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emily\Documents\Uni\PRCO304\"/>
    </mc:Choice>
  </mc:AlternateContent>
  <xr:revisionPtr revIDLastSave="0" documentId="13_ncr:1_{975294F3-3B82-423A-A45C-5E5209C98ED1}" xr6:coauthVersionLast="36" xr6:coauthVersionMax="41" xr10:uidLastSave="{00000000-0000-0000-0000-000000000000}"/>
  <bookViews>
    <workbookView xWindow="-120" yWindow="-120" windowWidth="29040" windowHeight="15840" activeTab="2" xr2:uid="{00000000-000D-0000-FFFF-FFFF00000000}"/>
  </bookViews>
  <sheets>
    <sheet name="Samples" sheetId="2" r:id="rId1"/>
    <sheet name="Summary" sheetId="5" r:id="rId2"/>
    <sheet name="Summary2" sheetId="6" r:id="rId3"/>
    <sheet name="Data Fields" sheetId="3" r:id="rId4"/>
    <sheet name="Lists" sheetId="4" r:id="rId5"/>
  </sheets>
  <definedNames>
    <definedName name="_xlnm._FilterDatabase" localSheetId="0" hidden="1">Samples!$A$1:$V$7914</definedName>
    <definedName name="_xlnm._FilterDatabase" localSheetId="1" hidden="1">Summary!$U$1:$U$7915</definedName>
    <definedName name="_xlnm.Extract" localSheetId="0">Samples!$V:$V</definedName>
    <definedName name="_xlnm.Extract" localSheetId="1">Summary!#REF!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2" i="2" l="1"/>
  <c r="S2" i="2"/>
  <c r="T2" i="2"/>
  <c r="R3" i="2"/>
  <c r="S3" i="2"/>
  <c r="T3" i="2"/>
  <c r="R4" i="2"/>
  <c r="S4" i="2"/>
  <c r="T4" i="2"/>
  <c r="R5" i="2"/>
  <c r="S5" i="2"/>
  <c r="T5" i="2"/>
  <c r="R6" i="2"/>
  <c r="S6" i="2"/>
  <c r="T6" i="2"/>
  <c r="R7" i="2"/>
  <c r="S7" i="2"/>
  <c r="T7" i="2"/>
  <c r="R8" i="2"/>
  <c r="S8" i="2"/>
  <c r="T8" i="2"/>
  <c r="R9" i="2"/>
  <c r="S9" i="2"/>
  <c r="T9" i="2"/>
  <c r="R10" i="2"/>
  <c r="S10" i="2"/>
  <c r="T10" i="2"/>
  <c r="R11" i="2"/>
  <c r="S11" i="2"/>
  <c r="T11" i="2"/>
  <c r="R12" i="2"/>
  <c r="S12" i="2"/>
  <c r="T12" i="2"/>
  <c r="R13" i="2"/>
  <c r="S13" i="2"/>
  <c r="T13" i="2"/>
  <c r="R14" i="2"/>
  <c r="S14" i="2"/>
  <c r="T14" i="2"/>
  <c r="R15" i="2"/>
  <c r="S15" i="2"/>
  <c r="T15" i="2"/>
  <c r="R16" i="2"/>
  <c r="S16" i="2"/>
  <c r="T16" i="2"/>
  <c r="R17" i="2"/>
  <c r="S17" i="2"/>
  <c r="T17" i="2"/>
  <c r="R18" i="2"/>
  <c r="S18" i="2"/>
  <c r="T18" i="2"/>
  <c r="R19" i="2"/>
  <c r="S19" i="2"/>
  <c r="T19" i="2"/>
  <c r="R20" i="2"/>
  <c r="S20" i="2"/>
  <c r="T20" i="2"/>
  <c r="R21" i="2"/>
  <c r="S21" i="2"/>
  <c r="T21" i="2"/>
  <c r="R22" i="2"/>
  <c r="S22" i="2"/>
  <c r="T22" i="2"/>
  <c r="R23" i="2"/>
  <c r="S23" i="2"/>
  <c r="T23" i="2"/>
  <c r="R24" i="2"/>
  <c r="S24" i="2"/>
  <c r="T24" i="2"/>
  <c r="R25" i="2"/>
  <c r="S25" i="2"/>
  <c r="T25" i="2"/>
  <c r="R26" i="2"/>
  <c r="S26" i="2"/>
  <c r="T26" i="2"/>
  <c r="R27" i="2"/>
  <c r="S27" i="2"/>
  <c r="T27" i="2"/>
  <c r="R28" i="2"/>
  <c r="S28" i="2"/>
  <c r="T28" i="2"/>
  <c r="R29" i="2"/>
  <c r="S29" i="2"/>
  <c r="T29" i="2"/>
  <c r="R30" i="2"/>
  <c r="S30" i="2"/>
  <c r="T30" i="2"/>
  <c r="R31" i="2"/>
  <c r="S31" i="2"/>
  <c r="T31" i="2"/>
  <c r="R32" i="2"/>
  <c r="S32" i="2"/>
  <c r="T32" i="2"/>
  <c r="R33" i="2"/>
  <c r="S33" i="2"/>
  <c r="T33" i="2"/>
  <c r="R34" i="2"/>
  <c r="S34" i="2"/>
  <c r="T34" i="2"/>
  <c r="R35" i="2"/>
  <c r="S35" i="2"/>
  <c r="T35" i="2"/>
  <c r="R36" i="2"/>
  <c r="S36" i="2"/>
  <c r="T36" i="2"/>
  <c r="R37" i="2"/>
  <c r="S37" i="2"/>
  <c r="T37" i="2"/>
  <c r="R38" i="2"/>
  <c r="S38" i="2"/>
  <c r="T38" i="2"/>
  <c r="R39" i="2"/>
  <c r="S39" i="2"/>
  <c r="T39" i="2"/>
  <c r="R40" i="2"/>
  <c r="S40" i="2"/>
  <c r="T40" i="2"/>
  <c r="R41" i="2"/>
  <c r="S41" i="2"/>
  <c r="T41" i="2"/>
  <c r="R42" i="2"/>
  <c r="S42" i="2"/>
  <c r="T42" i="2"/>
  <c r="R43" i="2"/>
  <c r="S43" i="2"/>
  <c r="T43" i="2"/>
  <c r="R44" i="2"/>
  <c r="S44" i="2"/>
  <c r="T44" i="2"/>
  <c r="R45" i="2"/>
  <c r="S45" i="2"/>
  <c r="T45" i="2"/>
  <c r="R46" i="2"/>
  <c r="S46" i="2"/>
  <c r="T46" i="2"/>
  <c r="R47" i="2"/>
  <c r="S47" i="2"/>
  <c r="T47" i="2"/>
  <c r="R48" i="2"/>
  <c r="S48" i="2"/>
  <c r="T48" i="2"/>
  <c r="R49" i="2"/>
  <c r="S49" i="2"/>
  <c r="T49" i="2"/>
  <c r="R50" i="2"/>
  <c r="S50" i="2"/>
  <c r="T50" i="2"/>
  <c r="R51" i="2"/>
  <c r="S51" i="2"/>
  <c r="T51" i="2"/>
  <c r="R52" i="2"/>
  <c r="S52" i="2"/>
  <c r="T52" i="2"/>
  <c r="R53" i="2"/>
  <c r="S53" i="2"/>
  <c r="T53" i="2"/>
  <c r="R54" i="2"/>
  <c r="S54" i="2"/>
  <c r="T54" i="2"/>
  <c r="R55" i="2"/>
  <c r="S55" i="2"/>
  <c r="T55" i="2"/>
  <c r="R56" i="2"/>
  <c r="S56" i="2"/>
  <c r="T56" i="2"/>
  <c r="R57" i="2"/>
  <c r="S57" i="2"/>
  <c r="T57" i="2"/>
  <c r="R58" i="2"/>
  <c r="S58" i="2"/>
  <c r="T58" i="2"/>
  <c r="R59" i="2"/>
  <c r="S59" i="2"/>
  <c r="T59" i="2"/>
  <c r="R60" i="2"/>
  <c r="S60" i="2"/>
  <c r="T60" i="2"/>
  <c r="R61" i="2"/>
  <c r="S61" i="2"/>
  <c r="T61" i="2"/>
  <c r="R62" i="2"/>
  <c r="S62" i="2"/>
  <c r="T62" i="2"/>
  <c r="R63" i="2"/>
  <c r="S63" i="2"/>
  <c r="T63" i="2"/>
  <c r="R64" i="2"/>
  <c r="S64" i="2"/>
  <c r="T64" i="2"/>
  <c r="R65" i="2"/>
  <c r="S65" i="2"/>
  <c r="T65" i="2"/>
  <c r="R66" i="2"/>
  <c r="S66" i="2"/>
  <c r="T66" i="2"/>
  <c r="R67" i="2"/>
  <c r="S67" i="2"/>
  <c r="T67" i="2"/>
  <c r="R68" i="2"/>
  <c r="S68" i="2"/>
  <c r="T68" i="2"/>
  <c r="R69" i="2"/>
  <c r="S69" i="2"/>
  <c r="T69" i="2"/>
  <c r="R70" i="2"/>
  <c r="S70" i="2"/>
  <c r="T70" i="2"/>
  <c r="R71" i="2"/>
  <c r="S71" i="2"/>
  <c r="T71" i="2"/>
  <c r="R72" i="2"/>
  <c r="S72" i="2"/>
  <c r="T72" i="2"/>
  <c r="R73" i="2"/>
  <c r="S73" i="2"/>
  <c r="T73" i="2"/>
  <c r="R74" i="2"/>
  <c r="S74" i="2"/>
  <c r="T74" i="2"/>
  <c r="R75" i="2"/>
  <c r="S75" i="2"/>
  <c r="T75" i="2"/>
  <c r="R76" i="2"/>
  <c r="S76" i="2"/>
  <c r="T76" i="2"/>
  <c r="R77" i="2"/>
  <c r="S77" i="2"/>
  <c r="T77" i="2"/>
  <c r="R78" i="2"/>
  <c r="S78" i="2"/>
  <c r="T78" i="2"/>
  <c r="R79" i="2"/>
  <c r="S79" i="2"/>
  <c r="T79" i="2"/>
  <c r="R80" i="2"/>
  <c r="S80" i="2"/>
  <c r="T80" i="2"/>
  <c r="R81" i="2"/>
  <c r="S81" i="2"/>
  <c r="T81" i="2"/>
  <c r="R82" i="2"/>
  <c r="S82" i="2"/>
  <c r="T82" i="2"/>
  <c r="R83" i="2"/>
  <c r="S83" i="2"/>
  <c r="T83" i="2"/>
  <c r="R84" i="2"/>
  <c r="S84" i="2"/>
  <c r="T84" i="2"/>
  <c r="R85" i="2"/>
  <c r="S85" i="2"/>
  <c r="T85" i="2"/>
  <c r="R86" i="2"/>
  <c r="S86" i="2"/>
  <c r="T86" i="2"/>
  <c r="R87" i="2"/>
  <c r="S87" i="2"/>
  <c r="T87" i="2"/>
  <c r="R88" i="2"/>
  <c r="S88" i="2"/>
  <c r="T88" i="2"/>
  <c r="R89" i="2"/>
  <c r="S89" i="2"/>
  <c r="T89" i="2"/>
  <c r="R90" i="2"/>
  <c r="S90" i="2"/>
  <c r="T90" i="2"/>
  <c r="R91" i="2"/>
  <c r="S91" i="2"/>
  <c r="T91" i="2"/>
  <c r="R92" i="2"/>
  <c r="S92" i="2"/>
  <c r="T92" i="2"/>
  <c r="R93" i="2"/>
  <c r="S93" i="2"/>
  <c r="T93" i="2"/>
  <c r="R94" i="2"/>
  <c r="S94" i="2"/>
  <c r="T94" i="2"/>
  <c r="R95" i="2"/>
  <c r="S95" i="2"/>
  <c r="T95" i="2"/>
  <c r="R96" i="2"/>
  <c r="S96" i="2"/>
  <c r="T96" i="2"/>
  <c r="R97" i="2"/>
  <c r="S97" i="2"/>
  <c r="T97" i="2"/>
  <c r="R98" i="2"/>
  <c r="S98" i="2"/>
  <c r="T98" i="2"/>
  <c r="R99" i="2"/>
  <c r="S99" i="2"/>
  <c r="T99" i="2"/>
  <c r="R100" i="2"/>
  <c r="S100" i="2"/>
  <c r="T100" i="2"/>
  <c r="R101" i="2"/>
  <c r="S101" i="2"/>
  <c r="T101" i="2"/>
  <c r="R102" i="2"/>
  <c r="S102" i="2"/>
  <c r="T102" i="2"/>
  <c r="R103" i="2"/>
  <c r="S103" i="2"/>
  <c r="T103" i="2"/>
  <c r="R104" i="2"/>
  <c r="S104" i="2"/>
  <c r="T104" i="2"/>
  <c r="R105" i="2"/>
  <c r="S105" i="2"/>
  <c r="T105" i="2"/>
  <c r="R106" i="2"/>
  <c r="S106" i="2"/>
  <c r="T106" i="2"/>
  <c r="R107" i="2"/>
  <c r="S107" i="2"/>
  <c r="T107" i="2"/>
  <c r="R108" i="2"/>
  <c r="S108" i="2"/>
  <c r="T108" i="2"/>
  <c r="R109" i="2"/>
  <c r="S109" i="2"/>
  <c r="T109" i="2"/>
  <c r="R110" i="2"/>
  <c r="S110" i="2"/>
  <c r="T110" i="2"/>
  <c r="R111" i="2"/>
  <c r="S111" i="2"/>
  <c r="T111" i="2"/>
  <c r="R112" i="2"/>
  <c r="S112" i="2"/>
  <c r="T112" i="2"/>
  <c r="R113" i="2"/>
  <c r="S113" i="2"/>
  <c r="T113" i="2"/>
  <c r="R114" i="2"/>
  <c r="S114" i="2"/>
  <c r="T114" i="2"/>
  <c r="R115" i="2"/>
  <c r="S115" i="2"/>
  <c r="T115" i="2"/>
  <c r="R116" i="2"/>
  <c r="S116" i="2"/>
  <c r="T116" i="2"/>
  <c r="R117" i="2"/>
  <c r="S117" i="2"/>
  <c r="T117" i="2"/>
  <c r="R118" i="2"/>
  <c r="S118" i="2"/>
  <c r="T118" i="2"/>
  <c r="R119" i="2"/>
  <c r="S119" i="2"/>
  <c r="T119" i="2"/>
  <c r="R120" i="2"/>
  <c r="S120" i="2"/>
  <c r="T120" i="2"/>
  <c r="R121" i="2"/>
  <c r="S121" i="2"/>
  <c r="T121" i="2"/>
  <c r="R122" i="2"/>
  <c r="S122" i="2"/>
  <c r="T122" i="2"/>
  <c r="R123" i="2"/>
  <c r="S123" i="2"/>
  <c r="T123" i="2"/>
  <c r="R124" i="2"/>
  <c r="S124" i="2"/>
  <c r="T124" i="2"/>
  <c r="R125" i="2"/>
  <c r="S125" i="2"/>
  <c r="T125" i="2"/>
  <c r="R126" i="2"/>
  <c r="S126" i="2"/>
  <c r="T126" i="2"/>
  <c r="R127" i="2"/>
  <c r="S127" i="2"/>
  <c r="T127" i="2"/>
  <c r="R128" i="2"/>
  <c r="S128" i="2"/>
  <c r="T128" i="2"/>
  <c r="R129" i="2"/>
  <c r="S129" i="2"/>
  <c r="T129" i="2"/>
  <c r="R130" i="2"/>
  <c r="S130" i="2"/>
  <c r="T130" i="2"/>
  <c r="R131" i="2"/>
  <c r="S131" i="2"/>
  <c r="T131" i="2"/>
  <c r="R132" i="2"/>
  <c r="S132" i="2"/>
  <c r="T132" i="2"/>
  <c r="R133" i="2"/>
  <c r="S133" i="2"/>
  <c r="T133" i="2"/>
  <c r="R134" i="2"/>
  <c r="S134" i="2"/>
  <c r="T134" i="2"/>
  <c r="R135" i="2"/>
  <c r="S135" i="2"/>
  <c r="T135" i="2"/>
  <c r="R136" i="2"/>
  <c r="S136" i="2"/>
  <c r="T136" i="2"/>
  <c r="R137" i="2"/>
  <c r="S137" i="2"/>
  <c r="T137" i="2"/>
  <c r="R138" i="2"/>
  <c r="S138" i="2"/>
  <c r="T138" i="2"/>
  <c r="R139" i="2"/>
  <c r="S139" i="2"/>
  <c r="T139" i="2"/>
  <c r="R140" i="2"/>
  <c r="S140" i="2"/>
  <c r="T140" i="2"/>
  <c r="R141" i="2"/>
  <c r="S141" i="2"/>
  <c r="T141" i="2"/>
  <c r="R142" i="2"/>
  <c r="S142" i="2"/>
  <c r="T142" i="2"/>
  <c r="R143" i="2"/>
  <c r="S143" i="2"/>
  <c r="T143" i="2"/>
  <c r="R144" i="2"/>
  <c r="S144" i="2"/>
  <c r="T144" i="2"/>
  <c r="R145" i="2"/>
  <c r="S145" i="2"/>
  <c r="T145" i="2"/>
  <c r="R146" i="2"/>
  <c r="S146" i="2"/>
  <c r="T146" i="2"/>
  <c r="R147" i="2"/>
  <c r="S147" i="2"/>
  <c r="T147" i="2"/>
  <c r="R148" i="2"/>
  <c r="S148" i="2"/>
  <c r="T148" i="2"/>
  <c r="R149" i="2"/>
  <c r="S149" i="2"/>
  <c r="T149" i="2"/>
  <c r="R150" i="2"/>
  <c r="S150" i="2"/>
  <c r="T150" i="2"/>
  <c r="R151" i="2"/>
  <c r="S151" i="2"/>
  <c r="T151" i="2"/>
  <c r="R152" i="2"/>
  <c r="S152" i="2"/>
  <c r="T152" i="2"/>
  <c r="R153" i="2"/>
  <c r="S153" i="2"/>
  <c r="T153" i="2"/>
  <c r="R154" i="2"/>
  <c r="S154" i="2"/>
  <c r="T154" i="2"/>
  <c r="R155" i="2"/>
  <c r="S155" i="2"/>
  <c r="T155" i="2"/>
  <c r="R156" i="2"/>
  <c r="S156" i="2"/>
  <c r="T156" i="2"/>
  <c r="R157" i="2"/>
  <c r="S157" i="2"/>
  <c r="T157" i="2"/>
  <c r="R158" i="2"/>
  <c r="S158" i="2"/>
  <c r="T158" i="2"/>
  <c r="R159" i="2"/>
  <c r="S159" i="2"/>
  <c r="T159" i="2"/>
  <c r="R160" i="2"/>
  <c r="S160" i="2"/>
  <c r="T160" i="2"/>
  <c r="R161" i="2"/>
  <c r="S161" i="2"/>
  <c r="T161" i="2"/>
  <c r="R162" i="2"/>
  <c r="S162" i="2"/>
  <c r="T162" i="2"/>
  <c r="R163" i="2"/>
  <c r="S163" i="2"/>
  <c r="T163" i="2"/>
  <c r="R164" i="2"/>
  <c r="S164" i="2"/>
  <c r="T164" i="2"/>
  <c r="R165" i="2"/>
  <c r="S165" i="2"/>
  <c r="T165" i="2"/>
  <c r="R166" i="2"/>
  <c r="S166" i="2"/>
  <c r="T166" i="2"/>
  <c r="R167" i="2"/>
  <c r="S167" i="2"/>
  <c r="T167" i="2"/>
  <c r="R168" i="2"/>
  <c r="S168" i="2"/>
  <c r="T168" i="2"/>
  <c r="R169" i="2"/>
  <c r="S169" i="2"/>
  <c r="T169" i="2"/>
  <c r="R170" i="2"/>
  <c r="S170" i="2"/>
  <c r="T170" i="2"/>
  <c r="R171" i="2"/>
  <c r="S171" i="2"/>
  <c r="T171" i="2"/>
  <c r="R172" i="2"/>
  <c r="S172" i="2"/>
  <c r="T172" i="2"/>
  <c r="R173" i="2"/>
  <c r="S173" i="2"/>
  <c r="T173" i="2"/>
  <c r="R174" i="2"/>
  <c r="S174" i="2"/>
  <c r="T174" i="2"/>
  <c r="R175" i="2"/>
  <c r="S175" i="2"/>
  <c r="T175" i="2"/>
  <c r="R176" i="2"/>
  <c r="S176" i="2"/>
  <c r="T176" i="2"/>
  <c r="R177" i="2"/>
  <c r="S177" i="2"/>
  <c r="T177" i="2"/>
  <c r="R178" i="2"/>
  <c r="S178" i="2"/>
  <c r="T178" i="2"/>
  <c r="R179" i="2"/>
  <c r="S179" i="2"/>
  <c r="T179" i="2"/>
  <c r="R180" i="2"/>
  <c r="S180" i="2"/>
  <c r="T180" i="2"/>
  <c r="R181" i="2"/>
  <c r="S181" i="2"/>
  <c r="T181" i="2"/>
  <c r="R182" i="2"/>
  <c r="S182" i="2"/>
  <c r="T182" i="2"/>
  <c r="R183" i="2"/>
  <c r="S183" i="2"/>
  <c r="T183" i="2"/>
  <c r="R184" i="2"/>
  <c r="S184" i="2"/>
  <c r="T184" i="2"/>
  <c r="R185" i="2"/>
  <c r="S185" i="2"/>
  <c r="T185" i="2"/>
  <c r="R186" i="2"/>
  <c r="S186" i="2"/>
  <c r="T186" i="2"/>
  <c r="R187" i="2"/>
  <c r="S187" i="2"/>
  <c r="T187" i="2"/>
  <c r="R188" i="2"/>
  <c r="S188" i="2"/>
  <c r="T188" i="2"/>
  <c r="R189" i="2"/>
  <c r="S189" i="2"/>
  <c r="T189" i="2"/>
  <c r="R190" i="2"/>
  <c r="S190" i="2"/>
  <c r="T190" i="2"/>
  <c r="R191" i="2"/>
  <c r="S191" i="2"/>
  <c r="T191" i="2"/>
  <c r="R192" i="2"/>
  <c r="S192" i="2"/>
  <c r="T192" i="2"/>
  <c r="R193" i="2"/>
  <c r="S193" i="2"/>
  <c r="T193" i="2"/>
  <c r="R194" i="2"/>
  <c r="S194" i="2"/>
  <c r="T194" i="2"/>
  <c r="R195" i="2"/>
  <c r="S195" i="2"/>
  <c r="T195" i="2"/>
  <c r="R196" i="2"/>
  <c r="S196" i="2"/>
  <c r="T196" i="2"/>
  <c r="R197" i="2"/>
  <c r="S197" i="2"/>
  <c r="T197" i="2"/>
  <c r="R198" i="2"/>
  <c r="S198" i="2"/>
  <c r="T198" i="2"/>
  <c r="R199" i="2"/>
  <c r="S199" i="2"/>
  <c r="T199" i="2"/>
  <c r="R200" i="2"/>
  <c r="S200" i="2"/>
  <c r="T200" i="2"/>
  <c r="R201" i="2"/>
  <c r="S201" i="2"/>
  <c r="T201" i="2"/>
  <c r="R202" i="2"/>
  <c r="S202" i="2"/>
  <c r="T202" i="2"/>
  <c r="R203" i="2"/>
  <c r="S203" i="2"/>
  <c r="T203" i="2"/>
  <c r="R204" i="2"/>
  <c r="S204" i="2"/>
  <c r="T204" i="2"/>
  <c r="R205" i="2"/>
  <c r="S205" i="2"/>
  <c r="T205" i="2"/>
  <c r="R206" i="2"/>
  <c r="S206" i="2"/>
  <c r="T206" i="2"/>
  <c r="R207" i="2"/>
  <c r="S207" i="2"/>
  <c r="T207" i="2"/>
  <c r="R208" i="2"/>
  <c r="S208" i="2"/>
  <c r="T208" i="2"/>
  <c r="R209" i="2"/>
  <c r="S209" i="2"/>
  <c r="T209" i="2"/>
  <c r="R210" i="2"/>
  <c r="S210" i="2"/>
  <c r="T210" i="2"/>
  <c r="R211" i="2"/>
  <c r="S211" i="2"/>
  <c r="T211" i="2"/>
  <c r="R212" i="2"/>
  <c r="S212" i="2"/>
  <c r="T212" i="2"/>
  <c r="R213" i="2"/>
  <c r="S213" i="2"/>
  <c r="T213" i="2"/>
  <c r="R214" i="2"/>
  <c r="S214" i="2"/>
  <c r="T214" i="2"/>
  <c r="R215" i="2"/>
  <c r="S215" i="2"/>
  <c r="T215" i="2"/>
  <c r="R216" i="2"/>
  <c r="S216" i="2"/>
  <c r="T216" i="2"/>
  <c r="R217" i="2"/>
  <c r="S217" i="2"/>
  <c r="T217" i="2"/>
  <c r="R218" i="2"/>
  <c r="S218" i="2"/>
  <c r="T218" i="2"/>
  <c r="R219" i="2"/>
  <c r="S219" i="2"/>
  <c r="T219" i="2"/>
  <c r="R220" i="2"/>
  <c r="S220" i="2"/>
  <c r="T220" i="2"/>
  <c r="R221" i="2"/>
  <c r="S221" i="2"/>
  <c r="T221" i="2"/>
  <c r="R222" i="2"/>
  <c r="S222" i="2"/>
  <c r="T222" i="2"/>
  <c r="R223" i="2"/>
  <c r="S223" i="2"/>
  <c r="T223" i="2"/>
  <c r="R224" i="2"/>
  <c r="S224" i="2"/>
  <c r="T224" i="2"/>
  <c r="R225" i="2"/>
  <c r="S225" i="2"/>
  <c r="T225" i="2"/>
  <c r="R226" i="2"/>
  <c r="S226" i="2"/>
  <c r="T226" i="2"/>
  <c r="R227" i="2"/>
  <c r="S227" i="2"/>
  <c r="T227" i="2"/>
  <c r="R228" i="2"/>
  <c r="S228" i="2"/>
  <c r="T228" i="2"/>
  <c r="R229" i="2"/>
  <c r="S229" i="2"/>
  <c r="T229" i="2"/>
  <c r="R230" i="2"/>
  <c r="S230" i="2"/>
  <c r="T230" i="2"/>
  <c r="R231" i="2"/>
  <c r="S231" i="2"/>
  <c r="T231" i="2"/>
  <c r="R232" i="2"/>
  <c r="S232" i="2"/>
  <c r="T232" i="2"/>
  <c r="R233" i="2"/>
  <c r="S233" i="2"/>
  <c r="T233" i="2"/>
  <c r="R234" i="2"/>
  <c r="S234" i="2"/>
  <c r="T234" i="2"/>
  <c r="R235" i="2"/>
  <c r="S235" i="2"/>
  <c r="T235" i="2"/>
  <c r="R236" i="2"/>
  <c r="S236" i="2"/>
  <c r="T236" i="2"/>
  <c r="R237" i="2"/>
  <c r="S237" i="2"/>
  <c r="T237" i="2"/>
  <c r="R238" i="2"/>
  <c r="S238" i="2"/>
  <c r="T238" i="2"/>
  <c r="R239" i="2"/>
  <c r="S239" i="2"/>
  <c r="T239" i="2"/>
  <c r="R240" i="2"/>
  <c r="S240" i="2"/>
  <c r="T240" i="2"/>
  <c r="R241" i="2"/>
  <c r="S241" i="2"/>
  <c r="T241" i="2"/>
  <c r="R242" i="2"/>
  <c r="S242" i="2"/>
  <c r="T242" i="2"/>
  <c r="R243" i="2"/>
  <c r="S243" i="2"/>
  <c r="T243" i="2"/>
  <c r="R244" i="2"/>
  <c r="S244" i="2"/>
  <c r="T244" i="2"/>
  <c r="R245" i="2"/>
  <c r="S245" i="2"/>
  <c r="T245" i="2"/>
  <c r="R246" i="2"/>
  <c r="S246" i="2"/>
  <c r="T246" i="2"/>
  <c r="R247" i="2"/>
  <c r="S247" i="2"/>
  <c r="T247" i="2"/>
  <c r="R248" i="2"/>
  <c r="S248" i="2"/>
  <c r="T248" i="2"/>
  <c r="R249" i="2"/>
  <c r="S249" i="2"/>
  <c r="T249" i="2"/>
  <c r="R250" i="2"/>
  <c r="S250" i="2"/>
  <c r="T250" i="2"/>
  <c r="R251" i="2"/>
  <c r="S251" i="2"/>
  <c r="T251" i="2"/>
  <c r="R252" i="2"/>
  <c r="S252" i="2"/>
  <c r="T252" i="2"/>
  <c r="R253" i="2"/>
  <c r="S253" i="2"/>
  <c r="T253" i="2"/>
  <c r="R254" i="2"/>
  <c r="S254" i="2"/>
  <c r="T254" i="2"/>
  <c r="R255" i="2"/>
  <c r="S255" i="2"/>
  <c r="T255" i="2"/>
  <c r="R256" i="2"/>
  <c r="S256" i="2"/>
  <c r="T256" i="2"/>
  <c r="R257" i="2"/>
  <c r="S257" i="2"/>
  <c r="T257" i="2"/>
  <c r="R258" i="2"/>
  <c r="S258" i="2"/>
  <c r="T258" i="2"/>
  <c r="R259" i="2"/>
  <c r="S259" i="2"/>
  <c r="T259" i="2"/>
  <c r="R260" i="2"/>
  <c r="S260" i="2"/>
  <c r="T260" i="2"/>
  <c r="R261" i="2"/>
  <c r="S261" i="2"/>
  <c r="T261" i="2"/>
  <c r="R262" i="2"/>
  <c r="S262" i="2"/>
  <c r="T262" i="2"/>
  <c r="R263" i="2"/>
  <c r="S263" i="2"/>
  <c r="T263" i="2"/>
  <c r="R264" i="2"/>
  <c r="S264" i="2"/>
  <c r="T264" i="2"/>
  <c r="R265" i="2"/>
  <c r="S265" i="2"/>
  <c r="T265" i="2"/>
  <c r="R266" i="2"/>
  <c r="S266" i="2"/>
  <c r="T266" i="2"/>
  <c r="R267" i="2"/>
  <c r="S267" i="2"/>
  <c r="T267" i="2"/>
  <c r="R268" i="2"/>
  <c r="S268" i="2"/>
  <c r="T268" i="2"/>
  <c r="R269" i="2"/>
  <c r="S269" i="2"/>
  <c r="T269" i="2"/>
  <c r="R270" i="2"/>
  <c r="S270" i="2"/>
  <c r="T270" i="2"/>
  <c r="R271" i="2"/>
  <c r="S271" i="2"/>
  <c r="T271" i="2"/>
  <c r="R272" i="2"/>
  <c r="S272" i="2"/>
  <c r="T272" i="2"/>
  <c r="R273" i="2"/>
  <c r="S273" i="2"/>
  <c r="T273" i="2"/>
  <c r="R274" i="2"/>
  <c r="S274" i="2"/>
  <c r="T274" i="2"/>
  <c r="R275" i="2"/>
  <c r="S275" i="2"/>
  <c r="T275" i="2"/>
  <c r="R276" i="2"/>
  <c r="S276" i="2"/>
  <c r="T276" i="2"/>
  <c r="R277" i="2"/>
  <c r="S277" i="2"/>
  <c r="T277" i="2"/>
  <c r="R278" i="2"/>
  <c r="S278" i="2"/>
  <c r="T278" i="2"/>
  <c r="R279" i="2"/>
  <c r="S279" i="2"/>
  <c r="T279" i="2"/>
  <c r="R280" i="2"/>
  <c r="S280" i="2"/>
  <c r="T280" i="2"/>
  <c r="R281" i="2"/>
  <c r="S281" i="2"/>
  <c r="T281" i="2"/>
  <c r="R282" i="2"/>
  <c r="S282" i="2"/>
  <c r="T282" i="2"/>
  <c r="R283" i="2"/>
  <c r="S283" i="2"/>
  <c r="T283" i="2"/>
  <c r="R284" i="2"/>
  <c r="S284" i="2"/>
  <c r="T284" i="2"/>
  <c r="R285" i="2"/>
  <c r="S285" i="2"/>
  <c r="T285" i="2"/>
  <c r="R286" i="2"/>
  <c r="S286" i="2"/>
  <c r="T286" i="2"/>
  <c r="R287" i="2"/>
  <c r="S287" i="2"/>
  <c r="T287" i="2"/>
  <c r="R288" i="2"/>
  <c r="S288" i="2"/>
  <c r="T288" i="2"/>
  <c r="R289" i="2"/>
  <c r="S289" i="2"/>
  <c r="T289" i="2"/>
  <c r="R290" i="2"/>
  <c r="S290" i="2"/>
  <c r="T290" i="2"/>
  <c r="R291" i="2"/>
  <c r="S291" i="2"/>
  <c r="T291" i="2"/>
  <c r="R292" i="2"/>
  <c r="S292" i="2"/>
  <c r="T292" i="2"/>
  <c r="R293" i="2"/>
  <c r="S293" i="2"/>
  <c r="T293" i="2"/>
  <c r="R294" i="2"/>
  <c r="S294" i="2"/>
  <c r="T294" i="2"/>
  <c r="R295" i="2"/>
  <c r="S295" i="2"/>
  <c r="T295" i="2"/>
  <c r="R296" i="2"/>
  <c r="S296" i="2"/>
  <c r="T296" i="2"/>
  <c r="R297" i="2"/>
  <c r="S297" i="2"/>
  <c r="T297" i="2"/>
  <c r="R298" i="2"/>
  <c r="S298" i="2"/>
  <c r="T298" i="2"/>
  <c r="R299" i="2"/>
  <c r="S299" i="2"/>
  <c r="T299" i="2"/>
  <c r="R300" i="2"/>
  <c r="S300" i="2"/>
  <c r="T300" i="2"/>
  <c r="R301" i="2"/>
  <c r="S301" i="2"/>
  <c r="T301" i="2"/>
  <c r="R302" i="2"/>
  <c r="S302" i="2"/>
  <c r="T302" i="2"/>
  <c r="R303" i="2"/>
  <c r="S303" i="2"/>
  <c r="T303" i="2"/>
  <c r="R304" i="2"/>
  <c r="S304" i="2"/>
  <c r="T304" i="2"/>
  <c r="R305" i="2"/>
  <c r="S305" i="2"/>
  <c r="T305" i="2"/>
  <c r="R306" i="2"/>
  <c r="S306" i="2"/>
  <c r="T306" i="2"/>
  <c r="R307" i="2"/>
  <c r="S307" i="2"/>
  <c r="T307" i="2"/>
  <c r="R308" i="2"/>
  <c r="S308" i="2"/>
  <c r="T308" i="2"/>
  <c r="R309" i="2"/>
  <c r="S309" i="2"/>
  <c r="T309" i="2"/>
  <c r="R310" i="2"/>
  <c r="S310" i="2"/>
  <c r="T310" i="2"/>
  <c r="R311" i="2"/>
  <c r="S311" i="2"/>
  <c r="T311" i="2"/>
  <c r="R312" i="2"/>
  <c r="S312" i="2"/>
  <c r="T312" i="2"/>
  <c r="R313" i="2"/>
  <c r="S313" i="2"/>
  <c r="T313" i="2"/>
  <c r="R314" i="2"/>
  <c r="S314" i="2"/>
  <c r="T314" i="2"/>
  <c r="R315" i="2"/>
  <c r="S315" i="2"/>
  <c r="T315" i="2"/>
  <c r="R316" i="2"/>
  <c r="S316" i="2"/>
  <c r="T316" i="2"/>
  <c r="R317" i="2"/>
  <c r="S317" i="2"/>
  <c r="T317" i="2"/>
  <c r="R318" i="2"/>
  <c r="S318" i="2"/>
  <c r="T318" i="2"/>
  <c r="R319" i="2"/>
  <c r="S319" i="2"/>
  <c r="T319" i="2"/>
  <c r="R320" i="2"/>
  <c r="S320" i="2"/>
  <c r="T320" i="2"/>
  <c r="R321" i="2"/>
  <c r="S321" i="2"/>
  <c r="T321" i="2"/>
  <c r="R322" i="2"/>
  <c r="S322" i="2"/>
  <c r="T322" i="2"/>
  <c r="R323" i="2"/>
  <c r="S323" i="2"/>
  <c r="T323" i="2"/>
  <c r="R324" i="2"/>
  <c r="S324" i="2"/>
  <c r="T324" i="2"/>
  <c r="R325" i="2"/>
  <c r="S325" i="2"/>
  <c r="T325" i="2"/>
  <c r="R326" i="2"/>
  <c r="S326" i="2"/>
  <c r="T326" i="2"/>
  <c r="R327" i="2"/>
  <c r="S327" i="2"/>
  <c r="T327" i="2"/>
  <c r="R328" i="2"/>
  <c r="S328" i="2"/>
  <c r="T328" i="2"/>
  <c r="R329" i="2"/>
  <c r="S329" i="2"/>
  <c r="T329" i="2"/>
  <c r="R330" i="2"/>
  <c r="S330" i="2"/>
  <c r="T330" i="2"/>
  <c r="R331" i="2"/>
  <c r="S331" i="2"/>
  <c r="T331" i="2"/>
  <c r="R332" i="2"/>
  <c r="S332" i="2"/>
  <c r="T332" i="2"/>
  <c r="R333" i="2"/>
  <c r="S333" i="2"/>
  <c r="T333" i="2"/>
  <c r="R334" i="2"/>
  <c r="S334" i="2"/>
  <c r="T334" i="2"/>
  <c r="R335" i="2"/>
  <c r="S335" i="2"/>
  <c r="T335" i="2"/>
  <c r="R336" i="2"/>
  <c r="S336" i="2"/>
  <c r="T336" i="2"/>
  <c r="R337" i="2"/>
  <c r="S337" i="2"/>
  <c r="T337" i="2"/>
  <c r="R338" i="2"/>
  <c r="S338" i="2"/>
  <c r="T338" i="2"/>
  <c r="R339" i="2"/>
  <c r="S339" i="2"/>
  <c r="T339" i="2"/>
  <c r="R340" i="2"/>
  <c r="S340" i="2"/>
  <c r="T340" i="2"/>
  <c r="R341" i="2"/>
  <c r="S341" i="2"/>
  <c r="T341" i="2"/>
  <c r="R342" i="2"/>
  <c r="S342" i="2"/>
  <c r="T342" i="2"/>
  <c r="R343" i="2"/>
  <c r="S343" i="2"/>
  <c r="T343" i="2"/>
  <c r="R344" i="2"/>
  <c r="S344" i="2"/>
  <c r="T344" i="2"/>
  <c r="R345" i="2"/>
  <c r="S345" i="2"/>
  <c r="T345" i="2"/>
  <c r="R346" i="2"/>
  <c r="S346" i="2"/>
  <c r="T346" i="2"/>
  <c r="R347" i="2"/>
  <c r="S347" i="2"/>
  <c r="T347" i="2"/>
  <c r="R348" i="2"/>
  <c r="S348" i="2"/>
  <c r="T348" i="2"/>
  <c r="R349" i="2"/>
  <c r="S349" i="2"/>
  <c r="T349" i="2"/>
  <c r="R350" i="2"/>
  <c r="S350" i="2"/>
  <c r="T350" i="2"/>
  <c r="R351" i="2"/>
  <c r="S351" i="2"/>
  <c r="T351" i="2"/>
  <c r="R352" i="2"/>
  <c r="S352" i="2"/>
  <c r="T352" i="2"/>
  <c r="R353" i="2"/>
  <c r="S353" i="2"/>
  <c r="T353" i="2"/>
  <c r="R354" i="2"/>
  <c r="S354" i="2"/>
  <c r="T354" i="2"/>
  <c r="R355" i="2"/>
  <c r="S355" i="2"/>
  <c r="T355" i="2"/>
  <c r="R356" i="2"/>
  <c r="S356" i="2"/>
  <c r="T356" i="2"/>
  <c r="R357" i="2"/>
  <c r="S357" i="2"/>
  <c r="T357" i="2"/>
  <c r="R358" i="2"/>
  <c r="S358" i="2"/>
  <c r="T358" i="2"/>
  <c r="R359" i="2"/>
  <c r="S359" i="2"/>
  <c r="T359" i="2"/>
  <c r="R360" i="2"/>
  <c r="S360" i="2"/>
  <c r="T360" i="2"/>
  <c r="R361" i="2"/>
  <c r="S361" i="2"/>
  <c r="T361" i="2"/>
  <c r="R362" i="2"/>
  <c r="S362" i="2"/>
  <c r="T362" i="2"/>
  <c r="R363" i="2"/>
  <c r="S363" i="2"/>
  <c r="T363" i="2"/>
  <c r="R364" i="2"/>
  <c r="S364" i="2"/>
  <c r="T364" i="2"/>
  <c r="R365" i="2"/>
  <c r="S365" i="2"/>
  <c r="T365" i="2"/>
  <c r="R366" i="2"/>
  <c r="S366" i="2"/>
  <c r="T366" i="2"/>
  <c r="R367" i="2"/>
  <c r="S367" i="2"/>
  <c r="T367" i="2"/>
  <c r="R368" i="2"/>
  <c r="S368" i="2"/>
  <c r="T368" i="2"/>
  <c r="R369" i="2"/>
  <c r="S369" i="2"/>
  <c r="T369" i="2"/>
  <c r="R370" i="2"/>
  <c r="S370" i="2"/>
  <c r="T370" i="2"/>
  <c r="R371" i="2"/>
  <c r="S371" i="2"/>
  <c r="T371" i="2"/>
  <c r="R372" i="2"/>
  <c r="S372" i="2"/>
  <c r="T372" i="2"/>
  <c r="R373" i="2"/>
  <c r="S373" i="2"/>
  <c r="T373" i="2"/>
  <c r="R374" i="2"/>
  <c r="S374" i="2"/>
  <c r="T374" i="2"/>
  <c r="R375" i="2"/>
  <c r="S375" i="2"/>
  <c r="T375" i="2"/>
  <c r="R376" i="2"/>
  <c r="S376" i="2"/>
  <c r="T376" i="2"/>
  <c r="R377" i="2"/>
  <c r="S377" i="2"/>
  <c r="T377" i="2"/>
  <c r="R378" i="2"/>
  <c r="S378" i="2"/>
  <c r="T378" i="2"/>
  <c r="R379" i="2"/>
  <c r="S379" i="2"/>
  <c r="T379" i="2"/>
  <c r="R380" i="2"/>
  <c r="S380" i="2"/>
  <c r="T380" i="2"/>
  <c r="R381" i="2"/>
  <c r="S381" i="2"/>
  <c r="T381" i="2"/>
  <c r="R382" i="2"/>
  <c r="S382" i="2"/>
  <c r="T382" i="2"/>
  <c r="R383" i="2"/>
  <c r="S383" i="2"/>
  <c r="T383" i="2"/>
  <c r="R384" i="2"/>
  <c r="S384" i="2"/>
  <c r="T384" i="2"/>
  <c r="R385" i="2"/>
  <c r="S385" i="2"/>
  <c r="T385" i="2"/>
  <c r="R386" i="2"/>
  <c r="S386" i="2"/>
  <c r="T386" i="2"/>
  <c r="R387" i="2"/>
  <c r="S387" i="2"/>
  <c r="T387" i="2"/>
  <c r="R388" i="2"/>
  <c r="S388" i="2"/>
  <c r="T388" i="2"/>
  <c r="R389" i="2"/>
  <c r="S389" i="2"/>
  <c r="T389" i="2"/>
  <c r="R390" i="2"/>
  <c r="S390" i="2"/>
  <c r="T390" i="2"/>
  <c r="R391" i="2"/>
  <c r="S391" i="2"/>
  <c r="T391" i="2"/>
  <c r="R392" i="2"/>
  <c r="S392" i="2"/>
  <c r="T392" i="2"/>
  <c r="R393" i="2"/>
  <c r="S393" i="2"/>
  <c r="T393" i="2"/>
  <c r="R394" i="2"/>
  <c r="S394" i="2"/>
  <c r="T394" i="2"/>
  <c r="R395" i="2"/>
  <c r="S395" i="2"/>
  <c r="T395" i="2"/>
  <c r="R396" i="2"/>
  <c r="S396" i="2"/>
  <c r="T396" i="2"/>
  <c r="R397" i="2"/>
  <c r="S397" i="2"/>
  <c r="T397" i="2"/>
  <c r="R398" i="2"/>
  <c r="S398" i="2"/>
  <c r="T398" i="2"/>
  <c r="R399" i="2"/>
  <c r="S399" i="2"/>
  <c r="T399" i="2"/>
  <c r="R400" i="2"/>
  <c r="S400" i="2"/>
  <c r="T400" i="2"/>
  <c r="R401" i="2"/>
  <c r="S401" i="2"/>
  <c r="T401" i="2"/>
  <c r="R402" i="2"/>
  <c r="S402" i="2"/>
  <c r="T402" i="2"/>
  <c r="R403" i="2"/>
  <c r="S403" i="2"/>
  <c r="T403" i="2"/>
  <c r="R404" i="2"/>
  <c r="S404" i="2"/>
  <c r="T404" i="2"/>
  <c r="R405" i="2"/>
  <c r="S405" i="2"/>
  <c r="T405" i="2"/>
  <c r="R406" i="2"/>
  <c r="S406" i="2"/>
  <c r="T406" i="2"/>
  <c r="R407" i="2"/>
  <c r="S407" i="2"/>
  <c r="T407" i="2"/>
  <c r="R408" i="2"/>
  <c r="S408" i="2"/>
  <c r="T408" i="2"/>
  <c r="R409" i="2"/>
  <c r="S409" i="2"/>
  <c r="T409" i="2"/>
  <c r="R410" i="2"/>
  <c r="S410" i="2"/>
  <c r="T410" i="2"/>
  <c r="R411" i="2"/>
  <c r="S411" i="2"/>
  <c r="T411" i="2"/>
  <c r="R412" i="2"/>
  <c r="S412" i="2"/>
  <c r="T412" i="2"/>
  <c r="R413" i="2"/>
  <c r="S413" i="2"/>
  <c r="T413" i="2"/>
  <c r="R414" i="2"/>
  <c r="S414" i="2"/>
  <c r="T414" i="2"/>
  <c r="R415" i="2"/>
  <c r="S415" i="2"/>
  <c r="T415" i="2"/>
  <c r="R416" i="2"/>
  <c r="S416" i="2"/>
  <c r="T416" i="2"/>
  <c r="R417" i="2"/>
  <c r="S417" i="2"/>
  <c r="T417" i="2"/>
  <c r="R418" i="2"/>
  <c r="S418" i="2"/>
  <c r="T418" i="2"/>
  <c r="R419" i="2"/>
  <c r="S419" i="2"/>
  <c r="T419" i="2"/>
  <c r="R420" i="2"/>
  <c r="S420" i="2"/>
  <c r="T420" i="2"/>
  <c r="R421" i="2"/>
  <c r="S421" i="2"/>
  <c r="T421" i="2"/>
  <c r="R422" i="2"/>
  <c r="S422" i="2"/>
  <c r="T422" i="2"/>
  <c r="R423" i="2"/>
  <c r="S423" i="2"/>
  <c r="T423" i="2"/>
  <c r="R424" i="2"/>
  <c r="S424" i="2"/>
  <c r="T424" i="2"/>
  <c r="R425" i="2"/>
  <c r="S425" i="2"/>
  <c r="T425" i="2"/>
  <c r="R426" i="2"/>
  <c r="S426" i="2"/>
  <c r="T426" i="2"/>
  <c r="R427" i="2"/>
  <c r="S427" i="2"/>
  <c r="T427" i="2"/>
  <c r="R428" i="2"/>
  <c r="S428" i="2"/>
  <c r="T428" i="2"/>
  <c r="R429" i="2"/>
  <c r="S429" i="2"/>
  <c r="T429" i="2"/>
  <c r="R430" i="2"/>
  <c r="S430" i="2"/>
  <c r="T430" i="2"/>
  <c r="R431" i="2"/>
  <c r="S431" i="2"/>
  <c r="T431" i="2"/>
  <c r="R432" i="2"/>
  <c r="S432" i="2"/>
  <c r="T432" i="2"/>
  <c r="R433" i="2"/>
  <c r="S433" i="2"/>
  <c r="T433" i="2"/>
  <c r="R434" i="2"/>
  <c r="S434" i="2"/>
  <c r="T434" i="2"/>
  <c r="R435" i="2"/>
  <c r="S435" i="2"/>
  <c r="T435" i="2"/>
  <c r="R436" i="2"/>
  <c r="S436" i="2"/>
  <c r="T436" i="2"/>
  <c r="R437" i="2"/>
  <c r="S437" i="2"/>
  <c r="T437" i="2"/>
  <c r="R438" i="2"/>
  <c r="S438" i="2"/>
  <c r="T438" i="2"/>
  <c r="R439" i="2"/>
  <c r="S439" i="2"/>
  <c r="T439" i="2"/>
  <c r="R440" i="2"/>
  <c r="S440" i="2"/>
  <c r="T440" i="2"/>
  <c r="R441" i="2"/>
  <c r="S441" i="2"/>
  <c r="T441" i="2"/>
  <c r="R442" i="2"/>
  <c r="S442" i="2"/>
  <c r="T442" i="2"/>
  <c r="R443" i="2"/>
  <c r="S443" i="2"/>
  <c r="T443" i="2"/>
  <c r="R444" i="2"/>
  <c r="S444" i="2"/>
  <c r="T444" i="2"/>
  <c r="R445" i="2"/>
  <c r="S445" i="2"/>
  <c r="T445" i="2"/>
  <c r="R446" i="2"/>
  <c r="S446" i="2"/>
  <c r="T446" i="2"/>
  <c r="R447" i="2"/>
  <c r="S447" i="2"/>
  <c r="T447" i="2"/>
  <c r="R448" i="2"/>
  <c r="S448" i="2"/>
  <c r="T448" i="2"/>
  <c r="R449" i="2"/>
  <c r="S449" i="2"/>
  <c r="T449" i="2"/>
  <c r="R450" i="2"/>
  <c r="S450" i="2"/>
  <c r="T450" i="2"/>
  <c r="R451" i="2"/>
  <c r="S451" i="2"/>
  <c r="T451" i="2"/>
  <c r="R452" i="2"/>
  <c r="S452" i="2"/>
  <c r="T452" i="2"/>
  <c r="R453" i="2"/>
  <c r="S453" i="2"/>
  <c r="T453" i="2"/>
  <c r="R454" i="2"/>
  <c r="S454" i="2"/>
  <c r="T454" i="2"/>
  <c r="R455" i="2"/>
  <c r="S455" i="2"/>
  <c r="T455" i="2"/>
  <c r="R456" i="2"/>
  <c r="S456" i="2"/>
  <c r="T456" i="2"/>
  <c r="R457" i="2"/>
  <c r="S457" i="2"/>
  <c r="T457" i="2"/>
  <c r="R458" i="2"/>
  <c r="S458" i="2"/>
  <c r="T458" i="2"/>
  <c r="R459" i="2"/>
  <c r="S459" i="2"/>
  <c r="T459" i="2"/>
  <c r="R460" i="2"/>
  <c r="S460" i="2"/>
  <c r="T460" i="2"/>
  <c r="R461" i="2"/>
  <c r="S461" i="2"/>
  <c r="T461" i="2"/>
  <c r="R462" i="2"/>
  <c r="S462" i="2"/>
  <c r="T462" i="2"/>
  <c r="R463" i="2"/>
  <c r="S463" i="2"/>
  <c r="T463" i="2"/>
  <c r="R464" i="2"/>
  <c r="S464" i="2"/>
  <c r="T464" i="2"/>
  <c r="R465" i="2"/>
  <c r="S465" i="2"/>
  <c r="T465" i="2"/>
  <c r="R466" i="2"/>
  <c r="S466" i="2"/>
  <c r="T466" i="2"/>
  <c r="R467" i="2"/>
  <c r="S467" i="2"/>
  <c r="T467" i="2"/>
  <c r="R468" i="2"/>
  <c r="S468" i="2"/>
  <c r="T468" i="2"/>
  <c r="R469" i="2"/>
  <c r="S469" i="2"/>
  <c r="T469" i="2"/>
  <c r="R470" i="2"/>
  <c r="S470" i="2"/>
  <c r="T470" i="2"/>
  <c r="R471" i="2"/>
  <c r="S471" i="2"/>
  <c r="T471" i="2"/>
  <c r="R472" i="2"/>
  <c r="S472" i="2"/>
  <c r="T472" i="2"/>
  <c r="R473" i="2"/>
  <c r="S473" i="2"/>
  <c r="T473" i="2"/>
  <c r="R474" i="2"/>
  <c r="S474" i="2"/>
  <c r="T474" i="2"/>
  <c r="R475" i="2"/>
  <c r="S475" i="2"/>
  <c r="T475" i="2"/>
  <c r="R476" i="2"/>
  <c r="S476" i="2"/>
  <c r="T476" i="2"/>
  <c r="R477" i="2"/>
  <c r="S477" i="2"/>
  <c r="T477" i="2"/>
  <c r="R478" i="2"/>
  <c r="S478" i="2"/>
  <c r="T478" i="2"/>
  <c r="R479" i="2"/>
  <c r="S479" i="2"/>
  <c r="T479" i="2"/>
  <c r="R480" i="2"/>
  <c r="S480" i="2"/>
  <c r="T480" i="2"/>
  <c r="R481" i="2"/>
  <c r="S481" i="2"/>
  <c r="T481" i="2"/>
  <c r="R482" i="2"/>
  <c r="S482" i="2"/>
  <c r="T482" i="2"/>
  <c r="R483" i="2"/>
  <c r="S483" i="2"/>
  <c r="T483" i="2"/>
  <c r="R484" i="2"/>
  <c r="S484" i="2"/>
  <c r="T484" i="2"/>
  <c r="R485" i="2"/>
  <c r="S485" i="2"/>
  <c r="T485" i="2"/>
  <c r="R486" i="2"/>
  <c r="S486" i="2"/>
  <c r="T486" i="2"/>
  <c r="R487" i="2"/>
  <c r="S487" i="2"/>
  <c r="T487" i="2"/>
  <c r="R488" i="2"/>
  <c r="S488" i="2"/>
  <c r="T488" i="2"/>
  <c r="R489" i="2"/>
  <c r="S489" i="2"/>
  <c r="T489" i="2"/>
  <c r="R490" i="2"/>
  <c r="S490" i="2"/>
  <c r="T490" i="2"/>
  <c r="R491" i="2"/>
  <c r="S491" i="2"/>
  <c r="T491" i="2"/>
  <c r="R492" i="2"/>
  <c r="S492" i="2"/>
  <c r="T492" i="2"/>
  <c r="R493" i="2"/>
  <c r="S493" i="2"/>
  <c r="T493" i="2"/>
  <c r="R494" i="2"/>
  <c r="S494" i="2"/>
  <c r="T494" i="2"/>
  <c r="R495" i="2"/>
  <c r="S495" i="2"/>
  <c r="T495" i="2"/>
  <c r="R496" i="2"/>
  <c r="S496" i="2"/>
  <c r="T496" i="2"/>
  <c r="R497" i="2"/>
  <c r="S497" i="2"/>
  <c r="T497" i="2"/>
  <c r="R498" i="2"/>
  <c r="S498" i="2"/>
  <c r="T498" i="2"/>
  <c r="R499" i="2"/>
  <c r="S499" i="2"/>
  <c r="T499" i="2"/>
  <c r="R500" i="2"/>
  <c r="S500" i="2"/>
  <c r="T500" i="2"/>
  <c r="R501" i="2"/>
  <c r="S501" i="2"/>
  <c r="T501" i="2"/>
  <c r="R502" i="2"/>
  <c r="S502" i="2"/>
  <c r="T502" i="2"/>
  <c r="R503" i="2"/>
  <c r="S503" i="2"/>
  <c r="T503" i="2"/>
  <c r="R504" i="2"/>
  <c r="S504" i="2"/>
  <c r="T504" i="2"/>
  <c r="R505" i="2"/>
  <c r="S505" i="2"/>
  <c r="T505" i="2"/>
  <c r="R506" i="2"/>
  <c r="S506" i="2"/>
  <c r="T506" i="2"/>
  <c r="R507" i="2"/>
  <c r="S507" i="2"/>
  <c r="T507" i="2"/>
  <c r="R508" i="2"/>
  <c r="S508" i="2"/>
  <c r="T508" i="2"/>
  <c r="R509" i="2"/>
  <c r="S509" i="2"/>
  <c r="T509" i="2"/>
  <c r="R510" i="2"/>
  <c r="S510" i="2"/>
  <c r="T510" i="2"/>
  <c r="R511" i="2"/>
  <c r="S511" i="2"/>
  <c r="T511" i="2"/>
  <c r="R512" i="2"/>
  <c r="S512" i="2"/>
  <c r="T512" i="2"/>
  <c r="R513" i="2"/>
  <c r="S513" i="2"/>
  <c r="T513" i="2"/>
  <c r="R514" i="2"/>
  <c r="S514" i="2"/>
  <c r="T514" i="2"/>
  <c r="R515" i="2"/>
  <c r="S515" i="2"/>
  <c r="T515" i="2"/>
  <c r="R516" i="2"/>
  <c r="S516" i="2"/>
  <c r="T516" i="2"/>
  <c r="R517" i="2"/>
  <c r="S517" i="2"/>
  <c r="T517" i="2"/>
  <c r="R518" i="2"/>
  <c r="S518" i="2"/>
  <c r="T518" i="2"/>
  <c r="R519" i="2"/>
  <c r="S519" i="2"/>
  <c r="T519" i="2"/>
  <c r="R520" i="2"/>
  <c r="S520" i="2"/>
  <c r="T520" i="2"/>
  <c r="R521" i="2"/>
  <c r="S521" i="2"/>
  <c r="T521" i="2"/>
  <c r="R522" i="2"/>
  <c r="S522" i="2"/>
  <c r="T522" i="2"/>
  <c r="R523" i="2"/>
  <c r="S523" i="2"/>
  <c r="T523" i="2"/>
  <c r="R524" i="2"/>
  <c r="S524" i="2"/>
  <c r="T524" i="2"/>
  <c r="R525" i="2"/>
  <c r="S525" i="2"/>
  <c r="T525" i="2"/>
  <c r="R526" i="2"/>
  <c r="S526" i="2"/>
  <c r="T526" i="2"/>
  <c r="R527" i="2"/>
  <c r="S527" i="2"/>
  <c r="T527" i="2"/>
  <c r="R528" i="2"/>
  <c r="S528" i="2"/>
  <c r="T528" i="2"/>
  <c r="R529" i="2"/>
  <c r="S529" i="2"/>
  <c r="T529" i="2"/>
  <c r="R530" i="2"/>
  <c r="S530" i="2"/>
  <c r="T530" i="2"/>
  <c r="R531" i="2"/>
  <c r="S531" i="2"/>
  <c r="T531" i="2"/>
  <c r="R532" i="2"/>
  <c r="S532" i="2"/>
  <c r="T532" i="2"/>
  <c r="R533" i="2"/>
  <c r="S533" i="2"/>
  <c r="T533" i="2"/>
  <c r="R534" i="2"/>
  <c r="S534" i="2"/>
  <c r="T534" i="2"/>
  <c r="R535" i="2"/>
  <c r="S535" i="2"/>
  <c r="T535" i="2"/>
  <c r="R536" i="2"/>
  <c r="S536" i="2"/>
  <c r="T536" i="2"/>
  <c r="R537" i="2"/>
  <c r="S537" i="2"/>
  <c r="T537" i="2"/>
  <c r="R538" i="2"/>
  <c r="S538" i="2"/>
  <c r="T538" i="2"/>
  <c r="R539" i="2"/>
  <c r="S539" i="2"/>
  <c r="T539" i="2"/>
  <c r="R540" i="2"/>
  <c r="S540" i="2"/>
  <c r="T540" i="2"/>
  <c r="R541" i="2"/>
  <c r="S541" i="2"/>
  <c r="T541" i="2"/>
  <c r="R542" i="2"/>
  <c r="S542" i="2"/>
  <c r="T542" i="2"/>
  <c r="R543" i="2"/>
  <c r="S543" i="2"/>
  <c r="T543" i="2"/>
  <c r="R544" i="2"/>
  <c r="S544" i="2"/>
  <c r="T544" i="2"/>
  <c r="R545" i="2"/>
  <c r="S545" i="2"/>
  <c r="T545" i="2"/>
  <c r="R546" i="2"/>
  <c r="S546" i="2"/>
  <c r="T546" i="2"/>
  <c r="R547" i="2"/>
  <c r="S547" i="2"/>
  <c r="T547" i="2"/>
  <c r="R548" i="2"/>
  <c r="S548" i="2"/>
  <c r="T548" i="2"/>
  <c r="R549" i="2"/>
  <c r="S549" i="2"/>
  <c r="T549" i="2"/>
  <c r="R550" i="2"/>
  <c r="S550" i="2"/>
  <c r="T550" i="2"/>
  <c r="R551" i="2"/>
  <c r="S551" i="2"/>
  <c r="T551" i="2"/>
  <c r="R552" i="2"/>
  <c r="S552" i="2"/>
  <c r="T552" i="2"/>
  <c r="R553" i="2"/>
  <c r="S553" i="2"/>
  <c r="T553" i="2"/>
  <c r="R554" i="2"/>
  <c r="S554" i="2"/>
  <c r="T554" i="2"/>
  <c r="R555" i="2"/>
  <c r="S555" i="2"/>
  <c r="T555" i="2"/>
  <c r="R556" i="2"/>
  <c r="S556" i="2"/>
  <c r="T556" i="2"/>
  <c r="R557" i="2"/>
  <c r="S557" i="2"/>
  <c r="T557" i="2"/>
  <c r="R558" i="2"/>
  <c r="S558" i="2"/>
  <c r="T558" i="2"/>
  <c r="R559" i="2"/>
  <c r="S559" i="2"/>
  <c r="T559" i="2"/>
  <c r="R560" i="2"/>
  <c r="S560" i="2"/>
  <c r="T560" i="2"/>
  <c r="R561" i="2"/>
  <c r="S561" i="2"/>
  <c r="T561" i="2"/>
  <c r="R562" i="2"/>
  <c r="S562" i="2"/>
  <c r="T562" i="2"/>
  <c r="R563" i="2"/>
  <c r="S563" i="2"/>
  <c r="T563" i="2"/>
  <c r="R564" i="2"/>
  <c r="S564" i="2"/>
  <c r="T564" i="2"/>
  <c r="R565" i="2"/>
  <c r="S565" i="2"/>
  <c r="T565" i="2"/>
  <c r="R566" i="2"/>
  <c r="S566" i="2"/>
  <c r="T566" i="2"/>
  <c r="R567" i="2"/>
  <c r="S567" i="2"/>
  <c r="T567" i="2"/>
  <c r="R568" i="2"/>
  <c r="S568" i="2"/>
  <c r="T568" i="2"/>
  <c r="R569" i="2"/>
  <c r="S569" i="2"/>
  <c r="T569" i="2"/>
  <c r="R570" i="2"/>
  <c r="S570" i="2"/>
  <c r="T570" i="2"/>
  <c r="R571" i="2"/>
  <c r="S571" i="2"/>
  <c r="T571" i="2"/>
  <c r="R572" i="2"/>
  <c r="S572" i="2"/>
  <c r="T572" i="2"/>
  <c r="R573" i="2"/>
  <c r="S573" i="2"/>
  <c r="T573" i="2"/>
  <c r="R574" i="2"/>
  <c r="S574" i="2"/>
  <c r="T574" i="2"/>
  <c r="R575" i="2"/>
  <c r="S575" i="2"/>
  <c r="T575" i="2"/>
  <c r="R576" i="2"/>
  <c r="S576" i="2"/>
  <c r="T576" i="2"/>
  <c r="R577" i="2"/>
  <c r="S577" i="2"/>
  <c r="T577" i="2"/>
  <c r="R578" i="2"/>
  <c r="S578" i="2"/>
  <c r="T578" i="2"/>
  <c r="R579" i="2"/>
  <c r="S579" i="2"/>
  <c r="T579" i="2"/>
  <c r="R580" i="2"/>
  <c r="S580" i="2"/>
  <c r="T580" i="2"/>
  <c r="R581" i="2"/>
  <c r="S581" i="2"/>
  <c r="T581" i="2"/>
  <c r="R582" i="2"/>
  <c r="S582" i="2"/>
  <c r="T582" i="2"/>
  <c r="R583" i="2"/>
  <c r="S583" i="2"/>
  <c r="T583" i="2"/>
  <c r="R584" i="2"/>
  <c r="S584" i="2"/>
  <c r="T584" i="2"/>
  <c r="R585" i="2"/>
  <c r="S585" i="2"/>
  <c r="T585" i="2"/>
  <c r="R586" i="2"/>
  <c r="S586" i="2"/>
  <c r="T586" i="2"/>
  <c r="R587" i="2"/>
  <c r="S587" i="2"/>
  <c r="T587" i="2"/>
  <c r="R588" i="2"/>
  <c r="S588" i="2"/>
  <c r="T588" i="2"/>
  <c r="R589" i="2"/>
  <c r="S589" i="2"/>
  <c r="T589" i="2"/>
  <c r="R590" i="2"/>
  <c r="S590" i="2"/>
  <c r="T590" i="2"/>
  <c r="R591" i="2"/>
  <c r="S591" i="2"/>
  <c r="T591" i="2"/>
  <c r="R592" i="2"/>
  <c r="S592" i="2"/>
  <c r="T592" i="2"/>
  <c r="R593" i="2"/>
  <c r="S593" i="2"/>
  <c r="T593" i="2"/>
  <c r="R594" i="2"/>
  <c r="S594" i="2"/>
  <c r="T594" i="2"/>
  <c r="R595" i="2"/>
  <c r="S595" i="2"/>
  <c r="T595" i="2"/>
  <c r="R596" i="2"/>
  <c r="S596" i="2"/>
  <c r="T596" i="2"/>
  <c r="R597" i="2"/>
  <c r="S597" i="2"/>
  <c r="T597" i="2"/>
  <c r="R598" i="2"/>
  <c r="S598" i="2"/>
  <c r="T598" i="2"/>
  <c r="R599" i="2"/>
  <c r="S599" i="2"/>
  <c r="T599" i="2"/>
  <c r="R600" i="2"/>
  <c r="S600" i="2"/>
  <c r="T600" i="2"/>
  <c r="R601" i="2"/>
  <c r="S601" i="2"/>
  <c r="T601" i="2"/>
  <c r="R602" i="2"/>
  <c r="S602" i="2"/>
  <c r="T602" i="2"/>
  <c r="R603" i="2"/>
  <c r="S603" i="2"/>
  <c r="T603" i="2"/>
  <c r="R604" i="2"/>
  <c r="S604" i="2"/>
  <c r="T604" i="2"/>
  <c r="R605" i="2"/>
  <c r="S605" i="2"/>
  <c r="T605" i="2"/>
  <c r="R606" i="2"/>
  <c r="S606" i="2"/>
  <c r="T606" i="2"/>
  <c r="R607" i="2"/>
  <c r="S607" i="2"/>
  <c r="T607" i="2"/>
  <c r="R608" i="2"/>
  <c r="S608" i="2"/>
  <c r="T608" i="2"/>
  <c r="R609" i="2"/>
  <c r="S609" i="2"/>
  <c r="T609" i="2"/>
  <c r="R610" i="2"/>
  <c r="S610" i="2"/>
  <c r="T610" i="2"/>
  <c r="R611" i="2"/>
  <c r="S611" i="2"/>
  <c r="T611" i="2"/>
  <c r="R612" i="2"/>
  <c r="S612" i="2"/>
  <c r="T612" i="2"/>
  <c r="R613" i="2"/>
  <c r="S613" i="2"/>
  <c r="T613" i="2"/>
  <c r="R614" i="2"/>
  <c r="S614" i="2"/>
  <c r="T614" i="2"/>
  <c r="R615" i="2"/>
  <c r="S615" i="2"/>
  <c r="T615" i="2"/>
  <c r="R616" i="2"/>
  <c r="S616" i="2"/>
  <c r="T616" i="2"/>
  <c r="R617" i="2"/>
  <c r="S617" i="2"/>
  <c r="T617" i="2"/>
  <c r="R618" i="2"/>
  <c r="S618" i="2"/>
  <c r="T618" i="2"/>
  <c r="R619" i="2"/>
  <c r="S619" i="2"/>
  <c r="T619" i="2"/>
  <c r="R620" i="2"/>
  <c r="S620" i="2"/>
  <c r="T620" i="2"/>
  <c r="R621" i="2"/>
  <c r="S621" i="2"/>
  <c r="T621" i="2"/>
  <c r="R622" i="2"/>
  <c r="S622" i="2"/>
  <c r="T622" i="2"/>
  <c r="R623" i="2"/>
  <c r="S623" i="2"/>
  <c r="T623" i="2"/>
  <c r="R624" i="2"/>
  <c r="S624" i="2"/>
  <c r="T624" i="2"/>
  <c r="R625" i="2"/>
  <c r="S625" i="2"/>
  <c r="T625" i="2"/>
  <c r="R626" i="2"/>
  <c r="S626" i="2"/>
  <c r="T626" i="2"/>
  <c r="R627" i="2"/>
  <c r="S627" i="2"/>
  <c r="T627" i="2"/>
  <c r="R628" i="2"/>
  <c r="S628" i="2"/>
  <c r="T628" i="2"/>
  <c r="R629" i="2"/>
  <c r="S629" i="2"/>
  <c r="T629" i="2"/>
  <c r="R630" i="2"/>
  <c r="S630" i="2"/>
  <c r="T630" i="2"/>
  <c r="R631" i="2"/>
  <c r="S631" i="2"/>
  <c r="T631" i="2"/>
  <c r="R632" i="2"/>
  <c r="S632" i="2"/>
  <c r="T632" i="2"/>
  <c r="R633" i="2"/>
  <c r="S633" i="2"/>
  <c r="T633" i="2"/>
  <c r="R634" i="2"/>
  <c r="S634" i="2"/>
  <c r="T634" i="2"/>
  <c r="R635" i="2"/>
  <c r="S635" i="2"/>
  <c r="T635" i="2"/>
  <c r="R636" i="2"/>
  <c r="S636" i="2"/>
  <c r="T636" i="2"/>
  <c r="R637" i="2"/>
  <c r="S637" i="2"/>
  <c r="T637" i="2"/>
  <c r="R638" i="2"/>
  <c r="S638" i="2"/>
  <c r="T638" i="2"/>
  <c r="R639" i="2"/>
  <c r="S639" i="2"/>
  <c r="T639" i="2"/>
  <c r="R640" i="2"/>
  <c r="S640" i="2"/>
  <c r="T640" i="2"/>
  <c r="R641" i="2"/>
  <c r="S641" i="2"/>
  <c r="T641" i="2"/>
  <c r="R642" i="2"/>
  <c r="S642" i="2"/>
  <c r="T642" i="2"/>
  <c r="R643" i="2"/>
  <c r="S643" i="2"/>
  <c r="T643" i="2"/>
  <c r="R644" i="2"/>
  <c r="S644" i="2"/>
  <c r="T644" i="2"/>
  <c r="R645" i="2"/>
  <c r="S645" i="2"/>
  <c r="T645" i="2"/>
  <c r="R646" i="2"/>
  <c r="S646" i="2"/>
  <c r="T646" i="2"/>
  <c r="R647" i="2"/>
  <c r="S647" i="2"/>
  <c r="T647" i="2"/>
  <c r="R648" i="2"/>
  <c r="S648" i="2"/>
  <c r="T648" i="2"/>
  <c r="R649" i="2"/>
  <c r="S649" i="2"/>
  <c r="T649" i="2"/>
  <c r="R650" i="2"/>
  <c r="S650" i="2"/>
  <c r="T650" i="2"/>
  <c r="R651" i="2"/>
  <c r="S651" i="2"/>
  <c r="T651" i="2"/>
  <c r="R652" i="2"/>
  <c r="S652" i="2"/>
  <c r="T652" i="2"/>
  <c r="R653" i="2"/>
  <c r="S653" i="2"/>
  <c r="T653" i="2"/>
  <c r="R654" i="2"/>
  <c r="S654" i="2"/>
  <c r="T654" i="2"/>
  <c r="R655" i="2"/>
  <c r="S655" i="2"/>
  <c r="T655" i="2"/>
  <c r="R656" i="2"/>
  <c r="S656" i="2"/>
  <c r="T656" i="2"/>
  <c r="R657" i="2"/>
  <c r="S657" i="2"/>
  <c r="T657" i="2"/>
  <c r="R658" i="2"/>
  <c r="S658" i="2"/>
  <c r="T658" i="2"/>
  <c r="R659" i="2"/>
  <c r="S659" i="2"/>
  <c r="T659" i="2"/>
  <c r="R660" i="2"/>
  <c r="S660" i="2"/>
  <c r="T660" i="2"/>
  <c r="R661" i="2"/>
  <c r="S661" i="2"/>
  <c r="T661" i="2"/>
  <c r="R662" i="2"/>
  <c r="S662" i="2"/>
  <c r="T662" i="2"/>
  <c r="R663" i="2"/>
  <c r="S663" i="2"/>
  <c r="T663" i="2"/>
  <c r="R664" i="2"/>
  <c r="S664" i="2"/>
  <c r="T664" i="2"/>
  <c r="R665" i="2"/>
  <c r="S665" i="2"/>
  <c r="T665" i="2"/>
  <c r="R666" i="2"/>
  <c r="S666" i="2"/>
  <c r="T666" i="2"/>
  <c r="R667" i="2"/>
  <c r="S667" i="2"/>
  <c r="T667" i="2"/>
  <c r="R668" i="2"/>
  <c r="S668" i="2"/>
  <c r="T668" i="2"/>
  <c r="R669" i="2"/>
  <c r="S669" i="2"/>
  <c r="T669" i="2"/>
  <c r="R670" i="2"/>
  <c r="S670" i="2"/>
  <c r="T670" i="2"/>
  <c r="R671" i="2"/>
  <c r="S671" i="2"/>
  <c r="T671" i="2"/>
  <c r="R672" i="2"/>
  <c r="S672" i="2"/>
  <c r="T672" i="2"/>
  <c r="R673" i="2"/>
  <c r="S673" i="2"/>
  <c r="T673" i="2"/>
  <c r="R674" i="2"/>
  <c r="S674" i="2"/>
  <c r="T674" i="2"/>
  <c r="R675" i="2"/>
  <c r="S675" i="2"/>
  <c r="T675" i="2"/>
  <c r="R676" i="2"/>
  <c r="S676" i="2"/>
  <c r="T676" i="2"/>
  <c r="R677" i="2"/>
  <c r="S677" i="2"/>
  <c r="T677" i="2"/>
  <c r="R678" i="2"/>
  <c r="S678" i="2"/>
  <c r="T678" i="2"/>
  <c r="R679" i="2"/>
  <c r="S679" i="2"/>
  <c r="T679" i="2"/>
  <c r="R680" i="2"/>
  <c r="S680" i="2"/>
  <c r="T680" i="2"/>
  <c r="R681" i="2"/>
  <c r="S681" i="2"/>
  <c r="T681" i="2"/>
  <c r="R682" i="2"/>
  <c r="S682" i="2"/>
  <c r="T682" i="2"/>
  <c r="R683" i="2"/>
  <c r="S683" i="2"/>
  <c r="T683" i="2"/>
  <c r="R684" i="2"/>
  <c r="S684" i="2"/>
  <c r="T684" i="2"/>
  <c r="R685" i="2"/>
  <c r="S685" i="2"/>
  <c r="T685" i="2"/>
  <c r="R686" i="2"/>
  <c r="S686" i="2"/>
  <c r="T686" i="2"/>
  <c r="R687" i="2"/>
  <c r="S687" i="2"/>
  <c r="T687" i="2"/>
  <c r="R688" i="2"/>
  <c r="S688" i="2"/>
  <c r="T688" i="2"/>
  <c r="R689" i="2"/>
  <c r="S689" i="2"/>
  <c r="T689" i="2"/>
  <c r="R690" i="2"/>
  <c r="S690" i="2"/>
  <c r="T690" i="2"/>
  <c r="R691" i="2"/>
  <c r="S691" i="2"/>
  <c r="T691" i="2"/>
  <c r="R692" i="2"/>
  <c r="S692" i="2"/>
  <c r="T692" i="2"/>
  <c r="R693" i="2"/>
  <c r="S693" i="2"/>
  <c r="T693" i="2"/>
  <c r="R694" i="2"/>
  <c r="S694" i="2"/>
  <c r="T694" i="2"/>
  <c r="R695" i="2"/>
  <c r="S695" i="2"/>
  <c r="T695" i="2"/>
  <c r="R696" i="2"/>
  <c r="S696" i="2"/>
  <c r="T696" i="2"/>
  <c r="R697" i="2"/>
  <c r="S697" i="2"/>
  <c r="T697" i="2"/>
  <c r="R698" i="2"/>
  <c r="S698" i="2"/>
  <c r="T698" i="2"/>
  <c r="R699" i="2"/>
  <c r="S699" i="2"/>
  <c r="T699" i="2"/>
  <c r="R700" i="2"/>
  <c r="S700" i="2"/>
  <c r="T700" i="2"/>
  <c r="R701" i="2"/>
  <c r="S701" i="2"/>
  <c r="T701" i="2"/>
  <c r="R702" i="2"/>
  <c r="S702" i="2"/>
  <c r="T702" i="2"/>
  <c r="R703" i="2"/>
  <c r="S703" i="2"/>
  <c r="T703" i="2"/>
  <c r="R704" i="2"/>
  <c r="S704" i="2"/>
  <c r="T704" i="2"/>
  <c r="R705" i="2"/>
  <c r="S705" i="2"/>
  <c r="T705" i="2"/>
  <c r="R706" i="2"/>
  <c r="S706" i="2"/>
  <c r="T706" i="2"/>
  <c r="R707" i="2"/>
  <c r="S707" i="2"/>
  <c r="T707" i="2"/>
  <c r="R708" i="2"/>
  <c r="S708" i="2"/>
  <c r="T708" i="2"/>
  <c r="R709" i="2"/>
  <c r="S709" i="2"/>
  <c r="T709" i="2"/>
  <c r="R710" i="2"/>
  <c r="S710" i="2"/>
  <c r="T710" i="2"/>
  <c r="R711" i="2"/>
  <c r="S711" i="2"/>
  <c r="T711" i="2"/>
  <c r="R712" i="2"/>
  <c r="S712" i="2"/>
  <c r="T712" i="2"/>
  <c r="R713" i="2"/>
  <c r="S713" i="2"/>
  <c r="T713" i="2"/>
  <c r="R714" i="2"/>
  <c r="S714" i="2"/>
  <c r="T714" i="2"/>
  <c r="R715" i="2"/>
  <c r="S715" i="2"/>
  <c r="T715" i="2"/>
  <c r="R716" i="2"/>
  <c r="S716" i="2"/>
  <c r="T716" i="2"/>
  <c r="R717" i="2"/>
  <c r="S717" i="2"/>
  <c r="T717" i="2"/>
  <c r="R718" i="2"/>
  <c r="S718" i="2"/>
  <c r="T718" i="2"/>
  <c r="R719" i="2"/>
  <c r="S719" i="2"/>
  <c r="T719" i="2"/>
  <c r="R720" i="2"/>
  <c r="S720" i="2"/>
  <c r="T720" i="2"/>
  <c r="R721" i="2"/>
  <c r="S721" i="2"/>
  <c r="T721" i="2"/>
  <c r="R722" i="2"/>
  <c r="S722" i="2"/>
  <c r="T722" i="2"/>
  <c r="R723" i="2"/>
  <c r="S723" i="2"/>
  <c r="T723" i="2"/>
  <c r="R724" i="2"/>
  <c r="S724" i="2"/>
  <c r="T724" i="2"/>
  <c r="R725" i="2"/>
  <c r="S725" i="2"/>
  <c r="T725" i="2"/>
  <c r="R726" i="2"/>
  <c r="S726" i="2"/>
  <c r="T726" i="2"/>
  <c r="R727" i="2"/>
  <c r="S727" i="2"/>
  <c r="T727" i="2"/>
  <c r="R728" i="2"/>
  <c r="S728" i="2"/>
  <c r="T728" i="2"/>
  <c r="R729" i="2"/>
  <c r="S729" i="2"/>
  <c r="T729" i="2"/>
  <c r="R730" i="2"/>
  <c r="S730" i="2"/>
  <c r="T730" i="2"/>
  <c r="R731" i="2"/>
  <c r="S731" i="2"/>
  <c r="T731" i="2"/>
  <c r="R732" i="2"/>
  <c r="S732" i="2"/>
  <c r="T732" i="2"/>
  <c r="R733" i="2"/>
  <c r="S733" i="2"/>
  <c r="T733" i="2"/>
  <c r="R734" i="2"/>
  <c r="S734" i="2"/>
  <c r="T734" i="2"/>
  <c r="R735" i="2"/>
  <c r="S735" i="2"/>
  <c r="T735" i="2"/>
  <c r="R736" i="2"/>
  <c r="S736" i="2"/>
  <c r="T736" i="2"/>
  <c r="R737" i="2"/>
  <c r="S737" i="2"/>
  <c r="T737" i="2"/>
  <c r="R738" i="2"/>
  <c r="S738" i="2"/>
  <c r="T738" i="2"/>
  <c r="R739" i="2"/>
  <c r="S739" i="2"/>
  <c r="T739" i="2"/>
  <c r="R740" i="2"/>
  <c r="S740" i="2"/>
  <c r="T740" i="2"/>
  <c r="R741" i="2"/>
  <c r="S741" i="2"/>
  <c r="T741" i="2"/>
  <c r="R742" i="2"/>
  <c r="S742" i="2"/>
  <c r="T742" i="2"/>
  <c r="R743" i="2"/>
  <c r="S743" i="2"/>
  <c r="T743" i="2"/>
  <c r="R744" i="2"/>
  <c r="S744" i="2"/>
  <c r="T744" i="2"/>
  <c r="R745" i="2"/>
  <c r="S745" i="2"/>
  <c r="T745" i="2"/>
  <c r="R746" i="2"/>
  <c r="S746" i="2"/>
  <c r="T746" i="2"/>
  <c r="R747" i="2"/>
  <c r="S747" i="2"/>
  <c r="T747" i="2"/>
  <c r="R748" i="2"/>
  <c r="S748" i="2"/>
  <c r="T748" i="2"/>
  <c r="R749" i="2"/>
  <c r="S749" i="2"/>
  <c r="T749" i="2"/>
  <c r="R750" i="2"/>
  <c r="S750" i="2"/>
  <c r="T750" i="2"/>
  <c r="R751" i="2"/>
  <c r="S751" i="2"/>
  <c r="T751" i="2"/>
  <c r="R752" i="2"/>
  <c r="S752" i="2"/>
  <c r="T752" i="2"/>
  <c r="R753" i="2"/>
  <c r="S753" i="2"/>
  <c r="T753" i="2"/>
  <c r="R754" i="2"/>
  <c r="S754" i="2"/>
  <c r="T754" i="2"/>
  <c r="R755" i="2"/>
  <c r="S755" i="2"/>
  <c r="T755" i="2"/>
  <c r="R756" i="2"/>
  <c r="S756" i="2"/>
  <c r="T756" i="2"/>
  <c r="R757" i="2"/>
  <c r="S757" i="2"/>
  <c r="T757" i="2"/>
  <c r="R758" i="2"/>
  <c r="S758" i="2"/>
  <c r="T758" i="2"/>
  <c r="R759" i="2"/>
  <c r="S759" i="2"/>
  <c r="T759" i="2"/>
  <c r="R760" i="2"/>
  <c r="S760" i="2"/>
  <c r="T760" i="2"/>
  <c r="R761" i="2"/>
  <c r="S761" i="2"/>
  <c r="T761" i="2"/>
  <c r="R762" i="2"/>
  <c r="S762" i="2"/>
  <c r="T762" i="2"/>
  <c r="R763" i="2"/>
  <c r="S763" i="2"/>
  <c r="T763" i="2"/>
  <c r="R764" i="2"/>
  <c r="S764" i="2"/>
  <c r="T764" i="2"/>
  <c r="R765" i="2"/>
  <c r="S765" i="2"/>
  <c r="T765" i="2"/>
  <c r="R766" i="2"/>
  <c r="S766" i="2"/>
  <c r="T766" i="2"/>
  <c r="R767" i="2"/>
  <c r="S767" i="2"/>
  <c r="T767" i="2"/>
  <c r="R768" i="2"/>
  <c r="S768" i="2"/>
  <c r="T768" i="2"/>
  <c r="R769" i="2"/>
  <c r="S769" i="2"/>
  <c r="T769" i="2"/>
  <c r="R770" i="2"/>
  <c r="S770" i="2"/>
  <c r="T770" i="2"/>
  <c r="R771" i="2"/>
  <c r="S771" i="2"/>
  <c r="T771" i="2"/>
  <c r="R772" i="2"/>
  <c r="S772" i="2"/>
  <c r="T772" i="2"/>
  <c r="R773" i="2"/>
  <c r="S773" i="2"/>
  <c r="T773" i="2"/>
  <c r="R774" i="2"/>
  <c r="S774" i="2"/>
  <c r="T774" i="2"/>
  <c r="R775" i="2"/>
  <c r="S775" i="2"/>
  <c r="T775" i="2"/>
  <c r="R776" i="2"/>
  <c r="S776" i="2"/>
  <c r="T776" i="2"/>
  <c r="R777" i="2"/>
  <c r="S777" i="2"/>
  <c r="T777" i="2"/>
  <c r="R778" i="2"/>
  <c r="S778" i="2"/>
  <c r="T778" i="2"/>
  <c r="R779" i="2"/>
  <c r="S779" i="2"/>
  <c r="T779" i="2"/>
  <c r="R780" i="2"/>
  <c r="S780" i="2"/>
  <c r="T780" i="2"/>
  <c r="R781" i="2"/>
  <c r="S781" i="2"/>
  <c r="T781" i="2"/>
  <c r="R782" i="2"/>
  <c r="S782" i="2"/>
  <c r="T782" i="2"/>
  <c r="R783" i="2"/>
  <c r="S783" i="2"/>
  <c r="T783" i="2"/>
  <c r="R784" i="2"/>
  <c r="S784" i="2"/>
  <c r="T784" i="2"/>
  <c r="R785" i="2"/>
  <c r="S785" i="2"/>
  <c r="T785" i="2"/>
  <c r="R786" i="2"/>
  <c r="S786" i="2"/>
  <c r="T786" i="2"/>
  <c r="R787" i="2"/>
  <c r="S787" i="2"/>
  <c r="T787" i="2"/>
  <c r="R788" i="2"/>
  <c r="S788" i="2"/>
  <c r="T788" i="2"/>
  <c r="R789" i="2"/>
  <c r="S789" i="2"/>
  <c r="T789" i="2"/>
  <c r="R790" i="2"/>
  <c r="S790" i="2"/>
  <c r="T790" i="2"/>
  <c r="R791" i="2"/>
  <c r="S791" i="2"/>
  <c r="T791" i="2"/>
  <c r="R792" i="2"/>
  <c r="S792" i="2"/>
  <c r="T792" i="2"/>
  <c r="R793" i="2"/>
  <c r="S793" i="2"/>
  <c r="T793" i="2"/>
  <c r="R794" i="2"/>
  <c r="S794" i="2"/>
  <c r="T794" i="2"/>
  <c r="R795" i="2"/>
  <c r="S795" i="2"/>
  <c r="T795" i="2"/>
  <c r="R796" i="2"/>
  <c r="S796" i="2"/>
  <c r="T796" i="2"/>
  <c r="R797" i="2"/>
  <c r="S797" i="2"/>
  <c r="T797" i="2"/>
  <c r="R798" i="2"/>
  <c r="S798" i="2"/>
  <c r="T798" i="2"/>
  <c r="R799" i="2"/>
  <c r="S799" i="2"/>
  <c r="T799" i="2"/>
  <c r="R800" i="2"/>
  <c r="S800" i="2"/>
  <c r="T800" i="2"/>
  <c r="R801" i="2"/>
  <c r="S801" i="2"/>
  <c r="T801" i="2"/>
  <c r="R802" i="2"/>
  <c r="S802" i="2"/>
  <c r="T802" i="2"/>
  <c r="R803" i="2"/>
  <c r="S803" i="2"/>
  <c r="T803" i="2"/>
  <c r="R804" i="2"/>
  <c r="S804" i="2"/>
  <c r="T804" i="2"/>
  <c r="R805" i="2"/>
  <c r="S805" i="2"/>
  <c r="T805" i="2"/>
  <c r="R806" i="2"/>
  <c r="S806" i="2"/>
  <c r="T806" i="2"/>
  <c r="R807" i="2"/>
  <c r="S807" i="2"/>
  <c r="T807" i="2"/>
  <c r="R808" i="2"/>
  <c r="S808" i="2"/>
  <c r="T808" i="2"/>
  <c r="R809" i="2"/>
  <c r="S809" i="2"/>
  <c r="T809" i="2"/>
  <c r="R810" i="2"/>
  <c r="S810" i="2"/>
  <c r="T810" i="2"/>
  <c r="R811" i="2"/>
  <c r="S811" i="2"/>
  <c r="T811" i="2"/>
  <c r="R812" i="2"/>
  <c r="S812" i="2"/>
  <c r="T812" i="2"/>
  <c r="R813" i="2"/>
  <c r="S813" i="2"/>
  <c r="T813" i="2"/>
  <c r="R814" i="2"/>
  <c r="S814" i="2"/>
  <c r="T814" i="2"/>
  <c r="R815" i="2"/>
  <c r="S815" i="2"/>
  <c r="T815" i="2"/>
  <c r="R816" i="2"/>
  <c r="S816" i="2"/>
  <c r="T816" i="2"/>
  <c r="R817" i="2"/>
  <c r="S817" i="2"/>
  <c r="T817" i="2"/>
  <c r="R818" i="2"/>
  <c r="S818" i="2"/>
  <c r="T818" i="2"/>
  <c r="R819" i="2"/>
  <c r="S819" i="2"/>
  <c r="T819" i="2"/>
  <c r="R820" i="2"/>
  <c r="S820" i="2"/>
  <c r="T820" i="2"/>
  <c r="R821" i="2"/>
  <c r="S821" i="2"/>
  <c r="T821" i="2"/>
  <c r="R822" i="2"/>
  <c r="S822" i="2"/>
  <c r="T822" i="2"/>
  <c r="R823" i="2"/>
  <c r="S823" i="2"/>
  <c r="T823" i="2"/>
  <c r="R824" i="2"/>
  <c r="S824" i="2"/>
  <c r="T824" i="2"/>
  <c r="R825" i="2"/>
  <c r="S825" i="2"/>
  <c r="T825" i="2"/>
  <c r="R826" i="2"/>
  <c r="S826" i="2"/>
  <c r="T826" i="2"/>
  <c r="R827" i="2"/>
  <c r="S827" i="2"/>
  <c r="T827" i="2"/>
  <c r="R828" i="2"/>
  <c r="S828" i="2"/>
  <c r="T828" i="2"/>
  <c r="R829" i="2"/>
  <c r="S829" i="2"/>
  <c r="T829" i="2"/>
  <c r="R830" i="2"/>
  <c r="S830" i="2"/>
  <c r="T830" i="2"/>
  <c r="R831" i="2"/>
  <c r="S831" i="2"/>
  <c r="T831" i="2"/>
  <c r="R832" i="2"/>
  <c r="S832" i="2"/>
  <c r="T832" i="2"/>
  <c r="R833" i="2"/>
  <c r="S833" i="2"/>
  <c r="T833" i="2"/>
  <c r="R834" i="2"/>
  <c r="S834" i="2"/>
  <c r="T834" i="2"/>
  <c r="R835" i="2"/>
  <c r="S835" i="2"/>
  <c r="T835" i="2"/>
  <c r="R836" i="2"/>
  <c r="S836" i="2"/>
  <c r="T836" i="2"/>
  <c r="R837" i="2"/>
  <c r="S837" i="2"/>
  <c r="T837" i="2"/>
  <c r="R838" i="2"/>
  <c r="S838" i="2"/>
  <c r="T838" i="2"/>
  <c r="R839" i="2"/>
  <c r="S839" i="2"/>
  <c r="T839" i="2"/>
  <c r="R840" i="2"/>
  <c r="S840" i="2"/>
  <c r="T840" i="2"/>
  <c r="R841" i="2"/>
  <c r="S841" i="2"/>
  <c r="T841" i="2"/>
  <c r="R842" i="2"/>
  <c r="S842" i="2"/>
  <c r="T842" i="2"/>
  <c r="R843" i="2"/>
  <c r="S843" i="2"/>
  <c r="T843" i="2"/>
  <c r="R844" i="2"/>
  <c r="S844" i="2"/>
  <c r="T844" i="2"/>
  <c r="R845" i="2"/>
  <c r="S845" i="2"/>
  <c r="T845" i="2"/>
  <c r="R846" i="2"/>
  <c r="S846" i="2"/>
  <c r="T846" i="2"/>
  <c r="R847" i="2"/>
  <c r="S847" i="2"/>
  <c r="T847" i="2"/>
  <c r="R848" i="2"/>
  <c r="S848" i="2"/>
  <c r="T848" i="2"/>
  <c r="R849" i="2"/>
  <c r="S849" i="2"/>
  <c r="T849" i="2"/>
  <c r="R850" i="2"/>
  <c r="S850" i="2"/>
  <c r="T850" i="2"/>
  <c r="R851" i="2"/>
  <c r="S851" i="2"/>
  <c r="T851" i="2"/>
  <c r="R852" i="2"/>
  <c r="S852" i="2"/>
  <c r="T852" i="2"/>
  <c r="R853" i="2"/>
  <c r="S853" i="2"/>
  <c r="T853" i="2"/>
  <c r="R854" i="2"/>
  <c r="S854" i="2"/>
  <c r="T854" i="2"/>
  <c r="R855" i="2"/>
  <c r="S855" i="2"/>
  <c r="T855" i="2"/>
  <c r="R856" i="2"/>
  <c r="S856" i="2"/>
  <c r="T856" i="2"/>
  <c r="R857" i="2"/>
  <c r="S857" i="2"/>
  <c r="T857" i="2"/>
  <c r="R858" i="2"/>
  <c r="S858" i="2"/>
  <c r="T858" i="2"/>
  <c r="R859" i="2"/>
  <c r="S859" i="2"/>
  <c r="T859" i="2"/>
  <c r="R860" i="2"/>
  <c r="S860" i="2"/>
  <c r="T860" i="2"/>
  <c r="R861" i="2"/>
  <c r="S861" i="2"/>
  <c r="T861" i="2"/>
  <c r="R862" i="2"/>
  <c r="S862" i="2"/>
  <c r="T862" i="2"/>
  <c r="R863" i="2"/>
  <c r="S863" i="2"/>
  <c r="T863" i="2"/>
  <c r="R864" i="2"/>
  <c r="S864" i="2"/>
  <c r="T864" i="2"/>
  <c r="R865" i="2"/>
  <c r="S865" i="2"/>
  <c r="T865" i="2"/>
  <c r="R866" i="2"/>
  <c r="S866" i="2"/>
  <c r="T866" i="2"/>
  <c r="R867" i="2"/>
  <c r="S867" i="2"/>
  <c r="T867" i="2"/>
  <c r="R868" i="2"/>
  <c r="S868" i="2"/>
  <c r="T868" i="2"/>
  <c r="R869" i="2"/>
  <c r="S869" i="2"/>
  <c r="T869" i="2"/>
  <c r="R870" i="2"/>
  <c r="S870" i="2"/>
  <c r="T870" i="2"/>
  <c r="R871" i="2"/>
  <c r="S871" i="2"/>
  <c r="T871" i="2"/>
  <c r="R872" i="2"/>
  <c r="S872" i="2"/>
  <c r="T872" i="2"/>
  <c r="R873" i="2"/>
  <c r="S873" i="2"/>
  <c r="T873" i="2"/>
  <c r="R874" i="2"/>
  <c r="S874" i="2"/>
  <c r="T874" i="2"/>
  <c r="R875" i="2"/>
  <c r="S875" i="2"/>
  <c r="T875" i="2"/>
  <c r="R876" i="2"/>
  <c r="S876" i="2"/>
  <c r="T876" i="2"/>
  <c r="R877" i="2"/>
  <c r="S877" i="2"/>
  <c r="T877" i="2"/>
  <c r="R878" i="2"/>
  <c r="S878" i="2"/>
  <c r="T878" i="2"/>
  <c r="R879" i="2"/>
  <c r="S879" i="2"/>
  <c r="T879" i="2"/>
  <c r="R880" i="2"/>
  <c r="S880" i="2"/>
  <c r="T880" i="2"/>
  <c r="R881" i="2"/>
  <c r="S881" i="2"/>
  <c r="T881" i="2"/>
  <c r="R882" i="2"/>
  <c r="S882" i="2"/>
  <c r="T882" i="2"/>
  <c r="R883" i="2"/>
  <c r="S883" i="2"/>
  <c r="T883" i="2"/>
  <c r="R884" i="2"/>
  <c r="S884" i="2"/>
  <c r="T884" i="2"/>
  <c r="R885" i="2"/>
  <c r="S885" i="2"/>
  <c r="T885" i="2"/>
  <c r="R886" i="2"/>
  <c r="S886" i="2"/>
  <c r="T886" i="2"/>
  <c r="R887" i="2"/>
  <c r="S887" i="2"/>
  <c r="T887" i="2"/>
  <c r="R888" i="2"/>
  <c r="S888" i="2"/>
  <c r="T888" i="2"/>
  <c r="R889" i="2"/>
  <c r="S889" i="2"/>
  <c r="T889" i="2"/>
  <c r="R890" i="2"/>
  <c r="S890" i="2"/>
  <c r="T890" i="2"/>
  <c r="R891" i="2"/>
  <c r="S891" i="2"/>
  <c r="T891" i="2"/>
  <c r="R892" i="2"/>
  <c r="S892" i="2"/>
  <c r="T892" i="2"/>
  <c r="R893" i="2"/>
  <c r="S893" i="2"/>
  <c r="T893" i="2"/>
  <c r="R894" i="2"/>
  <c r="S894" i="2"/>
  <c r="T894" i="2"/>
  <c r="R895" i="2"/>
  <c r="S895" i="2"/>
  <c r="T895" i="2"/>
  <c r="R896" i="2"/>
  <c r="S896" i="2"/>
  <c r="T896" i="2"/>
  <c r="R897" i="2"/>
  <c r="S897" i="2"/>
  <c r="T897" i="2"/>
  <c r="R898" i="2"/>
  <c r="S898" i="2"/>
  <c r="T898" i="2"/>
  <c r="R899" i="2"/>
  <c r="S899" i="2"/>
  <c r="T899" i="2"/>
  <c r="R900" i="2"/>
  <c r="S900" i="2"/>
  <c r="T900" i="2"/>
  <c r="R901" i="2"/>
  <c r="S901" i="2"/>
  <c r="T901" i="2"/>
  <c r="R902" i="2"/>
  <c r="S902" i="2"/>
  <c r="T902" i="2"/>
  <c r="R903" i="2"/>
  <c r="S903" i="2"/>
  <c r="T903" i="2"/>
  <c r="R904" i="2"/>
  <c r="S904" i="2"/>
  <c r="T904" i="2"/>
  <c r="R905" i="2"/>
  <c r="S905" i="2"/>
  <c r="T905" i="2"/>
  <c r="R906" i="2"/>
  <c r="S906" i="2"/>
  <c r="T906" i="2"/>
  <c r="R907" i="2"/>
  <c r="S907" i="2"/>
  <c r="T907" i="2"/>
  <c r="R908" i="2"/>
  <c r="S908" i="2"/>
  <c r="T908" i="2"/>
  <c r="R909" i="2"/>
  <c r="S909" i="2"/>
  <c r="T909" i="2"/>
  <c r="R910" i="2"/>
  <c r="S910" i="2"/>
  <c r="T910" i="2"/>
  <c r="R911" i="2"/>
  <c r="S911" i="2"/>
  <c r="T911" i="2"/>
  <c r="R912" i="2"/>
  <c r="S912" i="2"/>
  <c r="T912" i="2"/>
  <c r="R913" i="2"/>
  <c r="S913" i="2"/>
  <c r="T913" i="2"/>
  <c r="R914" i="2"/>
  <c r="S914" i="2"/>
  <c r="T914" i="2"/>
  <c r="R915" i="2"/>
  <c r="S915" i="2"/>
  <c r="T915" i="2"/>
  <c r="R916" i="2"/>
  <c r="S916" i="2"/>
  <c r="T916" i="2"/>
  <c r="R917" i="2"/>
  <c r="S917" i="2"/>
  <c r="T917" i="2"/>
  <c r="R918" i="2"/>
  <c r="S918" i="2"/>
  <c r="T918" i="2"/>
  <c r="R919" i="2"/>
  <c r="S919" i="2"/>
  <c r="T919" i="2"/>
  <c r="R920" i="2"/>
  <c r="S920" i="2"/>
  <c r="T920" i="2"/>
  <c r="R921" i="2"/>
  <c r="S921" i="2"/>
  <c r="T921" i="2"/>
  <c r="R922" i="2"/>
  <c r="S922" i="2"/>
  <c r="T922" i="2"/>
  <c r="R923" i="2"/>
  <c r="S923" i="2"/>
  <c r="T923" i="2"/>
  <c r="R924" i="2"/>
  <c r="S924" i="2"/>
  <c r="T924" i="2"/>
  <c r="R925" i="2"/>
  <c r="S925" i="2"/>
  <c r="T925" i="2"/>
  <c r="R926" i="2"/>
  <c r="S926" i="2"/>
  <c r="T926" i="2"/>
  <c r="R927" i="2"/>
  <c r="S927" i="2"/>
  <c r="T927" i="2"/>
  <c r="R928" i="2"/>
  <c r="S928" i="2"/>
  <c r="T928" i="2"/>
  <c r="R929" i="2"/>
  <c r="S929" i="2"/>
  <c r="T929" i="2"/>
  <c r="R930" i="2"/>
  <c r="S930" i="2"/>
  <c r="T930" i="2"/>
  <c r="R931" i="2"/>
  <c r="S931" i="2"/>
  <c r="T931" i="2"/>
  <c r="R932" i="2"/>
  <c r="S932" i="2"/>
  <c r="T932" i="2"/>
  <c r="R933" i="2"/>
  <c r="S933" i="2"/>
  <c r="T933" i="2"/>
  <c r="R934" i="2"/>
  <c r="S934" i="2"/>
  <c r="T934" i="2"/>
  <c r="R935" i="2"/>
  <c r="S935" i="2"/>
  <c r="T935" i="2"/>
  <c r="R936" i="2"/>
  <c r="S936" i="2"/>
  <c r="T936" i="2"/>
  <c r="R937" i="2"/>
  <c r="S937" i="2"/>
  <c r="T937" i="2"/>
  <c r="R938" i="2"/>
  <c r="S938" i="2"/>
  <c r="T938" i="2"/>
  <c r="R939" i="2"/>
  <c r="S939" i="2"/>
  <c r="T939" i="2"/>
  <c r="R940" i="2"/>
  <c r="S940" i="2"/>
  <c r="T940" i="2"/>
  <c r="R941" i="2"/>
  <c r="S941" i="2"/>
  <c r="T941" i="2"/>
  <c r="R942" i="2"/>
  <c r="S942" i="2"/>
  <c r="T942" i="2"/>
  <c r="R943" i="2"/>
  <c r="S943" i="2"/>
  <c r="T943" i="2"/>
  <c r="R944" i="2"/>
  <c r="S944" i="2"/>
  <c r="T944" i="2"/>
  <c r="R945" i="2"/>
  <c r="S945" i="2"/>
  <c r="T945" i="2"/>
  <c r="R946" i="2"/>
  <c r="S946" i="2"/>
  <c r="T946" i="2"/>
  <c r="R947" i="2"/>
  <c r="S947" i="2"/>
  <c r="T947" i="2"/>
  <c r="R948" i="2"/>
  <c r="S948" i="2"/>
  <c r="T948" i="2"/>
  <c r="R949" i="2"/>
  <c r="S949" i="2"/>
  <c r="T949" i="2"/>
  <c r="R950" i="2"/>
  <c r="S950" i="2"/>
  <c r="T950" i="2"/>
  <c r="R951" i="2"/>
  <c r="S951" i="2"/>
  <c r="T951" i="2"/>
  <c r="R952" i="2"/>
  <c r="S952" i="2"/>
  <c r="T952" i="2"/>
  <c r="R953" i="2"/>
  <c r="S953" i="2"/>
  <c r="T953" i="2"/>
  <c r="R954" i="2"/>
  <c r="S954" i="2"/>
  <c r="T954" i="2"/>
  <c r="R955" i="2"/>
  <c r="S955" i="2"/>
  <c r="T955" i="2"/>
  <c r="R956" i="2"/>
  <c r="S956" i="2"/>
  <c r="T956" i="2"/>
  <c r="R957" i="2"/>
  <c r="S957" i="2"/>
  <c r="T957" i="2"/>
  <c r="R958" i="2"/>
  <c r="S958" i="2"/>
  <c r="T958" i="2"/>
  <c r="R959" i="2"/>
  <c r="S959" i="2"/>
  <c r="T959" i="2"/>
  <c r="R960" i="2"/>
  <c r="S960" i="2"/>
  <c r="T960" i="2"/>
  <c r="R961" i="2"/>
  <c r="S961" i="2"/>
  <c r="T961" i="2"/>
  <c r="R962" i="2"/>
  <c r="S962" i="2"/>
  <c r="T962" i="2"/>
  <c r="R963" i="2"/>
  <c r="S963" i="2"/>
  <c r="T963" i="2"/>
  <c r="R964" i="2"/>
  <c r="S964" i="2"/>
  <c r="T964" i="2"/>
  <c r="R965" i="2"/>
  <c r="S965" i="2"/>
  <c r="T965" i="2"/>
  <c r="R966" i="2"/>
  <c r="S966" i="2"/>
  <c r="T966" i="2"/>
  <c r="R967" i="2"/>
  <c r="S967" i="2"/>
  <c r="T967" i="2"/>
  <c r="R968" i="2"/>
  <c r="S968" i="2"/>
  <c r="T968" i="2"/>
  <c r="R969" i="2"/>
  <c r="S969" i="2"/>
  <c r="T969" i="2"/>
  <c r="R970" i="2"/>
  <c r="S970" i="2"/>
  <c r="T970" i="2"/>
  <c r="R971" i="2"/>
  <c r="S971" i="2"/>
  <c r="T971" i="2"/>
  <c r="R972" i="2"/>
  <c r="S972" i="2"/>
  <c r="T972" i="2"/>
  <c r="R973" i="2"/>
  <c r="S973" i="2"/>
  <c r="T973" i="2"/>
  <c r="R974" i="2"/>
  <c r="S974" i="2"/>
  <c r="T974" i="2"/>
  <c r="R975" i="2"/>
  <c r="S975" i="2"/>
  <c r="T975" i="2"/>
  <c r="R976" i="2"/>
  <c r="S976" i="2"/>
  <c r="T976" i="2"/>
  <c r="R977" i="2"/>
  <c r="S977" i="2"/>
  <c r="T977" i="2"/>
  <c r="R978" i="2"/>
  <c r="S978" i="2"/>
  <c r="T978" i="2"/>
  <c r="R979" i="2"/>
  <c r="S979" i="2"/>
  <c r="T979" i="2"/>
  <c r="R980" i="2"/>
  <c r="S980" i="2"/>
  <c r="T980" i="2"/>
  <c r="R981" i="2"/>
  <c r="S981" i="2"/>
  <c r="T981" i="2"/>
  <c r="R982" i="2"/>
  <c r="S982" i="2"/>
  <c r="T982" i="2"/>
  <c r="R983" i="2"/>
  <c r="S983" i="2"/>
  <c r="T983" i="2"/>
  <c r="R984" i="2"/>
  <c r="S984" i="2"/>
  <c r="T984" i="2"/>
  <c r="R985" i="2"/>
  <c r="S985" i="2"/>
  <c r="T985" i="2"/>
  <c r="R986" i="2"/>
  <c r="S986" i="2"/>
  <c r="T986" i="2"/>
  <c r="R987" i="2"/>
  <c r="S987" i="2"/>
  <c r="T987" i="2"/>
  <c r="R988" i="2"/>
  <c r="S988" i="2"/>
  <c r="T988" i="2"/>
  <c r="R989" i="2"/>
  <c r="S989" i="2"/>
  <c r="T989" i="2"/>
  <c r="R990" i="2"/>
  <c r="S990" i="2"/>
  <c r="T990" i="2"/>
  <c r="R991" i="2"/>
  <c r="S991" i="2"/>
  <c r="T991" i="2"/>
  <c r="R992" i="2"/>
  <c r="S992" i="2"/>
  <c r="T992" i="2"/>
  <c r="R993" i="2"/>
  <c r="S993" i="2"/>
  <c r="T993" i="2"/>
  <c r="R994" i="2"/>
  <c r="S994" i="2"/>
  <c r="T994" i="2"/>
  <c r="R995" i="2"/>
  <c r="S995" i="2"/>
  <c r="T995" i="2"/>
  <c r="R996" i="2"/>
  <c r="S996" i="2"/>
  <c r="T996" i="2"/>
  <c r="R997" i="2"/>
  <c r="S997" i="2"/>
  <c r="T997" i="2"/>
  <c r="R998" i="2"/>
  <c r="S998" i="2"/>
  <c r="T998" i="2"/>
  <c r="R999" i="2"/>
  <c r="S999" i="2"/>
  <c r="T999" i="2"/>
  <c r="R1000" i="2"/>
  <c r="S1000" i="2"/>
  <c r="T1000" i="2"/>
  <c r="R1001" i="2"/>
  <c r="S1001" i="2"/>
  <c r="T1001" i="2"/>
  <c r="R1002" i="2"/>
  <c r="S1002" i="2"/>
  <c r="T1002" i="2"/>
  <c r="R1003" i="2"/>
  <c r="S1003" i="2"/>
  <c r="T1003" i="2"/>
  <c r="R1004" i="2"/>
  <c r="S1004" i="2"/>
  <c r="T1004" i="2"/>
  <c r="R1005" i="2"/>
  <c r="S1005" i="2"/>
  <c r="T1005" i="2"/>
  <c r="R1006" i="2"/>
  <c r="S1006" i="2"/>
  <c r="T1006" i="2"/>
  <c r="R1007" i="2"/>
  <c r="S1007" i="2"/>
  <c r="T1007" i="2"/>
  <c r="R1008" i="2"/>
  <c r="S1008" i="2"/>
  <c r="T1008" i="2"/>
  <c r="R1009" i="2"/>
  <c r="S1009" i="2"/>
  <c r="T1009" i="2"/>
  <c r="R1010" i="2"/>
  <c r="S1010" i="2"/>
  <c r="T1010" i="2"/>
  <c r="R1011" i="2"/>
  <c r="S1011" i="2"/>
  <c r="T1011" i="2"/>
  <c r="R1012" i="2"/>
  <c r="S1012" i="2"/>
  <c r="T1012" i="2"/>
  <c r="R1013" i="2"/>
  <c r="S1013" i="2"/>
  <c r="T1013" i="2"/>
  <c r="R1014" i="2"/>
  <c r="S1014" i="2"/>
  <c r="T1014" i="2"/>
  <c r="R1015" i="2"/>
  <c r="S1015" i="2"/>
  <c r="T1015" i="2"/>
  <c r="R1016" i="2"/>
  <c r="S1016" i="2"/>
  <c r="T1016" i="2"/>
  <c r="R1017" i="2"/>
  <c r="S1017" i="2"/>
  <c r="T1017" i="2"/>
  <c r="R1018" i="2"/>
  <c r="S1018" i="2"/>
  <c r="T1018" i="2"/>
  <c r="R1019" i="2"/>
  <c r="S1019" i="2"/>
  <c r="T1019" i="2"/>
  <c r="R1020" i="2"/>
  <c r="S1020" i="2"/>
  <c r="T1020" i="2"/>
  <c r="R1021" i="2"/>
  <c r="S1021" i="2"/>
  <c r="T1021" i="2"/>
  <c r="R1022" i="2"/>
  <c r="S1022" i="2"/>
  <c r="T1022" i="2"/>
  <c r="R1023" i="2"/>
  <c r="S1023" i="2"/>
  <c r="T1023" i="2"/>
  <c r="R1024" i="2"/>
  <c r="S1024" i="2"/>
  <c r="T1024" i="2"/>
  <c r="R1025" i="2"/>
  <c r="S1025" i="2"/>
  <c r="T1025" i="2"/>
  <c r="R1026" i="2"/>
  <c r="S1026" i="2"/>
  <c r="T1026" i="2"/>
  <c r="R1027" i="2"/>
  <c r="S1027" i="2"/>
  <c r="T1027" i="2"/>
  <c r="R1028" i="2"/>
  <c r="S1028" i="2"/>
  <c r="T1028" i="2"/>
  <c r="R1029" i="2"/>
  <c r="S1029" i="2"/>
  <c r="T1029" i="2"/>
  <c r="R1030" i="2"/>
  <c r="S1030" i="2"/>
  <c r="T1030" i="2"/>
  <c r="R1031" i="2"/>
  <c r="S1031" i="2"/>
  <c r="T1031" i="2"/>
  <c r="R1032" i="2"/>
  <c r="S1032" i="2"/>
  <c r="T1032" i="2"/>
  <c r="R1033" i="2"/>
  <c r="S1033" i="2"/>
  <c r="T1033" i="2"/>
  <c r="R1034" i="2"/>
  <c r="S1034" i="2"/>
  <c r="T1034" i="2"/>
  <c r="R1035" i="2"/>
  <c r="S1035" i="2"/>
  <c r="T1035" i="2"/>
  <c r="R1036" i="2"/>
  <c r="S1036" i="2"/>
  <c r="T1036" i="2"/>
  <c r="R1037" i="2"/>
  <c r="S1037" i="2"/>
  <c r="T1037" i="2"/>
  <c r="R1038" i="2"/>
  <c r="S1038" i="2"/>
  <c r="T1038" i="2"/>
  <c r="R1039" i="2"/>
  <c r="S1039" i="2"/>
  <c r="T1039" i="2"/>
  <c r="R1040" i="2"/>
  <c r="S1040" i="2"/>
  <c r="T1040" i="2"/>
  <c r="R1041" i="2"/>
  <c r="S1041" i="2"/>
  <c r="T1041" i="2"/>
  <c r="R1042" i="2"/>
  <c r="S1042" i="2"/>
  <c r="T1042" i="2"/>
  <c r="R1043" i="2"/>
  <c r="S1043" i="2"/>
  <c r="T1043" i="2"/>
  <c r="R1044" i="2"/>
  <c r="S1044" i="2"/>
  <c r="T1044" i="2"/>
  <c r="R1045" i="2"/>
  <c r="S1045" i="2"/>
  <c r="T1045" i="2"/>
  <c r="R1046" i="2"/>
  <c r="S1046" i="2"/>
  <c r="T1046" i="2"/>
  <c r="R1047" i="2"/>
  <c r="S1047" i="2"/>
  <c r="T1047" i="2"/>
  <c r="R1048" i="2"/>
  <c r="S1048" i="2"/>
  <c r="T1048" i="2"/>
  <c r="R1049" i="2"/>
  <c r="S1049" i="2"/>
  <c r="T1049" i="2"/>
  <c r="R1050" i="2"/>
  <c r="S1050" i="2"/>
  <c r="T1050" i="2"/>
  <c r="R1051" i="2"/>
  <c r="S1051" i="2"/>
  <c r="T1051" i="2"/>
  <c r="R1052" i="2"/>
  <c r="S1052" i="2"/>
  <c r="T1052" i="2"/>
  <c r="R1053" i="2"/>
  <c r="S1053" i="2"/>
  <c r="T1053" i="2"/>
  <c r="R1054" i="2"/>
  <c r="S1054" i="2"/>
  <c r="T1054" i="2"/>
  <c r="R1055" i="2"/>
  <c r="S1055" i="2"/>
  <c r="T1055" i="2"/>
  <c r="R1056" i="2"/>
  <c r="S1056" i="2"/>
  <c r="T1056" i="2"/>
  <c r="R1057" i="2"/>
  <c r="S1057" i="2"/>
  <c r="T1057" i="2"/>
  <c r="R1058" i="2"/>
  <c r="S1058" i="2"/>
  <c r="T1058" i="2"/>
  <c r="R1059" i="2"/>
  <c r="S1059" i="2"/>
  <c r="T1059" i="2"/>
  <c r="R1060" i="2"/>
  <c r="S1060" i="2"/>
  <c r="T1060" i="2"/>
  <c r="R1061" i="2"/>
  <c r="S1061" i="2"/>
  <c r="T1061" i="2"/>
  <c r="R1062" i="2"/>
  <c r="S1062" i="2"/>
  <c r="T1062" i="2"/>
  <c r="R1063" i="2"/>
  <c r="S1063" i="2"/>
  <c r="T1063" i="2"/>
  <c r="R1064" i="2"/>
  <c r="S1064" i="2"/>
  <c r="T1064" i="2"/>
  <c r="R1065" i="2"/>
  <c r="S1065" i="2"/>
  <c r="T1065" i="2"/>
  <c r="R1066" i="2"/>
  <c r="S1066" i="2"/>
  <c r="T1066" i="2"/>
  <c r="R1067" i="2"/>
  <c r="S1067" i="2"/>
  <c r="T1067" i="2"/>
  <c r="R1068" i="2"/>
  <c r="S1068" i="2"/>
  <c r="T1068" i="2"/>
  <c r="R1069" i="2"/>
  <c r="S1069" i="2"/>
  <c r="T1069" i="2"/>
  <c r="R1070" i="2"/>
  <c r="S1070" i="2"/>
  <c r="T1070" i="2"/>
  <c r="R1071" i="2"/>
  <c r="S1071" i="2"/>
  <c r="T1071" i="2"/>
  <c r="R1072" i="2"/>
  <c r="S1072" i="2"/>
  <c r="T1072" i="2"/>
  <c r="R1073" i="2"/>
  <c r="S1073" i="2"/>
  <c r="T1073" i="2"/>
  <c r="R1074" i="2"/>
  <c r="S1074" i="2"/>
  <c r="T1074" i="2"/>
  <c r="R1075" i="2"/>
  <c r="S1075" i="2"/>
  <c r="T1075" i="2"/>
  <c r="R1076" i="2"/>
  <c r="S1076" i="2"/>
  <c r="T1076" i="2"/>
  <c r="R1077" i="2"/>
  <c r="S1077" i="2"/>
  <c r="T1077" i="2"/>
  <c r="R1078" i="2"/>
  <c r="S1078" i="2"/>
  <c r="T1078" i="2"/>
  <c r="R1079" i="2"/>
  <c r="S1079" i="2"/>
  <c r="T1079" i="2"/>
  <c r="R1080" i="2"/>
  <c r="S1080" i="2"/>
  <c r="T1080" i="2"/>
  <c r="R1081" i="2"/>
  <c r="S1081" i="2"/>
  <c r="T1081" i="2"/>
  <c r="R1082" i="2"/>
  <c r="S1082" i="2"/>
  <c r="T1082" i="2"/>
  <c r="R1083" i="2"/>
  <c r="S1083" i="2"/>
  <c r="T1083" i="2"/>
  <c r="R1084" i="2"/>
  <c r="S1084" i="2"/>
  <c r="T1084" i="2"/>
  <c r="R1085" i="2"/>
  <c r="S1085" i="2"/>
  <c r="T1085" i="2"/>
  <c r="R1086" i="2"/>
  <c r="S1086" i="2"/>
  <c r="T1086" i="2"/>
  <c r="R1087" i="2"/>
  <c r="S1087" i="2"/>
  <c r="T1087" i="2"/>
  <c r="R1088" i="2"/>
  <c r="S1088" i="2"/>
  <c r="T1088" i="2"/>
  <c r="R1089" i="2"/>
  <c r="S1089" i="2"/>
  <c r="T1089" i="2"/>
  <c r="R1090" i="2"/>
  <c r="S1090" i="2"/>
  <c r="T1090" i="2"/>
  <c r="R1091" i="2"/>
  <c r="S1091" i="2"/>
  <c r="T1091" i="2"/>
  <c r="R1092" i="2"/>
  <c r="S1092" i="2"/>
  <c r="T1092" i="2"/>
  <c r="R1093" i="2"/>
  <c r="S1093" i="2"/>
  <c r="T1093" i="2"/>
  <c r="R1094" i="2"/>
  <c r="S1094" i="2"/>
  <c r="T1094" i="2"/>
  <c r="R1095" i="2"/>
  <c r="S1095" i="2"/>
  <c r="T1095" i="2"/>
  <c r="R1096" i="2"/>
  <c r="S1096" i="2"/>
  <c r="T1096" i="2"/>
  <c r="R1097" i="2"/>
  <c r="S1097" i="2"/>
  <c r="T1097" i="2"/>
  <c r="R1098" i="2"/>
  <c r="S1098" i="2"/>
  <c r="T1098" i="2"/>
  <c r="R1099" i="2"/>
  <c r="S1099" i="2"/>
  <c r="T1099" i="2"/>
  <c r="R1100" i="2"/>
  <c r="S1100" i="2"/>
  <c r="T1100" i="2"/>
  <c r="R1101" i="2"/>
  <c r="S1101" i="2"/>
  <c r="T1101" i="2"/>
  <c r="R1102" i="2"/>
  <c r="S1102" i="2"/>
  <c r="T1102" i="2"/>
  <c r="R1103" i="2"/>
  <c r="S1103" i="2"/>
  <c r="T1103" i="2"/>
  <c r="R1104" i="2"/>
  <c r="S1104" i="2"/>
  <c r="T1104" i="2"/>
  <c r="R1105" i="2"/>
  <c r="S1105" i="2"/>
  <c r="T1105" i="2"/>
  <c r="R1106" i="2"/>
  <c r="S1106" i="2"/>
  <c r="T1106" i="2"/>
  <c r="R1107" i="2"/>
  <c r="S1107" i="2"/>
  <c r="T1107" i="2"/>
  <c r="R1108" i="2"/>
  <c r="S1108" i="2"/>
  <c r="T1108" i="2"/>
  <c r="R1109" i="2"/>
  <c r="S1109" i="2"/>
  <c r="T1109" i="2"/>
  <c r="R1110" i="2"/>
  <c r="S1110" i="2"/>
  <c r="T1110" i="2"/>
  <c r="R1111" i="2"/>
  <c r="S1111" i="2"/>
  <c r="T1111" i="2"/>
  <c r="R1112" i="2"/>
  <c r="S1112" i="2"/>
  <c r="T1112" i="2"/>
  <c r="R1113" i="2"/>
  <c r="S1113" i="2"/>
  <c r="T1113" i="2"/>
  <c r="R1114" i="2"/>
  <c r="S1114" i="2"/>
  <c r="T1114" i="2"/>
  <c r="R1115" i="2"/>
  <c r="S1115" i="2"/>
  <c r="T1115" i="2"/>
  <c r="R1116" i="2"/>
  <c r="S1116" i="2"/>
  <c r="T1116" i="2"/>
  <c r="R1117" i="2"/>
  <c r="S1117" i="2"/>
  <c r="T1117" i="2"/>
  <c r="R1118" i="2"/>
  <c r="S1118" i="2"/>
  <c r="T1118" i="2"/>
  <c r="R1119" i="2"/>
  <c r="S1119" i="2"/>
  <c r="T1119" i="2"/>
  <c r="R1120" i="2"/>
  <c r="S1120" i="2"/>
  <c r="T1120" i="2"/>
  <c r="R1121" i="2"/>
  <c r="S1121" i="2"/>
  <c r="T1121" i="2"/>
  <c r="R1122" i="2"/>
  <c r="S1122" i="2"/>
  <c r="T1122" i="2"/>
  <c r="R1123" i="2"/>
  <c r="S1123" i="2"/>
  <c r="T1123" i="2"/>
  <c r="R1124" i="2"/>
  <c r="S1124" i="2"/>
  <c r="T1124" i="2"/>
  <c r="R1125" i="2"/>
  <c r="S1125" i="2"/>
  <c r="T1125" i="2"/>
  <c r="R1126" i="2"/>
  <c r="S1126" i="2"/>
  <c r="T1126" i="2"/>
  <c r="R1127" i="2"/>
  <c r="S1127" i="2"/>
  <c r="T1127" i="2"/>
  <c r="R1128" i="2"/>
  <c r="S1128" i="2"/>
  <c r="T1128" i="2"/>
  <c r="R1129" i="2"/>
  <c r="S1129" i="2"/>
  <c r="T1129" i="2"/>
  <c r="R1130" i="2"/>
  <c r="S1130" i="2"/>
  <c r="T1130" i="2"/>
  <c r="R1131" i="2"/>
  <c r="S1131" i="2"/>
  <c r="T1131" i="2"/>
  <c r="R1132" i="2"/>
  <c r="S1132" i="2"/>
  <c r="T1132" i="2"/>
  <c r="R1133" i="2"/>
  <c r="S1133" i="2"/>
  <c r="T1133" i="2"/>
  <c r="R1134" i="2"/>
  <c r="S1134" i="2"/>
  <c r="T1134" i="2"/>
  <c r="R1135" i="2"/>
  <c r="S1135" i="2"/>
  <c r="T1135" i="2"/>
  <c r="R1136" i="2"/>
  <c r="S1136" i="2"/>
  <c r="T1136" i="2"/>
  <c r="R1137" i="2"/>
  <c r="S1137" i="2"/>
  <c r="T1137" i="2"/>
  <c r="R1138" i="2"/>
  <c r="S1138" i="2"/>
  <c r="T1138" i="2"/>
  <c r="R1139" i="2"/>
  <c r="S1139" i="2"/>
  <c r="T1139" i="2"/>
  <c r="R1140" i="2"/>
  <c r="S1140" i="2"/>
  <c r="T1140" i="2"/>
  <c r="R1141" i="2"/>
  <c r="S1141" i="2"/>
  <c r="T1141" i="2"/>
  <c r="R1142" i="2"/>
  <c r="S1142" i="2"/>
  <c r="T1142" i="2"/>
  <c r="R1143" i="2"/>
  <c r="S1143" i="2"/>
  <c r="T1143" i="2"/>
  <c r="R1144" i="2"/>
  <c r="S1144" i="2"/>
  <c r="T1144" i="2"/>
  <c r="R1145" i="2"/>
  <c r="S1145" i="2"/>
  <c r="T1145" i="2"/>
  <c r="R1146" i="2"/>
  <c r="S1146" i="2"/>
  <c r="T1146" i="2"/>
  <c r="R1147" i="2"/>
  <c r="S1147" i="2"/>
  <c r="T1147" i="2"/>
  <c r="R1148" i="2"/>
  <c r="S1148" i="2"/>
  <c r="T1148" i="2"/>
  <c r="R1149" i="2"/>
  <c r="S1149" i="2"/>
  <c r="T1149" i="2"/>
  <c r="R1150" i="2"/>
  <c r="S1150" i="2"/>
  <c r="T1150" i="2"/>
  <c r="R1151" i="2"/>
  <c r="S1151" i="2"/>
  <c r="T1151" i="2"/>
  <c r="R1152" i="2"/>
  <c r="S1152" i="2"/>
  <c r="T1152" i="2"/>
  <c r="R1153" i="2"/>
  <c r="S1153" i="2"/>
  <c r="T1153" i="2"/>
  <c r="R1154" i="2"/>
  <c r="S1154" i="2"/>
  <c r="T1154" i="2"/>
  <c r="R1155" i="2"/>
  <c r="S1155" i="2"/>
  <c r="T1155" i="2"/>
  <c r="R1156" i="2"/>
  <c r="S1156" i="2"/>
  <c r="T1156" i="2"/>
  <c r="R1157" i="2"/>
  <c r="S1157" i="2"/>
  <c r="T1157" i="2"/>
  <c r="R1158" i="2"/>
  <c r="S1158" i="2"/>
  <c r="T1158" i="2"/>
  <c r="R1159" i="2"/>
  <c r="S1159" i="2"/>
  <c r="T1159" i="2"/>
  <c r="R1160" i="2"/>
  <c r="S1160" i="2"/>
  <c r="T1160" i="2"/>
  <c r="R1161" i="2"/>
  <c r="S1161" i="2"/>
  <c r="T1161" i="2"/>
  <c r="R1162" i="2"/>
  <c r="S1162" i="2"/>
  <c r="T1162" i="2"/>
  <c r="R1163" i="2"/>
  <c r="S1163" i="2"/>
  <c r="T1163" i="2"/>
  <c r="R1164" i="2"/>
  <c r="S1164" i="2"/>
  <c r="T1164" i="2"/>
  <c r="R1165" i="2"/>
  <c r="S1165" i="2"/>
  <c r="T1165" i="2"/>
  <c r="R1166" i="2"/>
  <c r="S1166" i="2"/>
  <c r="T1166" i="2"/>
  <c r="R1167" i="2"/>
  <c r="S1167" i="2"/>
  <c r="T1167" i="2"/>
  <c r="R1168" i="2"/>
  <c r="S1168" i="2"/>
  <c r="T1168" i="2"/>
  <c r="R1169" i="2"/>
  <c r="S1169" i="2"/>
  <c r="T1169" i="2"/>
  <c r="R1170" i="2"/>
  <c r="S1170" i="2"/>
  <c r="T1170" i="2"/>
  <c r="R1171" i="2"/>
  <c r="S1171" i="2"/>
  <c r="T1171" i="2"/>
  <c r="R1172" i="2"/>
  <c r="S1172" i="2"/>
  <c r="T1172" i="2"/>
  <c r="R1173" i="2"/>
  <c r="S1173" i="2"/>
  <c r="T1173" i="2"/>
  <c r="R1174" i="2"/>
  <c r="S1174" i="2"/>
  <c r="T1174" i="2"/>
  <c r="R1175" i="2"/>
  <c r="S1175" i="2"/>
  <c r="T1175" i="2"/>
  <c r="R1176" i="2"/>
  <c r="S1176" i="2"/>
  <c r="T1176" i="2"/>
  <c r="R1177" i="2"/>
  <c r="S1177" i="2"/>
  <c r="T1177" i="2"/>
  <c r="R1178" i="2"/>
  <c r="S1178" i="2"/>
  <c r="T1178" i="2"/>
  <c r="R1179" i="2"/>
  <c r="S1179" i="2"/>
  <c r="T1179" i="2"/>
  <c r="R1180" i="2"/>
  <c r="S1180" i="2"/>
  <c r="T1180" i="2"/>
  <c r="R1181" i="2"/>
  <c r="S1181" i="2"/>
  <c r="T1181" i="2"/>
  <c r="R1182" i="2"/>
  <c r="S1182" i="2"/>
  <c r="T1182" i="2"/>
  <c r="R1183" i="2"/>
  <c r="S1183" i="2"/>
  <c r="T1183" i="2"/>
  <c r="R1184" i="2"/>
  <c r="S1184" i="2"/>
  <c r="T1184" i="2"/>
  <c r="R1185" i="2"/>
  <c r="S1185" i="2"/>
  <c r="T1185" i="2"/>
  <c r="R1186" i="2"/>
  <c r="S1186" i="2"/>
  <c r="T1186" i="2"/>
  <c r="R1187" i="2"/>
  <c r="S1187" i="2"/>
  <c r="T1187" i="2"/>
  <c r="R1188" i="2"/>
  <c r="S1188" i="2"/>
  <c r="T1188" i="2"/>
  <c r="R1189" i="2"/>
  <c r="S1189" i="2"/>
  <c r="T1189" i="2"/>
  <c r="R1190" i="2"/>
  <c r="S1190" i="2"/>
  <c r="T1190" i="2"/>
  <c r="R1191" i="2"/>
  <c r="S1191" i="2"/>
  <c r="T1191" i="2"/>
  <c r="R1192" i="2"/>
  <c r="S1192" i="2"/>
  <c r="T1192" i="2"/>
  <c r="R1193" i="2"/>
  <c r="S1193" i="2"/>
  <c r="T1193" i="2"/>
  <c r="R1194" i="2"/>
  <c r="S1194" i="2"/>
  <c r="T1194" i="2"/>
  <c r="R1195" i="2"/>
  <c r="S1195" i="2"/>
  <c r="T1195" i="2"/>
  <c r="R1196" i="2"/>
  <c r="S1196" i="2"/>
  <c r="T1196" i="2"/>
  <c r="R1197" i="2"/>
  <c r="S1197" i="2"/>
  <c r="T1197" i="2"/>
  <c r="R1198" i="2"/>
  <c r="S1198" i="2"/>
  <c r="T1198" i="2"/>
  <c r="R1199" i="2"/>
  <c r="S1199" i="2"/>
  <c r="T1199" i="2"/>
  <c r="R1200" i="2"/>
  <c r="S1200" i="2"/>
  <c r="T1200" i="2"/>
  <c r="R1201" i="2"/>
  <c r="S1201" i="2"/>
  <c r="T1201" i="2"/>
  <c r="R1202" i="2"/>
  <c r="S1202" i="2"/>
  <c r="T1202" i="2"/>
  <c r="R1203" i="2"/>
  <c r="S1203" i="2"/>
  <c r="T1203" i="2"/>
  <c r="R1204" i="2"/>
  <c r="S1204" i="2"/>
  <c r="T1204" i="2"/>
  <c r="R1205" i="2"/>
  <c r="S1205" i="2"/>
  <c r="T1205" i="2"/>
  <c r="R1206" i="2"/>
  <c r="S1206" i="2"/>
  <c r="T1206" i="2"/>
  <c r="R1207" i="2"/>
  <c r="S1207" i="2"/>
  <c r="T1207" i="2"/>
  <c r="R1208" i="2"/>
  <c r="S1208" i="2"/>
  <c r="T1208" i="2"/>
  <c r="R1209" i="2"/>
  <c r="S1209" i="2"/>
  <c r="T1209" i="2"/>
  <c r="R1210" i="2"/>
  <c r="S1210" i="2"/>
  <c r="T1210" i="2"/>
  <c r="R1211" i="2"/>
  <c r="S1211" i="2"/>
  <c r="T1211" i="2"/>
  <c r="R1212" i="2"/>
  <c r="S1212" i="2"/>
  <c r="T1212" i="2"/>
  <c r="R1213" i="2"/>
  <c r="S1213" i="2"/>
  <c r="T1213" i="2"/>
  <c r="R1214" i="2"/>
  <c r="S1214" i="2"/>
  <c r="T1214" i="2"/>
  <c r="R1215" i="2"/>
  <c r="S1215" i="2"/>
  <c r="T1215" i="2"/>
  <c r="R1216" i="2"/>
  <c r="S1216" i="2"/>
  <c r="T1216" i="2"/>
  <c r="R1217" i="2"/>
  <c r="S1217" i="2"/>
  <c r="T1217" i="2"/>
  <c r="R1218" i="2"/>
  <c r="S1218" i="2"/>
  <c r="T1218" i="2"/>
  <c r="R1219" i="2"/>
  <c r="S1219" i="2"/>
  <c r="T1219" i="2"/>
  <c r="R1220" i="2"/>
  <c r="S1220" i="2"/>
  <c r="T1220" i="2"/>
  <c r="R1221" i="2"/>
  <c r="S1221" i="2"/>
  <c r="T1221" i="2"/>
  <c r="R1222" i="2"/>
  <c r="S1222" i="2"/>
  <c r="T1222" i="2"/>
  <c r="R1223" i="2"/>
  <c r="S1223" i="2"/>
  <c r="T1223" i="2"/>
  <c r="R1224" i="2"/>
  <c r="S1224" i="2"/>
  <c r="T1224" i="2"/>
  <c r="R1225" i="2"/>
  <c r="S1225" i="2"/>
  <c r="T1225" i="2"/>
  <c r="R1226" i="2"/>
  <c r="S1226" i="2"/>
  <c r="T1226" i="2"/>
  <c r="R1227" i="2"/>
  <c r="S1227" i="2"/>
  <c r="T1227" i="2"/>
  <c r="R1228" i="2"/>
  <c r="S1228" i="2"/>
  <c r="T1228" i="2"/>
  <c r="R1229" i="2"/>
  <c r="S1229" i="2"/>
  <c r="T1229" i="2"/>
  <c r="R1230" i="2"/>
  <c r="S1230" i="2"/>
  <c r="T1230" i="2"/>
  <c r="R1231" i="2"/>
  <c r="S1231" i="2"/>
  <c r="T1231" i="2"/>
  <c r="R1232" i="2"/>
  <c r="S1232" i="2"/>
  <c r="T1232" i="2"/>
  <c r="R1233" i="2"/>
  <c r="S1233" i="2"/>
  <c r="T1233" i="2"/>
  <c r="R1234" i="2"/>
  <c r="S1234" i="2"/>
  <c r="T1234" i="2"/>
  <c r="R1235" i="2"/>
  <c r="S1235" i="2"/>
  <c r="T1235" i="2"/>
  <c r="R1236" i="2"/>
  <c r="S1236" i="2"/>
  <c r="T1236" i="2"/>
  <c r="R1237" i="2"/>
  <c r="S1237" i="2"/>
  <c r="T1237" i="2"/>
  <c r="R1238" i="2"/>
  <c r="S1238" i="2"/>
  <c r="T1238" i="2"/>
  <c r="R1239" i="2"/>
  <c r="S1239" i="2"/>
  <c r="T1239" i="2"/>
  <c r="R1240" i="2"/>
  <c r="S1240" i="2"/>
  <c r="T1240" i="2"/>
  <c r="R1241" i="2"/>
  <c r="S1241" i="2"/>
  <c r="T1241" i="2"/>
  <c r="R1242" i="2"/>
  <c r="S1242" i="2"/>
  <c r="T1242" i="2"/>
  <c r="R1243" i="2"/>
  <c r="S1243" i="2"/>
  <c r="T1243" i="2"/>
  <c r="R1244" i="2"/>
  <c r="S1244" i="2"/>
  <c r="T1244" i="2"/>
  <c r="R1245" i="2"/>
  <c r="S1245" i="2"/>
  <c r="T1245" i="2"/>
  <c r="R1246" i="2"/>
  <c r="S1246" i="2"/>
  <c r="T1246" i="2"/>
  <c r="R1247" i="2"/>
  <c r="S1247" i="2"/>
  <c r="T1247" i="2"/>
  <c r="R1248" i="2"/>
  <c r="S1248" i="2"/>
  <c r="T1248" i="2"/>
  <c r="R1249" i="2"/>
  <c r="S1249" i="2"/>
  <c r="T1249" i="2"/>
  <c r="R1250" i="2"/>
  <c r="S1250" i="2"/>
  <c r="T1250" i="2"/>
  <c r="R1251" i="2"/>
  <c r="S1251" i="2"/>
  <c r="T1251" i="2"/>
  <c r="R1252" i="2"/>
  <c r="S1252" i="2"/>
  <c r="T1252" i="2"/>
  <c r="R1253" i="2"/>
  <c r="S1253" i="2"/>
  <c r="T1253" i="2"/>
  <c r="R1254" i="2"/>
  <c r="S1254" i="2"/>
  <c r="T1254" i="2"/>
  <c r="R1255" i="2"/>
  <c r="S1255" i="2"/>
  <c r="T1255" i="2"/>
  <c r="R1256" i="2"/>
  <c r="S1256" i="2"/>
  <c r="T1256" i="2"/>
  <c r="R1257" i="2"/>
  <c r="S1257" i="2"/>
  <c r="T1257" i="2"/>
  <c r="R1258" i="2"/>
  <c r="S1258" i="2"/>
  <c r="T1258" i="2"/>
  <c r="R1259" i="2"/>
  <c r="S1259" i="2"/>
  <c r="T1259" i="2"/>
  <c r="R1260" i="2"/>
  <c r="S1260" i="2"/>
  <c r="T1260" i="2"/>
  <c r="R1261" i="2"/>
  <c r="S1261" i="2"/>
  <c r="T1261" i="2"/>
  <c r="R1262" i="2"/>
  <c r="S1262" i="2"/>
  <c r="T1262" i="2"/>
  <c r="R1263" i="2"/>
  <c r="S1263" i="2"/>
  <c r="T1263" i="2"/>
  <c r="R1264" i="2"/>
  <c r="S1264" i="2"/>
  <c r="T1264" i="2"/>
  <c r="R1265" i="2"/>
  <c r="S1265" i="2"/>
  <c r="T1265" i="2"/>
  <c r="R1266" i="2"/>
  <c r="S1266" i="2"/>
  <c r="T1266" i="2"/>
  <c r="R1267" i="2"/>
  <c r="S1267" i="2"/>
  <c r="T1267" i="2"/>
  <c r="R1268" i="2"/>
  <c r="S1268" i="2"/>
  <c r="T1268" i="2"/>
  <c r="R1269" i="2"/>
  <c r="S1269" i="2"/>
  <c r="T1269" i="2"/>
  <c r="R1270" i="2"/>
  <c r="S1270" i="2"/>
  <c r="T1270" i="2"/>
  <c r="R1271" i="2"/>
  <c r="S1271" i="2"/>
  <c r="T1271" i="2"/>
  <c r="R1272" i="2"/>
  <c r="S1272" i="2"/>
  <c r="T1272" i="2"/>
  <c r="R1273" i="2"/>
  <c r="S1273" i="2"/>
  <c r="T1273" i="2"/>
  <c r="R1274" i="2"/>
  <c r="S1274" i="2"/>
  <c r="T1274" i="2"/>
  <c r="R1275" i="2"/>
  <c r="S1275" i="2"/>
  <c r="T1275" i="2"/>
  <c r="R1276" i="2"/>
  <c r="S1276" i="2"/>
  <c r="T1276" i="2"/>
  <c r="R1277" i="2"/>
  <c r="S1277" i="2"/>
  <c r="T1277" i="2"/>
  <c r="R1278" i="2"/>
  <c r="S1278" i="2"/>
  <c r="T1278" i="2"/>
  <c r="R1279" i="2"/>
  <c r="S1279" i="2"/>
  <c r="T1279" i="2"/>
  <c r="R1280" i="2"/>
  <c r="S1280" i="2"/>
  <c r="T1280" i="2"/>
  <c r="R1281" i="2"/>
  <c r="S1281" i="2"/>
  <c r="T1281" i="2"/>
  <c r="R1282" i="2"/>
  <c r="S1282" i="2"/>
  <c r="T1282" i="2"/>
  <c r="R1283" i="2"/>
  <c r="S1283" i="2"/>
  <c r="T1283" i="2"/>
  <c r="R1284" i="2"/>
  <c r="S1284" i="2"/>
  <c r="T1284" i="2"/>
  <c r="R1285" i="2"/>
  <c r="S1285" i="2"/>
  <c r="T1285" i="2"/>
  <c r="R1286" i="2"/>
  <c r="S1286" i="2"/>
  <c r="T1286" i="2"/>
  <c r="R1287" i="2"/>
  <c r="S1287" i="2"/>
  <c r="T1287" i="2"/>
  <c r="R1288" i="2"/>
  <c r="S1288" i="2"/>
  <c r="T1288" i="2"/>
  <c r="R1289" i="2"/>
  <c r="S1289" i="2"/>
  <c r="T1289" i="2"/>
  <c r="R1290" i="2"/>
  <c r="S1290" i="2"/>
  <c r="T1290" i="2"/>
  <c r="R1291" i="2"/>
  <c r="S1291" i="2"/>
  <c r="T1291" i="2"/>
  <c r="R1292" i="2"/>
  <c r="S1292" i="2"/>
  <c r="T1292" i="2"/>
  <c r="R1293" i="2"/>
  <c r="S1293" i="2"/>
  <c r="T1293" i="2"/>
  <c r="R1294" i="2"/>
  <c r="S1294" i="2"/>
  <c r="T1294" i="2"/>
  <c r="R1295" i="2"/>
  <c r="S1295" i="2"/>
  <c r="T1295" i="2"/>
  <c r="R1296" i="2"/>
  <c r="S1296" i="2"/>
  <c r="T1296" i="2"/>
  <c r="R1297" i="2"/>
  <c r="S1297" i="2"/>
  <c r="T1297" i="2"/>
  <c r="R1298" i="2"/>
  <c r="S1298" i="2"/>
  <c r="T1298" i="2"/>
  <c r="R1299" i="2"/>
  <c r="S1299" i="2"/>
  <c r="T1299" i="2"/>
  <c r="R1300" i="2"/>
  <c r="S1300" i="2"/>
  <c r="T1300" i="2"/>
  <c r="R1301" i="2"/>
  <c r="S1301" i="2"/>
  <c r="T1301" i="2"/>
  <c r="R1302" i="2"/>
  <c r="S1302" i="2"/>
  <c r="T1302" i="2"/>
  <c r="R1303" i="2"/>
  <c r="S1303" i="2"/>
  <c r="T1303" i="2"/>
  <c r="R1304" i="2"/>
  <c r="S1304" i="2"/>
  <c r="T1304" i="2"/>
  <c r="R1305" i="2"/>
  <c r="S1305" i="2"/>
  <c r="T1305" i="2"/>
  <c r="R1306" i="2"/>
  <c r="S1306" i="2"/>
  <c r="T1306" i="2"/>
  <c r="R1307" i="2"/>
  <c r="S1307" i="2"/>
  <c r="T1307" i="2"/>
  <c r="R1308" i="2"/>
  <c r="S1308" i="2"/>
  <c r="T1308" i="2"/>
  <c r="R1309" i="2"/>
  <c r="S1309" i="2"/>
  <c r="T1309" i="2"/>
  <c r="R1310" i="2"/>
  <c r="S1310" i="2"/>
  <c r="T1310" i="2"/>
  <c r="R1311" i="2"/>
  <c r="S1311" i="2"/>
  <c r="T1311" i="2"/>
  <c r="R1312" i="2"/>
  <c r="S1312" i="2"/>
  <c r="T1312" i="2"/>
  <c r="R1313" i="2"/>
  <c r="S1313" i="2"/>
  <c r="T1313" i="2"/>
  <c r="R1314" i="2"/>
  <c r="S1314" i="2"/>
  <c r="T1314" i="2"/>
  <c r="R1315" i="2"/>
  <c r="S1315" i="2"/>
  <c r="T1315" i="2"/>
  <c r="R1316" i="2"/>
  <c r="S1316" i="2"/>
  <c r="T1316" i="2"/>
  <c r="R1317" i="2"/>
  <c r="S1317" i="2"/>
  <c r="T1317" i="2"/>
  <c r="R1318" i="2"/>
  <c r="S1318" i="2"/>
  <c r="T1318" i="2"/>
  <c r="R1319" i="2"/>
  <c r="S1319" i="2"/>
  <c r="T1319" i="2"/>
  <c r="R1320" i="2"/>
  <c r="S1320" i="2"/>
  <c r="T1320" i="2"/>
  <c r="R1321" i="2"/>
  <c r="S1321" i="2"/>
  <c r="T1321" i="2"/>
  <c r="R1322" i="2"/>
  <c r="S1322" i="2"/>
  <c r="T1322" i="2"/>
  <c r="R1323" i="2"/>
  <c r="S1323" i="2"/>
  <c r="T1323" i="2"/>
  <c r="R1324" i="2"/>
  <c r="S1324" i="2"/>
  <c r="T1324" i="2"/>
  <c r="R1325" i="2"/>
  <c r="S1325" i="2"/>
  <c r="T1325" i="2"/>
  <c r="R1326" i="2"/>
  <c r="S1326" i="2"/>
  <c r="T1326" i="2"/>
  <c r="R1327" i="2"/>
  <c r="S1327" i="2"/>
  <c r="T1327" i="2"/>
  <c r="R1328" i="2"/>
  <c r="S1328" i="2"/>
  <c r="T1328" i="2"/>
  <c r="R1329" i="2"/>
  <c r="S1329" i="2"/>
  <c r="T1329" i="2"/>
  <c r="R1330" i="2"/>
  <c r="S1330" i="2"/>
  <c r="T1330" i="2"/>
  <c r="R1331" i="2"/>
  <c r="S1331" i="2"/>
  <c r="T1331" i="2"/>
  <c r="R1332" i="2"/>
  <c r="S1332" i="2"/>
  <c r="T1332" i="2"/>
  <c r="R1333" i="2"/>
  <c r="S1333" i="2"/>
  <c r="T1333" i="2"/>
  <c r="R1334" i="2"/>
  <c r="S1334" i="2"/>
  <c r="T1334" i="2"/>
  <c r="R1335" i="2"/>
  <c r="S1335" i="2"/>
  <c r="T1335" i="2"/>
  <c r="R1336" i="2"/>
  <c r="S1336" i="2"/>
  <c r="T1336" i="2"/>
  <c r="R1337" i="2"/>
  <c r="S1337" i="2"/>
  <c r="T1337" i="2"/>
  <c r="R1338" i="2"/>
  <c r="S1338" i="2"/>
  <c r="T1338" i="2"/>
  <c r="R1339" i="2"/>
  <c r="S1339" i="2"/>
  <c r="T1339" i="2"/>
  <c r="R1340" i="2"/>
  <c r="S1340" i="2"/>
  <c r="T1340" i="2"/>
  <c r="R1341" i="2"/>
  <c r="S1341" i="2"/>
  <c r="T1341" i="2"/>
  <c r="R1342" i="2"/>
  <c r="S1342" i="2"/>
  <c r="T1342" i="2"/>
  <c r="R1343" i="2"/>
  <c r="S1343" i="2"/>
  <c r="T1343" i="2"/>
  <c r="R1344" i="2"/>
  <c r="S1344" i="2"/>
  <c r="T1344" i="2"/>
  <c r="R1345" i="2"/>
  <c r="S1345" i="2"/>
  <c r="T1345" i="2"/>
  <c r="R1346" i="2"/>
  <c r="S1346" i="2"/>
  <c r="T1346" i="2"/>
  <c r="R1347" i="2"/>
  <c r="S1347" i="2"/>
  <c r="T1347" i="2"/>
  <c r="R1348" i="2"/>
  <c r="S1348" i="2"/>
  <c r="T1348" i="2"/>
  <c r="R1349" i="2"/>
  <c r="S1349" i="2"/>
  <c r="T1349" i="2"/>
  <c r="R1350" i="2"/>
  <c r="S1350" i="2"/>
  <c r="T1350" i="2"/>
  <c r="R1351" i="2"/>
  <c r="S1351" i="2"/>
  <c r="T1351" i="2"/>
  <c r="R1352" i="2"/>
  <c r="S1352" i="2"/>
  <c r="T1352" i="2"/>
  <c r="R1353" i="2"/>
  <c r="S1353" i="2"/>
  <c r="T1353" i="2"/>
  <c r="R1354" i="2"/>
  <c r="S1354" i="2"/>
  <c r="T1354" i="2"/>
  <c r="R1355" i="2"/>
  <c r="S1355" i="2"/>
  <c r="T1355" i="2"/>
  <c r="R1356" i="2"/>
  <c r="S1356" i="2"/>
  <c r="T1356" i="2"/>
  <c r="R1357" i="2"/>
  <c r="S1357" i="2"/>
  <c r="T1357" i="2"/>
  <c r="R1358" i="2"/>
  <c r="S1358" i="2"/>
  <c r="T1358" i="2"/>
  <c r="R1359" i="2"/>
  <c r="S1359" i="2"/>
  <c r="T1359" i="2"/>
  <c r="R1360" i="2"/>
  <c r="S1360" i="2"/>
  <c r="T1360" i="2"/>
  <c r="R1361" i="2"/>
  <c r="S1361" i="2"/>
  <c r="T1361" i="2"/>
  <c r="R1362" i="2"/>
  <c r="S1362" i="2"/>
  <c r="T1362" i="2"/>
  <c r="R1363" i="2"/>
  <c r="S1363" i="2"/>
  <c r="T1363" i="2"/>
  <c r="R1364" i="2"/>
  <c r="S1364" i="2"/>
  <c r="T1364" i="2"/>
  <c r="R1365" i="2"/>
  <c r="S1365" i="2"/>
  <c r="T1365" i="2"/>
  <c r="R1366" i="2"/>
  <c r="S1366" i="2"/>
  <c r="T1366" i="2"/>
  <c r="R1367" i="2"/>
  <c r="S1367" i="2"/>
  <c r="T1367" i="2"/>
  <c r="R1368" i="2"/>
  <c r="S1368" i="2"/>
  <c r="T1368" i="2"/>
  <c r="R1369" i="2"/>
  <c r="S1369" i="2"/>
  <c r="T1369" i="2"/>
  <c r="R1370" i="2"/>
  <c r="S1370" i="2"/>
  <c r="T1370" i="2"/>
  <c r="R1371" i="2"/>
  <c r="S1371" i="2"/>
  <c r="T1371" i="2"/>
  <c r="R1372" i="2"/>
  <c r="S1372" i="2"/>
  <c r="T1372" i="2"/>
  <c r="R1373" i="2"/>
  <c r="S1373" i="2"/>
  <c r="T1373" i="2"/>
  <c r="R1374" i="2"/>
  <c r="S1374" i="2"/>
  <c r="T1374" i="2"/>
  <c r="R1375" i="2"/>
  <c r="S1375" i="2"/>
  <c r="T1375" i="2"/>
  <c r="R1376" i="2"/>
  <c r="S1376" i="2"/>
  <c r="T1376" i="2"/>
  <c r="R1377" i="2"/>
  <c r="S1377" i="2"/>
  <c r="T1377" i="2"/>
  <c r="R1378" i="2"/>
  <c r="S1378" i="2"/>
  <c r="T1378" i="2"/>
  <c r="R1379" i="2"/>
  <c r="S1379" i="2"/>
  <c r="T1379" i="2"/>
  <c r="R1380" i="2"/>
  <c r="S1380" i="2"/>
  <c r="T1380" i="2"/>
  <c r="R1381" i="2"/>
  <c r="S1381" i="2"/>
  <c r="T1381" i="2"/>
  <c r="R1382" i="2"/>
  <c r="S1382" i="2"/>
  <c r="T1382" i="2"/>
  <c r="R1383" i="2"/>
  <c r="S1383" i="2"/>
  <c r="T1383" i="2"/>
  <c r="R1384" i="2"/>
  <c r="S1384" i="2"/>
  <c r="T1384" i="2"/>
  <c r="R1385" i="2"/>
  <c r="S1385" i="2"/>
  <c r="T1385" i="2"/>
  <c r="R1386" i="2"/>
  <c r="S1386" i="2"/>
  <c r="T1386" i="2"/>
  <c r="R1387" i="2"/>
  <c r="S1387" i="2"/>
  <c r="T1387" i="2"/>
  <c r="R1388" i="2"/>
  <c r="S1388" i="2"/>
  <c r="T1388" i="2"/>
  <c r="R1389" i="2"/>
  <c r="S1389" i="2"/>
  <c r="T1389" i="2"/>
  <c r="R1390" i="2"/>
  <c r="S1390" i="2"/>
  <c r="T1390" i="2"/>
  <c r="R1391" i="2"/>
  <c r="S1391" i="2"/>
  <c r="T1391" i="2"/>
  <c r="R1392" i="2"/>
  <c r="S1392" i="2"/>
  <c r="T1392" i="2"/>
  <c r="R1393" i="2"/>
  <c r="S1393" i="2"/>
  <c r="T1393" i="2"/>
  <c r="R1394" i="2"/>
  <c r="S1394" i="2"/>
  <c r="T1394" i="2"/>
  <c r="R1395" i="2"/>
  <c r="S1395" i="2"/>
  <c r="T1395" i="2"/>
  <c r="R1396" i="2"/>
  <c r="S1396" i="2"/>
  <c r="T1396" i="2"/>
  <c r="R1397" i="2"/>
  <c r="S1397" i="2"/>
  <c r="T1397" i="2"/>
  <c r="R1398" i="2"/>
  <c r="S1398" i="2"/>
  <c r="T1398" i="2"/>
  <c r="R1399" i="2"/>
  <c r="S1399" i="2"/>
  <c r="T1399" i="2"/>
  <c r="R1400" i="2"/>
  <c r="S1400" i="2"/>
  <c r="T1400" i="2"/>
  <c r="R1401" i="2"/>
  <c r="S1401" i="2"/>
  <c r="T1401" i="2"/>
  <c r="R1402" i="2"/>
  <c r="S1402" i="2"/>
  <c r="T1402" i="2"/>
  <c r="R1403" i="2"/>
  <c r="S1403" i="2"/>
  <c r="T1403" i="2"/>
  <c r="R1404" i="2"/>
  <c r="S1404" i="2"/>
  <c r="T1404" i="2"/>
  <c r="R1405" i="2"/>
  <c r="S1405" i="2"/>
  <c r="T1405" i="2"/>
  <c r="R1406" i="2"/>
  <c r="S1406" i="2"/>
  <c r="T1406" i="2"/>
  <c r="R1407" i="2"/>
  <c r="S1407" i="2"/>
  <c r="T1407" i="2"/>
  <c r="R1408" i="2"/>
  <c r="S1408" i="2"/>
  <c r="T1408" i="2"/>
  <c r="R1409" i="2"/>
  <c r="S1409" i="2"/>
  <c r="T1409" i="2"/>
  <c r="R1410" i="2"/>
  <c r="S1410" i="2"/>
  <c r="T1410" i="2"/>
  <c r="R1411" i="2"/>
  <c r="S1411" i="2"/>
  <c r="T1411" i="2"/>
  <c r="R1412" i="2"/>
  <c r="S1412" i="2"/>
  <c r="T1412" i="2"/>
  <c r="R1413" i="2"/>
  <c r="S1413" i="2"/>
  <c r="T1413" i="2"/>
  <c r="R1414" i="2"/>
  <c r="S1414" i="2"/>
  <c r="T1414" i="2"/>
  <c r="R1415" i="2"/>
  <c r="S1415" i="2"/>
  <c r="T1415" i="2"/>
  <c r="R1416" i="2"/>
  <c r="S1416" i="2"/>
  <c r="T1416" i="2"/>
  <c r="R1417" i="2"/>
  <c r="S1417" i="2"/>
  <c r="T1417" i="2"/>
  <c r="R1418" i="2"/>
  <c r="S1418" i="2"/>
  <c r="T1418" i="2"/>
  <c r="R1419" i="2"/>
  <c r="S1419" i="2"/>
  <c r="T1419" i="2"/>
  <c r="R1420" i="2"/>
  <c r="S1420" i="2"/>
  <c r="T1420" i="2"/>
  <c r="R1421" i="2"/>
  <c r="S1421" i="2"/>
  <c r="T1421" i="2"/>
  <c r="R1422" i="2"/>
  <c r="S1422" i="2"/>
  <c r="T1422" i="2"/>
  <c r="R1423" i="2"/>
  <c r="S1423" i="2"/>
  <c r="T1423" i="2"/>
  <c r="R1424" i="2"/>
  <c r="S1424" i="2"/>
  <c r="T1424" i="2"/>
  <c r="R1425" i="2"/>
  <c r="S1425" i="2"/>
  <c r="T1425" i="2"/>
  <c r="R1426" i="2"/>
  <c r="S1426" i="2"/>
  <c r="T1426" i="2"/>
  <c r="R1427" i="2"/>
  <c r="S1427" i="2"/>
  <c r="T1427" i="2"/>
  <c r="R1428" i="2"/>
  <c r="S1428" i="2"/>
  <c r="T1428" i="2"/>
  <c r="R1429" i="2"/>
  <c r="S1429" i="2"/>
  <c r="T1429" i="2"/>
  <c r="R1430" i="2"/>
  <c r="S1430" i="2"/>
  <c r="T1430" i="2"/>
  <c r="R1431" i="2"/>
  <c r="S1431" i="2"/>
  <c r="T1431" i="2"/>
  <c r="R1432" i="2"/>
  <c r="S1432" i="2"/>
  <c r="T1432" i="2"/>
  <c r="R1433" i="2"/>
  <c r="S1433" i="2"/>
  <c r="T1433" i="2"/>
  <c r="R1434" i="2"/>
  <c r="S1434" i="2"/>
  <c r="T1434" i="2"/>
  <c r="R1435" i="2"/>
  <c r="S1435" i="2"/>
  <c r="T1435" i="2"/>
  <c r="R1436" i="2"/>
  <c r="S1436" i="2"/>
  <c r="T1436" i="2"/>
  <c r="R1437" i="2"/>
  <c r="S1437" i="2"/>
  <c r="T1437" i="2"/>
  <c r="R1438" i="2"/>
  <c r="S1438" i="2"/>
  <c r="T1438" i="2"/>
  <c r="R1439" i="2"/>
  <c r="S1439" i="2"/>
  <c r="T1439" i="2"/>
  <c r="R1440" i="2"/>
  <c r="S1440" i="2"/>
  <c r="T1440" i="2"/>
  <c r="R1441" i="2"/>
  <c r="S1441" i="2"/>
  <c r="T1441" i="2"/>
  <c r="R1442" i="2"/>
  <c r="S1442" i="2"/>
  <c r="T1442" i="2"/>
  <c r="R1443" i="2"/>
  <c r="S1443" i="2"/>
  <c r="T1443" i="2"/>
  <c r="R1444" i="2"/>
  <c r="S1444" i="2"/>
  <c r="T1444" i="2"/>
  <c r="R1445" i="2"/>
  <c r="S1445" i="2"/>
  <c r="T1445" i="2"/>
  <c r="R1446" i="2"/>
  <c r="S1446" i="2"/>
  <c r="T1446" i="2"/>
  <c r="R1447" i="2"/>
  <c r="S1447" i="2"/>
  <c r="T1447" i="2"/>
  <c r="R1448" i="2"/>
  <c r="S1448" i="2"/>
  <c r="T1448" i="2"/>
  <c r="R1449" i="2"/>
  <c r="S1449" i="2"/>
  <c r="T1449" i="2"/>
  <c r="R1450" i="2"/>
  <c r="S1450" i="2"/>
  <c r="T1450" i="2"/>
  <c r="R1451" i="2"/>
  <c r="S1451" i="2"/>
  <c r="T1451" i="2"/>
  <c r="R1452" i="2"/>
  <c r="S1452" i="2"/>
  <c r="T1452" i="2"/>
  <c r="R1453" i="2"/>
  <c r="S1453" i="2"/>
  <c r="T1453" i="2"/>
  <c r="R1454" i="2"/>
  <c r="S1454" i="2"/>
  <c r="T1454" i="2"/>
  <c r="R1455" i="2"/>
  <c r="S1455" i="2"/>
  <c r="T1455" i="2"/>
  <c r="R1456" i="2"/>
  <c r="S1456" i="2"/>
  <c r="T1456" i="2"/>
  <c r="R1457" i="2"/>
  <c r="S1457" i="2"/>
  <c r="T1457" i="2"/>
  <c r="R1458" i="2"/>
  <c r="S1458" i="2"/>
  <c r="T1458" i="2"/>
  <c r="R1459" i="2"/>
  <c r="S1459" i="2"/>
  <c r="T1459" i="2"/>
  <c r="R1460" i="2"/>
  <c r="S1460" i="2"/>
  <c r="T1460" i="2"/>
  <c r="R1461" i="2"/>
  <c r="S1461" i="2"/>
  <c r="T1461" i="2"/>
  <c r="R1462" i="2"/>
  <c r="S1462" i="2"/>
  <c r="T1462" i="2"/>
  <c r="R1463" i="2"/>
  <c r="S1463" i="2"/>
  <c r="T1463" i="2"/>
  <c r="R1464" i="2"/>
  <c r="S1464" i="2"/>
  <c r="T1464" i="2"/>
  <c r="R1465" i="2"/>
  <c r="S1465" i="2"/>
  <c r="T1465" i="2"/>
  <c r="R1466" i="2"/>
  <c r="S1466" i="2"/>
  <c r="T1466" i="2"/>
  <c r="R1467" i="2"/>
  <c r="S1467" i="2"/>
  <c r="T1467" i="2"/>
  <c r="R1468" i="2"/>
  <c r="S1468" i="2"/>
  <c r="T1468" i="2"/>
  <c r="R1469" i="2"/>
  <c r="S1469" i="2"/>
  <c r="T1469" i="2"/>
  <c r="R1470" i="2"/>
  <c r="S1470" i="2"/>
  <c r="T1470" i="2"/>
  <c r="R1471" i="2"/>
  <c r="S1471" i="2"/>
  <c r="T1471" i="2"/>
  <c r="R1472" i="2"/>
  <c r="S1472" i="2"/>
  <c r="T1472" i="2"/>
  <c r="R1473" i="2"/>
  <c r="S1473" i="2"/>
  <c r="T1473" i="2"/>
  <c r="R1474" i="2"/>
  <c r="S1474" i="2"/>
  <c r="T1474" i="2"/>
  <c r="R1475" i="2"/>
  <c r="S1475" i="2"/>
  <c r="T1475" i="2"/>
  <c r="R1476" i="2"/>
  <c r="S1476" i="2"/>
  <c r="T1476" i="2"/>
  <c r="R1477" i="2"/>
  <c r="S1477" i="2"/>
  <c r="T1477" i="2"/>
  <c r="R1478" i="2"/>
  <c r="S1478" i="2"/>
  <c r="T1478" i="2"/>
  <c r="R1479" i="2"/>
  <c r="S1479" i="2"/>
  <c r="T1479" i="2"/>
  <c r="R1480" i="2"/>
  <c r="S1480" i="2"/>
  <c r="T1480" i="2"/>
  <c r="R1481" i="2"/>
  <c r="S1481" i="2"/>
  <c r="T1481" i="2"/>
  <c r="R1482" i="2"/>
  <c r="S1482" i="2"/>
  <c r="T1482" i="2"/>
  <c r="R1483" i="2"/>
  <c r="S1483" i="2"/>
  <c r="T1483" i="2"/>
  <c r="R1484" i="2"/>
  <c r="S1484" i="2"/>
  <c r="T1484" i="2"/>
  <c r="R1485" i="2"/>
  <c r="S1485" i="2"/>
  <c r="T1485" i="2"/>
  <c r="R1486" i="2"/>
  <c r="S1486" i="2"/>
  <c r="T1486" i="2"/>
  <c r="R1487" i="2"/>
  <c r="S1487" i="2"/>
  <c r="T1487" i="2"/>
  <c r="R1488" i="2"/>
  <c r="S1488" i="2"/>
  <c r="T1488" i="2"/>
  <c r="R1489" i="2"/>
  <c r="S1489" i="2"/>
  <c r="T1489" i="2"/>
  <c r="R1490" i="2"/>
  <c r="S1490" i="2"/>
  <c r="T1490" i="2"/>
  <c r="R1491" i="2"/>
  <c r="S1491" i="2"/>
  <c r="T1491" i="2"/>
  <c r="R1492" i="2"/>
  <c r="S1492" i="2"/>
  <c r="T1492" i="2"/>
  <c r="R1493" i="2"/>
  <c r="S1493" i="2"/>
  <c r="T1493" i="2"/>
  <c r="R1494" i="2"/>
  <c r="S1494" i="2"/>
  <c r="T1494" i="2"/>
  <c r="R1495" i="2"/>
  <c r="S1495" i="2"/>
  <c r="T1495" i="2"/>
  <c r="R1496" i="2"/>
  <c r="S1496" i="2"/>
  <c r="T1496" i="2"/>
  <c r="R1497" i="2"/>
  <c r="S1497" i="2"/>
  <c r="T1497" i="2"/>
  <c r="R1498" i="2"/>
  <c r="S1498" i="2"/>
  <c r="T1498" i="2"/>
  <c r="R1499" i="2"/>
  <c r="S1499" i="2"/>
  <c r="T1499" i="2"/>
  <c r="R1500" i="2"/>
  <c r="S1500" i="2"/>
  <c r="T1500" i="2"/>
  <c r="R1501" i="2"/>
  <c r="S1501" i="2"/>
  <c r="T1501" i="2"/>
  <c r="R1502" i="2"/>
  <c r="S1502" i="2"/>
  <c r="T1502" i="2"/>
  <c r="R1503" i="2"/>
  <c r="S1503" i="2"/>
  <c r="T1503" i="2"/>
  <c r="R1504" i="2"/>
  <c r="S1504" i="2"/>
  <c r="T1504" i="2"/>
  <c r="R1505" i="2"/>
  <c r="S1505" i="2"/>
  <c r="T1505" i="2"/>
  <c r="R1506" i="2"/>
  <c r="S1506" i="2"/>
  <c r="T1506" i="2"/>
  <c r="R1507" i="2"/>
  <c r="S1507" i="2"/>
  <c r="T1507" i="2"/>
  <c r="R1508" i="2"/>
  <c r="S1508" i="2"/>
  <c r="T1508" i="2"/>
  <c r="R1509" i="2"/>
  <c r="S1509" i="2"/>
  <c r="T1509" i="2"/>
  <c r="R1510" i="2"/>
  <c r="S1510" i="2"/>
  <c r="T1510" i="2"/>
  <c r="R1511" i="2"/>
  <c r="S1511" i="2"/>
  <c r="T1511" i="2"/>
  <c r="R1512" i="2"/>
  <c r="S1512" i="2"/>
  <c r="T1512" i="2"/>
  <c r="R1513" i="2"/>
  <c r="S1513" i="2"/>
  <c r="T1513" i="2"/>
  <c r="R1514" i="2"/>
  <c r="S1514" i="2"/>
  <c r="T1514" i="2"/>
  <c r="R1515" i="2"/>
  <c r="S1515" i="2"/>
  <c r="T1515" i="2"/>
  <c r="R1516" i="2"/>
  <c r="S1516" i="2"/>
  <c r="T1516" i="2"/>
  <c r="R1517" i="2"/>
  <c r="S1517" i="2"/>
  <c r="T1517" i="2"/>
  <c r="R1518" i="2"/>
  <c r="S1518" i="2"/>
  <c r="T1518" i="2"/>
  <c r="R1519" i="2"/>
  <c r="S1519" i="2"/>
  <c r="T1519" i="2"/>
  <c r="R1520" i="2"/>
  <c r="S1520" i="2"/>
  <c r="T1520" i="2"/>
  <c r="R1521" i="2"/>
  <c r="S1521" i="2"/>
  <c r="T1521" i="2"/>
  <c r="R1522" i="2"/>
  <c r="S1522" i="2"/>
  <c r="T1522" i="2"/>
  <c r="R1523" i="2"/>
  <c r="S1523" i="2"/>
  <c r="T1523" i="2"/>
  <c r="R1524" i="2"/>
  <c r="S1524" i="2"/>
  <c r="T1524" i="2"/>
  <c r="R1525" i="2"/>
  <c r="S1525" i="2"/>
  <c r="T1525" i="2"/>
  <c r="R1526" i="2"/>
  <c r="S1526" i="2"/>
  <c r="T1526" i="2"/>
  <c r="R1527" i="2"/>
  <c r="S1527" i="2"/>
  <c r="T1527" i="2"/>
  <c r="R1528" i="2"/>
  <c r="S1528" i="2"/>
  <c r="T1528" i="2"/>
  <c r="R1529" i="2"/>
  <c r="S1529" i="2"/>
  <c r="T1529" i="2"/>
  <c r="R1530" i="2"/>
  <c r="S1530" i="2"/>
  <c r="T1530" i="2"/>
  <c r="R1531" i="2"/>
  <c r="S1531" i="2"/>
  <c r="T1531" i="2"/>
  <c r="R1532" i="2"/>
  <c r="S1532" i="2"/>
  <c r="T1532" i="2"/>
  <c r="R1533" i="2"/>
  <c r="S1533" i="2"/>
  <c r="T1533" i="2"/>
  <c r="R1534" i="2"/>
  <c r="S1534" i="2"/>
  <c r="T1534" i="2"/>
  <c r="R1535" i="2"/>
  <c r="S1535" i="2"/>
  <c r="T1535" i="2"/>
  <c r="R1536" i="2"/>
  <c r="S1536" i="2"/>
  <c r="T1536" i="2"/>
  <c r="R1537" i="2"/>
  <c r="S1537" i="2"/>
  <c r="T1537" i="2"/>
  <c r="R1538" i="2"/>
  <c r="S1538" i="2"/>
  <c r="T1538" i="2"/>
  <c r="R1539" i="2"/>
  <c r="S1539" i="2"/>
  <c r="T1539" i="2"/>
  <c r="R1540" i="2"/>
  <c r="S1540" i="2"/>
  <c r="T1540" i="2"/>
  <c r="R1541" i="2"/>
  <c r="S1541" i="2"/>
  <c r="T1541" i="2"/>
  <c r="R1542" i="2"/>
  <c r="S1542" i="2"/>
  <c r="T1542" i="2"/>
  <c r="R1543" i="2"/>
  <c r="S1543" i="2"/>
  <c r="T1543" i="2"/>
  <c r="R1544" i="2"/>
  <c r="S1544" i="2"/>
  <c r="T1544" i="2"/>
  <c r="R1545" i="2"/>
  <c r="S1545" i="2"/>
  <c r="T1545" i="2"/>
  <c r="R1546" i="2"/>
  <c r="S1546" i="2"/>
  <c r="T1546" i="2"/>
  <c r="R1547" i="2"/>
  <c r="S1547" i="2"/>
  <c r="T1547" i="2"/>
  <c r="R1548" i="2"/>
  <c r="S1548" i="2"/>
  <c r="T1548" i="2"/>
  <c r="R1549" i="2"/>
  <c r="S1549" i="2"/>
  <c r="T1549" i="2"/>
  <c r="R1550" i="2"/>
  <c r="S1550" i="2"/>
  <c r="T1550" i="2"/>
  <c r="R1551" i="2"/>
  <c r="S1551" i="2"/>
  <c r="T1551" i="2"/>
  <c r="R1552" i="2"/>
  <c r="S1552" i="2"/>
  <c r="T1552" i="2"/>
  <c r="R1553" i="2"/>
  <c r="S1553" i="2"/>
  <c r="T1553" i="2"/>
  <c r="R1554" i="2"/>
  <c r="S1554" i="2"/>
  <c r="T1554" i="2"/>
  <c r="R1555" i="2"/>
  <c r="S1555" i="2"/>
  <c r="T1555" i="2"/>
  <c r="R1556" i="2"/>
  <c r="S1556" i="2"/>
  <c r="T1556" i="2"/>
  <c r="R1557" i="2"/>
  <c r="S1557" i="2"/>
  <c r="T1557" i="2"/>
  <c r="R1558" i="2"/>
  <c r="S1558" i="2"/>
  <c r="T1558" i="2"/>
  <c r="R1559" i="2"/>
  <c r="S1559" i="2"/>
  <c r="T1559" i="2"/>
  <c r="R1560" i="2"/>
  <c r="S1560" i="2"/>
  <c r="T1560" i="2"/>
  <c r="R1561" i="2"/>
  <c r="S1561" i="2"/>
  <c r="T1561" i="2"/>
  <c r="R1562" i="2"/>
  <c r="S1562" i="2"/>
  <c r="T1562" i="2"/>
  <c r="R1563" i="2"/>
  <c r="S1563" i="2"/>
  <c r="T1563" i="2"/>
  <c r="R1564" i="2"/>
  <c r="S1564" i="2"/>
  <c r="T1564" i="2"/>
  <c r="R1565" i="2"/>
  <c r="S1565" i="2"/>
  <c r="T1565" i="2"/>
  <c r="R1566" i="2"/>
  <c r="S1566" i="2"/>
  <c r="T1566" i="2"/>
  <c r="R1567" i="2"/>
  <c r="S1567" i="2"/>
  <c r="T1567" i="2"/>
  <c r="R1568" i="2"/>
  <c r="S1568" i="2"/>
  <c r="T1568" i="2"/>
  <c r="R1569" i="2"/>
  <c r="S1569" i="2"/>
  <c r="T1569" i="2"/>
  <c r="R1570" i="2"/>
  <c r="S1570" i="2"/>
  <c r="T1570" i="2"/>
  <c r="R1571" i="2"/>
  <c r="S1571" i="2"/>
  <c r="T1571" i="2"/>
  <c r="R1572" i="2"/>
  <c r="S1572" i="2"/>
  <c r="T1572" i="2"/>
  <c r="R1573" i="2"/>
  <c r="S1573" i="2"/>
  <c r="T1573" i="2"/>
  <c r="R1574" i="2"/>
  <c r="S1574" i="2"/>
  <c r="T1574" i="2"/>
  <c r="R1575" i="2"/>
  <c r="S1575" i="2"/>
  <c r="T1575" i="2"/>
  <c r="R1576" i="2"/>
  <c r="S1576" i="2"/>
  <c r="T1576" i="2"/>
  <c r="R1577" i="2"/>
  <c r="S1577" i="2"/>
  <c r="T1577" i="2"/>
  <c r="R1578" i="2"/>
  <c r="S1578" i="2"/>
  <c r="T1578" i="2"/>
  <c r="R1579" i="2"/>
  <c r="S1579" i="2"/>
  <c r="T1579" i="2"/>
  <c r="R1580" i="2"/>
  <c r="S1580" i="2"/>
  <c r="T1580" i="2"/>
  <c r="R1581" i="2"/>
  <c r="S1581" i="2"/>
  <c r="T1581" i="2"/>
  <c r="R1582" i="2"/>
  <c r="S1582" i="2"/>
  <c r="T1582" i="2"/>
  <c r="R1583" i="2"/>
  <c r="S1583" i="2"/>
  <c r="T1583" i="2"/>
  <c r="R1584" i="2"/>
  <c r="S1584" i="2"/>
  <c r="T1584" i="2"/>
  <c r="R1585" i="2"/>
  <c r="S1585" i="2"/>
  <c r="T1585" i="2"/>
  <c r="R1586" i="2"/>
  <c r="S1586" i="2"/>
  <c r="T1586" i="2"/>
  <c r="R1587" i="2"/>
  <c r="S1587" i="2"/>
  <c r="T1587" i="2"/>
  <c r="R1588" i="2"/>
  <c r="S1588" i="2"/>
  <c r="T1588" i="2"/>
  <c r="R1589" i="2"/>
  <c r="S1589" i="2"/>
  <c r="T1589" i="2"/>
  <c r="R1590" i="2"/>
  <c r="S1590" i="2"/>
  <c r="T1590" i="2"/>
  <c r="R1591" i="2"/>
  <c r="S1591" i="2"/>
  <c r="T1591" i="2"/>
  <c r="R1592" i="2"/>
  <c r="S1592" i="2"/>
  <c r="T1592" i="2"/>
  <c r="R1593" i="2"/>
  <c r="S1593" i="2"/>
  <c r="T1593" i="2"/>
  <c r="R1594" i="2"/>
  <c r="S1594" i="2"/>
  <c r="T1594" i="2"/>
  <c r="R1595" i="2"/>
  <c r="S1595" i="2"/>
  <c r="T1595" i="2"/>
  <c r="R1596" i="2"/>
  <c r="S1596" i="2"/>
  <c r="T1596" i="2"/>
  <c r="R1597" i="2"/>
  <c r="S1597" i="2"/>
  <c r="T1597" i="2"/>
  <c r="R1598" i="2"/>
  <c r="S1598" i="2"/>
  <c r="T1598" i="2"/>
  <c r="R1599" i="2"/>
  <c r="S1599" i="2"/>
  <c r="T1599" i="2"/>
  <c r="R1600" i="2"/>
  <c r="S1600" i="2"/>
  <c r="T1600" i="2"/>
  <c r="R1601" i="2"/>
  <c r="S1601" i="2"/>
  <c r="T1601" i="2"/>
  <c r="R1602" i="2"/>
  <c r="S1602" i="2"/>
  <c r="T1602" i="2"/>
  <c r="R1603" i="2"/>
  <c r="S1603" i="2"/>
  <c r="T1603" i="2"/>
  <c r="R1604" i="2"/>
  <c r="S1604" i="2"/>
  <c r="T1604" i="2"/>
  <c r="R1605" i="2"/>
  <c r="S1605" i="2"/>
  <c r="T1605" i="2"/>
  <c r="R1606" i="2"/>
  <c r="S1606" i="2"/>
  <c r="T1606" i="2"/>
  <c r="R1607" i="2"/>
  <c r="S1607" i="2"/>
  <c r="T1607" i="2"/>
  <c r="R1608" i="2"/>
  <c r="S1608" i="2"/>
  <c r="T1608" i="2"/>
  <c r="R1609" i="2"/>
  <c r="S1609" i="2"/>
  <c r="T1609" i="2"/>
  <c r="R1610" i="2"/>
  <c r="S1610" i="2"/>
  <c r="T1610" i="2"/>
  <c r="R1611" i="2"/>
  <c r="S1611" i="2"/>
  <c r="T1611" i="2"/>
  <c r="R1612" i="2"/>
  <c r="S1612" i="2"/>
  <c r="T1612" i="2"/>
  <c r="R1613" i="2"/>
  <c r="S1613" i="2"/>
  <c r="T1613" i="2"/>
  <c r="R1614" i="2"/>
  <c r="S1614" i="2"/>
  <c r="T1614" i="2"/>
  <c r="R1615" i="2"/>
  <c r="S1615" i="2"/>
  <c r="T1615" i="2"/>
  <c r="R1616" i="2"/>
  <c r="S1616" i="2"/>
  <c r="T1616" i="2"/>
  <c r="R1617" i="2"/>
  <c r="S1617" i="2"/>
  <c r="T1617" i="2"/>
  <c r="R1618" i="2"/>
  <c r="S1618" i="2"/>
  <c r="T1618" i="2"/>
  <c r="R1619" i="2"/>
  <c r="S1619" i="2"/>
  <c r="T1619" i="2"/>
  <c r="R1620" i="2"/>
  <c r="S1620" i="2"/>
  <c r="T1620" i="2"/>
  <c r="R1621" i="2"/>
  <c r="S1621" i="2"/>
  <c r="T1621" i="2"/>
  <c r="R1622" i="2"/>
  <c r="S1622" i="2"/>
  <c r="T1622" i="2"/>
  <c r="R1623" i="2"/>
  <c r="S1623" i="2"/>
  <c r="T1623" i="2"/>
  <c r="R1624" i="2"/>
  <c r="S1624" i="2"/>
  <c r="T1624" i="2"/>
  <c r="R1625" i="2"/>
  <c r="S1625" i="2"/>
  <c r="T1625" i="2"/>
  <c r="R1626" i="2"/>
  <c r="S1626" i="2"/>
  <c r="T1626" i="2"/>
  <c r="R1627" i="2"/>
  <c r="S1627" i="2"/>
  <c r="T1627" i="2"/>
  <c r="R1628" i="2"/>
  <c r="S1628" i="2"/>
  <c r="T1628" i="2"/>
  <c r="R1629" i="2"/>
  <c r="S1629" i="2"/>
  <c r="T1629" i="2"/>
  <c r="R1630" i="2"/>
  <c r="S1630" i="2"/>
  <c r="T1630" i="2"/>
  <c r="R1631" i="2"/>
  <c r="S1631" i="2"/>
  <c r="T1631" i="2"/>
  <c r="R1632" i="2"/>
  <c r="S1632" i="2"/>
  <c r="T1632" i="2"/>
  <c r="R1633" i="2"/>
  <c r="S1633" i="2"/>
  <c r="T1633" i="2"/>
  <c r="R1634" i="2"/>
  <c r="S1634" i="2"/>
  <c r="T1634" i="2"/>
  <c r="R1635" i="2"/>
  <c r="S1635" i="2"/>
  <c r="T1635" i="2"/>
  <c r="R1636" i="2"/>
  <c r="S1636" i="2"/>
  <c r="T1636" i="2"/>
  <c r="R1637" i="2"/>
  <c r="S1637" i="2"/>
  <c r="T1637" i="2"/>
  <c r="R1638" i="2"/>
  <c r="S1638" i="2"/>
  <c r="T1638" i="2"/>
  <c r="R1639" i="2"/>
  <c r="S1639" i="2"/>
  <c r="T1639" i="2"/>
  <c r="R1640" i="2"/>
  <c r="S1640" i="2"/>
  <c r="T1640" i="2"/>
  <c r="R1641" i="2"/>
  <c r="S1641" i="2"/>
  <c r="T1641" i="2"/>
  <c r="R1642" i="2"/>
  <c r="S1642" i="2"/>
  <c r="T1642" i="2"/>
  <c r="R1643" i="2"/>
  <c r="S1643" i="2"/>
  <c r="T1643" i="2"/>
  <c r="R1644" i="2"/>
  <c r="S1644" i="2"/>
  <c r="T1644" i="2"/>
  <c r="R1645" i="2"/>
  <c r="S1645" i="2"/>
  <c r="T1645" i="2"/>
  <c r="R1646" i="2"/>
  <c r="S1646" i="2"/>
  <c r="T1646" i="2"/>
  <c r="R1647" i="2"/>
  <c r="S1647" i="2"/>
  <c r="T1647" i="2"/>
  <c r="R1648" i="2"/>
  <c r="S1648" i="2"/>
  <c r="T1648" i="2"/>
  <c r="R1649" i="2"/>
  <c r="S1649" i="2"/>
  <c r="T1649" i="2"/>
  <c r="R1650" i="2"/>
  <c r="S1650" i="2"/>
  <c r="T1650" i="2"/>
  <c r="R1651" i="2"/>
  <c r="S1651" i="2"/>
  <c r="T1651" i="2"/>
  <c r="R1652" i="2"/>
  <c r="S1652" i="2"/>
  <c r="T1652" i="2"/>
  <c r="R1653" i="2"/>
  <c r="S1653" i="2"/>
  <c r="T1653" i="2"/>
  <c r="R1654" i="2"/>
  <c r="S1654" i="2"/>
  <c r="T1654" i="2"/>
  <c r="R1655" i="2"/>
  <c r="S1655" i="2"/>
  <c r="T1655" i="2"/>
  <c r="R1656" i="2"/>
  <c r="S1656" i="2"/>
  <c r="T1656" i="2"/>
  <c r="R1657" i="2"/>
  <c r="S1657" i="2"/>
  <c r="T1657" i="2"/>
  <c r="R1658" i="2"/>
  <c r="S1658" i="2"/>
  <c r="T1658" i="2"/>
  <c r="R1659" i="2"/>
  <c r="S1659" i="2"/>
  <c r="T1659" i="2"/>
  <c r="R1660" i="2"/>
  <c r="S1660" i="2"/>
  <c r="T1660" i="2"/>
  <c r="R1661" i="2"/>
  <c r="S1661" i="2"/>
  <c r="T1661" i="2"/>
  <c r="R1662" i="2"/>
  <c r="S1662" i="2"/>
  <c r="T1662" i="2"/>
  <c r="R1663" i="2"/>
  <c r="S1663" i="2"/>
  <c r="T1663" i="2"/>
  <c r="R1664" i="2"/>
  <c r="S1664" i="2"/>
  <c r="T1664" i="2"/>
  <c r="R1665" i="2"/>
  <c r="S1665" i="2"/>
  <c r="T1665" i="2"/>
  <c r="R1666" i="2"/>
  <c r="S1666" i="2"/>
  <c r="T1666" i="2"/>
  <c r="R1667" i="2"/>
  <c r="S1667" i="2"/>
  <c r="T1667" i="2"/>
  <c r="R1668" i="2"/>
  <c r="S1668" i="2"/>
  <c r="T1668" i="2"/>
  <c r="R1669" i="2"/>
  <c r="S1669" i="2"/>
  <c r="T1669" i="2"/>
  <c r="R1670" i="2"/>
  <c r="S1670" i="2"/>
  <c r="T1670" i="2"/>
  <c r="R1671" i="2"/>
  <c r="S1671" i="2"/>
  <c r="T1671" i="2"/>
  <c r="R1672" i="2"/>
  <c r="S1672" i="2"/>
  <c r="T1672" i="2"/>
  <c r="R1673" i="2"/>
  <c r="S1673" i="2"/>
  <c r="T1673" i="2"/>
  <c r="R1674" i="2"/>
  <c r="S1674" i="2"/>
  <c r="T1674" i="2"/>
  <c r="R1675" i="2"/>
  <c r="S1675" i="2"/>
  <c r="T1675" i="2"/>
  <c r="R1676" i="2"/>
  <c r="S1676" i="2"/>
  <c r="T1676" i="2"/>
  <c r="R1677" i="2"/>
  <c r="S1677" i="2"/>
  <c r="T1677" i="2"/>
  <c r="R1678" i="2"/>
  <c r="S1678" i="2"/>
  <c r="T1678" i="2"/>
  <c r="R1679" i="2"/>
  <c r="S1679" i="2"/>
  <c r="T1679" i="2"/>
  <c r="R1680" i="2"/>
  <c r="S1680" i="2"/>
  <c r="T1680" i="2"/>
  <c r="R1681" i="2"/>
  <c r="S1681" i="2"/>
  <c r="T1681" i="2"/>
  <c r="R1682" i="2"/>
  <c r="S1682" i="2"/>
  <c r="T1682" i="2"/>
  <c r="R1683" i="2"/>
  <c r="S1683" i="2"/>
  <c r="T1683" i="2"/>
  <c r="R1684" i="2"/>
  <c r="S1684" i="2"/>
  <c r="T1684" i="2"/>
  <c r="R1685" i="2"/>
  <c r="S1685" i="2"/>
  <c r="T1685" i="2"/>
  <c r="R1686" i="2"/>
  <c r="S1686" i="2"/>
  <c r="T1686" i="2"/>
  <c r="R1687" i="2"/>
  <c r="S1687" i="2"/>
  <c r="T1687" i="2"/>
  <c r="R1688" i="2"/>
  <c r="S1688" i="2"/>
  <c r="T1688" i="2"/>
  <c r="R1689" i="2"/>
  <c r="S1689" i="2"/>
  <c r="T1689" i="2"/>
  <c r="R1690" i="2"/>
  <c r="S1690" i="2"/>
  <c r="T1690" i="2"/>
  <c r="R1691" i="2"/>
  <c r="S1691" i="2"/>
  <c r="T1691" i="2"/>
  <c r="R1692" i="2"/>
  <c r="S1692" i="2"/>
  <c r="T1692" i="2"/>
  <c r="R1693" i="2"/>
  <c r="S1693" i="2"/>
  <c r="T1693" i="2"/>
  <c r="R1694" i="2"/>
  <c r="S1694" i="2"/>
  <c r="T1694" i="2"/>
  <c r="R1695" i="2"/>
  <c r="S1695" i="2"/>
  <c r="T1695" i="2"/>
  <c r="R1696" i="2"/>
  <c r="S1696" i="2"/>
  <c r="T1696" i="2"/>
  <c r="R1697" i="2"/>
  <c r="S1697" i="2"/>
  <c r="T1697" i="2"/>
  <c r="R1698" i="2"/>
  <c r="S1698" i="2"/>
  <c r="T1698" i="2"/>
  <c r="R1699" i="2"/>
  <c r="S1699" i="2"/>
  <c r="T1699" i="2"/>
  <c r="R1700" i="2"/>
  <c r="S1700" i="2"/>
  <c r="T1700" i="2"/>
  <c r="R1701" i="2"/>
  <c r="S1701" i="2"/>
  <c r="T1701" i="2"/>
  <c r="R1702" i="2"/>
  <c r="S1702" i="2"/>
  <c r="T1702" i="2"/>
  <c r="R1703" i="2"/>
  <c r="S1703" i="2"/>
  <c r="T1703" i="2"/>
  <c r="R1704" i="2"/>
  <c r="S1704" i="2"/>
  <c r="T1704" i="2"/>
  <c r="R1705" i="2"/>
  <c r="S1705" i="2"/>
  <c r="T1705" i="2"/>
  <c r="R1706" i="2"/>
  <c r="S1706" i="2"/>
  <c r="T1706" i="2"/>
  <c r="R1707" i="2"/>
  <c r="S1707" i="2"/>
  <c r="T1707" i="2"/>
  <c r="R1708" i="2"/>
  <c r="S1708" i="2"/>
  <c r="T1708" i="2"/>
  <c r="R1709" i="2"/>
  <c r="S1709" i="2"/>
  <c r="T1709" i="2"/>
  <c r="R1710" i="2"/>
  <c r="S1710" i="2"/>
  <c r="T1710" i="2"/>
  <c r="R1711" i="2"/>
  <c r="S1711" i="2"/>
  <c r="T1711" i="2"/>
  <c r="R1712" i="2"/>
  <c r="S1712" i="2"/>
  <c r="T1712" i="2"/>
  <c r="R1713" i="2"/>
  <c r="S1713" i="2"/>
  <c r="T1713" i="2"/>
  <c r="R1714" i="2"/>
  <c r="S1714" i="2"/>
  <c r="T1714" i="2"/>
  <c r="R1715" i="2"/>
  <c r="S1715" i="2"/>
  <c r="T1715" i="2"/>
  <c r="R1716" i="2"/>
  <c r="S1716" i="2"/>
  <c r="T1716" i="2"/>
  <c r="R1717" i="2"/>
  <c r="S1717" i="2"/>
  <c r="T1717" i="2"/>
  <c r="R1718" i="2"/>
  <c r="S1718" i="2"/>
  <c r="T1718" i="2"/>
  <c r="R1719" i="2"/>
  <c r="S1719" i="2"/>
  <c r="T1719" i="2"/>
  <c r="R1720" i="2"/>
  <c r="S1720" i="2"/>
  <c r="T1720" i="2"/>
  <c r="R1721" i="2"/>
  <c r="S1721" i="2"/>
  <c r="T1721" i="2"/>
  <c r="R1722" i="2"/>
  <c r="S1722" i="2"/>
  <c r="T1722" i="2"/>
  <c r="R1723" i="2"/>
  <c r="S1723" i="2"/>
  <c r="T1723" i="2"/>
  <c r="R1724" i="2"/>
  <c r="S1724" i="2"/>
  <c r="T1724" i="2"/>
  <c r="R1725" i="2"/>
  <c r="S1725" i="2"/>
  <c r="T1725" i="2"/>
  <c r="R1726" i="2"/>
  <c r="S1726" i="2"/>
  <c r="T1726" i="2"/>
  <c r="R1727" i="2"/>
  <c r="S1727" i="2"/>
  <c r="T1727" i="2"/>
  <c r="R1728" i="2"/>
  <c r="S1728" i="2"/>
  <c r="T1728" i="2"/>
  <c r="R1729" i="2"/>
  <c r="S1729" i="2"/>
  <c r="T1729" i="2"/>
  <c r="R1730" i="2"/>
  <c r="S1730" i="2"/>
  <c r="T1730" i="2"/>
  <c r="R1731" i="2"/>
  <c r="S1731" i="2"/>
  <c r="T1731" i="2"/>
  <c r="R1732" i="2"/>
  <c r="S1732" i="2"/>
  <c r="T1732" i="2"/>
  <c r="R1733" i="2"/>
  <c r="S1733" i="2"/>
  <c r="T1733" i="2"/>
  <c r="R1734" i="2"/>
  <c r="S1734" i="2"/>
  <c r="T1734" i="2"/>
  <c r="R1735" i="2"/>
  <c r="S1735" i="2"/>
  <c r="T1735" i="2"/>
  <c r="R1736" i="2"/>
  <c r="S1736" i="2"/>
  <c r="T1736" i="2"/>
  <c r="R1737" i="2"/>
  <c r="S1737" i="2"/>
  <c r="T1737" i="2"/>
  <c r="R1738" i="2"/>
  <c r="S1738" i="2"/>
  <c r="T1738" i="2"/>
  <c r="R1739" i="2"/>
  <c r="S1739" i="2"/>
  <c r="T1739" i="2"/>
  <c r="R1740" i="2"/>
  <c r="S1740" i="2"/>
  <c r="T1740" i="2"/>
  <c r="R1741" i="2"/>
  <c r="S1741" i="2"/>
  <c r="T1741" i="2"/>
  <c r="R1742" i="2"/>
  <c r="S1742" i="2"/>
  <c r="T1742" i="2"/>
  <c r="R1743" i="2"/>
  <c r="S1743" i="2"/>
  <c r="T1743" i="2"/>
  <c r="R1744" i="2"/>
  <c r="S1744" i="2"/>
  <c r="T1744" i="2"/>
  <c r="R1745" i="2"/>
  <c r="S1745" i="2"/>
  <c r="T1745" i="2"/>
  <c r="R1746" i="2"/>
  <c r="S1746" i="2"/>
  <c r="T1746" i="2"/>
  <c r="R1747" i="2"/>
  <c r="S1747" i="2"/>
  <c r="T1747" i="2"/>
  <c r="R1748" i="2"/>
  <c r="S1748" i="2"/>
  <c r="T1748" i="2"/>
  <c r="R1749" i="2"/>
  <c r="S1749" i="2"/>
  <c r="T1749" i="2"/>
  <c r="R1750" i="2"/>
  <c r="S1750" i="2"/>
  <c r="T1750" i="2"/>
  <c r="R1751" i="2"/>
  <c r="S1751" i="2"/>
  <c r="T1751" i="2"/>
  <c r="R1752" i="2"/>
  <c r="S1752" i="2"/>
  <c r="T1752" i="2"/>
  <c r="R1753" i="2"/>
  <c r="S1753" i="2"/>
  <c r="T1753" i="2"/>
  <c r="R1754" i="2"/>
  <c r="S1754" i="2"/>
  <c r="T1754" i="2"/>
  <c r="R1755" i="2"/>
  <c r="S1755" i="2"/>
  <c r="T1755" i="2"/>
  <c r="R1756" i="2"/>
  <c r="S1756" i="2"/>
  <c r="T1756" i="2"/>
  <c r="R1757" i="2"/>
  <c r="S1757" i="2"/>
  <c r="T1757" i="2"/>
  <c r="R1758" i="2"/>
  <c r="S1758" i="2"/>
  <c r="T1758" i="2"/>
  <c r="R1759" i="2"/>
  <c r="S1759" i="2"/>
  <c r="T1759" i="2"/>
  <c r="R1760" i="2"/>
  <c r="S1760" i="2"/>
  <c r="T1760" i="2"/>
  <c r="R1761" i="2"/>
  <c r="S1761" i="2"/>
  <c r="T1761" i="2"/>
  <c r="R1762" i="2"/>
  <c r="S1762" i="2"/>
  <c r="T1762" i="2"/>
  <c r="R1763" i="2"/>
  <c r="S1763" i="2"/>
  <c r="T1763" i="2"/>
  <c r="R1764" i="2"/>
  <c r="S1764" i="2"/>
  <c r="T1764" i="2"/>
  <c r="R1765" i="2"/>
  <c r="S1765" i="2"/>
  <c r="T1765" i="2"/>
  <c r="R1766" i="2"/>
  <c r="S1766" i="2"/>
  <c r="T1766" i="2"/>
  <c r="R1767" i="2"/>
  <c r="S1767" i="2"/>
  <c r="T1767" i="2"/>
  <c r="R1768" i="2"/>
  <c r="S1768" i="2"/>
  <c r="T1768" i="2"/>
  <c r="R1769" i="2"/>
  <c r="S1769" i="2"/>
  <c r="T1769" i="2"/>
  <c r="R1770" i="2"/>
  <c r="S1770" i="2"/>
  <c r="T1770" i="2"/>
  <c r="R1771" i="2"/>
  <c r="S1771" i="2"/>
  <c r="T1771" i="2"/>
  <c r="R1772" i="2"/>
  <c r="S1772" i="2"/>
  <c r="T1772" i="2"/>
  <c r="R1773" i="2"/>
  <c r="S1773" i="2"/>
  <c r="T1773" i="2"/>
  <c r="R1774" i="2"/>
  <c r="S1774" i="2"/>
  <c r="T1774" i="2"/>
  <c r="R1775" i="2"/>
  <c r="S1775" i="2"/>
  <c r="T1775" i="2"/>
  <c r="R1776" i="2"/>
  <c r="S1776" i="2"/>
  <c r="T1776" i="2"/>
  <c r="R1777" i="2"/>
  <c r="S1777" i="2"/>
  <c r="T1777" i="2"/>
  <c r="R1778" i="2"/>
  <c r="S1778" i="2"/>
  <c r="T1778" i="2"/>
  <c r="R1779" i="2"/>
  <c r="S1779" i="2"/>
  <c r="T1779" i="2"/>
  <c r="R1780" i="2"/>
  <c r="S1780" i="2"/>
  <c r="T1780" i="2"/>
  <c r="R1781" i="2"/>
  <c r="S1781" i="2"/>
  <c r="T1781" i="2"/>
  <c r="R1782" i="2"/>
  <c r="S1782" i="2"/>
  <c r="T1782" i="2"/>
  <c r="R1783" i="2"/>
  <c r="S1783" i="2"/>
  <c r="T1783" i="2"/>
  <c r="R1784" i="2"/>
  <c r="S1784" i="2"/>
  <c r="T1784" i="2"/>
  <c r="R1785" i="2"/>
  <c r="S1785" i="2"/>
  <c r="T1785" i="2"/>
  <c r="R1786" i="2"/>
  <c r="S1786" i="2"/>
  <c r="T1786" i="2"/>
  <c r="R1787" i="2"/>
  <c r="S1787" i="2"/>
  <c r="T1787" i="2"/>
  <c r="R1788" i="2"/>
  <c r="S1788" i="2"/>
  <c r="T1788" i="2"/>
  <c r="R1789" i="2"/>
  <c r="S1789" i="2"/>
  <c r="T1789" i="2"/>
  <c r="R1790" i="2"/>
  <c r="S1790" i="2"/>
  <c r="T1790" i="2"/>
  <c r="R1791" i="2"/>
  <c r="S1791" i="2"/>
  <c r="T1791" i="2"/>
  <c r="R1792" i="2"/>
  <c r="S1792" i="2"/>
  <c r="T1792" i="2"/>
  <c r="R1793" i="2"/>
  <c r="S1793" i="2"/>
  <c r="T1793" i="2"/>
  <c r="R1794" i="2"/>
  <c r="S1794" i="2"/>
  <c r="T1794" i="2"/>
  <c r="R1795" i="2"/>
  <c r="S1795" i="2"/>
  <c r="T1795" i="2"/>
  <c r="R1796" i="2"/>
  <c r="S1796" i="2"/>
  <c r="T1796" i="2"/>
  <c r="R1797" i="2"/>
  <c r="S1797" i="2"/>
  <c r="T1797" i="2"/>
  <c r="R1798" i="2"/>
  <c r="S1798" i="2"/>
  <c r="T1798" i="2"/>
  <c r="R1799" i="2"/>
  <c r="S1799" i="2"/>
  <c r="T1799" i="2"/>
  <c r="R1800" i="2"/>
  <c r="S1800" i="2"/>
  <c r="T1800" i="2"/>
  <c r="R1801" i="2"/>
  <c r="S1801" i="2"/>
  <c r="T1801" i="2"/>
  <c r="R1802" i="2"/>
  <c r="S1802" i="2"/>
  <c r="T1802" i="2"/>
  <c r="R1803" i="2"/>
  <c r="S1803" i="2"/>
  <c r="T1803" i="2"/>
  <c r="R1804" i="2"/>
  <c r="S1804" i="2"/>
  <c r="T1804" i="2"/>
  <c r="R1805" i="2"/>
  <c r="S1805" i="2"/>
  <c r="T1805" i="2"/>
  <c r="R1806" i="2"/>
  <c r="S1806" i="2"/>
  <c r="T1806" i="2"/>
  <c r="R1807" i="2"/>
  <c r="S1807" i="2"/>
  <c r="T1807" i="2"/>
  <c r="R1808" i="2"/>
  <c r="S1808" i="2"/>
  <c r="T1808" i="2"/>
  <c r="R1809" i="2"/>
  <c r="S1809" i="2"/>
  <c r="T1809" i="2"/>
  <c r="R1810" i="2"/>
  <c r="S1810" i="2"/>
  <c r="T1810" i="2"/>
  <c r="R1811" i="2"/>
  <c r="S1811" i="2"/>
  <c r="T1811" i="2"/>
  <c r="R1812" i="2"/>
  <c r="S1812" i="2"/>
  <c r="T1812" i="2"/>
  <c r="R1813" i="2"/>
  <c r="S1813" i="2"/>
  <c r="T1813" i="2"/>
  <c r="R1814" i="2"/>
  <c r="S1814" i="2"/>
  <c r="T1814" i="2"/>
  <c r="R1815" i="2"/>
  <c r="S1815" i="2"/>
  <c r="T1815" i="2"/>
  <c r="R1816" i="2"/>
  <c r="S1816" i="2"/>
  <c r="T1816" i="2"/>
  <c r="R1817" i="2"/>
  <c r="S1817" i="2"/>
  <c r="T1817" i="2"/>
  <c r="R1818" i="2"/>
  <c r="S1818" i="2"/>
  <c r="T1818" i="2"/>
  <c r="R1819" i="2"/>
  <c r="S1819" i="2"/>
  <c r="T1819" i="2"/>
  <c r="R1820" i="2"/>
  <c r="S1820" i="2"/>
  <c r="T1820" i="2"/>
  <c r="R1821" i="2"/>
  <c r="S1821" i="2"/>
  <c r="T1821" i="2"/>
  <c r="R1822" i="2"/>
  <c r="S1822" i="2"/>
  <c r="T1822" i="2"/>
  <c r="R1823" i="2"/>
  <c r="S1823" i="2"/>
  <c r="T1823" i="2"/>
  <c r="R1824" i="2"/>
  <c r="S1824" i="2"/>
  <c r="T1824" i="2"/>
  <c r="R1825" i="2"/>
  <c r="S1825" i="2"/>
  <c r="T1825" i="2"/>
  <c r="R1826" i="2"/>
  <c r="S1826" i="2"/>
  <c r="T1826" i="2"/>
  <c r="R1827" i="2"/>
  <c r="S1827" i="2"/>
  <c r="T1827" i="2"/>
  <c r="R1828" i="2"/>
  <c r="S1828" i="2"/>
  <c r="T1828" i="2"/>
  <c r="R1829" i="2"/>
  <c r="S1829" i="2"/>
  <c r="T1829" i="2"/>
  <c r="R1830" i="2"/>
  <c r="S1830" i="2"/>
  <c r="T1830" i="2"/>
  <c r="R1831" i="2"/>
  <c r="S1831" i="2"/>
  <c r="T1831" i="2"/>
  <c r="R1832" i="2"/>
  <c r="S1832" i="2"/>
  <c r="T1832" i="2"/>
  <c r="R1833" i="2"/>
  <c r="S1833" i="2"/>
  <c r="T1833" i="2"/>
  <c r="R1834" i="2"/>
  <c r="S1834" i="2"/>
  <c r="T1834" i="2"/>
  <c r="R1835" i="2"/>
  <c r="S1835" i="2"/>
  <c r="T1835" i="2"/>
  <c r="R1836" i="2"/>
  <c r="S1836" i="2"/>
  <c r="T1836" i="2"/>
  <c r="R1837" i="2"/>
  <c r="S1837" i="2"/>
  <c r="T1837" i="2"/>
  <c r="R1838" i="2"/>
  <c r="S1838" i="2"/>
  <c r="T1838" i="2"/>
  <c r="R1839" i="2"/>
  <c r="S1839" i="2"/>
  <c r="T1839" i="2"/>
  <c r="R1840" i="2"/>
  <c r="S1840" i="2"/>
  <c r="T1840" i="2"/>
  <c r="R1841" i="2"/>
  <c r="S1841" i="2"/>
  <c r="T1841" i="2"/>
  <c r="R1842" i="2"/>
  <c r="S1842" i="2"/>
  <c r="T1842" i="2"/>
  <c r="R1843" i="2"/>
  <c r="S1843" i="2"/>
  <c r="T1843" i="2"/>
  <c r="R1844" i="2"/>
  <c r="S1844" i="2"/>
  <c r="T1844" i="2"/>
  <c r="R1845" i="2"/>
  <c r="S1845" i="2"/>
  <c r="T1845" i="2"/>
  <c r="R1846" i="2"/>
  <c r="S1846" i="2"/>
  <c r="T1846" i="2"/>
  <c r="R1847" i="2"/>
  <c r="S1847" i="2"/>
  <c r="T1847" i="2"/>
  <c r="R1848" i="2"/>
  <c r="S1848" i="2"/>
  <c r="T1848" i="2"/>
  <c r="R1849" i="2"/>
  <c r="S1849" i="2"/>
  <c r="T1849" i="2"/>
  <c r="R1850" i="2"/>
  <c r="S1850" i="2"/>
  <c r="T1850" i="2"/>
  <c r="R1851" i="2"/>
  <c r="S1851" i="2"/>
  <c r="T1851" i="2"/>
  <c r="R1852" i="2"/>
  <c r="S1852" i="2"/>
  <c r="T1852" i="2"/>
  <c r="R1853" i="2"/>
  <c r="S1853" i="2"/>
  <c r="T1853" i="2"/>
  <c r="R1854" i="2"/>
  <c r="S1854" i="2"/>
  <c r="T1854" i="2"/>
  <c r="R1855" i="2"/>
  <c r="S1855" i="2"/>
  <c r="T1855" i="2"/>
  <c r="R1856" i="2"/>
  <c r="S1856" i="2"/>
  <c r="T1856" i="2"/>
  <c r="R1857" i="2"/>
  <c r="S1857" i="2"/>
  <c r="T1857" i="2"/>
  <c r="R1858" i="2"/>
  <c r="S1858" i="2"/>
  <c r="T1858" i="2"/>
  <c r="R1859" i="2"/>
  <c r="S1859" i="2"/>
  <c r="T1859" i="2"/>
  <c r="R1860" i="2"/>
  <c r="S1860" i="2"/>
  <c r="T1860" i="2"/>
  <c r="R1861" i="2"/>
  <c r="S1861" i="2"/>
  <c r="T1861" i="2"/>
  <c r="R1862" i="2"/>
  <c r="S1862" i="2"/>
  <c r="T1862" i="2"/>
  <c r="R1863" i="2"/>
  <c r="S1863" i="2"/>
  <c r="T1863" i="2"/>
  <c r="R1864" i="2"/>
  <c r="S1864" i="2"/>
  <c r="T1864" i="2"/>
  <c r="R1865" i="2"/>
  <c r="S1865" i="2"/>
  <c r="T1865" i="2"/>
  <c r="R1866" i="2"/>
  <c r="S1866" i="2"/>
  <c r="T1866" i="2"/>
  <c r="R1867" i="2"/>
  <c r="S1867" i="2"/>
  <c r="T1867" i="2"/>
  <c r="R1868" i="2"/>
  <c r="S1868" i="2"/>
  <c r="T1868" i="2"/>
  <c r="R1869" i="2"/>
  <c r="S1869" i="2"/>
  <c r="T1869" i="2"/>
  <c r="R1870" i="2"/>
  <c r="S1870" i="2"/>
  <c r="T1870" i="2"/>
  <c r="R1871" i="2"/>
  <c r="S1871" i="2"/>
  <c r="T1871" i="2"/>
  <c r="R1872" i="2"/>
  <c r="S1872" i="2"/>
  <c r="T1872" i="2"/>
  <c r="R1873" i="2"/>
  <c r="S1873" i="2"/>
  <c r="T1873" i="2"/>
  <c r="R1874" i="2"/>
  <c r="S1874" i="2"/>
  <c r="T1874" i="2"/>
  <c r="R1875" i="2"/>
  <c r="S1875" i="2"/>
  <c r="T1875" i="2"/>
  <c r="R1876" i="2"/>
  <c r="S1876" i="2"/>
  <c r="T1876" i="2"/>
  <c r="R1877" i="2"/>
  <c r="S1877" i="2"/>
  <c r="T1877" i="2"/>
  <c r="R1878" i="2"/>
  <c r="S1878" i="2"/>
  <c r="T1878" i="2"/>
  <c r="R1879" i="2"/>
  <c r="S1879" i="2"/>
  <c r="T1879" i="2"/>
  <c r="R1880" i="2"/>
  <c r="S1880" i="2"/>
  <c r="T1880" i="2"/>
  <c r="R1881" i="2"/>
  <c r="S1881" i="2"/>
  <c r="T1881" i="2"/>
  <c r="R1882" i="2"/>
  <c r="S1882" i="2"/>
  <c r="T1882" i="2"/>
  <c r="R1883" i="2"/>
  <c r="S1883" i="2"/>
  <c r="T1883" i="2"/>
  <c r="R1884" i="2"/>
  <c r="S1884" i="2"/>
  <c r="T1884" i="2"/>
  <c r="R1885" i="2"/>
  <c r="S1885" i="2"/>
  <c r="T1885" i="2"/>
  <c r="R1886" i="2"/>
  <c r="S1886" i="2"/>
  <c r="T1886" i="2"/>
  <c r="R1887" i="2"/>
  <c r="S1887" i="2"/>
  <c r="T1887" i="2"/>
  <c r="R1888" i="2"/>
  <c r="S1888" i="2"/>
  <c r="T1888" i="2"/>
  <c r="R1889" i="2"/>
  <c r="S1889" i="2"/>
  <c r="T1889" i="2"/>
  <c r="R1890" i="2"/>
  <c r="S1890" i="2"/>
  <c r="T1890" i="2"/>
  <c r="R1891" i="2"/>
  <c r="S1891" i="2"/>
  <c r="T1891" i="2"/>
  <c r="R1892" i="2"/>
  <c r="S1892" i="2"/>
  <c r="T1892" i="2"/>
  <c r="R1893" i="2"/>
  <c r="S1893" i="2"/>
  <c r="T1893" i="2"/>
  <c r="R1894" i="2"/>
  <c r="S1894" i="2"/>
  <c r="T1894" i="2"/>
  <c r="R1895" i="2"/>
  <c r="S1895" i="2"/>
  <c r="T1895" i="2"/>
  <c r="R1896" i="2"/>
  <c r="S1896" i="2"/>
  <c r="T1896" i="2"/>
  <c r="R1897" i="2"/>
  <c r="S1897" i="2"/>
  <c r="T1897" i="2"/>
  <c r="R1898" i="2"/>
  <c r="S1898" i="2"/>
  <c r="T1898" i="2"/>
  <c r="R1899" i="2"/>
  <c r="S1899" i="2"/>
  <c r="T1899" i="2"/>
  <c r="R1900" i="2"/>
  <c r="S1900" i="2"/>
  <c r="T1900" i="2"/>
  <c r="R1901" i="2"/>
  <c r="S1901" i="2"/>
  <c r="T1901" i="2"/>
  <c r="R1902" i="2"/>
  <c r="S1902" i="2"/>
  <c r="T1902" i="2"/>
  <c r="R1903" i="2"/>
  <c r="S1903" i="2"/>
  <c r="T1903" i="2"/>
  <c r="R1904" i="2"/>
  <c r="S1904" i="2"/>
  <c r="T1904" i="2"/>
  <c r="R1905" i="2"/>
  <c r="S1905" i="2"/>
  <c r="T1905" i="2"/>
  <c r="R1906" i="2"/>
  <c r="S1906" i="2"/>
  <c r="T1906" i="2"/>
  <c r="R1907" i="2"/>
  <c r="S1907" i="2"/>
  <c r="T1907" i="2"/>
  <c r="R1908" i="2"/>
  <c r="S1908" i="2"/>
  <c r="T1908" i="2"/>
  <c r="R1909" i="2"/>
  <c r="S1909" i="2"/>
  <c r="T1909" i="2"/>
  <c r="R1910" i="2"/>
  <c r="S1910" i="2"/>
  <c r="T1910" i="2"/>
  <c r="R1911" i="2"/>
  <c r="S1911" i="2"/>
  <c r="T1911" i="2"/>
  <c r="R1912" i="2"/>
  <c r="S1912" i="2"/>
  <c r="T1912" i="2"/>
  <c r="R1913" i="2"/>
  <c r="S1913" i="2"/>
  <c r="T1913" i="2"/>
  <c r="R1914" i="2"/>
  <c r="S1914" i="2"/>
  <c r="T1914" i="2"/>
  <c r="R1915" i="2"/>
  <c r="S1915" i="2"/>
  <c r="T1915" i="2"/>
  <c r="R1916" i="2"/>
  <c r="S1916" i="2"/>
  <c r="T1916" i="2"/>
  <c r="R1917" i="2"/>
  <c r="S1917" i="2"/>
  <c r="T1917" i="2"/>
  <c r="R1918" i="2"/>
  <c r="S1918" i="2"/>
  <c r="T1918" i="2"/>
  <c r="R1919" i="2"/>
  <c r="S1919" i="2"/>
  <c r="T1919" i="2"/>
  <c r="R1920" i="2"/>
  <c r="S1920" i="2"/>
  <c r="T1920" i="2"/>
  <c r="R1921" i="2"/>
  <c r="S1921" i="2"/>
  <c r="T1921" i="2"/>
  <c r="R1922" i="2"/>
  <c r="S1922" i="2"/>
  <c r="T1922" i="2"/>
  <c r="R1923" i="2"/>
  <c r="S1923" i="2"/>
  <c r="T1923" i="2"/>
  <c r="R1924" i="2"/>
  <c r="S1924" i="2"/>
  <c r="T1924" i="2"/>
  <c r="R1925" i="2"/>
  <c r="S1925" i="2"/>
  <c r="T1925" i="2"/>
  <c r="R1926" i="2"/>
  <c r="S1926" i="2"/>
  <c r="T1926" i="2"/>
  <c r="R1927" i="2"/>
  <c r="S1927" i="2"/>
  <c r="T1927" i="2"/>
  <c r="R1928" i="2"/>
  <c r="S1928" i="2"/>
  <c r="T1928" i="2"/>
  <c r="R1929" i="2"/>
  <c r="S1929" i="2"/>
  <c r="T1929" i="2"/>
  <c r="R1930" i="2"/>
  <c r="S1930" i="2"/>
  <c r="T1930" i="2"/>
  <c r="R1931" i="2"/>
  <c r="S1931" i="2"/>
  <c r="T1931" i="2"/>
  <c r="R1932" i="2"/>
  <c r="S1932" i="2"/>
  <c r="T1932" i="2"/>
  <c r="R1933" i="2"/>
  <c r="S1933" i="2"/>
  <c r="T1933" i="2"/>
  <c r="R1934" i="2"/>
  <c r="S1934" i="2"/>
  <c r="T1934" i="2"/>
  <c r="R1935" i="2"/>
  <c r="S1935" i="2"/>
  <c r="T1935" i="2"/>
  <c r="R1936" i="2"/>
  <c r="S1936" i="2"/>
  <c r="T1936" i="2"/>
  <c r="R1937" i="2"/>
  <c r="S1937" i="2"/>
  <c r="T1937" i="2"/>
  <c r="R1938" i="2"/>
  <c r="S1938" i="2"/>
  <c r="T1938" i="2"/>
  <c r="R1939" i="2"/>
  <c r="S1939" i="2"/>
  <c r="T1939" i="2"/>
  <c r="R1940" i="2"/>
  <c r="S1940" i="2"/>
  <c r="T1940" i="2"/>
  <c r="R1941" i="2"/>
  <c r="S1941" i="2"/>
  <c r="T1941" i="2"/>
  <c r="R1942" i="2"/>
  <c r="S1942" i="2"/>
  <c r="T1942" i="2"/>
  <c r="R1943" i="2"/>
  <c r="S1943" i="2"/>
  <c r="T1943" i="2"/>
  <c r="R1944" i="2"/>
  <c r="S1944" i="2"/>
  <c r="T1944" i="2"/>
  <c r="R1945" i="2"/>
  <c r="S1945" i="2"/>
  <c r="T1945" i="2"/>
  <c r="R1946" i="2"/>
  <c r="S1946" i="2"/>
  <c r="T1946" i="2"/>
  <c r="R1947" i="2"/>
  <c r="S1947" i="2"/>
  <c r="T1947" i="2"/>
  <c r="R1948" i="2"/>
  <c r="S1948" i="2"/>
  <c r="T1948" i="2"/>
  <c r="R1949" i="2"/>
  <c r="S1949" i="2"/>
  <c r="T1949" i="2"/>
  <c r="R1950" i="2"/>
  <c r="S1950" i="2"/>
  <c r="T1950" i="2"/>
  <c r="R1951" i="2"/>
  <c r="S1951" i="2"/>
  <c r="T1951" i="2"/>
  <c r="R1952" i="2"/>
  <c r="S1952" i="2"/>
  <c r="T1952" i="2"/>
  <c r="R1953" i="2"/>
  <c r="S1953" i="2"/>
  <c r="T1953" i="2"/>
  <c r="R1954" i="2"/>
  <c r="S1954" i="2"/>
  <c r="T1954" i="2"/>
  <c r="R1955" i="2"/>
  <c r="S1955" i="2"/>
  <c r="T1955" i="2"/>
  <c r="R1956" i="2"/>
  <c r="S1956" i="2"/>
  <c r="T1956" i="2"/>
  <c r="R1957" i="2"/>
  <c r="S1957" i="2"/>
  <c r="T1957" i="2"/>
  <c r="R1958" i="2"/>
  <c r="S1958" i="2"/>
  <c r="T1958" i="2"/>
  <c r="R1959" i="2"/>
  <c r="S1959" i="2"/>
  <c r="T1959" i="2"/>
  <c r="R1960" i="2"/>
  <c r="S1960" i="2"/>
  <c r="T1960" i="2"/>
  <c r="R1961" i="2"/>
  <c r="S1961" i="2"/>
  <c r="T1961" i="2"/>
  <c r="R1962" i="2"/>
  <c r="S1962" i="2"/>
  <c r="T1962" i="2"/>
  <c r="R1963" i="2"/>
  <c r="S1963" i="2"/>
  <c r="T1963" i="2"/>
  <c r="R1964" i="2"/>
  <c r="S1964" i="2"/>
  <c r="T1964" i="2"/>
  <c r="R1965" i="2"/>
  <c r="S1965" i="2"/>
  <c r="T1965" i="2"/>
  <c r="R1966" i="2"/>
  <c r="S1966" i="2"/>
  <c r="T1966" i="2"/>
  <c r="R1967" i="2"/>
  <c r="S1967" i="2"/>
  <c r="T1967" i="2"/>
  <c r="R1968" i="2"/>
  <c r="S1968" i="2"/>
  <c r="T1968" i="2"/>
  <c r="R1969" i="2"/>
  <c r="S1969" i="2"/>
  <c r="T1969" i="2"/>
  <c r="R1970" i="2"/>
  <c r="S1970" i="2"/>
  <c r="T1970" i="2"/>
  <c r="R1971" i="2"/>
  <c r="S1971" i="2"/>
  <c r="T1971" i="2"/>
  <c r="R1972" i="2"/>
  <c r="S1972" i="2"/>
  <c r="T1972" i="2"/>
  <c r="R1973" i="2"/>
  <c r="S1973" i="2"/>
  <c r="T1973" i="2"/>
  <c r="R1974" i="2"/>
  <c r="S1974" i="2"/>
  <c r="T1974" i="2"/>
  <c r="R1975" i="2"/>
  <c r="S1975" i="2"/>
  <c r="T1975" i="2"/>
  <c r="R1976" i="2"/>
  <c r="S1976" i="2"/>
  <c r="T1976" i="2"/>
  <c r="R1977" i="2"/>
  <c r="S1977" i="2"/>
  <c r="T1977" i="2"/>
  <c r="R1978" i="2"/>
  <c r="S1978" i="2"/>
  <c r="T1978" i="2"/>
  <c r="R1979" i="2"/>
  <c r="S1979" i="2"/>
  <c r="T1979" i="2"/>
  <c r="R1980" i="2"/>
  <c r="S1980" i="2"/>
  <c r="T1980" i="2"/>
  <c r="R1981" i="2"/>
  <c r="S1981" i="2"/>
  <c r="T1981" i="2"/>
  <c r="R1982" i="2"/>
  <c r="S1982" i="2"/>
  <c r="T1982" i="2"/>
  <c r="R1983" i="2"/>
  <c r="S1983" i="2"/>
  <c r="T1983" i="2"/>
  <c r="R1984" i="2"/>
  <c r="S1984" i="2"/>
  <c r="T1984" i="2"/>
  <c r="R1985" i="2"/>
  <c r="S1985" i="2"/>
  <c r="T1985" i="2"/>
  <c r="R1986" i="2"/>
  <c r="S1986" i="2"/>
  <c r="T1986" i="2"/>
  <c r="R1987" i="2"/>
  <c r="S1987" i="2"/>
  <c r="T1987" i="2"/>
  <c r="R1988" i="2"/>
  <c r="S1988" i="2"/>
  <c r="T1988" i="2"/>
  <c r="R1989" i="2"/>
  <c r="S1989" i="2"/>
  <c r="T1989" i="2"/>
  <c r="R1990" i="2"/>
  <c r="S1990" i="2"/>
  <c r="T1990" i="2"/>
  <c r="R1991" i="2"/>
  <c r="S1991" i="2"/>
  <c r="T1991" i="2"/>
  <c r="R1992" i="2"/>
  <c r="S1992" i="2"/>
  <c r="T1992" i="2"/>
  <c r="R1993" i="2"/>
  <c r="S1993" i="2"/>
  <c r="T1993" i="2"/>
  <c r="R1994" i="2"/>
  <c r="S1994" i="2"/>
  <c r="T1994" i="2"/>
  <c r="R1995" i="2"/>
  <c r="S1995" i="2"/>
  <c r="T1995" i="2"/>
  <c r="R1996" i="2"/>
  <c r="S1996" i="2"/>
  <c r="T1996" i="2"/>
  <c r="R1997" i="2"/>
  <c r="S1997" i="2"/>
  <c r="T1997" i="2"/>
  <c r="R1998" i="2"/>
  <c r="S1998" i="2"/>
  <c r="T1998" i="2"/>
  <c r="R1999" i="2"/>
  <c r="S1999" i="2"/>
  <c r="T1999" i="2"/>
  <c r="R2000" i="2"/>
  <c r="S2000" i="2"/>
  <c r="T2000" i="2"/>
  <c r="R2001" i="2"/>
  <c r="S2001" i="2"/>
  <c r="T2001" i="2"/>
  <c r="R2002" i="2"/>
  <c r="S2002" i="2"/>
  <c r="T2002" i="2"/>
  <c r="R2003" i="2"/>
  <c r="S2003" i="2"/>
  <c r="T2003" i="2"/>
  <c r="R2004" i="2"/>
  <c r="S2004" i="2"/>
  <c r="T2004" i="2"/>
  <c r="R2005" i="2"/>
  <c r="S2005" i="2"/>
  <c r="T2005" i="2"/>
  <c r="R2006" i="2"/>
  <c r="S2006" i="2"/>
  <c r="T2006" i="2"/>
  <c r="R2007" i="2"/>
  <c r="S2007" i="2"/>
  <c r="T2007" i="2"/>
  <c r="R2008" i="2"/>
  <c r="S2008" i="2"/>
  <c r="T2008" i="2"/>
  <c r="R2009" i="2"/>
  <c r="S2009" i="2"/>
  <c r="T2009" i="2"/>
  <c r="R2010" i="2"/>
  <c r="S2010" i="2"/>
  <c r="T2010" i="2"/>
  <c r="R2011" i="2"/>
  <c r="S2011" i="2"/>
  <c r="T2011" i="2"/>
  <c r="R2012" i="2"/>
  <c r="S2012" i="2"/>
  <c r="T2012" i="2"/>
  <c r="R2013" i="2"/>
  <c r="S2013" i="2"/>
  <c r="T2013" i="2"/>
  <c r="R2014" i="2"/>
  <c r="S2014" i="2"/>
  <c r="T2014" i="2"/>
  <c r="R2015" i="2"/>
  <c r="S2015" i="2"/>
  <c r="T2015" i="2"/>
  <c r="R2016" i="2"/>
  <c r="S2016" i="2"/>
  <c r="T2016" i="2"/>
  <c r="R2017" i="2"/>
  <c r="S2017" i="2"/>
  <c r="T2017" i="2"/>
  <c r="R2018" i="2"/>
  <c r="S2018" i="2"/>
  <c r="T2018" i="2"/>
  <c r="R2019" i="2"/>
  <c r="S2019" i="2"/>
  <c r="T2019" i="2"/>
  <c r="R2020" i="2"/>
  <c r="S2020" i="2"/>
  <c r="T2020" i="2"/>
  <c r="R2021" i="2"/>
  <c r="S2021" i="2"/>
  <c r="T2021" i="2"/>
  <c r="R2022" i="2"/>
  <c r="S2022" i="2"/>
  <c r="T2022" i="2"/>
  <c r="R2023" i="2"/>
  <c r="S2023" i="2"/>
  <c r="T2023" i="2"/>
  <c r="R2024" i="2"/>
  <c r="S2024" i="2"/>
  <c r="T2024" i="2"/>
  <c r="R2025" i="2"/>
  <c r="S2025" i="2"/>
  <c r="T2025" i="2"/>
  <c r="R2026" i="2"/>
  <c r="S2026" i="2"/>
  <c r="T2026" i="2"/>
  <c r="R2027" i="2"/>
  <c r="S2027" i="2"/>
  <c r="T2027" i="2"/>
  <c r="R2028" i="2"/>
  <c r="S2028" i="2"/>
  <c r="T2028" i="2"/>
  <c r="R2029" i="2"/>
  <c r="S2029" i="2"/>
  <c r="T2029" i="2"/>
  <c r="R2030" i="2"/>
  <c r="S2030" i="2"/>
  <c r="T2030" i="2"/>
  <c r="R2031" i="2"/>
  <c r="S2031" i="2"/>
  <c r="T2031" i="2"/>
  <c r="R2032" i="2"/>
  <c r="S2032" i="2"/>
  <c r="T2032" i="2"/>
  <c r="R2033" i="2"/>
  <c r="S2033" i="2"/>
  <c r="T2033" i="2"/>
  <c r="R2034" i="2"/>
  <c r="S2034" i="2"/>
  <c r="T2034" i="2"/>
  <c r="R2035" i="2"/>
  <c r="S2035" i="2"/>
  <c r="T2035" i="2"/>
  <c r="R2036" i="2"/>
  <c r="S2036" i="2"/>
  <c r="T2036" i="2"/>
  <c r="R2037" i="2"/>
  <c r="S2037" i="2"/>
  <c r="T2037" i="2"/>
  <c r="R2038" i="2"/>
  <c r="S2038" i="2"/>
  <c r="T2038" i="2"/>
  <c r="R2039" i="2"/>
  <c r="S2039" i="2"/>
  <c r="T2039" i="2"/>
  <c r="R2040" i="2"/>
  <c r="S2040" i="2"/>
  <c r="T2040" i="2"/>
  <c r="R2041" i="2"/>
  <c r="S2041" i="2"/>
  <c r="T2041" i="2"/>
  <c r="R2042" i="2"/>
  <c r="S2042" i="2"/>
  <c r="T2042" i="2"/>
  <c r="R2043" i="2"/>
  <c r="S2043" i="2"/>
  <c r="T2043" i="2"/>
  <c r="R2044" i="2"/>
  <c r="S2044" i="2"/>
  <c r="T2044" i="2"/>
  <c r="R2045" i="2"/>
  <c r="S2045" i="2"/>
  <c r="T2045" i="2"/>
  <c r="R2046" i="2"/>
  <c r="S2046" i="2"/>
  <c r="T2046" i="2"/>
  <c r="R2047" i="2"/>
  <c r="S2047" i="2"/>
  <c r="T2047" i="2"/>
  <c r="R2048" i="2"/>
  <c r="S2048" i="2"/>
  <c r="T2048" i="2"/>
  <c r="R2049" i="2"/>
  <c r="S2049" i="2"/>
  <c r="T2049" i="2"/>
  <c r="R2050" i="2"/>
  <c r="S2050" i="2"/>
  <c r="T2050" i="2"/>
  <c r="R2051" i="2"/>
  <c r="S2051" i="2"/>
  <c r="T2051" i="2"/>
  <c r="R2052" i="2"/>
  <c r="S2052" i="2"/>
  <c r="T2052" i="2"/>
  <c r="R2053" i="2"/>
  <c r="S2053" i="2"/>
  <c r="T2053" i="2"/>
  <c r="R2054" i="2"/>
  <c r="S2054" i="2"/>
  <c r="T2054" i="2"/>
  <c r="R2055" i="2"/>
  <c r="S2055" i="2"/>
  <c r="T2055" i="2"/>
  <c r="R2056" i="2"/>
  <c r="S2056" i="2"/>
  <c r="T2056" i="2"/>
  <c r="R2057" i="2"/>
  <c r="S2057" i="2"/>
  <c r="T2057" i="2"/>
  <c r="R2058" i="2"/>
  <c r="S2058" i="2"/>
  <c r="T2058" i="2"/>
  <c r="R2059" i="2"/>
  <c r="S2059" i="2"/>
  <c r="T2059" i="2"/>
  <c r="R2060" i="2"/>
  <c r="S2060" i="2"/>
  <c r="T2060" i="2"/>
  <c r="R2061" i="2"/>
  <c r="S2061" i="2"/>
  <c r="T2061" i="2"/>
  <c r="R2062" i="2"/>
  <c r="S2062" i="2"/>
  <c r="T2062" i="2"/>
  <c r="R2063" i="2"/>
  <c r="S2063" i="2"/>
  <c r="T2063" i="2"/>
  <c r="R2064" i="2"/>
  <c r="S2064" i="2"/>
  <c r="T2064" i="2"/>
  <c r="R2065" i="2"/>
  <c r="S2065" i="2"/>
  <c r="T2065" i="2"/>
  <c r="R2066" i="2"/>
  <c r="S2066" i="2"/>
  <c r="T2066" i="2"/>
  <c r="R2067" i="2"/>
  <c r="S2067" i="2"/>
  <c r="T2067" i="2"/>
  <c r="R2068" i="2"/>
  <c r="S2068" i="2"/>
  <c r="T2068" i="2"/>
  <c r="R2069" i="2"/>
  <c r="S2069" i="2"/>
  <c r="T2069" i="2"/>
  <c r="R2070" i="2"/>
  <c r="S2070" i="2"/>
  <c r="T2070" i="2"/>
  <c r="R2071" i="2"/>
  <c r="S2071" i="2"/>
  <c r="T2071" i="2"/>
  <c r="R2072" i="2"/>
  <c r="S2072" i="2"/>
  <c r="T2072" i="2"/>
  <c r="R2073" i="2"/>
  <c r="S2073" i="2"/>
  <c r="T2073" i="2"/>
  <c r="R2074" i="2"/>
  <c r="S2074" i="2"/>
  <c r="T2074" i="2"/>
  <c r="R2075" i="2"/>
  <c r="S2075" i="2"/>
  <c r="T2075" i="2"/>
  <c r="R2076" i="2"/>
  <c r="S2076" i="2"/>
  <c r="T2076" i="2"/>
  <c r="R2077" i="2"/>
  <c r="S2077" i="2"/>
  <c r="T2077" i="2"/>
  <c r="R2078" i="2"/>
  <c r="S2078" i="2"/>
  <c r="T2078" i="2"/>
  <c r="R2079" i="2"/>
  <c r="S2079" i="2"/>
  <c r="T2079" i="2"/>
  <c r="R2080" i="2"/>
  <c r="S2080" i="2"/>
  <c r="T2080" i="2"/>
  <c r="R2081" i="2"/>
  <c r="S2081" i="2"/>
  <c r="T2081" i="2"/>
  <c r="R2082" i="2"/>
  <c r="S2082" i="2"/>
  <c r="T2082" i="2"/>
  <c r="R2083" i="2"/>
  <c r="S2083" i="2"/>
  <c r="T2083" i="2"/>
  <c r="R2084" i="2"/>
  <c r="S2084" i="2"/>
  <c r="T2084" i="2"/>
  <c r="R2085" i="2"/>
  <c r="S2085" i="2"/>
  <c r="T2085" i="2"/>
  <c r="R2086" i="2"/>
  <c r="S2086" i="2"/>
  <c r="T2086" i="2"/>
  <c r="R2087" i="2"/>
  <c r="S2087" i="2"/>
  <c r="T2087" i="2"/>
  <c r="R2088" i="2"/>
  <c r="S2088" i="2"/>
  <c r="T2088" i="2"/>
  <c r="R2089" i="2"/>
  <c r="S2089" i="2"/>
  <c r="T2089" i="2"/>
  <c r="R2090" i="2"/>
  <c r="S2090" i="2"/>
  <c r="T2090" i="2"/>
  <c r="R2091" i="2"/>
  <c r="S2091" i="2"/>
  <c r="T2091" i="2"/>
  <c r="R2092" i="2"/>
  <c r="S2092" i="2"/>
  <c r="T2092" i="2"/>
  <c r="R2093" i="2"/>
  <c r="S2093" i="2"/>
  <c r="T2093" i="2"/>
  <c r="R2094" i="2"/>
  <c r="S2094" i="2"/>
  <c r="T2094" i="2"/>
  <c r="R2095" i="2"/>
  <c r="S2095" i="2"/>
  <c r="T2095" i="2"/>
  <c r="R2096" i="2"/>
  <c r="S2096" i="2"/>
  <c r="T2096" i="2"/>
  <c r="R2097" i="2"/>
  <c r="S2097" i="2"/>
  <c r="T2097" i="2"/>
  <c r="R2098" i="2"/>
  <c r="S2098" i="2"/>
  <c r="T2098" i="2"/>
  <c r="R2099" i="2"/>
  <c r="S2099" i="2"/>
  <c r="T2099" i="2"/>
  <c r="R2100" i="2"/>
  <c r="S2100" i="2"/>
  <c r="T2100" i="2"/>
  <c r="R2101" i="2"/>
  <c r="S2101" i="2"/>
  <c r="T2101" i="2"/>
  <c r="R2102" i="2"/>
  <c r="S2102" i="2"/>
  <c r="T2102" i="2"/>
  <c r="R2103" i="2"/>
  <c r="S2103" i="2"/>
  <c r="T2103" i="2"/>
  <c r="R2104" i="2"/>
  <c r="S2104" i="2"/>
  <c r="T2104" i="2"/>
  <c r="R2105" i="2"/>
  <c r="S2105" i="2"/>
  <c r="T2105" i="2"/>
  <c r="R2106" i="2"/>
  <c r="S2106" i="2"/>
  <c r="T2106" i="2"/>
  <c r="R2107" i="2"/>
  <c r="S2107" i="2"/>
  <c r="T2107" i="2"/>
  <c r="R2108" i="2"/>
  <c r="S2108" i="2"/>
  <c r="T2108" i="2"/>
  <c r="R2109" i="2"/>
  <c r="S2109" i="2"/>
  <c r="T2109" i="2"/>
  <c r="R2110" i="2"/>
  <c r="S2110" i="2"/>
  <c r="T2110" i="2"/>
  <c r="R2111" i="2"/>
  <c r="S2111" i="2"/>
  <c r="T2111" i="2"/>
  <c r="R2112" i="2"/>
  <c r="S2112" i="2"/>
  <c r="T2112" i="2"/>
  <c r="R2113" i="2"/>
  <c r="S2113" i="2"/>
  <c r="T2113" i="2"/>
  <c r="R2114" i="2"/>
  <c r="S2114" i="2"/>
  <c r="T2114" i="2"/>
  <c r="R2115" i="2"/>
  <c r="S2115" i="2"/>
  <c r="T2115" i="2"/>
  <c r="R2116" i="2"/>
  <c r="S2116" i="2"/>
  <c r="T2116" i="2"/>
  <c r="R2117" i="2"/>
  <c r="S2117" i="2"/>
  <c r="T2117" i="2"/>
  <c r="R2118" i="2"/>
  <c r="S2118" i="2"/>
  <c r="T2118" i="2"/>
  <c r="R2119" i="2"/>
  <c r="S2119" i="2"/>
  <c r="T2119" i="2"/>
  <c r="R2120" i="2"/>
  <c r="S2120" i="2"/>
  <c r="T2120" i="2"/>
  <c r="R2121" i="2"/>
  <c r="S2121" i="2"/>
  <c r="T2121" i="2"/>
  <c r="R2122" i="2"/>
  <c r="S2122" i="2"/>
  <c r="T2122" i="2"/>
  <c r="R2123" i="2"/>
  <c r="S2123" i="2"/>
  <c r="T2123" i="2"/>
  <c r="R2124" i="2"/>
  <c r="S2124" i="2"/>
  <c r="T2124" i="2"/>
  <c r="R2125" i="2"/>
  <c r="S2125" i="2"/>
  <c r="T2125" i="2"/>
  <c r="R2126" i="2"/>
  <c r="S2126" i="2"/>
  <c r="T2126" i="2"/>
  <c r="R2127" i="2"/>
  <c r="S2127" i="2"/>
  <c r="T2127" i="2"/>
  <c r="R2128" i="2"/>
  <c r="S2128" i="2"/>
  <c r="T2128" i="2"/>
  <c r="R2129" i="2"/>
  <c r="S2129" i="2"/>
  <c r="T2129" i="2"/>
  <c r="R2130" i="2"/>
  <c r="S2130" i="2"/>
  <c r="T2130" i="2"/>
  <c r="R2131" i="2"/>
  <c r="S2131" i="2"/>
  <c r="T2131" i="2"/>
  <c r="R2132" i="2"/>
  <c r="S2132" i="2"/>
  <c r="T2132" i="2"/>
  <c r="R2133" i="2"/>
  <c r="S2133" i="2"/>
  <c r="T2133" i="2"/>
  <c r="R2134" i="2"/>
  <c r="S2134" i="2"/>
  <c r="T2134" i="2"/>
  <c r="R2135" i="2"/>
  <c r="S2135" i="2"/>
  <c r="T2135" i="2"/>
  <c r="R2136" i="2"/>
  <c r="S2136" i="2"/>
  <c r="T2136" i="2"/>
  <c r="R2137" i="2"/>
  <c r="S2137" i="2"/>
  <c r="T2137" i="2"/>
  <c r="R2138" i="2"/>
  <c r="S2138" i="2"/>
  <c r="T2138" i="2"/>
  <c r="R2139" i="2"/>
  <c r="S2139" i="2"/>
  <c r="T2139" i="2"/>
  <c r="R2140" i="2"/>
  <c r="S2140" i="2"/>
  <c r="T2140" i="2"/>
  <c r="R2141" i="2"/>
  <c r="S2141" i="2"/>
  <c r="T2141" i="2"/>
  <c r="R2142" i="2"/>
  <c r="S2142" i="2"/>
  <c r="T2142" i="2"/>
  <c r="R2143" i="2"/>
  <c r="S2143" i="2"/>
  <c r="T2143" i="2"/>
  <c r="R2144" i="2"/>
  <c r="S2144" i="2"/>
  <c r="T2144" i="2"/>
  <c r="R2145" i="2"/>
  <c r="S2145" i="2"/>
  <c r="T2145" i="2"/>
  <c r="R2146" i="2"/>
  <c r="S2146" i="2"/>
  <c r="T2146" i="2"/>
  <c r="R2147" i="2"/>
  <c r="S2147" i="2"/>
  <c r="T2147" i="2"/>
  <c r="R2148" i="2"/>
  <c r="S2148" i="2"/>
  <c r="T2148" i="2"/>
  <c r="R2149" i="2"/>
  <c r="S2149" i="2"/>
  <c r="T2149" i="2"/>
  <c r="R2150" i="2"/>
  <c r="S2150" i="2"/>
  <c r="T2150" i="2"/>
  <c r="R2151" i="2"/>
  <c r="S2151" i="2"/>
  <c r="T2151" i="2"/>
  <c r="R2152" i="2"/>
  <c r="S2152" i="2"/>
  <c r="T2152" i="2"/>
  <c r="R2153" i="2"/>
  <c r="S2153" i="2"/>
  <c r="T2153" i="2"/>
  <c r="R2154" i="2"/>
  <c r="S2154" i="2"/>
  <c r="T2154" i="2"/>
  <c r="R2155" i="2"/>
  <c r="S2155" i="2"/>
  <c r="T2155" i="2"/>
  <c r="R2156" i="2"/>
  <c r="S2156" i="2"/>
  <c r="T2156" i="2"/>
  <c r="R2157" i="2"/>
  <c r="S2157" i="2"/>
  <c r="T2157" i="2"/>
  <c r="R2158" i="2"/>
  <c r="S2158" i="2"/>
  <c r="T2158" i="2"/>
  <c r="R2159" i="2"/>
  <c r="S2159" i="2"/>
  <c r="T2159" i="2"/>
  <c r="R2160" i="2"/>
  <c r="S2160" i="2"/>
  <c r="T2160" i="2"/>
  <c r="R2161" i="2"/>
  <c r="S2161" i="2"/>
  <c r="T2161" i="2"/>
  <c r="R2162" i="2"/>
  <c r="S2162" i="2"/>
  <c r="T2162" i="2"/>
  <c r="R2163" i="2"/>
  <c r="S2163" i="2"/>
  <c r="T2163" i="2"/>
  <c r="R2164" i="2"/>
  <c r="S2164" i="2"/>
  <c r="T2164" i="2"/>
  <c r="R2165" i="2"/>
  <c r="S2165" i="2"/>
  <c r="T2165" i="2"/>
  <c r="R2166" i="2"/>
  <c r="S2166" i="2"/>
  <c r="T2166" i="2"/>
  <c r="R2167" i="2"/>
  <c r="S2167" i="2"/>
  <c r="T2167" i="2"/>
  <c r="R2168" i="2"/>
  <c r="S2168" i="2"/>
  <c r="T2168" i="2"/>
  <c r="R2169" i="2"/>
  <c r="S2169" i="2"/>
  <c r="T2169" i="2"/>
  <c r="R2170" i="2"/>
  <c r="S2170" i="2"/>
  <c r="T2170" i="2"/>
  <c r="R2171" i="2"/>
  <c r="S2171" i="2"/>
  <c r="T2171" i="2"/>
  <c r="R2172" i="2"/>
  <c r="S2172" i="2"/>
  <c r="T2172" i="2"/>
  <c r="R2173" i="2"/>
  <c r="S2173" i="2"/>
  <c r="T2173" i="2"/>
  <c r="R2174" i="2"/>
  <c r="S2174" i="2"/>
  <c r="T2174" i="2"/>
  <c r="R2175" i="2"/>
  <c r="S2175" i="2"/>
  <c r="T2175" i="2"/>
  <c r="R2176" i="2"/>
  <c r="S2176" i="2"/>
  <c r="T2176" i="2"/>
  <c r="R2177" i="2"/>
  <c r="S2177" i="2"/>
  <c r="T2177" i="2"/>
  <c r="R2178" i="2"/>
  <c r="S2178" i="2"/>
  <c r="T2178" i="2"/>
  <c r="R2179" i="2"/>
  <c r="S2179" i="2"/>
  <c r="T2179" i="2"/>
  <c r="R2180" i="2"/>
  <c r="S2180" i="2"/>
  <c r="T2180" i="2"/>
  <c r="R2181" i="2"/>
  <c r="S2181" i="2"/>
  <c r="T2181" i="2"/>
  <c r="R2182" i="2"/>
  <c r="S2182" i="2"/>
  <c r="T2182" i="2"/>
  <c r="R2183" i="2"/>
  <c r="S2183" i="2"/>
  <c r="T2183" i="2"/>
  <c r="R2184" i="2"/>
  <c r="S2184" i="2"/>
  <c r="T2184" i="2"/>
  <c r="R2185" i="2"/>
  <c r="S2185" i="2"/>
  <c r="T2185" i="2"/>
  <c r="R2186" i="2"/>
  <c r="S2186" i="2"/>
  <c r="T2186" i="2"/>
  <c r="R2187" i="2"/>
  <c r="S2187" i="2"/>
  <c r="T2187" i="2"/>
  <c r="R2188" i="2"/>
  <c r="S2188" i="2"/>
  <c r="T2188" i="2"/>
  <c r="R2189" i="2"/>
  <c r="S2189" i="2"/>
  <c r="T2189" i="2"/>
  <c r="R2190" i="2"/>
  <c r="S2190" i="2"/>
  <c r="T2190" i="2"/>
  <c r="R2191" i="2"/>
  <c r="S2191" i="2"/>
  <c r="T2191" i="2"/>
  <c r="R2192" i="2"/>
  <c r="S2192" i="2"/>
  <c r="T2192" i="2"/>
  <c r="R2193" i="2"/>
  <c r="S2193" i="2"/>
  <c r="T2193" i="2"/>
  <c r="R2194" i="2"/>
  <c r="S2194" i="2"/>
  <c r="T2194" i="2"/>
  <c r="R2195" i="2"/>
  <c r="S2195" i="2"/>
  <c r="T2195" i="2"/>
  <c r="R2196" i="2"/>
  <c r="S2196" i="2"/>
  <c r="T2196" i="2"/>
  <c r="R2197" i="2"/>
  <c r="S2197" i="2"/>
  <c r="T2197" i="2"/>
  <c r="R2198" i="2"/>
  <c r="S2198" i="2"/>
  <c r="T2198" i="2"/>
  <c r="R2199" i="2"/>
  <c r="S2199" i="2"/>
  <c r="T2199" i="2"/>
  <c r="R2200" i="2"/>
  <c r="S2200" i="2"/>
  <c r="T2200" i="2"/>
  <c r="R2201" i="2"/>
  <c r="S2201" i="2"/>
  <c r="T2201" i="2"/>
  <c r="R2202" i="2"/>
  <c r="S2202" i="2"/>
  <c r="T2202" i="2"/>
  <c r="R2203" i="2"/>
  <c r="S2203" i="2"/>
  <c r="T2203" i="2"/>
  <c r="R2204" i="2"/>
  <c r="S2204" i="2"/>
  <c r="T2204" i="2"/>
  <c r="R2205" i="2"/>
  <c r="S2205" i="2"/>
  <c r="T2205" i="2"/>
  <c r="R2206" i="2"/>
  <c r="S2206" i="2"/>
  <c r="T2206" i="2"/>
  <c r="R2207" i="2"/>
  <c r="S2207" i="2"/>
  <c r="T2207" i="2"/>
  <c r="R2208" i="2"/>
  <c r="S2208" i="2"/>
  <c r="T2208" i="2"/>
  <c r="R2209" i="2"/>
  <c r="S2209" i="2"/>
  <c r="T2209" i="2"/>
  <c r="R2210" i="2"/>
  <c r="S2210" i="2"/>
  <c r="T2210" i="2"/>
  <c r="R2211" i="2"/>
  <c r="S2211" i="2"/>
  <c r="T2211" i="2"/>
  <c r="R2212" i="2"/>
  <c r="S2212" i="2"/>
  <c r="T2212" i="2"/>
  <c r="R2213" i="2"/>
  <c r="S2213" i="2"/>
  <c r="T2213" i="2"/>
  <c r="R2214" i="2"/>
  <c r="S2214" i="2"/>
  <c r="T2214" i="2"/>
  <c r="R2215" i="2"/>
  <c r="S2215" i="2"/>
  <c r="T2215" i="2"/>
  <c r="R2216" i="2"/>
  <c r="S2216" i="2"/>
  <c r="T2216" i="2"/>
  <c r="R2217" i="2"/>
  <c r="S2217" i="2"/>
  <c r="T2217" i="2"/>
  <c r="R2218" i="2"/>
  <c r="S2218" i="2"/>
  <c r="T2218" i="2"/>
  <c r="R2219" i="2"/>
  <c r="S2219" i="2"/>
  <c r="T2219" i="2"/>
  <c r="R2220" i="2"/>
  <c r="S2220" i="2"/>
  <c r="T2220" i="2"/>
  <c r="R2221" i="2"/>
  <c r="S2221" i="2"/>
  <c r="T2221" i="2"/>
  <c r="R2222" i="2"/>
  <c r="S2222" i="2"/>
  <c r="T2222" i="2"/>
  <c r="R2223" i="2"/>
  <c r="S2223" i="2"/>
  <c r="T2223" i="2"/>
  <c r="R2224" i="2"/>
  <c r="S2224" i="2"/>
  <c r="T2224" i="2"/>
  <c r="R2225" i="2"/>
  <c r="S2225" i="2"/>
  <c r="T2225" i="2"/>
  <c r="R2226" i="2"/>
  <c r="S2226" i="2"/>
  <c r="T2226" i="2"/>
  <c r="R2227" i="2"/>
  <c r="S2227" i="2"/>
  <c r="T2227" i="2"/>
  <c r="R2228" i="2"/>
  <c r="S2228" i="2"/>
  <c r="T2228" i="2"/>
  <c r="R2229" i="2"/>
  <c r="S2229" i="2"/>
  <c r="T2229" i="2"/>
  <c r="R2230" i="2"/>
  <c r="S2230" i="2"/>
  <c r="T2230" i="2"/>
  <c r="R2231" i="2"/>
  <c r="S2231" i="2"/>
  <c r="T2231" i="2"/>
  <c r="R2232" i="2"/>
  <c r="S2232" i="2"/>
  <c r="T2232" i="2"/>
  <c r="R2233" i="2"/>
  <c r="S2233" i="2"/>
  <c r="T2233" i="2"/>
  <c r="R2234" i="2"/>
  <c r="S2234" i="2"/>
  <c r="T2234" i="2"/>
  <c r="R2235" i="2"/>
  <c r="S2235" i="2"/>
  <c r="T2235" i="2"/>
  <c r="R2236" i="2"/>
  <c r="S2236" i="2"/>
  <c r="T2236" i="2"/>
  <c r="R2237" i="2"/>
  <c r="S2237" i="2"/>
  <c r="T2237" i="2"/>
  <c r="R2238" i="2"/>
  <c r="S2238" i="2"/>
  <c r="T2238" i="2"/>
  <c r="R2239" i="2"/>
  <c r="S2239" i="2"/>
  <c r="T2239" i="2"/>
  <c r="R2240" i="2"/>
  <c r="S2240" i="2"/>
  <c r="T2240" i="2"/>
  <c r="R2241" i="2"/>
  <c r="S2241" i="2"/>
  <c r="T2241" i="2"/>
  <c r="R2242" i="2"/>
  <c r="S2242" i="2"/>
  <c r="T2242" i="2"/>
  <c r="R2243" i="2"/>
  <c r="S2243" i="2"/>
  <c r="T2243" i="2"/>
  <c r="R2244" i="2"/>
  <c r="S2244" i="2"/>
  <c r="T2244" i="2"/>
  <c r="R2245" i="2"/>
  <c r="S2245" i="2"/>
  <c r="T2245" i="2"/>
  <c r="R2246" i="2"/>
  <c r="S2246" i="2"/>
  <c r="T2246" i="2"/>
  <c r="R2247" i="2"/>
  <c r="S2247" i="2"/>
  <c r="T2247" i="2"/>
  <c r="R2248" i="2"/>
  <c r="S2248" i="2"/>
  <c r="T2248" i="2"/>
  <c r="R2249" i="2"/>
  <c r="S2249" i="2"/>
  <c r="T2249" i="2"/>
  <c r="R2250" i="2"/>
  <c r="S2250" i="2"/>
  <c r="T2250" i="2"/>
  <c r="R2251" i="2"/>
  <c r="S2251" i="2"/>
  <c r="T2251" i="2"/>
  <c r="R2252" i="2"/>
  <c r="S2252" i="2"/>
  <c r="T2252" i="2"/>
  <c r="R2253" i="2"/>
  <c r="S2253" i="2"/>
  <c r="T2253" i="2"/>
  <c r="R2254" i="2"/>
  <c r="S2254" i="2"/>
  <c r="T2254" i="2"/>
  <c r="R2255" i="2"/>
  <c r="S2255" i="2"/>
  <c r="T2255" i="2"/>
  <c r="R2256" i="2"/>
  <c r="S2256" i="2"/>
  <c r="T2256" i="2"/>
  <c r="R2257" i="2"/>
  <c r="S2257" i="2"/>
  <c r="T2257" i="2"/>
  <c r="R2258" i="2"/>
  <c r="S2258" i="2"/>
  <c r="T2258" i="2"/>
  <c r="R2259" i="2"/>
  <c r="S2259" i="2"/>
  <c r="T2259" i="2"/>
  <c r="R2260" i="2"/>
  <c r="S2260" i="2"/>
  <c r="T2260" i="2"/>
  <c r="R2261" i="2"/>
  <c r="S2261" i="2"/>
  <c r="T2261" i="2"/>
  <c r="R2262" i="2"/>
  <c r="S2262" i="2"/>
  <c r="T2262" i="2"/>
  <c r="R2263" i="2"/>
  <c r="S2263" i="2"/>
  <c r="T2263" i="2"/>
  <c r="R2264" i="2"/>
  <c r="S2264" i="2"/>
  <c r="T2264" i="2"/>
  <c r="R2265" i="2"/>
  <c r="S2265" i="2"/>
  <c r="T2265" i="2"/>
  <c r="R2266" i="2"/>
  <c r="S2266" i="2"/>
  <c r="T2266" i="2"/>
  <c r="R2267" i="2"/>
  <c r="S2267" i="2"/>
  <c r="T2267" i="2"/>
  <c r="R2268" i="2"/>
  <c r="S2268" i="2"/>
  <c r="T2268" i="2"/>
  <c r="R2269" i="2"/>
  <c r="S2269" i="2"/>
  <c r="T2269" i="2"/>
  <c r="R2270" i="2"/>
  <c r="S2270" i="2"/>
  <c r="T2270" i="2"/>
  <c r="R2271" i="2"/>
  <c r="S2271" i="2"/>
  <c r="T2271" i="2"/>
  <c r="R2272" i="2"/>
  <c r="S2272" i="2"/>
  <c r="T2272" i="2"/>
  <c r="R2273" i="2"/>
  <c r="S2273" i="2"/>
  <c r="T2273" i="2"/>
  <c r="R2274" i="2"/>
  <c r="S2274" i="2"/>
  <c r="T2274" i="2"/>
  <c r="R2275" i="2"/>
  <c r="S2275" i="2"/>
  <c r="T2275" i="2"/>
  <c r="R2276" i="2"/>
  <c r="S2276" i="2"/>
  <c r="T2276" i="2"/>
  <c r="R2277" i="2"/>
  <c r="S2277" i="2"/>
  <c r="T2277" i="2"/>
  <c r="R2278" i="2"/>
  <c r="S2278" i="2"/>
  <c r="T2278" i="2"/>
  <c r="R2279" i="2"/>
  <c r="S2279" i="2"/>
  <c r="T2279" i="2"/>
  <c r="R2280" i="2"/>
  <c r="S2280" i="2"/>
  <c r="T2280" i="2"/>
  <c r="R2281" i="2"/>
  <c r="S2281" i="2"/>
  <c r="T2281" i="2"/>
  <c r="R2282" i="2"/>
  <c r="S2282" i="2"/>
  <c r="T2282" i="2"/>
  <c r="R2283" i="2"/>
  <c r="S2283" i="2"/>
  <c r="T2283" i="2"/>
  <c r="R2284" i="2"/>
  <c r="S2284" i="2"/>
  <c r="T2284" i="2"/>
  <c r="R2285" i="2"/>
  <c r="S2285" i="2"/>
  <c r="T2285" i="2"/>
  <c r="R2286" i="2"/>
  <c r="S2286" i="2"/>
  <c r="T2286" i="2"/>
  <c r="R2287" i="2"/>
  <c r="S2287" i="2"/>
  <c r="T2287" i="2"/>
  <c r="R2288" i="2"/>
  <c r="S2288" i="2"/>
  <c r="T2288" i="2"/>
  <c r="R2289" i="2"/>
  <c r="S2289" i="2"/>
  <c r="T2289" i="2"/>
  <c r="R2290" i="2"/>
  <c r="S2290" i="2"/>
  <c r="T2290" i="2"/>
  <c r="R2291" i="2"/>
  <c r="S2291" i="2"/>
  <c r="T2291" i="2"/>
  <c r="R2292" i="2"/>
  <c r="S2292" i="2"/>
  <c r="T2292" i="2"/>
  <c r="R2293" i="2"/>
  <c r="S2293" i="2"/>
  <c r="T2293" i="2"/>
  <c r="R2294" i="2"/>
  <c r="S2294" i="2"/>
  <c r="T2294" i="2"/>
  <c r="R2295" i="2"/>
  <c r="S2295" i="2"/>
  <c r="T2295" i="2"/>
  <c r="R2296" i="2"/>
  <c r="S2296" i="2"/>
  <c r="T2296" i="2"/>
  <c r="R2297" i="2"/>
  <c r="S2297" i="2"/>
  <c r="T2297" i="2"/>
  <c r="R2298" i="2"/>
  <c r="S2298" i="2"/>
  <c r="T2298" i="2"/>
  <c r="R2299" i="2"/>
  <c r="S2299" i="2"/>
  <c r="T2299" i="2"/>
  <c r="R2300" i="2"/>
  <c r="S2300" i="2"/>
  <c r="T2300" i="2"/>
  <c r="R2301" i="2"/>
  <c r="S2301" i="2"/>
  <c r="T2301" i="2"/>
  <c r="R2302" i="2"/>
  <c r="S2302" i="2"/>
  <c r="T2302" i="2"/>
  <c r="R2303" i="2"/>
  <c r="S2303" i="2"/>
  <c r="T2303" i="2"/>
  <c r="R2304" i="2"/>
  <c r="S2304" i="2"/>
  <c r="T2304" i="2"/>
  <c r="R2305" i="2"/>
  <c r="S2305" i="2"/>
  <c r="T2305" i="2"/>
  <c r="R2306" i="2"/>
  <c r="S2306" i="2"/>
  <c r="T2306" i="2"/>
  <c r="R2307" i="2"/>
  <c r="S2307" i="2"/>
  <c r="T2307" i="2"/>
  <c r="R2308" i="2"/>
  <c r="S2308" i="2"/>
  <c r="T2308" i="2"/>
  <c r="R2309" i="2"/>
  <c r="S2309" i="2"/>
  <c r="T2309" i="2"/>
  <c r="R2310" i="2"/>
  <c r="S2310" i="2"/>
  <c r="T2310" i="2"/>
  <c r="R2311" i="2"/>
  <c r="S2311" i="2"/>
  <c r="T2311" i="2"/>
  <c r="R2312" i="2"/>
  <c r="S2312" i="2"/>
  <c r="T2312" i="2"/>
  <c r="R2313" i="2"/>
  <c r="S2313" i="2"/>
  <c r="T2313" i="2"/>
  <c r="R2314" i="2"/>
  <c r="S2314" i="2"/>
  <c r="T2314" i="2"/>
  <c r="R2315" i="2"/>
  <c r="S2315" i="2"/>
  <c r="T2315" i="2"/>
  <c r="R2316" i="2"/>
  <c r="S2316" i="2"/>
  <c r="T2316" i="2"/>
  <c r="R2317" i="2"/>
  <c r="S2317" i="2"/>
  <c r="T2317" i="2"/>
  <c r="R2318" i="2"/>
  <c r="S2318" i="2"/>
  <c r="T2318" i="2"/>
  <c r="R2319" i="2"/>
  <c r="S2319" i="2"/>
  <c r="T2319" i="2"/>
  <c r="R2320" i="2"/>
  <c r="S2320" i="2"/>
  <c r="T2320" i="2"/>
  <c r="R2321" i="2"/>
  <c r="S2321" i="2"/>
  <c r="T2321" i="2"/>
  <c r="R2322" i="2"/>
  <c r="S2322" i="2"/>
  <c r="T2322" i="2"/>
  <c r="R2323" i="2"/>
  <c r="S2323" i="2"/>
  <c r="T2323" i="2"/>
  <c r="R2324" i="2"/>
  <c r="S2324" i="2"/>
  <c r="T2324" i="2"/>
  <c r="R2325" i="2"/>
  <c r="S2325" i="2"/>
  <c r="T2325" i="2"/>
  <c r="R2326" i="2"/>
  <c r="S2326" i="2"/>
  <c r="T2326" i="2"/>
  <c r="R2327" i="2"/>
  <c r="S2327" i="2"/>
  <c r="T2327" i="2"/>
  <c r="R2328" i="2"/>
  <c r="S2328" i="2"/>
  <c r="T2328" i="2"/>
  <c r="R2329" i="2"/>
  <c r="S2329" i="2"/>
  <c r="T2329" i="2"/>
  <c r="R2330" i="2"/>
  <c r="S2330" i="2"/>
  <c r="T2330" i="2"/>
  <c r="R2331" i="2"/>
  <c r="S2331" i="2"/>
  <c r="T2331" i="2"/>
  <c r="R2332" i="2"/>
  <c r="S2332" i="2"/>
  <c r="T2332" i="2"/>
  <c r="R2333" i="2"/>
  <c r="S2333" i="2"/>
  <c r="T2333" i="2"/>
  <c r="R2334" i="2"/>
  <c r="S2334" i="2"/>
  <c r="T2334" i="2"/>
  <c r="R2335" i="2"/>
  <c r="S2335" i="2"/>
  <c r="T2335" i="2"/>
  <c r="R2336" i="2"/>
  <c r="S2336" i="2"/>
  <c r="T2336" i="2"/>
  <c r="R2337" i="2"/>
  <c r="S2337" i="2"/>
  <c r="T2337" i="2"/>
  <c r="R2338" i="2"/>
  <c r="S2338" i="2"/>
  <c r="T2338" i="2"/>
  <c r="R2339" i="2"/>
  <c r="S2339" i="2"/>
  <c r="T2339" i="2"/>
  <c r="R2340" i="2"/>
  <c r="S2340" i="2"/>
  <c r="T2340" i="2"/>
  <c r="R2341" i="2"/>
  <c r="S2341" i="2"/>
  <c r="T2341" i="2"/>
  <c r="R2342" i="2"/>
  <c r="S2342" i="2"/>
  <c r="T2342" i="2"/>
  <c r="R2343" i="2"/>
  <c r="S2343" i="2"/>
  <c r="T2343" i="2"/>
  <c r="R2344" i="2"/>
  <c r="S2344" i="2"/>
  <c r="T2344" i="2"/>
  <c r="R2345" i="2"/>
  <c r="S2345" i="2"/>
  <c r="T2345" i="2"/>
  <c r="R2346" i="2"/>
  <c r="S2346" i="2"/>
  <c r="T2346" i="2"/>
  <c r="R2347" i="2"/>
  <c r="S2347" i="2"/>
  <c r="T2347" i="2"/>
  <c r="R2348" i="2"/>
  <c r="S2348" i="2"/>
  <c r="T2348" i="2"/>
  <c r="R2349" i="2"/>
  <c r="S2349" i="2"/>
  <c r="T2349" i="2"/>
  <c r="R2350" i="2"/>
  <c r="S2350" i="2"/>
  <c r="T2350" i="2"/>
  <c r="R2351" i="2"/>
  <c r="S2351" i="2"/>
  <c r="T2351" i="2"/>
  <c r="R2352" i="2"/>
  <c r="S2352" i="2"/>
  <c r="T2352" i="2"/>
  <c r="R2353" i="2"/>
  <c r="S2353" i="2"/>
  <c r="T2353" i="2"/>
  <c r="R2354" i="2"/>
  <c r="S2354" i="2"/>
  <c r="T2354" i="2"/>
  <c r="R2355" i="2"/>
  <c r="S2355" i="2"/>
  <c r="T2355" i="2"/>
  <c r="R2356" i="2"/>
  <c r="S2356" i="2"/>
  <c r="T2356" i="2"/>
  <c r="R2357" i="2"/>
  <c r="S2357" i="2"/>
  <c r="T2357" i="2"/>
  <c r="R2358" i="2"/>
  <c r="S2358" i="2"/>
  <c r="T2358" i="2"/>
  <c r="R2359" i="2"/>
  <c r="S2359" i="2"/>
  <c r="T2359" i="2"/>
  <c r="R2360" i="2"/>
  <c r="S2360" i="2"/>
  <c r="T2360" i="2"/>
  <c r="R2361" i="2"/>
  <c r="S2361" i="2"/>
  <c r="T2361" i="2"/>
  <c r="R2362" i="2"/>
  <c r="S2362" i="2"/>
  <c r="T2362" i="2"/>
  <c r="R2363" i="2"/>
  <c r="S2363" i="2"/>
  <c r="T2363" i="2"/>
  <c r="R2364" i="2"/>
  <c r="S2364" i="2"/>
  <c r="T2364" i="2"/>
  <c r="R2365" i="2"/>
  <c r="S2365" i="2"/>
  <c r="T2365" i="2"/>
  <c r="R2366" i="2"/>
  <c r="S2366" i="2"/>
  <c r="T2366" i="2"/>
  <c r="R2367" i="2"/>
  <c r="S2367" i="2"/>
  <c r="T2367" i="2"/>
  <c r="R2368" i="2"/>
  <c r="S2368" i="2"/>
  <c r="T2368" i="2"/>
  <c r="R2369" i="2"/>
  <c r="S2369" i="2"/>
  <c r="T2369" i="2"/>
  <c r="R2370" i="2"/>
  <c r="S2370" i="2"/>
  <c r="T2370" i="2"/>
  <c r="R2371" i="2"/>
  <c r="S2371" i="2"/>
  <c r="T2371" i="2"/>
  <c r="R2372" i="2"/>
  <c r="S2372" i="2"/>
  <c r="T2372" i="2"/>
  <c r="R2373" i="2"/>
  <c r="S2373" i="2"/>
  <c r="T2373" i="2"/>
  <c r="R2374" i="2"/>
  <c r="S2374" i="2"/>
  <c r="T2374" i="2"/>
  <c r="R2375" i="2"/>
  <c r="S2375" i="2"/>
  <c r="T2375" i="2"/>
  <c r="R2376" i="2"/>
  <c r="S2376" i="2"/>
  <c r="T2376" i="2"/>
  <c r="R2377" i="2"/>
  <c r="S2377" i="2"/>
  <c r="T2377" i="2"/>
  <c r="R2378" i="2"/>
  <c r="S2378" i="2"/>
  <c r="T2378" i="2"/>
  <c r="R2379" i="2"/>
  <c r="S2379" i="2"/>
  <c r="T2379" i="2"/>
  <c r="R2380" i="2"/>
  <c r="S2380" i="2"/>
  <c r="T2380" i="2"/>
  <c r="R2381" i="2"/>
  <c r="S2381" i="2"/>
  <c r="T2381" i="2"/>
  <c r="R2382" i="2"/>
  <c r="S2382" i="2"/>
  <c r="T2382" i="2"/>
  <c r="R2383" i="2"/>
  <c r="S2383" i="2"/>
  <c r="T2383" i="2"/>
  <c r="R2384" i="2"/>
  <c r="S2384" i="2"/>
  <c r="T2384" i="2"/>
  <c r="R2385" i="2"/>
  <c r="S2385" i="2"/>
  <c r="T2385" i="2"/>
  <c r="R2386" i="2"/>
  <c r="S2386" i="2"/>
  <c r="T2386" i="2"/>
  <c r="R2387" i="2"/>
  <c r="S2387" i="2"/>
  <c r="T2387" i="2"/>
  <c r="R2388" i="2"/>
  <c r="S2388" i="2"/>
  <c r="T2388" i="2"/>
  <c r="R2389" i="2"/>
  <c r="S2389" i="2"/>
  <c r="T2389" i="2"/>
  <c r="R2390" i="2"/>
  <c r="S2390" i="2"/>
  <c r="T2390" i="2"/>
  <c r="R2391" i="2"/>
  <c r="S2391" i="2"/>
  <c r="T2391" i="2"/>
  <c r="R2392" i="2"/>
  <c r="S2392" i="2"/>
  <c r="T2392" i="2"/>
  <c r="R2393" i="2"/>
  <c r="S2393" i="2"/>
  <c r="T2393" i="2"/>
  <c r="R2394" i="2"/>
  <c r="S2394" i="2"/>
  <c r="T2394" i="2"/>
  <c r="R2395" i="2"/>
  <c r="S2395" i="2"/>
  <c r="T2395" i="2"/>
  <c r="R2396" i="2"/>
  <c r="S2396" i="2"/>
  <c r="T2396" i="2"/>
  <c r="R2397" i="2"/>
  <c r="S2397" i="2"/>
  <c r="T2397" i="2"/>
  <c r="R2398" i="2"/>
  <c r="S2398" i="2"/>
  <c r="T2398" i="2"/>
  <c r="R2399" i="2"/>
  <c r="S2399" i="2"/>
  <c r="T2399" i="2"/>
  <c r="R2400" i="2"/>
  <c r="S2400" i="2"/>
  <c r="T2400" i="2"/>
  <c r="R2401" i="2"/>
  <c r="S2401" i="2"/>
  <c r="T2401" i="2"/>
  <c r="R2402" i="2"/>
  <c r="S2402" i="2"/>
  <c r="T2402" i="2"/>
  <c r="R2403" i="2"/>
  <c r="S2403" i="2"/>
  <c r="T2403" i="2"/>
  <c r="R2404" i="2"/>
  <c r="S2404" i="2"/>
  <c r="T2404" i="2"/>
  <c r="R2405" i="2"/>
  <c r="S2405" i="2"/>
  <c r="T2405" i="2"/>
  <c r="R2406" i="2"/>
  <c r="S2406" i="2"/>
  <c r="T2406" i="2"/>
  <c r="R2407" i="2"/>
  <c r="S2407" i="2"/>
  <c r="T2407" i="2"/>
  <c r="R2408" i="2"/>
  <c r="S2408" i="2"/>
  <c r="T2408" i="2"/>
  <c r="R2409" i="2"/>
  <c r="S2409" i="2"/>
  <c r="T2409" i="2"/>
  <c r="R2410" i="2"/>
  <c r="S2410" i="2"/>
  <c r="T2410" i="2"/>
  <c r="R2411" i="2"/>
  <c r="S2411" i="2"/>
  <c r="T2411" i="2"/>
  <c r="R2412" i="2"/>
  <c r="S2412" i="2"/>
  <c r="T2412" i="2"/>
  <c r="R2413" i="2"/>
  <c r="S2413" i="2"/>
  <c r="T2413" i="2"/>
  <c r="R2414" i="2"/>
  <c r="S2414" i="2"/>
  <c r="T2414" i="2"/>
  <c r="R2415" i="2"/>
  <c r="S2415" i="2"/>
  <c r="T2415" i="2"/>
  <c r="R2416" i="2"/>
  <c r="S2416" i="2"/>
  <c r="T2416" i="2"/>
  <c r="R2417" i="2"/>
  <c r="S2417" i="2"/>
  <c r="T2417" i="2"/>
  <c r="R2418" i="2"/>
  <c r="S2418" i="2"/>
  <c r="T2418" i="2"/>
  <c r="R2419" i="2"/>
  <c r="S2419" i="2"/>
  <c r="T2419" i="2"/>
  <c r="R2420" i="2"/>
  <c r="S2420" i="2"/>
  <c r="T2420" i="2"/>
  <c r="R2421" i="2"/>
  <c r="S2421" i="2"/>
  <c r="T2421" i="2"/>
  <c r="R2422" i="2"/>
  <c r="S2422" i="2"/>
  <c r="T2422" i="2"/>
  <c r="R2423" i="2"/>
  <c r="S2423" i="2"/>
  <c r="T2423" i="2"/>
  <c r="R2424" i="2"/>
  <c r="S2424" i="2"/>
  <c r="T2424" i="2"/>
  <c r="R2425" i="2"/>
  <c r="S2425" i="2"/>
  <c r="T2425" i="2"/>
  <c r="R2426" i="2"/>
  <c r="S2426" i="2"/>
  <c r="T2426" i="2"/>
  <c r="R2427" i="2"/>
  <c r="S2427" i="2"/>
  <c r="T2427" i="2"/>
  <c r="R2428" i="2"/>
  <c r="S2428" i="2"/>
  <c r="T2428" i="2"/>
  <c r="R2429" i="2"/>
  <c r="S2429" i="2"/>
  <c r="T2429" i="2"/>
  <c r="R2430" i="2"/>
  <c r="S2430" i="2"/>
  <c r="T2430" i="2"/>
  <c r="R2431" i="2"/>
  <c r="S2431" i="2"/>
  <c r="T2431" i="2"/>
  <c r="R2432" i="2"/>
  <c r="S2432" i="2"/>
  <c r="T2432" i="2"/>
  <c r="R2433" i="2"/>
  <c r="S2433" i="2"/>
  <c r="T2433" i="2"/>
  <c r="R2434" i="2"/>
  <c r="S2434" i="2"/>
  <c r="T2434" i="2"/>
  <c r="R2435" i="2"/>
  <c r="S2435" i="2"/>
  <c r="T2435" i="2"/>
  <c r="R2436" i="2"/>
  <c r="S2436" i="2"/>
  <c r="T2436" i="2"/>
  <c r="R2437" i="2"/>
  <c r="S2437" i="2"/>
  <c r="T2437" i="2"/>
  <c r="R2438" i="2"/>
  <c r="S2438" i="2"/>
  <c r="T2438" i="2"/>
  <c r="R2439" i="2"/>
  <c r="S2439" i="2"/>
  <c r="T2439" i="2"/>
  <c r="R2440" i="2"/>
  <c r="S2440" i="2"/>
  <c r="T2440" i="2"/>
  <c r="R2441" i="2"/>
  <c r="S2441" i="2"/>
  <c r="T2441" i="2"/>
  <c r="R2442" i="2"/>
  <c r="S2442" i="2"/>
  <c r="T2442" i="2"/>
  <c r="R2443" i="2"/>
  <c r="S2443" i="2"/>
  <c r="T2443" i="2"/>
  <c r="R2444" i="2"/>
  <c r="S2444" i="2"/>
  <c r="T2444" i="2"/>
  <c r="R2445" i="2"/>
  <c r="S2445" i="2"/>
  <c r="T2445" i="2"/>
  <c r="R2446" i="2"/>
  <c r="S2446" i="2"/>
  <c r="T2446" i="2"/>
  <c r="R2447" i="2"/>
  <c r="S2447" i="2"/>
  <c r="T2447" i="2"/>
  <c r="R2448" i="2"/>
  <c r="S2448" i="2"/>
  <c r="T2448" i="2"/>
  <c r="R2449" i="2"/>
  <c r="S2449" i="2"/>
  <c r="T2449" i="2"/>
  <c r="R2450" i="2"/>
  <c r="S2450" i="2"/>
  <c r="T2450" i="2"/>
  <c r="R2451" i="2"/>
  <c r="S2451" i="2"/>
  <c r="T2451" i="2"/>
  <c r="R2452" i="2"/>
  <c r="S2452" i="2"/>
  <c r="T2452" i="2"/>
  <c r="R2453" i="2"/>
  <c r="S2453" i="2"/>
  <c r="T2453" i="2"/>
  <c r="R2454" i="2"/>
  <c r="S2454" i="2"/>
  <c r="T2454" i="2"/>
  <c r="R2455" i="2"/>
  <c r="S2455" i="2"/>
  <c r="T2455" i="2"/>
  <c r="R2456" i="2"/>
  <c r="S2456" i="2"/>
  <c r="T2456" i="2"/>
  <c r="R2457" i="2"/>
  <c r="S2457" i="2"/>
  <c r="T2457" i="2"/>
  <c r="R2458" i="2"/>
  <c r="S2458" i="2"/>
  <c r="T2458" i="2"/>
  <c r="R2459" i="2"/>
  <c r="S2459" i="2"/>
  <c r="T2459" i="2"/>
  <c r="R2460" i="2"/>
  <c r="S2460" i="2"/>
  <c r="T2460" i="2"/>
  <c r="R2461" i="2"/>
  <c r="S2461" i="2"/>
  <c r="T2461" i="2"/>
  <c r="R2462" i="2"/>
  <c r="S2462" i="2"/>
  <c r="T2462" i="2"/>
  <c r="R2463" i="2"/>
  <c r="S2463" i="2"/>
  <c r="T2463" i="2"/>
  <c r="R2464" i="2"/>
  <c r="S2464" i="2"/>
  <c r="T2464" i="2"/>
  <c r="R2465" i="2"/>
  <c r="S2465" i="2"/>
  <c r="T2465" i="2"/>
  <c r="R2466" i="2"/>
  <c r="S2466" i="2"/>
  <c r="T2466" i="2"/>
  <c r="R2467" i="2"/>
  <c r="S2467" i="2"/>
  <c r="T2467" i="2"/>
  <c r="R2468" i="2"/>
  <c r="S2468" i="2"/>
  <c r="T2468" i="2"/>
  <c r="R2469" i="2"/>
  <c r="S2469" i="2"/>
  <c r="T2469" i="2"/>
  <c r="R2470" i="2"/>
  <c r="S2470" i="2"/>
  <c r="T2470" i="2"/>
  <c r="R2471" i="2"/>
  <c r="S2471" i="2"/>
  <c r="T2471" i="2"/>
  <c r="R2472" i="2"/>
  <c r="S2472" i="2"/>
  <c r="T2472" i="2"/>
  <c r="R2473" i="2"/>
  <c r="S2473" i="2"/>
  <c r="T2473" i="2"/>
  <c r="R2474" i="2"/>
  <c r="S2474" i="2"/>
  <c r="T2474" i="2"/>
  <c r="R2475" i="2"/>
  <c r="S2475" i="2"/>
  <c r="T2475" i="2"/>
  <c r="R2476" i="2"/>
  <c r="S2476" i="2"/>
  <c r="T2476" i="2"/>
  <c r="R2477" i="2"/>
  <c r="S2477" i="2"/>
  <c r="T2477" i="2"/>
  <c r="R2478" i="2"/>
  <c r="S2478" i="2"/>
  <c r="T2478" i="2"/>
  <c r="R2479" i="2"/>
  <c r="S2479" i="2"/>
  <c r="T2479" i="2"/>
  <c r="R2480" i="2"/>
  <c r="S2480" i="2"/>
  <c r="T2480" i="2"/>
  <c r="R2481" i="2"/>
  <c r="S2481" i="2"/>
  <c r="T2481" i="2"/>
  <c r="R2482" i="2"/>
  <c r="S2482" i="2"/>
  <c r="T2482" i="2"/>
  <c r="R2483" i="2"/>
  <c r="S2483" i="2"/>
  <c r="T2483" i="2"/>
  <c r="R2484" i="2"/>
  <c r="S2484" i="2"/>
  <c r="T2484" i="2"/>
  <c r="R2485" i="2"/>
  <c r="S2485" i="2"/>
  <c r="T2485" i="2"/>
  <c r="R2486" i="2"/>
  <c r="S2486" i="2"/>
  <c r="T2486" i="2"/>
  <c r="R2487" i="2"/>
  <c r="S2487" i="2"/>
  <c r="T2487" i="2"/>
  <c r="R2488" i="2"/>
  <c r="S2488" i="2"/>
  <c r="T2488" i="2"/>
  <c r="R2489" i="2"/>
  <c r="S2489" i="2"/>
  <c r="T2489" i="2"/>
  <c r="R2490" i="2"/>
  <c r="S2490" i="2"/>
  <c r="T2490" i="2"/>
  <c r="R2491" i="2"/>
  <c r="S2491" i="2"/>
  <c r="T2491" i="2"/>
  <c r="R2492" i="2"/>
  <c r="S2492" i="2"/>
  <c r="T2492" i="2"/>
  <c r="R2493" i="2"/>
  <c r="S2493" i="2"/>
  <c r="T2493" i="2"/>
  <c r="R2494" i="2"/>
  <c r="S2494" i="2"/>
  <c r="T2494" i="2"/>
  <c r="R2495" i="2"/>
  <c r="S2495" i="2"/>
  <c r="T2495" i="2"/>
  <c r="R2496" i="2"/>
  <c r="S2496" i="2"/>
  <c r="T2496" i="2"/>
  <c r="R2497" i="2"/>
  <c r="S2497" i="2"/>
  <c r="T2497" i="2"/>
  <c r="R2498" i="2"/>
  <c r="S2498" i="2"/>
  <c r="T2498" i="2"/>
  <c r="R2499" i="2"/>
  <c r="S2499" i="2"/>
  <c r="T2499" i="2"/>
  <c r="R2500" i="2"/>
  <c r="S2500" i="2"/>
  <c r="T2500" i="2"/>
  <c r="R2501" i="2"/>
  <c r="S2501" i="2"/>
  <c r="T2501" i="2"/>
  <c r="R2502" i="2"/>
  <c r="S2502" i="2"/>
  <c r="T2502" i="2"/>
  <c r="R2503" i="2"/>
  <c r="S2503" i="2"/>
  <c r="T2503" i="2"/>
  <c r="R2504" i="2"/>
  <c r="S2504" i="2"/>
  <c r="T2504" i="2"/>
  <c r="R2505" i="2"/>
  <c r="S2505" i="2"/>
  <c r="T2505" i="2"/>
  <c r="R2506" i="2"/>
  <c r="S2506" i="2"/>
  <c r="T2506" i="2"/>
  <c r="R2507" i="2"/>
  <c r="S2507" i="2"/>
  <c r="T2507" i="2"/>
  <c r="R2508" i="2"/>
  <c r="S2508" i="2"/>
  <c r="T2508" i="2"/>
  <c r="R2509" i="2"/>
  <c r="S2509" i="2"/>
  <c r="T2509" i="2"/>
  <c r="R2510" i="2"/>
  <c r="S2510" i="2"/>
  <c r="T2510" i="2"/>
  <c r="R2511" i="2"/>
  <c r="S2511" i="2"/>
  <c r="T2511" i="2"/>
  <c r="R2512" i="2"/>
  <c r="S2512" i="2"/>
  <c r="T2512" i="2"/>
  <c r="R2513" i="2"/>
  <c r="S2513" i="2"/>
  <c r="T2513" i="2"/>
  <c r="R2514" i="2"/>
  <c r="S2514" i="2"/>
  <c r="T2514" i="2"/>
  <c r="R2515" i="2"/>
  <c r="S2515" i="2"/>
  <c r="T2515" i="2"/>
  <c r="R2516" i="2"/>
  <c r="S2516" i="2"/>
  <c r="T2516" i="2"/>
  <c r="R2517" i="2"/>
  <c r="S2517" i="2"/>
  <c r="T2517" i="2"/>
  <c r="R2518" i="2"/>
  <c r="S2518" i="2"/>
  <c r="T2518" i="2"/>
  <c r="R2519" i="2"/>
  <c r="S2519" i="2"/>
  <c r="T2519" i="2"/>
  <c r="R2520" i="2"/>
  <c r="S2520" i="2"/>
  <c r="T2520" i="2"/>
  <c r="R2521" i="2"/>
  <c r="S2521" i="2"/>
  <c r="T2521" i="2"/>
  <c r="R2522" i="2"/>
  <c r="S2522" i="2"/>
  <c r="T2522" i="2"/>
  <c r="R2523" i="2"/>
  <c r="S2523" i="2"/>
  <c r="T2523" i="2"/>
  <c r="R2524" i="2"/>
  <c r="S2524" i="2"/>
  <c r="T2524" i="2"/>
  <c r="R2525" i="2"/>
  <c r="S2525" i="2"/>
  <c r="T2525" i="2"/>
  <c r="R2526" i="2"/>
  <c r="S2526" i="2"/>
  <c r="T2526" i="2"/>
  <c r="R2527" i="2"/>
  <c r="S2527" i="2"/>
  <c r="T2527" i="2"/>
  <c r="R2528" i="2"/>
  <c r="S2528" i="2"/>
  <c r="T2528" i="2"/>
  <c r="R2529" i="2"/>
  <c r="S2529" i="2"/>
  <c r="T2529" i="2"/>
  <c r="R2530" i="2"/>
  <c r="S2530" i="2"/>
  <c r="T2530" i="2"/>
  <c r="R2531" i="2"/>
  <c r="S2531" i="2"/>
  <c r="T2531" i="2"/>
  <c r="R2532" i="2"/>
  <c r="S2532" i="2"/>
  <c r="T2532" i="2"/>
  <c r="R2533" i="2"/>
  <c r="S2533" i="2"/>
  <c r="T2533" i="2"/>
  <c r="R2534" i="2"/>
  <c r="S2534" i="2"/>
  <c r="T2534" i="2"/>
  <c r="R2535" i="2"/>
  <c r="S2535" i="2"/>
  <c r="T2535" i="2"/>
  <c r="R2536" i="2"/>
  <c r="S2536" i="2"/>
  <c r="T2536" i="2"/>
  <c r="R2537" i="2"/>
  <c r="S2537" i="2"/>
  <c r="T2537" i="2"/>
  <c r="R2538" i="2"/>
  <c r="S2538" i="2"/>
  <c r="T2538" i="2"/>
  <c r="R2539" i="2"/>
  <c r="S2539" i="2"/>
  <c r="T2539" i="2"/>
  <c r="R2540" i="2"/>
  <c r="S2540" i="2"/>
  <c r="T2540" i="2"/>
  <c r="R2541" i="2"/>
  <c r="S2541" i="2"/>
  <c r="T2541" i="2"/>
  <c r="R2542" i="2"/>
  <c r="S2542" i="2"/>
  <c r="T2542" i="2"/>
  <c r="R2543" i="2"/>
  <c r="S2543" i="2"/>
  <c r="T2543" i="2"/>
  <c r="R2544" i="2"/>
  <c r="S2544" i="2"/>
  <c r="T2544" i="2"/>
  <c r="R2545" i="2"/>
  <c r="S2545" i="2"/>
  <c r="T2545" i="2"/>
  <c r="R2546" i="2"/>
  <c r="S2546" i="2"/>
  <c r="T2546" i="2"/>
  <c r="R2547" i="2"/>
  <c r="S2547" i="2"/>
  <c r="T2547" i="2"/>
  <c r="R2548" i="2"/>
  <c r="S2548" i="2"/>
  <c r="T2548" i="2"/>
  <c r="R2549" i="2"/>
  <c r="S2549" i="2"/>
  <c r="T2549" i="2"/>
  <c r="R2550" i="2"/>
  <c r="S2550" i="2"/>
  <c r="T2550" i="2"/>
  <c r="R2551" i="2"/>
  <c r="S2551" i="2"/>
  <c r="T2551" i="2"/>
  <c r="R2552" i="2"/>
  <c r="S2552" i="2"/>
  <c r="T2552" i="2"/>
  <c r="R2553" i="2"/>
  <c r="S2553" i="2"/>
  <c r="T2553" i="2"/>
  <c r="R2554" i="2"/>
  <c r="S2554" i="2"/>
  <c r="T2554" i="2"/>
  <c r="R2555" i="2"/>
  <c r="S2555" i="2"/>
  <c r="T2555" i="2"/>
  <c r="R2556" i="2"/>
  <c r="S2556" i="2"/>
  <c r="T2556" i="2"/>
  <c r="R2557" i="2"/>
  <c r="S2557" i="2"/>
  <c r="T2557" i="2"/>
  <c r="R2558" i="2"/>
  <c r="S2558" i="2"/>
  <c r="T2558" i="2"/>
  <c r="R2559" i="2"/>
  <c r="S2559" i="2"/>
  <c r="T2559" i="2"/>
  <c r="R2560" i="2"/>
  <c r="S2560" i="2"/>
  <c r="T2560" i="2"/>
  <c r="R2561" i="2"/>
  <c r="S2561" i="2"/>
  <c r="T2561" i="2"/>
  <c r="R2562" i="2"/>
  <c r="S2562" i="2"/>
  <c r="T2562" i="2"/>
  <c r="R2563" i="2"/>
  <c r="S2563" i="2"/>
  <c r="T2563" i="2"/>
  <c r="R2564" i="2"/>
  <c r="S2564" i="2"/>
  <c r="T2564" i="2"/>
  <c r="R2565" i="2"/>
  <c r="S2565" i="2"/>
  <c r="T2565" i="2"/>
  <c r="R2566" i="2"/>
  <c r="S2566" i="2"/>
  <c r="T2566" i="2"/>
  <c r="R2567" i="2"/>
  <c r="S2567" i="2"/>
  <c r="T2567" i="2"/>
  <c r="R2568" i="2"/>
  <c r="S2568" i="2"/>
  <c r="T2568" i="2"/>
  <c r="R2569" i="2"/>
  <c r="S2569" i="2"/>
  <c r="T2569" i="2"/>
  <c r="R2570" i="2"/>
  <c r="S2570" i="2"/>
  <c r="T2570" i="2"/>
  <c r="R2571" i="2"/>
  <c r="S2571" i="2"/>
  <c r="T2571" i="2"/>
  <c r="R2572" i="2"/>
  <c r="S2572" i="2"/>
  <c r="T2572" i="2"/>
  <c r="R2573" i="2"/>
  <c r="S2573" i="2"/>
  <c r="T2573" i="2"/>
  <c r="R2574" i="2"/>
  <c r="S2574" i="2"/>
  <c r="T2574" i="2"/>
  <c r="R2575" i="2"/>
  <c r="S2575" i="2"/>
  <c r="T2575" i="2"/>
  <c r="R2576" i="2"/>
  <c r="S2576" i="2"/>
  <c r="T2576" i="2"/>
  <c r="R2577" i="2"/>
  <c r="S2577" i="2"/>
  <c r="T2577" i="2"/>
  <c r="R2578" i="2"/>
  <c r="S2578" i="2"/>
  <c r="T2578" i="2"/>
  <c r="R2579" i="2"/>
  <c r="S2579" i="2"/>
  <c r="T2579" i="2"/>
  <c r="R2580" i="2"/>
  <c r="S2580" i="2"/>
  <c r="T2580" i="2"/>
  <c r="R2581" i="2"/>
  <c r="S2581" i="2"/>
  <c r="T2581" i="2"/>
  <c r="R2582" i="2"/>
  <c r="S2582" i="2"/>
  <c r="T2582" i="2"/>
  <c r="R2583" i="2"/>
  <c r="S2583" i="2"/>
  <c r="T2583" i="2"/>
  <c r="R2584" i="2"/>
  <c r="S2584" i="2"/>
  <c r="T2584" i="2"/>
  <c r="R2585" i="2"/>
  <c r="S2585" i="2"/>
  <c r="T2585" i="2"/>
  <c r="R2586" i="2"/>
  <c r="S2586" i="2"/>
  <c r="T2586" i="2"/>
  <c r="R2587" i="2"/>
  <c r="S2587" i="2"/>
  <c r="T2587" i="2"/>
  <c r="R2588" i="2"/>
  <c r="S2588" i="2"/>
  <c r="T2588" i="2"/>
  <c r="R2589" i="2"/>
  <c r="S2589" i="2"/>
  <c r="T2589" i="2"/>
  <c r="R2590" i="2"/>
  <c r="S2590" i="2"/>
  <c r="T2590" i="2"/>
  <c r="R2591" i="2"/>
  <c r="S2591" i="2"/>
  <c r="T2591" i="2"/>
  <c r="R2592" i="2"/>
  <c r="S2592" i="2"/>
  <c r="T2592" i="2"/>
  <c r="R2593" i="2"/>
  <c r="S2593" i="2"/>
  <c r="T2593" i="2"/>
  <c r="R2594" i="2"/>
  <c r="S2594" i="2"/>
  <c r="T2594" i="2"/>
  <c r="R2595" i="2"/>
  <c r="S2595" i="2"/>
  <c r="T2595" i="2"/>
  <c r="R2596" i="2"/>
  <c r="S2596" i="2"/>
  <c r="T2596" i="2"/>
  <c r="R2597" i="2"/>
  <c r="S2597" i="2"/>
  <c r="T2597" i="2"/>
  <c r="R2598" i="2"/>
  <c r="S2598" i="2"/>
  <c r="T2598" i="2"/>
  <c r="R2599" i="2"/>
  <c r="S2599" i="2"/>
  <c r="T2599" i="2"/>
  <c r="R2600" i="2"/>
  <c r="S2600" i="2"/>
  <c r="T2600" i="2"/>
  <c r="R2601" i="2"/>
  <c r="S2601" i="2"/>
  <c r="T2601" i="2"/>
  <c r="R2602" i="2"/>
  <c r="S2602" i="2"/>
  <c r="T2602" i="2"/>
  <c r="R2603" i="2"/>
  <c r="S2603" i="2"/>
  <c r="T2603" i="2"/>
  <c r="R2604" i="2"/>
  <c r="S2604" i="2"/>
  <c r="T2604" i="2"/>
  <c r="R2605" i="2"/>
  <c r="S2605" i="2"/>
  <c r="T2605" i="2"/>
  <c r="R2606" i="2"/>
  <c r="S2606" i="2"/>
  <c r="T2606" i="2"/>
  <c r="R2607" i="2"/>
  <c r="S2607" i="2"/>
  <c r="T2607" i="2"/>
  <c r="R2608" i="2"/>
  <c r="S2608" i="2"/>
  <c r="T2608" i="2"/>
  <c r="R2609" i="2"/>
  <c r="S2609" i="2"/>
  <c r="T2609" i="2"/>
  <c r="R2610" i="2"/>
  <c r="S2610" i="2"/>
  <c r="T2610" i="2"/>
  <c r="R2611" i="2"/>
  <c r="S2611" i="2"/>
  <c r="T2611" i="2"/>
  <c r="R2612" i="2"/>
  <c r="S2612" i="2"/>
  <c r="T2612" i="2"/>
  <c r="R2613" i="2"/>
  <c r="S2613" i="2"/>
  <c r="T2613" i="2"/>
  <c r="R2614" i="2"/>
  <c r="S2614" i="2"/>
  <c r="T2614" i="2"/>
  <c r="R2615" i="2"/>
  <c r="S2615" i="2"/>
  <c r="T2615" i="2"/>
  <c r="R2616" i="2"/>
  <c r="S2616" i="2"/>
  <c r="T2616" i="2"/>
  <c r="R2617" i="2"/>
  <c r="S2617" i="2"/>
  <c r="T2617" i="2"/>
  <c r="R2618" i="2"/>
  <c r="S2618" i="2"/>
  <c r="T2618" i="2"/>
  <c r="R2619" i="2"/>
  <c r="S2619" i="2"/>
  <c r="T2619" i="2"/>
  <c r="R2620" i="2"/>
  <c r="S2620" i="2"/>
  <c r="T2620" i="2"/>
  <c r="R2621" i="2"/>
  <c r="S2621" i="2"/>
  <c r="T2621" i="2"/>
  <c r="R2622" i="2"/>
  <c r="S2622" i="2"/>
  <c r="T2622" i="2"/>
  <c r="R2623" i="2"/>
  <c r="S2623" i="2"/>
  <c r="T2623" i="2"/>
  <c r="R2624" i="2"/>
  <c r="S2624" i="2"/>
  <c r="T2624" i="2"/>
  <c r="R2625" i="2"/>
  <c r="S2625" i="2"/>
  <c r="T2625" i="2"/>
  <c r="R2626" i="2"/>
  <c r="S2626" i="2"/>
  <c r="T2626" i="2"/>
  <c r="R2627" i="2"/>
  <c r="S2627" i="2"/>
  <c r="T2627" i="2"/>
  <c r="R2628" i="2"/>
  <c r="S2628" i="2"/>
  <c r="T2628" i="2"/>
  <c r="R2629" i="2"/>
  <c r="S2629" i="2"/>
  <c r="T2629" i="2"/>
  <c r="R2630" i="2"/>
  <c r="S2630" i="2"/>
  <c r="T2630" i="2"/>
  <c r="R2631" i="2"/>
  <c r="S2631" i="2"/>
  <c r="T2631" i="2"/>
  <c r="R2632" i="2"/>
  <c r="S2632" i="2"/>
  <c r="T2632" i="2"/>
  <c r="R2633" i="2"/>
  <c r="S2633" i="2"/>
  <c r="T2633" i="2"/>
  <c r="R2634" i="2"/>
  <c r="S2634" i="2"/>
  <c r="T2634" i="2"/>
  <c r="R2635" i="2"/>
  <c r="S2635" i="2"/>
  <c r="T2635" i="2"/>
  <c r="R2636" i="2"/>
  <c r="S2636" i="2"/>
  <c r="T2636" i="2"/>
  <c r="R2637" i="2"/>
  <c r="S2637" i="2"/>
  <c r="T2637" i="2"/>
  <c r="R2638" i="2"/>
  <c r="S2638" i="2"/>
  <c r="T2638" i="2"/>
  <c r="R2639" i="2"/>
  <c r="S2639" i="2"/>
  <c r="T2639" i="2"/>
  <c r="R2640" i="2"/>
  <c r="S2640" i="2"/>
  <c r="T2640" i="2"/>
  <c r="R2641" i="2"/>
  <c r="S2641" i="2"/>
  <c r="T2641" i="2"/>
  <c r="R2642" i="2"/>
  <c r="S2642" i="2"/>
  <c r="T2642" i="2"/>
  <c r="R2643" i="2"/>
  <c r="S2643" i="2"/>
  <c r="T2643" i="2"/>
  <c r="R2644" i="2"/>
  <c r="S2644" i="2"/>
  <c r="T2644" i="2"/>
  <c r="R2645" i="2"/>
  <c r="S2645" i="2"/>
  <c r="T2645" i="2"/>
  <c r="R2646" i="2"/>
  <c r="S2646" i="2"/>
  <c r="T2646" i="2"/>
  <c r="R2647" i="2"/>
  <c r="S2647" i="2"/>
  <c r="T2647" i="2"/>
  <c r="R2648" i="2"/>
  <c r="S2648" i="2"/>
  <c r="T2648" i="2"/>
  <c r="R2649" i="2"/>
  <c r="S2649" i="2"/>
  <c r="T2649" i="2"/>
  <c r="R2650" i="2"/>
  <c r="S2650" i="2"/>
  <c r="T2650" i="2"/>
  <c r="R2651" i="2"/>
  <c r="S2651" i="2"/>
  <c r="T2651" i="2"/>
  <c r="R2652" i="2"/>
  <c r="S2652" i="2"/>
  <c r="T2652" i="2"/>
  <c r="R2653" i="2"/>
  <c r="S2653" i="2"/>
  <c r="T2653" i="2"/>
  <c r="R2654" i="2"/>
  <c r="S2654" i="2"/>
  <c r="T2654" i="2"/>
  <c r="R2655" i="2"/>
  <c r="S2655" i="2"/>
  <c r="T2655" i="2"/>
  <c r="R2656" i="2"/>
  <c r="S2656" i="2"/>
  <c r="T2656" i="2"/>
  <c r="R2657" i="2"/>
  <c r="S2657" i="2"/>
  <c r="T2657" i="2"/>
  <c r="R2658" i="2"/>
  <c r="S2658" i="2"/>
  <c r="T2658" i="2"/>
  <c r="R2659" i="2"/>
  <c r="S2659" i="2"/>
  <c r="T2659" i="2"/>
  <c r="R2660" i="2"/>
  <c r="S2660" i="2"/>
  <c r="T2660" i="2"/>
  <c r="R2661" i="2"/>
  <c r="S2661" i="2"/>
  <c r="T2661" i="2"/>
  <c r="R2662" i="2"/>
  <c r="S2662" i="2"/>
  <c r="T2662" i="2"/>
  <c r="R2663" i="2"/>
  <c r="S2663" i="2"/>
  <c r="T2663" i="2"/>
  <c r="R2664" i="2"/>
  <c r="S2664" i="2"/>
  <c r="T2664" i="2"/>
  <c r="R2665" i="2"/>
  <c r="S2665" i="2"/>
  <c r="T2665" i="2"/>
  <c r="R2666" i="2"/>
  <c r="S2666" i="2"/>
  <c r="T2666" i="2"/>
  <c r="R2667" i="2"/>
  <c r="S2667" i="2"/>
  <c r="T2667" i="2"/>
  <c r="R2668" i="2"/>
  <c r="S2668" i="2"/>
  <c r="T2668" i="2"/>
  <c r="R2669" i="2"/>
  <c r="S2669" i="2"/>
  <c r="T2669" i="2"/>
  <c r="R2670" i="2"/>
  <c r="S2670" i="2"/>
  <c r="T2670" i="2"/>
  <c r="R2671" i="2"/>
  <c r="S2671" i="2"/>
  <c r="T2671" i="2"/>
  <c r="R2672" i="2"/>
  <c r="S2672" i="2"/>
  <c r="T2672" i="2"/>
  <c r="R2673" i="2"/>
  <c r="S2673" i="2"/>
  <c r="T2673" i="2"/>
  <c r="R2674" i="2"/>
  <c r="S2674" i="2"/>
  <c r="T2674" i="2"/>
  <c r="R2675" i="2"/>
  <c r="S2675" i="2"/>
  <c r="T2675" i="2"/>
  <c r="R2676" i="2"/>
  <c r="S2676" i="2"/>
  <c r="T2676" i="2"/>
  <c r="R2677" i="2"/>
  <c r="S2677" i="2"/>
  <c r="T2677" i="2"/>
  <c r="R2678" i="2"/>
  <c r="S2678" i="2"/>
  <c r="T2678" i="2"/>
  <c r="R2679" i="2"/>
  <c r="S2679" i="2"/>
  <c r="T2679" i="2"/>
  <c r="R2680" i="2"/>
  <c r="S2680" i="2"/>
  <c r="T2680" i="2"/>
  <c r="R2681" i="2"/>
  <c r="S2681" i="2"/>
  <c r="T2681" i="2"/>
  <c r="R2682" i="2"/>
  <c r="S2682" i="2"/>
  <c r="T2682" i="2"/>
  <c r="R2683" i="2"/>
  <c r="S2683" i="2"/>
  <c r="T2683" i="2"/>
  <c r="R2684" i="2"/>
  <c r="S2684" i="2"/>
  <c r="T2684" i="2"/>
  <c r="R2685" i="2"/>
  <c r="S2685" i="2"/>
  <c r="T2685" i="2"/>
  <c r="R2686" i="2"/>
  <c r="S2686" i="2"/>
  <c r="T2686" i="2"/>
  <c r="R2687" i="2"/>
  <c r="S2687" i="2"/>
  <c r="T2687" i="2"/>
  <c r="R2688" i="2"/>
  <c r="S2688" i="2"/>
  <c r="T2688" i="2"/>
  <c r="R2689" i="2"/>
  <c r="S2689" i="2"/>
  <c r="T2689" i="2"/>
  <c r="R2690" i="2"/>
  <c r="S2690" i="2"/>
  <c r="T2690" i="2"/>
  <c r="R2691" i="2"/>
  <c r="S2691" i="2"/>
  <c r="T2691" i="2"/>
  <c r="R2692" i="2"/>
  <c r="S2692" i="2"/>
  <c r="T2692" i="2"/>
  <c r="R2693" i="2"/>
  <c r="S2693" i="2"/>
  <c r="T2693" i="2"/>
  <c r="R2694" i="2"/>
  <c r="S2694" i="2"/>
  <c r="T2694" i="2"/>
  <c r="R2695" i="2"/>
  <c r="S2695" i="2"/>
  <c r="T2695" i="2"/>
  <c r="R2696" i="2"/>
  <c r="S2696" i="2"/>
  <c r="T2696" i="2"/>
  <c r="R2697" i="2"/>
  <c r="S2697" i="2"/>
  <c r="T2697" i="2"/>
  <c r="R2698" i="2"/>
  <c r="S2698" i="2"/>
  <c r="T2698" i="2"/>
  <c r="R2699" i="2"/>
  <c r="S2699" i="2"/>
  <c r="T2699" i="2"/>
  <c r="R2700" i="2"/>
  <c r="S2700" i="2"/>
  <c r="T2700" i="2"/>
  <c r="R2701" i="2"/>
  <c r="S2701" i="2"/>
  <c r="T2701" i="2"/>
  <c r="R2702" i="2"/>
  <c r="S2702" i="2"/>
  <c r="T2702" i="2"/>
  <c r="R2703" i="2"/>
  <c r="S2703" i="2"/>
  <c r="T2703" i="2"/>
  <c r="R2704" i="2"/>
  <c r="S2704" i="2"/>
  <c r="T2704" i="2"/>
  <c r="R2705" i="2"/>
  <c r="S2705" i="2"/>
  <c r="T2705" i="2"/>
  <c r="R2706" i="2"/>
  <c r="S2706" i="2"/>
  <c r="T2706" i="2"/>
  <c r="R2707" i="2"/>
  <c r="S2707" i="2"/>
  <c r="T2707" i="2"/>
  <c r="R2708" i="2"/>
  <c r="S2708" i="2"/>
  <c r="T2708" i="2"/>
  <c r="R2709" i="2"/>
  <c r="S2709" i="2"/>
  <c r="T2709" i="2"/>
  <c r="R2710" i="2"/>
  <c r="S2710" i="2"/>
  <c r="T2710" i="2"/>
  <c r="R2711" i="2"/>
  <c r="S2711" i="2"/>
  <c r="T2711" i="2"/>
  <c r="R2712" i="2"/>
  <c r="S2712" i="2"/>
  <c r="T2712" i="2"/>
  <c r="R2713" i="2"/>
  <c r="S2713" i="2"/>
  <c r="T2713" i="2"/>
  <c r="R2714" i="2"/>
  <c r="S2714" i="2"/>
  <c r="T2714" i="2"/>
  <c r="R2715" i="2"/>
  <c r="S2715" i="2"/>
  <c r="T2715" i="2"/>
  <c r="R2716" i="2"/>
  <c r="S2716" i="2"/>
  <c r="T2716" i="2"/>
  <c r="R2717" i="2"/>
  <c r="S2717" i="2"/>
  <c r="T2717" i="2"/>
  <c r="R2718" i="2"/>
  <c r="S2718" i="2"/>
  <c r="T2718" i="2"/>
  <c r="R2719" i="2"/>
  <c r="S2719" i="2"/>
  <c r="T2719" i="2"/>
  <c r="R2720" i="2"/>
  <c r="S2720" i="2"/>
  <c r="T2720" i="2"/>
  <c r="R2721" i="2"/>
  <c r="S2721" i="2"/>
  <c r="T2721" i="2"/>
  <c r="R2722" i="2"/>
  <c r="S2722" i="2"/>
  <c r="T2722" i="2"/>
  <c r="R2723" i="2"/>
  <c r="S2723" i="2"/>
  <c r="T2723" i="2"/>
  <c r="R2724" i="2"/>
  <c r="S2724" i="2"/>
  <c r="T2724" i="2"/>
  <c r="R2725" i="2"/>
  <c r="S2725" i="2"/>
  <c r="T2725" i="2"/>
  <c r="R2726" i="2"/>
  <c r="S2726" i="2"/>
  <c r="T2726" i="2"/>
  <c r="R2727" i="2"/>
  <c r="S2727" i="2"/>
  <c r="T2727" i="2"/>
  <c r="R2728" i="2"/>
  <c r="S2728" i="2"/>
  <c r="T2728" i="2"/>
  <c r="R2729" i="2"/>
  <c r="S2729" i="2"/>
  <c r="T2729" i="2"/>
  <c r="R2730" i="2"/>
  <c r="S2730" i="2"/>
  <c r="T2730" i="2"/>
  <c r="R2731" i="2"/>
  <c r="S2731" i="2"/>
  <c r="T2731" i="2"/>
  <c r="R2732" i="2"/>
  <c r="S2732" i="2"/>
  <c r="T2732" i="2"/>
  <c r="R2733" i="2"/>
  <c r="S2733" i="2"/>
  <c r="T2733" i="2"/>
  <c r="R2734" i="2"/>
  <c r="S2734" i="2"/>
  <c r="T2734" i="2"/>
  <c r="R2735" i="2"/>
  <c r="S2735" i="2"/>
  <c r="T2735" i="2"/>
  <c r="R2736" i="2"/>
  <c r="S2736" i="2"/>
  <c r="T2736" i="2"/>
  <c r="R2737" i="2"/>
  <c r="S2737" i="2"/>
  <c r="T2737" i="2"/>
  <c r="R2738" i="2"/>
  <c r="S2738" i="2"/>
  <c r="T2738" i="2"/>
  <c r="R2739" i="2"/>
  <c r="S2739" i="2"/>
  <c r="T2739" i="2"/>
  <c r="R2740" i="2"/>
  <c r="S2740" i="2"/>
  <c r="T2740" i="2"/>
  <c r="R2741" i="2"/>
  <c r="S2741" i="2"/>
  <c r="T2741" i="2"/>
  <c r="R2742" i="2"/>
  <c r="S2742" i="2"/>
  <c r="T2742" i="2"/>
  <c r="R2743" i="2"/>
  <c r="S2743" i="2"/>
  <c r="T2743" i="2"/>
  <c r="R2744" i="2"/>
  <c r="S2744" i="2"/>
  <c r="T2744" i="2"/>
  <c r="R2745" i="2"/>
  <c r="S2745" i="2"/>
  <c r="T2745" i="2"/>
  <c r="R2746" i="2"/>
  <c r="S2746" i="2"/>
  <c r="T2746" i="2"/>
  <c r="R2747" i="2"/>
  <c r="S2747" i="2"/>
  <c r="T2747" i="2"/>
  <c r="R2748" i="2"/>
  <c r="S2748" i="2"/>
  <c r="T2748" i="2"/>
  <c r="R2749" i="2"/>
  <c r="S2749" i="2"/>
  <c r="T2749" i="2"/>
  <c r="R2750" i="2"/>
  <c r="S2750" i="2"/>
  <c r="T2750" i="2"/>
  <c r="R2751" i="2"/>
  <c r="S2751" i="2"/>
  <c r="T2751" i="2"/>
  <c r="R2752" i="2"/>
  <c r="S2752" i="2"/>
  <c r="T2752" i="2"/>
  <c r="R2753" i="2"/>
  <c r="S2753" i="2"/>
  <c r="T2753" i="2"/>
  <c r="R2754" i="2"/>
  <c r="S2754" i="2"/>
  <c r="T2754" i="2"/>
  <c r="R2755" i="2"/>
  <c r="S2755" i="2"/>
  <c r="T2755" i="2"/>
  <c r="R2756" i="2"/>
  <c r="S2756" i="2"/>
  <c r="T2756" i="2"/>
  <c r="R2757" i="2"/>
  <c r="S2757" i="2"/>
  <c r="T2757" i="2"/>
  <c r="R2758" i="2"/>
  <c r="S2758" i="2"/>
  <c r="T2758" i="2"/>
  <c r="R2759" i="2"/>
  <c r="S2759" i="2"/>
  <c r="T2759" i="2"/>
  <c r="R2760" i="2"/>
  <c r="S2760" i="2"/>
  <c r="T2760" i="2"/>
  <c r="R2761" i="2"/>
  <c r="S2761" i="2"/>
  <c r="T2761" i="2"/>
  <c r="R2762" i="2"/>
  <c r="S2762" i="2"/>
  <c r="T2762" i="2"/>
  <c r="R2763" i="2"/>
  <c r="S2763" i="2"/>
  <c r="T2763" i="2"/>
  <c r="R2764" i="2"/>
  <c r="S2764" i="2"/>
  <c r="T2764" i="2"/>
  <c r="R2765" i="2"/>
  <c r="S2765" i="2"/>
  <c r="T2765" i="2"/>
  <c r="R2766" i="2"/>
  <c r="S2766" i="2"/>
  <c r="T2766" i="2"/>
  <c r="R2767" i="2"/>
  <c r="S2767" i="2"/>
  <c r="T2767" i="2"/>
  <c r="R2768" i="2"/>
  <c r="S2768" i="2"/>
  <c r="T2768" i="2"/>
  <c r="R2769" i="2"/>
  <c r="S2769" i="2"/>
  <c r="T2769" i="2"/>
  <c r="R2770" i="2"/>
  <c r="S2770" i="2"/>
  <c r="T2770" i="2"/>
  <c r="R2771" i="2"/>
  <c r="S2771" i="2"/>
  <c r="T2771" i="2"/>
  <c r="R2772" i="2"/>
  <c r="S2772" i="2"/>
  <c r="T2772" i="2"/>
  <c r="R2773" i="2"/>
  <c r="S2773" i="2"/>
  <c r="T2773" i="2"/>
  <c r="R2774" i="2"/>
  <c r="S2774" i="2"/>
  <c r="T2774" i="2"/>
  <c r="R2775" i="2"/>
  <c r="S2775" i="2"/>
  <c r="T2775" i="2"/>
  <c r="R2776" i="2"/>
  <c r="S2776" i="2"/>
  <c r="T2776" i="2"/>
  <c r="R2777" i="2"/>
  <c r="S2777" i="2"/>
  <c r="T2777" i="2"/>
  <c r="R2778" i="2"/>
  <c r="S2778" i="2"/>
  <c r="T2778" i="2"/>
  <c r="R2779" i="2"/>
  <c r="S2779" i="2"/>
  <c r="T2779" i="2"/>
  <c r="R2780" i="2"/>
  <c r="S2780" i="2"/>
  <c r="T2780" i="2"/>
  <c r="R2781" i="2"/>
  <c r="S2781" i="2"/>
  <c r="T2781" i="2"/>
  <c r="R2782" i="2"/>
  <c r="S2782" i="2"/>
  <c r="T2782" i="2"/>
  <c r="R2783" i="2"/>
  <c r="S2783" i="2"/>
  <c r="T2783" i="2"/>
  <c r="R2784" i="2"/>
  <c r="S2784" i="2"/>
  <c r="T2784" i="2"/>
  <c r="R2785" i="2"/>
  <c r="S2785" i="2"/>
  <c r="T2785" i="2"/>
  <c r="R2786" i="2"/>
  <c r="S2786" i="2"/>
  <c r="T2786" i="2"/>
  <c r="R2787" i="2"/>
  <c r="S2787" i="2"/>
  <c r="T2787" i="2"/>
  <c r="R2788" i="2"/>
  <c r="S2788" i="2"/>
  <c r="T2788" i="2"/>
  <c r="R2789" i="2"/>
  <c r="S2789" i="2"/>
  <c r="T2789" i="2"/>
  <c r="R2790" i="2"/>
  <c r="S2790" i="2"/>
  <c r="T2790" i="2"/>
  <c r="R2791" i="2"/>
  <c r="S2791" i="2"/>
  <c r="T2791" i="2"/>
  <c r="R2792" i="2"/>
  <c r="S2792" i="2"/>
  <c r="T2792" i="2"/>
  <c r="R2793" i="2"/>
  <c r="S2793" i="2"/>
  <c r="T2793" i="2"/>
  <c r="R2794" i="2"/>
  <c r="S2794" i="2"/>
  <c r="T2794" i="2"/>
  <c r="R2795" i="2"/>
  <c r="S2795" i="2"/>
  <c r="T2795" i="2"/>
  <c r="R2796" i="2"/>
  <c r="S2796" i="2"/>
  <c r="T2796" i="2"/>
  <c r="R2797" i="2"/>
  <c r="S2797" i="2"/>
  <c r="T2797" i="2"/>
  <c r="R2798" i="2"/>
  <c r="S2798" i="2"/>
  <c r="T2798" i="2"/>
  <c r="R2799" i="2"/>
  <c r="S2799" i="2"/>
  <c r="T2799" i="2"/>
  <c r="R2800" i="2"/>
  <c r="S2800" i="2"/>
  <c r="T2800" i="2"/>
  <c r="R2801" i="2"/>
  <c r="S2801" i="2"/>
  <c r="T2801" i="2"/>
  <c r="R2802" i="2"/>
  <c r="S2802" i="2"/>
  <c r="T2802" i="2"/>
  <c r="R2803" i="2"/>
  <c r="S2803" i="2"/>
  <c r="T2803" i="2"/>
  <c r="R2804" i="2"/>
  <c r="S2804" i="2"/>
  <c r="T2804" i="2"/>
  <c r="R2805" i="2"/>
  <c r="S2805" i="2"/>
  <c r="T2805" i="2"/>
  <c r="R2806" i="2"/>
  <c r="S2806" i="2"/>
  <c r="T2806" i="2"/>
  <c r="R2807" i="2"/>
  <c r="S2807" i="2"/>
  <c r="T2807" i="2"/>
  <c r="R2808" i="2"/>
  <c r="S2808" i="2"/>
  <c r="T2808" i="2"/>
  <c r="R2809" i="2"/>
  <c r="S2809" i="2"/>
  <c r="T2809" i="2"/>
  <c r="R2810" i="2"/>
  <c r="S2810" i="2"/>
  <c r="T2810" i="2"/>
  <c r="R2811" i="2"/>
  <c r="S2811" i="2"/>
  <c r="T2811" i="2"/>
  <c r="R2812" i="2"/>
  <c r="S2812" i="2"/>
  <c r="T2812" i="2"/>
  <c r="R2813" i="2"/>
  <c r="S2813" i="2"/>
  <c r="T2813" i="2"/>
  <c r="R2814" i="2"/>
  <c r="S2814" i="2"/>
  <c r="T2814" i="2"/>
  <c r="R2815" i="2"/>
  <c r="S2815" i="2"/>
  <c r="T2815" i="2"/>
  <c r="R2816" i="2"/>
  <c r="S2816" i="2"/>
  <c r="T2816" i="2"/>
  <c r="R2817" i="2"/>
  <c r="S2817" i="2"/>
  <c r="T2817" i="2"/>
  <c r="R2818" i="2"/>
  <c r="S2818" i="2"/>
  <c r="T2818" i="2"/>
  <c r="R2819" i="2"/>
  <c r="S2819" i="2"/>
  <c r="T2819" i="2"/>
  <c r="R2820" i="2"/>
  <c r="S2820" i="2"/>
  <c r="T2820" i="2"/>
  <c r="R2821" i="2"/>
  <c r="S2821" i="2"/>
  <c r="T2821" i="2"/>
  <c r="R2822" i="2"/>
  <c r="S2822" i="2"/>
  <c r="T2822" i="2"/>
  <c r="R2823" i="2"/>
  <c r="S2823" i="2"/>
  <c r="T2823" i="2"/>
  <c r="R2824" i="2"/>
  <c r="S2824" i="2"/>
  <c r="T2824" i="2"/>
  <c r="R2825" i="2"/>
  <c r="S2825" i="2"/>
  <c r="T2825" i="2"/>
  <c r="R2826" i="2"/>
  <c r="S2826" i="2"/>
  <c r="T2826" i="2"/>
  <c r="R2827" i="2"/>
  <c r="S2827" i="2"/>
  <c r="T2827" i="2"/>
  <c r="R2828" i="2"/>
  <c r="S2828" i="2"/>
  <c r="T2828" i="2"/>
  <c r="R2829" i="2"/>
  <c r="S2829" i="2"/>
  <c r="T2829" i="2"/>
  <c r="R2830" i="2"/>
  <c r="S2830" i="2"/>
  <c r="T2830" i="2"/>
  <c r="R2831" i="2"/>
  <c r="S2831" i="2"/>
  <c r="T2831" i="2"/>
  <c r="R2832" i="2"/>
  <c r="S2832" i="2"/>
  <c r="T2832" i="2"/>
  <c r="R2833" i="2"/>
  <c r="S2833" i="2"/>
  <c r="T2833" i="2"/>
  <c r="R2834" i="2"/>
  <c r="S2834" i="2"/>
  <c r="T2834" i="2"/>
  <c r="R2835" i="2"/>
  <c r="S2835" i="2"/>
  <c r="T2835" i="2"/>
  <c r="R2836" i="2"/>
  <c r="S2836" i="2"/>
  <c r="T2836" i="2"/>
  <c r="R2837" i="2"/>
  <c r="S2837" i="2"/>
  <c r="T2837" i="2"/>
  <c r="R2838" i="2"/>
  <c r="S2838" i="2"/>
  <c r="T2838" i="2"/>
  <c r="R2839" i="2"/>
  <c r="S2839" i="2"/>
  <c r="T2839" i="2"/>
  <c r="R2840" i="2"/>
  <c r="S2840" i="2"/>
  <c r="T2840" i="2"/>
  <c r="R2841" i="2"/>
  <c r="S2841" i="2"/>
  <c r="T2841" i="2"/>
  <c r="R2842" i="2"/>
  <c r="S2842" i="2"/>
  <c r="T2842" i="2"/>
  <c r="R2843" i="2"/>
  <c r="S2843" i="2"/>
  <c r="T2843" i="2"/>
  <c r="R2844" i="2"/>
  <c r="S2844" i="2"/>
  <c r="T2844" i="2"/>
  <c r="R2845" i="2"/>
  <c r="S2845" i="2"/>
  <c r="T2845" i="2"/>
  <c r="R2846" i="2"/>
  <c r="S2846" i="2"/>
  <c r="T2846" i="2"/>
  <c r="R2847" i="2"/>
  <c r="S2847" i="2"/>
  <c r="T2847" i="2"/>
  <c r="R2848" i="2"/>
  <c r="S2848" i="2"/>
  <c r="T2848" i="2"/>
  <c r="R2849" i="2"/>
  <c r="S2849" i="2"/>
  <c r="T2849" i="2"/>
  <c r="R2850" i="2"/>
  <c r="S2850" i="2"/>
  <c r="T2850" i="2"/>
  <c r="R2851" i="2"/>
  <c r="S2851" i="2"/>
  <c r="T2851" i="2"/>
  <c r="R2852" i="2"/>
  <c r="S2852" i="2"/>
  <c r="T2852" i="2"/>
  <c r="R2853" i="2"/>
  <c r="S2853" i="2"/>
  <c r="T2853" i="2"/>
  <c r="R2854" i="2"/>
  <c r="S2854" i="2"/>
  <c r="T2854" i="2"/>
  <c r="R2855" i="2"/>
  <c r="S2855" i="2"/>
  <c r="T2855" i="2"/>
  <c r="R2856" i="2"/>
  <c r="S2856" i="2"/>
  <c r="T2856" i="2"/>
  <c r="R2857" i="2"/>
  <c r="S2857" i="2"/>
  <c r="T2857" i="2"/>
  <c r="R2858" i="2"/>
  <c r="S2858" i="2"/>
  <c r="T2858" i="2"/>
  <c r="R2859" i="2"/>
  <c r="S2859" i="2"/>
  <c r="T2859" i="2"/>
  <c r="R2860" i="2"/>
  <c r="S2860" i="2"/>
  <c r="T2860" i="2"/>
  <c r="R2861" i="2"/>
  <c r="S2861" i="2"/>
  <c r="T2861" i="2"/>
  <c r="R2862" i="2"/>
  <c r="S2862" i="2"/>
  <c r="T2862" i="2"/>
  <c r="R2863" i="2"/>
  <c r="S2863" i="2"/>
  <c r="T2863" i="2"/>
  <c r="R2864" i="2"/>
  <c r="S2864" i="2"/>
  <c r="T2864" i="2"/>
  <c r="R2865" i="2"/>
  <c r="S2865" i="2"/>
  <c r="T2865" i="2"/>
  <c r="R2866" i="2"/>
  <c r="S2866" i="2"/>
  <c r="T2866" i="2"/>
  <c r="R2867" i="2"/>
  <c r="S2867" i="2"/>
  <c r="T2867" i="2"/>
  <c r="R2868" i="2"/>
  <c r="S2868" i="2"/>
  <c r="T2868" i="2"/>
  <c r="R2869" i="2"/>
  <c r="S2869" i="2"/>
  <c r="T2869" i="2"/>
  <c r="R2870" i="2"/>
  <c r="S2870" i="2"/>
  <c r="T2870" i="2"/>
  <c r="R2871" i="2"/>
  <c r="S2871" i="2"/>
  <c r="T2871" i="2"/>
  <c r="R2872" i="2"/>
  <c r="S2872" i="2"/>
  <c r="T2872" i="2"/>
  <c r="R2873" i="2"/>
  <c r="S2873" i="2"/>
  <c r="T2873" i="2"/>
  <c r="R2874" i="2"/>
  <c r="S2874" i="2"/>
  <c r="T2874" i="2"/>
  <c r="R2875" i="2"/>
  <c r="S2875" i="2"/>
  <c r="T2875" i="2"/>
  <c r="R2876" i="2"/>
  <c r="S2876" i="2"/>
  <c r="T2876" i="2"/>
  <c r="R2877" i="2"/>
  <c r="S2877" i="2"/>
  <c r="T2877" i="2"/>
  <c r="R2878" i="2"/>
  <c r="S2878" i="2"/>
  <c r="T2878" i="2"/>
  <c r="R2879" i="2"/>
  <c r="S2879" i="2"/>
  <c r="T2879" i="2"/>
  <c r="R2880" i="2"/>
  <c r="S2880" i="2"/>
  <c r="T2880" i="2"/>
  <c r="R2881" i="2"/>
  <c r="S2881" i="2"/>
  <c r="T2881" i="2"/>
  <c r="R2882" i="2"/>
  <c r="S2882" i="2"/>
  <c r="T2882" i="2"/>
  <c r="R2883" i="2"/>
  <c r="S2883" i="2"/>
  <c r="T2883" i="2"/>
  <c r="R2884" i="2"/>
  <c r="S2884" i="2"/>
  <c r="T2884" i="2"/>
  <c r="R2885" i="2"/>
  <c r="S2885" i="2"/>
  <c r="T2885" i="2"/>
  <c r="R2886" i="2"/>
  <c r="S2886" i="2"/>
  <c r="T2886" i="2"/>
  <c r="R2887" i="2"/>
  <c r="S2887" i="2"/>
  <c r="T2887" i="2"/>
  <c r="R2888" i="2"/>
  <c r="S2888" i="2"/>
  <c r="T2888" i="2"/>
  <c r="R2889" i="2"/>
  <c r="S2889" i="2"/>
  <c r="T2889" i="2"/>
  <c r="R2890" i="2"/>
  <c r="S2890" i="2"/>
  <c r="T2890" i="2"/>
  <c r="R2891" i="2"/>
  <c r="S2891" i="2"/>
  <c r="T2891" i="2"/>
  <c r="R2892" i="2"/>
  <c r="S2892" i="2"/>
  <c r="T2892" i="2"/>
  <c r="R2893" i="2"/>
  <c r="S2893" i="2"/>
  <c r="T2893" i="2"/>
  <c r="R2894" i="2"/>
  <c r="S2894" i="2"/>
  <c r="T2894" i="2"/>
  <c r="R2895" i="2"/>
  <c r="S2895" i="2"/>
  <c r="T2895" i="2"/>
  <c r="R2896" i="2"/>
  <c r="S2896" i="2"/>
  <c r="T2896" i="2"/>
  <c r="R2897" i="2"/>
  <c r="S2897" i="2"/>
  <c r="T2897" i="2"/>
  <c r="R2898" i="2"/>
  <c r="S2898" i="2"/>
  <c r="T2898" i="2"/>
  <c r="R2899" i="2"/>
  <c r="S2899" i="2"/>
  <c r="T2899" i="2"/>
  <c r="R2900" i="2"/>
  <c r="S2900" i="2"/>
  <c r="T2900" i="2"/>
  <c r="R2901" i="2"/>
  <c r="S2901" i="2"/>
  <c r="T2901" i="2"/>
  <c r="R2902" i="2"/>
  <c r="S2902" i="2"/>
  <c r="T2902" i="2"/>
  <c r="R2903" i="2"/>
  <c r="S2903" i="2"/>
  <c r="T2903" i="2"/>
  <c r="R2904" i="2"/>
  <c r="S2904" i="2"/>
  <c r="T2904" i="2"/>
  <c r="R2905" i="2"/>
  <c r="S2905" i="2"/>
  <c r="T2905" i="2"/>
  <c r="R2906" i="2"/>
  <c r="S2906" i="2"/>
  <c r="T2906" i="2"/>
  <c r="R2907" i="2"/>
  <c r="S2907" i="2"/>
  <c r="T2907" i="2"/>
  <c r="R2908" i="2"/>
  <c r="S2908" i="2"/>
  <c r="T2908" i="2"/>
  <c r="R2909" i="2"/>
  <c r="S2909" i="2"/>
  <c r="T2909" i="2"/>
  <c r="R2910" i="2"/>
  <c r="S2910" i="2"/>
  <c r="T2910" i="2"/>
  <c r="R2911" i="2"/>
  <c r="S2911" i="2"/>
  <c r="T2911" i="2"/>
  <c r="R2912" i="2"/>
  <c r="S2912" i="2"/>
  <c r="T2912" i="2"/>
  <c r="R2913" i="2"/>
  <c r="S2913" i="2"/>
  <c r="T2913" i="2"/>
  <c r="R2914" i="2"/>
  <c r="S2914" i="2"/>
  <c r="T2914" i="2"/>
  <c r="R2915" i="2"/>
  <c r="S2915" i="2"/>
  <c r="T2915" i="2"/>
  <c r="R2916" i="2"/>
  <c r="S2916" i="2"/>
  <c r="T2916" i="2"/>
  <c r="R2917" i="2"/>
  <c r="S2917" i="2"/>
  <c r="T2917" i="2"/>
  <c r="R2918" i="2"/>
  <c r="S2918" i="2"/>
  <c r="T2918" i="2"/>
  <c r="R2919" i="2"/>
  <c r="S2919" i="2"/>
  <c r="T2919" i="2"/>
  <c r="R2920" i="2"/>
  <c r="S2920" i="2"/>
  <c r="T2920" i="2"/>
  <c r="R2921" i="2"/>
  <c r="S2921" i="2"/>
  <c r="T2921" i="2"/>
  <c r="R2922" i="2"/>
  <c r="S2922" i="2"/>
  <c r="T2922" i="2"/>
  <c r="R2923" i="2"/>
  <c r="S2923" i="2"/>
  <c r="T2923" i="2"/>
  <c r="R2924" i="2"/>
  <c r="S2924" i="2"/>
  <c r="T2924" i="2"/>
  <c r="R2925" i="2"/>
  <c r="S2925" i="2"/>
  <c r="T2925" i="2"/>
  <c r="R2926" i="2"/>
  <c r="S2926" i="2"/>
  <c r="T2926" i="2"/>
  <c r="R2927" i="2"/>
  <c r="S2927" i="2"/>
  <c r="T2927" i="2"/>
  <c r="R2928" i="2"/>
  <c r="S2928" i="2"/>
  <c r="T2928" i="2"/>
  <c r="R2929" i="2"/>
  <c r="S2929" i="2"/>
  <c r="T2929" i="2"/>
  <c r="R2930" i="2"/>
  <c r="S2930" i="2"/>
  <c r="T2930" i="2"/>
  <c r="R2931" i="2"/>
  <c r="S2931" i="2"/>
  <c r="T2931" i="2"/>
  <c r="R2932" i="2"/>
  <c r="S2932" i="2"/>
  <c r="T2932" i="2"/>
  <c r="R2933" i="2"/>
  <c r="S2933" i="2"/>
  <c r="T2933" i="2"/>
  <c r="R2934" i="2"/>
  <c r="S2934" i="2"/>
  <c r="T2934" i="2"/>
  <c r="R2935" i="2"/>
  <c r="S2935" i="2"/>
  <c r="T2935" i="2"/>
  <c r="R2936" i="2"/>
  <c r="S2936" i="2"/>
  <c r="T2936" i="2"/>
  <c r="R2937" i="2"/>
  <c r="S2937" i="2"/>
  <c r="T2937" i="2"/>
  <c r="R2938" i="2"/>
  <c r="S2938" i="2"/>
  <c r="T2938" i="2"/>
  <c r="R2939" i="2"/>
  <c r="S2939" i="2"/>
  <c r="T2939" i="2"/>
  <c r="R2940" i="2"/>
  <c r="S2940" i="2"/>
  <c r="T2940" i="2"/>
  <c r="R2941" i="2"/>
  <c r="S2941" i="2"/>
  <c r="T2941" i="2"/>
  <c r="R2942" i="2"/>
  <c r="S2942" i="2"/>
  <c r="T2942" i="2"/>
  <c r="R2943" i="2"/>
  <c r="S2943" i="2"/>
  <c r="T2943" i="2"/>
  <c r="R2944" i="2"/>
  <c r="S2944" i="2"/>
  <c r="T2944" i="2"/>
  <c r="R2945" i="2"/>
  <c r="S2945" i="2"/>
  <c r="T2945" i="2"/>
  <c r="R2946" i="2"/>
  <c r="S2946" i="2"/>
  <c r="T2946" i="2"/>
  <c r="R2947" i="2"/>
  <c r="S2947" i="2"/>
  <c r="T2947" i="2"/>
  <c r="R2948" i="2"/>
  <c r="S2948" i="2"/>
  <c r="T2948" i="2"/>
  <c r="R2949" i="2"/>
  <c r="S2949" i="2"/>
  <c r="T2949" i="2"/>
  <c r="R2950" i="2"/>
  <c r="S2950" i="2"/>
  <c r="T2950" i="2"/>
  <c r="R2951" i="2"/>
  <c r="S2951" i="2"/>
  <c r="T2951" i="2"/>
  <c r="R2952" i="2"/>
  <c r="S2952" i="2"/>
  <c r="T2952" i="2"/>
  <c r="R2953" i="2"/>
  <c r="S2953" i="2"/>
  <c r="T2953" i="2"/>
  <c r="R2954" i="2"/>
  <c r="S2954" i="2"/>
  <c r="T2954" i="2"/>
  <c r="R2955" i="2"/>
  <c r="S2955" i="2"/>
  <c r="T2955" i="2"/>
  <c r="R2956" i="2"/>
  <c r="S2956" i="2"/>
  <c r="T2956" i="2"/>
  <c r="R2957" i="2"/>
  <c r="S2957" i="2"/>
  <c r="T2957" i="2"/>
  <c r="R2958" i="2"/>
  <c r="S2958" i="2"/>
  <c r="T2958" i="2"/>
  <c r="R2959" i="2"/>
  <c r="S2959" i="2"/>
  <c r="T2959" i="2"/>
  <c r="R2960" i="2"/>
  <c r="S2960" i="2"/>
  <c r="T2960" i="2"/>
  <c r="R2961" i="2"/>
  <c r="S2961" i="2"/>
  <c r="T2961" i="2"/>
  <c r="R2962" i="2"/>
  <c r="S2962" i="2"/>
  <c r="T2962" i="2"/>
  <c r="R2963" i="2"/>
  <c r="S2963" i="2"/>
  <c r="T2963" i="2"/>
  <c r="R2964" i="2"/>
  <c r="S2964" i="2"/>
  <c r="T2964" i="2"/>
  <c r="R2965" i="2"/>
  <c r="S2965" i="2"/>
  <c r="T2965" i="2"/>
  <c r="R2966" i="2"/>
  <c r="S2966" i="2"/>
  <c r="T2966" i="2"/>
  <c r="R2967" i="2"/>
  <c r="S2967" i="2"/>
  <c r="T2967" i="2"/>
  <c r="R2968" i="2"/>
  <c r="S2968" i="2"/>
  <c r="T2968" i="2"/>
  <c r="R2969" i="2"/>
  <c r="S2969" i="2"/>
  <c r="T2969" i="2"/>
  <c r="R2970" i="2"/>
  <c r="S2970" i="2"/>
  <c r="T2970" i="2"/>
  <c r="R2971" i="2"/>
  <c r="S2971" i="2"/>
  <c r="T2971" i="2"/>
  <c r="R2972" i="2"/>
  <c r="S2972" i="2"/>
  <c r="T2972" i="2"/>
  <c r="R2973" i="2"/>
  <c r="S2973" i="2"/>
  <c r="T2973" i="2"/>
  <c r="R2974" i="2"/>
  <c r="S2974" i="2"/>
  <c r="T2974" i="2"/>
  <c r="R2975" i="2"/>
  <c r="S2975" i="2"/>
  <c r="T2975" i="2"/>
  <c r="R2976" i="2"/>
  <c r="S2976" i="2"/>
  <c r="T2976" i="2"/>
  <c r="R2977" i="2"/>
  <c r="S2977" i="2"/>
  <c r="T2977" i="2"/>
  <c r="R2978" i="2"/>
  <c r="S2978" i="2"/>
  <c r="T2978" i="2"/>
  <c r="R2979" i="2"/>
  <c r="S2979" i="2"/>
  <c r="T2979" i="2"/>
  <c r="R2980" i="2"/>
  <c r="S2980" i="2"/>
  <c r="T2980" i="2"/>
  <c r="R2981" i="2"/>
  <c r="S2981" i="2"/>
  <c r="T2981" i="2"/>
  <c r="R2982" i="2"/>
  <c r="S2982" i="2"/>
  <c r="T2982" i="2"/>
  <c r="R2983" i="2"/>
  <c r="S2983" i="2"/>
  <c r="T2983" i="2"/>
  <c r="R2984" i="2"/>
  <c r="S2984" i="2"/>
  <c r="T2984" i="2"/>
  <c r="R2985" i="2"/>
  <c r="S2985" i="2"/>
  <c r="T2985" i="2"/>
  <c r="R2986" i="2"/>
  <c r="S2986" i="2"/>
  <c r="T2986" i="2"/>
  <c r="R2987" i="2"/>
  <c r="S2987" i="2"/>
  <c r="T2987" i="2"/>
  <c r="R2988" i="2"/>
  <c r="S2988" i="2"/>
  <c r="T2988" i="2"/>
  <c r="R2989" i="2"/>
  <c r="S2989" i="2"/>
  <c r="T2989" i="2"/>
  <c r="R2990" i="2"/>
  <c r="S2990" i="2"/>
  <c r="T2990" i="2"/>
  <c r="R2991" i="2"/>
  <c r="S2991" i="2"/>
  <c r="T2991" i="2"/>
  <c r="R2992" i="2"/>
  <c r="S2992" i="2"/>
  <c r="T2992" i="2"/>
  <c r="R2993" i="2"/>
  <c r="S2993" i="2"/>
  <c r="T2993" i="2"/>
  <c r="R2994" i="2"/>
  <c r="S2994" i="2"/>
  <c r="T2994" i="2"/>
  <c r="R2995" i="2"/>
  <c r="S2995" i="2"/>
  <c r="T2995" i="2"/>
  <c r="R2996" i="2"/>
  <c r="S2996" i="2"/>
  <c r="T2996" i="2"/>
  <c r="R2997" i="2"/>
  <c r="S2997" i="2"/>
  <c r="T2997" i="2"/>
  <c r="R2998" i="2"/>
  <c r="S2998" i="2"/>
  <c r="T2998" i="2"/>
  <c r="R2999" i="2"/>
  <c r="S2999" i="2"/>
  <c r="T2999" i="2"/>
  <c r="R3000" i="2"/>
  <c r="S3000" i="2"/>
  <c r="T3000" i="2"/>
  <c r="R3001" i="2"/>
  <c r="S3001" i="2"/>
  <c r="T3001" i="2"/>
  <c r="R3002" i="2"/>
  <c r="S3002" i="2"/>
  <c r="T3002" i="2"/>
  <c r="R3003" i="2"/>
  <c r="S3003" i="2"/>
  <c r="T3003" i="2"/>
  <c r="R3004" i="2"/>
  <c r="S3004" i="2"/>
  <c r="T3004" i="2"/>
  <c r="R3005" i="2"/>
  <c r="S3005" i="2"/>
  <c r="T3005" i="2"/>
  <c r="R3006" i="2"/>
  <c r="S3006" i="2"/>
  <c r="T3006" i="2"/>
  <c r="R3007" i="2"/>
  <c r="S3007" i="2"/>
  <c r="T3007" i="2"/>
  <c r="R3008" i="2"/>
  <c r="S3008" i="2"/>
  <c r="T3008" i="2"/>
  <c r="R3009" i="2"/>
  <c r="S3009" i="2"/>
  <c r="T3009" i="2"/>
  <c r="R3010" i="2"/>
  <c r="S3010" i="2"/>
  <c r="T3010" i="2"/>
  <c r="R3011" i="2"/>
  <c r="S3011" i="2"/>
  <c r="T3011" i="2"/>
  <c r="R3012" i="2"/>
  <c r="S3012" i="2"/>
  <c r="T3012" i="2"/>
  <c r="R3013" i="2"/>
  <c r="S3013" i="2"/>
  <c r="T3013" i="2"/>
  <c r="R3014" i="2"/>
  <c r="S3014" i="2"/>
  <c r="T3014" i="2"/>
  <c r="R3015" i="2"/>
  <c r="S3015" i="2"/>
  <c r="T3015" i="2"/>
  <c r="R3016" i="2"/>
  <c r="S3016" i="2"/>
  <c r="T3016" i="2"/>
  <c r="R3017" i="2"/>
  <c r="S3017" i="2"/>
  <c r="T3017" i="2"/>
  <c r="R3018" i="2"/>
  <c r="S3018" i="2"/>
  <c r="T3018" i="2"/>
  <c r="R3019" i="2"/>
  <c r="S3019" i="2"/>
  <c r="T3019" i="2"/>
  <c r="R3020" i="2"/>
  <c r="S3020" i="2"/>
  <c r="T3020" i="2"/>
  <c r="R3021" i="2"/>
  <c r="S3021" i="2"/>
  <c r="T3021" i="2"/>
  <c r="R3022" i="2"/>
  <c r="S3022" i="2"/>
  <c r="T3022" i="2"/>
  <c r="R3023" i="2"/>
  <c r="S3023" i="2"/>
  <c r="T3023" i="2"/>
  <c r="R3024" i="2"/>
  <c r="S3024" i="2"/>
  <c r="T3024" i="2"/>
  <c r="R3025" i="2"/>
  <c r="S3025" i="2"/>
  <c r="T3025" i="2"/>
  <c r="R3026" i="2"/>
  <c r="S3026" i="2"/>
  <c r="T3026" i="2"/>
  <c r="R3027" i="2"/>
  <c r="S3027" i="2"/>
  <c r="T3027" i="2"/>
  <c r="R3028" i="2"/>
  <c r="S3028" i="2"/>
  <c r="T3028" i="2"/>
  <c r="R3029" i="2"/>
  <c r="S3029" i="2"/>
  <c r="T3029" i="2"/>
  <c r="R3030" i="2"/>
  <c r="S3030" i="2"/>
  <c r="T3030" i="2"/>
  <c r="R3031" i="2"/>
  <c r="S3031" i="2"/>
  <c r="T3031" i="2"/>
  <c r="R3032" i="2"/>
  <c r="S3032" i="2"/>
  <c r="T3032" i="2"/>
  <c r="R3033" i="2"/>
  <c r="S3033" i="2"/>
  <c r="T3033" i="2"/>
  <c r="R3034" i="2"/>
  <c r="S3034" i="2"/>
  <c r="T3034" i="2"/>
  <c r="R3035" i="2"/>
  <c r="S3035" i="2"/>
  <c r="T3035" i="2"/>
  <c r="R3036" i="2"/>
  <c r="S3036" i="2"/>
  <c r="T3036" i="2"/>
  <c r="R3037" i="2"/>
  <c r="S3037" i="2"/>
  <c r="T3037" i="2"/>
  <c r="R3038" i="2"/>
  <c r="S3038" i="2"/>
  <c r="T3038" i="2"/>
  <c r="R3039" i="2"/>
  <c r="S3039" i="2"/>
  <c r="T3039" i="2"/>
  <c r="R3040" i="2"/>
  <c r="S3040" i="2"/>
  <c r="T3040" i="2"/>
  <c r="R3041" i="2"/>
  <c r="S3041" i="2"/>
  <c r="T3041" i="2"/>
  <c r="R3042" i="2"/>
  <c r="S3042" i="2"/>
  <c r="T3042" i="2"/>
  <c r="R3043" i="2"/>
  <c r="S3043" i="2"/>
  <c r="T3043" i="2"/>
  <c r="R3044" i="2"/>
  <c r="S3044" i="2"/>
  <c r="T3044" i="2"/>
  <c r="R3045" i="2"/>
  <c r="S3045" i="2"/>
  <c r="T3045" i="2"/>
  <c r="R3046" i="2"/>
  <c r="S3046" i="2"/>
  <c r="T3046" i="2"/>
  <c r="R3047" i="2"/>
  <c r="S3047" i="2"/>
  <c r="T3047" i="2"/>
  <c r="R3048" i="2"/>
  <c r="S3048" i="2"/>
  <c r="T3048" i="2"/>
  <c r="R3049" i="2"/>
  <c r="S3049" i="2"/>
  <c r="T3049" i="2"/>
  <c r="R3050" i="2"/>
  <c r="S3050" i="2"/>
  <c r="T3050" i="2"/>
  <c r="R3051" i="2"/>
  <c r="S3051" i="2"/>
  <c r="T3051" i="2"/>
  <c r="R3052" i="2"/>
  <c r="S3052" i="2"/>
  <c r="T3052" i="2"/>
  <c r="R3053" i="2"/>
  <c r="S3053" i="2"/>
  <c r="T3053" i="2"/>
  <c r="R3054" i="2"/>
  <c r="S3054" i="2"/>
  <c r="T3054" i="2"/>
  <c r="R3055" i="2"/>
  <c r="S3055" i="2"/>
  <c r="T3055" i="2"/>
  <c r="R3056" i="2"/>
  <c r="S3056" i="2"/>
  <c r="T3056" i="2"/>
  <c r="R3057" i="2"/>
  <c r="S3057" i="2"/>
  <c r="T3057" i="2"/>
  <c r="R3058" i="2"/>
  <c r="S3058" i="2"/>
  <c r="T3058" i="2"/>
  <c r="R3059" i="2"/>
  <c r="S3059" i="2"/>
  <c r="T3059" i="2"/>
  <c r="R3060" i="2"/>
  <c r="S3060" i="2"/>
  <c r="T3060" i="2"/>
  <c r="R3061" i="2"/>
  <c r="S3061" i="2"/>
  <c r="T3061" i="2"/>
  <c r="R3062" i="2"/>
  <c r="S3062" i="2"/>
  <c r="T3062" i="2"/>
  <c r="R3063" i="2"/>
  <c r="S3063" i="2"/>
  <c r="T3063" i="2"/>
  <c r="R3064" i="2"/>
  <c r="S3064" i="2"/>
  <c r="T3064" i="2"/>
  <c r="R3065" i="2"/>
  <c r="S3065" i="2"/>
  <c r="T3065" i="2"/>
  <c r="R3066" i="2"/>
  <c r="S3066" i="2"/>
  <c r="T3066" i="2"/>
  <c r="R3067" i="2"/>
  <c r="S3067" i="2"/>
  <c r="T3067" i="2"/>
  <c r="R3068" i="2"/>
  <c r="S3068" i="2"/>
  <c r="T3068" i="2"/>
  <c r="R3069" i="2"/>
  <c r="S3069" i="2"/>
  <c r="T3069" i="2"/>
  <c r="R3070" i="2"/>
  <c r="S3070" i="2"/>
  <c r="T3070" i="2"/>
  <c r="R3071" i="2"/>
  <c r="S3071" i="2"/>
  <c r="T3071" i="2"/>
  <c r="R3072" i="2"/>
  <c r="S3072" i="2"/>
  <c r="T3072" i="2"/>
  <c r="R3073" i="2"/>
  <c r="S3073" i="2"/>
  <c r="T3073" i="2"/>
  <c r="R3074" i="2"/>
  <c r="S3074" i="2"/>
  <c r="T3074" i="2"/>
  <c r="R3075" i="2"/>
  <c r="S3075" i="2"/>
  <c r="T3075" i="2"/>
  <c r="R3076" i="2"/>
  <c r="S3076" i="2"/>
  <c r="T3076" i="2"/>
  <c r="R3077" i="2"/>
  <c r="S3077" i="2"/>
  <c r="T3077" i="2"/>
  <c r="R3078" i="2"/>
  <c r="S3078" i="2"/>
  <c r="T3078" i="2"/>
  <c r="R3079" i="2"/>
  <c r="S3079" i="2"/>
  <c r="T3079" i="2"/>
  <c r="R3080" i="2"/>
  <c r="S3080" i="2"/>
  <c r="T3080" i="2"/>
  <c r="R3081" i="2"/>
  <c r="S3081" i="2"/>
  <c r="T3081" i="2"/>
  <c r="R3082" i="2"/>
  <c r="S3082" i="2"/>
  <c r="T3082" i="2"/>
  <c r="R3083" i="2"/>
  <c r="S3083" i="2"/>
  <c r="T3083" i="2"/>
  <c r="R3084" i="2"/>
  <c r="S3084" i="2"/>
  <c r="T3084" i="2"/>
  <c r="R3085" i="2"/>
  <c r="S3085" i="2"/>
  <c r="T3085" i="2"/>
  <c r="R3086" i="2"/>
  <c r="S3086" i="2"/>
  <c r="T3086" i="2"/>
  <c r="R3087" i="2"/>
  <c r="S3087" i="2"/>
  <c r="T3087" i="2"/>
  <c r="R3088" i="2"/>
  <c r="S3088" i="2"/>
  <c r="T3088" i="2"/>
  <c r="R3089" i="2"/>
  <c r="S3089" i="2"/>
  <c r="T3089" i="2"/>
  <c r="R3090" i="2"/>
  <c r="S3090" i="2"/>
  <c r="T3090" i="2"/>
  <c r="R3091" i="2"/>
  <c r="S3091" i="2"/>
  <c r="T3091" i="2"/>
  <c r="R3092" i="2"/>
  <c r="S3092" i="2"/>
  <c r="T3092" i="2"/>
  <c r="R3093" i="2"/>
  <c r="S3093" i="2"/>
  <c r="T3093" i="2"/>
  <c r="R3094" i="2"/>
  <c r="S3094" i="2"/>
  <c r="T3094" i="2"/>
  <c r="R3095" i="2"/>
  <c r="S3095" i="2"/>
  <c r="T3095" i="2"/>
  <c r="R3096" i="2"/>
  <c r="S3096" i="2"/>
  <c r="T3096" i="2"/>
  <c r="R3097" i="2"/>
  <c r="S3097" i="2"/>
  <c r="T3097" i="2"/>
  <c r="R3098" i="2"/>
  <c r="S3098" i="2"/>
  <c r="T3098" i="2"/>
  <c r="R3099" i="2"/>
  <c r="S3099" i="2"/>
  <c r="T3099" i="2"/>
  <c r="R3100" i="2"/>
  <c r="S3100" i="2"/>
  <c r="T3100" i="2"/>
  <c r="R3101" i="2"/>
  <c r="S3101" i="2"/>
  <c r="T3101" i="2"/>
  <c r="R3102" i="2"/>
  <c r="S3102" i="2"/>
  <c r="T3102" i="2"/>
  <c r="R3103" i="2"/>
  <c r="S3103" i="2"/>
  <c r="T3103" i="2"/>
  <c r="R3104" i="2"/>
  <c r="S3104" i="2"/>
  <c r="T3104" i="2"/>
  <c r="R3105" i="2"/>
  <c r="S3105" i="2"/>
  <c r="T3105" i="2"/>
  <c r="R3106" i="2"/>
  <c r="S3106" i="2"/>
  <c r="T3106" i="2"/>
  <c r="R3107" i="2"/>
  <c r="S3107" i="2"/>
  <c r="T3107" i="2"/>
  <c r="R3108" i="2"/>
  <c r="S3108" i="2"/>
  <c r="T3108" i="2"/>
  <c r="R3109" i="2"/>
  <c r="S3109" i="2"/>
  <c r="T3109" i="2"/>
  <c r="R3110" i="2"/>
  <c r="S3110" i="2"/>
  <c r="T3110" i="2"/>
  <c r="R3111" i="2"/>
  <c r="S3111" i="2"/>
  <c r="T3111" i="2"/>
  <c r="R3112" i="2"/>
  <c r="S3112" i="2"/>
  <c r="T3112" i="2"/>
  <c r="R3113" i="2"/>
  <c r="S3113" i="2"/>
  <c r="T3113" i="2"/>
  <c r="R3114" i="2"/>
  <c r="S3114" i="2"/>
  <c r="T3114" i="2"/>
  <c r="R3115" i="2"/>
  <c r="S3115" i="2"/>
  <c r="T3115" i="2"/>
  <c r="R3116" i="2"/>
  <c r="S3116" i="2"/>
  <c r="T3116" i="2"/>
  <c r="R3117" i="2"/>
  <c r="S3117" i="2"/>
  <c r="T3117" i="2"/>
  <c r="R3118" i="2"/>
  <c r="S3118" i="2"/>
  <c r="T3118" i="2"/>
  <c r="R3119" i="2"/>
  <c r="S3119" i="2"/>
  <c r="T3119" i="2"/>
  <c r="R3120" i="2"/>
  <c r="S3120" i="2"/>
  <c r="T3120" i="2"/>
  <c r="R3121" i="2"/>
  <c r="S3121" i="2"/>
  <c r="T3121" i="2"/>
  <c r="R3122" i="2"/>
  <c r="S3122" i="2"/>
  <c r="T3122" i="2"/>
  <c r="R3123" i="2"/>
  <c r="S3123" i="2"/>
  <c r="T3123" i="2"/>
  <c r="R3124" i="2"/>
  <c r="S3124" i="2"/>
  <c r="T3124" i="2"/>
  <c r="R3125" i="2"/>
  <c r="S3125" i="2"/>
  <c r="T3125" i="2"/>
  <c r="R3126" i="2"/>
  <c r="S3126" i="2"/>
  <c r="T3126" i="2"/>
  <c r="R3127" i="2"/>
  <c r="S3127" i="2"/>
  <c r="T3127" i="2"/>
  <c r="R3128" i="2"/>
  <c r="S3128" i="2"/>
  <c r="T3128" i="2"/>
  <c r="R3129" i="2"/>
  <c r="S3129" i="2"/>
  <c r="T3129" i="2"/>
  <c r="R3130" i="2"/>
  <c r="S3130" i="2"/>
  <c r="T3130" i="2"/>
  <c r="R3131" i="2"/>
  <c r="S3131" i="2"/>
  <c r="T3131" i="2"/>
  <c r="R3132" i="2"/>
  <c r="S3132" i="2"/>
  <c r="T3132" i="2"/>
  <c r="R3133" i="2"/>
  <c r="S3133" i="2"/>
  <c r="T3133" i="2"/>
  <c r="R3134" i="2"/>
  <c r="S3134" i="2"/>
  <c r="T3134" i="2"/>
  <c r="R3135" i="2"/>
  <c r="S3135" i="2"/>
  <c r="T3135" i="2"/>
  <c r="R3136" i="2"/>
  <c r="S3136" i="2"/>
  <c r="T3136" i="2"/>
  <c r="R3137" i="2"/>
  <c r="S3137" i="2"/>
  <c r="T3137" i="2"/>
  <c r="R3138" i="2"/>
  <c r="S3138" i="2"/>
  <c r="T3138" i="2"/>
  <c r="R3139" i="2"/>
  <c r="S3139" i="2"/>
  <c r="T3139" i="2"/>
  <c r="R3140" i="2"/>
  <c r="S3140" i="2"/>
  <c r="T3140" i="2"/>
  <c r="R3141" i="2"/>
  <c r="S3141" i="2"/>
  <c r="T3141" i="2"/>
  <c r="R3142" i="2"/>
  <c r="S3142" i="2"/>
  <c r="T3142" i="2"/>
  <c r="R3143" i="2"/>
  <c r="S3143" i="2"/>
  <c r="T3143" i="2"/>
  <c r="R3144" i="2"/>
  <c r="S3144" i="2"/>
  <c r="T3144" i="2"/>
  <c r="R3145" i="2"/>
  <c r="S3145" i="2"/>
  <c r="T3145" i="2"/>
  <c r="R3146" i="2"/>
  <c r="S3146" i="2"/>
  <c r="T3146" i="2"/>
  <c r="R3147" i="2"/>
  <c r="S3147" i="2"/>
  <c r="T3147" i="2"/>
  <c r="R3148" i="2"/>
  <c r="S3148" i="2"/>
  <c r="T3148" i="2"/>
  <c r="R3149" i="2"/>
  <c r="S3149" i="2"/>
  <c r="T3149" i="2"/>
  <c r="R3150" i="2"/>
  <c r="S3150" i="2"/>
  <c r="T3150" i="2"/>
  <c r="R3151" i="2"/>
  <c r="S3151" i="2"/>
  <c r="T3151" i="2"/>
  <c r="R3152" i="2"/>
  <c r="S3152" i="2"/>
  <c r="T3152" i="2"/>
  <c r="R3153" i="2"/>
  <c r="S3153" i="2"/>
  <c r="T3153" i="2"/>
  <c r="R3154" i="2"/>
  <c r="S3154" i="2"/>
  <c r="T3154" i="2"/>
  <c r="R3155" i="2"/>
  <c r="S3155" i="2"/>
  <c r="T3155" i="2"/>
  <c r="R3156" i="2"/>
  <c r="S3156" i="2"/>
  <c r="T3156" i="2"/>
  <c r="R3157" i="2"/>
  <c r="S3157" i="2"/>
  <c r="T3157" i="2"/>
  <c r="R3158" i="2"/>
  <c r="S3158" i="2"/>
  <c r="T3158" i="2"/>
  <c r="R3159" i="2"/>
  <c r="S3159" i="2"/>
  <c r="T3159" i="2"/>
  <c r="R3160" i="2"/>
  <c r="S3160" i="2"/>
  <c r="T3160" i="2"/>
  <c r="R3161" i="2"/>
  <c r="S3161" i="2"/>
  <c r="T3161" i="2"/>
  <c r="R3162" i="2"/>
  <c r="S3162" i="2"/>
  <c r="T3162" i="2"/>
  <c r="R3163" i="2"/>
  <c r="S3163" i="2"/>
  <c r="T3163" i="2"/>
  <c r="R3164" i="2"/>
  <c r="S3164" i="2"/>
  <c r="T3164" i="2"/>
  <c r="R3165" i="2"/>
  <c r="S3165" i="2"/>
  <c r="T3165" i="2"/>
  <c r="R3166" i="2"/>
  <c r="S3166" i="2"/>
  <c r="T3166" i="2"/>
  <c r="R3167" i="2"/>
  <c r="S3167" i="2"/>
  <c r="T3167" i="2"/>
  <c r="R3168" i="2"/>
  <c r="S3168" i="2"/>
  <c r="T3168" i="2"/>
  <c r="R3169" i="2"/>
  <c r="S3169" i="2"/>
  <c r="T3169" i="2"/>
  <c r="R3170" i="2"/>
  <c r="S3170" i="2"/>
  <c r="T3170" i="2"/>
  <c r="R3171" i="2"/>
  <c r="S3171" i="2"/>
  <c r="T3171" i="2"/>
  <c r="R3172" i="2"/>
  <c r="S3172" i="2"/>
  <c r="T3172" i="2"/>
  <c r="R3173" i="2"/>
  <c r="S3173" i="2"/>
  <c r="T3173" i="2"/>
  <c r="R3174" i="2"/>
  <c r="S3174" i="2"/>
  <c r="T3174" i="2"/>
  <c r="R3175" i="2"/>
  <c r="S3175" i="2"/>
  <c r="T3175" i="2"/>
  <c r="R3176" i="2"/>
  <c r="S3176" i="2"/>
  <c r="T3176" i="2"/>
  <c r="R3177" i="2"/>
  <c r="S3177" i="2"/>
  <c r="T3177" i="2"/>
  <c r="R3178" i="2"/>
  <c r="S3178" i="2"/>
  <c r="T3178" i="2"/>
  <c r="R3179" i="2"/>
  <c r="S3179" i="2"/>
  <c r="T3179" i="2"/>
  <c r="R3180" i="2"/>
  <c r="S3180" i="2"/>
  <c r="T3180" i="2"/>
  <c r="R3181" i="2"/>
  <c r="S3181" i="2"/>
  <c r="T3181" i="2"/>
  <c r="R3182" i="2"/>
  <c r="S3182" i="2"/>
  <c r="T3182" i="2"/>
  <c r="R3183" i="2"/>
  <c r="S3183" i="2"/>
  <c r="T3183" i="2"/>
  <c r="R3184" i="2"/>
  <c r="S3184" i="2"/>
  <c r="T3184" i="2"/>
  <c r="R3185" i="2"/>
  <c r="S3185" i="2"/>
  <c r="T3185" i="2"/>
  <c r="R3186" i="2"/>
  <c r="S3186" i="2"/>
  <c r="T3186" i="2"/>
  <c r="R3187" i="2"/>
  <c r="S3187" i="2"/>
  <c r="T3187" i="2"/>
  <c r="R3188" i="2"/>
  <c r="S3188" i="2"/>
  <c r="T3188" i="2"/>
  <c r="R3189" i="2"/>
  <c r="S3189" i="2"/>
  <c r="T3189" i="2"/>
  <c r="R3190" i="2"/>
  <c r="S3190" i="2"/>
  <c r="T3190" i="2"/>
  <c r="R3191" i="2"/>
  <c r="S3191" i="2"/>
  <c r="T3191" i="2"/>
  <c r="R3192" i="2"/>
  <c r="S3192" i="2"/>
  <c r="T3192" i="2"/>
  <c r="R3193" i="2"/>
  <c r="S3193" i="2"/>
  <c r="T3193" i="2"/>
  <c r="R3194" i="2"/>
  <c r="S3194" i="2"/>
  <c r="T3194" i="2"/>
  <c r="R3195" i="2"/>
  <c r="S3195" i="2"/>
  <c r="T3195" i="2"/>
  <c r="R3196" i="2"/>
  <c r="S3196" i="2"/>
  <c r="T3196" i="2"/>
  <c r="R3197" i="2"/>
  <c r="S3197" i="2"/>
  <c r="T3197" i="2"/>
  <c r="R3198" i="2"/>
  <c r="S3198" i="2"/>
  <c r="T3198" i="2"/>
  <c r="R3199" i="2"/>
  <c r="S3199" i="2"/>
  <c r="T3199" i="2"/>
  <c r="R3200" i="2"/>
  <c r="S3200" i="2"/>
  <c r="T3200" i="2"/>
  <c r="R3201" i="2"/>
  <c r="S3201" i="2"/>
  <c r="T3201" i="2"/>
  <c r="R3202" i="2"/>
  <c r="S3202" i="2"/>
  <c r="T3202" i="2"/>
  <c r="R3203" i="2"/>
  <c r="S3203" i="2"/>
  <c r="T3203" i="2"/>
  <c r="R3204" i="2"/>
  <c r="S3204" i="2"/>
  <c r="T3204" i="2"/>
  <c r="R3205" i="2"/>
  <c r="S3205" i="2"/>
  <c r="T3205" i="2"/>
  <c r="R3206" i="2"/>
  <c r="S3206" i="2"/>
  <c r="T3206" i="2"/>
  <c r="R3207" i="2"/>
  <c r="S3207" i="2"/>
  <c r="T3207" i="2"/>
  <c r="R3208" i="2"/>
  <c r="S3208" i="2"/>
  <c r="T3208" i="2"/>
  <c r="R3209" i="2"/>
  <c r="S3209" i="2"/>
  <c r="T3209" i="2"/>
  <c r="R3210" i="2"/>
  <c r="S3210" i="2"/>
  <c r="T3210" i="2"/>
  <c r="R3211" i="2"/>
  <c r="S3211" i="2"/>
  <c r="T3211" i="2"/>
  <c r="R3212" i="2"/>
  <c r="S3212" i="2"/>
  <c r="T3212" i="2"/>
  <c r="R3213" i="2"/>
  <c r="S3213" i="2"/>
  <c r="T3213" i="2"/>
  <c r="R3214" i="2"/>
  <c r="S3214" i="2"/>
  <c r="T3214" i="2"/>
  <c r="R3215" i="2"/>
  <c r="S3215" i="2"/>
  <c r="T3215" i="2"/>
  <c r="R3216" i="2"/>
  <c r="S3216" i="2"/>
  <c r="T3216" i="2"/>
  <c r="R3217" i="2"/>
  <c r="S3217" i="2"/>
  <c r="T3217" i="2"/>
  <c r="R3218" i="2"/>
  <c r="S3218" i="2"/>
  <c r="T3218" i="2"/>
  <c r="R3219" i="2"/>
  <c r="S3219" i="2"/>
  <c r="T3219" i="2"/>
  <c r="R3220" i="2"/>
  <c r="S3220" i="2"/>
  <c r="T3220" i="2"/>
  <c r="R3221" i="2"/>
  <c r="S3221" i="2"/>
  <c r="T3221" i="2"/>
  <c r="R3222" i="2"/>
  <c r="S3222" i="2"/>
  <c r="T3222" i="2"/>
  <c r="R3223" i="2"/>
  <c r="S3223" i="2"/>
  <c r="T3223" i="2"/>
  <c r="R3224" i="2"/>
  <c r="S3224" i="2"/>
  <c r="T3224" i="2"/>
  <c r="R3225" i="2"/>
  <c r="S3225" i="2"/>
  <c r="T3225" i="2"/>
  <c r="R3226" i="2"/>
  <c r="S3226" i="2"/>
  <c r="T3226" i="2"/>
  <c r="R3227" i="2"/>
  <c r="S3227" i="2"/>
  <c r="T3227" i="2"/>
  <c r="R3228" i="2"/>
  <c r="S3228" i="2"/>
  <c r="T3228" i="2"/>
  <c r="R3229" i="2"/>
  <c r="S3229" i="2"/>
  <c r="T3229" i="2"/>
  <c r="R3230" i="2"/>
  <c r="S3230" i="2"/>
  <c r="T3230" i="2"/>
  <c r="R3231" i="2"/>
  <c r="S3231" i="2"/>
  <c r="T3231" i="2"/>
  <c r="R3232" i="2"/>
  <c r="S3232" i="2"/>
  <c r="T3232" i="2"/>
  <c r="R3233" i="2"/>
  <c r="S3233" i="2"/>
  <c r="T3233" i="2"/>
  <c r="R3234" i="2"/>
  <c r="S3234" i="2"/>
  <c r="T3234" i="2"/>
  <c r="R3235" i="2"/>
  <c r="S3235" i="2"/>
  <c r="T3235" i="2"/>
  <c r="R3236" i="2"/>
  <c r="S3236" i="2"/>
  <c r="T3236" i="2"/>
  <c r="R3237" i="2"/>
  <c r="S3237" i="2"/>
  <c r="T3237" i="2"/>
  <c r="R3238" i="2"/>
  <c r="S3238" i="2"/>
  <c r="T3238" i="2"/>
  <c r="R3239" i="2"/>
  <c r="S3239" i="2"/>
  <c r="T3239" i="2"/>
  <c r="R3240" i="2"/>
  <c r="S3240" i="2"/>
  <c r="T3240" i="2"/>
  <c r="R3241" i="2"/>
  <c r="S3241" i="2"/>
  <c r="T3241" i="2"/>
  <c r="R3242" i="2"/>
  <c r="S3242" i="2"/>
  <c r="T3242" i="2"/>
  <c r="R3243" i="2"/>
  <c r="S3243" i="2"/>
  <c r="T3243" i="2"/>
  <c r="R3244" i="2"/>
  <c r="S3244" i="2"/>
  <c r="T3244" i="2"/>
  <c r="R3245" i="2"/>
  <c r="S3245" i="2"/>
  <c r="T3245" i="2"/>
  <c r="R3246" i="2"/>
  <c r="S3246" i="2"/>
  <c r="T3246" i="2"/>
  <c r="R3247" i="2"/>
  <c r="S3247" i="2"/>
  <c r="T3247" i="2"/>
  <c r="R3248" i="2"/>
  <c r="S3248" i="2"/>
  <c r="T3248" i="2"/>
  <c r="R3249" i="2"/>
  <c r="S3249" i="2"/>
  <c r="T3249" i="2"/>
  <c r="R3250" i="2"/>
  <c r="S3250" i="2"/>
  <c r="T3250" i="2"/>
  <c r="R3251" i="2"/>
  <c r="S3251" i="2"/>
  <c r="T3251" i="2"/>
  <c r="R3252" i="2"/>
  <c r="S3252" i="2"/>
  <c r="T3252" i="2"/>
  <c r="R3253" i="2"/>
  <c r="S3253" i="2"/>
  <c r="T3253" i="2"/>
  <c r="R3254" i="2"/>
  <c r="S3254" i="2"/>
  <c r="T3254" i="2"/>
  <c r="R3255" i="2"/>
  <c r="S3255" i="2"/>
  <c r="T3255" i="2"/>
  <c r="R3256" i="2"/>
  <c r="S3256" i="2"/>
  <c r="T3256" i="2"/>
  <c r="R3257" i="2"/>
  <c r="S3257" i="2"/>
  <c r="T3257" i="2"/>
  <c r="R3258" i="2"/>
  <c r="S3258" i="2"/>
  <c r="T3258" i="2"/>
  <c r="R3259" i="2"/>
  <c r="S3259" i="2"/>
  <c r="T3259" i="2"/>
  <c r="R3260" i="2"/>
  <c r="S3260" i="2"/>
  <c r="T3260" i="2"/>
  <c r="R3261" i="2"/>
  <c r="S3261" i="2"/>
  <c r="T3261" i="2"/>
  <c r="R3262" i="2"/>
  <c r="S3262" i="2"/>
  <c r="T3262" i="2"/>
  <c r="R3263" i="2"/>
  <c r="S3263" i="2"/>
  <c r="T3263" i="2"/>
  <c r="R3264" i="2"/>
  <c r="S3264" i="2"/>
  <c r="T3264" i="2"/>
  <c r="R3265" i="2"/>
  <c r="S3265" i="2"/>
  <c r="T3265" i="2"/>
  <c r="R3266" i="2"/>
  <c r="S3266" i="2"/>
  <c r="T3266" i="2"/>
  <c r="R3267" i="2"/>
  <c r="S3267" i="2"/>
  <c r="T3267" i="2"/>
  <c r="R3268" i="2"/>
  <c r="S3268" i="2"/>
  <c r="T3268" i="2"/>
  <c r="R3269" i="2"/>
  <c r="S3269" i="2"/>
  <c r="T3269" i="2"/>
  <c r="R3270" i="2"/>
  <c r="S3270" i="2"/>
  <c r="T3270" i="2"/>
  <c r="R3271" i="2"/>
  <c r="S3271" i="2"/>
  <c r="T3271" i="2"/>
  <c r="R3272" i="2"/>
  <c r="S3272" i="2"/>
  <c r="T3272" i="2"/>
  <c r="R3273" i="2"/>
  <c r="S3273" i="2"/>
  <c r="T3273" i="2"/>
  <c r="R3274" i="2"/>
  <c r="S3274" i="2"/>
  <c r="T3274" i="2"/>
  <c r="R3275" i="2"/>
  <c r="S3275" i="2"/>
  <c r="T3275" i="2"/>
  <c r="R3276" i="2"/>
  <c r="S3276" i="2"/>
  <c r="T3276" i="2"/>
  <c r="R3277" i="2"/>
  <c r="S3277" i="2"/>
  <c r="T3277" i="2"/>
  <c r="R3278" i="2"/>
  <c r="S3278" i="2"/>
  <c r="T3278" i="2"/>
  <c r="R3279" i="2"/>
  <c r="S3279" i="2"/>
  <c r="T3279" i="2"/>
  <c r="R3280" i="2"/>
  <c r="S3280" i="2"/>
  <c r="T3280" i="2"/>
  <c r="R3281" i="2"/>
  <c r="S3281" i="2"/>
  <c r="T3281" i="2"/>
  <c r="R3282" i="2"/>
  <c r="S3282" i="2"/>
  <c r="T3282" i="2"/>
  <c r="R3283" i="2"/>
  <c r="S3283" i="2"/>
  <c r="T3283" i="2"/>
  <c r="R3284" i="2"/>
  <c r="S3284" i="2"/>
  <c r="T3284" i="2"/>
  <c r="R3285" i="2"/>
  <c r="S3285" i="2"/>
  <c r="T3285" i="2"/>
  <c r="R3286" i="2"/>
  <c r="S3286" i="2"/>
  <c r="T3286" i="2"/>
  <c r="R3287" i="2"/>
  <c r="S3287" i="2"/>
  <c r="T3287" i="2"/>
  <c r="R3288" i="2"/>
  <c r="S3288" i="2"/>
  <c r="T3288" i="2"/>
  <c r="R3289" i="2"/>
  <c r="S3289" i="2"/>
  <c r="T3289" i="2"/>
  <c r="R3290" i="2"/>
  <c r="S3290" i="2"/>
  <c r="T3290" i="2"/>
  <c r="R3291" i="2"/>
  <c r="S3291" i="2"/>
  <c r="T3291" i="2"/>
  <c r="R3292" i="2"/>
  <c r="S3292" i="2"/>
  <c r="T3292" i="2"/>
  <c r="R3293" i="2"/>
  <c r="S3293" i="2"/>
  <c r="T3293" i="2"/>
  <c r="R3294" i="2"/>
  <c r="S3294" i="2"/>
  <c r="T3294" i="2"/>
  <c r="R3295" i="2"/>
  <c r="S3295" i="2"/>
  <c r="T3295" i="2"/>
  <c r="R3296" i="2"/>
  <c r="S3296" i="2"/>
  <c r="T3296" i="2"/>
  <c r="R3297" i="2"/>
  <c r="S3297" i="2"/>
  <c r="T3297" i="2"/>
  <c r="R3298" i="2"/>
  <c r="S3298" i="2"/>
  <c r="T3298" i="2"/>
  <c r="R3299" i="2"/>
  <c r="S3299" i="2"/>
  <c r="T3299" i="2"/>
  <c r="R3300" i="2"/>
  <c r="S3300" i="2"/>
  <c r="T3300" i="2"/>
  <c r="R3301" i="2"/>
  <c r="S3301" i="2"/>
  <c r="T3301" i="2"/>
  <c r="R3302" i="2"/>
  <c r="S3302" i="2"/>
  <c r="T3302" i="2"/>
  <c r="R3303" i="2"/>
  <c r="S3303" i="2"/>
  <c r="T3303" i="2"/>
  <c r="R3304" i="2"/>
  <c r="S3304" i="2"/>
  <c r="T3304" i="2"/>
  <c r="R3305" i="2"/>
  <c r="S3305" i="2"/>
  <c r="T3305" i="2"/>
  <c r="R3306" i="2"/>
  <c r="S3306" i="2"/>
  <c r="T3306" i="2"/>
  <c r="R3307" i="2"/>
  <c r="S3307" i="2"/>
  <c r="T3307" i="2"/>
  <c r="R3308" i="2"/>
  <c r="S3308" i="2"/>
  <c r="T3308" i="2"/>
  <c r="R3309" i="2"/>
  <c r="S3309" i="2"/>
  <c r="T3309" i="2"/>
  <c r="R3310" i="2"/>
  <c r="S3310" i="2"/>
  <c r="T3310" i="2"/>
  <c r="R3311" i="2"/>
  <c r="S3311" i="2"/>
  <c r="T3311" i="2"/>
  <c r="R3312" i="2"/>
  <c r="S3312" i="2"/>
  <c r="T3312" i="2"/>
  <c r="R3313" i="2"/>
  <c r="S3313" i="2"/>
  <c r="T3313" i="2"/>
  <c r="R3314" i="2"/>
  <c r="S3314" i="2"/>
  <c r="T3314" i="2"/>
  <c r="R3315" i="2"/>
  <c r="S3315" i="2"/>
  <c r="T3315" i="2"/>
  <c r="R3316" i="2"/>
  <c r="S3316" i="2"/>
  <c r="T3316" i="2"/>
  <c r="R3317" i="2"/>
  <c r="S3317" i="2"/>
  <c r="T3317" i="2"/>
  <c r="R3318" i="2"/>
  <c r="S3318" i="2"/>
  <c r="T3318" i="2"/>
  <c r="R3319" i="2"/>
  <c r="S3319" i="2"/>
  <c r="T3319" i="2"/>
  <c r="R3320" i="2"/>
  <c r="S3320" i="2"/>
  <c r="T3320" i="2"/>
  <c r="R3321" i="2"/>
  <c r="S3321" i="2"/>
  <c r="T3321" i="2"/>
  <c r="R3322" i="2"/>
  <c r="S3322" i="2"/>
  <c r="T3322" i="2"/>
  <c r="R3323" i="2"/>
  <c r="S3323" i="2"/>
  <c r="T3323" i="2"/>
  <c r="R3324" i="2"/>
  <c r="S3324" i="2"/>
  <c r="T3324" i="2"/>
  <c r="R3325" i="2"/>
  <c r="S3325" i="2"/>
  <c r="T3325" i="2"/>
  <c r="R3326" i="2"/>
  <c r="S3326" i="2"/>
  <c r="T3326" i="2"/>
  <c r="R3327" i="2"/>
  <c r="S3327" i="2"/>
  <c r="T3327" i="2"/>
  <c r="R3328" i="2"/>
  <c r="S3328" i="2"/>
  <c r="T3328" i="2"/>
  <c r="R3329" i="2"/>
  <c r="S3329" i="2"/>
  <c r="T3329" i="2"/>
  <c r="R3330" i="2"/>
  <c r="S3330" i="2"/>
  <c r="T3330" i="2"/>
  <c r="R3331" i="2"/>
  <c r="S3331" i="2"/>
  <c r="T3331" i="2"/>
  <c r="R3332" i="2"/>
  <c r="S3332" i="2"/>
  <c r="T3332" i="2"/>
  <c r="R3333" i="2"/>
  <c r="S3333" i="2"/>
  <c r="T3333" i="2"/>
  <c r="R3334" i="2"/>
  <c r="S3334" i="2"/>
  <c r="T3334" i="2"/>
  <c r="R3335" i="2"/>
  <c r="S3335" i="2"/>
  <c r="T3335" i="2"/>
  <c r="R3336" i="2"/>
  <c r="S3336" i="2"/>
  <c r="T3336" i="2"/>
  <c r="R3337" i="2"/>
  <c r="S3337" i="2"/>
  <c r="T3337" i="2"/>
  <c r="R3338" i="2"/>
  <c r="S3338" i="2"/>
  <c r="T3338" i="2"/>
  <c r="R3339" i="2"/>
  <c r="S3339" i="2"/>
  <c r="T3339" i="2"/>
  <c r="R3340" i="2"/>
  <c r="S3340" i="2"/>
  <c r="T3340" i="2"/>
  <c r="R3341" i="2"/>
  <c r="S3341" i="2"/>
  <c r="T3341" i="2"/>
  <c r="R3342" i="2"/>
  <c r="S3342" i="2"/>
  <c r="T3342" i="2"/>
  <c r="R3343" i="2"/>
  <c r="S3343" i="2"/>
  <c r="T3343" i="2"/>
  <c r="R3344" i="2"/>
  <c r="S3344" i="2"/>
  <c r="T3344" i="2"/>
  <c r="R3345" i="2"/>
  <c r="S3345" i="2"/>
  <c r="T3345" i="2"/>
  <c r="R3346" i="2"/>
  <c r="S3346" i="2"/>
  <c r="T3346" i="2"/>
  <c r="R3347" i="2"/>
  <c r="S3347" i="2"/>
  <c r="T3347" i="2"/>
  <c r="R3348" i="2"/>
  <c r="S3348" i="2"/>
  <c r="T3348" i="2"/>
  <c r="R3349" i="2"/>
  <c r="S3349" i="2"/>
  <c r="T3349" i="2"/>
  <c r="R3350" i="2"/>
  <c r="S3350" i="2"/>
  <c r="T3350" i="2"/>
  <c r="R3351" i="2"/>
  <c r="S3351" i="2"/>
  <c r="T3351" i="2"/>
  <c r="R3352" i="2"/>
  <c r="S3352" i="2"/>
  <c r="T3352" i="2"/>
  <c r="R3353" i="2"/>
  <c r="S3353" i="2"/>
  <c r="T3353" i="2"/>
  <c r="R3354" i="2"/>
  <c r="S3354" i="2"/>
  <c r="T3354" i="2"/>
  <c r="R3355" i="2"/>
  <c r="S3355" i="2"/>
  <c r="T3355" i="2"/>
  <c r="R3356" i="2"/>
  <c r="S3356" i="2"/>
  <c r="T3356" i="2"/>
  <c r="R3357" i="2"/>
  <c r="S3357" i="2"/>
  <c r="T3357" i="2"/>
  <c r="R3358" i="2"/>
  <c r="S3358" i="2"/>
  <c r="T3358" i="2"/>
  <c r="R3359" i="2"/>
  <c r="S3359" i="2"/>
  <c r="T3359" i="2"/>
  <c r="R3360" i="2"/>
  <c r="S3360" i="2"/>
  <c r="T3360" i="2"/>
  <c r="R3361" i="2"/>
  <c r="S3361" i="2"/>
  <c r="T3361" i="2"/>
  <c r="R3362" i="2"/>
  <c r="S3362" i="2"/>
  <c r="T3362" i="2"/>
  <c r="R3363" i="2"/>
  <c r="S3363" i="2"/>
  <c r="T3363" i="2"/>
  <c r="R3364" i="2"/>
  <c r="S3364" i="2"/>
  <c r="T3364" i="2"/>
  <c r="R3365" i="2"/>
  <c r="S3365" i="2"/>
  <c r="T3365" i="2"/>
  <c r="R3366" i="2"/>
  <c r="S3366" i="2"/>
  <c r="T3366" i="2"/>
  <c r="R3367" i="2"/>
  <c r="S3367" i="2"/>
  <c r="T3367" i="2"/>
  <c r="R3368" i="2"/>
  <c r="S3368" i="2"/>
  <c r="T3368" i="2"/>
  <c r="R3369" i="2"/>
  <c r="S3369" i="2"/>
  <c r="T3369" i="2"/>
  <c r="R3370" i="2"/>
  <c r="S3370" i="2"/>
  <c r="T3370" i="2"/>
  <c r="R3371" i="2"/>
  <c r="S3371" i="2"/>
  <c r="T3371" i="2"/>
  <c r="R3372" i="2"/>
  <c r="S3372" i="2"/>
  <c r="T3372" i="2"/>
  <c r="R3373" i="2"/>
  <c r="S3373" i="2"/>
  <c r="T3373" i="2"/>
  <c r="R3374" i="2"/>
  <c r="S3374" i="2"/>
  <c r="T3374" i="2"/>
  <c r="R3375" i="2"/>
  <c r="S3375" i="2"/>
  <c r="T3375" i="2"/>
  <c r="R3376" i="2"/>
  <c r="S3376" i="2"/>
  <c r="T3376" i="2"/>
  <c r="R3377" i="2"/>
  <c r="S3377" i="2"/>
  <c r="T3377" i="2"/>
  <c r="R3378" i="2"/>
  <c r="S3378" i="2"/>
  <c r="T3378" i="2"/>
  <c r="R3379" i="2"/>
  <c r="S3379" i="2"/>
  <c r="T3379" i="2"/>
  <c r="R3380" i="2"/>
  <c r="S3380" i="2"/>
  <c r="T3380" i="2"/>
  <c r="R3381" i="2"/>
  <c r="S3381" i="2"/>
  <c r="T3381" i="2"/>
  <c r="R3382" i="2"/>
  <c r="S3382" i="2"/>
  <c r="T3382" i="2"/>
  <c r="R3383" i="2"/>
  <c r="S3383" i="2"/>
  <c r="T3383" i="2"/>
  <c r="R3384" i="2"/>
  <c r="S3384" i="2"/>
  <c r="T3384" i="2"/>
  <c r="R3385" i="2"/>
  <c r="S3385" i="2"/>
  <c r="T3385" i="2"/>
  <c r="R3386" i="2"/>
  <c r="S3386" i="2"/>
  <c r="T3386" i="2"/>
  <c r="R3387" i="2"/>
  <c r="S3387" i="2"/>
  <c r="T3387" i="2"/>
  <c r="R3388" i="2"/>
  <c r="S3388" i="2"/>
  <c r="T3388" i="2"/>
  <c r="R3389" i="2"/>
  <c r="S3389" i="2"/>
  <c r="T3389" i="2"/>
  <c r="R3390" i="2"/>
  <c r="S3390" i="2"/>
  <c r="T3390" i="2"/>
  <c r="R3391" i="2"/>
  <c r="S3391" i="2"/>
  <c r="T3391" i="2"/>
  <c r="R3392" i="2"/>
  <c r="S3392" i="2"/>
  <c r="T3392" i="2"/>
  <c r="R3393" i="2"/>
  <c r="S3393" i="2"/>
  <c r="T3393" i="2"/>
  <c r="R3394" i="2"/>
  <c r="S3394" i="2"/>
  <c r="T3394" i="2"/>
  <c r="R3395" i="2"/>
  <c r="S3395" i="2"/>
  <c r="T3395" i="2"/>
  <c r="R3396" i="2"/>
  <c r="S3396" i="2"/>
  <c r="T3396" i="2"/>
  <c r="R3397" i="2"/>
  <c r="S3397" i="2"/>
  <c r="T3397" i="2"/>
  <c r="R3398" i="2"/>
  <c r="S3398" i="2"/>
  <c r="T3398" i="2"/>
  <c r="R3399" i="2"/>
  <c r="S3399" i="2"/>
  <c r="T3399" i="2"/>
  <c r="R3400" i="2"/>
  <c r="S3400" i="2"/>
  <c r="T3400" i="2"/>
  <c r="R3401" i="2"/>
  <c r="S3401" i="2"/>
  <c r="T3401" i="2"/>
  <c r="R3402" i="2"/>
  <c r="S3402" i="2"/>
  <c r="T3402" i="2"/>
  <c r="R3403" i="2"/>
  <c r="S3403" i="2"/>
  <c r="T3403" i="2"/>
  <c r="R3404" i="2"/>
  <c r="S3404" i="2"/>
  <c r="T3404" i="2"/>
  <c r="R3405" i="2"/>
  <c r="S3405" i="2"/>
  <c r="T3405" i="2"/>
  <c r="R3406" i="2"/>
  <c r="S3406" i="2"/>
  <c r="T3406" i="2"/>
  <c r="R3407" i="2"/>
  <c r="S3407" i="2"/>
  <c r="T3407" i="2"/>
  <c r="R3408" i="2"/>
  <c r="S3408" i="2"/>
  <c r="T3408" i="2"/>
  <c r="R3409" i="2"/>
  <c r="S3409" i="2"/>
  <c r="T3409" i="2"/>
  <c r="R3410" i="2"/>
  <c r="S3410" i="2"/>
  <c r="T3410" i="2"/>
  <c r="R3411" i="2"/>
  <c r="S3411" i="2"/>
  <c r="T3411" i="2"/>
  <c r="R3412" i="2"/>
  <c r="S3412" i="2"/>
  <c r="T3412" i="2"/>
  <c r="R3413" i="2"/>
  <c r="S3413" i="2"/>
  <c r="T3413" i="2"/>
  <c r="R3414" i="2"/>
  <c r="S3414" i="2"/>
  <c r="T3414" i="2"/>
  <c r="R3415" i="2"/>
  <c r="S3415" i="2"/>
  <c r="T3415" i="2"/>
  <c r="R3416" i="2"/>
  <c r="S3416" i="2"/>
  <c r="T3416" i="2"/>
  <c r="R3417" i="2"/>
  <c r="S3417" i="2"/>
  <c r="T3417" i="2"/>
  <c r="R3418" i="2"/>
  <c r="S3418" i="2"/>
  <c r="T3418" i="2"/>
  <c r="R3419" i="2"/>
  <c r="S3419" i="2"/>
  <c r="T3419" i="2"/>
  <c r="R3420" i="2"/>
  <c r="S3420" i="2"/>
  <c r="T3420" i="2"/>
  <c r="R3421" i="2"/>
  <c r="S3421" i="2"/>
  <c r="T3421" i="2"/>
  <c r="R3422" i="2"/>
  <c r="S3422" i="2"/>
  <c r="T3422" i="2"/>
  <c r="R3423" i="2"/>
  <c r="S3423" i="2"/>
  <c r="T3423" i="2"/>
  <c r="R3424" i="2"/>
  <c r="S3424" i="2"/>
  <c r="T3424" i="2"/>
  <c r="R3425" i="2"/>
  <c r="S3425" i="2"/>
  <c r="T3425" i="2"/>
  <c r="R3426" i="2"/>
  <c r="S3426" i="2"/>
  <c r="T3426" i="2"/>
  <c r="R3427" i="2"/>
  <c r="S3427" i="2"/>
  <c r="T3427" i="2"/>
  <c r="R3428" i="2"/>
  <c r="S3428" i="2"/>
  <c r="T3428" i="2"/>
  <c r="R3429" i="2"/>
  <c r="S3429" i="2"/>
  <c r="T3429" i="2"/>
  <c r="R3430" i="2"/>
  <c r="S3430" i="2"/>
  <c r="T3430" i="2"/>
  <c r="R3431" i="2"/>
  <c r="S3431" i="2"/>
  <c r="T3431" i="2"/>
  <c r="R3432" i="2"/>
  <c r="S3432" i="2"/>
  <c r="T3432" i="2"/>
  <c r="R3433" i="2"/>
  <c r="S3433" i="2"/>
  <c r="T3433" i="2"/>
  <c r="R3434" i="2"/>
  <c r="S3434" i="2"/>
  <c r="T3434" i="2"/>
  <c r="R3435" i="2"/>
  <c r="S3435" i="2"/>
  <c r="T3435" i="2"/>
  <c r="R3436" i="2"/>
  <c r="S3436" i="2"/>
  <c r="T3436" i="2"/>
  <c r="R3437" i="2"/>
  <c r="S3437" i="2"/>
  <c r="T3437" i="2"/>
  <c r="R3438" i="2"/>
  <c r="S3438" i="2"/>
  <c r="T3438" i="2"/>
  <c r="R3439" i="2"/>
  <c r="S3439" i="2"/>
  <c r="T3439" i="2"/>
  <c r="R3440" i="2"/>
  <c r="S3440" i="2"/>
  <c r="T3440" i="2"/>
  <c r="R3441" i="2"/>
  <c r="S3441" i="2"/>
  <c r="T3441" i="2"/>
  <c r="R3442" i="2"/>
  <c r="S3442" i="2"/>
  <c r="T3442" i="2"/>
  <c r="R3443" i="2"/>
  <c r="S3443" i="2"/>
  <c r="T3443" i="2"/>
  <c r="R3444" i="2"/>
  <c r="S3444" i="2"/>
  <c r="T3444" i="2"/>
  <c r="R3445" i="2"/>
  <c r="S3445" i="2"/>
  <c r="T3445" i="2"/>
  <c r="R3446" i="2"/>
  <c r="S3446" i="2"/>
  <c r="T3446" i="2"/>
  <c r="R3447" i="2"/>
  <c r="S3447" i="2"/>
  <c r="T3447" i="2"/>
  <c r="R3448" i="2"/>
  <c r="S3448" i="2"/>
  <c r="T3448" i="2"/>
  <c r="R3449" i="2"/>
  <c r="S3449" i="2"/>
  <c r="T3449" i="2"/>
  <c r="R3450" i="2"/>
  <c r="S3450" i="2"/>
  <c r="T3450" i="2"/>
  <c r="R3451" i="2"/>
  <c r="S3451" i="2"/>
  <c r="T3451" i="2"/>
  <c r="R3452" i="2"/>
  <c r="S3452" i="2"/>
  <c r="T3452" i="2"/>
  <c r="R3453" i="2"/>
  <c r="S3453" i="2"/>
  <c r="T3453" i="2"/>
  <c r="R3454" i="2"/>
  <c r="S3454" i="2"/>
  <c r="T3454" i="2"/>
  <c r="R3455" i="2"/>
  <c r="S3455" i="2"/>
  <c r="T3455" i="2"/>
  <c r="R3456" i="2"/>
  <c r="S3456" i="2"/>
  <c r="T3456" i="2"/>
  <c r="R3457" i="2"/>
  <c r="S3457" i="2"/>
  <c r="T3457" i="2"/>
  <c r="R3458" i="2"/>
  <c r="S3458" i="2"/>
  <c r="T3458" i="2"/>
  <c r="R3459" i="2"/>
  <c r="S3459" i="2"/>
  <c r="T3459" i="2"/>
  <c r="R3460" i="2"/>
  <c r="S3460" i="2"/>
  <c r="T3460" i="2"/>
  <c r="R3461" i="2"/>
  <c r="S3461" i="2"/>
  <c r="T3461" i="2"/>
  <c r="R3462" i="2"/>
  <c r="S3462" i="2"/>
  <c r="T3462" i="2"/>
  <c r="R3463" i="2"/>
  <c r="S3463" i="2"/>
  <c r="T3463" i="2"/>
  <c r="R3464" i="2"/>
  <c r="S3464" i="2"/>
  <c r="T3464" i="2"/>
  <c r="R3465" i="2"/>
  <c r="S3465" i="2"/>
  <c r="T3465" i="2"/>
  <c r="R3466" i="2"/>
  <c r="S3466" i="2"/>
  <c r="T3466" i="2"/>
  <c r="R3467" i="2"/>
  <c r="S3467" i="2"/>
  <c r="T3467" i="2"/>
  <c r="R3468" i="2"/>
  <c r="S3468" i="2"/>
  <c r="T3468" i="2"/>
  <c r="R3469" i="2"/>
  <c r="S3469" i="2"/>
  <c r="T3469" i="2"/>
  <c r="R3470" i="2"/>
  <c r="S3470" i="2"/>
  <c r="T3470" i="2"/>
  <c r="R3471" i="2"/>
  <c r="S3471" i="2"/>
  <c r="T3471" i="2"/>
  <c r="R3472" i="2"/>
  <c r="S3472" i="2"/>
  <c r="T3472" i="2"/>
  <c r="R3473" i="2"/>
  <c r="S3473" i="2"/>
  <c r="T3473" i="2"/>
  <c r="R3474" i="2"/>
  <c r="S3474" i="2"/>
  <c r="T3474" i="2"/>
  <c r="R3475" i="2"/>
  <c r="S3475" i="2"/>
  <c r="T3475" i="2"/>
  <c r="R3476" i="2"/>
  <c r="S3476" i="2"/>
  <c r="T3476" i="2"/>
  <c r="R3477" i="2"/>
  <c r="S3477" i="2"/>
  <c r="T3477" i="2"/>
  <c r="R3478" i="2"/>
  <c r="S3478" i="2"/>
  <c r="T3478" i="2"/>
  <c r="R3479" i="2"/>
  <c r="S3479" i="2"/>
  <c r="T3479" i="2"/>
  <c r="R3480" i="2"/>
  <c r="S3480" i="2"/>
  <c r="T3480" i="2"/>
  <c r="R3481" i="2"/>
  <c r="S3481" i="2"/>
  <c r="T3481" i="2"/>
  <c r="R3482" i="2"/>
  <c r="S3482" i="2"/>
  <c r="T3482" i="2"/>
  <c r="R3483" i="2"/>
  <c r="S3483" i="2"/>
  <c r="T3483" i="2"/>
  <c r="R3484" i="2"/>
  <c r="S3484" i="2"/>
  <c r="T3484" i="2"/>
  <c r="R3485" i="2"/>
  <c r="S3485" i="2"/>
  <c r="T3485" i="2"/>
  <c r="R3486" i="2"/>
  <c r="S3486" i="2"/>
  <c r="T3486" i="2"/>
  <c r="R3487" i="2"/>
  <c r="S3487" i="2"/>
  <c r="T3487" i="2"/>
  <c r="R3488" i="2"/>
  <c r="S3488" i="2"/>
  <c r="T3488" i="2"/>
  <c r="R3489" i="2"/>
  <c r="S3489" i="2"/>
  <c r="T3489" i="2"/>
  <c r="R3490" i="2"/>
  <c r="S3490" i="2"/>
  <c r="T3490" i="2"/>
  <c r="R3491" i="2"/>
  <c r="S3491" i="2"/>
  <c r="T3491" i="2"/>
  <c r="R3492" i="2"/>
  <c r="S3492" i="2"/>
  <c r="T3492" i="2"/>
  <c r="R3493" i="2"/>
  <c r="S3493" i="2"/>
  <c r="T3493" i="2"/>
  <c r="R3494" i="2"/>
  <c r="S3494" i="2"/>
  <c r="T3494" i="2"/>
  <c r="R3495" i="2"/>
  <c r="S3495" i="2"/>
  <c r="T3495" i="2"/>
  <c r="R3496" i="2"/>
  <c r="S3496" i="2"/>
  <c r="T3496" i="2"/>
  <c r="R3497" i="2"/>
  <c r="S3497" i="2"/>
  <c r="T3497" i="2"/>
  <c r="R3498" i="2"/>
  <c r="S3498" i="2"/>
  <c r="T3498" i="2"/>
  <c r="R3499" i="2"/>
  <c r="S3499" i="2"/>
  <c r="T3499" i="2"/>
  <c r="R3500" i="2"/>
  <c r="S3500" i="2"/>
  <c r="T3500" i="2"/>
  <c r="R3501" i="2"/>
  <c r="S3501" i="2"/>
  <c r="T3501" i="2"/>
  <c r="R3502" i="2"/>
  <c r="S3502" i="2"/>
  <c r="T3502" i="2"/>
  <c r="R3503" i="2"/>
  <c r="S3503" i="2"/>
  <c r="T3503" i="2"/>
  <c r="R3504" i="2"/>
  <c r="S3504" i="2"/>
  <c r="T3504" i="2"/>
  <c r="R3505" i="2"/>
  <c r="S3505" i="2"/>
  <c r="T3505" i="2"/>
  <c r="R3506" i="2"/>
  <c r="S3506" i="2"/>
  <c r="T3506" i="2"/>
  <c r="R3507" i="2"/>
  <c r="S3507" i="2"/>
  <c r="T3507" i="2"/>
  <c r="R3508" i="2"/>
  <c r="S3508" i="2"/>
  <c r="T3508" i="2"/>
  <c r="R3509" i="2"/>
  <c r="S3509" i="2"/>
  <c r="T3509" i="2"/>
  <c r="R3510" i="2"/>
  <c r="S3510" i="2"/>
  <c r="T3510" i="2"/>
  <c r="R3511" i="2"/>
  <c r="S3511" i="2"/>
  <c r="T3511" i="2"/>
  <c r="R3512" i="2"/>
  <c r="S3512" i="2"/>
  <c r="T3512" i="2"/>
  <c r="R3513" i="2"/>
  <c r="S3513" i="2"/>
  <c r="T3513" i="2"/>
  <c r="R3514" i="2"/>
  <c r="S3514" i="2"/>
  <c r="T3514" i="2"/>
  <c r="R3515" i="2"/>
  <c r="S3515" i="2"/>
  <c r="T3515" i="2"/>
  <c r="R3516" i="2"/>
  <c r="S3516" i="2"/>
  <c r="T3516" i="2"/>
  <c r="R3517" i="2"/>
  <c r="S3517" i="2"/>
  <c r="T3517" i="2"/>
  <c r="R3518" i="2"/>
  <c r="S3518" i="2"/>
  <c r="T3518" i="2"/>
  <c r="R3519" i="2"/>
  <c r="S3519" i="2"/>
  <c r="T3519" i="2"/>
  <c r="R3520" i="2"/>
  <c r="S3520" i="2"/>
  <c r="T3520" i="2"/>
  <c r="R3521" i="2"/>
  <c r="S3521" i="2"/>
  <c r="T3521" i="2"/>
  <c r="R3522" i="2"/>
  <c r="S3522" i="2"/>
  <c r="T3522" i="2"/>
  <c r="R3523" i="2"/>
  <c r="S3523" i="2"/>
  <c r="T3523" i="2"/>
  <c r="R3524" i="2"/>
  <c r="S3524" i="2"/>
  <c r="T3524" i="2"/>
  <c r="R3525" i="2"/>
  <c r="S3525" i="2"/>
  <c r="T3525" i="2"/>
  <c r="R3526" i="2"/>
  <c r="S3526" i="2"/>
  <c r="T3526" i="2"/>
  <c r="R3527" i="2"/>
  <c r="S3527" i="2"/>
  <c r="T3527" i="2"/>
  <c r="R3528" i="2"/>
  <c r="S3528" i="2"/>
  <c r="T3528" i="2"/>
  <c r="R3529" i="2"/>
  <c r="S3529" i="2"/>
  <c r="T3529" i="2"/>
  <c r="R3530" i="2"/>
  <c r="S3530" i="2"/>
  <c r="T3530" i="2"/>
  <c r="R3531" i="2"/>
  <c r="S3531" i="2"/>
  <c r="T3531" i="2"/>
  <c r="R3532" i="2"/>
  <c r="S3532" i="2"/>
  <c r="T3532" i="2"/>
  <c r="R3533" i="2"/>
  <c r="S3533" i="2"/>
  <c r="T3533" i="2"/>
  <c r="R3534" i="2"/>
  <c r="S3534" i="2"/>
  <c r="T3534" i="2"/>
  <c r="R3535" i="2"/>
  <c r="S3535" i="2"/>
  <c r="T3535" i="2"/>
  <c r="R3536" i="2"/>
  <c r="S3536" i="2"/>
  <c r="T3536" i="2"/>
  <c r="R3537" i="2"/>
  <c r="S3537" i="2"/>
  <c r="T3537" i="2"/>
  <c r="R3538" i="2"/>
  <c r="S3538" i="2"/>
  <c r="T3538" i="2"/>
  <c r="R3539" i="2"/>
  <c r="S3539" i="2"/>
  <c r="T3539" i="2"/>
  <c r="R3540" i="2"/>
  <c r="S3540" i="2"/>
  <c r="T3540" i="2"/>
  <c r="R3541" i="2"/>
  <c r="S3541" i="2"/>
  <c r="T3541" i="2"/>
  <c r="R3542" i="2"/>
  <c r="S3542" i="2"/>
  <c r="T3542" i="2"/>
  <c r="R3543" i="2"/>
  <c r="S3543" i="2"/>
  <c r="T3543" i="2"/>
  <c r="R3544" i="2"/>
  <c r="S3544" i="2"/>
  <c r="T3544" i="2"/>
  <c r="R3545" i="2"/>
  <c r="S3545" i="2"/>
  <c r="T3545" i="2"/>
  <c r="R3546" i="2"/>
  <c r="S3546" i="2"/>
  <c r="T3546" i="2"/>
  <c r="R3547" i="2"/>
  <c r="S3547" i="2"/>
  <c r="T3547" i="2"/>
  <c r="R3548" i="2"/>
  <c r="S3548" i="2"/>
  <c r="T3548" i="2"/>
  <c r="R3549" i="2"/>
  <c r="S3549" i="2"/>
  <c r="T3549" i="2"/>
  <c r="R3550" i="2"/>
  <c r="S3550" i="2"/>
  <c r="T3550" i="2"/>
  <c r="R3551" i="2"/>
  <c r="S3551" i="2"/>
  <c r="T3551" i="2"/>
  <c r="R3552" i="2"/>
  <c r="S3552" i="2"/>
  <c r="T3552" i="2"/>
  <c r="R3553" i="2"/>
  <c r="S3553" i="2"/>
  <c r="T3553" i="2"/>
  <c r="R3554" i="2"/>
  <c r="S3554" i="2"/>
  <c r="T3554" i="2"/>
  <c r="R3555" i="2"/>
  <c r="S3555" i="2"/>
  <c r="T3555" i="2"/>
  <c r="R3556" i="2"/>
  <c r="S3556" i="2"/>
  <c r="T3556" i="2"/>
  <c r="R3557" i="2"/>
  <c r="S3557" i="2"/>
  <c r="T3557" i="2"/>
  <c r="R3558" i="2"/>
  <c r="S3558" i="2"/>
  <c r="T3558" i="2"/>
  <c r="R3559" i="2"/>
  <c r="S3559" i="2"/>
  <c r="T3559" i="2"/>
  <c r="R3560" i="2"/>
  <c r="S3560" i="2"/>
  <c r="T3560" i="2"/>
  <c r="R3561" i="2"/>
  <c r="S3561" i="2"/>
  <c r="T3561" i="2"/>
  <c r="R3562" i="2"/>
  <c r="S3562" i="2"/>
  <c r="T3562" i="2"/>
  <c r="R3563" i="2"/>
  <c r="S3563" i="2"/>
  <c r="T3563" i="2"/>
  <c r="R3564" i="2"/>
  <c r="S3564" i="2"/>
  <c r="T3564" i="2"/>
  <c r="R3565" i="2"/>
  <c r="S3565" i="2"/>
  <c r="T3565" i="2"/>
  <c r="R3566" i="2"/>
  <c r="S3566" i="2"/>
  <c r="T3566" i="2"/>
  <c r="R3567" i="2"/>
  <c r="S3567" i="2"/>
  <c r="T3567" i="2"/>
  <c r="R3568" i="2"/>
  <c r="S3568" i="2"/>
  <c r="T3568" i="2"/>
  <c r="R3569" i="2"/>
  <c r="S3569" i="2"/>
  <c r="T3569" i="2"/>
  <c r="R3570" i="2"/>
  <c r="S3570" i="2"/>
  <c r="T3570" i="2"/>
  <c r="R3571" i="2"/>
  <c r="S3571" i="2"/>
  <c r="T3571" i="2"/>
  <c r="R3572" i="2"/>
  <c r="S3572" i="2"/>
  <c r="T3572" i="2"/>
  <c r="R3573" i="2"/>
  <c r="S3573" i="2"/>
  <c r="T3573" i="2"/>
  <c r="R3574" i="2"/>
  <c r="S3574" i="2"/>
  <c r="T3574" i="2"/>
  <c r="R3575" i="2"/>
  <c r="S3575" i="2"/>
  <c r="T3575" i="2"/>
  <c r="R3576" i="2"/>
  <c r="S3576" i="2"/>
  <c r="T3576" i="2"/>
  <c r="R3577" i="2"/>
  <c r="S3577" i="2"/>
  <c r="T3577" i="2"/>
  <c r="R3578" i="2"/>
  <c r="S3578" i="2"/>
  <c r="T3578" i="2"/>
  <c r="R3579" i="2"/>
  <c r="S3579" i="2"/>
  <c r="T3579" i="2"/>
  <c r="R3580" i="2"/>
  <c r="S3580" i="2"/>
  <c r="T3580" i="2"/>
  <c r="R3581" i="2"/>
  <c r="S3581" i="2"/>
  <c r="T3581" i="2"/>
  <c r="R3582" i="2"/>
  <c r="S3582" i="2"/>
  <c r="T3582" i="2"/>
  <c r="R3583" i="2"/>
  <c r="S3583" i="2"/>
  <c r="T3583" i="2"/>
  <c r="R3584" i="2"/>
  <c r="S3584" i="2"/>
  <c r="T3584" i="2"/>
  <c r="R3585" i="2"/>
  <c r="S3585" i="2"/>
  <c r="T3585" i="2"/>
  <c r="R3586" i="2"/>
  <c r="S3586" i="2"/>
  <c r="T3586" i="2"/>
  <c r="R3587" i="2"/>
  <c r="S3587" i="2"/>
  <c r="T3587" i="2"/>
  <c r="R3588" i="2"/>
  <c r="S3588" i="2"/>
  <c r="T3588" i="2"/>
  <c r="R3589" i="2"/>
  <c r="S3589" i="2"/>
  <c r="T3589" i="2"/>
  <c r="R3590" i="2"/>
  <c r="S3590" i="2"/>
  <c r="T3590" i="2"/>
  <c r="R3591" i="2"/>
  <c r="S3591" i="2"/>
  <c r="T3591" i="2"/>
  <c r="R3592" i="2"/>
  <c r="S3592" i="2"/>
  <c r="T3592" i="2"/>
  <c r="R3593" i="2"/>
  <c r="S3593" i="2"/>
  <c r="T3593" i="2"/>
  <c r="R3594" i="2"/>
  <c r="S3594" i="2"/>
  <c r="T3594" i="2"/>
  <c r="R3595" i="2"/>
  <c r="S3595" i="2"/>
  <c r="T3595" i="2"/>
  <c r="R3596" i="2"/>
  <c r="S3596" i="2"/>
  <c r="T3596" i="2"/>
  <c r="R3597" i="2"/>
  <c r="S3597" i="2"/>
  <c r="T3597" i="2"/>
  <c r="R3598" i="2"/>
  <c r="S3598" i="2"/>
  <c r="T3598" i="2"/>
  <c r="R3599" i="2"/>
  <c r="S3599" i="2"/>
  <c r="T3599" i="2"/>
  <c r="R3600" i="2"/>
  <c r="S3600" i="2"/>
  <c r="T3600" i="2"/>
  <c r="R3601" i="2"/>
  <c r="S3601" i="2"/>
  <c r="T3601" i="2"/>
  <c r="R3602" i="2"/>
  <c r="S3602" i="2"/>
  <c r="T3602" i="2"/>
  <c r="R3603" i="2"/>
  <c r="S3603" i="2"/>
  <c r="T3603" i="2"/>
  <c r="R3604" i="2"/>
  <c r="S3604" i="2"/>
  <c r="T3604" i="2"/>
  <c r="R3605" i="2"/>
  <c r="S3605" i="2"/>
  <c r="T3605" i="2"/>
  <c r="R3606" i="2"/>
  <c r="S3606" i="2"/>
  <c r="T3606" i="2"/>
  <c r="R3607" i="2"/>
  <c r="S3607" i="2"/>
  <c r="T3607" i="2"/>
  <c r="R3608" i="2"/>
  <c r="S3608" i="2"/>
  <c r="T3608" i="2"/>
  <c r="R3609" i="2"/>
  <c r="S3609" i="2"/>
  <c r="T3609" i="2"/>
  <c r="R3610" i="2"/>
  <c r="S3610" i="2"/>
  <c r="T3610" i="2"/>
  <c r="R3611" i="2"/>
  <c r="S3611" i="2"/>
  <c r="T3611" i="2"/>
  <c r="R3612" i="2"/>
  <c r="S3612" i="2"/>
  <c r="T3612" i="2"/>
  <c r="R3613" i="2"/>
  <c r="S3613" i="2"/>
  <c r="T3613" i="2"/>
  <c r="R3614" i="2"/>
  <c r="S3614" i="2"/>
  <c r="T3614" i="2"/>
  <c r="R3615" i="2"/>
  <c r="S3615" i="2"/>
  <c r="T3615" i="2"/>
  <c r="R3616" i="2"/>
  <c r="S3616" i="2"/>
  <c r="T3616" i="2"/>
  <c r="R3617" i="2"/>
  <c r="S3617" i="2"/>
  <c r="T3617" i="2"/>
  <c r="R3618" i="2"/>
  <c r="S3618" i="2"/>
  <c r="T3618" i="2"/>
  <c r="R3619" i="2"/>
  <c r="S3619" i="2"/>
  <c r="T3619" i="2"/>
  <c r="R3620" i="2"/>
  <c r="S3620" i="2"/>
  <c r="T3620" i="2"/>
  <c r="R3621" i="2"/>
  <c r="S3621" i="2"/>
  <c r="T3621" i="2"/>
  <c r="R3622" i="2"/>
  <c r="S3622" i="2"/>
  <c r="T3622" i="2"/>
  <c r="R3623" i="2"/>
  <c r="S3623" i="2"/>
  <c r="T3623" i="2"/>
  <c r="R3624" i="2"/>
  <c r="S3624" i="2"/>
  <c r="T3624" i="2"/>
  <c r="R3625" i="2"/>
  <c r="S3625" i="2"/>
  <c r="T3625" i="2"/>
  <c r="R3626" i="2"/>
  <c r="S3626" i="2"/>
  <c r="T3626" i="2"/>
  <c r="R3627" i="2"/>
  <c r="S3627" i="2"/>
  <c r="T3627" i="2"/>
  <c r="R3628" i="2"/>
  <c r="S3628" i="2"/>
  <c r="T3628" i="2"/>
  <c r="R3629" i="2"/>
  <c r="S3629" i="2"/>
  <c r="T3629" i="2"/>
  <c r="R3630" i="2"/>
  <c r="S3630" i="2"/>
  <c r="T3630" i="2"/>
  <c r="R3631" i="2"/>
  <c r="S3631" i="2"/>
  <c r="T3631" i="2"/>
  <c r="R3632" i="2"/>
  <c r="S3632" i="2"/>
  <c r="T3632" i="2"/>
  <c r="R3633" i="2"/>
  <c r="S3633" i="2"/>
  <c r="T3633" i="2"/>
  <c r="R3634" i="2"/>
  <c r="S3634" i="2"/>
  <c r="T3634" i="2"/>
  <c r="R3635" i="2"/>
  <c r="S3635" i="2"/>
  <c r="T3635" i="2"/>
  <c r="R3636" i="2"/>
  <c r="S3636" i="2"/>
  <c r="T3636" i="2"/>
  <c r="R3637" i="2"/>
  <c r="S3637" i="2"/>
  <c r="T3637" i="2"/>
  <c r="R3638" i="2"/>
  <c r="S3638" i="2"/>
  <c r="T3638" i="2"/>
  <c r="R3639" i="2"/>
  <c r="S3639" i="2"/>
  <c r="T3639" i="2"/>
  <c r="R3640" i="2"/>
  <c r="S3640" i="2"/>
  <c r="T3640" i="2"/>
  <c r="R3641" i="2"/>
  <c r="S3641" i="2"/>
  <c r="T3641" i="2"/>
  <c r="R3642" i="2"/>
  <c r="S3642" i="2"/>
  <c r="T3642" i="2"/>
  <c r="R3643" i="2"/>
  <c r="S3643" i="2"/>
  <c r="T3643" i="2"/>
  <c r="R3644" i="2"/>
  <c r="S3644" i="2"/>
  <c r="T3644" i="2"/>
  <c r="R3645" i="2"/>
  <c r="S3645" i="2"/>
  <c r="T3645" i="2"/>
  <c r="R3646" i="2"/>
  <c r="S3646" i="2"/>
  <c r="T3646" i="2"/>
  <c r="R3647" i="2"/>
  <c r="S3647" i="2"/>
  <c r="T3647" i="2"/>
  <c r="R3648" i="2"/>
  <c r="S3648" i="2"/>
  <c r="T3648" i="2"/>
  <c r="R3649" i="2"/>
  <c r="S3649" i="2"/>
  <c r="T3649" i="2"/>
  <c r="R3650" i="2"/>
  <c r="S3650" i="2"/>
  <c r="T3650" i="2"/>
  <c r="R3651" i="2"/>
  <c r="S3651" i="2"/>
  <c r="T3651" i="2"/>
  <c r="R3652" i="2"/>
  <c r="S3652" i="2"/>
  <c r="T3652" i="2"/>
  <c r="R3653" i="2"/>
  <c r="S3653" i="2"/>
  <c r="T3653" i="2"/>
  <c r="R3654" i="2"/>
  <c r="S3654" i="2"/>
  <c r="T3654" i="2"/>
  <c r="R3655" i="2"/>
  <c r="S3655" i="2"/>
  <c r="T3655" i="2"/>
  <c r="R3656" i="2"/>
  <c r="S3656" i="2"/>
  <c r="T3656" i="2"/>
  <c r="R3657" i="2"/>
  <c r="S3657" i="2"/>
  <c r="T3657" i="2"/>
  <c r="R3658" i="2"/>
  <c r="S3658" i="2"/>
  <c r="T3658" i="2"/>
  <c r="R3659" i="2"/>
  <c r="S3659" i="2"/>
  <c r="T3659" i="2"/>
  <c r="R3660" i="2"/>
  <c r="S3660" i="2"/>
  <c r="T3660" i="2"/>
  <c r="R3661" i="2"/>
  <c r="S3661" i="2"/>
  <c r="T3661" i="2"/>
  <c r="R3662" i="2"/>
  <c r="S3662" i="2"/>
  <c r="T3662" i="2"/>
  <c r="R3663" i="2"/>
  <c r="S3663" i="2"/>
  <c r="T3663" i="2"/>
  <c r="R3664" i="2"/>
  <c r="S3664" i="2"/>
  <c r="T3664" i="2"/>
  <c r="R3665" i="2"/>
  <c r="S3665" i="2"/>
  <c r="T3665" i="2"/>
  <c r="R3666" i="2"/>
  <c r="S3666" i="2"/>
  <c r="T3666" i="2"/>
  <c r="R3667" i="2"/>
  <c r="S3667" i="2"/>
  <c r="T3667" i="2"/>
  <c r="R3668" i="2"/>
  <c r="S3668" i="2"/>
  <c r="T3668" i="2"/>
  <c r="R3669" i="2"/>
  <c r="S3669" i="2"/>
  <c r="T3669" i="2"/>
  <c r="R3670" i="2"/>
  <c r="S3670" i="2"/>
  <c r="T3670" i="2"/>
  <c r="R3671" i="2"/>
  <c r="S3671" i="2"/>
  <c r="T3671" i="2"/>
  <c r="R3672" i="2"/>
  <c r="S3672" i="2"/>
  <c r="T3672" i="2"/>
  <c r="R3673" i="2"/>
  <c r="S3673" i="2"/>
  <c r="T3673" i="2"/>
  <c r="R3674" i="2"/>
  <c r="S3674" i="2"/>
  <c r="T3674" i="2"/>
  <c r="R3675" i="2"/>
  <c r="S3675" i="2"/>
  <c r="T3675" i="2"/>
  <c r="R3676" i="2"/>
  <c r="S3676" i="2"/>
  <c r="T3676" i="2"/>
  <c r="R3677" i="2"/>
  <c r="S3677" i="2"/>
  <c r="T3677" i="2"/>
  <c r="R3678" i="2"/>
  <c r="S3678" i="2"/>
  <c r="T3678" i="2"/>
  <c r="R3679" i="2"/>
  <c r="S3679" i="2"/>
  <c r="T3679" i="2"/>
  <c r="R3680" i="2"/>
  <c r="S3680" i="2"/>
  <c r="T3680" i="2"/>
  <c r="R3681" i="2"/>
  <c r="S3681" i="2"/>
  <c r="T3681" i="2"/>
  <c r="R3682" i="2"/>
  <c r="S3682" i="2"/>
  <c r="T3682" i="2"/>
  <c r="R3683" i="2"/>
  <c r="S3683" i="2"/>
  <c r="T3683" i="2"/>
  <c r="R3684" i="2"/>
  <c r="S3684" i="2"/>
  <c r="T3684" i="2"/>
  <c r="R3685" i="2"/>
  <c r="S3685" i="2"/>
  <c r="T3685" i="2"/>
  <c r="R3686" i="2"/>
  <c r="S3686" i="2"/>
  <c r="T3686" i="2"/>
  <c r="R3687" i="2"/>
  <c r="S3687" i="2"/>
  <c r="T3687" i="2"/>
  <c r="R3688" i="2"/>
  <c r="S3688" i="2"/>
  <c r="T3688" i="2"/>
  <c r="R3689" i="2"/>
  <c r="S3689" i="2"/>
  <c r="T3689" i="2"/>
  <c r="R3690" i="2"/>
  <c r="S3690" i="2"/>
  <c r="T3690" i="2"/>
  <c r="R3691" i="2"/>
  <c r="S3691" i="2"/>
  <c r="T3691" i="2"/>
  <c r="R3692" i="2"/>
  <c r="S3692" i="2"/>
  <c r="T3692" i="2"/>
  <c r="R3693" i="2"/>
  <c r="S3693" i="2"/>
  <c r="T3693" i="2"/>
  <c r="R3694" i="2"/>
  <c r="S3694" i="2"/>
  <c r="T3694" i="2"/>
  <c r="R3695" i="2"/>
  <c r="S3695" i="2"/>
  <c r="T3695" i="2"/>
  <c r="R3696" i="2"/>
  <c r="S3696" i="2"/>
  <c r="T3696" i="2"/>
  <c r="R3697" i="2"/>
  <c r="S3697" i="2"/>
  <c r="T3697" i="2"/>
  <c r="R3698" i="2"/>
  <c r="S3698" i="2"/>
  <c r="T3698" i="2"/>
  <c r="R3699" i="2"/>
  <c r="S3699" i="2"/>
  <c r="T3699" i="2"/>
  <c r="R3700" i="2"/>
  <c r="S3700" i="2"/>
  <c r="T3700" i="2"/>
  <c r="R3701" i="2"/>
  <c r="S3701" i="2"/>
  <c r="T3701" i="2"/>
  <c r="R3702" i="2"/>
  <c r="S3702" i="2"/>
  <c r="T3702" i="2"/>
  <c r="R3703" i="2"/>
  <c r="S3703" i="2"/>
  <c r="T3703" i="2"/>
  <c r="R3704" i="2"/>
  <c r="S3704" i="2"/>
  <c r="T3704" i="2"/>
  <c r="R3705" i="2"/>
  <c r="S3705" i="2"/>
  <c r="T3705" i="2"/>
  <c r="R3706" i="2"/>
  <c r="S3706" i="2"/>
  <c r="T3706" i="2"/>
  <c r="R3707" i="2"/>
  <c r="S3707" i="2"/>
  <c r="T3707" i="2"/>
  <c r="R3708" i="2"/>
  <c r="S3708" i="2"/>
  <c r="T3708" i="2"/>
  <c r="R3709" i="2"/>
  <c r="S3709" i="2"/>
  <c r="T3709" i="2"/>
  <c r="R3710" i="2"/>
  <c r="S3710" i="2"/>
  <c r="T3710" i="2"/>
  <c r="R3711" i="2"/>
  <c r="S3711" i="2"/>
  <c r="T3711" i="2"/>
  <c r="R3712" i="2"/>
  <c r="S3712" i="2"/>
  <c r="T3712" i="2"/>
  <c r="R3713" i="2"/>
  <c r="S3713" i="2"/>
  <c r="T3713" i="2"/>
  <c r="R3714" i="2"/>
  <c r="S3714" i="2"/>
  <c r="T3714" i="2"/>
  <c r="R3715" i="2"/>
  <c r="S3715" i="2"/>
  <c r="T3715" i="2"/>
  <c r="R3716" i="2"/>
  <c r="S3716" i="2"/>
  <c r="T3716" i="2"/>
  <c r="R3717" i="2"/>
  <c r="S3717" i="2"/>
  <c r="T3717" i="2"/>
  <c r="R3718" i="2"/>
  <c r="S3718" i="2"/>
  <c r="T3718" i="2"/>
  <c r="R3719" i="2"/>
  <c r="S3719" i="2"/>
  <c r="T3719" i="2"/>
  <c r="R3720" i="2"/>
  <c r="S3720" i="2"/>
  <c r="T3720" i="2"/>
  <c r="R3721" i="2"/>
  <c r="S3721" i="2"/>
  <c r="T3721" i="2"/>
  <c r="R3722" i="2"/>
  <c r="S3722" i="2"/>
  <c r="T3722" i="2"/>
  <c r="R3723" i="2"/>
  <c r="S3723" i="2"/>
  <c r="T3723" i="2"/>
  <c r="R3724" i="2"/>
  <c r="S3724" i="2"/>
  <c r="T3724" i="2"/>
  <c r="R3725" i="2"/>
  <c r="S3725" i="2"/>
  <c r="T3725" i="2"/>
  <c r="R3726" i="2"/>
  <c r="S3726" i="2"/>
  <c r="T3726" i="2"/>
  <c r="R3727" i="2"/>
  <c r="S3727" i="2"/>
  <c r="T3727" i="2"/>
  <c r="R3728" i="2"/>
  <c r="S3728" i="2"/>
  <c r="T3728" i="2"/>
  <c r="R3729" i="2"/>
  <c r="S3729" i="2"/>
  <c r="T3729" i="2"/>
  <c r="R3730" i="2"/>
  <c r="S3730" i="2"/>
  <c r="T3730" i="2"/>
  <c r="R3731" i="2"/>
  <c r="S3731" i="2"/>
  <c r="T3731" i="2"/>
  <c r="R3732" i="2"/>
  <c r="S3732" i="2"/>
  <c r="T3732" i="2"/>
  <c r="R3733" i="2"/>
  <c r="S3733" i="2"/>
  <c r="T3733" i="2"/>
  <c r="R3734" i="2"/>
  <c r="S3734" i="2"/>
  <c r="T3734" i="2"/>
  <c r="R3735" i="2"/>
  <c r="S3735" i="2"/>
  <c r="T3735" i="2"/>
  <c r="R3736" i="2"/>
  <c r="S3736" i="2"/>
  <c r="T3736" i="2"/>
  <c r="R3737" i="2"/>
  <c r="S3737" i="2"/>
  <c r="T3737" i="2"/>
  <c r="R3738" i="2"/>
  <c r="S3738" i="2"/>
  <c r="T3738" i="2"/>
  <c r="R3739" i="2"/>
  <c r="S3739" i="2"/>
  <c r="T3739" i="2"/>
  <c r="R3740" i="2"/>
  <c r="S3740" i="2"/>
  <c r="T3740" i="2"/>
  <c r="R3741" i="2"/>
  <c r="S3741" i="2"/>
  <c r="T3741" i="2"/>
  <c r="R3742" i="2"/>
  <c r="S3742" i="2"/>
  <c r="T3742" i="2"/>
  <c r="R3743" i="2"/>
  <c r="S3743" i="2"/>
  <c r="T3743" i="2"/>
  <c r="R3744" i="2"/>
  <c r="S3744" i="2"/>
  <c r="T3744" i="2"/>
  <c r="R3745" i="2"/>
  <c r="S3745" i="2"/>
  <c r="T3745" i="2"/>
  <c r="R3746" i="2"/>
  <c r="S3746" i="2"/>
  <c r="T3746" i="2"/>
  <c r="R3747" i="2"/>
  <c r="S3747" i="2"/>
  <c r="T3747" i="2"/>
  <c r="R3748" i="2"/>
  <c r="S3748" i="2"/>
  <c r="T3748" i="2"/>
  <c r="R3749" i="2"/>
  <c r="S3749" i="2"/>
  <c r="T3749" i="2"/>
  <c r="R3750" i="2"/>
  <c r="S3750" i="2"/>
  <c r="T3750" i="2"/>
  <c r="R3751" i="2"/>
  <c r="S3751" i="2"/>
  <c r="T3751" i="2"/>
  <c r="R3752" i="2"/>
  <c r="S3752" i="2"/>
  <c r="T3752" i="2"/>
  <c r="R3753" i="2"/>
  <c r="S3753" i="2"/>
  <c r="T3753" i="2"/>
  <c r="R3754" i="2"/>
  <c r="S3754" i="2"/>
  <c r="T3754" i="2"/>
  <c r="R3755" i="2"/>
  <c r="S3755" i="2"/>
  <c r="T3755" i="2"/>
  <c r="R3756" i="2"/>
  <c r="S3756" i="2"/>
  <c r="T3756" i="2"/>
  <c r="R3757" i="2"/>
  <c r="S3757" i="2"/>
  <c r="T3757" i="2"/>
  <c r="R3758" i="2"/>
  <c r="S3758" i="2"/>
  <c r="T3758" i="2"/>
  <c r="R3759" i="2"/>
  <c r="S3759" i="2"/>
  <c r="T3759" i="2"/>
  <c r="R3760" i="2"/>
  <c r="S3760" i="2"/>
  <c r="T3760" i="2"/>
  <c r="R3761" i="2"/>
  <c r="S3761" i="2"/>
  <c r="T3761" i="2"/>
  <c r="R3762" i="2"/>
  <c r="S3762" i="2"/>
  <c r="T3762" i="2"/>
  <c r="R3763" i="2"/>
  <c r="S3763" i="2"/>
  <c r="T3763" i="2"/>
  <c r="R3764" i="2"/>
  <c r="S3764" i="2"/>
  <c r="T3764" i="2"/>
  <c r="R3765" i="2"/>
  <c r="S3765" i="2"/>
  <c r="T3765" i="2"/>
  <c r="R3766" i="2"/>
  <c r="S3766" i="2"/>
  <c r="T3766" i="2"/>
  <c r="R3767" i="2"/>
  <c r="S3767" i="2"/>
  <c r="T3767" i="2"/>
  <c r="R3768" i="2"/>
  <c r="S3768" i="2"/>
  <c r="T3768" i="2"/>
  <c r="R3769" i="2"/>
  <c r="S3769" i="2"/>
  <c r="T3769" i="2"/>
  <c r="R3770" i="2"/>
  <c r="S3770" i="2"/>
  <c r="T3770" i="2"/>
  <c r="R3771" i="2"/>
  <c r="S3771" i="2"/>
  <c r="T3771" i="2"/>
  <c r="R3772" i="2"/>
  <c r="S3772" i="2"/>
  <c r="T3772" i="2"/>
  <c r="R3773" i="2"/>
  <c r="S3773" i="2"/>
  <c r="T3773" i="2"/>
  <c r="R3774" i="2"/>
  <c r="S3774" i="2"/>
  <c r="T3774" i="2"/>
  <c r="R3775" i="2"/>
  <c r="S3775" i="2"/>
  <c r="T3775" i="2"/>
  <c r="R3776" i="2"/>
  <c r="S3776" i="2"/>
  <c r="T3776" i="2"/>
  <c r="R3777" i="2"/>
  <c r="S3777" i="2"/>
  <c r="T3777" i="2"/>
  <c r="R3778" i="2"/>
  <c r="S3778" i="2"/>
  <c r="T3778" i="2"/>
  <c r="R3779" i="2"/>
  <c r="S3779" i="2"/>
  <c r="T3779" i="2"/>
  <c r="R3780" i="2"/>
  <c r="S3780" i="2"/>
  <c r="T3780" i="2"/>
  <c r="R3781" i="2"/>
  <c r="S3781" i="2"/>
  <c r="T3781" i="2"/>
  <c r="R3782" i="2"/>
  <c r="S3782" i="2"/>
  <c r="T3782" i="2"/>
  <c r="R3783" i="2"/>
  <c r="S3783" i="2"/>
  <c r="T3783" i="2"/>
  <c r="R3784" i="2"/>
  <c r="S3784" i="2"/>
  <c r="T3784" i="2"/>
  <c r="R3785" i="2"/>
  <c r="S3785" i="2"/>
  <c r="T3785" i="2"/>
  <c r="R3786" i="2"/>
  <c r="S3786" i="2"/>
  <c r="T3786" i="2"/>
  <c r="R3787" i="2"/>
  <c r="S3787" i="2"/>
  <c r="T3787" i="2"/>
  <c r="R3788" i="2"/>
  <c r="S3788" i="2"/>
  <c r="T3788" i="2"/>
  <c r="R3789" i="2"/>
  <c r="S3789" i="2"/>
  <c r="T3789" i="2"/>
  <c r="R3790" i="2"/>
  <c r="S3790" i="2"/>
  <c r="T3790" i="2"/>
  <c r="R3791" i="2"/>
  <c r="S3791" i="2"/>
  <c r="T3791" i="2"/>
  <c r="R3792" i="2"/>
  <c r="S3792" i="2"/>
  <c r="T3792" i="2"/>
  <c r="R3793" i="2"/>
  <c r="S3793" i="2"/>
  <c r="T3793" i="2"/>
  <c r="R3794" i="2"/>
  <c r="S3794" i="2"/>
  <c r="T3794" i="2"/>
  <c r="R3795" i="2"/>
  <c r="S3795" i="2"/>
  <c r="T3795" i="2"/>
  <c r="R3796" i="2"/>
  <c r="S3796" i="2"/>
  <c r="T3796" i="2"/>
  <c r="R3797" i="2"/>
  <c r="S3797" i="2"/>
  <c r="T3797" i="2"/>
  <c r="R3798" i="2"/>
  <c r="S3798" i="2"/>
  <c r="T3798" i="2"/>
  <c r="R3799" i="2"/>
  <c r="S3799" i="2"/>
  <c r="T3799" i="2"/>
  <c r="R3800" i="2"/>
  <c r="S3800" i="2"/>
  <c r="T3800" i="2"/>
  <c r="R3801" i="2"/>
  <c r="S3801" i="2"/>
  <c r="T3801" i="2"/>
  <c r="R3802" i="2"/>
  <c r="S3802" i="2"/>
  <c r="T3802" i="2"/>
  <c r="R3803" i="2"/>
  <c r="S3803" i="2"/>
  <c r="T3803" i="2"/>
  <c r="R3804" i="2"/>
  <c r="S3804" i="2"/>
  <c r="T3804" i="2"/>
  <c r="R3805" i="2"/>
  <c r="S3805" i="2"/>
  <c r="T3805" i="2"/>
  <c r="R3806" i="2"/>
  <c r="S3806" i="2"/>
  <c r="T3806" i="2"/>
  <c r="R3807" i="2"/>
  <c r="S3807" i="2"/>
  <c r="T3807" i="2"/>
  <c r="R3808" i="2"/>
  <c r="S3808" i="2"/>
  <c r="T3808" i="2"/>
  <c r="R3809" i="2"/>
  <c r="S3809" i="2"/>
  <c r="T3809" i="2"/>
  <c r="R3810" i="2"/>
  <c r="S3810" i="2"/>
  <c r="T3810" i="2"/>
  <c r="R3811" i="2"/>
  <c r="S3811" i="2"/>
  <c r="T3811" i="2"/>
  <c r="R3812" i="2"/>
  <c r="S3812" i="2"/>
  <c r="T3812" i="2"/>
  <c r="R3813" i="2"/>
  <c r="S3813" i="2"/>
  <c r="T3813" i="2"/>
  <c r="R3814" i="2"/>
  <c r="S3814" i="2"/>
  <c r="T3814" i="2"/>
  <c r="R3815" i="2"/>
  <c r="S3815" i="2"/>
  <c r="T3815" i="2"/>
  <c r="R3816" i="2"/>
  <c r="S3816" i="2"/>
  <c r="T3816" i="2"/>
  <c r="R3817" i="2"/>
  <c r="S3817" i="2"/>
  <c r="T3817" i="2"/>
  <c r="R3818" i="2"/>
  <c r="S3818" i="2"/>
  <c r="T3818" i="2"/>
  <c r="R3819" i="2"/>
  <c r="S3819" i="2"/>
  <c r="T3819" i="2"/>
  <c r="R3820" i="2"/>
  <c r="S3820" i="2"/>
  <c r="T3820" i="2"/>
  <c r="R3821" i="2"/>
  <c r="S3821" i="2"/>
  <c r="T3821" i="2"/>
  <c r="R3822" i="2"/>
  <c r="S3822" i="2"/>
  <c r="T3822" i="2"/>
  <c r="R3823" i="2"/>
  <c r="S3823" i="2"/>
  <c r="T3823" i="2"/>
  <c r="R3824" i="2"/>
  <c r="S3824" i="2"/>
  <c r="T3824" i="2"/>
  <c r="R3825" i="2"/>
  <c r="S3825" i="2"/>
  <c r="T3825" i="2"/>
  <c r="R3826" i="2"/>
  <c r="S3826" i="2"/>
  <c r="T3826" i="2"/>
  <c r="R3827" i="2"/>
  <c r="S3827" i="2"/>
  <c r="T3827" i="2"/>
  <c r="R3828" i="2"/>
  <c r="S3828" i="2"/>
  <c r="T3828" i="2"/>
  <c r="R3829" i="2"/>
  <c r="S3829" i="2"/>
  <c r="T3829" i="2"/>
  <c r="R3830" i="2"/>
  <c r="S3830" i="2"/>
  <c r="T3830" i="2"/>
  <c r="R3831" i="2"/>
  <c r="S3831" i="2"/>
  <c r="T3831" i="2"/>
  <c r="R3832" i="2"/>
  <c r="S3832" i="2"/>
  <c r="T3832" i="2"/>
  <c r="R3833" i="2"/>
  <c r="S3833" i="2"/>
  <c r="T3833" i="2"/>
  <c r="R3834" i="2"/>
  <c r="S3834" i="2"/>
  <c r="T3834" i="2"/>
  <c r="R3835" i="2"/>
  <c r="S3835" i="2"/>
  <c r="T3835" i="2"/>
  <c r="R3836" i="2"/>
  <c r="S3836" i="2"/>
  <c r="T3836" i="2"/>
  <c r="R3837" i="2"/>
  <c r="S3837" i="2"/>
  <c r="T3837" i="2"/>
  <c r="R3838" i="2"/>
  <c r="S3838" i="2"/>
  <c r="T3838" i="2"/>
  <c r="R3839" i="2"/>
  <c r="S3839" i="2"/>
  <c r="T3839" i="2"/>
  <c r="R3840" i="2"/>
  <c r="S3840" i="2"/>
  <c r="T3840" i="2"/>
  <c r="R3841" i="2"/>
  <c r="S3841" i="2"/>
  <c r="T3841" i="2"/>
  <c r="R3842" i="2"/>
  <c r="S3842" i="2"/>
  <c r="T3842" i="2"/>
  <c r="R3843" i="2"/>
  <c r="S3843" i="2"/>
  <c r="T3843" i="2"/>
  <c r="R3844" i="2"/>
  <c r="S3844" i="2"/>
  <c r="T3844" i="2"/>
  <c r="R3845" i="2"/>
  <c r="S3845" i="2"/>
  <c r="T3845" i="2"/>
  <c r="R3846" i="2"/>
  <c r="S3846" i="2"/>
  <c r="T3846" i="2"/>
  <c r="R3847" i="2"/>
  <c r="S3847" i="2"/>
  <c r="T3847" i="2"/>
  <c r="R3848" i="2"/>
  <c r="S3848" i="2"/>
  <c r="T3848" i="2"/>
  <c r="R3849" i="2"/>
  <c r="S3849" i="2"/>
  <c r="T3849" i="2"/>
  <c r="R3850" i="2"/>
  <c r="S3850" i="2"/>
  <c r="T3850" i="2"/>
  <c r="R3851" i="2"/>
  <c r="S3851" i="2"/>
  <c r="T3851" i="2"/>
  <c r="R3852" i="2"/>
  <c r="S3852" i="2"/>
  <c r="T3852" i="2"/>
  <c r="R3853" i="2"/>
  <c r="S3853" i="2"/>
  <c r="T3853" i="2"/>
  <c r="R3854" i="2"/>
  <c r="S3854" i="2"/>
  <c r="T3854" i="2"/>
  <c r="R3855" i="2"/>
  <c r="S3855" i="2"/>
  <c r="T3855" i="2"/>
  <c r="R3856" i="2"/>
  <c r="S3856" i="2"/>
  <c r="T3856" i="2"/>
  <c r="R3857" i="2"/>
  <c r="S3857" i="2"/>
  <c r="T3857" i="2"/>
  <c r="R3858" i="2"/>
  <c r="S3858" i="2"/>
  <c r="T3858" i="2"/>
  <c r="R3859" i="2"/>
  <c r="S3859" i="2"/>
  <c r="T3859" i="2"/>
  <c r="R3860" i="2"/>
  <c r="S3860" i="2"/>
  <c r="T3860" i="2"/>
  <c r="R3861" i="2"/>
  <c r="S3861" i="2"/>
  <c r="T3861" i="2"/>
  <c r="R3862" i="2"/>
  <c r="S3862" i="2"/>
  <c r="T3862" i="2"/>
  <c r="R3863" i="2"/>
  <c r="S3863" i="2"/>
  <c r="T3863" i="2"/>
  <c r="R3864" i="2"/>
  <c r="S3864" i="2"/>
  <c r="T3864" i="2"/>
  <c r="R3865" i="2"/>
  <c r="S3865" i="2"/>
  <c r="T3865" i="2"/>
  <c r="R3866" i="2"/>
  <c r="S3866" i="2"/>
  <c r="T3866" i="2"/>
  <c r="R3867" i="2"/>
  <c r="S3867" i="2"/>
  <c r="T3867" i="2"/>
  <c r="R3868" i="2"/>
  <c r="S3868" i="2"/>
  <c r="T3868" i="2"/>
  <c r="R3869" i="2"/>
  <c r="S3869" i="2"/>
  <c r="T3869" i="2"/>
  <c r="R3870" i="2"/>
  <c r="S3870" i="2"/>
  <c r="T3870" i="2"/>
  <c r="R3871" i="2"/>
  <c r="S3871" i="2"/>
  <c r="T3871" i="2"/>
  <c r="R3872" i="2"/>
  <c r="S3872" i="2"/>
  <c r="T3872" i="2"/>
  <c r="R3873" i="2"/>
  <c r="S3873" i="2"/>
  <c r="T3873" i="2"/>
  <c r="R3874" i="2"/>
  <c r="S3874" i="2"/>
  <c r="T3874" i="2"/>
  <c r="R3875" i="2"/>
  <c r="S3875" i="2"/>
  <c r="T3875" i="2"/>
  <c r="R3876" i="2"/>
  <c r="S3876" i="2"/>
  <c r="T3876" i="2"/>
  <c r="R3877" i="2"/>
  <c r="S3877" i="2"/>
  <c r="T3877" i="2"/>
  <c r="R3878" i="2"/>
  <c r="S3878" i="2"/>
  <c r="T3878" i="2"/>
  <c r="R3879" i="2"/>
  <c r="S3879" i="2"/>
  <c r="T3879" i="2"/>
  <c r="R3880" i="2"/>
  <c r="S3880" i="2"/>
  <c r="T3880" i="2"/>
  <c r="R3881" i="2"/>
  <c r="S3881" i="2"/>
  <c r="T3881" i="2"/>
  <c r="R3882" i="2"/>
  <c r="S3882" i="2"/>
  <c r="T3882" i="2"/>
  <c r="R3883" i="2"/>
  <c r="S3883" i="2"/>
  <c r="T3883" i="2"/>
  <c r="R3884" i="2"/>
  <c r="S3884" i="2"/>
  <c r="T3884" i="2"/>
  <c r="R3885" i="2"/>
  <c r="S3885" i="2"/>
  <c r="T3885" i="2"/>
  <c r="R3886" i="2"/>
  <c r="S3886" i="2"/>
  <c r="T3886" i="2"/>
  <c r="R3887" i="2"/>
  <c r="S3887" i="2"/>
  <c r="T3887" i="2"/>
  <c r="R3888" i="2"/>
  <c r="S3888" i="2"/>
  <c r="T3888" i="2"/>
  <c r="R3889" i="2"/>
  <c r="S3889" i="2"/>
  <c r="T3889" i="2"/>
  <c r="R3890" i="2"/>
  <c r="S3890" i="2"/>
  <c r="T3890" i="2"/>
  <c r="R3891" i="2"/>
  <c r="S3891" i="2"/>
  <c r="T3891" i="2"/>
  <c r="R3892" i="2"/>
  <c r="S3892" i="2"/>
  <c r="T3892" i="2"/>
  <c r="R3893" i="2"/>
  <c r="S3893" i="2"/>
  <c r="T3893" i="2"/>
  <c r="R3894" i="2"/>
  <c r="S3894" i="2"/>
  <c r="T3894" i="2"/>
  <c r="R3895" i="2"/>
  <c r="S3895" i="2"/>
  <c r="T3895" i="2"/>
  <c r="R3896" i="2"/>
  <c r="S3896" i="2"/>
  <c r="T3896" i="2"/>
  <c r="R3897" i="2"/>
  <c r="S3897" i="2"/>
  <c r="T3897" i="2"/>
  <c r="R3898" i="2"/>
  <c r="S3898" i="2"/>
  <c r="T3898" i="2"/>
  <c r="R3899" i="2"/>
  <c r="S3899" i="2"/>
  <c r="T3899" i="2"/>
  <c r="R3900" i="2"/>
  <c r="S3900" i="2"/>
  <c r="T3900" i="2"/>
  <c r="R3901" i="2"/>
  <c r="S3901" i="2"/>
  <c r="T3901" i="2"/>
  <c r="R3902" i="2"/>
  <c r="S3902" i="2"/>
  <c r="T3902" i="2"/>
  <c r="R3903" i="2"/>
  <c r="S3903" i="2"/>
  <c r="T3903" i="2"/>
  <c r="R3904" i="2"/>
  <c r="S3904" i="2"/>
  <c r="T3904" i="2"/>
  <c r="R3905" i="2"/>
  <c r="S3905" i="2"/>
  <c r="T3905" i="2"/>
  <c r="R3906" i="2"/>
  <c r="S3906" i="2"/>
  <c r="T3906" i="2"/>
  <c r="R3907" i="2"/>
  <c r="S3907" i="2"/>
  <c r="T3907" i="2"/>
  <c r="R3908" i="2"/>
  <c r="S3908" i="2"/>
  <c r="T3908" i="2"/>
  <c r="R3909" i="2"/>
  <c r="S3909" i="2"/>
  <c r="T3909" i="2"/>
  <c r="R3910" i="2"/>
  <c r="S3910" i="2"/>
  <c r="T3910" i="2"/>
  <c r="R3911" i="2"/>
  <c r="S3911" i="2"/>
  <c r="T3911" i="2"/>
  <c r="R3912" i="2"/>
  <c r="S3912" i="2"/>
  <c r="T3912" i="2"/>
  <c r="R3913" i="2"/>
  <c r="S3913" i="2"/>
  <c r="T3913" i="2"/>
  <c r="R3914" i="2"/>
  <c r="S3914" i="2"/>
  <c r="T3914" i="2"/>
  <c r="R3915" i="2"/>
  <c r="S3915" i="2"/>
  <c r="T3915" i="2"/>
  <c r="R3916" i="2"/>
  <c r="S3916" i="2"/>
  <c r="T3916" i="2"/>
  <c r="R3917" i="2"/>
  <c r="S3917" i="2"/>
  <c r="T3917" i="2"/>
  <c r="R3918" i="2"/>
  <c r="S3918" i="2"/>
  <c r="T3918" i="2"/>
  <c r="R3919" i="2"/>
  <c r="S3919" i="2"/>
  <c r="T3919" i="2"/>
  <c r="R3920" i="2"/>
  <c r="S3920" i="2"/>
  <c r="T3920" i="2"/>
  <c r="R3921" i="2"/>
  <c r="S3921" i="2"/>
  <c r="T3921" i="2"/>
  <c r="R3922" i="2"/>
  <c r="S3922" i="2"/>
  <c r="T3922" i="2"/>
  <c r="R3923" i="2"/>
  <c r="S3923" i="2"/>
  <c r="T3923" i="2"/>
  <c r="R3924" i="2"/>
  <c r="S3924" i="2"/>
  <c r="T3924" i="2"/>
  <c r="R3925" i="2"/>
  <c r="S3925" i="2"/>
  <c r="T3925" i="2"/>
  <c r="R3926" i="2"/>
  <c r="S3926" i="2"/>
  <c r="T3926" i="2"/>
  <c r="R3927" i="2"/>
  <c r="S3927" i="2"/>
  <c r="T3927" i="2"/>
  <c r="R3928" i="2"/>
  <c r="S3928" i="2"/>
  <c r="T3928" i="2"/>
  <c r="R3929" i="2"/>
  <c r="S3929" i="2"/>
  <c r="T3929" i="2"/>
  <c r="R3930" i="2"/>
  <c r="S3930" i="2"/>
  <c r="T3930" i="2"/>
  <c r="R3931" i="2"/>
  <c r="S3931" i="2"/>
  <c r="T3931" i="2"/>
  <c r="R3932" i="2"/>
  <c r="S3932" i="2"/>
  <c r="T3932" i="2"/>
  <c r="R3933" i="2"/>
  <c r="S3933" i="2"/>
  <c r="T3933" i="2"/>
  <c r="R3934" i="2"/>
  <c r="S3934" i="2"/>
  <c r="T3934" i="2"/>
  <c r="R3935" i="2"/>
  <c r="S3935" i="2"/>
  <c r="T3935" i="2"/>
  <c r="R3936" i="2"/>
  <c r="S3936" i="2"/>
  <c r="T3936" i="2"/>
  <c r="R3937" i="2"/>
  <c r="S3937" i="2"/>
  <c r="T3937" i="2"/>
  <c r="R3938" i="2"/>
  <c r="S3938" i="2"/>
  <c r="T3938" i="2"/>
  <c r="R3939" i="2"/>
  <c r="S3939" i="2"/>
  <c r="T3939" i="2"/>
  <c r="R3940" i="2"/>
  <c r="S3940" i="2"/>
  <c r="T3940" i="2"/>
  <c r="R3941" i="2"/>
  <c r="S3941" i="2"/>
  <c r="T3941" i="2"/>
  <c r="R3942" i="2"/>
  <c r="S3942" i="2"/>
  <c r="T3942" i="2"/>
  <c r="R3943" i="2"/>
  <c r="S3943" i="2"/>
  <c r="T3943" i="2"/>
  <c r="R3944" i="2"/>
  <c r="S3944" i="2"/>
  <c r="T3944" i="2"/>
  <c r="R3945" i="2"/>
  <c r="S3945" i="2"/>
  <c r="T3945" i="2"/>
  <c r="R3946" i="2"/>
  <c r="S3946" i="2"/>
  <c r="T3946" i="2"/>
  <c r="R3947" i="2"/>
  <c r="S3947" i="2"/>
  <c r="T3947" i="2"/>
  <c r="R3948" i="2"/>
  <c r="S3948" i="2"/>
  <c r="T3948" i="2"/>
  <c r="R3949" i="2"/>
  <c r="S3949" i="2"/>
  <c r="T3949" i="2"/>
  <c r="R3950" i="2"/>
  <c r="S3950" i="2"/>
  <c r="T3950" i="2"/>
  <c r="R3951" i="2"/>
  <c r="S3951" i="2"/>
  <c r="T3951" i="2"/>
  <c r="R3952" i="2"/>
  <c r="S3952" i="2"/>
  <c r="T3952" i="2"/>
  <c r="R3953" i="2"/>
  <c r="S3953" i="2"/>
  <c r="T3953" i="2"/>
  <c r="R3954" i="2"/>
  <c r="S3954" i="2"/>
  <c r="T3954" i="2"/>
  <c r="R3955" i="2"/>
  <c r="S3955" i="2"/>
  <c r="T3955" i="2"/>
  <c r="R3956" i="2"/>
  <c r="S3956" i="2"/>
  <c r="T3956" i="2"/>
  <c r="R3957" i="2"/>
  <c r="S3957" i="2"/>
  <c r="T3957" i="2"/>
  <c r="R3958" i="2"/>
  <c r="S3958" i="2"/>
  <c r="T3958" i="2"/>
  <c r="R3959" i="2"/>
  <c r="S3959" i="2"/>
  <c r="T3959" i="2"/>
  <c r="R3960" i="2"/>
  <c r="S3960" i="2"/>
  <c r="T3960" i="2"/>
  <c r="R3961" i="2"/>
  <c r="S3961" i="2"/>
  <c r="T3961" i="2"/>
  <c r="R3962" i="2"/>
  <c r="S3962" i="2"/>
  <c r="T3962" i="2"/>
  <c r="R3963" i="2"/>
  <c r="S3963" i="2"/>
  <c r="T3963" i="2"/>
  <c r="R3964" i="2"/>
  <c r="S3964" i="2"/>
  <c r="T3964" i="2"/>
  <c r="R3965" i="2"/>
  <c r="S3965" i="2"/>
  <c r="T3965" i="2"/>
  <c r="R3966" i="2"/>
  <c r="S3966" i="2"/>
  <c r="T3966" i="2"/>
  <c r="R3967" i="2"/>
  <c r="S3967" i="2"/>
  <c r="T3967" i="2"/>
  <c r="R3968" i="2"/>
  <c r="S3968" i="2"/>
  <c r="T3968" i="2"/>
  <c r="R3969" i="2"/>
  <c r="S3969" i="2"/>
  <c r="T3969" i="2"/>
  <c r="R3970" i="2"/>
  <c r="S3970" i="2"/>
  <c r="T3970" i="2"/>
  <c r="R3971" i="2"/>
  <c r="S3971" i="2"/>
  <c r="T3971" i="2"/>
  <c r="R3972" i="2"/>
  <c r="S3972" i="2"/>
  <c r="T3972" i="2"/>
  <c r="R3973" i="2"/>
  <c r="S3973" i="2"/>
  <c r="T3973" i="2"/>
  <c r="R3974" i="2"/>
  <c r="S3974" i="2"/>
  <c r="T3974" i="2"/>
  <c r="R3975" i="2"/>
  <c r="S3975" i="2"/>
  <c r="T3975" i="2"/>
  <c r="R3976" i="2"/>
  <c r="S3976" i="2"/>
  <c r="T3976" i="2"/>
  <c r="R3977" i="2"/>
  <c r="S3977" i="2"/>
  <c r="T3977" i="2"/>
  <c r="R3978" i="2"/>
  <c r="S3978" i="2"/>
  <c r="T3978" i="2"/>
  <c r="R3979" i="2"/>
  <c r="S3979" i="2"/>
  <c r="T3979" i="2"/>
  <c r="R3980" i="2"/>
  <c r="S3980" i="2"/>
  <c r="T3980" i="2"/>
  <c r="R3981" i="2"/>
  <c r="S3981" i="2"/>
  <c r="T3981" i="2"/>
  <c r="R3982" i="2"/>
  <c r="S3982" i="2"/>
  <c r="T3982" i="2"/>
  <c r="R3983" i="2"/>
  <c r="S3983" i="2"/>
  <c r="T3983" i="2"/>
  <c r="R3984" i="2"/>
  <c r="S3984" i="2"/>
  <c r="T3984" i="2"/>
  <c r="R3985" i="2"/>
  <c r="S3985" i="2"/>
  <c r="T3985" i="2"/>
  <c r="R3986" i="2"/>
  <c r="S3986" i="2"/>
  <c r="T3986" i="2"/>
  <c r="R3987" i="2"/>
  <c r="S3987" i="2"/>
  <c r="T3987" i="2"/>
  <c r="R3988" i="2"/>
  <c r="S3988" i="2"/>
  <c r="T3988" i="2"/>
  <c r="R3989" i="2"/>
  <c r="S3989" i="2"/>
  <c r="T3989" i="2"/>
  <c r="R3990" i="2"/>
  <c r="S3990" i="2"/>
  <c r="T3990" i="2"/>
  <c r="R3991" i="2"/>
  <c r="S3991" i="2"/>
  <c r="T3991" i="2"/>
  <c r="R3992" i="2"/>
  <c r="S3992" i="2"/>
  <c r="T3992" i="2"/>
  <c r="R3993" i="2"/>
  <c r="S3993" i="2"/>
  <c r="T3993" i="2"/>
  <c r="R3994" i="2"/>
  <c r="S3994" i="2"/>
  <c r="T3994" i="2"/>
  <c r="R3995" i="2"/>
  <c r="S3995" i="2"/>
  <c r="T3995" i="2"/>
  <c r="R3996" i="2"/>
  <c r="S3996" i="2"/>
  <c r="T3996" i="2"/>
  <c r="R3997" i="2"/>
  <c r="S3997" i="2"/>
  <c r="T3997" i="2"/>
  <c r="R3998" i="2"/>
  <c r="S3998" i="2"/>
  <c r="T3998" i="2"/>
  <c r="R3999" i="2"/>
  <c r="S3999" i="2"/>
  <c r="T3999" i="2"/>
  <c r="R4000" i="2"/>
  <c r="S4000" i="2"/>
  <c r="T4000" i="2"/>
  <c r="R4001" i="2"/>
  <c r="S4001" i="2"/>
  <c r="T4001" i="2"/>
  <c r="R4002" i="2"/>
  <c r="S4002" i="2"/>
  <c r="T4002" i="2"/>
  <c r="R4003" i="2"/>
  <c r="S4003" i="2"/>
  <c r="T4003" i="2"/>
  <c r="R4004" i="2"/>
  <c r="S4004" i="2"/>
  <c r="T4004" i="2"/>
  <c r="R4005" i="2"/>
  <c r="S4005" i="2"/>
  <c r="T4005" i="2"/>
  <c r="R4006" i="2"/>
  <c r="S4006" i="2"/>
  <c r="T4006" i="2"/>
  <c r="R4007" i="2"/>
  <c r="S4007" i="2"/>
  <c r="T4007" i="2"/>
  <c r="R4008" i="2"/>
  <c r="S4008" i="2"/>
  <c r="T4008" i="2"/>
  <c r="R4009" i="2"/>
  <c r="S4009" i="2"/>
  <c r="T4009" i="2"/>
  <c r="R4010" i="2"/>
  <c r="S4010" i="2"/>
  <c r="T4010" i="2"/>
  <c r="R4011" i="2"/>
  <c r="S4011" i="2"/>
  <c r="T4011" i="2"/>
  <c r="R4012" i="2"/>
  <c r="S4012" i="2"/>
  <c r="T4012" i="2"/>
  <c r="R4013" i="2"/>
  <c r="S4013" i="2"/>
  <c r="T4013" i="2"/>
  <c r="R4014" i="2"/>
  <c r="S4014" i="2"/>
  <c r="T4014" i="2"/>
  <c r="R4015" i="2"/>
  <c r="S4015" i="2"/>
  <c r="T4015" i="2"/>
  <c r="R4016" i="2"/>
  <c r="S4016" i="2"/>
  <c r="T4016" i="2"/>
  <c r="R4017" i="2"/>
  <c r="S4017" i="2"/>
  <c r="T4017" i="2"/>
  <c r="R4018" i="2"/>
  <c r="S4018" i="2"/>
  <c r="T4018" i="2"/>
  <c r="R4019" i="2"/>
  <c r="S4019" i="2"/>
  <c r="T4019" i="2"/>
  <c r="R4020" i="2"/>
  <c r="S4020" i="2"/>
  <c r="T4020" i="2"/>
  <c r="R4021" i="2"/>
  <c r="S4021" i="2"/>
  <c r="T4021" i="2"/>
  <c r="R4022" i="2"/>
  <c r="S4022" i="2"/>
  <c r="T4022" i="2"/>
  <c r="R4023" i="2"/>
  <c r="S4023" i="2"/>
  <c r="T4023" i="2"/>
  <c r="R4024" i="2"/>
  <c r="S4024" i="2"/>
  <c r="T4024" i="2"/>
  <c r="R4025" i="2"/>
  <c r="S4025" i="2"/>
  <c r="T4025" i="2"/>
  <c r="R4026" i="2"/>
  <c r="S4026" i="2"/>
  <c r="T4026" i="2"/>
  <c r="R4027" i="2"/>
  <c r="S4027" i="2"/>
  <c r="T4027" i="2"/>
  <c r="R4028" i="2"/>
  <c r="S4028" i="2"/>
  <c r="T4028" i="2"/>
  <c r="R4029" i="2"/>
  <c r="S4029" i="2"/>
  <c r="T4029" i="2"/>
  <c r="R4030" i="2"/>
  <c r="S4030" i="2"/>
  <c r="T4030" i="2"/>
  <c r="R4031" i="2"/>
  <c r="S4031" i="2"/>
  <c r="T4031" i="2"/>
  <c r="R4032" i="2"/>
  <c r="S4032" i="2"/>
  <c r="T4032" i="2"/>
  <c r="R4033" i="2"/>
  <c r="S4033" i="2"/>
  <c r="T4033" i="2"/>
  <c r="R4034" i="2"/>
  <c r="S4034" i="2"/>
  <c r="T4034" i="2"/>
  <c r="R4035" i="2"/>
  <c r="S4035" i="2"/>
  <c r="T4035" i="2"/>
  <c r="R4036" i="2"/>
  <c r="S4036" i="2"/>
  <c r="T4036" i="2"/>
  <c r="R4037" i="2"/>
  <c r="S4037" i="2"/>
  <c r="T4037" i="2"/>
  <c r="R4038" i="2"/>
  <c r="S4038" i="2"/>
  <c r="T4038" i="2"/>
  <c r="R4039" i="2"/>
  <c r="S4039" i="2"/>
  <c r="T4039" i="2"/>
  <c r="R4040" i="2"/>
  <c r="S4040" i="2"/>
  <c r="T4040" i="2"/>
  <c r="R4041" i="2"/>
  <c r="S4041" i="2"/>
  <c r="T4041" i="2"/>
  <c r="R4042" i="2"/>
  <c r="S4042" i="2"/>
  <c r="T4042" i="2"/>
  <c r="R4043" i="2"/>
  <c r="S4043" i="2"/>
  <c r="T4043" i="2"/>
  <c r="R4044" i="2"/>
  <c r="S4044" i="2"/>
  <c r="T4044" i="2"/>
  <c r="R4045" i="2"/>
  <c r="S4045" i="2"/>
  <c r="T4045" i="2"/>
  <c r="R4046" i="2"/>
  <c r="S4046" i="2"/>
  <c r="T4046" i="2"/>
  <c r="R4047" i="2"/>
  <c r="S4047" i="2"/>
  <c r="T4047" i="2"/>
  <c r="R4048" i="2"/>
  <c r="S4048" i="2"/>
  <c r="T4048" i="2"/>
  <c r="R4049" i="2"/>
  <c r="S4049" i="2"/>
  <c r="T4049" i="2"/>
  <c r="R4050" i="2"/>
  <c r="S4050" i="2"/>
  <c r="T4050" i="2"/>
  <c r="R4051" i="2"/>
  <c r="S4051" i="2"/>
  <c r="T4051" i="2"/>
  <c r="R4052" i="2"/>
  <c r="S4052" i="2"/>
  <c r="T4052" i="2"/>
  <c r="R4053" i="2"/>
  <c r="S4053" i="2"/>
  <c r="T4053" i="2"/>
  <c r="R4054" i="2"/>
  <c r="S4054" i="2"/>
  <c r="T4054" i="2"/>
  <c r="R4055" i="2"/>
  <c r="S4055" i="2"/>
  <c r="T4055" i="2"/>
  <c r="R4056" i="2"/>
  <c r="S4056" i="2"/>
  <c r="T4056" i="2"/>
  <c r="R4057" i="2"/>
  <c r="S4057" i="2"/>
  <c r="T4057" i="2"/>
  <c r="R4058" i="2"/>
  <c r="S4058" i="2"/>
  <c r="T4058" i="2"/>
  <c r="R4059" i="2"/>
  <c r="S4059" i="2"/>
  <c r="T4059" i="2"/>
  <c r="R4060" i="2"/>
  <c r="S4060" i="2"/>
  <c r="T4060" i="2"/>
  <c r="R4061" i="2"/>
  <c r="S4061" i="2"/>
  <c r="T4061" i="2"/>
  <c r="R4062" i="2"/>
  <c r="S4062" i="2"/>
  <c r="T4062" i="2"/>
  <c r="R4063" i="2"/>
  <c r="S4063" i="2"/>
  <c r="T4063" i="2"/>
  <c r="R4064" i="2"/>
  <c r="S4064" i="2"/>
  <c r="T4064" i="2"/>
  <c r="R4065" i="2"/>
  <c r="S4065" i="2"/>
  <c r="T4065" i="2"/>
  <c r="R4066" i="2"/>
  <c r="S4066" i="2"/>
  <c r="T4066" i="2"/>
  <c r="R4067" i="2"/>
  <c r="S4067" i="2"/>
  <c r="T4067" i="2"/>
  <c r="R4068" i="2"/>
  <c r="S4068" i="2"/>
  <c r="T4068" i="2"/>
  <c r="R4069" i="2"/>
  <c r="S4069" i="2"/>
  <c r="T4069" i="2"/>
  <c r="R4070" i="2"/>
  <c r="S4070" i="2"/>
  <c r="T4070" i="2"/>
  <c r="R4071" i="2"/>
  <c r="S4071" i="2"/>
  <c r="T4071" i="2"/>
  <c r="R4072" i="2"/>
  <c r="S4072" i="2"/>
  <c r="T4072" i="2"/>
  <c r="R4073" i="2"/>
  <c r="S4073" i="2"/>
  <c r="T4073" i="2"/>
  <c r="R4074" i="2"/>
  <c r="S4074" i="2"/>
  <c r="T4074" i="2"/>
  <c r="R4075" i="2"/>
  <c r="S4075" i="2"/>
  <c r="T4075" i="2"/>
  <c r="R4076" i="2"/>
  <c r="S4076" i="2"/>
  <c r="T4076" i="2"/>
  <c r="R4077" i="2"/>
  <c r="S4077" i="2"/>
  <c r="T4077" i="2"/>
  <c r="R4078" i="2"/>
  <c r="S4078" i="2"/>
  <c r="T4078" i="2"/>
  <c r="R4079" i="2"/>
  <c r="S4079" i="2"/>
  <c r="T4079" i="2"/>
  <c r="R4080" i="2"/>
  <c r="S4080" i="2"/>
  <c r="T4080" i="2"/>
  <c r="R4081" i="2"/>
  <c r="S4081" i="2"/>
  <c r="T4081" i="2"/>
  <c r="R4082" i="2"/>
  <c r="S4082" i="2"/>
  <c r="T4082" i="2"/>
  <c r="R4083" i="2"/>
  <c r="S4083" i="2"/>
  <c r="T4083" i="2"/>
  <c r="R4084" i="2"/>
  <c r="S4084" i="2"/>
  <c r="T4084" i="2"/>
  <c r="R4085" i="2"/>
  <c r="S4085" i="2"/>
  <c r="T4085" i="2"/>
  <c r="R4086" i="2"/>
  <c r="S4086" i="2"/>
  <c r="T4086" i="2"/>
  <c r="R4087" i="2"/>
  <c r="S4087" i="2"/>
  <c r="T4087" i="2"/>
  <c r="R4088" i="2"/>
  <c r="S4088" i="2"/>
  <c r="T4088" i="2"/>
  <c r="R4089" i="2"/>
  <c r="S4089" i="2"/>
  <c r="T4089" i="2"/>
  <c r="R4090" i="2"/>
  <c r="S4090" i="2"/>
  <c r="T4090" i="2"/>
  <c r="R4091" i="2"/>
  <c r="S4091" i="2"/>
  <c r="T4091" i="2"/>
  <c r="R4092" i="2"/>
  <c r="S4092" i="2"/>
  <c r="T4092" i="2"/>
  <c r="R4093" i="2"/>
  <c r="S4093" i="2"/>
  <c r="T4093" i="2"/>
  <c r="R4094" i="2"/>
  <c r="S4094" i="2"/>
  <c r="T4094" i="2"/>
  <c r="R4095" i="2"/>
  <c r="S4095" i="2"/>
  <c r="T4095" i="2"/>
  <c r="R4096" i="2"/>
  <c r="S4096" i="2"/>
  <c r="T4096" i="2"/>
  <c r="R4097" i="2"/>
  <c r="S4097" i="2"/>
  <c r="T4097" i="2"/>
  <c r="R4098" i="2"/>
  <c r="S4098" i="2"/>
  <c r="T4098" i="2"/>
  <c r="R4099" i="2"/>
  <c r="S4099" i="2"/>
  <c r="T4099" i="2"/>
  <c r="R4100" i="2"/>
  <c r="S4100" i="2"/>
  <c r="T4100" i="2"/>
  <c r="R4101" i="2"/>
  <c r="S4101" i="2"/>
  <c r="T4101" i="2"/>
  <c r="R4102" i="2"/>
  <c r="S4102" i="2"/>
  <c r="T4102" i="2"/>
  <c r="R4103" i="2"/>
  <c r="S4103" i="2"/>
  <c r="T4103" i="2"/>
  <c r="R4104" i="2"/>
  <c r="S4104" i="2"/>
  <c r="T4104" i="2"/>
  <c r="R4105" i="2"/>
  <c r="S4105" i="2"/>
  <c r="T4105" i="2"/>
  <c r="R4106" i="2"/>
  <c r="S4106" i="2"/>
  <c r="T4106" i="2"/>
  <c r="R4107" i="2"/>
  <c r="S4107" i="2"/>
  <c r="T4107" i="2"/>
  <c r="R4108" i="2"/>
  <c r="S4108" i="2"/>
  <c r="T4108" i="2"/>
  <c r="R4109" i="2"/>
  <c r="S4109" i="2"/>
  <c r="T4109" i="2"/>
  <c r="R4110" i="2"/>
  <c r="S4110" i="2"/>
  <c r="T4110" i="2"/>
  <c r="R4111" i="2"/>
  <c r="S4111" i="2"/>
  <c r="T4111" i="2"/>
  <c r="R4112" i="2"/>
  <c r="S4112" i="2"/>
  <c r="T4112" i="2"/>
  <c r="R4113" i="2"/>
  <c r="S4113" i="2"/>
  <c r="T4113" i="2"/>
  <c r="R4114" i="2"/>
  <c r="S4114" i="2"/>
  <c r="T4114" i="2"/>
  <c r="R4115" i="2"/>
  <c r="S4115" i="2"/>
  <c r="T4115" i="2"/>
  <c r="R4116" i="2"/>
  <c r="S4116" i="2"/>
  <c r="T4116" i="2"/>
  <c r="R4117" i="2"/>
  <c r="S4117" i="2"/>
  <c r="T4117" i="2"/>
  <c r="R4118" i="2"/>
  <c r="S4118" i="2"/>
  <c r="T4118" i="2"/>
  <c r="R4119" i="2"/>
  <c r="S4119" i="2"/>
  <c r="T4119" i="2"/>
  <c r="R4120" i="2"/>
  <c r="S4120" i="2"/>
  <c r="T4120" i="2"/>
  <c r="R4121" i="2"/>
  <c r="S4121" i="2"/>
  <c r="T4121" i="2"/>
  <c r="R4122" i="2"/>
  <c r="S4122" i="2"/>
  <c r="T4122" i="2"/>
  <c r="R4123" i="2"/>
  <c r="S4123" i="2"/>
  <c r="T4123" i="2"/>
  <c r="R4124" i="2"/>
  <c r="S4124" i="2"/>
  <c r="T4124" i="2"/>
  <c r="R4125" i="2"/>
  <c r="S4125" i="2"/>
  <c r="T4125" i="2"/>
  <c r="R4126" i="2"/>
  <c r="S4126" i="2"/>
  <c r="T4126" i="2"/>
  <c r="R4127" i="2"/>
  <c r="S4127" i="2"/>
  <c r="T4127" i="2"/>
  <c r="R4128" i="2"/>
  <c r="S4128" i="2"/>
  <c r="T4128" i="2"/>
  <c r="R4129" i="2"/>
  <c r="S4129" i="2"/>
  <c r="T4129" i="2"/>
  <c r="R4130" i="2"/>
  <c r="S4130" i="2"/>
  <c r="T4130" i="2"/>
  <c r="R4131" i="2"/>
  <c r="S4131" i="2"/>
  <c r="T4131" i="2"/>
  <c r="R4132" i="2"/>
  <c r="S4132" i="2"/>
  <c r="T4132" i="2"/>
  <c r="R4133" i="2"/>
  <c r="S4133" i="2"/>
  <c r="T4133" i="2"/>
  <c r="R4134" i="2"/>
  <c r="S4134" i="2"/>
  <c r="T4134" i="2"/>
  <c r="R4135" i="2"/>
  <c r="S4135" i="2"/>
  <c r="T4135" i="2"/>
  <c r="R4136" i="2"/>
  <c r="S4136" i="2"/>
  <c r="T4136" i="2"/>
  <c r="R4137" i="2"/>
  <c r="S4137" i="2"/>
  <c r="T4137" i="2"/>
  <c r="R4138" i="2"/>
  <c r="S4138" i="2"/>
  <c r="T4138" i="2"/>
  <c r="R4139" i="2"/>
  <c r="S4139" i="2"/>
  <c r="T4139" i="2"/>
  <c r="R4140" i="2"/>
  <c r="S4140" i="2"/>
  <c r="T4140" i="2"/>
  <c r="R4141" i="2"/>
  <c r="S4141" i="2"/>
  <c r="T4141" i="2"/>
  <c r="R4142" i="2"/>
  <c r="S4142" i="2"/>
  <c r="T4142" i="2"/>
  <c r="R4143" i="2"/>
  <c r="S4143" i="2"/>
  <c r="T4143" i="2"/>
  <c r="R4144" i="2"/>
  <c r="S4144" i="2"/>
  <c r="T4144" i="2"/>
  <c r="R4145" i="2"/>
  <c r="S4145" i="2"/>
  <c r="T4145" i="2"/>
  <c r="R4146" i="2"/>
  <c r="S4146" i="2"/>
  <c r="T4146" i="2"/>
  <c r="R4147" i="2"/>
  <c r="S4147" i="2"/>
  <c r="T4147" i="2"/>
  <c r="R4148" i="2"/>
  <c r="S4148" i="2"/>
  <c r="T4148" i="2"/>
  <c r="R4149" i="2"/>
  <c r="S4149" i="2"/>
  <c r="T4149" i="2"/>
  <c r="R4150" i="2"/>
  <c r="S4150" i="2"/>
  <c r="T4150" i="2"/>
  <c r="R4151" i="2"/>
  <c r="S4151" i="2"/>
  <c r="T4151" i="2"/>
  <c r="R4152" i="2"/>
  <c r="S4152" i="2"/>
  <c r="T4152" i="2"/>
  <c r="R4153" i="2"/>
  <c r="S4153" i="2"/>
  <c r="T4153" i="2"/>
  <c r="R4154" i="2"/>
  <c r="S4154" i="2"/>
  <c r="T4154" i="2"/>
  <c r="R4155" i="2"/>
  <c r="S4155" i="2"/>
  <c r="T4155" i="2"/>
  <c r="R4156" i="2"/>
  <c r="S4156" i="2"/>
  <c r="T4156" i="2"/>
  <c r="R4157" i="2"/>
  <c r="S4157" i="2"/>
  <c r="T4157" i="2"/>
  <c r="R4158" i="2"/>
  <c r="S4158" i="2"/>
  <c r="T4158" i="2"/>
  <c r="R4159" i="2"/>
  <c r="S4159" i="2"/>
  <c r="T4159" i="2"/>
  <c r="R4160" i="2"/>
  <c r="S4160" i="2"/>
  <c r="T4160" i="2"/>
  <c r="R4161" i="2"/>
  <c r="S4161" i="2"/>
  <c r="T4161" i="2"/>
  <c r="R4162" i="2"/>
  <c r="S4162" i="2"/>
  <c r="T4162" i="2"/>
  <c r="R4163" i="2"/>
  <c r="S4163" i="2"/>
  <c r="T4163" i="2"/>
  <c r="R4164" i="2"/>
  <c r="S4164" i="2"/>
  <c r="T4164" i="2"/>
  <c r="R4165" i="2"/>
  <c r="S4165" i="2"/>
  <c r="T4165" i="2"/>
  <c r="R4166" i="2"/>
  <c r="S4166" i="2"/>
  <c r="T4166" i="2"/>
  <c r="R4167" i="2"/>
  <c r="S4167" i="2"/>
  <c r="T4167" i="2"/>
  <c r="R4168" i="2"/>
  <c r="S4168" i="2"/>
  <c r="T4168" i="2"/>
  <c r="R4169" i="2"/>
  <c r="S4169" i="2"/>
  <c r="T4169" i="2"/>
  <c r="R4170" i="2"/>
  <c r="S4170" i="2"/>
  <c r="T4170" i="2"/>
  <c r="R4171" i="2"/>
  <c r="S4171" i="2"/>
  <c r="T4171" i="2"/>
  <c r="R4172" i="2"/>
  <c r="S4172" i="2"/>
  <c r="T4172" i="2"/>
  <c r="R4173" i="2"/>
  <c r="S4173" i="2"/>
  <c r="T4173" i="2"/>
  <c r="R4174" i="2"/>
  <c r="S4174" i="2"/>
  <c r="T4174" i="2"/>
  <c r="R4175" i="2"/>
  <c r="S4175" i="2"/>
  <c r="T4175" i="2"/>
  <c r="R4176" i="2"/>
  <c r="S4176" i="2"/>
  <c r="T4176" i="2"/>
  <c r="R4177" i="2"/>
  <c r="S4177" i="2"/>
  <c r="T4177" i="2"/>
  <c r="R4178" i="2"/>
  <c r="S4178" i="2"/>
  <c r="T4178" i="2"/>
  <c r="R4179" i="2"/>
  <c r="S4179" i="2"/>
  <c r="T4179" i="2"/>
  <c r="R4180" i="2"/>
  <c r="S4180" i="2"/>
  <c r="T4180" i="2"/>
  <c r="R4181" i="2"/>
  <c r="S4181" i="2"/>
  <c r="T4181" i="2"/>
  <c r="R4182" i="2"/>
  <c r="S4182" i="2"/>
  <c r="T4182" i="2"/>
  <c r="R4183" i="2"/>
  <c r="S4183" i="2"/>
  <c r="T4183" i="2"/>
  <c r="R4184" i="2"/>
  <c r="S4184" i="2"/>
  <c r="T4184" i="2"/>
  <c r="R4185" i="2"/>
  <c r="S4185" i="2"/>
  <c r="T4185" i="2"/>
  <c r="R4186" i="2"/>
  <c r="S4186" i="2"/>
  <c r="T4186" i="2"/>
  <c r="R4187" i="2"/>
  <c r="S4187" i="2"/>
  <c r="T4187" i="2"/>
  <c r="R4188" i="2"/>
  <c r="S4188" i="2"/>
  <c r="T4188" i="2"/>
  <c r="R4189" i="2"/>
  <c r="S4189" i="2"/>
  <c r="T4189" i="2"/>
  <c r="R4190" i="2"/>
  <c r="S4190" i="2"/>
  <c r="T4190" i="2"/>
  <c r="R4191" i="2"/>
  <c r="S4191" i="2"/>
  <c r="T4191" i="2"/>
  <c r="R4192" i="2"/>
  <c r="S4192" i="2"/>
  <c r="T4192" i="2"/>
  <c r="R4193" i="2"/>
  <c r="S4193" i="2"/>
  <c r="T4193" i="2"/>
  <c r="R4194" i="2"/>
  <c r="S4194" i="2"/>
  <c r="T4194" i="2"/>
  <c r="R4195" i="2"/>
  <c r="S4195" i="2"/>
  <c r="T4195" i="2"/>
  <c r="R4196" i="2"/>
  <c r="S4196" i="2"/>
  <c r="T4196" i="2"/>
  <c r="R4197" i="2"/>
  <c r="S4197" i="2"/>
  <c r="T4197" i="2"/>
  <c r="R4198" i="2"/>
  <c r="S4198" i="2"/>
  <c r="T4198" i="2"/>
  <c r="R4199" i="2"/>
  <c r="S4199" i="2"/>
  <c r="T4199" i="2"/>
  <c r="R4200" i="2"/>
  <c r="S4200" i="2"/>
  <c r="T4200" i="2"/>
  <c r="R4201" i="2"/>
  <c r="S4201" i="2"/>
  <c r="T4201" i="2"/>
  <c r="R4202" i="2"/>
  <c r="S4202" i="2"/>
  <c r="T4202" i="2"/>
  <c r="R4203" i="2"/>
  <c r="S4203" i="2"/>
  <c r="T4203" i="2"/>
  <c r="R4204" i="2"/>
  <c r="S4204" i="2"/>
  <c r="T4204" i="2"/>
  <c r="R4205" i="2"/>
  <c r="S4205" i="2"/>
  <c r="T4205" i="2"/>
  <c r="R4206" i="2"/>
  <c r="S4206" i="2"/>
  <c r="T4206" i="2"/>
  <c r="R4207" i="2"/>
  <c r="S4207" i="2"/>
  <c r="T4207" i="2"/>
  <c r="R4208" i="2"/>
  <c r="S4208" i="2"/>
  <c r="T4208" i="2"/>
  <c r="R4209" i="2"/>
  <c r="S4209" i="2"/>
  <c r="T4209" i="2"/>
  <c r="R4210" i="2"/>
  <c r="S4210" i="2"/>
  <c r="T4210" i="2"/>
  <c r="R4211" i="2"/>
  <c r="S4211" i="2"/>
  <c r="T4211" i="2"/>
  <c r="R4212" i="2"/>
  <c r="S4212" i="2"/>
  <c r="T4212" i="2"/>
  <c r="R4213" i="2"/>
  <c r="S4213" i="2"/>
  <c r="T4213" i="2"/>
  <c r="R4214" i="2"/>
  <c r="S4214" i="2"/>
  <c r="T4214" i="2"/>
  <c r="R4215" i="2"/>
  <c r="S4215" i="2"/>
  <c r="T4215" i="2"/>
  <c r="R4216" i="2"/>
  <c r="S4216" i="2"/>
  <c r="T4216" i="2"/>
  <c r="R4217" i="2"/>
  <c r="S4217" i="2"/>
  <c r="T4217" i="2"/>
  <c r="R4218" i="2"/>
  <c r="S4218" i="2"/>
  <c r="T4218" i="2"/>
  <c r="R4219" i="2"/>
  <c r="S4219" i="2"/>
  <c r="T4219" i="2"/>
  <c r="R4220" i="2"/>
  <c r="S4220" i="2"/>
  <c r="T4220" i="2"/>
  <c r="R4221" i="2"/>
  <c r="S4221" i="2"/>
  <c r="T4221" i="2"/>
  <c r="R4222" i="2"/>
  <c r="S4222" i="2"/>
  <c r="T4222" i="2"/>
  <c r="R4223" i="2"/>
  <c r="S4223" i="2"/>
  <c r="T4223" i="2"/>
  <c r="R4224" i="2"/>
  <c r="S4224" i="2"/>
  <c r="T4224" i="2"/>
  <c r="R4225" i="2"/>
  <c r="S4225" i="2"/>
  <c r="T4225" i="2"/>
  <c r="R4226" i="2"/>
  <c r="S4226" i="2"/>
  <c r="T4226" i="2"/>
  <c r="R4227" i="2"/>
  <c r="S4227" i="2"/>
  <c r="T4227" i="2"/>
  <c r="R4228" i="2"/>
  <c r="S4228" i="2"/>
  <c r="T4228" i="2"/>
  <c r="R4229" i="2"/>
  <c r="S4229" i="2"/>
  <c r="T4229" i="2"/>
  <c r="R4230" i="2"/>
  <c r="S4230" i="2"/>
  <c r="T4230" i="2"/>
  <c r="R4231" i="2"/>
  <c r="S4231" i="2"/>
  <c r="T4231" i="2"/>
  <c r="R4232" i="2"/>
  <c r="S4232" i="2"/>
  <c r="T4232" i="2"/>
  <c r="R4233" i="2"/>
  <c r="S4233" i="2"/>
  <c r="T4233" i="2"/>
  <c r="R4234" i="2"/>
  <c r="S4234" i="2"/>
  <c r="T4234" i="2"/>
  <c r="R4235" i="2"/>
  <c r="S4235" i="2"/>
  <c r="T4235" i="2"/>
  <c r="R4236" i="2"/>
  <c r="S4236" i="2"/>
  <c r="T4236" i="2"/>
  <c r="R4237" i="2"/>
  <c r="S4237" i="2"/>
  <c r="T4237" i="2"/>
  <c r="R4238" i="2"/>
  <c r="S4238" i="2"/>
  <c r="T4238" i="2"/>
  <c r="R4239" i="2"/>
  <c r="S4239" i="2"/>
  <c r="T4239" i="2"/>
  <c r="R4240" i="2"/>
  <c r="S4240" i="2"/>
  <c r="T4240" i="2"/>
  <c r="R4241" i="2"/>
  <c r="S4241" i="2"/>
  <c r="T4241" i="2"/>
  <c r="R4242" i="2"/>
  <c r="S4242" i="2"/>
  <c r="T4242" i="2"/>
  <c r="R4243" i="2"/>
  <c r="S4243" i="2"/>
  <c r="T4243" i="2"/>
  <c r="R4244" i="2"/>
  <c r="S4244" i="2"/>
  <c r="T4244" i="2"/>
  <c r="R4245" i="2"/>
  <c r="S4245" i="2"/>
  <c r="T4245" i="2"/>
  <c r="R4246" i="2"/>
  <c r="S4246" i="2"/>
  <c r="T4246" i="2"/>
  <c r="R4247" i="2"/>
  <c r="S4247" i="2"/>
  <c r="T4247" i="2"/>
  <c r="R4248" i="2"/>
  <c r="S4248" i="2"/>
  <c r="T4248" i="2"/>
  <c r="R4249" i="2"/>
  <c r="S4249" i="2"/>
  <c r="T4249" i="2"/>
  <c r="R4250" i="2"/>
  <c r="S4250" i="2"/>
  <c r="T4250" i="2"/>
  <c r="R4251" i="2"/>
  <c r="S4251" i="2"/>
  <c r="T4251" i="2"/>
  <c r="R4252" i="2"/>
  <c r="S4252" i="2"/>
  <c r="T4252" i="2"/>
  <c r="R4253" i="2"/>
  <c r="S4253" i="2"/>
  <c r="T4253" i="2"/>
  <c r="R4254" i="2"/>
  <c r="S4254" i="2"/>
  <c r="T4254" i="2"/>
  <c r="R4255" i="2"/>
  <c r="S4255" i="2"/>
  <c r="T4255" i="2"/>
  <c r="R4256" i="2"/>
  <c r="S4256" i="2"/>
  <c r="T4256" i="2"/>
  <c r="R4257" i="2"/>
  <c r="S4257" i="2"/>
  <c r="T4257" i="2"/>
  <c r="R4258" i="2"/>
  <c r="S4258" i="2"/>
  <c r="T4258" i="2"/>
  <c r="R4259" i="2"/>
  <c r="S4259" i="2"/>
  <c r="T4259" i="2"/>
  <c r="R4260" i="2"/>
  <c r="S4260" i="2"/>
  <c r="T4260" i="2"/>
  <c r="R4261" i="2"/>
  <c r="S4261" i="2"/>
  <c r="T4261" i="2"/>
  <c r="R4262" i="2"/>
  <c r="S4262" i="2"/>
  <c r="T4262" i="2"/>
  <c r="R4263" i="2"/>
  <c r="S4263" i="2"/>
  <c r="T4263" i="2"/>
  <c r="R4264" i="2"/>
  <c r="S4264" i="2"/>
  <c r="T4264" i="2"/>
  <c r="R4265" i="2"/>
  <c r="S4265" i="2"/>
  <c r="T4265" i="2"/>
  <c r="R4266" i="2"/>
  <c r="S4266" i="2"/>
  <c r="T4266" i="2"/>
  <c r="R4267" i="2"/>
  <c r="S4267" i="2"/>
  <c r="T4267" i="2"/>
  <c r="R4268" i="2"/>
  <c r="S4268" i="2"/>
  <c r="T4268" i="2"/>
  <c r="R4269" i="2"/>
  <c r="S4269" i="2"/>
  <c r="T4269" i="2"/>
  <c r="R4270" i="2"/>
  <c r="S4270" i="2"/>
  <c r="T4270" i="2"/>
  <c r="R4271" i="2"/>
  <c r="S4271" i="2"/>
  <c r="T4271" i="2"/>
  <c r="R4272" i="2"/>
  <c r="S4272" i="2"/>
  <c r="T4272" i="2"/>
  <c r="R4273" i="2"/>
  <c r="S4273" i="2"/>
  <c r="T4273" i="2"/>
  <c r="R4274" i="2"/>
  <c r="S4274" i="2"/>
  <c r="T4274" i="2"/>
  <c r="R4275" i="2"/>
  <c r="S4275" i="2"/>
  <c r="T4275" i="2"/>
  <c r="R4276" i="2"/>
  <c r="S4276" i="2"/>
  <c r="T4276" i="2"/>
  <c r="R4277" i="2"/>
  <c r="S4277" i="2"/>
  <c r="T4277" i="2"/>
  <c r="R4278" i="2"/>
  <c r="S4278" i="2"/>
  <c r="T4278" i="2"/>
  <c r="R4279" i="2"/>
  <c r="S4279" i="2"/>
  <c r="T4279" i="2"/>
  <c r="R4280" i="2"/>
  <c r="S4280" i="2"/>
  <c r="T4280" i="2"/>
  <c r="R4281" i="2"/>
  <c r="S4281" i="2"/>
  <c r="T4281" i="2"/>
  <c r="R4282" i="2"/>
  <c r="S4282" i="2"/>
  <c r="T4282" i="2"/>
  <c r="R4283" i="2"/>
  <c r="S4283" i="2"/>
  <c r="T4283" i="2"/>
  <c r="R4284" i="2"/>
  <c r="S4284" i="2"/>
  <c r="T4284" i="2"/>
  <c r="R4285" i="2"/>
  <c r="S4285" i="2"/>
  <c r="T4285" i="2"/>
  <c r="R4286" i="2"/>
  <c r="S4286" i="2"/>
  <c r="T4286" i="2"/>
  <c r="R4287" i="2"/>
  <c r="S4287" i="2"/>
  <c r="T4287" i="2"/>
  <c r="R4288" i="2"/>
  <c r="S4288" i="2"/>
  <c r="T4288" i="2"/>
  <c r="R4289" i="2"/>
  <c r="S4289" i="2"/>
  <c r="T4289" i="2"/>
  <c r="R4290" i="2"/>
  <c r="S4290" i="2"/>
  <c r="T4290" i="2"/>
  <c r="R4291" i="2"/>
  <c r="S4291" i="2"/>
  <c r="T4291" i="2"/>
  <c r="R4292" i="2"/>
  <c r="S4292" i="2"/>
  <c r="T4292" i="2"/>
  <c r="R4293" i="2"/>
  <c r="S4293" i="2"/>
  <c r="T4293" i="2"/>
  <c r="R4294" i="2"/>
  <c r="S4294" i="2"/>
  <c r="T4294" i="2"/>
  <c r="R4295" i="2"/>
  <c r="S4295" i="2"/>
  <c r="T4295" i="2"/>
  <c r="R4296" i="2"/>
  <c r="S4296" i="2"/>
  <c r="T4296" i="2"/>
  <c r="R4297" i="2"/>
  <c r="S4297" i="2"/>
  <c r="T4297" i="2"/>
  <c r="R4298" i="2"/>
  <c r="S4298" i="2"/>
  <c r="T4298" i="2"/>
  <c r="R4299" i="2"/>
  <c r="S4299" i="2"/>
  <c r="T4299" i="2"/>
  <c r="R4300" i="2"/>
  <c r="S4300" i="2"/>
  <c r="T4300" i="2"/>
  <c r="R4301" i="2"/>
  <c r="S4301" i="2"/>
  <c r="T4301" i="2"/>
  <c r="R4302" i="2"/>
  <c r="S4302" i="2"/>
  <c r="T4302" i="2"/>
  <c r="R4303" i="2"/>
  <c r="S4303" i="2"/>
  <c r="T4303" i="2"/>
  <c r="R4304" i="2"/>
  <c r="S4304" i="2"/>
  <c r="T4304" i="2"/>
  <c r="R4305" i="2"/>
  <c r="S4305" i="2"/>
  <c r="T4305" i="2"/>
  <c r="R4306" i="2"/>
  <c r="S4306" i="2"/>
  <c r="T4306" i="2"/>
  <c r="R4307" i="2"/>
  <c r="S4307" i="2"/>
  <c r="T4307" i="2"/>
  <c r="R4308" i="2"/>
  <c r="S4308" i="2"/>
  <c r="T4308" i="2"/>
  <c r="R4309" i="2"/>
  <c r="S4309" i="2"/>
  <c r="T4309" i="2"/>
  <c r="R4310" i="2"/>
  <c r="S4310" i="2"/>
  <c r="T4310" i="2"/>
  <c r="R4311" i="2"/>
  <c r="S4311" i="2"/>
  <c r="T4311" i="2"/>
  <c r="R4312" i="2"/>
  <c r="S4312" i="2"/>
  <c r="T4312" i="2"/>
  <c r="R4313" i="2"/>
  <c r="S4313" i="2"/>
  <c r="T4313" i="2"/>
  <c r="R4314" i="2"/>
  <c r="S4314" i="2"/>
  <c r="T4314" i="2"/>
  <c r="R4315" i="2"/>
  <c r="S4315" i="2"/>
  <c r="T4315" i="2"/>
  <c r="R4316" i="2"/>
  <c r="S4316" i="2"/>
  <c r="T4316" i="2"/>
  <c r="R4317" i="2"/>
  <c r="S4317" i="2"/>
  <c r="T4317" i="2"/>
  <c r="R4318" i="2"/>
  <c r="S4318" i="2"/>
  <c r="T4318" i="2"/>
  <c r="R4319" i="2"/>
  <c r="S4319" i="2"/>
  <c r="T4319" i="2"/>
  <c r="R4320" i="2"/>
  <c r="S4320" i="2"/>
  <c r="T4320" i="2"/>
  <c r="R4321" i="2"/>
  <c r="S4321" i="2"/>
  <c r="T4321" i="2"/>
  <c r="R4322" i="2"/>
  <c r="S4322" i="2"/>
  <c r="T4322" i="2"/>
  <c r="R4323" i="2"/>
  <c r="S4323" i="2"/>
  <c r="T4323" i="2"/>
  <c r="R4324" i="2"/>
  <c r="S4324" i="2"/>
  <c r="T4324" i="2"/>
  <c r="R4325" i="2"/>
  <c r="S4325" i="2"/>
  <c r="T4325" i="2"/>
  <c r="R4326" i="2"/>
  <c r="S4326" i="2"/>
  <c r="T4326" i="2"/>
  <c r="R4327" i="2"/>
  <c r="S4327" i="2"/>
  <c r="T4327" i="2"/>
  <c r="R4328" i="2"/>
  <c r="S4328" i="2"/>
  <c r="T4328" i="2"/>
  <c r="R4329" i="2"/>
  <c r="S4329" i="2"/>
  <c r="T4329" i="2"/>
  <c r="R4330" i="2"/>
  <c r="S4330" i="2"/>
  <c r="T4330" i="2"/>
  <c r="R4331" i="2"/>
  <c r="S4331" i="2"/>
  <c r="T4331" i="2"/>
  <c r="R4332" i="2"/>
  <c r="S4332" i="2"/>
  <c r="T4332" i="2"/>
  <c r="R4333" i="2"/>
  <c r="S4333" i="2"/>
  <c r="T4333" i="2"/>
  <c r="R4334" i="2"/>
  <c r="S4334" i="2"/>
  <c r="T4334" i="2"/>
  <c r="R4335" i="2"/>
  <c r="S4335" i="2"/>
  <c r="T4335" i="2"/>
  <c r="R4336" i="2"/>
  <c r="S4336" i="2"/>
  <c r="T4336" i="2"/>
  <c r="R4337" i="2"/>
  <c r="S4337" i="2"/>
  <c r="T4337" i="2"/>
  <c r="R4338" i="2"/>
  <c r="S4338" i="2"/>
  <c r="T4338" i="2"/>
  <c r="R4339" i="2"/>
  <c r="S4339" i="2"/>
  <c r="T4339" i="2"/>
  <c r="R4340" i="2"/>
  <c r="S4340" i="2"/>
  <c r="T4340" i="2"/>
  <c r="R4341" i="2"/>
  <c r="S4341" i="2"/>
  <c r="T4341" i="2"/>
  <c r="R4342" i="2"/>
  <c r="S4342" i="2"/>
  <c r="T4342" i="2"/>
  <c r="R4343" i="2"/>
  <c r="S4343" i="2"/>
  <c r="T4343" i="2"/>
  <c r="R4344" i="2"/>
  <c r="S4344" i="2"/>
  <c r="T4344" i="2"/>
  <c r="R4345" i="2"/>
  <c r="S4345" i="2"/>
  <c r="T4345" i="2"/>
  <c r="R4346" i="2"/>
  <c r="S4346" i="2"/>
  <c r="T4346" i="2"/>
  <c r="R4347" i="2"/>
  <c r="S4347" i="2"/>
  <c r="T4347" i="2"/>
  <c r="R4348" i="2"/>
  <c r="S4348" i="2"/>
  <c r="T4348" i="2"/>
  <c r="R4349" i="2"/>
  <c r="S4349" i="2"/>
  <c r="T4349" i="2"/>
  <c r="R4350" i="2"/>
  <c r="S4350" i="2"/>
  <c r="T4350" i="2"/>
  <c r="R4351" i="2"/>
  <c r="S4351" i="2"/>
  <c r="T4351" i="2"/>
  <c r="R4352" i="2"/>
  <c r="S4352" i="2"/>
  <c r="T4352" i="2"/>
  <c r="R4353" i="2"/>
  <c r="S4353" i="2"/>
  <c r="T4353" i="2"/>
  <c r="R4354" i="2"/>
  <c r="S4354" i="2"/>
  <c r="T4354" i="2"/>
  <c r="R4355" i="2"/>
  <c r="S4355" i="2"/>
  <c r="T4355" i="2"/>
  <c r="R4356" i="2"/>
  <c r="S4356" i="2"/>
  <c r="T4356" i="2"/>
  <c r="R4357" i="2"/>
  <c r="S4357" i="2"/>
  <c r="T4357" i="2"/>
  <c r="R4358" i="2"/>
  <c r="S4358" i="2"/>
  <c r="T4358" i="2"/>
  <c r="R4359" i="2"/>
  <c r="S4359" i="2"/>
  <c r="T4359" i="2"/>
  <c r="R4360" i="2"/>
  <c r="S4360" i="2"/>
  <c r="T4360" i="2"/>
  <c r="R4361" i="2"/>
  <c r="S4361" i="2"/>
  <c r="T4361" i="2"/>
  <c r="R4362" i="2"/>
  <c r="S4362" i="2"/>
  <c r="T4362" i="2"/>
  <c r="R4363" i="2"/>
  <c r="S4363" i="2"/>
  <c r="T4363" i="2"/>
  <c r="R4364" i="2"/>
  <c r="S4364" i="2"/>
  <c r="T4364" i="2"/>
  <c r="R4365" i="2"/>
  <c r="S4365" i="2"/>
  <c r="T4365" i="2"/>
  <c r="R4366" i="2"/>
  <c r="S4366" i="2"/>
  <c r="T4366" i="2"/>
  <c r="R4367" i="2"/>
  <c r="S4367" i="2"/>
  <c r="T4367" i="2"/>
  <c r="R4368" i="2"/>
  <c r="S4368" i="2"/>
  <c r="T4368" i="2"/>
  <c r="R4369" i="2"/>
  <c r="S4369" i="2"/>
  <c r="T4369" i="2"/>
  <c r="R4370" i="2"/>
  <c r="S4370" i="2"/>
  <c r="T4370" i="2"/>
  <c r="R4371" i="2"/>
  <c r="S4371" i="2"/>
  <c r="T4371" i="2"/>
  <c r="R4372" i="2"/>
  <c r="S4372" i="2"/>
  <c r="T4372" i="2"/>
  <c r="R4373" i="2"/>
  <c r="S4373" i="2"/>
  <c r="T4373" i="2"/>
  <c r="R4374" i="2"/>
  <c r="S4374" i="2"/>
  <c r="T4374" i="2"/>
  <c r="R4375" i="2"/>
  <c r="S4375" i="2"/>
  <c r="T4375" i="2"/>
  <c r="R4376" i="2"/>
  <c r="S4376" i="2"/>
  <c r="T4376" i="2"/>
  <c r="R4377" i="2"/>
  <c r="S4377" i="2"/>
  <c r="T4377" i="2"/>
  <c r="R4378" i="2"/>
  <c r="S4378" i="2"/>
  <c r="T4378" i="2"/>
  <c r="R4379" i="2"/>
  <c r="S4379" i="2"/>
  <c r="T4379" i="2"/>
  <c r="R4380" i="2"/>
  <c r="S4380" i="2"/>
  <c r="T4380" i="2"/>
  <c r="R4381" i="2"/>
  <c r="S4381" i="2"/>
  <c r="T4381" i="2"/>
  <c r="R4382" i="2"/>
  <c r="S4382" i="2"/>
  <c r="T4382" i="2"/>
  <c r="R4383" i="2"/>
  <c r="S4383" i="2"/>
  <c r="T4383" i="2"/>
  <c r="R4384" i="2"/>
  <c r="S4384" i="2"/>
  <c r="T4384" i="2"/>
  <c r="R4385" i="2"/>
  <c r="S4385" i="2"/>
  <c r="T4385" i="2"/>
  <c r="R4386" i="2"/>
  <c r="S4386" i="2"/>
  <c r="T4386" i="2"/>
  <c r="R4387" i="2"/>
  <c r="S4387" i="2"/>
  <c r="T4387" i="2"/>
  <c r="R4388" i="2"/>
  <c r="S4388" i="2"/>
  <c r="T4388" i="2"/>
  <c r="R4389" i="2"/>
  <c r="S4389" i="2"/>
  <c r="T4389" i="2"/>
  <c r="R4390" i="2"/>
  <c r="S4390" i="2"/>
  <c r="T4390" i="2"/>
  <c r="R4391" i="2"/>
  <c r="S4391" i="2"/>
  <c r="T4391" i="2"/>
  <c r="R4392" i="2"/>
  <c r="S4392" i="2"/>
  <c r="T4392" i="2"/>
  <c r="R4393" i="2"/>
  <c r="S4393" i="2"/>
  <c r="T4393" i="2"/>
  <c r="R4394" i="2"/>
  <c r="S4394" i="2"/>
  <c r="T4394" i="2"/>
  <c r="R4395" i="2"/>
  <c r="S4395" i="2"/>
  <c r="T4395" i="2"/>
  <c r="R4396" i="2"/>
  <c r="S4396" i="2"/>
  <c r="T4396" i="2"/>
  <c r="R4397" i="2"/>
  <c r="S4397" i="2"/>
  <c r="T4397" i="2"/>
  <c r="R4398" i="2"/>
  <c r="S4398" i="2"/>
  <c r="T4398" i="2"/>
  <c r="R4399" i="2"/>
  <c r="S4399" i="2"/>
  <c r="T4399" i="2"/>
  <c r="R4400" i="2"/>
  <c r="S4400" i="2"/>
  <c r="T4400" i="2"/>
  <c r="R4401" i="2"/>
  <c r="S4401" i="2"/>
  <c r="T4401" i="2"/>
  <c r="R4402" i="2"/>
  <c r="S4402" i="2"/>
  <c r="T4402" i="2"/>
  <c r="R4403" i="2"/>
  <c r="S4403" i="2"/>
  <c r="T4403" i="2"/>
  <c r="R4404" i="2"/>
  <c r="S4404" i="2"/>
  <c r="T4404" i="2"/>
  <c r="R4405" i="2"/>
  <c r="S4405" i="2"/>
  <c r="T4405" i="2"/>
  <c r="R4406" i="2"/>
  <c r="S4406" i="2"/>
  <c r="T4406" i="2"/>
  <c r="R4407" i="2"/>
  <c r="S4407" i="2"/>
  <c r="T4407" i="2"/>
  <c r="R4408" i="2"/>
  <c r="S4408" i="2"/>
  <c r="T4408" i="2"/>
  <c r="R4409" i="2"/>
  <c r="S4409" i="2"/>
  <c r="T4409" i="2"/>
  <c r="R4410" i="2"/>
  <c r="S4410" i="2"/>
  <c r="T4410" i="2"/>
  <c r="R4411" i="2"/>
  <c r="S4411" i="2"/>
  <c r="T4411" i="2"/>
  <c r="R4412" i="2"/>
  <c r="S4412" i="2"/>
  <c r="T4412" i="2"/>
  <c r="R4413" i="2"/>
  <c r="S4413" i="2"/>
  <c r="T4413" i="2"/>
  <c r="R4414" i="2"/>
  <c r="S4414" i="2"/>
  <c r="T4414" i="2"/>
  <c r="R4415" i="2"/>
  <c r="S4415" i="2"/>
  <c r="T4415" i="2"/>
  <c r="R4416" i="2"/>
  <c r="S4416" i="2"/>
  <c r="T4416" i="2"/>
  <c r="R4417" i="2"/>
  <c r="S4417" i="2"/>
  <c r="T4417" i="2"/>
  <c r="R4418" i="2"/>
  <c r="S4418" i="2"/>
  <c r="T4418" i="2"/>
  <c r="R4419" i="2"/>
  <c r="S4419" i="2"/>
  <c r="T4419" i="2"/>
  <c r="R4420" i="2"/>
  <c r="S4420" i="2"/>
  <c r="T4420" i="2"/>
  <c r="R4421" i="2"/>
  <c r="S4421" i="2"/>
  <c r="T4421" i="2"/>
  <c r="R4422" i="2"/>
  <c r="S4422" i="2"/>
  <c r="T4422" i="2"/>
  <c r="R4423" i="2"/>
  <c r="S4423" i="2"/>
  <c r="T4423" i="2"/>
  <c r="R4424" i="2"/>
  <c r="S4424" i="2"/>
  <c r="T4424" i="2"/>
  <c r="R4425" i="2"/>
  <c r="S4425" i="2"/>
  <c r="T4425" i="2"/>
  <c r="R4426" i="2"/>
  <c r="S4426" i="2"/>
  <c r="T4426" i="2"/>
  <c r="R4427" i="2"/>
  <c r="S4427" i="2"/>
  <c r="T4427" i="2"/>
  <c r="R4428" i="2"/>
  <c r="S4428" i="2"/>
  <c r="T4428" i="2"/>
  <c r="R4429" i="2"/>
  <c r="S4429" i="2"/>
  <c r="T4429" i="2"/>
  <c r="R4430" i="2"/>
  <c r="S4430" i="2"/>
  <c r="T4430" i="2"/>
  <c r="R4431" i="2"/>
  <c r="S4431" i="2"/>
  <c r="T4431" i="2"/>
  <c r="R4432" i="2"/>
  <c r="S4432" i="2"/>
  <c r="T4432" i="2"/>
  <c r="R4433" i="2"/>
  <c r="S4433" i="2"/>
  <c r="T4433" i="2"/>
  <c r="R4434" i="2"/>
  <c r="S4434" i="2"/>
  <c r="T4434" i="2"/>
  <c r="R4435" i="2"/>
  <c r="S4435" i="2"/>
  <c r="T4435" i="2"/>
  <c r="R4436" i="2"/>
  <c r="S4436" i="2"/>
  <c r="T4436" i="2"/>
  <c r="R4437" i="2"/>
  <c r="S4437" i="2"/>
  <c r="T4437" i="2"/>
  <c r="R4438" i="2"/>
  <c r="S4438" i="2"/>
  <c r="T4438" i="2"/>
  <c r="R4439" i="2"/>
  <c r="S4439" i="2"/>
  <c r="T4439" i="2"/>
  <c r="R4440" i="2"/>
  <c r="S4440" i="2"/>
  <c r="T4440" i="2"/>
  <c r="R4441" i="2"/>
  <c r="S4441" i="2"/>
  <c r="T4441" i="2"/>
  <c r="R4442" i="2"/>
  <c r="S4442" i="2"/>
  <c r="T4442" i="2"/>
  <c r="R4443" i="2"/>
  <c r="S4443" i="2"/>
  <c r="T4443" i="2"/>
  <c r="R4444" i="2"/>
  <c r="S4444" i="2"/>
  <c r="T4444" i="2"/>
  <c r="R4445" i="2"/>
  <c r="S4445" i="2"/>
  <c r="T4445" i="2"/>
  <c r="R4446" i="2"/>
  <c r="S4446" i="2"/>
  <c r="T4446" i="2"/>
  <c r="R4447" i="2"/>
  <c r="S4447" i="2"/>
  <c r="T4447" i="2"/>
  <c r="R4448" i="2"/>
  <c r="S4448" i="2"/>
  <c r="T4448" i="2"/>
  <c r="R4449" i="2"/>
  <c r="S4449" i="2"/>
  <c r="T4449" i="2"/>
  <c r="R4450" i="2"/>
  <c r="S4450" i="2"/>
  <c r="T4450" i="2"/>
  <c r="R4451" i="2"/>
  <c r="S4451" i="2"/>
  <c r="T4451" i="2"/>
  <c r="R4452" i="2"/>
  <c r="S4452" i="2"/>
  <c r="T4452" i="2"/>
  <c r="R4453" i="2"/>
  <c r="S4453" i="2"/>
  <c r="T4453" i="2"/>
  <c r="R4454" i="2"/>
  <c r="S4454" i="2"/>
  <c r="T4454" i="2"/>
  <c r="R4455" i="2"/>
  <c r="S4455" i="2"/>
  <c r="T4455" i="2"/>
  <c r="R4456" i="2"/>
  <c r="S4456" i="2"/>
  <c r="T4456" i="2"/>
  <c r="R4457" i="2"/>
  <c r="S4457" i="2"/>
  <c r="T4457" i="2"/>
  <c r="R4458" i="2"/>
  <c r="S4458" i="2"/>
  <c r="T4458" i="2"/>
  <c r="R4459" i="2"/>
  <c r="S4459" i="2"/>
  <c r="T4459" i="2"/>
  <c r="R4460" i="2"/>
  <c r="S4460" i="2"/>
  <c r="T4460" i="2"/>
  <c r="R4461" i="2"/>
  <c r="S4461" i="2"/>
  <c r="T4461" i="2"/>
  <c r="R4462" i="2"/>
  <c r="S4462" i="2"/>
  <c r="T4462" i="2"/>
  <c r="R4463" i="2"/>
  <c r="S4463" i="2"/>
  <c r="T4463" i="2"/>
  <c r="R4464" i="2"/>
  <c r="S4464" i="2"/>
  <c r="T4464" i="2"/>
  <c r="R4465" i="2"/>
  <c r="S4465" i="2"/>
  <c r="T4465" i="2"/>
  <c r="R4466" i="2"/>
  <c r="S4466" i="2"/>
  <c r="T4466" i="2"/>
  <c r="R4467" i="2"/>
  <c r="S4467" i="2"/>
  <c r="T4467" i="2"/>
  <c r="R4468" i="2"/>
  <c r="S4468" i="2"/>
  <c r="T4468" i="2"/>
  <c r="R4469" i="2"/>
  <c r="S4469" i="2"/>
  <c r="T4469" i="2"/>
  <c r="R4470" i="2"/>
  <c r="S4470" i="2"/>
  <c r="T4470" i="2"/>
  <c r="R4471" i="2"/>
  <c r="S4471" i="2"/>
  <c r="T4471" i="2"/>
  <c r="R4472" i="2"/>
  <c r="S4472" i="2"/>
  <c r="T4472" i="2"/>
  <c r="R4473" i="2"/>
  <c r="S4473" i="2"/>
  <c r="T4473" i="2"/>
  <c r="R4474" i="2"/>
  <c r="S4474" i="2"/>
  <c r="T4474" i="2"/>
  <c r="R4475" i="2"/>
  <c r="S4475" i="2"/>
  <c r="T4475" i="2"/>
  <c r="R4476" i="2"/>
  <c r="S4476" i="2"/>
  <c r="T4476" i="2"/>
  <c r="R4477" i="2"/>
  <c r="S4477" i="2"/>
  <c r="T4477" i="2"/>
  <c r="R4478" i="2"/>
  <c r="S4478" i="2"/>
  <c r="T4478" i="2"/>
  <c r="R4479" i="2"/>
  <c r="S4479" i="2"/>
  <c r="T4479" i="2"/>
  <c r="R4480" i="2"/>
  <c r="S4480" i="2"/>
  <c r="T4480" i="2"/>
  <c r="R4481" i="2"/>
  <c r="S4481" i="2"/>
  <c r="T4481" i="2"/>
  <c r="R4482" i="2"/>
  <c r="S4482" i="2"/>
  <c r="T4482" i="2"/>
  <c r="R4483" i="2"/>
  <c r="S4483" i="2"/>
  <c r="T4483" i="2"/>
  <c r="R4484" i="2"/>
  <c r="S4484" i="2"/>
  <c r="T4484" i="2"/>
  <c r="R4485" i="2"/>
  <c r="S4485" i="2"/>
  <c r="T4485" i="2"/>
  <c r="R4486" i="2"/>
  <c r="S4486" i="2"/>
  <c r="T4486" i="2"/>
  <c r="R4487" i="2"/>
  <c r="S4487" i="2"/>
  <c r="T4487" i="2"/>
  <c r="R4488" i="2"/>
  <c r="S4488" i="2"/>
  <c r="T4488" i="2"/>
  <c r="R4489" i="2"/>
  <c r="S4489" i="2"/>
  <c r="T4489" i="2"/>
  <c r="R4490" i="2"/>
  <c r="S4490" i="2"/>
  <c r="T4490" i="2"/>
  <c r="R4491" i="2"/>
  <c r="S4491" i="2"/>
  <c r="T4491" i="2"/>
  <c r="R4492" i="2"/>
  <c r="S4492" i="2"/>
  <c r="T4492" i="2"/>
  <c r="R4493" i="2"/>
  <c r="S4493" i="2"/>
  <c r="T4493" i="2"/>
  <c r="R4494" i="2"/>
  <c r="S4494" i="2"/>
  <c r="T4494" i="2"/>
  <c r="R4495" i="2"/>
  <c r="S4495" i="2"/>
  <c r="T4495" i="2"/>
  <c r="R4496" i="2"/>
  <c r="S4496" i="2"/>
  <c r="T4496" i="2"/>
  <c r="R4497" i="2"/>
  <c r="S4497" i="2"/>
  <c r="T4497" i="2"/>
  <c r="R4498" i="2"/>
  <c r="S4498" i="2"/>
  <c r="T4498" i="2"/>
  <c r="R4499" i="2"/>
  <c r="S4499" i="2"/>
  <c r="T4499" i="2"/>
  <c r="R4500" i="2"/>
  <c r="S4500" i="2"/>
  <c r="T4500" i="2"/>
  <c r="R4501" i="2"/>
  <c r="S4501" i="2"/>
  <c r="T4501" i="2"/>
  <c r="R4502" i="2"/>
  <c r="S4502" i="2"/>
  <c r="T4502" i="2"/>
  <c r="R4503" i="2"/>
  <c r="S4503" i="2"/>
  <c r="T4503" i="2"/>
  <c r="R4504" i="2"/>
  <c r="S4504" i="2"/>
  <c r="T4504" i="2"/>
  <c r="R4505" i="2"/>
  <c r="S4505" i="2"/>
  <c r="T4505" i="2"/>
  <c r="R4506" i="2"/>
  <c r="S4506" i="2"/>
  <c r="T4506" i="2"/>
  <c r="R4507" i="2"/>
  <c r="S4507" i="2"/>
  <c r="T4507" i="2"/>
  <c r="R4508" i="2"/>
  <c r="S4508" i="2"/>
  <c r="T4508" i="2"/>
  <c r="R4509" i="2"/>
  <c r="S4509" i="2"/>
  <c r="T4509" i="2"/>
  <c r="R4510" i="2"/>
  <c r="S4510" i="2"/>
  <c r="T4510" i="2"/>
  <c r="R4511" i="2"/>
  <c r="S4511" i="2"/>
  <c r="T4511" i="2"/>
  <c r="R4512" i="2"/>
  <c r="S4512" i="2"/>
  <c r="T4512" i="2"/>
  <c r="R4513" i="2"/>
  <c r="S4513" i="2"/>
  <c r="T4513" i="2"/>
  <c r="R4514" i="2"/>
  <c r="S4514" i="2"/>
  <c r="T4514" i="2"/>
  <c r="R4515" i="2"/>
  <c r="S4515" i="2"/>
  <c r="T4515" i="2"/>
  <c r="R4516" i="2"/>
  <c r="S4516" i="2"/>
  <c r="T4516" i="2"/>
  <c r="R4517" i="2"/>
  <c r="S4517" i="2"/>
  <c r="T4517" i="2"/>
  <c r="R4518" i="2"/>
  <c r="S4518" i="2"/>
  <c r="T4518" i="2"/>
  <c r="R4519" i="2"/>
  <c r="S4519" i="2"/>
  <c r="T4519" i="2"/>
  <c r="R4520" i="2"/>
  <c r="S4520" i="2"/>
  <c r="T4520" i="2"/>
  <c r="R4521" i="2"/>
  <c r="S4521" i="2"/>
  <c r="T4521" i="2"/>
  <c r="R4522" i="2"/>
  <c r="S4522" i="2"/>
  <c r="T4522" i="2"/>
  <c r="R4523" i="2"/>
  <c r="S4523" i="2"/>
  <c r="T4523" i="2"/>
  <c r="R4524" i="2"/>
  <c r="S4524" i="2"/>
  <c r="T4524" i="2"/>
  <c r="R4525" i="2"/>
  <c r="S4525" i="2"/>
  <c r="T4525" i="2"/>
  <c r="R4526" i="2"/>
  <c r="S4526" i="2"/>
  <c r="T4526" i="2"/>
  <c r="R4527" i="2"/>
  <c r="S4527" i="2"/>
  <c r="T4527" i="2"/>
  <c r="R4528" i="2"/>
  <c r="S4528" i="2"/>
  <c r="T4528" i="2"/>
  <c r="R4529" i="2"/>
  <c r="S4529" i="2"/>
  <c r="T4529" i="2"/>
  <c r="R4530" i="2"/>
  <c r="S4530" i="2"/>
  <c r="T4530" i="2"/>
  <c r="R4531" i="2"/>
  <c r="S4531" i="2"/>
  <c r="T4531" i="2"/>
  <c r="R4532" i="2"/>
  <c r="S4532" i="2"/>
  <c r="T4532" i="2"/>
  <c r="R4533" i="2"/>
  <c r="S4533" i="2"/>
  <c r="T4533" i="2"/>
  <c r="R4534" i="2"/>
  <c r="S4534" i="2"/>
  <c r="T4534" i="2"/>
  <c r="R4535" i="2"/>
  <c r="S4535" i="2"/>
  <c r="T4535" i="2"/>
  <c r="R4536" i="2"/>
  <c r="S4536" i="2"/>
  <c r="T4536" i="2"/>
  <c r="R4537" i="2"/>
  <c r="S4537" i="2"/>
  <c r="T4537" i="2"/>
  <c r="R4538" i="2"/>
  <c r="S4538" i="2"/>
  <c r="T4538" i="2"/>
  <c r="R4539" i="2"/>
  <c r="S4539" i="2"/>
  <c r="T4539" i="2"/>
  <c r="R4540" i="2"/>
  <c r="S4540" i="2"/>
  <c r="T4540" i="2"/>
  <c r="R4541" i="2"/>
  <c r="S4541" i="2"/>
  <c r="T4541" i="2"/>
  <c r="R4542" i="2"/>
  <c r="S4542" i="2"/>
  <c r="T4542" i="2"/>
  <c r="R4543" i="2"/>
  <c r="S4543" i="2"/>
  <c r="T4543" i="2"/>
  <c r="R4544" i="2"/>
  <c r="S4544" i="2"/>
  <c r="T4544" i="2"/>
  <c r="R4545" i="2"/>
  <c r="S4545" i="2"/>
  <c r="T4545" i="2"/>
  <c r="R4546" i="2"/>
  <c r="S4546" i="2"/>
  <c r="T4546" i="2"/>
  <c r="R4547" i="2"/>
  <c r="S4547" i="2"/>
  <c r="T4547" i="2"/>
  <c r="R4548" i="2"/>
  <c r="S4548" i="2"/>
  <c r="T4548" i="2"/>
  <c r="R4549" i="2"/>
  <c r="S4549" i="2"/>
  <c r="T4549" i="2"/>
  <c r="R4550" i="2"/>
  <c r="S4550" i="2"/>
  <c r="T4550" i="2"/>
  <c r="R4551" i="2"/>
  <c r="S4551" i="2"/>
  <c r="T4551" i="2"/>
  <c r="R4552" i="2"/>
  <c r="S4552" i="2"/>
  <c r="T4552" i="2"/>
  <c r="R4553" i="2"/>
  <c r="S4553" i="2"/>
  <c r="T4553" i="2"/>
  <c r="R4554" i="2"/>
  <c r="S4554" i="2"/>
  <c r="T4554" i="2"/>
  <c r="R4555" i="2"/>
  <c r="S4555" i="2"/>
  <c r="T4555" i="2"/>
  <c r="R4556" i="2"/>
  <c r="S4556" i="2"/>
  <c r="T4556" i="2"/>
  <c r="R4557" i="2"/>
  <c r="S4557" i="2"/>
  <c r="T4557" i="2"/>
  <c r="R4558" i="2"/>
  <c r="S4558" i="2"/>
  <c r="T4558" i="2"/>
  <c r="R4559" i="2"/>
  <c r="S4559" i="2"/>
  <c r="T4559" i="2"/>
  <c r="R4560" i="2"/>
  <c r="S4560" i="2"/>
  <c r="T4560" i="2"/>
  <c r="R4561" i="2"/>
  <c r="S4561" i="2"/>
  <c r="T4561" i="2"/>
  <c r="R4562" i="2"/>
  <c r="S4562" i="2"/>
  <c r="T4562" i="2"/>
  <c r="R4563" i="2"/>
  <c r="S4563" i="2"/>
  <c r="T4563" i="2"/>
  <c r="R4564" i="2"/>
  <c r="S4564" i="2"/>
  <c r="T4564" i="2"/>
  <c r="R4565" i="2"/>
  <c r="S4565" i="2"/>
  <c r="T4565" i="2"/>
  <c r="R4566" i="2"/>
  <c r="S4566" i="2"/>
  <c r="T4566" i="2"/>
  <c r="R4567" i="2"/>
  <c r="S4567" i="2"/>
  <c r="T4567" i="2"/>
  <c r="R4568" i="2"/>
  <c r="S4568" i="2"/>
  <c r="T4568" i="2"/>
  <c r="R4569" i="2"/>
  <c r="S4569" i="2"/>
  <c r="T4569" i="2"/>
  <c r="R4570" i="2"/>
  <c r="S4570" i="2"/>
  <c r="T4570" i="2"/>
  <c r="R4571" i="2"/>
  <c r="S4571" i="2"/>
  <c r="T4571" i="2"/>
  <c r="R4572" i="2"/>
  <c r="S4572" i="2"/>
  <c r="T4572" i="2"/>
  <c r="R4573" i="2"/>
  <c r="S4573" i="2"/>
  <c r="T4573" i="2"/>
  <c r="R4574" i="2"/>
  <c r="S4574" i="2"/>
  <c r="T4574" i="2"/>
  <c r="R4575" i="2"/>
  <c r="S4575" i="2"/>
  <c r="T4575" i="2"/>
  <c r="R4576" i="2"/>
  <c r="S4576" i="2"/>
  <c r="T4576" i="2"/>
  <c r="R4577" i="2"/>
  <c r="S4577" i="2"/>
  <c r="T4577" i="2"/>
  <c r="R4578" i="2"/>
  <c r="S4578" i="2"/>
  <c r="T4578" i="2"/>
  <c r="R4579" i="2"/>
  <c r="S4579" i="2"/>
  <c r="T4579" i="2"/>
  <c r="R4580" i="2"/>
  <c r="S4580" i="2"/>
  <c r="T4580" i="2"/>
  <c r="R4581" i="2"/>
  <c r="S4581" i="2"/>
  <c r="T4581" i="2"/>
  <c r="R4582" i="2"/>
  <c r="S4582" i="2"/>
  <c r="T4582" i="2"/>
  <c r="R4583" i="2"/>
  <c r="S4583" i="2"/>
  <c r="T4583" i="2"/>
  <c r="R4584" i="2"/>
  <c r="S4584" i="2"/>
  <c r="T4584" i="2"/>
  <c r="R4585" i="2"/>
  <c r="S4585" i="2"/>
  <c r="T4585" i="2"/>
  <c r="R4586" i="2"/>
  <c r="S4586" i="2"/>
  <c r="T4586" i="2"/>
  <c r="R4587" i="2"/>
  <c r="S4587" i="2"/>
  <c r="T4587" i="2"/>
  <c r="R4588" i="2"/>
  <c r="S4588" i="2"/>
  <c r="T4588" i="2"/>
  <c r="R4589" i="2"/>
  <c r="S4589" i="2"/>
  <c r="T4589" i="2"/>
  <c r="R4590" i="2"/>
  <c r="S4590" i="2"/>
  <c r="T4590" i="2"/>
  <c r="R4591" i="2"/>
  <c r="S4591" i="2"/>
  <c r="T4591" i="2"/>
  <c r="R4592" i="2"/>
  <c r="S4592" i="2"/>
  <c r="T4592" i="2"/>
  <c r="R4593" i="2"/>
  <c r="S4593" i="2"/>
  <c r="T4593" i="2"/>
  <c r="R4594" i="2"/>
  <c r="S4594" i="2"/>
  <c r="T4594" i="2"/>
  <c r="R4595" i="2"/>
  <c r="S4595" i="2"/>
  <c r="T4595" i="2"/>
  <c r="R4596" i="2"/>
  <c r="S4596" i="2"/>
  <c r="T4596" i="2"/>
  <c r="R4597" i="2"/>
  <c r="S4597" i="2"/>
  <c r="T4597" i="2"/>
  <c r="R4598" i="2"/>
  <c r="S4598" i="2"/>
  <c r="T4598" i="2"/>
  <c r="R4599" i="2"/>
  <c r="S4599" i="2"/>
  <c r="T4599" i="2"/>
  <c r="R4600" i="2"/>
  <c r="S4600" i="2"/>
  <c r="T4600" i="2"/>
  <c r="R4601" i="2"/>
  <c r="S4601" i="2"/>
  <c r="T4601" i="2"/>
  <c r="R4602" i="2"/>
  <c r="S4602" i="2"/>
  <c r="T4602" i="2"/>
  <c r="R4603" i="2"/>
  <c r="S4603" i="2"/>
  <c r="T4603" i="2"/>
  <c r="R4604" i="2"/>
  <c r="S4604" i="2"/>
  <c r="T4604" i="2"/>
  <c r="R4605" i="2"/>
  <c r="S4605" i="2"/>
  <c r="T4605" i="2"/>
  <c r="R4606" i="2"/>
  <c r="S4606" i="2"/>
  <c r="T4606" i="2"/>
  <c r="R4607" i="2"/>
  <c r="S4607" i="2"/>
  <c r="T4607" i="2"/>
  <c r="R4608" i="2"/>
  <c r="S4608" i="2"/>
  <c r="T4608" i="2"/>
  <c r="R4609" i="2"/>
  <c r="S4609" i="2"/>
  <c r="T4609" i="2"/>
  <c r="R4610" i="2"/>
  <c r="S4610" i="2"/>
  <c r="T4610" i="2"/>
  <c r="R4611" i="2"/>
  <c r="S4611" i="2"/>
  <c r="T4611" i="2"/>
  <c r="R4612" i="2"/>
  <c r="S4612" i="2"/>
  <c r="T4612" i="2"/>
  <c r="R4613" i="2"/>
  <c r="S4613" i="2"/>
  <c r="T4613" i="2"/>
  <c r="R4614" i="2"/>
  <c r="S4614" i="2"/>
  <c r="T4614" i="2"/>
  <c r="R4615" i="2"/>
  <c r="S4615" i="2"/>
  <c r="T4615" i="2"/>
  <c r="R4616" i="2"/>
  <c r="S4616" i="2"/>
  <c r="T4616" i="2"/>
  <c r="R4617" i="2"/>
  <c r="S4617" i="2"/>
  <c r="T4617" i="2"/>
  <c r="R4618" i="2"/>
  <c r="S4618" i="2"/>
  <c r="T4618" i="2"/>
  <c r="R4619" i="2"/>
  <c r="S4619" i="2"/>
  <c r="T4619" i="2"/>
  <c r="R4620" i="2"/>
  <c r="S4620" i="2"/>
  <c r="T4620" i="2"/>
  <c r="R4621" i="2"/>
  <c r="S4621" i="2"/>
  <c r="T4621" i="2"/>
  <c r="R4622" i="2"/>
  <c r="S4622" i="2"/>
  <c r="T4622" i="2"/>
  <c r="R4623" i="2"/>
  <c r="S4623" i="2"/>
  <c r="T4623" i="2"/>
  <c r="R4624" i="2"/>
  <c r="S4624" i="2"/>
  <c r="T4624" i="2"/>
  <c r="R4625" i="2"/>
  <c r="S4625" i="2"/>
  <c r="T4625" i="2"/>
  <c r="R4626" i="2"/>
  <c r="S4626" i="2"/>
  <c r="T4626" i="2"/>
  <c r="R4627" i="2"/>
  <c r="S4627" i="2"/>
  <c r="T4627" i="2"/>
  <c r="R4628" i="2"/>
  <c r="S4628" i="2"/>
  <c r="T4628" i="2"/>
  <c r="R4629" i="2"/>
  <c r="S4629" i="2"/>
  <c r="T4629" i="2"/>
  <c r="R4630" i="2"/>
  <c r="S4630" i="2"/>
  <c r="T4630" i="2"/>
  <c r="R4631" i="2"/>
  <c r="S4631" i="2"/>
  <c r="T4631" i="2"/>
  <c r="R4632" i="2"/>
  <c r="S4632" i="2"/>
  <c r="T4632" i="2"/>
  <c r="R4633" i="2"/>
  <c r="S4633" i="2"/>
  <c r="T4633" i="2"/>
  <c r="R4634" i="2"/>
  <c r="S4634" i="2"/>
  <c r="T4634" i="2"/>
  <c r="R4635" i="2"/>
  <c r="S4635" i="2"/>
  <c r="T4635" i="2"/>
  <c r="R4636" i="2"/>
  <c r="S4636" i="2"/>
  <c r="T4636" i="2"/>
  <c r="R4637" i="2"/>
  <c r="S4637" i="2"/>
  <c r="T4637" i="2"/>
  <c r="R4638" i="2"/>
  <c r="S4638" i="2"/>
  <c r="T4638" i="2"/>
  <c r="R4639" i="2"/>
  <c r="S4639" i="2"/>
  <c r="T4639" i="2"/>
  <c r="R4640" i="2"/>
  <c r="S4640" i="2"/>
  <c r="T4640" i="2"/>
  <c r="R4641" i="2"/>
  <c r="S4641" i="2"/>
  <c r="T4641" i="2"/>
  <c r="R4642" i="2"/>
  <c r="S4642" i="2"/>
  <c r="T4642" i="2"/>
  <c r="R4643" i="2"/>
  <c r="S4643" i="2"/>
  <c r="T4643" i="2"/>
  <c r="R4644" i="2"/>
  <c r="S4644" i="2"/>
  <c r="T4644" i="2"/>
  <c r="R4645" i="2"/>
  <c r="S4645" i="2"/>
  <c r="T4645" i="2"/>
  <c r="R4646" i="2"/>
  <c r="S4646" i="2"/>
  <c r="T4646" i="2"/>
  <c r="R4647" i="2"/>
  <c r="S4647" i="2"/>
  <c r="T4647" i="2"/>
  <c r="R4648" i="2"/>
  <c r="S4648" i="2"/>
  <c r="T4648" i="2"/>
  <c r="R4649" i="2"/>
  <c r="S4649" i="2"/>
  <c r="T4649" i="2"/>
  <c r="R4650" i="2"/>
  <c r="S4650" i="2"/>
  <c r="T4650" i="2"/>
  <c r="R4651" i="2"/>
  <c r="S4651" i="2"/>
  <c r="T4651" i="2"/>
  <c r="R4652" i="2"/>
  <c r="S4652" i="2"/>
  <c r="T4652" i="2"/>
  <c r="R4653" i="2"/>
  <c r="S4653" i="2"/>
  <c r="T4653" i="2"/>
  <c r="R4654" i="2"/>
  <c r="S4654" i="2"/>
  <c r="T4654" i="2"/>
  <c r="R4655" i="2"/>
  <c r="S4655" i="2"/>
  <c r="T4655" i="2"/>
  <c r="R4656" i="2"/>
  <c r="S4656" i="2"/>
  <c r="T4656" i="2"/>
  <c r="R4657" i="2"/>
  <c r="S4657" i="2"/>
  <c r="T4657" i="2"/>
  <c r="R4658" i="2"/>
  <c r="S4658" i="2"/>
  <c r="T4658" i="2"/>
  <c r="R4659" i="2"/>
  <c r="S4659" i="2"/>
  <c r="T4659" i="2"/>
  <c r="R4660" i="2"/>
  <c r="S4660" i="2"/>
  <c r="T4660" i="2"/>
  <c r="R4661" i="2"/>
  <c r="S4661" i="2"/>
  <c r="T4661" i="2"/>
  <c r="R4662" i="2"/>
  <c r="S4662" i="2"/>
  <c r="T4662" i="2"/>
  <c r="R4663" i="2"/>
  <c r="S4663" i="2"/>
  <c r="T4663" i="2"/>
  <c r="R4664" i="2"/>
  <c r="S4664" i="2"/>
  <c r="T4664" i="2"/>
  <c r="R4665" i="2"/>
  <c r="S4665" i="2"/>
  <c r="T4665" i="2"/>
  <c r="R4666" i="2"/>
  <c r="S4666" i="2"/>
  <c r="T4666" i="2"/>
  <c r="R4667" i="2"/>
  <c r="S4667" i="2"/>
  <c r="T4667" i="2"/>
  <c r="R4668" i="2"/>
  <c r="S4668" i="2"/>
  <c r="T4668" i="2"/>
  <c r="R4669" i="2"/>
  <c r="S4669" i="2"/>
  <c r="T4669" i="2"/>
  <c r="R4670" i="2"/>
  <c r="S4670" i="2"/>
  <c r="T4670" i="2"/>
  <c r="R4671" i="2"/>
  <c r="S4671" i="2"/>
  <c r="T4671" i="2"/>
  <c r="R4672" i="2"/>
  <c r="S4672" i="2"/>
  <c r="T4672" i="2"/>
  <c r="R4673" i="2"/>
  <c r="S4673" i="2"/>
  <c r="T4673" i="2"/>
  <c r="R4674" i="2"/>
  <c r="S4674" i="2"/>
  <c r="T4674" i="2"/>
  <c r="R4675" i="2"/>
  <c r="S4675" i="2"/>
  <c r="T4675" i="2"/>
  <c r="R4676" i="2"/>
  <c r="S4676" i="2"/>
  <c r="T4676" i="2"/>
  <c r="R4677" i="2"/>
  <c r="S4677" i="2"/>
  <c r="T4677" i="2"/>
  <c r="R4678" i="2"/>
  <c r="S4678" i="2"/>
  <c r="T4678" i="2"/>
  <c r="R4679" i="2"/>
  <c r="S4679" i="2"/>
  <c r="T4679" i="2"/>
  <c r="R4680" i="2"/>
  <c r="S4680" i="2"/>
  <c r="T4680" i="2"/>
  <c r="R4681" i="2"/>
  <c r="S4681" i="2"/>
  <c r="T4681" i="2"/>
  <c r="R4682" i="2"/>
  <c r="S4682" i="2"/>
  <c r="T4682" i="2"/>
  <c r="R4683" i="2"/>
  <c r="S4683" i="2"/>
  <c r="T4683" i="2"/>
  <c r="R4684" i="2"/>
  <c r="S4684" i="2"/>
  <c r="T4684" i="2"/>
  <c r="R4685" i="2"/>
  <c r="S4685" i="2"/>
  <c r="T4685" i="2"/>
  <c r="R4686" i="2"/>
  <c r="S4686" i="2"/>
  <c r="T4686" i="2"/>
  <c r="R4687" i="2"/>
  <c r="S4687" i="2"/>
  <c r="T4687" i="2"/>
  <c r="R4688" i="2"/>
  <c r="S4688" i="2"/>
  <c r="T4688" i="2"/>
  <c r="R4689" i="2"/>
  <c r="S4689" i="2"/>
  <c r="T4689" i="2"/>
  <c r="R4690" i="2"/>
  <c r="S4690" i="2"/>
  <c r="T4690" i="2"/>
  <c r="R4691" i="2"/>
  <c r="S4691" i="2"/>
  <c r="T4691" i="2"/>
  <c r="R4692" i="2"/>
  <c r="S4692" i="2"/>
  <c r="T4692" i="2"/>
  <c r="R4693" i="2"/>
  <c r="S4693" i="2"/>
  <c r="T4693" i="2"/>
  <c r="R4694" i="2"/>
  <c r="S4694" i="2"/>
  <c r="T4694" i="2"/>
  <c r="R4695" i="2"/>
  <c r="S4695" i="2"/>
  <c r="T4695" i="2"/>
  <c r="R4696" i="2"/>
  <c r="S4696" i="2"/>
  <c r="T4696" i="2"/>
  <c r="R4697" i="2"/>
  <c r="S4697" i="2"/>
  <c r="T4697" i="2"/>
  <c r="R4698" i="2"/>
  <c r="S4698" i="2"/>
  <c r="T4698" i="2"/>
  <c r="R4699" i="2"/>
  <c r="S4699" i="2"/>
  <c r="T4699" i="2"/>
  <c r="R4700" i="2"/>
  <c r="S4700" i="2"/>
  <c r="T4700" i="2"/>
  <c r="R4701" i="2"/>
  <c r="S4701" i="2"/>
  <c r="T4701" i="2"/>
  <c r="R4702" i="2"/>
  <c r="S4702" i="2"/>
  <c r="T4702" i="2"/>
  <c r="R4703" i="2"/>
  <c r="S4703" i="2"/>
  <c r="T4703" i="2"/>
  <c r="R4704" i="2"/>
  <c r="S4704" i="2"/>
  <c r="T4704" i="2"/>
  <c r="R4705" i="2"/>
  <c r="S4705" i="2"/>
  <c r="T4705" i="2"/>
  <c r="R4706" i="2"/>
  <c r="S4706" i="2"/>
  <c r="T4706" i="2"/>
  <c r="R4707" i="2"/>
  <c r="S4707" i="2"/>
  <c r="T4707" i="2"/>
  <c r="R4708" i="2"/>
  <c r="S4708" i="2"/>
  <c r="T4708" i="2"/>
  <c r="R4709" i="2"/>
  <c r="S4709" i="2"/>
  <c r="T4709" i="2"/>
  <c r="R4710" i="2"/>
  <c r="S4710" i="2"/>
  <c r="T4710" i="2"/>
  <c r="R4711" i="2"/>
  <c r="S4711" i="2"/>
  <c r="T4711" i="2"/>
  <c r="R4712" i="2"/>
  <c r="S4712" i="2"/>
  <c r="T4712" i="2"/>
  <c r="R4713" i="2"/>
  <c r="S4713" i="2"/>
  <c r="T4713" i="2"/>
  <c r="R4714" i="2"/>
  <c r="S4714" i="2"/>
  <c r="T4714" i="2"/>
  <c r="R4715" i="2"/>
  <c r="S4715" i="2"/>
  <c r="T4715" i="2"/>
  <c r="R4716" i="2"/>
  <c r="S4716" i="2"/>
  <c r="T4716" i="2"/>
  <c r="R4717" i="2"/>
  <c r="S4717" i="2"/>
  <c r="T4717" i="2"/>
  <c r="R4718" i="2"/>
  <c r="S4718" i="2"/>
  <c r="T4718" i="2"/>
  <c r="R4719" i="2"/>
  <c r="S4719" i="2"/>
  <c r="T4719" i="2"/>
  <c r="R4720" i="2"/>
  <c r="S4720" i="2"/>
  <c r="T4720" i="2"/>
  <c r="R4721" i="2"/>
  <c r="S4721" i="2"/>
  <c r="T4721" i="2"/>
  <c r="R4722" i="2"/>
  <c r="S4722" i="2"/>
  <c r="T4722" i="2"/>
  <c r="R4723" i="2"/>
  <c r="S4723" i="2"/>
  <c r="T4723" i="2"/>
  <c r="R4724" i="2"/>
  <c r="S4724" i="2"/>
  <c r="T4724" i="2"/>
  <c r="R4725" i="2"/>
  <c r="S4725" i="2"/>
  <c r="T4725" i="2"/>
  <c r="R4726" i="2"/>
  <c r="S4726" i="2"/>
  <c r="T4726" i="2"/>
  <c r="R4727" i="2"/>
  <c r="S4727" i="2"/>
  <c r="T4727" i="2"/>
  <c r="R4728" i="2"/>
  <c r="S4728" i="2"/>
  <c r="T4728" i="2"/>
  <c r="R4729" i="2"/>
  <c r="S4729" i="2"/>
  <c r="T4729" i="2"/>
  <c r="R4730" i="2"/>
  <c r="S4730" i="2"/>
  <c r="T4730" i="2"/>
  <c r="R4731" i="2"/>
  <c r="S4731" i="2"/>
  <c r="T4731" i="2"/>
  <c r="R4732" i="2"/>
  <c r="S4732" i="2"/>
  <c r="T4732" i="2"/>
  <c r="R4733" i="2"/>
  <c r="S4733" i="2"/>
  <c r="T4733" i="2"/>
  <c r="R4734" i="2"/>
  <c r="S4734" i="2"/>
  <c r="T4734" i="2"/>
  <c r="R4735" i="2"/>
  <c r="S4735" i="2"/>
  <c r="T4735" i="2"/>
  <c r="R4736" i="2"/>
  <c r="S4736" i="2"/>
  <c r="T4736" i="2"/>
  <c r="R4737" i="2"/>
  <c r="S4737" i="2"/>
  <c r="T4737" i="2"/>
  <c r="R4738" i="2"/>
  <c r="S4738" i="2"/>
  <c r="T4738" i="2"/>
  <c r="R4739" i="2"/>
  <c r="S4739" i="2"/>
  <c r="T4739" i="2"/>
  <c r="R4740" i="2"/>
  <c r="S4740" i="2"/>
  <c r="T4740" i="2"/>
  <c r="R4741" i="2"/>
  <c r="S4741" i="2"/>
  <c r="T4741" i="2"/>
  <c r="R4742" i="2"/>
  <c r="S4742" i="2"/>
  <c r="T4742" i="2"/>
  <c r="R4743" i="2"/>
  <c r="S4743" i="2"/>
  <c r="T4743" i="2"/>
  <c r="R4744" i="2"/>
  <c r="S4744" i="2"/>
  <c r="T4744" i="2"/>
  <c r="R4745" i="2"/>
  <c r="S4745" i="2"/>
  <c r="T4745" i="2"/>
  <c r="R4746" i="2"/>
  <c r="S4746" i="2"/>
  <c r="T4746" i="2"/>
  <c r="R4747" i="2"/>
  <c r="S4747" i="2"/>
  <c r="T4747" i="2"/>
  <c r="R4748" i="2"/>
  <c r="S4748" i="2"/>
  <c r="T4748" i="2"/>
  <c r="R4749" i="2"/>
  <c r="S4749" i="2"/>
  <c r="T4749" i="2"/>
  <c r="R4750" i="2"/>
  <c r="S4750" i="2"/>
  <c r="T4750" i="2"/>
  <c r="R4751" i="2"/>
  <c r="S4751" i="2"/>
  <c r="T4751" i="2"/>
  <c r="R4752" i="2"/>
  <c r="S4752" i="2"/>
  <c r="T4752" i="2"/>
  <c r="R4753" i="2"/>
  <c r="S4753" i="2"/>
  <c r="T4753" i="2"/>
  <c r="R4754" i="2"/>
  <c r="S4754" i="2"/>
  <c r="T4754" i="2"/>
  <c r="R4755" i="2"/>
  <c r="S4755" i="2"/>
  <c r="T4755" i="2"/>
  <c r="R4756" i="2"/>
  <c r="S4756" i="2"/>
  <c r="T4756" i="2"/>
  <c r="R4757" i="2"/>
  <c r="S4757" i="2"/>
  <c r="T4757" i="2"/>
  <c r="R4758" i="2"/>
  <c r="S4758" i="2"/>
  <c r="T4758" i="2"/>
  <c r="R4759" i="2"/>
  <c r="S4759" i="2"/>
  <c r="T4759" i="2"/>
  <c r="R4760" i="2"/>
  <c r="S4760" i="2"/>
  <c r="T4760" i="2"/>
  <c r="R4761" i="2"/>
  <c r="S4761" i="2"/>
  <c r="T4761" i="2"/>
  <c r="R4762" i="2"/>
  <c r="S4762" i="2"/>
  <c r="T4762" i="2"/>
  <c r="R4763" i="2"/>
  <c r="S4763" i="2"/>
  <c r="T4763" i="2"/>
  <c r="R4764" i="2"/>
  <c r="S4764" i="2"/>
  <c r="T4764" i="2"/>
  <c r="R4765" i="2"/>
  <c r="S4765" i="2"/>
  <c r="T4765" i="2"/>
  <c r="R4766" i="2"/>
  <c r="S4766" i="2"/>
  <c r="T4766" i="2"/>
  <c r="R4767" i="2"/>
  <c r="S4767" i="2"/>
  <c r="T4767" i="2"/>
  <c r="R4768" i="2"/>
  <c r="S4768" i="2"/>
  <c r="T4768" i="2"/>
  <c r="R4769" i="2"/>
  <c r="S4769" i="2"/>
  <c r="T4769" i="2"/>
  <c r="R4770" i="2"/>
  <c r="S4770" i="2"/>
  <c r="T4770" i="2"/>
  <c r="R4771" i="2"/>
  <c r="S4771" i="2"/>
  <c r="T4771" i="2"/>
  <c r="R4772" i="2"/>
  <c r="S4772" i="2"/>
  <c r="T4772" i="2"/>
  <c r="R4773" i="2"/>
  <c r="S4773" i="2"/>
  <c r="T4773" i="2"/>
  <c r="R4774" i="2"/>
  <c r="S4774" i="2"/>
  <c r="T4774" i="2"/>
  <c r="R4775" i="2"/>
  <c r="S4775" i="2"/>
  <c r="T4775" i="2"/>
  <c r="R4776" i="2"/>
  <c r="S4776" i="2"/>
  <c r="T4776" i="2"/>
  <c r="R4777" i="2"/>
  <c r="S4777" i="2"/>
  <c r="T4777" i="2"/>
  <c r="R4778" i="2"/>
  <c r="S4778" i="2"/>
  <c r="T4778" i="2"/>
  <c r="R4779" i="2"/>
  <c r="S4779" i="2"/>
  <c r="T4779" i="2"/>
  <c r="R4780" i="2"/>
  <c r="S4780" i="2"/>
  <c r="T4780" i="2"/>
  <c r="R4781" i="2"/>
  <c r="S4781" i="2"/>
  <c r="T4781" i="2"/>
  <c r="R4782" i="2"/>
  <c r="S4782" i="2"/>
  <c r="T4782" i="2"/>
  <c r="R4783" i="2"/>
  <c r="S4783" i="2"/>
  <c r="T4783" i="2"/>
  <c r="R4784" i="2"/>
  <c r="S4784" i="2"/>
  <c r="T4784" i="2"/>
  <c r="R4785" i="2"/>
  <c r="S4785" i="2"/>
  <c r="T4785" i="2"/>
  <c r="R4786" i="2"/>
  <c r="S4786" i="2"/>
  <c r="T4786" i="2"/>
  <c r="R4787" i="2"/>
  <c r="S4787" i="2"/>
  <c r="T4787" i="2"/>
  <c r="R4788" i="2"/>
  <c r="S4788" i="2"/>
  <c r="T4788" i="2"/>
  <c r="R4789" i="2"/>
  <c r="S4789" i="2"/>
  <c r="T4789" i="2"/>
  <c r="R4790" i="2"/>
  <c r="S4790" i="2"/>
  <c r="T4790" i="2"/>
  <c r="R4791" i="2"/>
  <c r="S4791" i="2"/>
  <c r="T4791" i="2"/>
  <c r="R4792" i="2"/>
  <c r="S4792" i="2"/>
  <c r="T4792" i="2"/>
  <c r="R4793" i="2"/>
  <c r="S4793" i="2"/>
  <c r="T4793" i="2"/>
  <c r="R4794" i="2"/>
  <c r="S4794" i="2"/>
  <c r="T4794" i="2"/>
  <c r="R4795" i="2"/>
  <c r="S4795" i="2"/>
  <c r="T4795" i="2"/>
  <c r="R4796" i="2"/>
  <c r="S4796" i="2"/>
  <c r="T4796" i="2"/>
  <c r="R4797" i="2"/>
  <c r="S4797" i="2"/>
  <c r="T4797" i="2"/>
  <c r="R4798" i="2"/>
  <c r="S4798" i="2"/>
  <c r="T4798" i="2"/>
  <c r="R4799" i="2"/>
  <c r="S4799" i="2"/>
  <c r="T4799" i="2"/>
  <c r="R4800" i="2"/>
  <c r="S4800" i="2"/>
  <c r="T4800" i="2"/>
  <c r="R4801" i="2"/>
  <c r="S4801" i="2"/>
  <c r="T4801" i="2"/>
  <c r="R4802" i="2"/>
  <c r="S4802" i="2"/>
  <c r="T4802" i="2"/>
  <c r="R4803" i="2"/>
  <c r="S4803" i="2"/>
  <c r="T4803" i="2"/>
  <c r="R4804" i="2"/>
  <c r="S4804" i="2"/>
  <c r="T4804" i="2"/>
  <c r="R4805" i="2"/>
  <c r="S4805" i="2"/>
  <c r="T4805" i="2"/>
  <c r="R4806" i="2"/>
  <c r="S4806" i="2"/>
  <c r="T4806" i="2"/>
  <c r="R4807" i="2"/>
  <c r="S4807" i="2"/>
  <c r="T4807" i="2"/>
  <c r="R4808" i="2"/>
  <c r="S4808" i="2"/>
  <c r="T4808" i="2"/>
  <c r="R4809" i="2"/>
  <c r="S4809" i="2"/>
  <c r="T4809" i="2"/>
  <c r="R4810" i="2"/>
  <c r="S4810" i="2"/>
  <c r="T4810" i="2"/>
  <c r="R4811" i="2"/>
  <c r="S4811" i="2"/>
  <c r="T4811" i="2"/>
  <c r="R4812" i="2"/>
  <c r="S4812" i="2"/>
  <c r="T4812" i="2"/>
  <c r="R4813" i="2"/>
  <c r="S4813" i="2"/>
  <c r="T4813" i="2"/>
  <c r="R4814" i="2"/>
  <c r="S4814" i="2"/>
  <c r="T4814" i="2"/>
  <c r="R4815" i="2"/>
  <c r="S4815" i="2"/>
  <c r="T4815" i="2"/>
  <c r="R4816" i="2"/>
  <c r="S4816" i="2"/>
  <c r="T4816" i="2"/>
  <c r="R4817" i="2"/>
  <c r="S4817" i="2"/>
  <c r="T4817" i="2"/>
  <c r="R4818" i="2"/>
  <c r="S4818" i="2"/>
  <c r="T4818" i="2"/>
  <c r="R4819" i="2"/>
  <c r="S4819" i="2"/>
  <c r="T4819" i="2"/>
  <c r="R4820" i="2"/>
  <c r="S4820" i="2"/>
  <c r="T4820" i="2"/>
  <c r="R4821" i="2"/>
  <c r="S4821" i="2"/>
  <c r="T4821" i="2"/>
  <c r="R4822" i="2"/>
  <c r="S4822" i="2"/>
  <c r="T4822" i="2"/>
  <c r="R4823" i="2"/>
  <c r="S4823" i="2"/>
  <c r="T4823" i="2"/>
  <c r="R4824" i="2"/>
  <c r="S4824" i="2"/>
  <c r="T4824" i="2"/>
  <c r="R4825" i="2"/>
  <c r="S4825" i="2"/>
  <c r="T4825" i="2"/>
  <c r="R4826" i="2"/>
  <c r="S4826" i="2"/>
  <c r="T4826" i="2"/>
  <c r="R4827" i="2"/>
  <c r="S4827" i="2"/>
  <c r="T4827" i="2"/>
  <c r="R4828" i="2"/>
  <c r="S4828" i="2"/>
  <c r="T4828" i="2"/>
  <c r="R4829" i="2"/>
  <c r="S4829" i="2"/>
  <c r="T4829" i="2"/>
  <c r="R4830" i="2"/>
  <c r="S4830" i="2"/>
  <c r="T4830" i="2"/>
  <c r="R4831" i="2"/>
  <c r="S4831" i="2"/>
  <c r="T4831" i="2"/>
  <c r="R4832" i="2"/>
  <c r="S4832" i="2"/>
  <c r="T4832" i="2"/>
  <c r="R4833" i="2"/>
  <c r="S4833" i="2"/>
  <c r="T4833" i="2"/>
  <c r="R4834" i="2"/>
  <c r="S4834" i="2"/>
  <c r="T4834" i="2"/>
  <c r="R4835" i="2"/>
  <c r="S4835" i="2"/>
  <c r="T4835" i="2"/>
  <c r="R4836" i="2"/>
  <c r="S4836" i="2"/>
  <c r="T4836" i="2"/>
  <c r="R4837" i="2"/>
  <c r="S4837" i="2"/>
  <c r="T4837" i="2"/>
  <c r="R4838" i="2"/>
  <c r="S4838" i="2"/>
  <c r="T4838" i="2"/>
  <c r="R4839" i="2"/>
  <c r="S4839" i="2"/>
  <c r="T4839" i="2"/>
  <c r="R4840" i="2"/>
  <c r="S4840" i="2"/>
  <c r="T4840" i="2"/>
  <c r="R4841" i="2"/>
  <c r="S4841" i="2"/>
  <c r="T4841" i="2"/>
  <c r="R4842" i="2"/>
  <c r="S4842" i="2"/>
  <c r="T4842" i="2"/>
  <c r="R4843" i="2"/>
  <c r="S4843" i="2"/>
  <c r="T4843" i="2"/>
  <c r="R4844" i="2"/>
  <c r="S4844" i="2"/>
  <c r="T4844" i="2"/>
  <c r="R4845" i="2"/>
  <c r="S4845" i="2"/>
  <c r="T4845" i="2"/>
  <c r="R4846" i="2"/>
  <c r="S4846" i="2"/>
  <c r="T4846" i="2"/>
  <c r="R4847" i="2"/>
  <c r="S4847" i="2"/>
  <c r="T4847" i="2"/>
  <c r="R4848" i="2"/>
  <c r="S4848" i="2"/>
  <c r="T4848" i="2"/>
  <c r="R4849" i="2"/>
  <c r="S4849" i="2"/>
  <c r="T4849" i="2"/>
  <c r="R4850" i="2"/>
  <c r="S4850" i="2"/>
  <c r="T4850" i="2"/>
  <c r="R4851" i="2"/>
  <c r="S4851" i="2"/>
  <c r="T4851" i="2"/>
  <c r="R4852" i="2"/>
  <c r="S4852" i="2"/>
  <c r="T4852" i="2"/>
  <c r="R4853" i="2"/>
  <c r="S4853" i="2"/>
  <c r="T4853" i="2"/>
  <c r="R4854" i="2"/>
  <c r="S4854" i="2"/>
  <c r="T4854" i="2"/>
  <c r="R4855" i="2"/>
  <c r="S4855" i="2"/>
  <c r="T4855" i="2"/>
  <c r="R4856" i="2"/>
  <c r="S4856" i="2"/>
  <c r="T4856" i="2"/>
  <c r="R4857" i="2"/>
  <c r="S4857" i="2"/>
  <c r="T4857" i="2"/>
  <c r="R4858" i="2"/>
  <c r="S4858" i="2"/>
  <c r="T4858" i="2"/>
  <c r="R4859" i="2"/>
  <c r="S4859" i="2"/>
  <c r="T4859" i="2"/>
  <c r="R4860" i="2"/>
  <c r="S4860" i="2"/>
  <c r="T4860" i="2"/>
  <c r="R4861" i="2"/>
  <c r="S4861" i="2"/>
  <c r="T4861" i="2"/>
  <c r="R4862" i="2"/>
  <c r="S4862" i="2"/>
  <c r="T4862" i="2"/>
  <c r="R4863" i="2"/>
  <c r="S4863" i="2"/>
  <c r="T4863" i="2"/>
  <c r="R4864" i="2"/>
  <c r="S4864" i="2"/>
  <c r="T4864" i="2"/>
  <c r="R4865" i="2"/>
  <c r="S4865" i="2"/>
  <c r="T4865" i="2"/>
  <c r="R4866" i="2"/>
  <c r="S4866" i="2"/>
  <c r="T4866" i="2"/>
  <c r="R4867" i="2"/>
  <c r="S4867" i="2"/>
  <c r="T4867" i="2"/>
  <c r="R4868" i="2"/>
  <c r="S4868" i="2"/>
  <c r="T4868" i="2"/>
  <c r="R4869" i="2"/>
  <c r="S4869" i="2"/>
  <c r="T4869" i="2"/>
  <c r="R4870" i="2"/>
  <c r="S4870" i="2"/>
  <c r="T4870" i="2"/>
  <c r="R4871" i="2"/>
  <c r="S4871" i="2"/>
  <c r="T4871" i="2"/>
  <c r="R4872" i="2"/>
  <c r="S4872" i="2"/>
  <c r="T4872" i="2"/>
  <c r="R4873" i="2"/>
  <c r="S4873" i="2"/>
  <c r="T4873" i="2"/>
  <c r="R4874" i="2"/>
  <c r="S4874" i="2"/>
  <c r="T4874" i="2"/>
  <c r="R4875" i="2"/>
  <c r="S4875" i="2"/>
  <c r="T4875" i="2"/>
  <c r="R4876" i="2"/>
  <c r="S4876" i="2"/>
  <c r="T4876" i="2"/>
  <c r="R4877" i="2"/>
  <c r="S4877" i="2"/>
  <c r="T4877" i="2"/>
  <c r="R4878" i="2"/>
  <c r="S4878" i="2"/>
  <c r="T4878" i="2"/>
  <c r="R4879" i="2"/>
  <c r="S4879" i="2"/>
  <c r="T4879" i="2"/>
  <c r="R4880" i="2"/>
  <c r="S4880" i="2"/>
  <c r="T4880" i="2"/>
  <c r="R4881" i="2"/>
  <c r="S4881" i="2"/>
  <c r="T4881" i="2"/>
  <c r="R4882" i="2"/>
  <c r="S4882" i="2"/>
  <c r="T4882" i="2"/>
  <c r="R4883" i="2"/>
  <c r="S4883" i="2"/>
  <c r="T4883" i="2"/>
  <c r="R4884" i="2"/>
  <c r="S4884" i="2"/>
  <c r="T4884" i="2"/>
  <c r="R4885" i="2"/>
  <c r="S4885" i="2"/>
  <c r="T4885" i="2"/>
  <c r="R4886" i="2"/>
  <c r="S4886" i="2"/>
  <c r="T4886" i="2"/>
  <c r="R4887" i="2"/>
  <c r="S4887" i="2"/>
  <c r="T4887" i="2"/>
  <c r="R4888" i="2"/>
  <c r="S4888" i="2"/>
  <c r="T4888" i="2"/>
  <c r="R4889" i="2"/>
  <c r="S4889" i="2"/>
  <c r="T4889" i="2"/>
  <c r="R4890" i="2"/>
  <c r="S4890" i="2"/>
  <c r="T4890" i="2"/>
  <c r="R4891" i="2"/>
  <c r="S4891" i="2"/>
  <c r="T4891" i="2"/>
  <c r="R4892" i="2"/>
  <c r="S4892" i="2"/>
  <c r="T4892" i="2"/>
  <c r="R4893" i="2"/>
  <c r="S4893" i="2"/>
  <c r="T4893" i="2"/>
  <c r="R4894" i="2"/>
  <c r="S4894" i="2"/>
  <c r="T4894" i="2"/>
  <c r="R4895" i="2"/>
  <c r="S4895" i="2"/>
  <c r="T4895" i="2"/>
  <c r="R4896" i="2"/>
  <c r="S4896" i="2"/>
  <c r="T4896" i="2"/>
  <c r="R4897" i="2"/>
  <c r="S4897" i="2"/>
  <c r="T4897" i="2"/>
  <c r="R4898" i="2"/>
  <c r="S4898" i="2"/>
  <c r="T4898" i="2"/>
  <c r="R4899" i="2"/>
  <c r="S4899" i="2"/>
  <c r="T4899" i="2"/>
  <c r="R4900" i="2"/>
  <c r="S4900" i="2"/>
  <c r="T4900" i="2"/>
  <c r="R4901" i="2"/>
  <c r="S4901" i="2"/>
  <c r="T4901" i="2"/>
  <c r="R4902" i="2"/>
  <c r="S4902" i="2"/>
  <c r="T4902" i="2"/>
  <c r="R4903" i="2"/>
  <c r="S4903" i="2"/>
  <c r="T4903" i="2"/>
  <c r="R4904" i="2"/>
  <c r="S4904" i="2"/>
  <c r="T4904" i="2"/>
  <c r="R4905" i="2"/>
  <c r="S4905" i="2"/>
  <c r="T4905" i="2"/>
  <c r="R4906" i="2"/>
  <c r="S4906" i="2"/>
  <c r="T4906" i="2"/>
  <c r="R4907" i="2"/>
  <c r="S4907" i="2"/>
  <c r="T4907" i="2"/>
  <c r="R4908" i="2"/>
  <c r="S4908" i="2"/>
  <c r="T4908" i="2"/>
  <c r="R4909" i="2"/>
  <c r="S4909" i="2"/>
  <c r="T4909" i="2"/>
  <c r="R4910" i="2"/>
  <c r="S4910" i="2"/>
  <c r="T4910" i="2"/>
  <c r="R4911" i="2"/>
  <c r="S4911" i="2"/>
  <c r="T4911" i="2"/>
  <c r="R4912" i="2"/>
  <c r="S4912" i="2"/>
  <c r="T4912" i="2"/>
  <c r="R4913" i="2"/>
  <c r="S4913" i="2"/>
  <c r="T4913" i="2"/>
  <c r="R4914" i="2"/>
  <c r="S4914" i="2"/>
  <c r="T4914" i="2"/>
  <c r="R4915" i="2"/>
  <c r="S4915" i="2"/>
  <c r="T4915" i="2"/>
  <c r="R4916" i="2"/>
  <c r="S4916" i="2"/>
  <c r="T4916" i="2"/>
  <c r="R4917" i="2"/>
  <c r="S4917" i="2"/>
  <c r="T4917" i="2"/>
  <c r="R4918" i="2"/>
  <c r="S4918" i="2"/>
  <c r="T4918" i="2"/>
  <c r="R4919" i="2"/>
  <c r="S4919" i="2"/>
  <c r="T4919" i="2"/>
  <c r="R4920" i="2"/>
  <c r="S4920" i="2"/>
  <c r="T4920" i="2"/>
  <c r="R4921" i="2"/>
  <c r="S4921" i="2"/>
  <c r="T4921" i="2"/>
  <c r="R4922" i="2"/>
  <c r="S4922" i="2"/>
  <c r="T4922" i="2"/>
  <c r="R4923" i="2"/>
  <c r="S4923" i="2"/>
  <c r="T4923" i="2"/>
  <c r="R4924" i="2"/>
  <c r="S4924" i="2"/>
  <c r="T4924" i="2"/>
  <c r="R4925" i="2"/>
  <c r="S4925" i="2"/>
  <c r="T4925" i="2"/>
  <c r="R4926" i="2"/>
  <c r="S4926" i="2"/>
  <c r="T4926" i="2"/>
  <c r="R4927" i="2"/>
  <c r="S4927" i="2"/>
  <c r="T4927" i="2"/>
  <c r="R4928" i="2"/>
  <c r="S4928" i="2"/>
  <c r="T4928" i="2"/>
  <c r="R4929" i="2"/>
  <c r="S4929" i="2"/>
  <c r="T4929" i="2"/>
  <c r="R4930" i="2"/>
  <c r="S4930" i="2"/>
  <c r="T4930" i="2"/>
  <c r="R4931" i="2"/>
  <c r="S4931" i="2"/>
  <c r="T4931" i="2"/>
  <c r="R4932" i="2"/>
  <c r="S4932" i="2"/>
  <c r="T4932" i="2"/>
  <c r="R4933" i="2"/>
  <c r="S4933" i="2"/>
  <c r="T4933" i="2"/>
  <c r="R4934" i="2"/>
  <c r="S4934" i="2"/>
  <c r="T4934" i="2"/>
  <c r="R4935" i="2"/>
  <c r="S4935" i="2"/>
  <c r="T4935" i="2"/>
  <c r="R4936" i="2"/>
  <c r="S4936" i="2"/>
  <c r="T4936" i="2"/>
  <c r="R4937" i="2"/>
  <c r="S4937" i="2"/>
  <c r="T4937" i="2"/>
  <c r="R4938" i="2"/>
  <c r="S4938" i="2"/>
  <c r="T4938" i="2"/>
  <c r="R4939" i="2"/>
  <c r="S4939" i="2"/>
  <c r="T4939" i="2"/>
  <c r="R4940" i="2"/>
  <c r="S4940" i="2"/>
  <c r="T4940" i="2"/>
  <c r="R4941" i="2"/>
  <c r="S4941" i="2"/>
  <c r="T4941" i="2"/>
  <c r="R4942" i="2"/>
  <c r="S4942" i="2"/>
  <c r="T4942" i="2"/>
  <c r="R4943" i="2"/>
  <c r="S4943" i="2"/>
  <c r="T4943" i="2"/>
  <c r="R4944" i="2"/>
  <c r="S4944" i="2"/>
  <c r="T4944" i="2"/>
  <c r="R4945" i="2"/>
  <c r="S4945" i="2"/>
  <c r="T4945" i="2"/>
  <c r="R4946" i="2"/>
  <c r="S4946" i="2"/>
  <c r="T4946" i="2"/>
  <c r="R4947" i="2"/>
  <c r="S4947" i="2"/>
  <c r="T4947" i="2"/>
  <c r="R4948" i="2"/>
  <c r="S4948" i="2"/>
  <c r="T4948" i="2"/>
  <c r="R4949" i="2"/>
  <c r="S4949" i="2"/>
  <c r="T4949" i="2"/>
  <c r="R4950" i="2"/>
  <c r="S4950" i="2"/>
  <c r="T4950" i="2"/>
  <c r="R4951" i="2"/>
  <c r="S4951" i="2"/>
  <c r="T4951" i="2"/>
  <c r="R4952" i="2"/>
  <c r="S4952" i="2"/>
  <c r="T4952" i="2"/>
  <c r="R4953" i="2"/>
  <c r="S4953" i="2"/>
  <c r="T4953" i="2"/>
  <c r="R4954" i="2"/>
  <c r="S4954" i="2"/>
  <c r="T4954" i="2"/>
  <c r="R4955" i="2"/>
  <c r="S4955" i="2"/>
  <c r="T4955" i="2"/>
  <c r="R4956" i="2"/>
  <c r="S4956" i="2"/>
  <c r="T4956" i="2"/>
  <c r="R4957" i="2"/>
  <c r="S4957" i="2"/>
  <c r="T4957" i="2"/>
  <c r="R4958" i="2"/>
  <c r="S4958" i="2"/>
  <c r="T4958" i="2"/>
  <c r="R4959" i="2"/>
  <c r="S4959" i="2"/>
  <c r="T4959" i="2"/>
  <c r="R4960" i="2"/>
  <c r="S4960" i="2"/>
  <c r="T4960" i="2"/>
  <c r="R4961" i="2"/>
  <c r="S4961" i="2"/>
  <c r="T4961" i="2"/>
  <c r="R4962" i="2"/>
  <c r="S4962" i="2"/>
  <c r="T4962" i="2"/>
  <c r="R4963" i="2"/>
  <c r="S4963" i="2"/>
  <c r="T4963" i="2"/>
  <c r="R4964" i="2"/>
  <c r="S4964" i="2"/>
  <c r="T4964" i="2"/>
  <c r="R4965" i="2"/>
  <c r="S4965" i="2"/>
  <c r="T4965" i="2"/>
  <c r="R4966" i="2"/>
  <c r="S4966" i="2"/>
  <c r="T4966" i="2"/>
  <c r="R4967" i="2"/>
  <c r="S4967" i="2"/>
  <c r="T4967" i="2"/>
  <c r="R4968" i="2"/>
  <c r="S4968" i="2"/>
  <c r="T4968" i="2"/>
  <c r="R4969" i="2"/>
  <c r="S4969" i="2"/>
  <c r="T4969" i="2"/>
  <c r="R4970" i="2"/>
  <c r="S4970" i="2"/>
  <c r="T4970" i="2"/>
  <c r="R4971" i="2"/>
  <c r="S4971" i="2"/>
  <c r="T4971" i="2"/>
  <c r="R4972" i="2"/>
  <c r="S4972" i="2"/>
  <c r="T4972" i="2"/>
  <c r="R4973" i="2"/>
  <c r="S4973" i="2"/>
  <c r="T4973" i="2"/>
  <c r="R4974" i="2"/>
  <c r="S4974" i="2"/>
  <c r="T4974" i="2"/>
  <c r="R4975" i="2"/>
  <c r="S4975" i="2"/>
  <c r="T4975" i="2"/>
  <c r="R4976" i="2"/>
  <c r="S4976" i="2"/>
  <c r="T4976" i="2"/>
  <c r="R4977" i="2"/>
  <c r="S4977" i="2"/>
  <c r="T4977" i="2"/>
  <c r="R4978" i="2"/>
  <c r="S4978" i="2"/>
  <c r="T4978" i="2"/>
  <c r="R4979" i="2"/>
  <c r="S4979" i="2"/>
  <c r="T4979" i="2"/>
  <c r="R4980" i="2"/>
  <c r="S4980" i="2"/>
  <c r="T4980" i="2"/>
  <c r="R4981" i="2"/>
  <c r="S4981" i="2"/>
  <c r="T4981" i="2"/>
  <c r="R4982" i="2"/>
  <c r="S4982" i="2"/>
  <c r="T4982" i="2"/>
  <c r="R4983" i="2"/>
  <c r="S4983" i="2"/>
  <c r="T4983" i="2"/>
  <c r="R4984" i="2"/>
  <c r="S4984" i="2"/>
  <c r="T4984" i="2"/>
  <c r="R4985" i="2"/>
  <c r="S4985" i="2"/>
  <c r="T4985" i="2"/>
  <c r="R4986" i="2"/>
  <c r="S4986" i="2"/>
  <c r="T4986" i="2"/>
  <c r="R4987" i="2"/>
  <c r="S4987" i="2"/>
  <c r="T4987" i="2"/>
  <c r="R4988" i="2"/>
  <c r="S4988" i="2"/>
  <c r="T4988" i="2"/>
  <c r="R4989" i="2"/>
  <c r="S4989" i="2"/>
  <c r="T4989" i="2"/>
  <c r="R4990" i="2"/>
  <c r="S4990" i="2"/>
  <c r="T4990" i="2"/>
  <c r="R4991" i="2"/>
  <c r="S4991" i="2"/>
  <c r="T4991" i="2"/>
  <c r="R4992" i="2"/>
  <c r="S4992" i="2"/>
  <c r="T4992" i="2"/>
  <c r="R4993" i="2"/>
  <c r="S4993" i="2"/>
  <c r="T4993" i="2"/>
  <c r="R4994" i="2"/>
  <c r="S4994" i="2"/>
  <c r="T4994" i="2"/>
  <c r="R4995" i="2"/>
  <c r="S4995" i="2"/>
  <c r="T4995" i="2"/>
  <c r="R4996" i="2"/>
  <c r="S4996" i="2"/>
  <c r="T4996" i="2"/>
  <c r="R4997" i="2"/>
  <c r="S4997" i="2"/>
  <c r="T4997" i="2"/>
  <c r="R4998" i="2"/>
  <c r="S4998" i="2"/>
  <c r="T4998" i="2"/>
  <c r="R4999" i="2"/>
  <c r="S4999" i="2"/>
  <c r="T4999" i="2"/>
  <c r="R5000" i="2"/>
  <c r="S5000" i="2"/>
  <c r="T5000" i="2"/>
  <c r="R5001" i="2"/>
  <c r="S5001" i="2"/>
  <c r="T5001" i="2"/>
  <c r="R5002" i="2"/>
  <c r="S5002" i="2"/>
  <c r="T5002" i="2"/>
  <c r="R5003" i="2"/>
  <c r="S5003" i="2"/>
  <c r="T5003" i="2"/>
  <c r="R5004" i="2"/>
  <c r="S5004" i="2"/>
  <c r="T5004" i="2"/>
  <c r="R5005" i="2"/>
  <c r="S5005" i="2"/>
  <c r="T5005" i="2"/>
  <c r="R5006" i="2"/>
  <c r="S5006" i="2"/>
  <c r="T5006" i="2"/>
  <c r="R5007" i="2"/>
  <c r="S5007" i="2"/>
  <c r="T5007" i="2"/>
  <c r="R5008" i="2"/>
  <c r="S5008" i="2"/>
  <c r="T5008" i="2"/>
  <c r="R5009" i="2"/>
  <c r="S5009" i="2"/>
  <c r="T5009" i="2"/>
  <c r="R5010" i="2"/>
  <c r="S5010" i="2"/>
  <c r="T5010" i="2"/>
  <c r="R5011" i="2"/>
  <c r="S5011" i="2"/>
  <c r="T5011" i="2"/>
  <c r="R5012" i="2"/>
  <c r="S5012" i="2"/>
  <c r="T5012" i="2"/>
  <c r="R5013" i="2"/>
  <c r="S5013" i="2"/>
  <c r="T5013" i="2"/>
  <c r="R5014" i="2"/>
  <c r="S5014" i="2"/>
  <c r="T5014" i="2"/>
  <c r="R5015" i="2"/>
  <c r="S5015" i="2"/>
  <c r="T5015" i="2"/>
  <c r="R5016" i="2"/>
  <c r="S5016" i="2"/>
  <c r="T5016" i="2"/>
  <c r="R5017" i="2"/>
  <c r="S5017" i="2"/>
  <c r="T5017" i="2"/>
  <c r="R5018" i="2"/>
  <c r="S5018" i="2"/>
  <c r="T5018" i="2"/>
  <c r="R5019" i="2"/>
  <c r="S5019" i="2"/>
  <c r="T5019" i="2"/>
  <c r="R5020" i="2"/>
  <c r="S5020" i="2"/>
  <c r="T5020" i="2"/>
  <c r="R5021" i="2"/>
  <c r="S5021" i="2"/>
  <c r="T5021" i="2"/>
  <c r="R5022" i="2"/>
  <c r="S5022" i="2"/>
  <c r="T5022" i="2"/>
  <c r="R5023" i="2"/>
  <c r="S5023" i="2"/>
  <c r="T5023" i="2"/>
  <c r="R5024" i="2"/>
  <c r="S5024" i="2"/>
  <c r="T5024" i="2"/>
  <c r="R5025" i="2"/>
  <c r="S5025" i="2"/>
  <c r="T5025" i="2"/>
  <c r="R5026" i="2"/>
  <c r="S5026" i="2"/>
  <c r="T5026" i="2"/>
  <c r="R5027" i="2"/>
  <c r="S5027" i="2"/>
  <c r="T5027" i="2"/>
  <c r="R5028" i="2"/>
  <c r="S5028" i="2"/>
  <c r="T5028" i="2"/>
  <c r="R5029" i="2"/>
  <c r="S5029" i="2"/>
  <c r="T5029" i="2"/>
  <c r="R5030" i="2"/>
  <c r="S5030" i="2"/>
  <c r="T5030" i="2"/>
  <c r="R5031" i="2"/>
  <c r="S5031" i="2"/>
  <c r="T5031" i="2"/>
  <c r="R5032" i="2"/>
  <c r="S5032" i="2"/>
  <c r="T5032" i="2"/>
  <c r="R5033" i="2"/>
  <c r="S5033" i="2"/>
  <c r="T5033" i="2"/>
  <c r="R5034" i="2"/>
  <c r="S5034" i="2"/>
  <c r="T5034" i="2"/>
  <c r="R5035" i="2"/>
  <c r="S5035" i="2"/>
  <c r="T5035" i="2"/>
  <c r="R5036" i="2"/>
  <c r="S5036" i="2"/>
  <c r="T5036" i="2"/>
  <c r="R5037" i="2"/>
  <c r="S5037" i="2"/>
  <c r="T5037" i="2"/>
  <c r="R5038" i="2"/>
  <c r="S5038" i="2"/>
  <c r="T5038" i="2"/>
  <c r="R5039" i="2"/>
  <c r="S5039" i="2"/>
  <c r="T5039" i="2"/>
  <c r="R5040" i="2"/>
  <c r="S5040" i="2"/>
  <c r="T5040" i="2"/>
  <c r="R5041" i="2"/>
  <c r="S5041" i="2"/>
  <c r="T5041" i="2"/>
  <c r="R5042" i="2"/>
  <c r="S5042" i="2"/>
  <c r="T5042" i="2"/>
  <c r="R5043" i="2"/>
  <c r="S5043" i="2"/>
  <c r="T5043" i="2"/>
  <c r="R5044" i="2"/>
  <c r="S5044" i="2"/>
  <c r="T5044" i="2"/>
  <c r="R5045" i="2"/>
  <c r="S5045" i="2"/>
  <c r="T5045" i="2"/>
  <c r="R5046" i="2"/>
  <c r="S5046" i="2"/>
  <c r="T5046" i="2"/>
  <c r="R5047" i="2"/>
  <c r="S5047" i="2"/>
  <c r="T5047" i="2"/>
  <c r="R5048" i="2"/>
  <c r="S5048" i="2"/>
  <c r="T5048" i="2"/>
  <c r="R5049" i="2"/>
  <c r="S5049" i="2"/>
  <c r="T5049" i="2"/>
  <c r="R5050" i="2"/>
  <c r="S5050" i="2"/>
  <c r="T5050" i="2"/>
  <c r="R5051" i="2"/>
  <c r="S5051" i="2"/>
  <c r="T5051" i="2"/>
  <c r="R5052" i="2"/>
  <c r="S5052" i="2"/>
  <c r="T5052" i="2"/>
  <c r="R5053" i="2"/>
  <c r="S5053" i="2"/>
  <c r="T5053" i="2"/>
  <c r="R5054" i="2"/>
  <c r="S5054" i="2"/>
  <c r="T5054" i="2"/>
  <c r="R5055" i="2"/>
  <c r="S5055" i="2"/>
  <c r="T5055" i="2"/>
  <c r="R5056" i="2"/>
  <c r="S5056" i="2"/>
  <c r="T5056" i="2"/>
  <c r="R5057" i="2"/>
  <c r="S5057" i="2"/>
  <c r="T5057" i="2"/>
  <c r="R5058" i="2"/>
  <c r="S5058" i="2"/>
  <c r="T5058" i="2"/>
  <c r="R5059" i="2"/>
  <c r="S5059" i="2"/>
  <c r="T5059" i="2"/>
  <c r="R5060" i="2"/>
  <c r="S5060" i="2"/>
  <c r="T5060" i="2"/>
  <c r="R5061" i="2"/>
  <c r="S5061" i="2"/>
  <c r="T5061" i="2"/>
  <c r="R5062" i="2"/>
  <c r="S5062" i="2"/>
  <c r="T5062" i="2"/>
  <c r="R5063" i="2"/>
  <c r="S5063" i="2"/>
  <c r="T5063" i="2"/>
  <c r="R5064" i="2"/>
  <c r="S5064" i="2"/>
  <c r="T5064" i="2"/>
  <c r="R5065" i="2"/>
  <c r="S5065" i="2"/>
  <c r="T5065" i="2"/>
  <c r="R5066" i="2"/>
  <c r="S5066" i="2"/>
  <c r="T5066" i="2"/>
  <c r="R5067" i="2"/>
  <c r="S5067" i="2"/>
  <c r="T5067" i="2"/>
  <c r="R5068" i="2"/>
  <c r="S5068" i="2"/>
  <c r="T5068" i="2"/>
  <c r="R5069" i="2"/>
  <c r="S5069" i="2"/>
  <c r="T5069" i="2"/>
  <c r="R5070" i="2"/>
  <c r="S5070" i="2"/>
  <c r="T5070" i="2"/>
  <c r="R5071" i="2"/>
  <c r="S5071" i="2"/>
  <c r="T5071" i="2"/>
  <c r="R5072" i="2"/>
  <c r="S5072" i="2"/>
  <c r="T5072" i="2"/>
  <c r="R5073" i="2"/>
  <c r="S5073" i="2"/>
  <c r="T5073" i="2"/>
  <c r="R5074" i="2"/>
  <c r="S5074" i="2"/>
  <c r="T5074" i="2"/>
  <c r="R5075" i="2"/>
  <c r="S5075" i="2"/>
  <c r="T5075" i="2"/>
  <c r="R5076" i="2"/>
  <c r="S5076" i="2"/>
  <c r="T5076" i="2"/>
  <c r="R5077" i="2"/>
  <c r="S5077" i="2"/>
  <c r="T5077" i="2"/>
  <c r="R5078" i="2"/>
  <c r="S5078" i="2"/>
  <c r="T5078" i="2"/>
  <c r="R5079" i="2"/>
  <c r="S5079" i="2"/>
  <c r="T5079" i="2"/>
  <c r="R5080" i="2"/>
  <c r="S5080" i="2"/>
  <c r="T5080" i="2"/>
  <c r="R5081" i="2"/>
  <c r="S5081" i="2"/>
  <c r="T5081" i="2"/>
  <c r="R5082" i="2"/>
  <c r="S5082" i="2"/>
  <c r="T5082" i="2"/>
  <c r="R5083" i="2"/>
  <c r="S5083" i="2"/>
  <c r="T5083" i="2"/>
  <c r="R5084" i="2"/>
  <c r="S5084" i="2"/>
  <c r="T5084" i="2"/>
  <c r="R5085" i="2"/>
  <c r="S5085" i="2"/>
  <c r="T5085" i="2"/>
  <c r="R5086" i="2"/>
  <c r="S5086" i="2"/>
  <c r="T5086" i="2"/>
  <c r="R5087" i="2"/>
  <c r="S5087" i="2"/>
  <c r="T5087" i="2"/>
  <c r="R5088" i="2"/>
  <c r="S5088" i="2"/>
  <c r="T5088" i="2"/>
  <c r="R5089" i="2"/>
  <c r="S5089" i="2"/>
  <c r="T5089" i="2"/>
  <c r="R5090" i="2"/>
  <c r="S5090" i="2"/>
  <c r="T5090" i="2"/>
  <c r="R5091" i="2"/>
  <c r="S5091" i="2"/>
  <c r="T5091" i="2"/>
  <c r="R5092" i="2"/>
  <c r="S5092" i="2"/>
  <c r="T5092" i="2"/>
  <c r="R5093" i="2"/>
  <c r="S5093" i="2"/>
  <c r="T5093" i="2"/>
  <c r="R5094" i="2"/>
  <c r="S5094" i="2"/>
  <c r="T5094" i="2"/>
  <c r="R5095" i="2"/>
  <c r="S5095" i="2"/>
  <c r="T5095" i="2"/>
  <c r="R5096" i="2"/>
  <c r="S5096" i="2"/>
  <c r="T5096" i="2"/>
  <c r="R5097" i="2"/>
  <c r="S5097" i="2"/>
  <c r="T5097" i="2"/>
  <c r="R5098" i="2"/>
  <c r="S5098" i="2"/>
  <c r="T5098" i="2"/>
  <c r="R5099" i="2"/>
  <c r="S5099" i="2"/>
  <c r="T5099" i="2"/>
  <c r="R5100" i="2"/>
  <c r="S5100" i="2"/>
  <c r="T5100" i="2"/>
  <c r="R5101" i="2"/>
  <c r="S5101" i="2"/>
  <c r="T5101" i="2"/>
  <c r="R5102" i="2"/>
  <c r="S5102" i="2"/>
  <c r="T5102" i="2"/>
  <c r="R5103" i="2"/>
  <c r="S5103" i="2"/>
  <c r="T5103" i="2"/>
  <c r="R5104" i="2"/>
  <c r="S5104" i="2"/>
  <c r="T5104" i="2"/>
  <c r="R5105" i="2"/>
  <c r="S5105" i="2"/>
  <c r="T5105" i="2"/>
  <c r="R5106" i="2"/>
  <c r="S5106" i="2"/>
  <c r="T5106" i="2"/>
  <c r="R5107" i="2"/>
  <c r="S5107" i="2"/>
  <c r="T5107" i="2"/>
  <c r="R5108" i="2"/>
  <c r="S5108" i="2"/>
  <c r="T5108" i="2"/>
  <c r="R5109" i="2"/>
  <c r="S5109" i="2"/>
  <c r="T5109" i="2"/>
  <c r="R5110" i="2"/>
  <c r="S5110" i="2"/>
  <c r="T5110" i="2"/>
  <c r="R5111" i="2"/>
  <c r="S5111" i="2"/>
  <c r="T5111" i="2"/>
  <c r="R5112" i="2"/>
  <c r="S5112" i="2"/>
  <c r="T5112" i="2"/>
  <c r="R5113" i="2"/>
  <c r="S5113" i="2"/>
  <c r="T5113" i="2"/>
  <c r="R5114" i="2"/>
  <c r="S5114" i="2"/>
  <c r="T5114" i="2"/>
  <c r="R5115" i="2"/>
  <c r="S5115" i="2"/>
  <c r="T5115" i="2"/>
  <c r="R5116" i="2"/>
  <c r="S5116" i="2"/>
  <c r="T5116" i="2"/>
  <c r="R5117" i="2"/>
  <c r="S5117" i="2"/>
  <c r="T5117" i="2"/>
  <c r="R5118" i="2"/>
  <c r="S5118" i="2"/>
  <c r="T5118" i="2"/>
  <c r="R5119" i="2"/>
  <c r="S5119" i="2"/>
  <c r="T5119" i="2"/>
  <c r="R5120" i="2"/>
  <c r="S5120" i="2"/>
  <c r="T5120" i="2"/>
  <c r="R5121" i="2"/>
  <c r="S5121" i="2"/>
  <c r="T5121" i="2"/>
  <c r="R5122" i="2"/>
  <c r="S5122" i="2"/>
  <c r="T5122" i="2"/>
  <c r="R5123" i="2"/>
  <c r="S5123" i="2"/>
  <c r="T5123" i="2"/>
  <c r="R5124" i="2"/>
  <c r="S5124" i="2"/>
  <c r="T5124" i="2"/>
  <c r="R5125" i="2"/>
  <c r="S5125" i="2"/>
  <c r="T5125" i="2"/>
  <c r="R5126" i="2"/>
  <c r="S5126" i="2"/>
  <c r="T5126" i="2"/>
  <c r="R5127" i="2"/>
  <c r="S5127" i="2"/>
  <c r="T5127" i="2"/>
  <c r="R5128" i="2"/>
  <c r="S5128" i="2"/>
  <c r="T5128" i="2"/>
  <c r="R5129" i="2"/>
  <c r="S5129" i="2"/>
  <c r="T5129" i="2"/>
  <c r="R5130" i="2"/>
  <c r="S5130" i="2"/>
  <c r="T5130" i="2"/>
  <c r="R5131" i="2"/>
  <c r="S5131" i="2"/>
  <c r="T5131" i="2"/>
  <c r="R5132" i="2"/>
  <c r="S5132" i="2"/>
  <c r="T5132" i="2"/>
  <c r="R5133" i="2"/>
  <c r="S5133" i="2"/>
  <c r="T5133" i="2"/>
  <c r="R5134" i="2"/>
  <c r="S5134" i="2"/>
  <c r="T5134" i="2"/>
  <c r="R5135" i="2"/>
  <c r="S5135" i="2"/>
  <c r="T5135" i="2"/>
  <c r="R5136" i="2"/>
  <c r="S5136" i="2"/>
  <c r="T5136" i="2"/>
  <c r="R5137" i="2"/>
  <c r="S5137" i="2"/>
  <c r="T5137" i="2"/>
  <c r="R5138" i="2"/>
  <c r="S5138" i="2"/>
  <c r="T5138" i="2"/>
  <c r="R5139" i="2"/>
  <c r="S5139" i="2"/>
  <c r="T5139" i="2"/>
  <c r="R5140" i="2"/>
  <c r="S5140" i="2"/>
  <c r="T5140" i="2"/>
  <c r="R5141" i="2"/>
  <c r="S5141" i="2"/>
  <c r="T5141" i="2"/>
  <c r="R5142" i="2"/>
  <c r="S5142" i="2"/>
  <c r="T5142" i="2"/>
  <c r="R5143" i="2"/>
  <c r="S5143" i="2"/>
  <c r="T5143" i="2"/>
  <c r="R5144" i="2"/>
  <c r="S5144" i="2"/>
  <c r="T5144" i="2"/>
  <c r="R5145" i="2"/>
  <c r="S5145" i="2"/>
  <c r="T5145" i="2"/>
  <c r="R5146" i="2"/>
  <c r="S5146" i="2"/>
  <c r="T5146" i="2"/>
  <c r="R5147" i="2"/>
  <c r="S5147" i="2"/>
  <c r="T5147" i="2"/>
  <c r="R5148" i="2"/>
  <c r="S5148" i="2"/>
  <c r="T5148" i="2"/>
  <c r="R5149" i="2"/>
  <c r="S5149" i="2"/>
  <c r="T5149" i="2"/>
  <c r="R5150" i="2"/>
  <c r="S5150" i="2"/>
  <c r="T5150" i="2"/>
  <c r="R5151" i="2"/>
  <c r="S5151" i="2"/>
  <c r="T5151" i="2"/>
  <c r="R5152" i="2"/>
  <c r="S5152" i="2"/>
  <c r="T5152" i="2"/>
  <c r="R5153" i="2"/>
  <c r="S5153" i="2"/>
  <c r="T5153" i="2"/>
  <c r="R5154" i="2"/>
  <c r="S5154" i="2"/>
  <c r="T5154" i="2"/>
  <c r="R5155" i="2"/>
  <c r="S5155" i="2"/>
  <c r="T5155" i="2"/>
  <c r="R5156" i="2"/>
  <c r="S5156" i="2"/>
  <c r="T5156" i="2"/>
  <c r="R5157" i="2"/>
  <c r="S5157" i="2"/>
  <c r="T5157" i="2"/>
  <c r="R5158" i="2"/>
  <c r="S5158" i="2"/>
  <c r="T5158" i="2"/>
  <c r="R5159" i="2"/>
  <c r="S5159" i="2"/>
  <c r="T5159" i="2"/>
  <c r="R5160" i="2"/>
  <c r="S5160" i="2"/>
  <c r="T5160" i="2"/>
  <c r="R5161" i="2"/>
  <c r="S5161" i="2"/>
  <c r="T5161" i="2"/>
  <c r="R5162" i="2"/>
  <c r="S5162" i="2"/>
  <c r="T5162" i="2"/>
  <c r="R5163" i="2"/>
  <c r="S5163" i="2"/>
  <c r="T5163" i="2"/>
  <c r="R5164" i="2"/>
  <c r="S5164" i="2"/>
  <c r="T5164" i="2"/>
  <c r="R5165" i="2"/>
  <c r="S5165" i="2"/>
  <c r="T5165" i="2"/>
  <c r="R5166" i="2"/>
  <c r="S5166" i="2"/>
  <c r="T5166" i="2"/>
  <c r="R5167" i="2"/>
  <c r="S5167" i="2"/>
  <c r="T5167" i="2"/>
  <c r="R5168" i="2"/>
  <c r="S5168" i="2"/>
  <c r="T5168" i="2"/>
  <c r="R5169" i="2"/>
  <c r="S5169" i="2"/>
  <c r="T5169" i="2"/>
  <c r="R5170" i="2"/>
  <c r="S5170" i="2"/>
  <c r="T5170" i="2"/>
  <c r="R5171" i="2"/>
  <c r="S5171" i="2"/>
  <c r="T5171" i="2"/>
  <c r="R5172" i="2"/>
  <c r="S5172" i="2"/>
  <c r="T5172" i="2"/>
  <c r="R5173" i="2"/>
  <c r="S5173" i="2"/>
  <c r="T5173" i="2"/>
  <c r="R5174" i="2"/>
  <c r="S5174" i="2"/>
  <c r="T5174" i="2"/>
  <c r="R5175" i="2"/>
  <c r="S5175" i="2"/>
  <c r="T5175" i="2"/>
  <c r="R5176" i="2"/>
  <c r="S5176" i="2"/>
  <c r="T5176" i="2"/>
  <c r="R5177" i="2"/>
  <c r="S5177" i="2"/>
  <c r="T5177" i="2"/>
  <c r="R5178" i="2"/>
  <c r="S5178" i="2"/>
  <c r="T5178" i="2"/>
  <c r="R5179" i="2"/>
  <c r="S5179" i="2"/>
  <c r="T5179" i="2"/>
  <c r="R5180" i="2"/>
  <c r="S5180" i="2"/>
  <c r="T5180" i="2"/>
  <c r="R5181" i="2"/>
  <c r="S5181" i="2"/>
  <c r="T5181" i="2"/>
  <c r="R5182" i="2"/>
  <c r="S5182" i="2"/>
  <c r="T5182" i="2"/>
  <c r="R5183" i="2"/>
  <c r="S5183" i="2"/>
  <c r="T5183" i="2"/>
  <c r="R5184" i="2"/>
  <c r="S5184" i="2"/>
  <c r="T5184" i="2"/>
  <c r="R5185" i="2"/>
  <c r="S5185" i="2"/>
  <c r="T5185" i="2"/>
  <c r="R5186" i="2"/>
  <c r="S5186" i="2"/>
  <c r="T5186" i="2"/>
  <c r="R5187" i="2"/>
  <c r="S5187" i="2"/>
  <c r="T5187" i="2"/>
  <c r="R5188" i="2"/>
  <c r="S5188" i="2"/>
  <c r="T5188" i="2"/>
  <c r="R5189" i="2"/>
  <c r="S5189" i="2"/>
  <c r="T5189" i="2"/>
  <c r="R5190" i="2"/>
  <c r="S5190" i="2"/>
  <c r="T5190" i="2"/>
  <c r="R5191" i="2"/>
  <c r="S5191" i="2"/>
  <c r="T5191" i="2"/>
  <c r="R5192" i="2"/>
  <c r="S5192" i="2"/>
  <c r="T5192" i="2"/>
  <c r="R5193" i="2"/>
  <c r="S5193" i="2"/>
  <c r="T5193" i="2"/>
  <c r="R5194" i="2"/>
  <c r="S5194" i="2"/>
  <c r="T5194" i="2"/>
  <c r="R5195" i="2"/>
  <c r="S5195" i="2"/>
  <c r="T5195" i="2"/>
  <c r="R5196" i="2"/>
  <c r="S5196" i="2"/>
  <c r="T5196" i="2"/>
  <c r="R5197" i="2"/>
  <c r="S5197" i="2"/>
  <c r="T5197" i="2"/>
  <c r="R5198" i="2"/>
  <c r="S5198" i="2"/>
  <c r="T5198" i="2"/>
  <c r="R5199" i="2"/>
  <c r="S5199" i="2"/>
  <c r="T5199" i="2"/>
  <c r="R5200" i="2"/>
  <c r="S5200" i="2"/>
  <c r="T5200" i="2"/>
  <c r="R5201" i="2"/>
  <c r="S5201" i="2"/>
  <c r="T5201" i="2"/>
  <c r="R5202" i="2"/>
  <c r="S5202" i="2"/>
  <c r="T5202" i="2"/>
  <c r="R5203" i="2"/>
  <c r="S5203" i="2"/>
  <c r="T5203" i="2"/>
  <c r="R5204" i="2"/>
  <c r="S5204" i="2"/>
  <c r="T5204" i="2"/>
  <c r="R5205" i="2"/>
  <c r="S5205" i="2"/>
  <c r="T5205" i="2"/>
  <c r="R5206" i="2"/>
  <c r="S5206" i="2"/>
  <c r="T5206" i="2"/>
  <c r="R5207" i="2"/>
  <c r="S5207" i="2"/>
  <c r="T5207" i="2"/>
  <c r="R5208" i="2"/>
  <c r="S5208" i="2"/>
  <c r="T5208" i="2"/>
  <c r="R5209" i="2"/>
  <c r="S5209" i="2"/>
  <c r="T5209" i="2"/>
  <c r="R5210" i="2"/>
  <c r="S5210" i="2"/>
  <c r="T5210" i="2"/>
  <c r="R5211" i="2"/>
  <c r="S5211" i="2"/>
  <c r="T5211" i="2"/>
  <c r="R5212" i="2"/>
  <c r="S5212" i="2"/>
  <c r="T5212" i="2"/>
  <c r="R5213" i="2"/>
  <c r="S5213" i="2"/>
  <c r="T5213" i="2"/>
  <c r="R5214" i="2"/>
  <c r="S5214" i="2"/>
  <c r="T5214" i="2"/>
  <c r="R5215" i="2"/>
  <c r="S5215" i="2"/>
  <c r="T5215" i="2"/>
  <c r="R5216" i="2"/>
  <c r="S5216" i="2"/>
  <c r="T5216" i="2"/>
  <c r="R5217" i="2"/>
  <c r="S5217" i="2"/>
  <c r="T5217" i="2"/>
  <c r="R5218" i="2"/>
  <c r="S5218" i="2"/>
  <c r="T5218" i="2"/>
  <c r="R5219" i="2"/>
  <c r="S5219" i="2"/>
  <c r="T5219" i="2"/>
  <c r="R5220" i="2"/>
  <c r="S5220" i="2"/>
  <c r="T5220" i="2"/>
  <c r="R5221" i="2"/>
  <c r="S5221" i="2"/>
  <c r="T5221" i="2"/>
  <c r="R5222" i="2"/>
  <c r="S5222" i="2"/>
  <c r="T5222" i="2"/>
  <c r="R5223" i="2"/>
  <c r="S5223" i="2"/>
  <c r="T5223" i="2"/>
  <c r="R5224" i="2"/>
  <c r="S5224" i="2"/>
  <c r="T5224" i="2"/>
  <c r="R5225" i="2"/>
  <c r="S5225" i="2"/>
  <c r="T5225" i="2"/>
  <c r="R5226" i="2"/>
  <c r="S5226" i="2"/>
  <c r="T5226" i="2"/>
  <c r="R5227" i="2"/>
  <c r="S5227" i="2"/>
  <c r="T5227" i="2"/>
  <c r="R5228" i="2"/>
  <c r="S5228" i="2"/>
  <c r="T5228" i="2"/>
  <c r="R5229" i="2"/>
  <c r="S5229" i="2"/>
  <c r="T5229" i="2"/>
  <c r="R5230" i="2"/>
  <c r="S5230" i="2"/>
  <c r="T5230" i="2"/>
  <c r="R5231" i="2"/>
  <c r="S5231" i="2"/>
  <c r="T5231" i="2"/>
  <c r="R5232" i="2"/>
  <c r="S5232" i="2"/>
  <c r="T5232" i="2"/>
  <c r="R5233" i="2"/>
  <c r="S5233" i="2"/>
  <c r="T5233" i="2"/>
  <c r="R5234" i="2"/>
  <c r="S5234" i="2"/>
  <c r="T5234" i="2"/>
  <c r="R5235" i="2"/>
  <c r="S5235" i="2"/>
  <c r="T5235" i="2"/>
  <c r="R5236" i="2"/>
  <c r="S5236" i="2"/>
  <c r="T5236" i="2"/>
  <c r="R5237" i="2"/>
  <c r="S5237" i="2"/>
  <c r="T5237" i="2"/>
  <c r="R5238" i="2"/>
  <c r="S5238" i="2"/>
  <c r="T5238" i="2"/>
  <c r="R5239" i="2"/>
  <c r="S5239" i="2"/>
  <c r="T5239" i="2"/>
  <c r="R5240" i="2"/>
  <c r="S5240" i="2"/>
  <c r="T5240" i="2"/>
  <c r="R5241" i="2"/>
  <c r="S5241" i="2"/>
  <c r="T5241" i="2"/>
  <c r="R5242" i="2"/>
  <c r="S5242" i="2"/>
  <c r="T5242" i="2"/>
  <c r="R5243" i="2"/>
  <c r="S5243" i="2"/>
  <c r="T5243" i="2"/>
  <c r="R5244" i="2"/>
  <c r="S5244" i="2"/>
  <c r="T5244" i="2"/>
  <c r="R5245" i="2"/>
  <c r="S5245" i="2"/>
  <c r="T5245" i="2"/>
  <c r="R5246" i="2"/>
  <c r="S5246" i="2"/>
  <c r="T5246" i="2"/>
  <c r="R5247" i="2"/>
  <c r="S5247" i="2"/>
  <c r="T5247" i="2"/>
  <c r="R5248" i="2"/>
  <c r="S5248" i="2"/>
  <c r="T5248" i="2"/>
  <c r="R5249" i="2"/>
  <c r="S5249" i="2"/>
  <c r="T5249" i="2"/>
  <c r="R5250" i="2"/>
  <c r="S5250" i="2"/>
  <c r="T5250" i="2"/>
  <c r="R5251" i="2"/>
  <c r="S5251" i="2"/>
  <c r="T5251" i="2"/>
  <c r="R5252" i="2"/>
  <c r="S5252" i="2"/>
  <c r="T5252" i="2"/>
  <c r="R5253" i="2"/>
  <c r="S5253" i="2"/>
  <c r="T5253" i="2"/>
  <c r="R5254" i="2"/>
  <c r="S5254" i="2"/>
  <c r="T5254" i="2"/>
  <c r="R5255" i="2"/>
  <c r="S5255" i="2"/>
  <c r="T5255" i="2"/>
  <c r="R5256" i="2"/>
  <c r="S5256" i="2"/>
  <c r="T5256" i="2"/>
  <c r="R5257" i="2"/>
  <c r="S5257" i="2"/>
  <c r="T5257" i="2"/>
  <c r="R5258" i="2"/>
  <c r="S5258" i="2"/>
  <c r="T5258" i="2"/>
  <c r="R5259" i="2"/>
  <c r="S5259" i="2"/>
  <c r="T5259" i="2"/>
  <c r="R5260" i="2"/>
  <c r="S5260" i="2"/>
  <c r="T5260" i="2"/>
  <c r="R5261" i="2"/>
  <c r="S5261" i="2"/>
  <c r="T5261" i="2"/>
  <c r="R5262" i="2"/>
  <c r="S5262" i="2"/>
  <c r="T5262" i="2"/>
  <c r="R5263" i="2"/>
  <c r="S5263" i="2"/>
  <c r="T5263" i="2"/>
  <c r="R5264" i="2"/>
  <c r="S5264" i="2"/>
  <c r="T5264" i="2"/>
  <c r="R5265" i="2"/>
  <c r="S5265" i="2"/>
  <c r="T5265" i="2"/>
  <c r="R5266" i="2"/>
  <c r="S5266" i="2"/>
  <c r="T5266" i="2"/>
  <c r="R5267" i="2"/>
  <c r="S5267" i="2"/>
  <c r="T5267" i="2"/>
  <c r="R5268" i="2"/>
  <c r="S5268" i="2"/>
  <c r="T5268" i="2"/>
  <c r="R5269" i="2"/>
  <c r="S5269" i="2"/>
  <c r="T5269" i="2"/>
  <c r="R5270" i="2"/>
  <c r="S5270" i="2"/>
  <c r="T5270" i="2"/>
  <c r="R5271" i="2"/>
  <c r="S5271" i="2"/>
  <c r="T5271" i="2"/>
  <c r="R5272" i="2"/>
  <c r="S5272" i="2"/>
  <c r="T5272" i="2"/>
  <c r="R5273" i="2"/>
  <c r="S5273" i="2"/>
  <c r="T5273" i="2"/>
  <c r="R5274" i="2"/>
  <c r="S5274" i="2"/>
  <c r="T5274" i="2"/>
  <c r="R5275" i="2"/>
  <c r="S5275" i="2"/>
  <c r="T5275" i="2"/>
  <c r="R5276" i="2"/>
  <c r="S5276" i="2"/>
  <c r="T5276" i="2"/>
  <c r="R5277" i="2"/>
  <c r="S5277" i="2"/>
  <c r="T5277" i="2"/>
  <c r="R5278" i="2"/>
  <c r="S5278" i="2"/>
  <c r="T5278" i="2"/>
  <c r="R5279" i="2"/>
  <c r="S5279" i="2"/>
  <c r="T5279" i="2"/>
  <c r="R5280" i="2"/>
  <c r="S5280" i="2"/>
  <c r="T5280" i="2"/>
  <c r="R5281" i="2"/>
  <c r="S5281" i="2"/>
  <c r="T5281" i="2"/>
  <c r="R5282" i="2"/>
  <c r="S5282" i="2"/>
  <c r="T5282" i="2"/>
  <c r="R5283" i="2"/>
  <c r="S5283" i="2"/>
  <c r="T5283" i="2"/>
  <c r="R5284" i="2"/>
  <c r="S5284" i="2"/>
  <c r="T5284" i="2"/>
  <c r="R5285" i="2"/>
  <c r="S5285" i="2"/>
  <c r="T5285" i="2"/>
  <c r="R5286" i="2"/>
  <c r="S5286" i="2"/>
  <c r="T5286" i="2"/>
  <c r="R5287" i="2"/>
  <c r="S5287" i="2"/>
  <c r="T5287" i="2"/>
  <c r="R5288" i="2"/>
  <c r="S5288" i="2"/>
  <c r="T5288" i="2"/>
  <c r="R5289" i="2"/>
  <c r="S5289" i="2"/>
  <c r="T5289" i="2"/>
  <c r="R5290" i="2"/>
  <c r="S5290" i="2"/>
  <c r="T5290" i="2"/>
  <c r="R5291" i="2"/>
  <c r="S5291" i="2"/>
  <c r="T5291" i="2"/>
  <c r="R5292" i="2"/>
  <c r="S5292" i="2"/>
  <c r="T5292" i="2"/>
  <c r="R5293" i="2"/>
  <c r="S5293" i="2"/>
  <c r="T5293" i="2"/>
  <c r="R5294" i="2"/>
  <c r="S5294" i="2"/>
  <c r="T5294" i="2"/>
  <c r="R5295" i="2"/>
  <c r="S5295" i="2"/>
  <c r="T5295" i="2"/>
  <c r="R5296" i="2"/>
  <c r="S5296" i="2"/>
  <c r="T5296" i="2"/>
  <c r="R5297" i="2"/>
  <c r="S5297" i="2"/>
  <c r="T5297" i="2"/>
  <c r="R5298" i="2"/>
  <c r="S5298" i="2"/>
  <c r="T5298" i="2"/>
  <c r="R5299" i="2"/>
  <c r="S5299" i="2"/>
  <c r="T5299" i="2"/>
  <c r="R5300" i="2"/>
  <c r="S5300" i="2"/>
  <c r="T5300" i="2"/>
  <c r="R5301" i="2"/>
  <c r="S5301" i="2"/>
  <c r="T5301" i="2"/>
  <c r="R5302" i="2"/>
  <c r="S5302" i="2"/>
  <c r="T5302" i="2"/>
  <c r="R5303" i="2"/>
  <c r="S5303" i="2"/>
  <c r="T5303" i="2"/>
  <c r="R5304" i="2"/>
  <c r="S5304" i="2"/>
  <c r="T5304" i="2"/>
  <c r="R5305" i="2"/>
  <c r="S5305" i="2"/>
  <c r="T5305" i="2"/>
  <c r="R5306" i="2"/>
  <c r="S5306" i="2"/>
  <c r="T5306" i="2"/>
  <c r="R5307" i="2"/>
  <c r="S5307" i="2"/>
  <c r="T5307" i="2"/>
  <c r="R5308" i="2"/>
  <c r="S5308" i="2"/>
  <c r="T5308" i="2"/>
  <c r="R5309" i="2"/>
  <c r="S5309" i="2"/>
  <c r="T5309" i="2"/>
  <c r="R5310" i="2"/>
  <c r="S5310" i="2"/>
  <c r="T5310" i="2"/>
  <c r="R5311" i="2"/>
  <c r="S5311" i="2"/>
  <c r="T5311" i="2"/>
  <c r="R5312" i="2"/>
  <c r="S5312" i="2"/>
  <c r="T5312" i="2"/>
  <c r="R5313" i="2"/>
  <c r="S5313" i="2"/>
  <c r="T5313" i="2"/>
  <c r="R5314" i="2"/>
  <c r="S5314" i="2"/>
  <c r="T5314" i="2"/>
  <c r="R5315" i="2"/>
  <c r="S5315" i="2"/>
  <c r="T5315" i="2"/>
  <c r="R5316" i="2"/>
  <c r="S5316" i="2"/>
  <c r="T5316" i="2"/>
  <c r="R5317" i="2"/>
  <c r="S5317" i="2"/>
  <c r="T5317" i="2"/>
  <c r="R5318" i="2"/>
  <c r="S5318" i="2"/>
  <c r="T5318" i="2"/>
  <c r="R5319" i="2"/>
  <c r="S5319" i="2"/>
  <c r="T5319" i="2"/>
  <c r="R5320" i="2"/>
  <c r="S5320" i="2"/>
  <c r="T5320" i="2"/>
  <c r="R5321" i="2"/>
  <c r="S5321" i="2"/>
  <c r="T5321" i="2"/>
  <c r="R5322" i="2"/>
  <c r="S5322" i="2"/>
  <c r="T5322" i="2"/>
  <c r="R5323" i="2"/>
  <c r="S5323" i="2"/>
  <c r="T5323" i="2"/>
  <c r="R5324" i="2"/>
  <c r="S5324" i="2"/>
  <c r="T5324" i="2"/>
  <c r="R5325" i="2"/>
  <c r="S5325" i="2"/>
  <c r="T5325" i="2"/>
  <c r="R5326" i="2"/>
  <c r="S5326" i="2"/>
  <c r="T5326" i="2"/>
  <c r="R5327" i="2"/>
  <c r="S5327" i="2"/>
  <c r="T5327" i="2"/>
  <c r="R5328" i="2"/>
  <c r="S5328" i="2"/>
  <c r="T5328" i="2"/>
  <c r="R5329" i="2"/>
  <c r="S5329" i="2"/>
  <c r="T5329" i="2"/>
  <c r="R5330" i="2"/>
  <c r="S5330" i="2"/>
  <c r="T5330" i="2"/>
  <c r="R5331" i="2"/>
  <c r="S5331" i="2"/>
  <c r="T5331" i="2"/>
  <c r="R5332" i="2"/>
  <c r="S5332" i="2"/>
  <c r="T5332" i="2"/>
  <c r="R5333" i="2"/>
  <c r="S5333" i="2"/>
  <c r="T5333" i="2"/>
  <c r="R5334" i="2"/>
  <c r="S5334" i="2"/>
  <c r="T5334" i="2"/>
  <c r="R5335" i="2"/>
  <c r="S5335" i="2"/>
  <c r="T5335" i="2"/>
  <c r="R5336" i="2"/>
  <c r="S5336" i="2"/>
  <c r="T5336" i="2"/>
  <c r="R5337" i="2"/>
  <c r="S5337" i="2"/>
  <c r="T5337" i="2"/>
  <c r="R5338" i="2"/>
  <c r="S5338" i="2"/>
  <c r="T5338" i="2"/>
  <c r="R5339" i="2"/>
  <c r="S5339" i="2"/>
  <c r="T5339" i="2"/>
  <c r="R5340" i="2"/>
  <c r="S5340" i="2"/>
  <c r="T5340" i="2"/>
  <c r="R5341" i="2"/>
  <c r="S5341" i="2"/>
  <c r="T5341" i="2"/>
  <c r="R5342" i="2"/>
  <c r="S5342" i="2"/>
  <c r="T5342" i="2"/>
  <c r="R5343" i="2"/>
  <c r="S5343" i="2"/>
  <c r="T5343" i="2"/>
  <c r="R5344" i="2"/>
  <c r="S5344" i="2"/>
  <c r="T5344" i="2"/>
  <c r="R5345" i="2"/>
  <c r="S5345" i="2"/>
  <c r="T5345" i="2"/>
  <c r="R5346" i="2"/>
  <c r="S5346" i="2"/>
  <c r="T5346" i="2"/>
  <c r="R5347" i="2"/>
  <c r="S5347" i="2"/>
  <c r="T5347" i="2"/>
  <c r="R5348" i="2"/>
  <c r="S5348" i="2"/>
  <c r="T5348" i="2"/>
  <c r="R5349" i="2"/>
  <c r="S5349" i="2"/>
  <c r="T5349" i="2"/>
  <c r="R5350" i="2"/>
  <c r="S5350" i="2"/>
  <c r="T5350" i="2"/>
  <c r="R5351" i="2"/>
  <c r="S5351" i="2"/>
  <c r="T5351" i="2"/>
  <c r="R5352" i="2"/>
  <c r="S5352" i="2"/>
  <c r="T5352" i="2"/>
  <c r="R5353" i="2"/>
  <c r="S5353" i="2"/>
  <c r="T5353" i="2"/>
  <c r="R5354" i="2"/>
  <c r="S5354" i="2"/>
  <c r="T5354" i="2"/>
  <c r="R5355" i="2"/>
  <c r="S5355" i="2"/>
  <c r="T5355" i="2"/>
  <c r="R5356" i="2"/>
  <c r="S5356" i="2"/>
  <c r="T5356" i="2"/>
  <c r="R5357" i="2"/>
  <c r="S5357" i="2"/>
  <c r="T5357" i="2"/>
  <c r="R5358" i="2"/>
  <c r="S5358" i="2"/>
  <c r="T5358" i="2"/>
  <c r="R5359" i="2"/>
  <c r="S5359" i="2"/>
  <c r="T5359" i="2"/>
  <c r="R5360" i="2"/>
  <c r="S5360" i="2"/>
  <c r="T5360" i="2"/>
  <c r="R5361" i="2"/>
  <c r="S5361" i="2"/>
  <c r="T5361" i="2"/>
  <c r="R5362" i="2"/>
  <c r="S5362" i="2"/>
  <c r="T5362" i="2"/>
  <c r="R5363" i="2"/>
  <c r="S5363" i="2"/>
  <c r="T5363" i="2"/>
  <c r="R5364" i="2"/>
  <c r="S5364" i="2"/>
  <c r="T5364" i="2"/>
  <c r="R5365" i="2"/>
  <c r="S5365" i="2"/>
  <c r="T5365" i="2"/>
  <c r="R5366" i="2"/>
  <c r="S5366" i="2"/>
  <c r="T5366" i="2"/>
  <c r="R5367" i="2"/>
  <c r="S5367" i="2"/>
  <c r="T5367" i="2"/>
  <c r="R5368" i="2"/>
  <c r="S5368" i="2"/>
  <c r="T5368" i="2"/>
  <c r="R5369" i="2"/>
  <c r="S5369" i="2"/>
  <c r="T5369" i="2"/>
  <c r="R5370" i="2"/>
  <c r="S5370" i="2"/>
  <c r="T5370" i="2"/>
  <c r="R5371" i="2"/>
  <c r="S5371" i="2"/>
  <c r="T5371" i="2"/>
  <c r="R5372" i="2"/>
  <c r="S5372" i="2"/>
  <c r="T5372" i="2"/>
  <c r="R5373" i="2"/>
  <c r="S5373" i="2"/>
  <c r="T5373" i="2"/>
  <c r="R5374" i="2"/>
  <c r="S5374" i="2"/>
  <c r="T5374" i="2"/>
  <c r="R5375" i="2"/>
  <c r="S5375" i="2"/>
  <c r="T5375" i="2"/>
  <c r="R5376" i="2"/>
  <c r="S5376" i="2"/>
  <c r="T5376" i="2"/>
  <c r="R5377" i="2"/>
  <c r="S5377" i="2"/>
  <c r="T5377" i="2"/>
  <c r="R5378" i="2"/>
  <c r="S5378" i="2"/>
  <c r="T5378" i="2"/>
  <c r="R5379" i="2"/>
  <c r="S5379" i="2"/>
  <c r="T5379" i="2"/>
  <c r="R5380" i="2"/>
  <c r="S5380" i="2"/>
  <c r="T5380" i="2"/>
  <c r="R5381" i="2"/>
  <c r="S5381" i="2"/>
  <c r="T5381" i="2"/>
  <c r="R5382" i="2"/>
  <c r="S5382" i="2"/>
  <c r="T5382" i="2"/>
  <c r="R5383" i="2"/>
  <c r="S5383" i="2"/>
  <c r="T5383" i="2"/>
  <c r="R5384" i="2"/>
  <c r="S5384" i="2"/>
  <c r="T5384" i="2"/>
  <c r="R5385" i="2"/>
  <c r="S5385" i="2"/>
  <c r="T5385" i="2"/>
  <c r="R5386" i="2"/>
  <c r="S5386" i="2"/>
  <c r="T5386" i="2"/>
  <c r="R5387" i="2"/>
  <c r="S5387" i="2"/>
  <c r="T5387" i="2"/>
  <c r="R5388" i="2"/>
  <c r="S5388" i="2"/>
  <c r="T5388" i="2"/>
  <c r="R5389" i="2"/>
  <c r="S5389" i="2"/>
  <c r="T5389" i="2"/>
  <c r="R5390" i="2"/>
  <c r="S5390" i="2"/>
  <c r="T5390" i="2"/>
  <c r="R5391" i="2"/>
  <c r="S5391" i="2"/>
  <c r="T5391" i="2"/>
  <c r="R5392" i="2"/>
  <c r="S5392" i="2"/>
  <c r="T5392" i="2"/>
  <c r="R5393" i="2"/>
  <c r="S5393" i="2"/>
  <c r="T5393" i="2"/>
  <c r="R5394" i="2"/>
  <c r="S5394" i="2"/>
  <c r="T5394" i="2"/>
  <c r="R5395" i="2"/>
  <c r="S5395" i="2"/>
  <c r="T5395" i="2"/>
  <c r="R5396" i="2"/>
  <c r="S5396" i="2"/>
  <c r="T5396" i="2"/>
  <c r="R5397" i="2"/>
  <c r="S5397" i="2"/>
  <c r="T5397" i="2"/>
  <c r="R5398" i="2"/>
  <c r="S5398" i="2"/>
  <c r="T5398" i="2"/>
  <c r="R5399" i="2"/>
  <c r="S5399" i="2"/>
  <c r="T5399" i="2"/>
  <c r="R5400" i="2"/>
  <c r="S5400" i="2"/>
  <c r="T5400" i="2"/>
  <c r="R5401" i="2"/>
  <c r="S5401" i="2"/>
  <c r="T5401" i="2"/>
  <c r="R5402" i="2"/>
  <c r="S5402" i="2"/>
  <c r="T5402" i="2"/>
  <c r="R5403" i="2"/>
  <c r="S5403" i="2"/>
  <c r="T5403" i="2"/>
  <c r="R5404" i="2"/>
  <c r="S5404" i="2"/>
  <c r="T5404" i="2"/>
  <c r="R5405" i="2"/>
  <c r="S5405" i="2"/>
  <c r="T5405" i="2"/>
  <c r="R5406" i="2"/>
  <c r="S5406" i="2"/>
  <c r="T5406" i="2"/>
  <c r="R5407" i="2"/>
  <c r="S5407" i="2"/>
  <c r="T5407" i="2"/>
  <c r="R5408" i="2"/>
  <c r="S5408" i="2"/>
  <c r="T5408" i="2"/>
  <c r="R5409" i="2"/>
  <c r="S5409" i="2"/>
  <c r="T5409" i="2"/>
  <c r="R5410" i="2"/>
  <c r="S5410" i="2"/>
  <c r="T5410" i="2"/>
  <c r="R5411" i="2"/>
  <c r="S5411" i="2"/>
  <c r="T5411" i="2"/>
  <c r="R5412" i="2"/>
  <c r="S5412" i="2"/>
  <c r="T5412" i="2"/>
  <c r="R5413" i="2"/>
  <c r="S5413" i="2"/>
  <c r="T5413" i="2"/>
  <c r="R5414" i="2"/>
  <c r="S5414" i="2"/>
  <c r="T5414" i="2"/>
  <c r="R5415" i="2"/>
  <c r="S5415" i="2"/>
  <c r="T5415" i="2"/>
  <c r="R5416" i="2"/>
  <c r="S5416" i="2"/>
  <c r="T5416" i="2"/>
  <c r="R5417" i="2"/>
  <c r="S5417" i="2"/>
  <c r="T5417" i="2"/>
  <c r="R5418" i="2"/>
  <c r="S5418" i="2"/>
  <c r="T5418" i="2"/>
  <c r="R5419" i="2"/>
  <c r="S5419" i="2"/>
  <c r="T5419" i="2"/>
  <c r="R5420" i="2"/>
  <c r="S5420" i="2"/>
  <c r="T5420" i="2"/>
  <c r="R5421" i="2"/>
  <c r="S5421" i="2"/>
  <c r="T5421" i="2"/>
  <c r="R5422" i="2"/>
  <c r="S5422" i="2"/>
  <c r="T5422" i="2"/>
  <c r="R5423" i="2"/>
  <c r="S5423" i="2"/>
  <c r="T5423" i="2"/>
  <c r="R5424" i="2"/>
  <c r="S5424" i="2"/>
  <c r="T5424" i="2"/>
  <c r="R5425" i="2"/>
  <c r="S5425" i="2"/>
  <c r="T5425" i="2"/>
  <c r="R5426" i="2"/>
  <c r="S5426" i="2"/>
  <c r="T5426" i="2"/>
  <c r="R5427" i="2"/>
  <c r="S5427" i="2"/>
  <c r="T5427" i="2"/>
  <c r="R5428" i="2"/>
  <c r="S5428" i="2"/>
  <c r="T5428" i="2"/>
  <c r="R5429" i="2"/>
  <c r="S5429" i="2"/>
  <c r="T5429" i="2"/>
  <c r="R5430" i="2"/>
  <c r="S5430" i="2"/>
  <c r="T5430" i="2"/>
  <c r="R5431" i="2"/>
  <c r="S5431" i="2"/>
  <c r="T5431" i="2"/>
  <c r="R5432" i="2"/>
  <c r="S5432" i="2"/>
  <c r="T5432" i="2"/>
  <c r="R5433" i="2"/>
  <c r="S5433" i="2"/>
  <c r="T5433" i="2"/>
  <c r="R5434" i="2"/>
  <c r="S5434" i="2"/>
  <c r="T5434" i="2"/>
  <c r="R5435" i="2"/>
  <c r="S5435" i="2"/>
  <c r="T5435" i="2"/>
  <c r="R5436" i="2"/>
  <c r="S5436" i="2"/>
  <c r="T5436" i="2"/>
  <c r="R5437" i="2"/>
  <c r="S5437" i="2"/>
  <c r="T5437" i="2"/>
  <c r="R5438" i="2"/>
  <c r="S5438" i="2"/>
  <c r="T5438" i="2"/>
  <c r="R5439" i="2"/>
  <c r="S5439" i="2"/>
  <c r="T5439" i="2"/>
  <c r="R5440" i="2"/>
  <c r="S5440" i="2"/>
  <c r="T5440" i="2"/>
  <c r="R5441" i="2"/>
  <c r="S5441" i="2"/>
  <c r="T5441" i="2"/>
  <c r="R5442" i="2"/>
  <c r="S5442" i="2"/>
  <c r="T5442" i="2"/>
  <c r="R5443" i="2"/>
  <c r="S5443" i="2"/>
  <c r="T5443" i="2"/>
  <c r="R5444" i="2"/>
  <c r="S5444" i="2"/>
  <c r="T5444" i="2"/>
  <c r="R5445" i="2"/>
  <c r="S5445" i="2"/>
  <c r="T5445" i="2"/>
  <c r="R5446" i="2"/>
  <c r="S5446" i="2"/>
  <c r="T5446" i="2"/>
  <c r="R5447" i="2"/>
  <c r="S5447" i="2"/>
  <c r="T5447" i="2"/>
  <c r="R5448" i="2"/>
  <c r="S5448" i="2"/>
  <c r="T5448" i="2"/>
  <c r="R5449" i="2"/>
  <c r="S5449" i="2"/>
  <c r="T5449" i="2"/>
  <c r="R5450" i="2"/>
  <c r="S5450" i="2"/>
  <c r="T5450" i="2"/>
  <c r="R5451" i="2"/>
  <c r="S5451" i="2"/>
  <c r="T5451" i="2"/>
  <c r="R5452" i="2"/>
  <c r="S5452" i="2"/>
  <c r="T5452" i="2"/>
  <c r="R5453" i="2"/>
  <c r="S5453" i="2"/>
  <c r="T5453" i="2"/>
  <c r="R5454" i="2"/>
  <c r="S5454" i="2"/>
  <c r="T5454" i="2"/>
  <c r="R5455" i="2"/>
  <c r="S5455" i="2"/>
  <c r="T5455" i="2"/>
  <c r="R5456" i="2"/>
  <c r="S5456" i="2"/>
  <c r="T5456" i="2"/>
  <c r="R5457" i="2"/>
  <c r="S5457" i="2"/>
  <c r="T5457" i="2"/>
  <c r="R5458" i="2"/>
  <c r="S5458" i="2"/>
  <c r="T5458" i="2"/>
  <c r="R5459" i="2"/>
  <c r="S5459" i="2"/>
  <c r="T5459" i="2"/>
  <c r="R5460" i="2"/>
  <c r="S5460" i="2"/>
  <c r="T5460" i="2"/>
  <c r="R5461" i="2"/>
  <c r="S5461" i="2"/>
  <c r="T5461" i="2"/>
  <c r="R5462" i="2"/>
  <c r="S5462" i="2"/>
  <c r="T5462" i="2"/>
  <c r="R5463" i="2"/>
  <c r="S5463" i="2"/>
  <c r="T5463" i="2"/>
  <c r="R5464" i="2"/>
  <c r="S5464" i="2"/>
  <c r="T5464" i="2"/>
  <c r="R5465" i="2"/>
  <c r="S5465" i="2"/>
  <c r="T5465" i="2"/>
  <c r="R5466" i="2"/>
  <c r="S5466" i="2"/>
  <c r="T5466" i="2"/>
  <c r="R5467" i="2"/>
  <c r="S5467" i="2"/>
  <c r="T5467" i="2"/>
  <c r="R5468" i="2"/>
  <c r="S5468" i="2"/>
  <c r="T5468" i="2"/>
  <c r="R5469" i="2"/>
  <c r="S5469" i="2"/>
  <c r="T5469" i="2"/>
  <c r="R5470" i="2"/>
  <c r="S5470" i="2"/>
  <c r="T5470" i="2"/>
  <c r="R5471" i="2"/>
  <c r="S5471" i="2"/>
  <c r="T5471" i="2"/>
  <c r="R5472" i="2"/>
  <c r="S5472" i="2"/>
  <c r="T5472" i="2"/>
  <c r="R5473" i="2"/>
  <c r="S5473" i="2"/>
  <c r="T5473" i="2"/>
  <c r="R5474" i="2"/>
  <c r="S5474" i="2"/>
  <c r="T5474" i="2"/>
  <c r="R5475" i="2"/>
  <c r="S5475" i="2"/>
  <c r="T5475" i="2"/>
  <c r="R5476" i="2"/>
  <c r="S5476" i="2"/>
  <c r="T5476" i="2"/>
  <c r="R5477" i="2"/>
  <c r="S5477" i="2"/>
  <c r="T5477" i="2"/>
  <c r="R5478" i="2"/>
  <c r="S5478" i="2"/>
  <c r="T5478" i="2"/>
  <c r="R5479" i="2"/>
  <c r="S5479" i="2"/>
  <c r="T5479" i="2"/>
  <c r="R5480" i="2"/>
  <c r="S5480" i="2"/>
  <c r="T5480" i="2"/>
  <c r="R5481" i="2"/>
  <c r="S5481" i="2"/>
  <c r="T5481" i="2"/>
  <c r="R5482" i="2"/>
  <c r="S5482" i="2"/>
  <c r="T5482" i="2"/>
  <c r="R5483" i="2"/>
  <c r="S5483" i="2"/>
  <c r="T5483" i="2"/>
  <c r="R5484" i="2"/>
  <c r="S5484" i="2"/>
  <c r="T5484" i="2"/>
  <c r="R5485" i="2"/>
  <c r="S5485" i="2"/>
  <c r="T5485" i="2"/>
  <c r="R5486" i="2"/>
  <c r="S5486" i="2"/>
  <c r="T5486" i="2"/>
  <c r="R5487" i="2"/>
  <c r="S5487" i="2"/>
  <c r="T5487" i="2"/>
  <c r="R5488" i="2"/>
  <c r="S5488" i="2"/>
  <c r="T5488" i="2"/>
  <c r="R5489" i="2"/>
  <c r="S5489" i="2"/>
  <c r="T5489" i="2"/>
  <c r="R5490" i="2"/>
  <c r="S5490" i="2"/>
  <c r="T5490" i="2"/>
  <c r="R5491" i="2"/>
  <c r="S5491" i="2"/>
  <c r="T5491" i="2"/>
  <c r="R5492" i="2"/>
  <c r="S5492" i="2"/>
  <c r="T5492" i="2"/>
  <c r="R5493" i="2"/>
  <c r="S5493" i="2"/>
  <c r="T5493" i="2"/>
  <c r="R5494" i="2"/>
  <c r="S5494" i="2"/>
  <c r="T5494" i="2"/>
  <c r="R5495" i="2"/>
  <c r="S5495" i="2"/>
  <c r="T5495" i="2"/>
  <c r="R5496" i="2"/>
  <c r="S5496" i="2"/>
  <c r="T5496" i="2"/>
  <c r="R5497" i="2"/>
  <c r="S5497" i="2"/>
  <c r="T5497" i="2"/>
  <c r="R5498" i="2"/>
  <c r="S5498" i="2"/>
  <c r="T5498" i="2"/>
  <c r="R5499" i="2"/>
  <c r="S5499" i="2"/>
  <c r="T5499" i="2"/>
  <c r="R5500" i="2"/>
  <c r="S5500" i="2"/>
  <c r="T5500" i="2"/>
  <c r="R5501" i="2"/>
  <c r="S5501" i="2"/>
  <c r="T5501" i="2"/>
  <c r="R5502" i="2"/>
  <c r="S5502" i="2"/>
  <c r="T5502" i="2"/>
  <c r="R5503" i="2"/>
  <c r="S5503" i="2"/>
  <c r="T5503" i="2"/>
  <c r="R5504" i="2"/>
  <c r="S5504" i="2"/>
  <c r="T5504" i="2"/>
  <c r="R5505" i="2"/>
  <c r="S5505" i="2"/>
  <c r="T5505" i="2"/>
  <c r="R5506" i="2"/>
  <c r="S5506" i="2"/>
  <c r="T5506" i="2"/>
  <c r="R5507" i="2"/>
  <c r="S5507" i="2"/>
  <c r="T5507" i="2"/>
  <c r="R5508" i="2"/>
  <c r="S5508" i="2"/>
  <c r="T5508" i="2"/>
  <c r="R5509" i="2"/>
  <c r="S5509" i="2"/>
  <c r="T5509" i="2"/>
  <c r="R5510" i="2"/>
  <c r="S5510" i="2"/>
  <c r="T5510" i="2"/>
  <c r="R5511" i="2"/>
  <c r="S5511" i="2"/>
  <c r="T5511" i="2"/>
  <c r="R5512" i="2"/>
  <c r="S5512" i="2"/>
  <c r="T5512" i="2"/>
  <c r="R5513" i="2"/>
  <c r="S5513" i="2"/>
  <c r="T5513" i="2"/>
  <c r="R5514" i="2"/>
  <c r="S5514" i="2"/>
  <c r="T5514" i="2"/>
  <c r="R5515" i="2"/>
  <c r="S5515" i="2"/>
  <c r="T5515" i="2"/>
  <c r="R5516" i="2"/>
  <c r="S5516" i="2"/>
  <c r="T5516" i="2"/>
  <c r="R5517" i="2"/>
  <c r="S5517" i="2"/>
  <c r="T5517" i="2"/>
  <c r="R5518" i="2"/>
  <c r="S5518" i="2"/>
  <c r="T5518" i="2"/>
  <c r="R5519" i="2"/>
  <c r="S5519" i="2"/>
  <c r="T5519" i="2"/>
  <c r="R5520" i="2"/>
  <c r="S5520" i="2"/>
  <c r="T5520" i="2"/>
  <c r="R5521" i="2"/>
  <c r="S5521" i="2"/>
  <c r="T5521" i="2"/>
  <c r="R5522" i="2"/>
  <c r="S5522" i="2"/>
  <c r="T5522" i="2"/>
  <c r="R5523" i="2"/>
  <c r="S5523" i="2"/>
  <c r="T5523" i="2"/>
  <c r="R5524" i="2"/>
  <c r="S5524" i="2"/>
  <c r="T5524" i="2"/>
  <c r="R5525" i="2"/>
  <c r="S5525" i="2"/>
  <c r="T5525" i="2"/>
  <c r="R5526" i="2"/>
  <c r="S5526" i="2"/>
  <c r="T5526" i="2"/>
  <c r="R5527" i="2"/>
  <c r="S5527" i="2"/>
  <c r="T5527" i="2"/>
  <c r="R5528" i="2"/>
  <c r="S5528" i="2"/>
  <c r="T5528" i="2"/>
  <c r="R5529" i="2"/>
  <c r="S5529" i="2"/>
  <c r="T5529" i="2"/>
  <c r="R5530" i="2"/>
  <c r="S5530" i="2"/>
  <c r="T5530" i="2"/>
  <c r="R5531" i="2"/>
  <c r="S5531" i="2"/>
  <c r="T5531" i="2"/>
  <c r="R5532" i="2"/>
  <c r="S5532" i="2"/>
  <c r="T5532" i="2"/>
  <c r="R5533" i="2"/>
  <c r="S5533" i="2"/>
  <c r="T5533" i="2"/>
  <c r="R5534" i="2"/>
  <c r="S5534" i="2"/>
  <c r="T5534" i="2"/>
  <c r="R5535" i="2"/>
  <c r="S5535" i="2"/>
  <c r="T5535" i="2"/>
  <c r="R5536" i="2"/>
  <c r="S5536" i="2"/>
  <c r="T5536" i="2"/>
  <c r="R5537" i="2"/>
  <c r="S5537" i="2"/>
  <c r="T5537" i="2"/>
  <c r="R5538" i="2"/>
  <c r="S5538" i="2"/>
  <c r="T5538" i="2"/>
  <c r="R5539" i="2"/>
  <c r="S5539" i="2"/>
  <c r="T5539" i="2"/>
  <c r="R5540" i="2"/>
  <c r="S5540" i="2"/>
  <c r="T5540" i="2"/>
  <c r="R5541" i="2"/>
  <c r="S5541" i="2"/>
  <c r="T5541" i="2"/>
  <c r="R5542" i="2"/>
  <c r="S5542" i="2"/>
  <c r="T5542" i="2"/>
  <c r="R5543" i="2"/>
  <c r="S5543" i="2"/>
  <c r="T5543" i="2"/>
  <c r="R5544" i="2"/>
  <c r="S5544" i="2"/>
  <c r="T5544" i="2"/>
  <c r="R5545" i="2"/>
  <c r="S5545" i="2"/>
  <c r="T5545" i="2"/>
  <c r="R5546" i="2"/>
  <c r="S5546" i="2"/>
  <c r="T5546" i="2"/>
  <c r="R5547" i="2"/>
  <c r="S5547" i="2"/>
  <c r="T5547" i="2"/>
  <c r="R5548" i="2"/>
  <c r="S5548" i="2"/>
  <c r="T5548" i="2"/>
  <c r="R5549" i="2"/>
  <c r="S5549" i="2"/>
  <c r="T5549" i="2"/>
  <c r="R5550" i="2"/>
  <c r="S5550" i="2"/>
  <c r="T5550" i="2"/>
  <c r="R5551" i="2"/>
  <c r="S5551" i="2"/>
  <c r="T5551" i="2"/>
  <c r="R5552" i="2"/>
  <c r="S5552" i="2"/>
  <c r="T5552" i="2"/>
  <c r="R5553" i="2"/>
  <c r="S5553" i="2"/>
  <c r="T5553" i="2"/>
  <c r="R5554" i="2"/>
  <c r="S5554" i="2"/>
  <c r="T5554" i="2"/>
  <c r="R5555" i="2"/>
  <c r="S5555" i="2"/>
  <c r="T5555" i="2"/>
  <c r="R5556" i="2"/>
  <c r="S5556" i="2"/>
  <c r="T5556" i="2"/>
  <c r="R5557" i="2"/>
  <c r="S5557" i="2"/>
  <c r="T5557" i="2"/>
  <c r="R5558" i="2"/>
  <c r="S5558" i="2"/>
  <c r="T5558" i="2"/>
  <c r="R5559" i="2"/>
  <c r="S5559" i="2"/>
  <c r="T5559" i="2"/>
  <c r="R5560" i="2"/>
  <c r="S5560" i="2"/>
  <c r="T5560" i="2"/>
  <c r="R5561" i="2"/>
  <c r="S5561" i="2"/>
  <c r="T5561" i="2"/>
  <c r="R5562" i="2"/>
  <c r="S5562" i="2"/>
  <c r="T5562" i="2"/>
  <c r="R5563" i="2"/>
  <c r="S5563" i="2"/>
  <c r="T5563" i="2"/>
  <c r="R5564" i="2"/>
  <c r="S5564" i="2"/>
  <c r="T5564" i="2"/>
  <c r="R5565" i="2"/>
  <c r="S5565" i="2"/>
  <c r="T5565" i="2"/>
  <c r="R5566" i="2"/>
  <c r="S5566" i="2"/>
  <c r="T5566" i="2"/>
  <c r="R5567" i="2"/>
  <c r="S5567" i="2"/>
  <c r="T5567" i="2"/>
  <c r="R5568" i="2"/>
  <c r="S5568" i="2"/>
  <c r="T5568" i="2"/>
  <c r="R5569" i="2"/>
  <c r="S5569" i="2"/>
  <c r="T5569" i="2"/>
  <c r="R5570" i="2"/>
  <c r="S5570" i="2"/>
  <c r="T5570" i="2"/>
  <c r="R5571" i="2"/>
  <c r="S5571" i="2"/>
  <c r="T5571" i="2"/>
  <c r="R5572" i="2"/>
  <c r="S5572" i="2"/>
  <c r="T5572" i="2"/>
  <c r="R5573" i="2"/>
  <c r="S5573" i="2"/>
  <c r="T5573" i="2"/>
  <c r="R5574" i="2"/>
  <c r="S5574" i="2"/>
  <c r="T5574" i="2"/>
  <c r="R5575" i="2"/>
  <c r="S5575" i="2"/>
  <c r="T5575" i="2"/>
  <c r="R5576" i="2"/>
  <c r="S5576" i="2"/>
  <c r="T5576" i="2"/>
  <c r="R5577" i="2"/>
  <c r="S5577" i="2"/>
  <c r="T5577" i="2"/>
  <c r="R5578" i="2"/>
  <c r="S5578" i="2"/>
  <c r="T5578" i="2"/>
  <c r="R5579" i="2"/>
  <c r="S5579" i="2"/>
  <c r="T5579" i="2"/>
  <c r="R5580" i="2"/>
  <c r="S5580" i="2"/>
  <c r="T5580" i="2"/>
  <c r="R5581" i="2"/>
  <c r="S5581" i="2"/>
  <c r="T5581" i="2"/>
  <c r="R5582" i="2"/>
  <c r="S5582" i="2"/>
  <c r="T5582" i="2"/>
  <c r="R5583" i="2"/>
  <c r="S5583" i="2"/>
  <c r="T5583" i="2"/>
  <c r="R5584" i="2"/>
  <c r="S5584" i="2"/>
  <c r="T5584" i="2"/>
  <c r="R5585" i="2"/>
  <c r="S5585" i="2"/>
  <c r="T5585" i="2"/>
  <c r="R5586" i="2"/>
  <c r="S5586" i="2"/>
  <c r="T5586" i="2"/>
  <c r="R5587" i="2"/>
  <c r="S5587" i="2"/>
  <c r="T5587" i="2"/>
  <c r="R5588" i="2"/>
  <c r="S5588" i="2"/>
  <c r="T5588" i="2"/>
  <c r="R5589" i="2"/>
  <c r="S5589" i="2"/>
  <c r="T5589" i="2"/>
  <c r="R5590" i="2"/>
  <c r="S5590" i="2"/>
  <c r="T5590" i="2"/>
  <c r="R5591" i="2"/>
  <c r="S5591" i="2"/>
  <c r="T5591" i="2"/>
  <c r="R5592" i="2"/>
  <c r="S5592" i="2"/>
  <c r="T5592" i="2"/>
  <c r="R5593" i="2"/>
  <c r="S5593" i="2"/>
  <c r="T5593" i="2"/>
  <c r="R5594" i="2"/>
  <c r="S5594" i="2"/>
  <c r="T5594" i="2"/>
  <c r="R5595" i="2"/>
  <c r="S5595" i="2"/>
  <c r="T5595" i="2"/>
  <c r="R5596" i="2"/>
  <c r="S5596" i="2"/>
  <c r="T5596" i="2"/>
  <c r="R5597" i="2"/>
  <c r="S5597" i="2"/>
  <c r="T5597" i="2"/>
  <c r="R5598" i="2"/>
  <c r="S5598" i="2"/>
  <c r="T5598" i="2"/>
  <c r="R5599" i="2"/>
  <c r="S5599" i="2"/>
  <c r="T5599" i="2"/>
  <c r="R5600" i="2"/>
  <c r="S5600" i="2"/>
  <c r="T5600" i="2"/>
  <c r="R5601" i="2"/>
  <c r="S5601" i="2"/>
  <c r="T5601" i="2"/>
  <c r="R5602" i="2"/>
  <c r="S5602" i="2"/>
  <c r="T5602" i="2"/>
  <c r="R5603" i="2"/>
  <c r="S5603" i="2"/>
  <c r="T5603" i="2"/>
  <c r="R5604" i="2"/>
  <c r="S5604" i="2"/>
  <c r="T5604" i="2"/>
  <c r="R5605" i="2"/>
  <c r="S5605" i="2"/>
  <c r="T5605" i="2"/>
  <c r="R5606" i="2"/>
  <c r="S5606" i="2"/>
  <c r="T5606" i="2"/>
  <c r="R5607" i="2"/>
  <c r="S5607" i="2"/>
  <c r="T5607" i="2"/>
  <c r="R5608" i="2"/>
  <c r="S5608" i="2"/>
  <c r="T5608" i="2"/>
  <c r="R5609" i="2"/>
  <c r="S5609" i="2"/>
  <c r="T5609" i="2"/>
  <c r="R5610" i="2"/>
  <c r="S5610" i="2"/>
  <c r="T5610" i="2"/>
  <c r="R5611" i="2"/>
  <c r="S5611" i="2"/>
  <c r="T5611" i="2"/>
  <c r="R5612" i="2"/>
  <c r="S5612" i="2"/>
  <c r="T5612" i="2"/>
  <c r="R5613" i="2"/>
  <c r="S5613" i="2"/>
  <c r="T5613" i="2"/>
  <c r="R5614" i="2"/>
  <c r="S5614" i="2"/>
  <c r="T5614" i="2"/>
  <c r="R5615" i="2"/>
  <c r="S5615" i="2"/>
  <c r="T5615" i="2"/>
  <c r="R5616" i="2"/>
  <c r="S5616" i="2"/>
  <c r="T5616" i="2"/>
  <c r="R5617" i="2"/>
  <c r="S5617" i="2"/>
  <c r="T5617" i="2"/>
  <c r="R5618" i="2"/>
  <c r="S5618" i="2"/>
  <c r="T5618" i="2"/>
  <c r="R5619" i="2"/>
  <c r="S5619" i="2"/>
  <c r="T5619" i="2"/>
  <c r="R5620" i="2"/>
  <c r="S5620" i="2"/>
  <c r="T5620" i="2"/>
  <c r="R5621" i="2"/>
  <c r="S5621" i="2"/>
  <c r="T5621" i="2"/>
  <c r="R5622" i="2"/>
  <c r="S5622" i="2"/>
  <c r="T5622" i="2"/>
  <c r="R5623" i="2"/>
  <c r="S5623" i="2"/>
  <c r="T5623" i="2"/>
  <c r="R5624" i="2"/>
  <c r="S5624" i="2"/>
  <c r="T5624" i="2"/>
  <c r="R5625" i="2"/>
  <c r="S5625" i="2"/>
  <c r="T5625" i="2"/>
  <c r="R5626" i="2"/>
  <c r="S5626" i="2"/>
  <c r="T5626" i="2"/>
  <c r="R5627" i="2"/>
  <c r="S5627" i="2"/>
  <c r="T5627" i="2"/>
  <c r="R5628" i="2"/>
  <c r="S5628" i="2"/>
  <c r="T5628" i="2"/>
  <c r="R5629" i="2"/>
  <c r="S5629" i="2"/>
  <c r="T5629" i="2"/>
  <c r="R5630" i="2"/>
  <c r="S5630" i="2"/>
  <c r="T5630" i="2"/>
  <c r="R5631" i="2"/>
  <c r="S5631" i="2"/>
  <c r="T5631" i="2"/>
  <c r="R5632" i="2"/>
  <c r="S5632" i="2"/>
  <c r="T5632" i="2"/>
  <c r="R5633" i="2"/>
  <c r="S5633" i="2"/>
  <c r="T5633" i="2"/>
  <c r="R5634" i="2"/>
  <c r="S5634" i="2"/>
  <c r="T5634" i="2"/>
  <c r="R5635" i="2"/>
  <c r="S5635" i="2"/>
  <c r="T5635" i="2"/>
  <c r="R5636" i="2"/>
  <c r="S5636" i="2"/>
  <c r="T5636" i="2"/>
  <c r="R5637" i="2"/>
  <c r="S5637" i="2"/>
  <c r="T5637" i="2"/>
  <c r="R5638" i="2"/>
  <c r="S5638" i="2"/>
  <c r="T5638" i="2"/>
  <c r="R5639" i="2"/>
  <c r="S5639" i="2"/>
  <c r="T5639" i="2"/>
  <c r="R5640" i="2"/>
  <c r="S5640" i="2"/>
  <c r="T5640" i="2"/>
  <c r="R5641" i="2"/>
  <c r="S5641" i="2"/>
  <c r="T5641" i="2"/>
  <c r="R5642" i="2"/>
  <c r="S5642" i="2"/>
  <c r="T5642" i="2"/>
  <c r="R5643" i="2"/>
  <c r="S5643" i="2"/>
  <c r="T5643" i="2"/>
  <c r="R5644" i="2"/>
  <c r="S5644" i="2"/>
  <c r="T5644" i="2"/>
  <c r="R5645" i="2"/>
  <c r="S5645" i="2"/>
  <c r="T5645" i="2"/>
  <c r="R5646" i="2"/>
  <c r="S5646" i="2"/>
  <c r="T5646" i="2"/>
  <c r="R5647" i="2"/>
  <c r="S5647" i="2"/>
  <c r="T5647" i="2"/>
  <c r="R5648" i="2"/>
  <c r="S5648" i="2"/>
  <c r="T5648" i="2"/>
  <c r="R5649" i="2"/>
  <c r="S5649" i="2"/>
  <c r="T5649" i="2"/>
  <c r="R5650" i="2"/>
  <c r="S5650" i="2"/>
  <c r="T5650" i="2"/>
  <c r="R5651" i="2"/>
  <c r="S5651" i="2"/>
  <c r="T5651" i="2"/>
  <c r="R5652" i="2"/>
  <c r="S5652" i="2"/>
  <c r="T5652" i="2"/>
  <c r="R5653" i="2"/>
  <c r="S5653" i="2"/>
  <c r="T5653" i="2"/>
  <c r="R5654" i="2"/>
  <c r="S5654" i="2"/>
  <c r="T5654" i="2"/>
  <c r="R5655" i="2"/>
  <c r="S5655" i="2"/>
  <c r="T5655" i="2"/>
  <c r="R5656" i="2"/>
  <c r="S5656" i="2"/>
  <c r="T5656" i="2"/>
  <c r="R5657" i="2"/>
  <c r="S5657" i="2"/>
  <c r="T5657" i="2"/>
  <c r="R5658" i="2"/>
  <c r="S5658" i="2"/>
  <c r="T5658" i="2"/>
  <c r="R5659" i="2"/>
  <c r="S5659" i="2"/>
  <c r="T5659" i="2"/>
  <c r="R5660" i="2"/>
  <c r="S5660" i="2"/>
  <c r="T5660" i="2"/>
  <c r="R5661" i="2"/>
  <c r="S5661" i="2"/>
  <c r="T5661" i="2"/>
  <c r="R5662" i="2"/>
  <c r="S5662" i="2"/>
  <c r="T5662" i="2"/>
  <c r="R5663" i="2"/>
  <c r="S5663" i="2"/>
  <c r="T5663" i="2"/>
  <c r="R5664" i="2"/>
  <c r="S5664" i="2"/>
  <c r="T5664" i="2"/>
  <c r="R5665" i="2"/>
  <c r="S5665" i="2"/>
  <c r="T5665" i="2"/>
  <c r="R5666" i="2"/>
  <c r="S5666" i="2"/>
  <c r="T5666" i="2"/>
  <c r="R5667" i="2"/>
  <c r="S5667" i="2"/>
  <c r="T5667" i="2"/>
  <c r="R5668" i="2"/>
  <c r="S5668" i="2"/>
  <c r="T5668" i="2"/>
  <c r="R5669" i="2"/>
  <c r="S5669" i="2"/>
  <c r="T5669" i="2"/>
  <c r="R5670" i="2"/>
  <c r="S5670" i="2"/>
  <c r="T5670" i="2"/>
  <c r="R5671" i="2"/>
  <c r="S5671" i="2"/>
  <c r="T5671" i="2"/>
  <c r="R5672" i="2"/>
  <c r="S5672" i="2"/>
  <c r="T5672" i="2"/>
  <c r="R5673" i="2"/>
  <c r="S5673" i="2"/>
  <c r="T5673" i="2"/>
  <c r="R5674" i="2"/>
  <c r="S5674" i="2"/>
  <c r="T5674" i="2"/>
  <c r="R5675" i="2"/>
  <c r="S5675" i="2"/>
  <c r="T5675" i="2"/>
  <c r="R5676" i="2"/>
  <c r="S5676" i="2"/>
  <c r="T5676" i="2"/>
  <c r="R5677" i="2"/>
  <c r="S5677" i="2"/>
  <c r="T5677" i="2"/>
  <c r="R5678" i="2"/>
  <c r="S5678" i="2"/>
  <c r="T5678" i="2"/>
  <c r="R5679" i="2"/>
  <c r="S5679" i="2"/>
  <c r="T5679" i="2"/>
  <c r="R5680" i="2"/>
  <c r="S5680" i="2"/>
  <c r="T5680" i="2"/>
  <c r="R5681" i="2"/>
  <c r="S5681" i="2"/>
  <c r="T5681" i="2"/>
  <c r="R5682" i="2"/>
  <c r="S5682" i="2"/>
  <c r="T5682" i="2"/>
  <c r="R5683" i="2"/>
  <c r="S5683" i="2"/>
  <c r="T5683" i="2"/>
  <c r="R5684" i="2"/>
  <c r="S5684" i="2"/>
  <c r="T5684" i="2"/>
  <c r="R5685" i="2"/>
  <c r="S5685" i="2"/>
  <c r="T5685" i="2"/>
  <c r="R5686" i="2"/>
  <c r="S5686" i="2"/>
  <c r="T5686" i="2"/>
  <c r="R5687" i="2"/>
  <c r="S5687" i="2"/>
  <c r="T5687" i="2"/>
  <c r="R5688" i="2"/>
  <c r="S5688" i="2"/>
  <c r="T5688" i="2"/>
  <c r="R5689" i="2"/>
  <c r="S5689" i="2"/>
  <c r="T5689" i="2"/>
  <c r="R5690" i="2"/>
  <c r="S5690" i="2"/>
  <c r="T5690" i="2"/>
  <c r="R5691" i="2"/>
  <c r="S5691" i="2"/>
  <c r="T5691" i="2"/>
  <c r="R5692" i="2"/>
  <c r="S5692" i="2"/>
  <c r="T5692" i="2"/>
  <c r="R5693" i="2"/>
  <c r="S5693" i="2"/>
  <c r="T5693" i="2"/>
  <c r="R5694" i="2"/>
  <c r="S5694" i="2"/>
  <c r="T5694" i="2"/>
  <c r="R5695" i="2"/>
  <c r="S5695" i="2"/>
  <c r="T5695" i="2"/>
  <c r="R5696" i="2"/>
  <c r="S5696" i="2"/>
  <c r="T5696" i="2"/>
  <c r="R5697" i="2"/>
  <c r="S5697" i="2"/>
  <c r="T5697" i="2"/>
  <c r="R5698" i="2"/>
  <c r="S5698" i="2"/>
  <c r="T5698" i="2"/>
  <c r="R5699" i="2"/>
  <c r="S5699" i="2"/>
  <c r="T5699" i="2"/>
  <c r="R5700" i="2"/>
  <c r="S5700" i="2"/>
  <c r="T5700" i="2"/>
  <c r="R5701" i="2"/>
  <c r="S5701" i="2"/>
  <c r="T5701" i="2"/>
  <c r="R5702" i="2"/>
  <c r="S5702" i="2"/>
  <c r="T5702" i="2"/>
  <c r="R5703" i="2"/>
  <c r="S5703" i="2"/>
  <c r="T5703" i="2"/>
  <c r="R5704" i="2"/>
  <c r="S5704" i="2"/>
  <c r="T5704" i="2"/>
  <c r="R5705" i="2"/>
  <c r="S5705" i="2"/>
  <c r="T5705" i="2"/>
  <c r="R5706" i="2"/>
  <c r="S5706" i="2"/>
  <c r="T5706" i="2"/>
  <c r="R5707" i="2"/>
  <c r="S5707" i="2"/>
  <c r="T5707" i="2"/>
  <c r="R5708" i="2"/>
  <c r="S5708" i="2"/>
  <c r="T5708" i="2"/>
  <c r="R5709" i="2"/>
  <c r="S5709" i="2"/>
  <c r="T5709" i="2"/>
  <c r="R5710" i="2"/>
  <c r="S5710" i="2"/>
  <c r="T5710" i="2"/>
  <c r="R5711" i="2"/>
  <c r="S5711" i="2"/>
  <c r="T5711" i="2"/>
  <c r="R5712" i="2"/>
  <c r="S5712" i="2"/>
  <c r="T5712" i="2"/>
  <c r="R5713" i="2"/>
  <c r="S5713" i="2"/>
  <c r="T5713" i="2"/>
  <c r="R5714" i="2"/>
  <c r="S5714" i="2"/>
  <c r="T5714" i="2"/>
  <c r="R5715" i="2"/>
  <c r="S5715" i="2"/>
  <c r="T5715" i="2"/>
  <c r="R5716" i="2"/>
  <c r="S5716" i="2"/>
  <c r="T5716" i="2"/>
  <c r="R5717" i="2"/>
  <c r="S5717" i="2"/>
  <c r="T5717" i="2"/>
  <c r="R5718" i="2"/>
  <c r="S5718" i="2"/>
  <c r="T5718" i="2"/>
  <c r="R5719" i="2"/>
  <c r="S5719" i="2"/>
  <c r="T5719" i="2"/>
  <c r="R5720" i="2"/>
  <c r="S5720" i="2"/>
  <c r="T5720" i="2"/>
  <c r="R5721" i="2"/>
  <c r="S5721" i="2"/>
  <c r="T5721" i="2"/>
  <c r="R5722" i="2"/>
  <c r="S5722" i="2"/>
  <c r="T5722" i="2"/>
  <c r="R5723" i="2"/>
  <c r="S5723" i="2"/>
  <c r="T5723" i="2"/>
  <c r="R5724" i="2"/>
  <c r="S5724" i="2"/>
  <c r="T5724" i="2"/>
  <c r="R5725" i="2"/>
  <c r="S5725" i="2"/>
  <c r="T5725" i="2"/>
  <c r="R5726" i="2"/>
  <c r="S5726" i="2"/>
  <c r="T5726" i="2"/>
  <c r="R5727" i="2"/>
  <c r="S5727" i="2"/>
  <c r="T5727" i="2"/>
  <c r="R5728" i="2"/>
  <c r="S5728" i="2"/>
  <c r="T5728" i="2"/>
  <c r="R5729" i="2"/>
  <c r="S5729" i="2"/>
  <c r="T5729" i="2"/>
  <c r="R5730" i="2"/>
  <c r="S5730" i="2"/>
  <c r="T5730" i="2"/>
  <c r="R5731" i="2"/>
  <c r="S5731" i="2"/>
  <c r="T5731" i="2"/>
  <c r="R5732" i="2"/>
  <c r="S5732" i="2"/>
  <c r="T5732" i="2"/>
  <c r="R5733" i="2"/>
  <c r="S5733" i="2"/>
  <c r="T5733" i="2"/>
  <c r="R5734" i="2"/>
  <c r="S5734" i="2"/>
  <c r="T5734" i="2"/>
  <c r="R5735" i="2"/>
  <c r="S5735" i="2"/>
  <c r="T5735" i="2"/>
  <c r="R5736" i="2"/>
  <c r="S5736" i="2"/>
  <c r="T5736" i="2"/>
  <c r="R5737" i="2"/>
  <c r="S5737" i="2"/>
  <c r="T5737" i="2"/>
  <c r="R5738" i="2"/>
  <c r="S5738" i="2"/>
  <c r="T5738" i="2"/>
  <c r="R5739" i="2"/>
  <c r="S5739" i="2"/>
  <c r="T5739" i="2"/>
  <c r="R5740" i="2"/>
  <c r="S5740" i="2"/>
  <c r="T5740" i="2"/>
  <c r="R5741" i="2"/>
  <c r="S5741" i="2"/>
  <c r="T5741" i="2"/>
  <c r="R5742" i="2"/>
  <c r="S5742" i="2"/>
  <c r="T5742" i="2"/>
  <c r="R5743" i="2"/>
  <c r="S5743" i="2"/>
  <c r="T5743" i="2"/>
  <c r="R5744" i="2"/>
  <c r="S5744" i="2"/>
  <c r="T5744" i="2"/>
  <c r="R5745" i="2"/>
  <c r="S5745" i="2"/>
  <c r="T5745" i="2"/>
  <c r="R5746" i="2"/>
  <c r="S5746" i="2"/>
  <c r="T5746" i="2"/>
  <c r="R5747" i="2"/>
  <c r="S5747" i="2"/>
  <c r="T5747" i="2"/>
  <c r="R5748" i="2"/>
  <c r="S5748" i="2"/>
  <c r="T5748" i="2"/>
  <c r="R5749" i="2"/>
  <c r="S5749" i="2"/>
  <c r="T5749" i="2"/>
  <c r="R5750" i="2"/>
  <c r="S5750" i="2"/>
  <c r="T5750" i="2"/>
  <c r="R5751" i="2"/>
  <c r="S5751" i="2"/>
  <c r="T5751" i="2"/>
  <c r="R5752" i="2"/>
  <c r="S5752" i="2"/>
  <c r="T5752" i="2"/>
  <c r="R5753" i="2"/>
  <c r="S5753" i="2"/>
  <c r="T5753" i="2"/>
  <c r="R5754" i="2"/>
  <c r="S5754" i="2"/>
  <c r="T5754" i="2"/>
  <c r="R5755" i="2"/>
  <c r="S5755" i="2"/>
  <c r="T5755" i="2"/>
  <c r="R5756" i="2"/>
  <c r="S5756" i="2"/>
  <c r="T5756" i="2"/>
  <c r="R5757" i="2"/>
  <c r="S5757" i="2"/>
  <c r="T5757" i="2"/>
  <c r="R5758" i="2"/>
  <c r="S5758" i="2"/>
  <c r="T5758" i="2"/>
  <c r="R5759" i="2"/>
  <c r="S5759" i="2"/>
  <c r="T5759" i="2"/>
  <c r="R5760" i="2"/>
  <c r="S5760" i="2"/>
  <c r="T5760" i="2"/>
  <c r="R5761" i="2"/>
  <c r="S5761" i="2"/>
  <c r="T5761" i="2"/>
  <c r="R5762" i="2"/>
  <c r="S5762" i="2"/>
  <c r="T5762" i="2"/>
  <c r="R5763" i="2"/>
  <c r="S5763" i="2"/>
  <c r="T5763" i="2"/>
  <c r="R5764" i="2"/>
  <c r="S5764" i="2"/>
  <c r="T5764" i="2"/>
  <c r="R5765" i="2"/>
  <c r="S5765" i="2"/>
  <c r="T5765" i="2"/>
  <c r="R5766" i="2"/>
  <c r="S5766" i="2"/>
  <c r="T5766" i="2"/>
  <c r="R5767" i="2"/>
  <c r="S5767" i="2"/>
  <c r="T5767" i="2"/>
  <c r="R5768" i="2"/>
  <c r="S5768" i="2"/>
  <c r="T5768" i="2"/>
  <c r="R5769" i="2"/>
  <c r="S5769" i="2"/>
  <c r="T5769" i="2"/>
  <c r="R5770" i="2"/>
  <c r="S5770" i="2"/>
  <c r="T5770" i="2"/>
  <c r="R5771" i="2"/>
  <c r="S5771" i="2"/>
  <c r="T5771" i="2"/>
  <c r="R5772" i="2"/>
  <c r="S5772" i="2"/>
  <c r="T5772" i="2"/>
  <c r="R5773" i="2"/>
  <c r="S5773" i="2"/>
  <c r="T5773" i="2"/>
  <c r="R5774" i="2"/>
  <c r="S5774" i="2"/>
  <c r="T5774" i="2"/>
  <c r="R5775" i="2"/>
  <c r="S5775" i="2"/>
  <c r="T5775" i="2"/>
  <c r="R5776" i="2"/>
  <c r="S5776" i="2"/>
  <c r="T5776" i="2"/>
  <c r="R5777" i="2"/>
  <c r="S5777" i="2"/>
  <c r="T5777" i="2"/>
  <c r="R5778" i="2"/>
  <c r="S5778" i="2"/>
  <c r="T5778" i="2"/>
  <c r="R5779" i="2"/>
  <c r="S5779" i="2"/>
  <c r="T5779" i="2"/>
  <c r="R5780" i="2"/>
  <c r="S5780" i="2"/>
  <c r="T5780" i="2"/>
  <c r="R5781" i="2"/>
  <c r="S5781" i="2"/>
  <c r="T5781" i="2"/>
  <c r="R5782" i="2"/>
  <c r="S5782" i="2"/>
  <c r="T5782" i="2"/>
  <c r="R5783" i="2"/>
  <c r="S5783" i="2"/>
  <c r="T5783" i="2"/>
  <c r="R5784" i="2"/>
  <c r="S5784" i="2"/>
  <c r="T5784" i="2"/>
  <c r="R5785" i="2"/>
  <c r="S5785" i="2"/>
  <c r="T5785" i="2"/>
  <c r="R5786" i="2"/>
  <c r="S5786" i="2"/>
  <c r="T5786" i="2"/>
  <c r="R5787" i="2"/>
  <c r="S5787" i="2"/>
  <c r="T5787" i="2"/>
  <c r="R5788" i="2"/>
  <c r="S5788" i="2"/>
  <c r="T5788" i="2"/>
  <c r="R5789" i="2"/>
  <c r="S5789" i="2"/>
  <c r="T5789" i="2"/>
  <c r="R5790" i="2"/>
  <c r="S5790" i="2"/>
  <c r="T5790" i="2"/>
  <c r="R5791" i="2"/>
  <c r="S5791" i="2"/>
  <c r="T5791" i="2"/>
  <c r="R5792" i="2"/>
  <c r="S5792" i="2"/>
  <c r="T5792" i="2"/>
  <c r="R5793" i="2"/>
  <c r="S5793" i="2"/>
  <c r="T5793" i="2"/>
  <c r="R5794" i="2"/>
  <c r="S5794" i="2"/>
  <c r="T5794" i="2"/>
  <c r="R5795" i="2"/>
  <c r="S5795" i="2"/>
  <c r="T5795" i="2"/>
  <c r="R5796" i="2"/>
  <c r="S5796" i="2"/>
  <c r="T5796" i="2"/>
  <c r="R5797" i="2"/>
  <c r="S5797" i="2"/>
  <c r="T5797" i="2"/>
  <c r="R5798" i="2"/>
  <c r="S5798" i="2"/>
  <c r="T5798" i="2"/>
  <c r="R5799" i="2"/>
  <c r="S5799" i="2"/>
  <c r="T5799" i="2"/>
  <c r="R5800" i="2"/>
  <c r="S5800" i="2"/>
  <c r="T5800" i="2"/>
  <c r="R5801" i="2"/>
  <c r="S5801" i="2"/>
  <c r="T5801" i="2"/>
  <c r="R5802" i="2"/>
  <c r="S5802" i="2"/>
  <c r="T5802" i="2"/>
  <c r="R5803" i="2"/>
  <c r="S5803" i="2"/>
  <c r="T5803" i="2"/>
  <c r="R5804" i="2"/>
  <c r="S5804" i="2"/>
  <c r="T5804" i="2"/>
  <c r="R5805" i="2"/>
  <c r="S5805" i="2"/>
  <c r="T5805" i="2"/>
  <c r="R5806" i="2"/>
  <c r="S5806" i="2"/>
  <c r="T5806" i="2"/>
  <c r="R5807" i="2"/>
  <c r="S5807" i="2"/>
  <c r="T5807" i="2"/>
  <c r="R5808" i="2"/>
  <c r="S5808" i="2"/>
  <c r="T5808" i="2"/>
  <c r="R5809" i="2"/>
  <c r="S5809" i="2"/>
  <c r="T5809" i="2"/>
  <c r="R5810" i="2"/>
  <c r="S5810" i="2"/>
  <c r="T5810" i="2"/>
  <c r="R5811" i="2"/>
  <c r="S5811" i="2"/>
  <c r="T5811" i="2"/>
  <c r="R5812" i="2"/>
  <c r="S5812" i="2"/>
  <c r="T5812" i="2"/>
  <c r="R5813" i="2"/>
  <c r="S5813" i="2"/>
  <c r="T5813" i="2"/>
  <c r="R5814" i="2"/>
  <c r="S5814" i="2"/>
  <c r="T5814" i="2"/>
  <c r="R5815" i="2"/>
  <c r="S5815" i="2"/>
  <c r="T5815" i="2"/>
  <c r="R5816" i="2"/>
  <c r="S5816" i="2"/>
  <c r="T5816" i="2"/>
  <c r="R5817" i="2"/>
  <c r="S5817" i="2"/>
  <c r="T5817" i="2"/>
  <c r="R5818" i="2"/>
  <c r="S5818" i="2"/>
  <c r="T5818" i="2"/>
  <c r="R5819" i="2"/>
  <c r="S5819" i="2"/>
  <c r="T5819" i="2"/>
  <c r="R5820" i="2"/>
  <c r="S5820" i="2"/>
  <c r="T5820" i="2"/>
  <c r="R5821" i="2"/>
  <c r="S5821" i="2"/>
  <c r="T5821" i="2"/>
  <c r="R5822" i="2"/>
  <c r="S5822" i="2"/>
  <c r="T5822" i="2"/>
  <c r="R5823" i="2"/>
  <c r="S5823" i="2"/>
  <c r="T5823" i="2"/>
  <c r="R5824" i="2"/>
  <c r="S5824" i="2"/>
  <c r="T5824" i="2"/>
  <c r="R5825" i="2"/>
  <c r="S5825" i="2"/>
  <c r="T5825" i="2"/>
  <c r="R5826" i="2"/>
  <c r="S5826" i="2"/>
  <c r="T5826" i="2"/>
  <c r="R5827" i="2"/>
  <c r="S5827" i="2"/>
  <c r="T5827" i="2"/>
  <c r="R5828" i="2"/>
  <c r="S5828" i="2"/>
  <c r="T5828" i="2"/>
  <c r="R5829" i="2"/>
  <c r="S5829" i="2"/>
  <c r="T5829" i="2"/>
  <c r="R5830" i="2"/>
  <c r="S5830" i="2"/>
  <c r="T5830" i="2"/>
  <c r="R5831" i="2"/>
  <c r="S5831" i="2"/>
  <c r="T5831" i="2"/>
  <c r="R5832" i="2"/>
  <c r="S5832" i="2"/>
  <c r="T5832" i="2"/>
  <c r="R5833" i="2"/>
  <c r="S5833" i="2"/>
  <c r="T5833" i="2"/>
  <c r="R5834" i="2"/>
  <c r="S5834" i="2"/>
  <c r="T5834" i="2"/>
  <c r="R5835" i="2"/>
  <c r="S5835" i="2"/>
  <c r="T5835" i="2"/>
  <c r="R5836" i="2"/>
  <c r="S5836" i="2"/>
  <c r="T5836" i="2"/>
  <c r="R5837" i="2"/>
  <c r="S5837" i="2"/>
  <c r="T5837" i="2"/>
  <c r="R5838" i="2"/>
  <c r="S5838" i="2"/>
  <c r="T5838" i="2"/>
  <c r="R5839" i="2"/>
  <c r="S5839" i="2"/>
  <c r="T5839" i="2"/>
  <c r="R5840" i="2"/>
  <c r="S5840" i="2"/>
  <c r="T5840" i="2"/>
  <c r="R5841" i="2"/>
  <c r="S5841" i="2"/>
  <c r="T5841" i="2"/>
  <c r="R5842" i="2"/>
  <c r="S5842" i="2"/>
  <c r="T5842" i="2"/>
  <c r="R5843" i="2"/>
  <c r="S5843" i="2"/>
  <c r="T5843" i="2"/>
  <c r="R5844" i="2"/>
  <c r="S5844" i="2"/>
  <c r="T5844" i="2"/>
  <c r="R5845" i="2"/>
  <c r="S5845" i="2"/>
  <c r="T5845" i="2"/>
  <c r="R5846" i="2"/>
  <c r="S5846" i="2"/>
  <c r="T5846" i="2"/>
  <c r="R5847" i="2"/>
  <c r="S5847" i="2"/>
  <c r="T5847" i="2"/>
  <c r="R5848" i="2"/>
  <c r="S5848" i="2"/>
  <c r="T5848" i="2"/>
  <c r="R5849" i="2"/>
  <c r="S5849" i="2"/>
  <c r="T5849" i="2"/>
  <c r="R5850" i="2"/>
  <c r="S5850" i="2"/>
  <c r="T5850" i="2"/>
  <c r="R5851" i="2"/>
  <c r="S5851" i="2"/>
  <c r="T5851" i="2"/>
  <c r="R5852" i="2"/>
  <c r="S5852" i="2"/>
  <c r="T5852" i="2"/>
  <c r="R5853" i="2"/>
  <c r="S5853" i="2"/>
  <c r="T5853" i="2"/>
  <c r="R5854" i="2"/>
  <c r="S5854" i="2"/>
  <c r="T5854" i="2"/>
  <c r="R5855" i="2"/>
  <c r="S5855" i="2"/>
  <c r="T5855" i="2"/>
  <c r="R5856" i="2"/>
  <c r="S5856" i="2"/>
  <c r="T5856" i="2"/>
  <c r="R5857" i="2"/>
  <c r="S5857" i="2"/>
  <c r="T5857" i="2"/>
  <c r="R5858" i="2"/>
  <c r="S5858" i="2"/>
  <c r="T5858" i="2"/>
  <c r="R5859" i="2"/>
  <c r="S5859" i="2"/>
  <c r="T5859" i="2"/>
  <c r="R5860" i="2"/>
  <c r="S5860" i="2"/>
  <c r="T5860" i="2"/>
  <c r="R5861" i="2"/>
  <c r="S5861" i="2"/>
  <c r="T5861" i="2"/>
  <c r="R5862" i="2"/>
  <c r="S5862" i="2"/>
  <c r="T5862" i="2"/>
  <c r="R5863" i="2"/>
  <c r="S5863" i="2"/>
  <c r="T5863" i="2"/>
  <c r="R5864" i="2"/>
  <c r="S5864" i="2"/>
  <c r="T5864" i="2"/>
  <c r="R5865" i="2"/>
  <c r="S5865" i="2"/>
  <c r="T5865" i="2"/>
  <c r="R5866" i="2"/>
  <c r="S5866" i="2"/>
  <c r="T5866" i="2"/>
  <c r="R5867" i="2"/>
  <c r="S5867" i="2"/>
  <c r="T5867" i="2"/>
  <c r="R5868" i="2"/>
  <c r="S5868" i="2"/>
  <c r="T5868" i="2"/>
  <c r="R5869" i="2"/>
  <c r="S5869" i="2"/>
  <c r="T5869" i="2"/>
  <c r="R5870" i="2"/>
  <c r="S5870" i="2"/>
  <c r="T5870" i="2"/>
  <c r="R5871" i="2"/>
  <c r="S5871" i="2"/>
  <c r="T5871" i="2"/>
  <c r="R5872" i="2"/>
  <c r="S5872" i="2"/>
  <c r="T5872" i="2"/>
  <c r="R5873" i="2"/>
  <c r="S5873" i="2"/>
  <c r="T5873" i="2"/>
  <c r="R5874" i="2"/>
  <c r="S5874" i="2"/>
  <c r="T5874" i="2"/>
  <c r="R5875" i="2"/>
  <c r="S5875" i="2"/>
  <c r="T5875" i="2"/>
  <c r="R5876" i="2"/>
  <c r="S5876" i="2"/>
  <c r="T5876" i="2"/>
  <c r="R5877" i="2"/>
  <c r="S5877" i="2"/>
  <c r="T5877" i="2"/>
  <c r="R5878" i="2"/>
  <c r="S5878" i="2"/>
  <c r="T5878" i="2"/>
  <c r="R5879" i="2"/>
  <c r="S5879" i="2"/>
  <c r="T5879" i="2"/>
  <c r="R5880" i="2"/>
  <c r="S5880" i="2"/>
  <c r="T5880" i="2"/>
  <c r="R5881" i="2"/>
  <c r="S5881" i="2"/>
  <c r="T5881" i="2"/>
  <c r="R5882" i="2"/>
  <c r="S5882" i="2"/>
  <c r="T5882" i="2"/>
  <c r="R5883" i="2"/>
  <c r="S5883" i="2"/>
  <c r="T5883" i="2"/>
  <c r="R5884" i="2"/>
  <c r="S5884" i="2"/>
  <c r="T5884" i="2"/>
  <c r="R5885" i="2"/>
  <c r="S5885" i="2"/>
  <c r="T5885" i="2"/>
  <c r="R5886" i="2"/>
  <c r="S5886" i="2"/>
  <c r="T5886" i="2"/>
  <c r="R5887" i="2"/>
  <c r="S5887" i="2"/>
  <c r="T5887" i="2"/>
  <c r="R5888" i="2"/>
  <c r="S5888" i="2"/>
  <c r="T5888" i="2"/>
  <c r="R5889" i="2"/>
  <c r="S5889" i="2"/>
  <c r="T5889" i="2"/>
  <c r="R5890" i="2"/>
  <c r="S5890" i="2"/>
  <c r="T5890" i="2"/>
  <c r="R5891" i="2"/>
  <c r="S5891" i="2"/>
  <c r="T5891" i="2"/>
  <c r="R5892" i="2"/>
  <c r="S5892" i="2"/>
  <c r="T5892" i="2"/>
  <c r="R5893" i="2"/>
  <c r="S5893" i="2"/>
  <c r="T5893" i="2"/>
  <c r="R5894" i="2"/>
  <c r="S5894" i="2"/>
  <c r="T5894" i="2"/>
  <c r="R5895" i="2"/>
  <c r="S5895" i="2"/>
  <c r="T5895" i="2"/>
  <c r="R5896" i="2"/>
  <c r="S5896" i="2"/>
  <c r="T5896" i="2"/>
  <c r="R5897" i="2"/>
  <c r="S5897" i="2"/>
  <c r="T5897" i="2"/>
  <c r="R5898" i="2"/>
  <c r="S5898" i="2"/>
  <c r="T5898" i="2"/>
  <c r="R5899" i="2"/>
  <c r="S5899" i="2"/>
  <c r="T5899" i="2"/>
  <c r="R5900" i="2"/>
  <c r="S5900" i="2"/>
  <c r="T5900" i="2"/>
  <c r="R5901" i="2"/>
  <c r="S5901" i="2"/>
  <c r="T5901" i="2"/>
  <c r="R5902" i="2"/>
  <c r="S5902" i="2"/>
  <c r="T5902" i="2"/>
  <c r="R5903" i="2"/>
  <c r="S5903" i="2"/>
  <c r="T5903" i="2"/>
  <c r="R5904" i="2"/>
  <c r="S5904" i="2"/>
  <c r="T5904" i="2"/>
  <c r="R5905" i="2"/>
  <c r="S5905" i="2"/>
  <c r="T5905" i="2"/>
  <c r="R5906" i="2"/>
  <c r="S5906" i="2"/>
  <c r="T5906" i="2"/>
  <c r="R5907" i="2"/>
  <c r="S5907" i="2"/>
  <c r="T5907" i="2"/>
  <c r="R5908" i="2"/>
  <c r="S5908" i="2"/>
  <c r="T5908" i="2"/>
  <c r="R5909" i="2"/>
  <c r="S5909" i="2"/>
  <c r="T5909" i="2"/>
  <c r="R5910" i="2"/>
  <c r="S5910" i="2"/>
  <c r="T5910" i="2"/>
  <c r="R5911" i="2"/>
  <c r="S5911" i="2"/>
  <c r="T5911" i="2"/>
  <c r="R5912" i="2"/>
  <c r="S5912" i="2"/>
  <c r="T5912" i="2"/>
  <c r="R5913" i="2"/>
  <c r="S5913" i="2"/>
  <c r="T5913" i="2"/>
  <c r="R5914" i="2"/>
  <c r="S5914" i="2"/>
  <c r="T5914" i="2"/>
  <c r="R5915" i="2"/>
  <c r="S5915" i="2"/>
  <c r="T5915" i="2"/>
  <c r="R5916" i="2"/>
  <c r="S5916" i="2"/>
  <c r="T5916" i="2"/>
  <c r="R5917" i="2"/>
  <c r="S5917" i="2"/>
  <c r="T5917" i="2"/>
  <c r="R5918" i="2"/>
  <c r="S5918" i="2"/>
  <c r="T5918" i="2"/>
  <c r="R5919" i="2"/>
  <c r="S5919" i="2"/>
  <c r="T5919" i="2"/>
  <c r="R5920" i="2"/>
  <c r="S5920" i="2"/>
  <c r="T5920" i="2"/>
  <c r="R5921" i="2"/>
  <c r="S5921" i="2"/>
  <c r="T5921" i="2"/>
  <c r="R5922" i="2"/>
  <c r="S5922" i="2"/>
  <c r="T5922" i="2"/>
  <c r="R5923" i="2"/>
  <c r="S5923" i="2"/>
  <c r="T5923" i="2"/>
  <c r="R5924" i="2"/>
  <c r="S5924" i="2"/>
  <c r="T5924" i="2"/>
  <c r="R5925" i="2"/>
  <c r="S5925" i="2"/>
  <c r="T5925" i="2"/>
  <c r="R5926" i="2"/>
  <c r="S5926" i="2"/>
  <c r="T5926" i="2"/>
  <c r="R5927" i="2"/>
  <c r="S5927" i="2"/>
  <c r="T5927" i="2"/>
  <c r="R5928" i="2"/>
  <c r="S5928" i="2"/>
  <c r="T5928" i="2"/>
  <c r="R5929" i="2"/>
  <c r="S5929" i="2"/>
  <c r="T5929" i="2"/>
  <c r="R5930" i="2"/>
  <c r="S5930" i="2"/>
  <c r="T5930" i="2"/>
  <c r="R5931" i="2"/>
  <c r="S5931" i="2"/>
  <c r="T5931" i="2"/>
  <c r="R5932" i="2"/>
  <c r="S5932" i="2"/>
  <c r="T5932" i="2"/>
  <c r="R5933" i="2"/>
  <c r="S5933" i="2"/>
  <c r="T5933" i="2"/>
  <c r="R5934" i="2"/>
  <c r="S5934" i="2"/>
  <c r="T5934" i="2"/>
  <c r="R5935" i="2"/>
  <c r="S5935" i="2"/>
  <c r="T5935" i="2"/>
  <c r="R5936" i="2"/>
  <c r="S5936" i="2"/>
  <c r="T5936" i="2"/>
  <c r="R5937" i="2"/>
  <c r="S5937" i="2"/>
  <c r="T5937" i="2"/>
  <c r="R5938" i="2"/>
  <c r="S5938" i="2"/>
  <c r="T5938" i="2"/>
  <c r="R5939" i="2"/>
  <c r="S5939" i="2"/>
  <c r="T5939" i="2"/>
  <c r="R5940" i="2"/>
  <c r="S5940" i="2"/>
  <c r="T5940" i="2"/>
  <c r="R5941" i="2"/>
  <c r="S5941" i="2"/>
  <c r="T5941" i="2"/>
  <c r="R5942" i="2"/>
  <c r="S5942" i="2"/>
  <c r="T5942" i="2"/>
  <c r="R5943" i="2"/>
  <c r="S5943" i="2"/>
  <c r="T5943" i="2"/>
  <c r="R5944" i="2"/>
  <c r="S5944" i="2"/>
  <c r="T5944" i="2"/>
  <c r="R5945" i="2"/>
  <c r="S5945" i="2"/>
  <c r="T5945" i="2"/>
  <c r="R5946" i="2"/>
  <c r="S5946" i="2"/>
  <c r="T5946" i="2"/>
  <c r="R5947" i="2"/>
  <c r="S5947" i="2"/>
  <c r="T5947" i="2"/>
  <c r="R5948" i="2"/>
  <c r="S5948" i="2"/>
  <c r="T5948" i="2"/>
  <c r="R5949" i="2"/>
  <c r="S5949" i="2"/>
  <c r="T5949" i="2"/>
  <c r="R5950" i="2"/>
  <c r="S5950" i="2"/>
  <c r="T5950" i="2"/>
  <c r="R5951" i="2"/>
  <c r="S5951" i="2"/>
  <c r="T5951" i="2"/>
  <c r="R5952" i="2"/>
  <c r="S5952" i="2"/>
  <c r="T5952" i="2"/>
  <c r="R5953" i="2"/>
  <c r="S5953" i="2"/>
  <c r="T5953" i="2"/>
  <c r="R5954" i="2"/>
  <c r="S5954" i="2"/>
  <c r="T5954" i="2"/>
  <c r="R5955" i="2"/>
  <c r="S5955" i="2"/>
  <c r="T5955" i="2"/>
  <c r="R5956" i="2"/>
  <c r="S5956" i="2"/>
  <c r="T5956" i="2"/>
  <c r="R5957" i="2"/>
  <c r="S5957" i="2"/>
  <c r="T5957" i="2"/>
  <c r="R5958" i="2"/>
  <c r="S5958" i="2"/>
  <c r="T5958" i="2"/>
  <c r="R5959" i="2"/>
  <c r="S5959" i="2"/>
  <c r="T5959" i="2"/>
  <c r="R5960" i="2"/>
  <c r="S5960" i="2"/>
  <c r="T5960" i="2"/>
  <c r="R5961" i="2"/>
  <c r="S5961" i="2"/>
  <c r="T5961" i="2"/>
  <c r="R5962" i="2"/>
  <c r="S5962" i="2"/>
  <c r="T5962" i="2"/>
  <c r="R5963" i="2"/>
  <c r="S5963" i="2"/>
  <c r="T5963" i="2"/>
  <c r="R5964" i="2"/>
  <c r="S5964" i="2"/>
  <c r="T5964" i="2"/>
  <c r="R5965" i="2"/>
  <c r="S5965" i="2"/>
  <c r="T5965" i="2"/>
  <c r="R5966" i="2"/>
  <c r="S5966" i="2"/>
  <c r="T5966" i="2"/>
  <c r="R5967" i="2"/>
  <c r="S5967" i="2"/>
  <c r="T5967" i="2"/>
  <c r="R5968" i="2"/>
  <c r="S5968" i="2"/>
  <c r="T5968" i="2"/>
  <c r="R5969" i="2"/>
  <c r="S5969" i="2"/>
  <c r="T5969" i="2"/>
  <c r="R5970" i="2"/>
  <c r="S5970" i="2"/>
  <c r="T5970" i="2"/>
  <c r="R5971" i="2"/>
  <c r="S5971" i="2"/>
  <c r="T5971" i="2"/>
  <c r="R5972" i="2"/>
  <c r="S5972" i="2"/>
  <c r="T5972" i="2"/>
  <c r="R5973" i="2"/>
  <c r="S5973" i="2"/>
  <c r="T5973" i="2"/>
  <c r="R5974" i="2"/>
  <c r="S5974" i="2"/>
  <c r="T5974" i="2"/>
  <c r="R5975" i="2"/>
  <c r="S5975" i="2"/>
  <c r="T5975" i="2"/>
  <c r="R5976" i="2"/>
  <c r="S5976" i="2"/>
  <c r="T5976" i="2"/>
  <c r="R5977" i="2"/>
  <c r="S5977" i="2"/>
  <c r="T5977" i="2"/>
  <c r="R5978" i="2"/>
  <c r="S5978" i="2"/>
  <c r="T5978" i="2"/>
  <c r="R5979" i="2"/>
  <c r="S5979" i="2"/>
  <c r="T5979" i="2"/>
  <c r="R5980" i="2"/>
  <c r="S5980" i="2"/>
  <c r="T5980" i="2"/>
  <c r="R5981" i="2"/>
  <c r="S5981" i="2"/>
  <c r="T5981" i="2"/>
  <c r="R5982" i="2"/>
  <c r="S5982" i="2"/>
  <c r="T5982" i="2"/>
  <c r="R5983" i="2"/>
  <c r="S5983" i="2"/>
  <c r="T5983" i="2"/>
  <c r="R5984" i="2"/>
  <c r="S5984" i="2"/>
  <c r="T5984" i="2"/>
  <c r="R5985" i="2"/>
  <c r="S5985" i="2"/>
  <c r="T5985" i="2"/>
  <c r="R5986" i="2"/>
  <c r="S5986" i="2"/>
  <c r="T5986" i="2"/>
  <c r="R5987" i="2"/>
  <c r="S5987" i="2"/>
  <c r="T5987" i="2"/>
  <c r="R5988" i="2"/>
  <c r="S5988" i="2"/>
  <c r="T5988" i="2"/>
  <c r="R5989" i="2"/>
  <c r="S5989" i="2"/>
  <c r="T5989" i="2"/>
  <c r="R5990" i="2"/>
  <c r="S5990" i="2"/>
  <c r="T5990" i="2"/>
  <c r="R5991" i="2"/>
  <c r="S5991" i="2"/>
  <c r="T5991" i="2"/>
  <c r="R5992" i="2"/>
  <c r="S5992" i="2"/>
  <c r="T5992" i="2"/>
  <c r="R5993" i="2"/>
  <c r="S5993" i="2"/>
  <c r="T5993" i="2"/>
  <c r="R5994" i="2"/>
  <c r="S5994" i="2"/>
  <c r="T5994" i="2"/>
  <c r="R5995" i="2"/>
  <c r="S5995" i="2"/>
  <c r="T5995" i="2"/>
  <c r="R5996" i="2"/>
  <c r="S5996" i="2"/>
  <c r="T5996" i="2"/>
  <c r="R5997" i="2"/>
  <c r="S5997" i="2"/>
  <c r="T5997" i="2"/>
  <c r="R5998" i="2"/>
  <c r="S5998" i="2"/>
  <c r="T5998" i="2"/>
  <c r="R5999" i="2"/>
  <c r="S5999" i="2"/>
  <c r="T5999" i="2"/>
  <c r="R6000" i="2"/>
  <c r="S6000" i="2"/>
  <c r="T6000" i="2"/>
  <c r="R6001" i="2"/>
  <c r="S6001" i="2"/>
  <c r="T6001" i="2"/>
  <c r="R6002" i="2"/>
  <c r="S6002" i="2"/>
  <c r="T6002" i="2"/>
  <c r="R6003" i="2"/>
  <c r="S6003" i="2"/>
  <c r="T6003" i="2"/>
  <c r="R6004" i="2"/>
  <c r="S6004" i="2"/>
  <c r="T6004" i="2"/>
  <c r="R6005" i="2"/>
  <c r="S6005" i="2"/>
  <c r="T6005" i="2"/>
  <c r="R6006" i="2"/>
  <c r="S6006" i="2"/>
  <c r="T6006" i="2"/>
  <c r="R6007" i="2"/>
  <c r="S6007" i="2"/>
  <c r="T6007" i="2"/>
  <c r="R6008" i="2"/>
  <c r="S6008" i="2"/>
  <c r="T6008" i="2"/>
  <c r="R6009" i="2"/>
  <c r="S6009" i="2"/>
  <c r="T6009" i="2"/>
  <c r="R6010" i="2"/>
  <c r="S6010" i="2"/>
  <c r="T6010" i="2"/>
  <c r="R6011" i="2"/>
  <c r="S6011" i="2"/>
  <c r="T6011" i="2"/>
  <c r="R6012" i="2"/>
  <c r="S6012" i="2"/>
  <c r="T6012" i="2"/>
  <c r="R6013" i="2"/>
  <c r="S6013" i="2"/>
  <c r="T6013" i="2"/>
  <c r="R6014" i="2"/>
  <c r="S6014" i="2"/>
  <c r="T6014" i="2"/>
  <c r="R6015" i="2"/>
  <c r="S6015" i="2"/>
  <c r="T6015" i="2"/>
  <c r="R6016" i="2"/>
  <c r="S6016" i="2"/>
  <c r="T6016" i="2"/>
  <c r="R6017" i="2"/>
  <c r="S6017" i="2"/>
  <c r="T6017" i="2"/>
  <c r="R6018" i="2"/>
  <c r="S6018" i="2"/>
  <c r="T6018" i="2"/>
  <c r="R6019" i="2"/>
  <c r="S6019" i="2"/>
  <c r="T6019" i="2"/>
  <c r="R6020" i="2"/>
  <c r="S6020" i="2"/>
  <c r="T6020" i="2"/>
  <c r="R6021" i="2"/>
  <c r="S6021" i="2"/>
  <c r="T6021" i="2"/>
  <c r="R6022" i="2"/>
  <c r="S6022" i="2"/>
  <c r="T6022" i="2"/>
  <c r="R6023" i="2"/>
  <c r="S6023" i="2"/>
  <c r="T6023" i="2"/>
  <c r="R6024" i="2"/>
  <c r="S6024" i="2"/>
  <c r="T6024" i="2"/>
  <c r="R6025" i="2"/>
  <c r="S6025" i="2"/>
  <c r="T6025" i="2"/>
  <c r="R6026" i="2"/>
  <c r="S6026" i="2"/>
  <c r="T6026" i="2"/>
  <c r="R6027" i="2"/>
  <c r="S6027" i="2"/>
  <c r="T6027" i="2"/>
  <c r="R6028" i="2"/>
  <c r="S6028" i="2"/>
  <c r="T6028" i="2"/>
  <c r="R6029" i="2"/>
  <c r="S6029" i="2"/>
  <c r="T6029" i="2"/>
  <c r="R6030" i="2"/>
  <c r="S6030" i="2"/>
  <c r="T6030" i="2"/>
  <c r="R6031" i="2"/>
  <c r="S6031" i="2"/>
  <c r="T6031" i="2"/>
  <c r="R6032" i="2"/>
  <c r="S6032" i="2"/>
  <c r="T6032" i="2"/>
  <c r="R6033" i="2"/>
  <c r="S6033" i="2"/>
  <c r="T6033" i="2"/>
  <c r="R6034" i="2"/>
  <c r="S6034" i="2"/>
  <c r="T6034" i="2"/>
  <c r="R6035" i="2"/>
  <c r="S6035" i="2"/>
  <c r="T6035" i="2"/>
  <c r="R6036" i="2"/>
  <c r="S6036" i="2"/>
  <c r="T6036" i="2"/>
  <c r="R6037" i="2"/>
  <c r="S6037" i="2"/>
  <c r="T6037" i="2"/>
  <c r="R6038" i="2"/>
  <c r="S6038" i="2"/>
  <c r="T6038" i="2"/>
  <c r="R6039" i="2"/>
  <c r="S6039" i="2"/>
  <c r="T6039" i="2"/>
  <c r="R6040" i="2"/>
  <c r="S6040" i="2"/>
  <c r="T6040" i="2"/>
  <c r="R6041" i="2"/>
  <c r="S6041" i="2"/>
  <c r="T6041" i="2"/>
  <c r="R6042" i="2"/>
  <c r="S6042" i="2"/>
  <c r="T6042" i="2"/>
  <c r="R6043" i="2"/>
  <c r="S6043" i="2"/>
  <c r="T6043" i="2"/>
  <c r="R6044" i="2"/>
  <c r="S6044" i="2"/>
  <c r="T6044" i="2"/>
  <c r="R6045" i="2"/>
  <c r="S6045" i="2"/>
  <c r="T6045" i="2"/>
  <c r="R6046" i="2"/>
  <c r="S6046" i="2"/>
  <c r="T6046" i="2"/>
  <c r="R6047" i="2"/>
  <c r="S6047" i="2"/>
  <c r="T6047" i="2"/>
  <c r="R6048" i="2"/>
  <c r="S6048" i="2"/>
  <c r="T6048" i="2"/>
  <c r="R6049" i="2"/>
  <c r="S6049" i="2"/>
  <c r="T6049" i="2"/>
  <c r="R6050" i="2"/>
  <c r="S6050" i="2"/>
  <c r="T6050" i="2"/>
  <c r="R6051" i="2"/>
  <c r="S6051" i="2"/>
  <c r="T6051" i="2"/>
  <c r="R6052" i="2"/>
  <c r="S6052" i="2"/>
  <c r="T6052" i="2"/>
  <c r="R6053" i="2"/>
  <c r="S6053" i="2"/>
  <c r="T6053" i="2"/>
  <c r="R6054" i="2"/>
  <c r="S6054" i="2"/>
  <c r="T6054" i="2"/>
  <c r="R6055" i="2"/>
  <c r="S6055" i="2"/>
  <c r="T6055" i="2"/>
  <c r="R6056" i="2"/>
  <c r="S6056" i="2"/>
  <c r="T6056" i="2"/>
  <c r="R6057" i="2"/>
  <c r="S6057" i="2"/>
  <c r="T6057" i="2"/>
  <c r="R6058" i="2"/>
  <c r="S6058" i="2"/>
  <c r="T6058" i="2"/>
  <c r="R6059" i="2"/>
  <c r="S6059" i="2"/>
  <c r="T6059" i="2"/>
  <c r="R6060" i="2"/>
  <c r="S6060" i="2"/>
  <c r="T6060" i="2"/>
  <c r="R6061" i="2"/>
  <c r="S6061" i="2"/>
  <c r="T6061" i="2"/>
  <c r="R6062" i="2"/>
  <c r="S6062" i="2"/>
  <c r="T6062" i="2"/>
  <c r="R6063" i="2"/>
  <c r="S6063" i="2"/>
  <c r="T6063" i="2"/>
  <c r="R6064" i="2"/>
  <c r="S6064" i="2"/>
  <c r="T6064" i="2"/>
  <c r="R6065" i="2"/>
  <c r="S6065" i="2"/>
  <c r="T6065" i="2"/>
  <c r="R6066" i="2"/>
  <c r="S6066" i="2"/>
  <c r="T6066" i="2"/>
  <c r="R6067" i="2"/>
  <c r="S6067" i="2"/>
  <c r="T6067" i="2"/>
  <c r="R6068" i="2"/>
  <c r="S6068" i="2"/>
  <c r="T6068" i="2"/>
  <c r="R6069" i="2"/>
  <c r="S6069" i="2"/>
  <c r="T6069" i="2"/>
  <c r="R6070" i="2"/>
  <c r="S6070" i="2"/>
  <c r="T6070" i="2"/>
  <c r="R6071" i="2"/>
  <c r="S6071" i="2"/>
  <c r="T6071" i="2"/>
  <c r="R6072" i="2"/>
  <c r="S6072" i="2"/>
  <c r="T6072" i="2"/>
  <c r="R6073" i="2"/>
  <c r="S6073" i="2"/>
  <c r="T6073" i="2"/>
  <c r="R6074" i="2"/>
  <c r="S6074" i="2"/>
  <c r="T6074" i="2"/>
  <c r="R6075" i="2"/>
  <c r="S6075" i="2"/>
  <c r="T6075" i="2"/>
  <c r="R6076" i="2"/>
  <c r="S6076" i="2"/>
  <c r="T6076" i="2"/>
  <c r="R6077" i="2"/>
  <c r="S6077" i="2"/>
  <c r="T6077" i="2"/>
  <c r="R6078" i="2"/>
  <c r="S6078" i="2"/>
  <c r="T6078" i="2"/>
  <c r="R6079" i="2"/>
  <c r="S6079" i="2"/>
  <c r="T6079" i="2"/>
  <c r="R6080" i="2"/>
  <c r="S6080" i="2"/>
  <c r="T6080" i="2"/>
  <c r="R6081" i="2"/>
  <c r="S6081" i="2"/>
  <c r="T6081" i="2"/>
  <c r="R6082" i="2"/>
  <c r="S6082" i="2"/>
  <c r="T6082" i="2"/>
  <c r="R6083" i="2"/>
  <c r="S6083" i="2"/>
  <c r="T6083" i="2"/>
  <c r="R6084" i="2"/>
  <c r="S6084" i="2"/>
  <c r="T6084" i="2"/>
  <c r="R6085" i="2"/>
  <c r="S6085" i="2"/>
  <c r="T6085" i="2"/>
  <c r="R6086" i="2"/>
  <c r="S6086" i="2"/>
  <c r="T6086" i="2"/>
  <c r="R6087" i="2"/>
  <c r="S6087" i="2"/>
  <c r="T6087" i="2"/>
  <c r="R6088" i="2"/>
  <c r="S6088" i="2"/>
  <c r="T6088" i="2"/>
  <c r="R6089" i="2"/>
  <c r="S6089" i="2"/>
  <c r="T6089" i="2"/>
  <c r="R6090" i="2"/>
  <c r="S6090" i="2"/>
  <c r="T6090" i="2"/>
  <c r="R6091" i="2"/>
  <c r="S6091" i="2"/>
  <c r="T6091" i="2"/>
  <c r="R6092" i="2"/>
  <c r="S6092" i="2"/>
  <c r="T6092" i="2"/>
  <c r="R6093" i="2"/>
  <c r="S6093" i="2"/>
  <c r="T6093" i="2"/>
  <c r="R6094" i="2"/>
  <c r="S6094" i="2"/>
  <c r="T6094" i="2"/>
  <c r="R6095" i="2"/>
  <c r="S6095" i="2"/>
  <c r="T6095" i="2"/>
  <c r="R6096" i="2"/>
  <c r="S6096" i="2"/>
  <c r="T6096" i="2"/>
  <c r="R6097" i="2"/>
  <c r="S6097" i="2"/>
  <c r="T6097" i="2"/>
  <c r="R6098" i="2"/>
  <c r="S6098" i="2"/>
  <c r="T6098" i="2"/>
  <c r="R6099" i="2"/>
  <c r="S6099" i="2"/>
  <c r="T6099" i="2"/>
  <c r="R6100" i="2"/>
  <c r="S6100" i="2"/>
  <c r="T6100" i="2"/>
  <c r="R6101" i="2"/>
  <c r="S6101" i="2"/>
  <c r="T6101" i="2"/>
  <c r="R6102" i="2"/>
  <c r="S6102" i="2"/>
  <c r="T6102" i="2"/>
  <c r="R6103" i="2"/>
  <c r="S6103" i="2"/>
  <c r="T6103" i="2"/>
  <c r="R6104" i="2"/>
  <c r="S6104" i="2"/>
  <c r="T6104" i="2"/>
  <c r="R6105" i="2"/>
  <c r="S6105" i="2"/>
  <c r="T6105" i="2"/>
  <c r="R6106" i="2"/>
  <c r="S6106" i="2"/>
  <c r="T6106" i="2"/>
  <c r="R6107" i="2"/>
  <c r="S6107" i="2"/>
  <c r="T6107" i="2"/>
  <c r="R6108" i="2"/>
  <c r="S6108" i="2"/>
  <c r="T6108" i="2"/>
  <c r="R6109" i="2"/>
  <c r="S6109" i="2"/>
  <c r="T6109" i="2"/>
  <c r="R6110" i="2"/>
  <c r="S6110" i="2"/>
  <c r="T6110" i="2"/>
  <c r="R6111" i="2"/>
  <c r="S6111" i="2"/>
  <c r="T6111" i="2"/>
  <c r="R6112" i="2"/>
  <c r="S6112" i="2"/>
  <c r="T6112" i="2"/>
  <c r="R6113" i="2"/>
  <c r="S6113" i="2"/>
  <c r="T6113" i="2"/>
  <c r="R6114" i="2"/>
  <c r="S6114" i="2"/>
  <c r="T6114" i="2"/>
  <c r="R6115" i="2"/>
  <c r="S6115" i="2"/>
  <c r="T6115" i="2"/>
  <c r="R6116" i="2"/>
  <c r="S6116" i="2"/>
  <c r="T6116" i="2"/>
  <c r="R6117" i="2"/>
  <c r="S6117" i="2"/>
  <c r="T6117" i="2"/>
  <c r="R6118" i="2"/>
  <c r="S6118" i="2"/>
  <c r="T6118" i="2"/>
  <c r="R6119" i="2"/>
  <c r="S6119" i="2"/>
  <c r="T6119" i="2"/>
  <c r="R6120" i="2"/>
  <c r="S6120" i="2"/>
  <c r="T6120" i="2"/>
  <c r="R6121" i="2"/>
  <c r="S6121" i="2"/>
  <c r="T6121" i="2"/>
  <c r="R6122" i="2"/>
  <c r="S6122" i="2"/>
  <c r="T6122" i="2"/>
  <c r="R6123" i="2"/>
  <c r="S6123" i="2"/>
  <c r="T6123" i="2"/>
  <c r="R6124" i="2"/>
  <c r="S6124" i="2"/>
  <c r="T6124" i="2"/>
  <c r="R6125" i="2"/>
  <c r="S6125" i="2"/>
  <c r="T6125" i="2"/>
  <c r="R6126" i="2"/>
  <c r="S6126" i="2"/>
  <c r="T6126" i="2"/>
  <c r="R6127" i="2"/>
  <c r="S6127" i="2"/>
  <c r="T6127" i="2"/>
  <c r="R6128" i="2"/>
  <c r="S6128" i="2"/>
  <c r="T6128" i="2"/>
  <c r="R6129" i="2"/>
  <c r="S6129" i="2"/>
  <c r="T6129" i="2"/>
  <c r="R6130" i="2"/>
  <c r="S6130" i="2"/>
  <c r="T6130" i="2"/>
  <c r="R6131" i="2"/>
  <c r="S6131" i="2"/>
  <c r="T6131" i="2"/>
  <c r="R6132" i="2"/>
  <c r="S6132" i="2"/>
  <c r="T6132" i="2"/>
  <c r="R6133" i="2"/>
  <c r="S6133" i="2"/>
  <c r="T6133" i="2"/>
  <c r="R6134" i="2"/>
  <c r="S6134" i="2"/>
  <c r="T6134" i="2"/>
  <c r="R6135" i="2"/>
  <c r="S6135" i="2"/>
  <c r="T6135" i="2"/>
  <c r="R6136" i="2"/>
  <c r="S6136" i="2"/>
  <c r="T6136" i="2"/>
  <c r="R6137" i="2"/>
  <c r="S6137" i="2"/>
  <c r="T6137" i="2"/>
  <c r="R6138" i="2"/>
  <c r="S6138" i="2"/>
  <c r="T6138" i="2"/>
  <c r="R6139" i="2"/>
  <c r="S6139" i="2"/>
  <c r="T6139" i="2"/>
  <c r="R6140" i="2"/>
  <c r="S6140" i="2"/>
  <c r="T6140" i="2"/>
  <c r="R6141" i="2"/>
  <c r="S6141" i="2"/>
  <c r="T6141" i="2"/>
  <c r="R6142" i="2"/>
  <c r="S6142" i="2"/>
  <c r="T6142" i="2"/>
  <c r="R6143" i="2"/>
  <c r="S6143" i="2"/>
  <c r="T6143" i="2"/>
  <c r="R6144" i="2"/>
  <c r="S6144" i="2"/>
  <c r="T6144" i="2"/>
  <c r="R6145" i="2"/>
  <c r="S6145" i="2"/>
  <c r="T6145" i="2"/>
  <c r="R6146" i="2"/>
  <c r="S6146" i="2"/>
  <c r="T6146" i="2"/>
  <c r="R6147" i="2"/>
  <c r="S6147" i="2"/>
  <c r="T6147" i="2"/>
  <c r="R6148" i="2"/>
  <c r="S6148" i="2"/>
  <c r="T6148" i="2"/>
  <c r="R6149" i="2"/>
  <c r="S6149" i="2"/>
  <c r="T6149" i="2"/>
  <c r="R6150" i="2"/>
  <c r="S6150" i="2"/>
  <c r="T6150" i="2"/>
  <c r="R6151" i="2"/>
  <c r="S6151" i="2"/>
  <c r="T6151" i="2"/>
  <c r="R6152" i="2"/>
  <c r="S6152" i="2"/>
  <c r="T6152" i="2"/>
  <c r="R6153" i="2"/>
  <c r="S6153" i="2"/>
  <c r="T6153" i="2"/>
  <c r="R6154" i="2"/>
  <c r="S6154" i="2"/>
  <c r="T6154" i="2"/>
  <c r="R6155" i="2"/>
  <c r="S6155" i="2"/>
  <c r="T6155" i="2"/>
  <c r="R6156" i="2"/>
  <c r="S6156" i="2"/>
  <c r="T6156" i="2"/>
  <c r="R6157" i="2"/>
  <c r="S6157" i="2"/>
  <c r="T6157" i="2"/>
  <c r="R6158" i="2"/>
  <c r="S6158" i="2"/>
  <c r="T6158" i="2"/>
  <c r="R6159" i="2"/>
  <c r="S6159" i="2"/>
  <c r="T6159" i="2"/>
  <c r="R6160" i="2"/>
  <c r="S6160" i="2"/>
  <c r="T6160" i="2"/>
  <c r="R6161" i="2"/>
  <c r="S6161" i="2"/>
  <c r="T6161" i="2"/>
  <c r="R6162" i="2"/>
  <c r="S6162" i="2"/>
  <c r="T6162" i="2"/>
  <c r="R6163" i="2"/>
  <c r="S6163" i="2"/>
  <c r="T6163" i="2"/>
  <c r="R6164" i="2"/>
  <c r="S6164" i="2"/>
  <c r="T6164" i="2"/>
  <c r="R6165" i="2"/>
  <c r="S6165" i="2"/>
  <c r="T6165" i="2"/>
  <c r="R6166" i="2"/>
  <c r="S6166" i="2"/>
  <c r="T6166" i="2"/>
  <c r="R6167" i="2"/>
  <c r="S6167" i="2"/>
  <c r="T6167" i="2"/>
  <c r="R6168" i="2"/>
  <c r="S6168" i="2"/>
  <c r="T6168" i="2"/>
  <c r="R6169" i="2"/>
  <c r="S6169" i="2"/>
  <c r="T6169" i="2"/>
  <c r="R6170" i="2"/>
  <c r="S6170" i="2"/>
  <c r="T6170" i="2"/>
  <c r="R6171" i="2"/>
  <c r="S6171" i="2"/>
  <c r="T6171" i="2"/>
  <c r="R6172" i="2"/>
  <c r="S6172" i="2"/>
  <c r="T6172" i="2"/>
  <c r="R6173" i="2"/>
  <c r="S6173" i="2"/>
  <c r="T6173" i="2"/>
  <c r="R6174" i="2"/>
  <c r="S6174" i="2"/>
  <c r="T6174" i="2"/>
  <c r="R6175" i="2"/>
  <c r="S6175" i="2"/>
  <c r="T6175" i="2"/>
  <c r="R6176" i="2"/>
  <c r="S6176" i="2"/>
  <c r="T6176" i="2"/>
  <c r="R6177" i="2"/>
  <c r="S6177" i="2"/>
  <c r="T6177" i="2"/>
  <c r="R6178" i="2"/>
  <c r="S6178" i="2"/>
  <c r="T6178" i="2"/>
  <c r="R6179" i="2"/>
  <c r="S6179" i="2"/>
  <c r="T6179" i="2"/>
  <c r="R6180" i="2"/>
  <c r="S6180" i="2"/>
  <c r="T6180" i="2"/>
  <c r="R6181" i="2"/>
  <c r="S6181" i="2"/>
  <c r="T6181" i="2"/>
  <c r="R6182" i="2"/>
  <c r="S6182" i="2"/>
  <c r="T6182" i="2"/>
  <c r="R6183" i="2"/>
  <c r="S6183" i="2"/>
  <c r="T6183" i="2"/>
  <c r="R6184" i="2"/>
  <c r="S6184" i="2"/>
  <c r="T6184" i="2"/>
  <c r="R6185" i="2"/>
  <c r="S6185" i="2"/>
  <c r="T6185" i="2"/>
  <c r="R6186" i="2"/>
  <c r="S6186" i="2"/>
  <c r="T6186" i="2"/>
  <c r="R6187" i="2"/>
  <c r="S6187" i="2"/>
  <c r="T6187" i="2"/>
  <c r="R6188" i="2"/>
  <c r="S6188" i="2"/>
  <c r="T6188" i="2"/>
  <c r="R6189" i="2"/>
  <c r="S6189" i="2"/>
  <c r="T6189" i="2"/>
  <c r="R6190" i="2"/>
  <c r="S6190" i="2"/>
  <c r="T6190" i="2"/>
  <c r="R6191" i="2"/>
  <c r="S6191" i="2"/>
  <c r="T6191" i="2"/>
  <c r="R6192" i="2"/>
  <c r="S6192" i="2"/>
  <c r="T6192" i="2"/>
  <c r="R6193" i="2"/>
  <c r="S6193" i="2"/>
  <c r="T6193" i="2"/>
  <c r="R6194" i="2"/>
  <c r="S6194" i="2"/>
  <c r="T6194" i="2"/>
  <c r="R6195" i="2"/>
  <c r="S6195" i="2"/>
  <c r="T6195" i="2"/>
  <c r="R6196" i="2"/>
  <c r="S6196" i="2"/>
  <c r="T6196" i="2"/>
  <c r="R6197" i="2"/>
  <c r="S6197" i="2"/>
  <c r="T6197" i="2"/>
  <c r="R6198" i="2"/>
  <c r="S6198" i="2"/>
  <c r="T6198" i="2"/>
  <c r="R6199" i="2"/>
  <c r="S6199" i="2"/>
  <c r="T6199" i="2"/>
  <c r="R6200" i="2"/>
  <c r="S6200" i="2"/>
  <c r="T6200" i="2"/>
  <c r="R6201" i="2"/>
  <c r="S6201" i="2"/>
  <c r="T6201" i="2"/>
  <c r="R6202" i="2"/>
  <c r="S6202" i="2"/>
  <c r="T6202" i="2"/>
  <c r="R6203" i="2"/>
  <c r="S6203" i="2"/>
  <c r="T6203" i="2"/>
  <c r="R6204" i="2"/>
  <c r="S6204" i="2"/>
  <c r="T6204" i="2"/>
  <c r="R6205" i="2"/>
  <c r="S6205" i="2"/>
  <c r="T6205" i="2"/>
  <c r="R6206" i="2"/>
  <c r="S6206" i="2"/>
  <c r="T6206" i="2"/>
  <c r="R6207" i="2"/>
  <c r="S6207" i="2"/>
  <c r="T6207" i="2"/>
  <c r="R6208" i="2"/>
  <c r="S6208" i="2"/>
  <c r="T6208" i="2"/>
  <c r="R6209" i="2"/>
  <c r="S6209" i="2"/>
  <c r="T6209" i="2"/>
  <c r="R6210" i="2"/>
  <c r="S6210" i="2"/>
  <c r="T6210" i="2"/>
  <c r="R6211" i="2"/>
  <c r="S6211" i="2"/>
  <c r="T6211" i="2"/>
  <c r="R6212" i="2"/>
  <c r="S6212" i="2"/>
  <c r="T6212" i="2"/>
  <c r="R6213" i="2"/>
  <c r="S6213" i="2"/>
  <c r="T6213" i="2"/>
  <c r="R6214" i="2"/>
  <c r="S6214" i="2"/>
  <c r="T6214" i="2"/>
  <c r="R6215" i="2"/>
  <c r="S6215" i="2"/>
  <c r="T6215" i="2"/>
  <c r="R6216" i="2"/>
  <c r="S6216" i="2"/>
  <c r="T6216" i="2"/>
  <c r="R6217" i="2"/>
  <c r="S6217" i="2"/>
  <c r="T6217" i="2"/>
  <c r="R6218" i="2"/>
  <c r="S6218" i="2"/>
  <c r="T6218" i="2"/>
  <c r="R6219" i="2"/>
  <c r="S6219" i="2"/>
  <c r="T6219" i="2"/>
  <c r="R6220" i="2"/>
  <c r="S6220" i="2"/>
  <c r="T6220" i="2"/>
  <c r="R6221" i="2"/>
  <c r="S6221" i="2"/>
  <c r="T6221" i="2"/>
  <c r="R6222" i="2"/>
  <c r="S6222" i="2"/>
  <c r="T6222" i="2"/>
  <c r="R6223" i="2"/>
  <c r="S6223" i="2"/>
  <c r="T6223" i="2"/>
  <c r="R6224" i="2"/>
  <c r="S6224" i="2"/>
  <c r="T6224" i="2"/>
  <c r="R6225" i="2"/>
  <c r="S6225" i="2"/>
  <c r="T6225" i="2"/>
  <c r="R6226" i="2"/>
  <c r="S6226" i="2"/>
  <c r="T6226" i="2"/>
  <c r="R6227" i="2"/>
  <c r="S6227" i="2"/>
  <c r="T6227" i="2"/>
  <c r="R6228" i="2"/>
  <c r="S6228" i="2"/>
  <c r="T6228" i="2"/>
  <c r="R6229" i="2"/>
  <c r="S6229" i="2"/>
  <c r="T6229" i="2"/>
  <c r="R6230" i="2"/>
  <c r="S6230" i="2"/>
  <c r="T6230" i="2"/>
  <c r="R6231" i="2"/>
  <c r="S6231" i="2"/>
  <c r="T6231" i="2"/>
  <c r="R6232" i="2"/>
  <c r="S6232" i="2"/>
  <c r="T6232" i="2"/>
  <c r="R6233" i="2"/>
  <c r="S6233" i="2"/>
  <c r="T6233" i="2"/>
  <c r="R6234" i="2"/>
  <c r="S6234" i="2"/>
  <c r="T6234" i="2"/>
  <c r="R6235" i="2"/>
  <c r="S6235" i="2"/>
  <c r="T6235" i="2"/>
  <c r="R6236" i="2"/>
  <c r="S6236" i="2"/>
  <c r="T6236" i="2"/>
  <c r="R6237" i="2"/>
  <c r="S6237" i="2"/>
  <c r="T6237" i="2"/>
  <c r="R6238" i="2"/>
  <c r="S6238" i="2"/>
  <c r="T6238" i="2"/>
  <c r="R6239" i="2"/>
  <c r="S6239" i="2"/>
  <c r="T6239" i="2"/>
  <c r="R6240" i="2"/>
  <c r="S6240" i="2"/>
  <c r="T6240" i="2"/>
  <c r="R6241" i="2"/>
  <c r="S6241" i="2"/>
  <c r="T6241" i="2"/>
  <c r="R6242" i="2"/>
  <c r="S6242" i="2"/>
  <c r="T6242" i="2"/>
  <c r="R6243" i="2"/>
  <c r="S6243" i="2"/>
  <c r="T6243" i="2"/>
  <c r="R6244" i="2"/>
  <c r="S6244" i="2"/>
  <c r="T6244" i="2"/>
  <c r="R6245" i="2"/>
  <c r="S6245" i="2"/>
  <c r="T6245" i="2"/>
  <c r="R6246" i="2"/>
  <c r="S6246" i="2"/>
  <c r="T6246" i="2"/>
  <c r="R6247" i="2"/>
  <c r="S6247" i="2"/>
  <c r="T6247" i="2"/>
  <c r="R6248" i="2"/>
  <c r="S6248" i="2"/>
  <c r="T6248" i="2"/>
  <c r="R6249" i="2"/>
  <c r="S6249" i="2"/>
  <c r="T6249" i="2"/>
  <c r="R6250" i="2"/>
  <c r="S6250" i="2"/>
  <c r="T6250" i="2"/>
  <c r="R6251" i="2"/>
  <c r="S6251" i="2"/>
  <c r="T6251" i="2"/>
  <c r="R6252" i="2"/>
  <c r="S6252" i="2"/>
  <c r="T6252" i="2"/>
  <c r="R6253" i="2"/>
  <c r="S6253" i="2"/>
  <c r="T6253" i="2"/>
  <c r="R6254" i="2"/>
  <c r="S6254" i="2"/>
  <c r="T6254" i="2"/>
  <c r="R6255" i="2"/>
  <c r="S6255" i="2"/>
  <c r="T6255" i="2"/>
  <c r="R6256" i="2"/>
  <c r="S6256" i="2"/>
  <c r="T6256" i="2"/>
  <c r="R6257" i="2"/>
  <c r="S6257" i="2"/>
  <c r="T6257" i="2"/>
  <c r="R6258" i="2"/>
  <c r="S6258" i="2"/>
  <c r="T6258" i="2"/>
  <c r="R6259" i="2"/>
  <c r="S6259" i="2"/>
  <c r="T6259" i="2"/>
  <c r="R6260" i="2"/>
  <c r="S6260" i="2"/>
  <c r="T6260" i="2"/>
  <c r="R6261" i="2"/>
  <c r="S6261" i="2"/>
  <c r="T6261" i="2"/>
  <c r="R6262" i="2"/>
  <c r="S6262" i="2"/>
  <c r="T6262" i="2"/>
  <c r="R6263" i="2"/>
  <c r="S6263" i="2"/>
  <c r="T6263" i="2"/>
  <c r="R6264" i="2"/>
  <c r="S6264" i="2"/>
  <c r="T6264" i="2"/>
  <c r="R6265" i="2"/>
  <c r="S6265" i="2"/>
  <c r="T6265" i="2"/>
  <c r="R6266" i="2"/>
  <c r="S6266" i="2"/>
  <c r="T6266" i="2"/>
  <c r="R6267" i="2"/>
  <c r="S6267" i="2"/>
  <c r="T6267" i="2"/>
  <c r="R6268" i="2"/>
  <c r="S6268" i="2"/>
  <c r="T6268" i="2"/>
  <c r="R6269" i="2"/>
  <c r="S6269" i="2"/>
  <c r="T6269" i="2"/>
  <c r="R6270" i="2"/>
  <c r="S6270" i="2"/>
  <c r="T6270" i="2"/>
  <c r="R6271" i="2"/>
  <c r="S6271" i="2"/>
  <c r="T6271" i="2"/>
  <c r="R6272" i="2"/>
  <c r="S6272" i="2"/>
  <c r="T6272" i="2"/>
  <c r="R6273" i="2"/>
  <c r="S6273" i="2"/>
  <c r="T6273" i="2"/>
  <c r="R6274" i="2"/>
  <c r="S6274" i="2"/>
  <c r="T6274" i="2"/>
  <c r="R6275" i="2"/>
  <c r="S6275" i="2"/>
  <c r="T6275" i="2"/>
  <c r="R6276" i="2"/>
  <c r="S6276" i="2"/>
  <c r="T6276" i="2"/>
  <c r="R6277" i="2"/>
  <c r="S6277" i="2"/>
  <c r="T6277" i="2"/>
  <c r="R6278" i="2"/>
  <c r="S6278" i="2"/>
  <c r="T6278" i="2"/>
  <c r="R6279" i="2"/>
  <c r="S6279" i="2"/>
  <c r="T6279" i="2"/>
  <c r="R6280" i="2"/>
  <c r="S6280" i="2"/>
  <c r="T6280" i="2"/>
  <c r="R6281" i="2"/>
  <c r="S6281" i="2"/>
  <c r="T6281" i="2"/>
  <c r="R6282" i="2"/>
  <c r="S6282" i="2"/>
  <c r="T6282" i="2"/>
  <c r="R6283" i="2"/>
  <c r="S6283" i="2"/>
  <c r="T6283" i="2"/>
  <c r="R6284" i="2"/>
  <c r="S6284" i="2"/>
  <c r="T6284" i="2"/>
  <c r="R6285" i="2"/>
  <c r="S6285" i="2"/>
  <c r="T6285" i="2"/>
  <c r="R6286" i="2"/>
  <c r="S6286" i="2"/>
  <c r="T6286" i="2"/>
  <c r="R6287" i="2"/>
  <c r="S6287" i="2"/>
  <c r="T6287" i="2"/>
  <c r="R6288" i="2"/>
  <c r="S6288" i="2"/>
  <c r="T6288" i="2"/>
  <c r="R6289" i="2"/>
  <c r="S6289" i="2"/>
  <c r="T6289" i="2"/>
  <c r="R6290" i="2"/>
  <c r="S6290" i="2"/>
  <c r="T6290" i="2"/>
  <c r="R6291" i="2"/>
  <c r="S6291" i="2"/>
  <c r="T6291" i="2"/>
  <c r="R6292" i="2"/>
  <c r="S6292" i="2"/>
  <c r="T6292" i="2"/>
  <c r="R6293" i="2"/>
  <c r="S6293" i="2"/>
  <c r="T6293" i="2"/>
  <c r="R6294" i="2"/>
  <c r="S6294" i="2"/>
  <c r="T6294" i="2"/>
  <c r="R6295" i="2"/>
  <c r="S6295" i="2"/>
  <c r="T6295" i="2"/>
  <c r="R6296" i="2"/>
  <c r="S6296" i="2"/>
  <c r="T6296" i="2"/>
  <c r="R6297" i="2"/>
  <c r="S6297" i="2"/>
  <c r="T6297" i="2"/>
  <c r="R6298" i="2"/>
  <c r="S6298" i="2"/>
  <c r="T6298" i="2"/>
  <c r="R6299" i="2"/>
  <c r="S6299" i="2"/>
  <c r="T6299" i="2"/>
  <c r="R6300" i="2"/>
  <c r="S6300" i="2"/>
  <c r="T6300" i="2"/>
  <c r="R6301" i="2"/>
  <c r="S6301" i="2"/>
  <c r="T6301" i="2"/>
  <c r="R6302" i="2"/>
  <c r="S6302" i="2"/>
  <c r="T6302" i="2"/>
  <c r="R6303" i="2"/>
  <c r="S6303" i="2"/>
  <c r="T6303" i="2"/>
  <c r="R6304" i="2"/>
  <c r="S6304" i="2"/>
  <c r="T6304" i="2"/>
  <c r="R6305" i="2"/>
  <c r="S6305" i="2"/>
  <c r="T6305" i="2"/>
  <c r="R6306" i="2"/>
  <c r="S6306" i="2"/>
  <c r="T6306" i="2"/>
  <c r="R6307" i="2"/>
  <c r="S6307" i="2"/>
  <c r="T6307" i="2"/>
  <c r="R6308" i="2"/>
  <c r="S6308" i="2"/>
  <c r="T6308" i="2"/>
  <c r="R6309" i="2"/>
  <c r="S6309" i="2"/>
  <c r="T6309" i="2"/>
  <c r="R6310" i="2"/>
  <c r="S6310" i="2"/>
  <c r="T6310" i="2"/>
  <c r="R6311" i="2"/>
  <c r="S6311" i="2"/>
  <c r="T6311" i="2"/>
  <c r="R6312" i="2"/>
  <c r="S6312" i="2"/>
  <c r="T6312" i="2"/>
  <c r="R6313" i="2"/>
  <c r="S6313" i="2"/>
  <c r="T6313" i="2"/>
  <c r="R6314" i="2"/>
  <c r="S6314" i="2"/>
  <c r="T6314" i="2"/>
  <c r="R6315" i="2"/>
  <c r="S6315" i="2"/>
  <c r="T6315" i="2"/>
  <c r="R6316" i="2"/>
  <c r="S6316" i="2"/>
  <c r="T6316" i="2"/>
  <c r="R6317" i="2"/>
  <c r="S6317" i="2"/>
  <c r="T6317" i="2"/>
  <c r="R6318" i="2"/>
  <c r="S6318" i="2"/>
  <c r="T6318" i="2"/>
  <c r="R6319" i="2"/>
  <c r="S6319" i="2"/>
  <c r="T6319" i="2"/>
  <c r="R6320" i="2"/>
  <c r="S6320" i="2"/>
  <c r="T6320" i="2"/>
  <c r="R6321" i="2"/>
  <c r="S6321" i="2"/>
  <c r="T6321" i="2"/>
  <c r="R6322" i="2"/>
  <c r="S6322" i="2"/>
  <c r="T6322" i="2"/>
  <c r="R6323" i="2"/>
  <c r="S6323" i="2"/>
  <c r="T6323" i="2"/>
  <c r="R6324" i="2"/>
  <c r="S6324" i="2"/>
  <c r="T6324" i="2"/>
  <c r="R6325" i="2"/>
  <c r="S6325" i="2"/>
  <c r="T6325" i="2"/>
  <c r="R6326" i="2"/>
  <c r="S6326" i="2"/>
  <c r="T6326" i="2"/>
  <c r="R6327" i="2"/>
  <c r="S6327" i="2"/>
  <c r="T6327" i="2"/>
  <c r="R6328" i="2"/>
  <c r="S6328" i="2"/>
  <c r="T6328" i="2"/>
  <c r="R6329" i="2"/>
  <c r="S6329" i="2"/>
  <c r="T6329" i="2"/>
  <c r="R6330" i="2"/>
  <c r="S6330" i="2"/>
  <c r="T6330" i="2"/>
  <c r="R6331" i="2"/>
  <c r="S6331" i="2"/>
  <c r="T6331" i="2"/>
  <c r="R6332" i="2"/>
  <c r="S6332" i="2"/>
  <c r="T6332" i="2"/>
  <c r="R6333" i="2"/>
  <c r="S6333" i="2"/>
  <c r="T6333" i="2"/>
  <c r="R6334" i="2"/>
  <c r="S6334" i="2"/>
  <c r="T6334" i="2"/>
  <c r="R6335" i="2"/>
  <c r="S6335" i="2"/>
  <c r="T6335" i="2"/>
  <c r="R6336" i="2"/>
  <c r="S6336" i="2"/>
  <c r="T6336" i="2"/>
  <c r="R6337" i="2"/>
  <c r="S6337" i="2"/>
  <c r="T6337" i="2"/>
  <c r="R6338" i="2"/>
  <c r="S6338" i="2"/>
  <c r="T6338" i="2"/>
  <c r="R6339" i="2"/>
  <c r="S6339" i="2"/>
  <c r="T6339" i="2"/>
  <c r="R6340" i="2"/>
  <c r="S6340" i="2"/>
  <c r="T6340" i="2"/>
  <c r="R6341" i="2"/>
  <c r="S6341" i="2"/>
  <c r="T6341" i="2"/>
  <c r="R6342" i="2"/>
  <c r="S6342" i="2"/>
  <c r="T6342" i="2"/>
  <c r="R6343" i="2"/>
  <c r="S6343" i="2"/>
  <c r="T6343" i="2"/>
  <c r="R6344" i="2"/>
  <c r="S6344" i="2"/>
  <c r="T6344" i="2"/>
  <c r="R6345" i="2"/>
  <c r="S6345" i="2"/>
  <c r="T6345" i="2"/>
  <c r="R6346" i="2"/>
  <c r="S6346" i="2"/>
  <c r="T6346" i="2"/>
  <c r="R6347" i="2"/>
  <c r="S6347" i="2"/>
  <c r="T6347" i="2"/>
  <c r="R6348" i="2"/>
  <c r="S6348" i="2"/>
  <c r="T6348" i="2"/>
  <c r="R6349" i="2"/>
  <c r="S6349" i="2"/>
  <c r="T6349" i="2"/>
  <c r="R6350" i="2"/>
  <c r="S6350" i="2"/>
  <c r="T6350" i="2"/>
  <c r="R6351" i="2"/>
  <c r="S6351" i="2"/>
  <c r="T6351" i="2"/>
  <c r="R6352" i="2"/>
  <c r="S6352" i="2"/>
  <c r="T6352" i="2"/>
  <c r="R6353" i="2"/>
  <c r="S6353" i="2"/>
  <c r="T6353" i="2"/>
  <c r="R6354" i="2"/>
  <c r="S6354" i="2"/>
  <c r="T6354" i="2"/>
  <c r="R6355" i="2"/>
  <c r="S6355" i="2"/>
  <c r="T6355" i="2"/>
  <c r="R6356" i="2"/>
  <c r="S6356" i="2"/>
  <c r="T6356" i="2"/>
  <c r="R6357" i="2"/>
  <c r="S6357" i="2"/>
  <c r="T6357" i="2"/>
  <c r="R6358" i="2"/>
  <c r="S6358" i="2"/>
  <c r="T6358" i="2"/>
  <c r="R6359" i="2"/>
  <c r="S6359" i="2"/>
  <c r="T6359" i="2"/>
  <c r="R6360" i="2"/>
  <c r="S6360" i="2"/>
  <c r="T6360" i="2"/>
  <c r="R6361" i="2"/>
  <c r="S6361" i="2"/>
  <c r="T6361" i="2"/>
  <c r="R6362" i="2"/>
  <c r="S6362" i="2"/>
  <c r="T6362" i="2"/>
  <c r="R6363" i="2"/>
  <c r="S6363" i="2"/>
  <c r="T6363" i="2"/>
  <c r="R6364" i="2"/>
  <c r="S6364" i="2"/>
  <c r="T6364" i="2"/>
  <c r="R6365" i="2"/>
  <c r="S6365" i="2"/>
  <c r="T6365" i="2"/>
  <c r="R6366" i="2"/>
  <c r="S6366" i="2"/>
  <c r="T6366" i="2"/>
  <c r="R6367" i="2"/>
  <c r="S6367" i="2"/>
  <c r="T6367" i="2"/>
  <c r="R6368" i="2"/>
  <c r="S6368" i="2"/>
  <c r="T6368" i="2"/>
  <c r="R6369" i="2"/>
  <c r="S6369" i="2"/>
  <c r="T6369" i="2"/>
  <c r="R6370" i="2"/>
  <c r="S6370" i="2"/>
  <c r="T6370" i="2"/>
  <c r="R6371" i="2"/>
  <c r="S6371" i="2"/>
  <c r="T6371" i="2"/>
  <c r="R6372" i="2"/>
  <c r="S6372" i="2"/>
  <c r="T6372" i="2"/>
  <c r="R6373" i="2"/>
  <c r="S6373" i="2"/>
  <c r="T6373" i="2"/>
  <c r="R6374" i="2"/>
  <c r="S6374" i="2"/>
  <c r="T6374" i="2"/>
  <c r="R6375" i="2"/>
  <c r="S6375" i="2"/>
  <c r="T6375" i="2"/>
  <c r="R6376" i="2"/>
  <c r="S6376" i="2"/>
  <c r="T6376" i="2"/>
  <c r="R6377" i="2"/>
  <c r="S6377" i="2"/>
  <c r="T6377" i="2"/>
  <c r="R6378" i="2"/>
  <c r="S6378" i="2"/>
  <c r="T6378" i="2"/>
  <c r="R6379" i="2"/>
  <c r="S6379" i="2"/>
  <c r="T6379" i="2"/>
  <c r="R6380" i="2"/>
  <c r="S6380" i="2"/>
  <c r="T6380" i="2"/>
  <c r="R6381" i="2"/>
  <c r="S6381" i="2"/>
  <c r="T6381" i="2"/>
  <c r="R6382" i="2"/>
  <c r="S6382" i="2"/>
  <c r="T6382" i="2"/>
  <c r="R6383" i="2"/>
  <c r="S6383" i="2"/>
  <c r="T6383" i="2"/>
  <c r="R6384" i="2"/>
  <c r="S6384" i="2"/>
  <c r="T6384" i="2"/>
  <c r="R6385" i="2"/>
  <c r="S6385" i="2"/>
  <c r="T6385" i="2"/>
  <c r="R6386" i="2"/>
  <c r="S6386" i="2"/>
  <c r="T6386" i="2"/>
  <c r="R6387" i="2"/>
  <c r="S6387" i="2"/>
  <c r="T6387" i="2"/>
  <c r="R6388" i="2"/>
  <c r="S6388" i="2"/>
  <c r="T6388" i="2"/>
  <c r="R6389" i="2"/>
  <c r="S6389" i="2"/>
  <c r="T6389" i="2"/>
  <c r="R6390" i="2"/>
  <c r="S6390" i="2"/>
  <c r="T6390" i="2"/>
  <c r="R6391" i="2"/>
  <c r="S6391" i="2"/>
  <c r="T6391" i="2"/>
  <c r="R6392" i="2"/>
  <c r="S6392" i="2"/>
  <c r="T6392" i="2"/>
  <c r="R6393" i="2"/>
  <c r="S6393" i="2"/>
  <c r="T6393" i="2"/>
  <c r="R6394" i="2"/>
  <c r="S6394" i="2"/>
  <c r="T6394" i="2"/>
  <c r="R6395" i="2"/>
  <c r="S6395" i="2"/>
  <c r="T6395" i="2"/>
  <c r="R6396" i="2"/>
  <c r="S6396" i="2"/>
  <c r="T6396" i="2"/>
  <c r="R6397" i="2"/>
  <c r="S6397" i="2"/>
  <c r="T6397" i="2"/>
  <c r="R6398" i="2"/>
  <c r="S6398" i="2"/>
  <c r="T6398" i="2"/>
  <c r="R6399" i="2"/>
  <c r="S6399" i="2"/>
  <c r="T6399" i="2"/>
  <c r="R6400" i="2"/>
  <c r="S6400" i="2"/>
  <c r="T6400" i="2"/>
  <c r="R6401" i="2"/>
  <c r="S6401" i="2"/>
  <c r="T6401" i="2"/>
  <c r="R6402" i="2"/>
  <c r="S6402" i="2"/>
  <c r="T6402" i="2"/>
  <c r="R6403" i="2"/>
  <c r="S6403" i="2"/>
  <c r="T6403" i="2"/>
  <c r="R6404" i="2"/>
  <c r="S6404" i="2"/>
  <c r="T6404" i="2"/>
  <c r="R6405" i="2"/>
  <c r="S6405" i="2"/>
  <c r="T6405" i="2"/>
  <c r="R6406" i="2"/>
  <c r="S6406" i="2"/>
  <c r="T6406" i="2"/>
  <c r="R6407" i="2"/>
  <c r="S6407" i="2"/>
  <c r="T6407" i="2"/>
  <c r="R6408" i="2"/>
  <c r="S6408" i="2"/>
  <c r="T6408" i="2"/>
  <c r="R6409" i="2"/>
  <c r="S6409" i="2"/>
  <c r="T6409" i="2"/>
  <c r="R6410" i="2"/>
  <c r="S6410" i="2"/>
  <c r="T6410" i="2"/>
  <c r="R6411" i="2"/>
  <c r="S6411" i="2"/>
  <c r="T6411" i="2"/>
  <c r="R6412" i="2"/>
  <c r="S6412" i="2"/>
  <c r="T6412" i="2"/>
  <c r="R6413" i="2"/>
  <c r="S6413" i="2"/>
  <c r="T6413" i="2"/>
  <c r="R6414" i="2"/>
  <c r="S6414" i="2"/>
  <c r="T6414" i="2"/>
  <c r="R6415" i="2"/>
  <c r="S6415" i="2"/>
  <c r="T6415" i="2"/>
  <c r="R6416" i="2"/>
  <c r="S6416" i="2"/>
  <c r="T6416" i="2"/>
  <c r="R6417" i="2"/>
  <c r="S6417" i="2"/>
  <c r="T6417" i="2"/>
  <c r="R6418" i="2"/>
  <c r="S6418" i="2"/>
  <c r="T6418" i="2"/>
  <c r="R6419" i="2"/>
  <c r="S6419" i="2"/>
  <c r="T6419" i="2"/>
  <c r="R6420" i="2"/>
  <c r="S6420" i="2"/>
  <c r="T6420" i="2"/>
  <c r="R6421" i="2"/>
  <c r="S6421" i="2"/>
  <c r="T6421" i="2"/>
  <c r="R6422" i="2"/>
  <c r="S6422" i="2"/>
  <c r="T6422" i="2"/>
  <c r="R6423" i="2"/>
  <c r="S6423" i="2"/>
  <c r="T6423" i="2"/>
  <c r="R6424" i="2"/>
  <c r="S6424" i="2"/>
  <c r="T6424" i="2"/>
  <c r="R6425" i="2"/>
  <c r="S6425" i="2"/>
  <c r="T6425" i="2"/>
  <c r="R6426" i="2"/>
  <c r="S6426" i="2"/>
  <c r="T6426" i="2"/>
  <c r="R6427" i="2"/>
  <c r="S6427" i="2"/>
  <c r="T6427" i="2"/>
  <c r="R6428" i="2"/>
  <c r="S6428" i="2"/>
  <c r="T6428" i="2"/>
  <c r="R6429" i="2"/>
  <c r="S6429" i="2"/>
  <c r="T6429" i="2"/>
  <c r="R6430" i="2"/>
  <c r="S6430" i="2"/>
  <c r="T6430" i="2"/>
  <c r="R6431" i="2"/>
  <c r="S6431" i="2"/>
  <c r="T6431" i="2"/>
  <c r="R6432" i="2"/>
  <c r="S6432" i="2"/>
  <c r="T6432" i="2"/>
  <c r="R6433" i="2"/>
  <c r="S6433" i="2"/>
  <c r="T6433" i="2"/>
  <c r="R6434" i="2"/>
  <c r="S6434" i="2"/>
  <c r="T6434" i="2"/>
  <c r="R6435" i="2"/>
  <c r="S6435" i="2"/>
  <c r="T6435" i="2"/>
  <c r="R6436" i="2"/>
  <c r="S6436" i="2"/>
  <c r="T6436" i="2"/>
  <c r="R6437" i="2"/>
  <c r="S6437" i="2"/>
  <c r="T6437" i="2"/>
  <c r="R6438" i="2"/>
  <c r="S6438" i="2"/>
  <c r="T6438" i="2"/>
  <c r="R6439" i="2"/>
  <c r="S6439" i="2"/>
  <c r="T6439" i="2"/>
  <c r="R6440" i="2"/>
  <c r="S6440" i="2"/>
  <c r="T6440" i="2"/>
  <c r="R6441" i="2"/>
  <c r="S6441" i="2"/>
  <c r="T6441" i="2"/>
  <c r="R6442" i="2"/>
  <c r="S6442" i="2"/>
  <c r="T6442" i="2"/>
  <c r="R6443" i="2"/>
  <c r="S6443" i="2"/>
  <c r="T6443" i="2"/>
  <c r="R6444" i="2"/>
  <c r="S6444" i="2"/>
  <c r="T6444" i="2"/>
  <c r="R6445" i="2"/>
  <c r="S6445" i="2"/>
  <c r="T6445" i="2"/>
  <c r="R6446" i="2"/>
  <c r="S6446" i="2"/>
  <c r="T6446" i="2"/>
  <c r="R6447" i="2"/>
  <c r="S6447" i="2"/>
  <c r="T6447" i="2"/>
  <c r="R6448" i="2"/>
  <c r="S6448" i="2"/>
  <c r="T6448" i="2"/>
  <c r="R6449" i="2"/>
  <c r="S6449" i="2"/>
  <c r="T6449" i="2"/>
  <c r="R6450" i="2"/>
  <c r="S6450" i="2"/>
  <c r="T6450" i="2"/>
  <c r="R6451" i="2"/>
  <c r="S6451" i="2"/>
  <c r="T6451" i="2"/>
  <c r="R6452" i="2"/>
  <c r="S6452" i="2"/>
  <c r="T6452" i="2"/>
  <c r="R6453" i="2"/>
  <c r="S6453" i="2"/>
  <c r="T6453" i="2"/>
  <c r="R6454" i="2"/>
  <c r="S6454" i="2"/>
  <c r="T6454" i="2"/>
  <c r="R6455" i="2"/>
  <c r="S6455" i="2"/>
  <c r="T6455" i="2"/>
  <c r="R6456" i="2"/>
  <c r="S6456" i="2"/>
  <c r="T6456" i="2"/>
  <c r="R6457" i="2"/>
  <c r="S6457" i="2"/>
  <c r="T6457" i="2"/>
  <c r="R6458" i="2"/>
  <c r="S6458" i="2"/>
  <c r="T6458" i="2"/>
  <c r="R6459" i="2"/>
  <c r="S6459" i="2"/>
  <c r="T6459" i="2"/>
  <c r="R6460" i="2"/>
  <c r="S6460" i="2"/>
  <c r="T6460" i="2"/>
  <c r="R6461" i="2"/>
  <c r="S6461" i="2"/>
  <c r="T6461" i="2"/>
  <c r="R6462" i="2"/>
  <c r="S6462" i="2"/>
  <c r="T6462" i="2"/>
  <c r="R6463" i="2"/>
  <c r="S6463" i="2"/>
  <c r="T6463" i="2"/>
  <c r="R6464" i="2"/>
  <c r="S6464" i="2"/>
  <c r="T6464" i="2"/>
  <c r="R6465" i="2"/>
  <c r="S6465" i="2"/>
  <c r="T6465" i="2"/>
  <c r="R6466" i="2"/>
  <c r="S6466" i="2"/>
  <c r="T6466" i="2"/>
  <c r="R6467" i="2"/>
  <c r="S6467" i="2"/>
  <c r="T6467" i="2"/>
  <c r="R6468" i="2"/>
  <c r="S6468" i="2"/>
  <c r="T6468" i="2"/>
  <c r="R6469" i="2"/>
  <c r="S6469" i="2"/>
  <c r="T6469" i="2"/>
  <c r="R6470" i="2"/>
  <c r="S6470" i="2"/>
  <c r="T6470" i="2"/>
  <c r="R6471" i="2"/>
  <c r="S6471" i="2"/>
  <c r="T6471" i="2"/>
  <c r="R6472" i="2"/>
  <c r="S6472" i="2"/>
  <c r="T6472" i="2"/>
  <c r="R6473" i="2"/>
  <c r="S6473" i="2"/>
  <c r="T6473" i="2"/>
  <c r="R6474" i="2"/>
  <c r="S6474" i="2"/>
  <c r="T6474" i="2"/>
  <c r="R6475" i="2"/>
  <c r="S6475" i="2"/>
  <c r="T6475" i="2"/>
  <c r="R6476" i="2"/>
  <c r="S6476" i="2"/>
  <c r="T6476" i="2"/>
  <c r="R6477" i="2"/>
  <c r="S6477" i="2"/>
  <c r="T6477" i="2"/>
  <c r="R6478" i="2"/>
  <c r="S6478" i="2"/>
  <c r="T6478" i="2"/>
  <c r="R6479" i="2"/>
  <c r="S6479" i="2"/>
  <c r="T6479" i="2"/>
  <c r="R6480" i="2"/>
  <c r="S6480" i="2"/>
  <c r="T6480" i="2"/>
  <c r="R6481" i="2"/>
  <c r="S6481" i="2"/>
  <c r="T6481" i="2"/>
  <c r="R6482" i="2"/>
  <c r="S6482" i="2"/>
  <c r="T6482" i="2"/>
  <c r="R6483" i="2"/>
  <c r="S6483" i="2"/>
  <c r="T6483" i="2"/>
  <c r="R6484" i="2"/>
  <c r="S6484" i="2"/>
  <c r="T6484" i="2"/>
  <c r="R6485" i="2"/>
  <c r="S6485" i="2"/>
  <c r="T6485" i="2"/>
  <c r="R6486" i="2"/>
  <c r="S6486" i="2"/>
  <c r="T6486" i="2"/>
  <c r="R6487" i="2"/>
  <c r="S6487" i="2"/>
  <c r="T6487" i="2"/>
  <c r="R6488" i="2"/>
  <c r="S6488" i="2"/>
  <c r="T6488" i="2"/>
  <c r="R6489" i="2"/>
  <c r="S6489" i="2"/>
  <c r="T6489" i="2"/>
  <c r="R6490" i="2"/>
  <c r="S6490" i="2"/>
  <c r="T6490" i="2"/>
  <c r="R6491" i="2"/>
  <c r="S6491" i="2"/>
  <c r="T6491" i="2"/>
  <c r="R6492" i="2"/>
  <c r="S6492" i="2"/>
  <c r="T6492" i="2"/>
  <c r="R6493" i="2"/>
  <c r="S6493" i="2"/>
  <c r="T6493" i="2"/>
  <c r="R6494" i="2"/>
  <c r="S6494" i="2"/>
  <c r="T6494" i="2"/>
  <c r="R6495" i="2"/>
  <c r="S6495" i="2"/>
  <c r="T6495" i="2"/>
  <c r="R6496" i="2"/>
  <c r="S6496" i="2"/>
  <c r="T6496" i="2"/>
  <c r="R6497" i="2"/>
  <c r="S6497" i="2"/>
  <c r="T6497" i="2"/>
  <c r="R6498" i="2"/>
  <c r="S6498" i="2"/>
  <c r="T6498" i="2"/>
  <c r="R6499" i="2"/>
  <c r="S6499" i="2"/>
  <c r="T6499" i="2"/>
  <c r="R6500" i="2"/>
  <c r="S6500" i="2"/>
  <c r="T6500" i="2"/>
  <c r="R6501" i="2"/>
  <c r="S6501" i="2"/>
  <c r="T6501" i="2"/>
  <c r="R6502" i="2"/>
  <c r="S6502" i="2"/>
  <c r="T6502" i="2"/>
  <c r="R6503" i="2"/>
  <c r="S6503" i="2"/>
  <c r="T6503" i="2"/>
  <c r="R6504" i="2"/>
  <c r="S6504" i="2"/>
  <c r="T6504" i="2"/>
  <c r="R6505" i="2"/>
  <c r="S6505" i="2"/>
  <c r="T6505" i="2"/>
  <c r="R6506" i="2"/>
  <c r="S6506" i="2"/>
  <c r="T6506" i="2"/>
  <c r="R6507" i="2"/>
  <c r="S6507" i="2"/>
  <c r="T6507" i="2"/>
  <c r="R6508" i="2"/>
  <c r="S6508" i="2"/>
  <c r="T6508" i="2"/>
  <c r="R6509" i="2"/>
  <c r="S6509" i="2"/>
  <c r="T6509" i="2"/>
  <c r="R6510" i="2"/>
  <c r="S6510" i="2"/>
  <c r="T6510" i="2"/>
  <c r="R6511" i="2"/>
  <c r="S6511" i="2"/>
  <c r="T6511" i="2"/>
  <c r="R6512" i="2"/>
  <c r="S6512" i="2"/>
  <c r="T6512" i="2"/>
  <c r="R6513" i="2"/>
  <c r="S6513" i="2"/>
  <c r="T6513" i="2"/>
  <c r="R6514" i="2"/>
  <c r="S6514" i="2"/>
  <c r="T6514" i="2"/>
  <c r="R6515" i="2"/>
  <c r="S6515" i="2"/>
  <c r="T6515" i="2"/>
  <c r="R6516" i="2"/>
  <c r="S6516" i="2"/>
  <c r="T6516" i="2"/>
  <c r="R6517" i="2"/>
  <c r="S6517" i="2"/>
  <c r="T6517" i="2"/>
  <c r="R6518" i="2"/>
  <c r="S6518" i="2"/>
  <c r="T6518" i="2"/>
  <c r="R6519" i="2"/>
  <c r="S6519" i="2"/>
  <c r="T6519" i="2"/>
  <c r="R6520" i="2"/>
  <c r="S6520" i="2"/>
  <c r="T6520" i="2"/>
  <c r="R6521" i="2"/>
  <c r="S6521" i="2"/>
  <c r="T6521" i="2"/>
  <c r="R6522" i="2"/>
  <c r="S6522" i="2"/>
  <c r="T6522" i="2"/>
  <c r="R6523" i="2"/>
  <c r="S6523" i="2"/>
  <c r="T6523" i="2"/>
  <c r="R6524" i="2"/>
  <c r="S6524" i="2"/>
  <c r="T6524" i="2"/>
  <c r="R6525" i="2"/>
  <c r="S6525" i="2"/>
  <c r="T6525" i="2"/>
  <c r="R6526" i="2"/>
  <c r="S6526" i="2"/>
  <c r="T6526" i="2"/>
  <c r="R6527" i="2"/>
  <c r="S6527" i="2"/>
  <c r="T6527" i="2"/>
  <c r="R6528" i="2"/>
  <c r="S6528" i="2"/>
  <c r="T6528" i="2"/>
  <c r="R6529" i="2"/>
  <c r="S6529" i="2"/>
  <c r="T6529" i="2"/>
  <c r="R6530" i="2"/>
  <c r="S6530" i="2"/>
  <c r="T6530" i="2"/>
  <c r="R6531" i="2"/>
  <c r="S6531" i="2"/>
  <c r="T6531" i="2"/>
  <c r="R6532" i="2"/>
  <c r="S6532" i="2"/>
  <c r="T6532" i="2"/>
  <c r="R6533" i="2"/>
  <c r="S6533" i="2"/>
  <c r="T6533" i="2"/>
  <c r="R6534" i="2"/>
  <c r="S6534" i="2"/>
  <c r="T6534" i="2"/>
  <c r="R6535" i="2"/>
  <c r="S6535" i="2"/>
  <c r="T6535" i="2"/>
  <c r="R6536" i="2"/>
  <c r="S6536" i="2"/>
  <c r="T6536" i="2"/>
  <c r="R6537" i="2"/>
  <c r="S6537" i="2"/>
  <c r="T6537" i="2"/>
  <c r="R6538" i="2"/>
  <c r="S6538" i="2"/>
  <c r="T6538" i="2"/>
  <c r="R6539" i="2"/>
  <c r="S6539" i="2"/>
  <c r="T6539" i="2"/>
  <c r="R6540" i="2"/>
  <c r="S6540" i="2"/>
  <c r="T6540" i="2"/>
  <c r="R6541" i="2"/>
  <c r="S6541" i="2"/>
  <c r="T6541" i="2"/>
  <c r="R6542" i="2"/>
  <c r="S6542" i="2"/>
  <c r="T6542" i="2"/>
  <c r="R6543" i="2"/>
  <c r="S6543" i="2"/>
  <c r="T6543" i="2"/>
  <c r="R6544" i="2"/>
  <c r="S6544" i="2"/>
  <c r="T6544" i="2"/>
  <c r="R6545" i="2"/>
  <c r="S6545" i="2"/>
  <c r="T6545" i="2"/>
  <c r="R6546" i="2"/>
  <c r="S6546" i="2"/>
  <c r="T6546" i="2"/>
  <c r="R6547" i="2"/>
  <c r="S6547" i="2"/>
  <c r="T6547" i="2"/>
  <c r="R6548" i="2"/>
  <c r="S6548" i="2"/>
  <c r="T6548" i="2"/>
  <c r="R6549" i="2"/>
  <c r="S6549" i="2"/>
  <c r="T6549" i="2"/>
  <c r="R6550" i="2"/>
  <c r="S6550" i="2"/>
  <c r="T6550" i="2"/>
  <c r="R6551" i="2"/>
  <c r="S6551" i="2"/>
  <c r="T6551" i="2"/>
  <c r="R6552" i="2"/>
  <c r="S6552" i="2"/>
  <c r="T6552" i="2"/>
  <c r="R6553" i="2"/>
  <c r="S6553" i="2"/>
  <c r="T6553" i="2"/>
  <c r="R6554" i="2"/>
  <c r="S6554" i="2"/>
  <c r="T6554" i="2"/>
  <c r="R6555" i="2"/>
  <c r="S6555" i="2"/>
  <c r="T6555" i="2"/>
  <c r="R6556" i="2"/>
  <c r="S6556" i="2"/>
  <c r="T6556" i="2"/>
  <c r="R6557" i="2"/>
  <c r="S6557" i="2"/>
  <c r="T6557" i="2"/>
  <c r="R6558" i="2"/>
  <c r="S6558" i="2"/>
  <c r="T6558" i="2"/>
  <c r="R6559" i="2"/>
  <c r="S6559" i="2"/>
  <c r="T6559" i="2"/>
  <c r="R6560" i="2"/>
  <c r="S6560" i="2"/>
  <c r="T6560" i="2"/>
  <c r="R6561" i="2"/>
  <c r="S6561" i="2"/>
  <c r="T6561" i="2"/>
  <c r="R6562" i="2"/>
  <c r="S6562" i="2"/>
  <c r="T6562" i="2"/>
  <c r="R6563" i="2"/>
  <c r="S6563" i="2"/>
  <c r="T6563" i="2"/>
  <c r="R6564" i="2"/>
  <c r="S6564" i="2"/>
  <c r="T6564" i="2"/>
  <c r="R6565" i="2"/>
  <c r="S6565" i="2"/>
  <c r="T6565" i="2"/>
  <c r="R6566" i="2"/>
  <c r="S6566" i="2"/>
  <c r="T6566" i="2"/>
  <c r="R6567" i="2"/>
  <c r="S6567" i="2"/>
  <c r="T6567" i="2"/>
  <c r="R6568" i="2"/>
  <c r="S6568" i="2"/>
  <c r="T6568" i="2"/>
  <c r="R6569" i="2"/>
  <c r="S6569" i="2"/>
  <c r="T6569" i="2"/>
  <c r="R6570" i="2"/>
  <c r="S6570" i="2"/>
  <c r="T6570" i="2"/>
  <c r="R6571" i="2"/>
  <c r="S6571" i="2"/>
  <c r="T6571" i="2"/>
  <c r="R6572" i="2"/>
  <c r="S6572" i="2"/>
  <c r="T6572" i="2"/>
  <c r="R6573" i="2"/>
  <c r="S6573" i="2"/>
  <c r="T6573" i="2"/>
  <c r="R6574" i="2"/>
  <c r="S6574" i="2"/>
  <c r="T6574" i="2"/>
  <c r="R6575" i="2"/>
  <c r="S6575" i="2"/>
  <c r="T6575" i="2"/>
  <c r="R6576" i="2"/>
  <c r="S6576" i="2"/>
  <c r="T6576" i="2"/>
  <c r="R6577" i="2"/>
  <c r="S6577" i="2"/>
  <c r="T6577" i="2"/>
  <c r="R6578" i="2"/>
  <c r="S6578" i="2"/>
  <c r="T6578" i="2"/>
  <c r="R6579" i="2"/>
  <c r="S6579" i="2"/>
  <c r="T6579" i="2"/>
  <c r="R6580" i="2"/>
  <c r="S6580" i="2"/>
  <c r="T6580" i="2"/>
  <c r="R6581" i="2"/>
  <c r="S6581" i="2"/>
  <c r="T6581" i="2"/>
  <c r="R6582" i="2"/>
  <c r="S6582" i="2"/>
  <c r="T6582" i="2"/>
  <c r="R6583" i="2"/>
  <c r="S6583" i="2"/>
  <c r="T6583" i="2"/>
  <c r="R6584" i="2"/>
  <c r="S6584" i="2"/>
  <c r="T6584" i="2"/>
  <c r="R6585" i="2"/>
  <c r="S6585" i="2"/>
  <c r="T6585" i="2"/>
  <c r="R6586" i="2"/>
  <c r="S6586" i="2"/>
  <c r="T6586" i="2"/>
  <c r="R6587" i="2"/>
  <c r="S6587" i="2"/>
  <c r="T6587" i="2"/>
  <c r="R6588" i="2"/>
  <c r="S6588" i="2"/>
  <c r="T6588" i="2"/>
  <c r="R6589" i="2"/>
  <c r="S6589" i="2"/>
  <c r="T6589" i="2"/>
  <c r="R6590" i="2"/>
  <c r="S6590" i="2"/>
  <c r="T6590" i="2"/>
  <c r="R6591" i="2"/>
  <c r="S6591" i="2"/>
  <c r="T6591" i="2"/>
  <c r="R6592" i="2"/>
  <c r="S6592" i="2"/>
  <c r="T6592" i="2"/>
  <c r="R6593" i="2"/>
  <c r="S6593" i="2"/>
  <c r="T6593" i="2"/>
  <c r="R6594" i="2"/>
  <c r="S6594" i="2"/>
  <c r="T6594" i="2"/>
  <c r="R6595" i="2"/>
  <c r="S6595" i="2"/>
  <c r="T6595" i="2"/>
  <c r="R6596" i="2"/>
  <c r="S6596" i="2"/>
  <c r="T6596" i="2"/>
  <c r="R6597" i="2"/>
  <c r="S6597" i="2"/>
  <c r="T6597" i="2"/>
  <c r="R6598" i="2"/>
  <c r="S6598" i="2"/>
  <c r="T6598" i="2"/>
  <c r="R6599" i="2"/>
  <c r="S6599" i="2"/>
  <c r="T6599" i="2"/>
  <c r="R6600" i="2"/>
  <c r="S6600" i="2"/>
  <c r="T6600" i="2"/>
  <c r="R6601" i="2"/>
  <c r="S6601" i="2"/>
  <c r="T6601" i="2"/>
  <c r="R6602" i="2"/>
  <c r="S6602" i="2"/>
  <c r="T6602" i="2"/>
  <c r="R6603" i="2"/>
  <c r="S6603" i="2"/>
  <c r="T6603" i="2"/>
  <c r="R6604" i="2"/>
  <c r="S6604" i="2"/>
  <c r="T6604" i="2"/>
  <c r="R6605" i="2"/>
  <c r="S6605" i="2"/>
  <c r="T6605" i="2"/>
  <c r="R6606" i="2"/>
  <c r="S6606" i="2"/>
  <c r="T6606" i="2"/>
  <c r="R6607" i="2"/>
  <c r="S6607" i="2"/>
  <c r="T6607" i="2"/>
  <c r="R6608" i="2"/>
  <c r="S6608" i="2"/>
  <c r="T6608" i="2"/>
  <c r="R6609" i="2"/>
  <c r="S6609" i="2"/>
  <c r="T6609" i="2"/>
  <c r="R6610" i="2"/>
  <c r="S6610" i="2"/>
  <c r="T6610" i="2"/>
  <c r="R6611" i="2"/>
  <c r="S6611" i="2"/>
  <c r="T6611" i="2"/>
  <c r="R6612" i="2"/>
  <c r="S6612" i="2"/>
  <c r="T6612" i="2"/>
  <c r="R6613" i="2"/>
  <c r="S6613" i="2"/>
  <c r="T6613" i="2"/>
  <c r="R6614" i="2"/>
  <c r="S6614" i="2"/>
  <c r="T6614" i="2"/>
  <c r="R6615" i="2"/>
  <c r="S6615" i="2"/>
  <c r="T6615" i="2"/>
  <c r="R6616" i="2"/>
  <c r="S6616" i="2"/>
  <c r="T6616" i="2"/>
  <c r="R6617" i="2"/>
  <c r="S6617" i="2"/>
  <c r="T6617" i="2"/>
  <c r="R6618" i="2"/>
  <c r="S6618" i="2"/>
  <c r="T6618" i="2"/>
  <c r="R6619" i="2"/>
  <c r="S6619" i="2"/>
  <c r="T6619" i="2"/>
  <c r="R6620" i="2"/>
  <c r="S6620" i="2"/>
  <c r="T6620" i="2"/>
  <c r="R6621" i="2"/>
  <c r="S6621" i="2"/>
  <c r="T6621" i="2"/>
  <c r="R6622" i="2"/>
  <c r="S6622" i="2"/>
  <c r="T6622" i="2"/>
  <c r="R6623" i="2"/>
  <c r="S6623" i="2"/>
  <c r="T6623" i="2"/>
  <c r="R6624" i="2"/>
  <c r="S6624" i="2"/>
  <c r="T6624" i="2"/>
  <c r="R6625" i="2"/>
  <c r="S6625" i="2"/>
  <c r="T6625" i="2"/>
  <c r="R6626" i="2"/>
  <c r="S6626" i="2"/>
  <c r="T6626" i="2"/>
  <c r="R6627" i="2"/>
  <c r="S6627" i="2"/>
  <c r="T6627" i="2"/>
  <c r="R6628" i="2"/>
  <c r="S6628" i="2"/>
  <c r="T6628" i="2"/>
  <c r="R6629" i="2"/>
  <c r="S6629" i="2"/>
  <c r="T6629" i="2"/>
  <c r="R6630" i="2"/>
  <c r="S6630" i="2"/>
  <c r="T6630" i="2"/>
  <c r="R6631" i="2"/>
  <c r="S6631" i="2"/>
  <c r="T6631" i="2"/>
  <c r="R6632" i="2"/>
  <c r="S6632" i="2"/>
  <c r="T6632" i="2"/>
  <c r="R6633" i="2"/>
  <c r="S6633" i="2"/>
  <c r="T6633" i="2"/>
  <c r="R6634" i="2"/>
  <c r="S6634" i="2"/>
  <c r="T6634" i="2"/>
  <c r="R6635" i="2"/>
  <c r="S6635" i="2"/>
  <c r="T6635" i="2"/>
  <c r="R6636" i="2"/>
  <c r="S6636" i="2"/>
  <c r="T6636" i="2"/>
  <c r="R6637" i="2"/>
  <c r="S6637" i="2"/>
  <c r="T6637" i="2"/>
  <c r="R6638" i="2"/>
  <c r="S6638" i="2"/>
  <c r="T6638" i="2"/>
  <c r="R6639" i="2"/>
  <c r="S6639" i="2"/>
  <c r="T6639" i="2"/>
  <c r="R6640" i="2"/>
  <c r="S6640" i="2"/>
  <c r="T6640" i="2"/>
  <c r="R6641" i="2"/>
  <c r="S6641" i="2"/>
  <c r="T6641" i="2"/>
  <c r="R6642" i="2"/>
  <c r="S6642" i="2"/>
  <c r="T6642" i="2"/>
  <c r="R6643" i="2"/>
  <c r="S6643" i="2"/>
  <c r="T6643" i="2"/>
  <c r="R6644" i="2"/>
  <c r="S6644" i="2"/>
  <c r="T6644" i="2"/>
  <c r="R6645" i="2"/>
  <c r="S6645" i="2"/>
  <c r="T6645" i="2"/>
  <c r="R6646" i="2"/>
  <c r="S6646" i="2"/>
  <c r="T6646" i="2"/>
  <c r="R6647" i="2"/>
  <c r="S6647" i="2"/>
  <c r="T6647" i="2"/>
  <c r="R6648" i="2"/>
  <c r="S6648" i="2"/>
  <c r="T6648" i="2"/>
  <c r="R6649" i="2"/>
  <c r="S6649" i="2"/>
  <c r="T6649" i="2"/>
  <c r="R6650" i="2"/>
  <c r="S6650" i="2"/>
  <c r="T6650" i="2"/>
  <c r="R6651" i="2"/>
  <c r="S6651" i="2"/>
  <c r="T6651" i="2"/>
  <c r="R6652" i="2"/>
  <c r="S6652" i="2"/>
  <c r="T6652" i="2"/>
  <c r="R6653" i="2"/>
  <c r="S6653" i="2"/>
  <c r="T6653" i="2"/>
  <c r="R6654" i="2"/>
  <c r="S6654" i="2"/>
  <c r="T6654" i="2"/>
  <c r="R6655" i="2"/>
  <c r="S6655" i="2"/>
  <c r="T6655" i="2"/>
  <c r="R6656" i="2"/>
  <c r="S6656" i="2"/>
  <c r="T6656" i="2"/>
  <c r="R6657" i="2"/>
  <c r="S6657" i="2"/>
  <c r="T6657" i="2"/>
  <c r="R6658" i="2"/>
  <c r="S6658" i="2"/>
  <c r="T6658" i="2"/>
  <c r="R6659" i="2"/>
  <c r="S6659" i="2"/>
  <c r="T6659" i="2"/>
  <c r="R6660" i="2"/>
  <c r="S6660" i="2"/>
  <c r="T6660" i="2"/>
  <c r="R6661" i="2"/>
  <c r="S6661" i="2"/>
  <c r="T6661" i="2"/>
  <c r="R6662" i="2"/>
  <c r="S6662" i="2"/>
  <c r="T6662" i="2"/>
  <c r="R6663" i="2"/>
  <c r="S6663" i="2"/>
  <c r="T6663" i="2"/>
  <c r="R6664" i="2"/>
  <c r="S6664" i="2"/>
  <c r="T6664" i="2"/>
  <c r="R6665" i="2"/>
  <c r="S6665" i="2"/>
  <c r="T6665" i="2"/>
  <c r="R6666" i="2"/>
  <c r="S6666" i="2"/>
  <c r="T6666" i="2"/>
  <c r="R6667" i="2"/>
  <c r="S6667" i="2"/>
  <c r="T6667" i="2"/>
  <c r="R6668" i="2"/>
  <c r="S6668" i="2"/>
  <c r="T6668" i="2"/>
  <c r="R6669" i="2"/>
  <c r="S6669" i="2"/>
  <c r="T6669" i="2"/>
  <c r="R6670" i="2"/>
  <c r="S6670" i="2"/>
  <c r="T6670" i="2"/>
  <c r="R6671" i="2"/>
  <c r="S6671" i="2"/>
  <c r="T6671" i="2"/>
  <c r="R6672" i="2"/>
  <c r="S6672" i="2"/>
  <c r="T6672" i="2"/>
  <c r="R6673" i="2"/>
  <c r="S6673" i="2"/>
  <c r="T6673" i="2"/>
  <c r="R6674" i="2"/>
  <c r="S6674" i="2"/>
  <c r="T6674" i="2"/>
  <c r="R6675" i="2"/>
  <c r="S6675" i="2"/>
  <c r="T6675" i="2"/>
  <c r="R6676" i="2"/>
  <c r="S6676" i="2"/>
  <c r="T6676" i="2"/>
  <c r="R6677" i="2"/>
  <c r="S6677" i="2"/>
  <c r="T6677" i="2"/>
  <c r="R6678" i="2"/>
  <c r="S6678" i="2"/>
  <c r="T6678" i="2"/>
  <c r="R6679" i="2"/>
  <c r="S6679" i="2"/>
  <c r="T6679" i="2"/>
  <c r="R6680" i="2"/>
  <c r="S6680" i="2"/>
  <c r="T6680" i="2"/>
  <c r="R6681" i="2"/>
  <c r="S6681" i="2"/>
  <c r="T6681" i="2"/>
  <c r="R6682" i="2"/>
  <c r="S6682" i="2"/>
  <c r="T6682" i="2"/>
  <c r="R6683" i="2"/>
  <c r="S6683" i="2"/>
  <c r="T6683" i="2"/>
  <c r="R6684" i="2"/>
  <c r="S6684" i="2"/>
  <c r="T6684" i="2"/>
  <c r="R6685" i="2"/>
  <c r="S6685" i="2"/>
  <c r="T6685" i="2"/>
  <c r="R6686" i="2"/>
  <c r="S6686" i="2"/>
  <c r="T6686" i="2"/>
  <c r="R6687" i="2"/>
  <c r="S6687" i="2"/>
  <c r="T6687" i="2"/>
  <c r="R6688" i="2"/>
  <c r="S6688" i="2"/>
  <c r="T6688" i="2"/>
  <c r="R6689" i="2"/>
  <c r="S6689" i="2"/>
  <c r="T6689" i="2"/>
  <c r="R6690" i="2"/>
  <c r="S6690" i="2"/>
  <c r="T6690" i="2"/>
  <c r="R6691" i="2"/>
  <c r="S6691" i="2"/>
  <c r="T6691" i="2"/>
  <c r="R6692" i="2"/>
  <c r="S6692" i="2"/>
  <c r="T6692" i="2"/>
  <c r="R6693" i="2"/>
  <c r="S6693" i="2"/>
  <c r="T6693" i="2"/>
  <c r="R6694" i="2"/>
  <c r="S6694" i="2"/>
  <c r="T6694" i="2"/>
  <c r="R6695" i="2"/>
  <c r="S6695" i="2"/>
  <c r="T6695" i="2"/>
  <c r="R6696" i="2"/>
  <c r="S6696" i="2"/>
  <c r="T6696" i="2"/>
  <c r="R6697" i="2"/>
  <c r="S6697" i="2"/>
  <c r="T6697" i="2"/>
  <c r="R6698" i="2"/>
  <c r="S6698" i="2"/>
  <c r="T6698" i="2"/>
  <c r="R6699" i="2"/>
  <c r="S6699" i="2"/>
  <c r="T6699" i="2"/>
  <c r="R6700" i="2"/>
  <c r="S6700" i="2"/>
  <c r="T6700" i="2"/>
  <c r="R6701" i="2"/>
  <c r="S6701" i="2"/>
  <c r="T6701" i="2"/>
  <c r="R6702" i="2"/>
  <c r="S6702" i="2"/>
  <c r="T6702" i="2"/>
  <c r="R6703" i="2"/>
  <c r="S6703" i="2"/>
  <c r="T6703" i="2"/>
  <c r="R6704" i="2"/>
  <c r="S6704" i="2"/>
  <c r="T6704" i="2"/>
  <c r="R6705" i="2"/>
  <c r="S6705" i="2"/>
  <c r="T6705" i="2"/>
  <c r="R6706" i="2"/>
  <c r="S6706" i="2"/>
  <c r="T6706" i="2"/>
  <c r="R6707" i="2"/>
  <c r="S6707" i="2"/>
  <c r="T6707" i="2"/>
  <c r="R6708" i="2"/>
  <c r="S6708" i="2"/>
  <c r="T6708" i="2"/>
  <c r="R6709" i="2"/>
  <c r="S6709" i="2"/>
  <c r="T6709" i="2"/>
  <c r="R6710" i="2"/>
  <c r="S6710" i="2"/>
  <c r="T6710" i="2"/>
  <c r="R6711" i="2"/>
  <c r="S6711" i="2"/>
  <c r="T6711" i="2"/>
  <c r="R6712" i="2"/>
  <c r="S6712" i="2"/>
  <c r="T6712" i="2"/>
  <c r="R6713" i="2"/>
  <c r="S6713" i="2"/>
  <c r="T6713" i="2"/>
  <c r="R6714" i="2"/>
  <c r="S6714" i="2"/>
  <c r="T6714" i="2"/>
  <c r="R6715" i="2"/>
  <c r="S6715" i="2"/>
  <c r="T6715" i="2"/>
  <c r="R6716" i="2"/>
  <c r="S6716" i="2"/>
  <c r="T6716" i="2"/>
  <c r="R6717" i="2"/>
  <c r="S6717" i="2"/>
  <c r="T6717" i="2"/>
  <c r="R6718" i="2"/>
  <c r="S6718" i="2"/>
  <c r="T6718" i="2"/>
  <c r="R6719" i="2"/>
  <c r="S6719" i="2"/>
  <c r="T6719" i="2"/>
  <c r="R6720" i="2"/>
  <c r="S6720" i="2"/>
  <c r="T6720" i="2"/>
  <c r="R6721" i="2"/>
  <c r="S6721" i="2"/>
  <c r="T6721" i="2"/>
  <c r="R6722" i="2"/>
  <c r="S6722" i="2"/>
  <c r="T6722" i="2"/>
  <c r="R6723" i="2"/>
  <c r="S6723" i="2"/>
  <c r="T6723" i="2"/>
  <c r="R6724" i="2"/>
  <c r="S6724" i="2"/>
  <c r="T6724" i="2"/>
  <c r="R6725" i="2"/>
  <c r="S6725" i="2"/>
  <c r="T6725" i="2"/>
  <c r="R6726" i="2"/>
  <c r="S6726" i="2"/>
  <c r="T6726" i="2"/>
  <c r="R6727" i="2"/>
  <c r="S6727" i="2"/>
  <c r="T6727" i="2"/>
  <c r="R6728" i="2"/>
  <c r="S6728" i="2"/>
  <c r="T6728" i="2"/>
  <c r="R6729" i="2"/>
  <c r="S6729" i="2"/>
  <c r="T6729" i="2"/>
  <c r="R6730" i="2"/>
  <c r="S6730" i="2"/>
  <c r="T6730" i="2"/>
  <c r="R6731" i="2"/>
  <c r="S6731" i="2"/>
  <c r="T6731" i="2"/>
  <c r="R6732" i="2"/>
  <c r="S6732" i="2"/>
  <c r="T6732" i="2"/>
  <c r="R6733" i="2"/>
  <c r="S6733" i="2"/>
  <c r="T6733" i="2"/>
  <c r="R6734" i="2"/>
  <c r="S6734" i="2"/>
  <c r="T6734" i="2"/>
  <c r="R6735" i="2"/>
  <c r="S6735" i="2"/>
  <c r="T6735" i="2"/>
  <c r="R6736" i="2"/>
  <c r="S6736" i="2"/>
  <c r="T6736" i="2"/>
  <c r="R6737" i="2"/>
  <c r="S6737" i="2"/>
  <c r="T6737" i="2"/>
  <c r="R6738" i="2"/>
  <c r="S6738" i="2"/>
  <c r="T6738" i="2"/>
  <c r="R6739" i="2"/>
  <c r="S6739" i="2"/>
  <c r="T6739" i="2"/>
  <c r="R6740" i="2"/>
  <c r="S6740" i="2"/>
  <c r="T6740" i="2"/>
  <c r="R6741" i="2"/>
  <c r="S6741" i="2"/>
  <c r="T6741" i="2"/>
  <c r="R6742" i="2"/>
  <c r="S6742" i="2"/>
  <c r="T6742" i="2"/>
  <c r="R6743" i="2"/>
  <c r="S6743" i="2"/>
  <c r="T6743" i="2"/>
  <c r="R6744" i="2"/>
  <c r="S6744" i="2"/>
  <c r="T6744" i="2"/>
  <c r="R6745" i="2"/>
  <c r="S6745" i="2"/>
  <c r="T6745" i="2"/>
  <c r="R6746" i="2"/>
  <c r="S6746" i="2"/>
  <c r="T6746" i="2"/>
  <c r="R6747" i="2"/>
  <c r="S6747" i="2"/>
  <c r="T6747" i="2"/>
  <c r="R6748" i="2"/>
  <c r="S6748" i="2"/>
  <c r="T6748" i="2"/>
  <c r="R6749" i="2"/>
  <c r="S6749" i="2"/>
  <c r="T6749" i="2"/>
  <c r="R6750" i="2"/>
  <c r="S6750" i="2"/>
  <c r="T6750" i="2"/>
  <c r="R6751" i="2"/>
  <c r="S6751" i="2"/>
  <c r="T6751" i="2"/>
  <c r="R6752" i="2"/>
  <c r="S6752" i="2"/>
  <c r="T6752" i="2"/>
  <c r="R6753" i="2"/>
  <c r="S6753" i="2"/>
  <c r="T6753" i="2"/>
  <c r="R6754" i="2"/>
  <c r="S6754" i="2"/>
  <c r="T6754" i="2"/>
  <c r="R6755" i="2"/>
  <c r="S6755" i="2"/>
  <c r="T6755" i="2"/>
  <c r="R6756" i="2"/>
  <c r="S6756" i="2"/>
  <c r="T6756" i="2"/>
  <c r="R6757" i="2"/>
  <c r="S6757" i="2"/>
  <c r="T6757" i="2"/>
  <c r="R6758" i="2"/>
  <c r="S6758" i="2"/>
  <c r="T6758" i="2"/>
  <c r="R6759" i="2"/>
  <c r="S6759" i="2"/>
  <c r="T6759" i="2"/>
  <c r="R6760" i="2"/>
  <c r="S6760" i="2"/>
  <c r="T6760" i="2"/>
  <c r="R6761" i="2"/>
  <c r="S6761" i="2"/>
  <c r="T6761" i="2"/>
  <c r="R6762" i="2"/>
  <c r="S6762" i="2"/>
  <c r="T6762" i="2"/>
  <c r="R6763" i="2"/>
  <c r="S6763" i="2"/>
  <c r="T6763" i="2"/>
  <c r="R6764" i="2"/>
  <c r="S6764" i="2"/>
  <c r="T6764" i="2"/>
  <c r="R6765" i="2"/>
  <c r="S6765" i="2"/>
  <c r="T6765" i="2"/>
  <c r="R6766" i="2"/>
  <c r="S6766" i="2"/>
  <c r="T6766" i="2"/>
  <c r="R6767" i="2"/>
  <c r="S6767" i="2"/>
  <c r="T6767" i="2"/>
  <c r="R6768" i="2"/>
  <c r="S6768" i="2"/>
  <c r="T6768" i="2"/>
  <c r="R6769" i="2"/>
  <c r="S6769" i="2"/>
  <c r="T6769" i="2"/>
  <c r="R6770" i="2"/>
  <c r="S6770" i="2"/>
  <c r="T6770" i="2"/>
  <c r="R6771" i="2"/>
  <c r="S6771" i="2"/>
  <c r="T6771" i="2"/>
  <c r="R6772" i="2"/>
  <c r="S6772" i="2"/>
  <c r="T6772" i="2"/>
  <c r="R6773" i="2"/>
  <c r="S6773" i="2"/>
  <c r="T6773" i="2"/>
  <c r="R6774" i="2"/>
  <c r="S6774" i="2"/>
  <c r="T6774" i="2"/>
  <c r="R6775" i="2"/>
  <c r="S6775" i="2"/>
  <c r="T6775" i="2"/>
  <c r="R6776" i="2"/>
  <c r="S6776" i="2"/>
  <c r="T6776" i="2"/>
  <c r="R6777" i="2"/>
  <c r="S6777" i="2"/>
  <c r="T6777" i="2"/>
  <c r="R6778" i="2"/>
  <c r="S6778" i="2"/>
  <c r="T6778" i="2"/>
  <c r="R6779" i="2"/>
  <c r="S6779" i="2"/>
  <c r="T6779" i="2"/>
  <c r="R6780" i="2"/>
  <c r="S6780" i="2"/>
  <c r="T6780" i="2"/>
  <c r="R6781" i="2"/>
  <c r="S6781" i="2"/>
  <c r="T6781" i="2"/>
  <c r="R6782" i="2"/>
  <c r="S6782" i="2"/>
  <c r="T6782" i="2"/>
  <c r="R6783" i="2"/>
  <c r="S6783" i="2"/>
  <c r="T6783" i="2"/>
  <c r="R6784" i="2"/>
  <c r="S6784" i="2"/>
  <c r="T6784" i="2"/>
  <c r="R6785" i="2"/>
  <c r="S6785" i="2"/>
  <c r="T6785" i="2"/>
  <c r="R6786" i="2"/>
  <c r="S6786" i="2"/>
  <c r="T6786" i="2"/>
  <c r="R6787" i="2"/>
  <c r="S6787" i="2"/>
  <c r="T6787" i="2"/>
  <c r="R6788" i="2"/>
  <c r="S6788" i="2"/>
  <c r="T6788" i="2"/>
  <c r="R6789" i="2"/>
  <c r="S6789" i="2"/>
  <c r="T6789" i="2"/>
  <c r="R6790" i="2"/>
  <c r="S6790" i="2"/>
  <c r="T6790" i="2"/>
  <c r="R6791" i="2"/>
  <c r="S6791" i="2"/>
  <c r="T6791" i="2"/>
  <c r="R6792" i="2"/>
  <c r="S6792" i="2"/>
  <c r="T6792" i="2"/>
  <c r="R6793" i="2"/>
  <c r="S6793" i="2"/>
  <c r="T6793" i="2"/>
  <c r="R6794" i="2"/>
  <c r="S6794" i="2"/>
  <c r="T6794" i="2"/>
  <c r="R6795" i="2"/>
  <c r="S6795" i="2"/>
  <c r="T6795" i="2"/>
  <c r="R6796" i="2"/>
  <c r="S6796" i="2"/>
  <c r="T6796" i="2"/>
  <c r="R6797" i="2"/>
  <c r="S6797" i="2"/>
  <c r="T6797" i="2"/>
  <c r="R6798" i="2"/>
  <c r="S6798" i="2"/>
  <c r="T6798" i="2"/>
  <c r="R6799" i="2"/>
  <c r="S6799" i="2"/>
  <c r="T6799" i="2"/>
  <c r="R6800" i="2"/>
  <c r="S6800" i="2"/>
  <c r="T6800" i="2"/>
  <c r="R6801" i="2"/>
  <c r="S6801" i="2"/>
  <c r="T6801" i="2"/>
  <c r="R6802" i="2"/>
  <c r="S6802" i="2"/>
  <c r="T6802" i="2"/>
  <c r="R6803" i="2"/>
  <c r="S6803" i="2"/>
  <c r="T6803" i="2"/>
  <c r="R6804" i="2"/>
  <c r="S6804" i="2"/>
  <c r="T6804" i="2"/>
  <c r="R6805" i="2"/>
  <c r="S6805" i="2"/>
  <c r="T6805" i="2"/>
  <c r="R6806" i="2"/>
  <c r="S6806" i="2"/>
  <c r="T6806" i="2"/>
  <c r="R6807" i="2"/>
  <c r="S6807" i="2"/>
  <c r="T6807" i="2"/>
  <c r="R6808" i="2"/>
  <c r="S6808" i="2"/>
  <c r="T6808" i="2"/>
  <c r="R6809" i="2"/>
  <c r="S6809" i="2"/>
  <c r="T6809" i="2"/>
  <c r="R6810" i="2"/>
  <c r="S6810" i="2"/>
  <c r="T6810" i="2"/>
  <c r="R6811" i="2"/>
  <c r="S6811" i="2"/>
  <c r="T6811" i="2"/>
  <c r="R6812" i="2"/>
  <c r="S6812" i="2"/>
  <c r="T6812" i="2"/>
  <c r="R6813" i="2"/>
  <c r="S6813" i="2"/>
  <c r="T6813" i="2"/>
  <c r="R6814" i="2"/>
  <c r="S6814" i="2"/>
  <c r="T6814" i="2"/>
  <c r="R6815" i="2"/>
  <c r="S6815" i="2"/>
  <c r="T6815" i="2"/>
  <c r="R6816" i="2"/>
  <c r="S6816" i="2"/>
  <c r="T6816" i="2"/>
  <c r="R6817" i="2"/>
  <c r="S6817" i="2"/>
  <c r="T6817" i="2"/>
  <c r="R6818" i="2"/>
  <c r="S6818" i="2"/>
  <c r="T6818" i="2"/>
  <c r="R6819" i="2"/>
  <c r="S6819" i="2"/>
  <c r="T6819" i="2"/>
  <c r="R6820" i="2"/>
  <c r="S6820" i="2"/>
  <c r="T6820" i="2"/>
  <c r="R6821" i="2"/>
  <c r="S6821" i="2"/>
  <c r="T6821" i="2"/>
  <c r="R6822" i="2"/>
  <c r="S6822" i="2"/>
  <c r="T6822" i="2"/>
  <c r="R6823" i="2"/>
  <c r="S6823" i="2"/>
  <c r="T6823" i="2"/>
  <c r="R6824" i="2"/>
  <c r="S6824" i="2"/>
  <c r="T6824" i="2"/>
  <c r="R6825" i="2"/>
  <c r="S6825" i="2"/>
  <c r="T6825" i="2"/>
  <c r="R6826" i="2"/>
  <c r="S6826" i="2"/>
  <c r="T6826" i="2"/>
  <c r="R6827" i="2"/>
  <c r="S6827" i="2"/>
  <c r="T6827" i="2"/>
  <c r="R6828" i="2"/>
  <c r="S6828" i="2"/>
  <c r="T6828" i="2"/>
  <c r="R6829" i="2"/>
  <c r="S6829" i="2"/>
  <c r="T6829" i="2"/>
  <c r="R6830" i="2"/>
  <c r="S6830" i="2"/>
  <c r="T6830" i="2"/>
  <c r="R6831" i="2"/>
  <c r="S6831" i="2"/>
  <c r="T6831" i="2"/>
  <c r="R6832" i="2"/>
  <c r="S6832" i="2"/>
  <c r="T6832" i="2"/>
  <c r="R6833" i="2"/>
  <c r="S6833" i="2"/>
  <c r="T6833" i="2"/>
  <c r="R6834" i="2"/>
  <c r="S6834" i="2"/>
  <c r="T6834" i="2"/>
  <c r="R6835" i="2"/>
  <c r="S6835" i="2"/>
  <c r="T6835" i="2"/>
  <c r="R6836" i="2"/>
  <c r="S6836" i="2"/>
  <c r="T6836" i="2"/>
  <c r="R6837" i="2"/>
  <c r="S6837" i="2"/>
  <c r="T6837" i="2"/>
  <c r="R6838" i="2"/>
  <c r="S6838" i="2"/>
  <c r="T6838" i="2"/>
  <c r="R6839" i="2"/>
  <c r="S6839" i="2"/>
  <c r="T6839" i="2"/>
  <c r="R6840" i="2"/>
  <c r="S6840" i="2"/>
  <c r="T6840" i="2"/>
  <c r="R6841" i="2"/>
  <c r="S6841" i="2"/>
  <c r="T6841" i="2"/>
  <c r="R6842" i="2"/>
  <c r="S6842" i="2"/>
  <c r="T6842" i="2"/>
  <c r="R6843" i="2"/>
  <c r="S6843" i="2"/>
  <c r="T6843" i="2"/>
  <c r="R6844" i="2"/>
  <c r="S6844" i="2"/>
  <c r="T6844" i="2"/>
  <c r="R6845" i="2"/>
  <c r="S6845" i="2"/>
  <c r="T6845" i="2"/>
  <c r="R6846" i="2"/>
  <c r="S6846" i="2"/>
  <c r="T6846" i="2"/>
  <c r="R6847" i="2"/>
  <c r="S6847" i="2"/>
  <c r="T6847" i="2"/>
  <c r="R6848" i="2"/>
  <c r="S6848" i="2"/>
  <c r="T6848" i="2"/>
  <c r="R6849" i="2"/>
  <c r="S6849" i="2"/>
  <c r="T6849" i="2"/>
  <c r="R6850" i="2"/>
  <c r="S6850" i="2"/>
  <c r="T6850" i="2"/>
  <c r="R6851" i="2"/>
  <c r="S6851" i="2"/>
  <c r="T6851" i="2"/>
  <c r="R6852" i="2"/>
  <c r="S6852" i="2"/>
  <c r="T6852" i="2"/>
  <c r="R6853" i="2"/>
  <c r="S6853" i="2"/>
  <c r="T6853" i="2"/>
  <c r="R6854" i="2"/>
  <c r="S6854" i="2"/>
  <c r="T6854" i="2"/>
  <c r="R6855" i="2"/>
  <c r="S6855" i="2"/>
  <c r="T6855" i="2"/>
  <c r="R6856" i="2"/>
  <c r="S6856" i="2"/>
  <c r="T6856" i="2"/>
  <c r="R6857" i="2"/>
  <c r="S6857" i="2"/>
  <c r="T6857" i="2"/>
  <c r="R6858" i="2"/>
  <c r="S6858" i="2"/>
  <c r="T6858" i="2"/>
  <c r="R6859" i="2"/>
  <c r="S6859" i="2"/>
  <c r="T6859" i="2"/>
  <c r="R6860" i="2"/>
  <c r="S6860" i="2"/>
  <c r="T6860" i="2"/>
  <c r="R6861" i="2"/>
  <c r="S6861" i="2"/>
  <c r="T6861" i="2"/>
  <c r="R6862" i="2"/>
  <c r="S6862" i="2"/>
  <c r="T6862" i="2"/>
  <c r="R6863" i="2"/>
  <c r="S6863" i="2"/>
  <c r="T6863" i="2"/>
  <c r="R6864" i="2"/>
  <c r="S6864" i="2"/>
  <c r="T6864" i="2"/>
  <c r="R6865" i="2"/>
  <c r="S6865" i="2"/>
  <c r="T6865" i="2"/>
  <c r="R6866" i="2"/>
  <c r="S6866" i="2"/>
  <c r="T6866" i="2"/>
  <c r="R6867" i="2"/>
  <c r="S6867" i="2"/>
  <c r="T6867" i="2"/>
  <c r="R6868" i="2"/>
  <c r="S6868" i="2"/>
  <c r="T6868" i="2"/>
  <c r="R6869" i="2"/>
  <c r="S6869" i="2"/>
  <c r="T6869" i="2"/>
  <c r="R6870" i="2"/>
  <c r="S6870" i="2"/>
  <c r="T6870" i="2"/>
  <c r="R6871" i="2"/>
  <c r="S6871" i="2"/>
  <c r="T6871" i="2"/>
  <c r="R6872" i="2"/>
  <c r="S6872" i="2"/>
  <c r="T6872" i="2"/>
  <c r="R6873" i="2"/>
  <c r="S6873" i="2"/>
  <c r="T6873" i="2"/>
  <c r="R6874" i="2"/>
  <c r="S6874" i="2"/>
  <c r="T6874" i="2"/>
  <c r="R6875" i="2"/>
  <c r="S6875" i="2"/>
  <c r="T6875" i="2"/>
  <c r="R6876" i="2"/>
  <c r="S6876" i="2"/>
  <c r="T6876" i="2"/>
  <c r="R6877" i="2"/>
  <c r="S6877" i="2"/>
  <c r="T6877" i="2"/>
  <c r="R6878" i="2"/>
  <c r="S6878" i="2"/>
  <c r="T6878" i="2"/>
  <c r="R6879" i="2"/>
  <c r="S6879" i="2"/>
  <c r="T6879" i="2"/>
  <c r="R6880" i="2"/>
  <c r="S6880" i="2"/>
  <c r="T6880" i="2"/>
  <c r="R6881" i="2"/>
  <c r="S6881" i="2"/>
  <c r="T6881" i="2"/>
  <c r="R6882" i="2"/>
  <c r="S6882" i="2"/>
  <c r="T6882" i="2"/>
  <c r="R6883" i="2"/>
  <c r="S6883" i="2"/>
  <c r="T6883" i="2"/>
  <c r="R6884" i="2"/>
  <c r="S6884" i="2"/>
  <c r="T6884" i="2"/>
  <c r="R6885" i="2"/>
  <c r="S6885" i="2"/>
  <c r="T6885" i="2"/>
  <c r="R6886" i="2"/>
  <c r="S6886" i="2"/>
  <c r="T6886" i="2"/>
  <c r="R6887" i="2"/>
  <c r="S6887" i="2"/>
  <c r="T6887" i="2"/>
  <c r="R6888" i="2"/>
  <c r="S6888" i="2"/>
  <c r="T6888" i="2"/>
  <c r="R6889" i="2"/>
  <c r="S6889" i="2"/>
  <c r="T6889" i="2"/>
  <c r="R6890" i="2"/>
  <c r="S6890" i="2"/>
  <c r="T6890" i="2"/>
  <c r="R6891" i="2"/>
  <c r="S6891" i="2"/>
  <c r="T6891" i="2"/>
  <c r="R6892" i="2"/>
  <c r="S6892" i="2"/>
  <c r="T6892" i="2"/>
  <c r="R6893" i="2"/>
  <c r="S6893" i="2"/>
  <c r="T6893" i="2"/>
  <c r="R6894" i="2"/>
  <c r="S6894" i="2"/>
  <c r="T6894" i="2"/>
  <c r="R6895" i="2"/>
  <c r="S6895" i="2"/>
  <c r="T6895" i="2"/>
  <c r="R6896" i="2"/>
  <c r="S6896" i="2"/>
  <c r="T6896" i="2"/>
  <c r="R6897" i="2"/>
  <c r="S6897" i="2"/>
  <c r="T6897" i="2"/>
  <c r="R6898" i="2"/>
  <c r="S6898" i="2"/>
  <c r="T6898" i="2"/>
  <c r="R6899" i="2"/>
  <c r="S6899" i="2"/>
  <c r="T6899" i="2"/>
  <c r="R6900" i="2"/>
  <c r="S6900" i="2"/>
  <c r="T6900" i="2"/>
  <c r="R6901" i="2"/>
  <c r="S6901" i="2"/>
  <c r="T6901" i="2"/>
  <c r="R6902" i="2"/>
  <c r="S6902" i="2"/>
  <c r="T6902" i="2"/>
  <c r="R6903" i="2"/>
  <c r="S6903" i="2"/>
  <c r="T6903" i="2"/>
  <c r="R6904" i="2"/>
  <c r="S6904" i="2"/>
  <c r="T6904" i="2"/>
  <c r="R6905" i="2"/>
  <c r="S6905" i="2"/>
  <c r="T6905" i="2"/>
  <c r="R6906" i="2"/>
  <c r="S6906" i="2"/>
  <c r="T6906" i="2"/>
  <c r="R6907" i="2"/>
  <c r="S6907" i="2"/>
  <c r="T6907" i="2"/>
  <c r="R6908" i="2"/>
  <c r="S6908" i="2"/>
  <c r="T6908" i="2"/>
  <c r="R6909" i="2"/>
  <c r="S6909" i="2"/>
  <c r="T6909" i="2"/>
  <c r="R6910" i="2"/>
  <c r="S6910" i="2"/>
  <c r="T6910" i="2"/>
  <c r="R6911" i="2"/>
  <c r="S6911" i="2"/>
  <c r="T6911" i="2"/>
  <c r="R6912" i="2"/>
  <c r="S6912" i="2"/>
  <c r="T6912" i="2"/>
  <c r="R6913" i="2"/>
  <c r="S6913" i="2"/>
  <c r="T6913" i="2"/>
  <c r="R6914" i="2"/>
  <c r="S6914" i="2"/>
  <c r="T6914" i="2"/>
  <c r="R6915" i="2"/>
  <c r="S6915" i="2"/>
  <c r="T6915" i="2"/>
  <c r="R6916" i="2"/>
  <c r="S6916" i="2"/>
  <c r="T6916" i="2"/>
  <c r="R6917" i="2"/>
  <c r="S6917" i="2"/>
  <c r="T6917" i="2"/>
  <c r="R6918" i="2"/>
  <c r="S6918" i="2"/>
  <c r="T6918" i="2"/>
  <c r="R6919" i="2"/>
  <c r="S6919" i="2"/>
  <c r="T6919" i="2"/>
  <c r="R6920" i="2"/>
  <c r="S6920" i="2"/>
  <c r="T6920" i="2"/>
  <c r="R6921" i="2"/>
  <c r="S6921" i="2"/>
  <c r="T6921" i="2"/>
  <c r="R6922" i="2"/>
  <c r="S6922" i="2"/>
  <c r="T6922" i="2"/>
  <c r="R6923" i="2"/>
  <c r="S6923" i="2"/>
  <c r="T6923" i="2"/>
  <c r="R6924" i="2"/>
  <c r="S6924" i="2"/>
  <c r="T6924" i="2"/>
  <c r="R6925" i="2"/>
  <c r="S6925" i="2"/>
  <c r="T6925" i="2"/>
  <c r="R6926" i="2"/>
  <c r="S6926" i="2"/>
  <c r="T6926" i="2"/>
  <c r="R6927" i="2"/>
  <c r="S6927" i="2"/>
  <c r="T6927" i="2"/>
  <c r="R6928" i="2"/>
  <c r="S6928" i="2"/>
  <c r="T6928" i="2"/>
  <c r="R6929" i="2"/>
  <c r="S6929" i="2"/>
  <c r="T6929" i="2"/>
  <c r="R6930" i="2"/>
  <c r="S6930" i="2"/>
  <c r="T6930" i="2"/>
  <c r="R6931" i="2"/>
  <c r="S6931" i="2"/>
  <c r="T6931" i="2"/>
  <c r="R6932" i="2"/>
  <c r="S6932" i="2"/>
  <c r="T6932" i="2"/>
  <c r="R6933" i="2"/>
  <c r="S6933" i="2"/>
  <c r="T6933" i="2"/>
  <c r="R6934" i="2"/>
  <c r="S6934" i="2"/>
  <c r="T6934" i="2"/>
  <c r="R6935" i="2"/>
  <c r="S6935" i="2"/>
  <c r="T6935" i="2"/>
  <c r="R6936" i="2"/>
  <c r="S6936" i="2"/>
  <c r="T6936" i="2"/>
  <c r="R6937" i="2"/>
  <c r="S6937" i="2"/>
  <c r="T6937" i="2"/>
  <c r="R6938" i="2"/>
  <c r="S6938" i="2"/>
  <c r="T6938" i="2"/>
  <c r="R6939" i="2"/>
  <c r="S6939" i="2"/>
  <c r="T6939" i="2"/>
  <c r="R6940" i="2"/>
  <c r="S6940" i="2"/>
  <c r="T6940" i="2"/>
  <c r="R6941" i="2"/>
  <c r="S6941" i="2"/>
  <c r="T6941" i="2"/>
  <c r="R6942" i="2"/>
  <c r="S6942" i="2"/>
  <c r="T6942" i="2"/>
  <c r="R6943" i="2"/>
  <c r="S6943" i="2"/>
  <c r="T6943" i="2"/>
  <c r="R6944" i="2"/>
  <c r="S6944" i="2"/>
  <c r="T6944" i="2"/>
  <c r="R6945" i="2"/>
  <c r="S6945" i="2"/>
  <c r="T6945" i="2"/>
  <c r="R6946" i="2"/>
  <c r="S6946" i="2"/>
  <c r="T6946" i="2"/>
  <c r="R6947" i="2"/>
  <c r="S6947" i="2"/>
  <c r="T6947" i="2"/>
  <c r="R6948" i="2"/>
  <c r="S6948" i="2"/>
  <c r="T6948" i="2"/>
  <c r="R6949" i="2"/>
  <c r="S6949" i="2"/>
  <c r="T6949" i="2"/>
  <c r="R6950" i="2"/>
  <c r="S6950" i="2"/>
  <c r="T6950" i="2"/>
  <c r="R6951" i="2"/>
  <c r="S6951" i="2"/>
  <c r="T6951" i="2"/>
  <c r="R6952" i="2"/>
  <c r="S6952" i="2"/>
  <c r="T6952" i="2"/>
  <c r="R6953" i="2"/>
  <c r="S6953" i="2"/>
  <c r="T6953" i="2"/>
  <c r="R6954" i="2"/>
  <c r="S6954" i="2"/>
  <c r="T6954" i="2"/>
  <c r="R6955" i="2"/>
  <c r="S6955" i="2"/>
  <c r="T6955" i="2"/>
  <c r="R6956" i="2"/>
  <c r="S6956" i="2"/>
  <c r="T6956" i="2"/>
  <c r="R6957" i="2"/>
  <c r="S6957" i="2"/>
  <c r="T6957" i="2"/>
  <c r="R6958" i="2"/>
  <c r="S6958" i="2"/>
  <c r="T6958" i="2"/>
  <c r="R6959" i="2"/>
  <c r="S6959" i="2"/>
  <c r="T6959" i="2"/>
  <c r="R6960" i="2"/>
  <c r="S6960" i="2"/>
  <c r="T6960" i="2"/>
  <c r="R6961" i="2"/>
  <c r="S6961" i="2"/>
  <c r="T6961" i="2"/>
  <c r="R6962" i="2"/>
  <c r="S6962" i="2"/>
  <c r="T6962" i="2"/>
  <c r="R6963" i="2"/>
  <c r="S6963" i="2"/>
  <c r="T6963" i="2"/>
  <c r="R6964" i="2"/>
  <c r="S6964" i="2"/>
  <c r="T6964" i="2"/>
  <c r="R6965" i="2"/>
  <c r="S6965" i="2"/>
  <c r="T6965" i="2"/>
  <c r="R6966" i="2"/>
  <c r="S6966" i="2"/>
  <c r="T6966" i="2"/>
  <c r="R6967" i="2"/>
  <c r="S6967" i="2"/>
  <c r="T6967" i="2"/>
  <c r="R6968" i="2"/>
  <c r="S6968" i="2"/>
  <c r="T6968" i="2"/>
  <c r="R6969" i="2"/>
  <c r="S6969" i="2"/>
  <c r="T6969" i="2"/>
  <c r="R6970" i="2"/>
  <c r="S6970" i="2"/>
  <c r="T6970" i="2"/>
  <c r="R6971" i="2"/>
  <c r="S6971" i="2"/>
  <c r="T6971" i="2"/>
  <c r="R6972" i="2"/>
  <c r="S6972" i="2"/>
  <c r="T6972" i="2"/>
  <c r="R6973" i="2"/>
  <c r="S6973" i="2"/>
  <c r="T6973" i="2"/>
  <c r="R6974" i="2"/>
  <c r="S6974" i="2"/>
  <c r="T6974" i="2"/>
  <c r="R6975" i="2"/>
  <c r="S6975" i="2"/>
  <c r="T6975" i="2"/>
  <c r="R6976" i="2"/>
  <c r="S6976" i="2"/>
  <c r="T6976" i="2"/>
  <c r="R6977" i="2"/>
  <c r="S6977" i="2"/>
  <c r="T6977" i="2"/>
  <c r="R6978" i="2"/>
  <c r="S6978" i="2"/>
  <c r="T6978" i="2"/>
  <c r="R6979" i="2"/>
  <c r="S6979" i="2"/>
  <c r="T6979" i="2"/>
  <c r="R6980" i="2"/>
  <c r="S6980" i="2"/>
  <c r="T6980" i="2"/>
  <c r="R6981" i="2"/>
  <c r="S6981" i="2"/>
  <c r="T6981" i="2"/>
  <c r="R6982" i="2"/>
  <c r="S6982" i="2"/>
  <c r="T6982" i="2"/>
  <c r="R6983" i="2"/>
  <c r="S6983" i="2"/>
  <c r="T6983" i="2"/>
  <c r="R6984" i="2"/>
  <c r="S6984" i="2"/>
  <c r="T6984" i="2"/>
  <c r="R6985" i="2"/>
  <c r="S6985" i="2"/>
  <c r="T6985" i="2"/>
  <c r="R6986" i="2"/>
  <c r="S6986" i="2"/>
  <c r="T6986" i="2"/>
  <c r="R6987" i="2"/>
  <c r="S6987" i="2"/>
  <c r="T6987" i="2"/>
  <c r="R6988" i="2"/>
  <c r="S6988" i="2"/>
  <c r="T6988" i="2"/>
  <c r="R6989" i="2"/>
  <c r="S6989" i="2"/>
  <c r="T6989" i="2"/>
  <c r="R6990" i="2"/>
  <c r="S6990" i="2"/>
  <c r="T6990" i="2"/>
  <c r="R6991" i="2"/>
  <c r="S6991" i="2"/>
  <c r="T6991" i="2"/>
  <c r="R6992" i="2"/>
  <c r="S6992" i="2"/>
  <c r="T6992" i="2"/>
  <c r="R6993" i="2"/>
  <c r="S6993" i="2"/>
  <c r="T6993" i="2"/>
  <c r="R6994" i="2"/>
  <c r="S6994" i="2"/>
  <c r="T6994" i="2"/>
  <c r="R6995" i="2"/>
  <c r="S6995" i="2"/>
  <c r="T6995" i="2"/>
  <c r="R6996" i="2"/>
  <c r="S6996" i="2"/>
  <c r="T6996" i="2"/>
  <c r="R6997" i="2"/>
  <c r="S6997" i="2"/>
  <c r="T6997" i="2"/>
  <c r="R6998" i="2"/>
  <c r="S6998" i="2"/>
  <c r="T6998" i="2"/>
  <c r="R6999" i="2"/>
  <c r="S6999" i="2"/>
  <c r="T6999" i="2"/>
  <c r="R7000" i="2"/>
  <c r="S7000" i="2"/>
  <c r="T7000" i="2"/>
  <c r="R7001" i="2"/>
  <c r="S7001" i="2"/>
  <c r="T7001" i="2"/>
  <c r="R7002" i="2"/>
  <c r="S7002" i="2"/>
  <c r="T7002" i="2"/>
  <c r="R7003" i="2"/>
  <c r="S7003" i="2"/>
  <c r="T7003" i="2"/>
  <c r="R7004" i="2"/>
  <c r="S7004" i="2"/>
  <c r="T7004" i="2"/>
  <c r="R7005" i="2"/>
  <c r="S7005" i="2"/>
  <c r="T7005" i="2"/>
  <c r="R7006" i="2"/>
  <c r="S7006" i="2"/>
  <c r="T7006" i="2"/>
  <c r="R7007" i="2"/>
  <c r="S7007" i="2"/>
  <c r="T7007" i="2"/>
  <c r="R7008" i="2"/>
  <c r="S7008" i="2"/>
  <c r="T7008" i="2"/>
  <c r="R7009" i="2"/>
  <c r="S7009" i="2"/>
  <c r="T7009" i="2"/>
  <c r="R7010" i="2"/>
  <c r="S7010" i="2"/>
  <c r="T7010" i="2"/>
  <c r="R7011" i="2"/>
  <c r="S7011" i="2"/>
  <c r="T7011" i="2"/>
  <c r="R7012" i="2"/>
  <c r="S7012" i="2"/>
  <c r="T7012" i="2"/>
  <c r="R7013" i="2"/>
  <c r="S7013" i="2"/>
  <c r="T7013" i="2"/>
  <c r="R7014" i="2"/>
  <c r="S7014" i="2"/>
  <c r="T7014" i="2"/>
  <c r="R7015" i="2"/>
  <c r="S7015" i="2"/>
  <c r="T7015" i="2"/>
  <c r="R7016" i="2"/>
  <c r="S7016" i="2"/>
  <c r="T7016" i="2"/>
  <c r="R7017" i="2"/>
  <c r="S7017" i="2"/>
  <c r="T7017" i="2"/>
  <c r="R7018" i="2"/>
  <c r="S7018" i="2"/>
  <c r="T7018" i="2"/>
  <c r="R7019" i="2"/>
  <c r="S7019" i="2"/>
  <c r="T7019" i="2"/>
  <c r="R7020" i="2"/>
  <c r="S7020" i="2"/>
  <c r="T7020" i="2"/>
  <c r="R7021" i="2"/>
  <c r="S7021" i="2"/>
  <c r="T7021" i="2"/>
  <c r="R7022" i="2"/>
  <c r="S7022" i="2"/>
  <c r="T7022" i="2"/>
  <c r="R7023" i="2"/>
  <c r="S7023" i="2"/>
  <c r="T7023" i="2"/>
  <c r="R7024" i="2"/>
  <c r="S7024" i="2"/>
  <c r="T7024" i="2"/>
  <c r="R7025" i="2"/>
  <c r="S7025" i="2"/>
  <c r="T7025" i="2"/>
  <c r="R7026" i="2"/>
  <c r="S7026" i="2"/>
  <c r="T7026" i="2"/>
  <c r="R7027" i="2"/>
  <c r="S7027" i="2"/>
  <c r="T7027" i="2"/>
  <c r="R7028" i="2"/>
  <c r="S7028" i="2"/>
  <c r="T7028" i="2"/>
  <c r="R7029" i="2"/>
  <c r="S7029" i="2"/>
  <c r="T7029" i="2"/>
  <c r="R7030" i="2"/>
  <c r="S7030" i="2"/>
  <c r="T7030" i="2"/>
  <c r="R7031" i="2"/>
  <c r="S7031" i="2"/>
  <c r="T7031" i="2"/>
  <c r="R7032" i="2"/>
  <c r="S7032" i="2"/>
  <c r="T7032" i="2"/>
  <c r="R7033" i="2"/>
  <c r="S7033" i="2"/>
  <c r="T7033" i="2"/>
  <c r="R7034" i="2"/>
  <c r="S7034" i="2"/>
  <c r="T7034" i="2"/>
  <c r="R7035" i="2"/>
  <c r="S7035" i="2"/>
  <c r="T7035" i="2"/>
  <c r="R7036" i="2"/>
  <c r="S7036" i="2"/>
  <c r="T7036" i="2"/>
  <c r="R7037" i="2"/>
  <c r="S7037" i="2"/>
  <c r="T7037" i="2"/>
  <c r="R7038" i="2"/>
  <c r="S7038" i="2"/>
  <c r="T7038" i="2"/>
  <c r="R7039" i="2"/>
  <c r="S7039" i="2"/>
  <c r="T7039" i="2"/>
  <c r="R7040" i="2"/>
  <c r="S7040" i="2"/>
  <c r="T7040" i="2"/>
  <c r="R7041" i="2"/>
  <c r="S7041" i="2"/>
  <c r="T7041" i="2"/>
  <c r="R7042" i="2"/>
  <c r="S7042" i="2"/>
  <c r="T7042" i="2"/>
  <c r="R7043" i="2"/>
  <c r="S7043" i="2"/>
  <c r="T7043" i="2"/>
  <c r="R7044" i="2"/>
  <c r="S7044" i="2"/>
  <c r="T7044" i="2"/>
  <c r="R7045" i="2"/>
  <c r="S7045" i="2"/>
  <c r="T7045" i="2"/>
  <c r="R7046" i="2"/>
  <c r="S7046" i="2"/>
  <c r="T7046" i="2"/>
  <c r="R7047" i="2"/>
  <c r="S7047" i="2"/>
  <c r="T7047" i="2"/>
  <c r="R7048" i="2"/>
  <c r="S7048" i="2"/>
  <c r="T7048" i="2"/>
  <c r="R7049" i="2"/>
  <c r="S7049" i="2"/>
  <c r="T7049" i="2"/>
  <c r="R7050" i="2"/>
  <c r="S7050" i="2"/>
  <c r="T7050" i="2"/>
  <c r="R7051" i="2"/>
  <c r="S7051" i="2"/>
  <c r="T7051" i="2"/>
  <c r="R7052" i="2"/>
  <c r="S7052" i="2"/>
  <c r="T7052" i="2"/>
  <c r="R7053" i="2"/>
  <c r="S7053" i="2"/>
  <c r="T7053" i="2"/>
  <c r="R7054" i="2"/>
  <c r="S7054" i="2"/>
  <c r="T7054" i="2"/>
  <c r="R7055" i="2"/>
  <c r="S7055" i="2"/>
  <c r="T7055" i="2"/>
  <c r="R7056" i="2"/>
  <c r="S7056" i="2"/>
  <c r="T7056" i="2"/>
  <c r="R7057" i="2"/>
  <c r="S7057" i="2"/>
  <c r="T7057" i="2"/>
  <c r="R7058" i="2"/>
  <c r="S7058" i="2"/>
  <c r="T7058" i="2"/>
  <c r="R7059" i="2"/>
  <c r="S7059" i="2"/>
  <c r="T7059" i="2"/>
  <c r="R7060" i="2"/>
  <c r="S7060" i="2"/>
  <c r="T7060" i="2"/>
  <c r="R7061" i="2"/>
  <c r="S7061" i="2"/>
  <c r="T7061" i="2"/>
  <c r="R7062" i="2"/>
  <c r="S7062" i="2"/>
  <c r="T7062" i="2"/>
  <c r="R7063" i="2"/>
  <c r="S7063" i="2"/>
  <c r="T7063" i="2"/>
  <c r="R7064" i="2"/>
  <c r="S7064" i="2"/>
  <c r="T7064" i="2"/>
  <c r="R7065" i="2"/>
  <c r="S7065" i="2"/>
  <c r="T7065" i="2"/>
  <c r="R7066" i="2"/>
  <c r="S7066" i="2"/>
  <c r="T7066" i="2"/>
  <c r="R7067" i="2"/>
  <c r="S7067" i="2"/>
  <c r="T7067" i="2"/>
  <c r="R7068" i="2"/>
  <c r="S7068" i="2"/>
  <c r="T7068" i="2"/>
  <c r="R7069" i="2"/>
  <c r="S7069" i="2"/>
  <c r="T7069" i="2"/>
  <c r="R7070" i="2"/>
  <c r="S7070" i="2"/>
  <c r="T7070" i="2"/>
  <c r="R7071" i="2"/>
  <c r="S7071" i="2"/>
  <c r="T7071" i="2"/>
  <c r="R7072" i="2"/>
  <c r="S7072" i="2"/>
  <c r="T7072" i="2"/>
  <c r="R7073" i="2"/>
  <c r="S7073" i="2"/>
  <c r="T7073" i="2"/>
  <c r="R7074" i="2"/>
  <c r="S7074" i="2"/>
  <c r="T7074" i="2"/>
  <c r="R7075" i="2"/>
  <c r="S7075" i="2"/>
  <c r="T7075" i="2"/>
  <c r="R7076" i="2"/>
  <c r="S7076" i="2"/>
  <c r="T7076" i="2"/>
  <c r="R7077" i="2"/>
  <c r="S7077" i="2"/>
  <c r="T7077" i="2"/>
  <c r="R7078" i="2"/>
  <c r="S7078" i="2"/>
  <c r="T7078" i="2"/>
  <c r="R7079" i="2"/>
  <c r="S7079" i="2"/>
  <c r="T7079" i="2"/>
  <c r="R7080" i="2"/>
  <c r="S7080" i="2"/>
  <c r="T7080" i="2"/>
  <c r="R7081" i="2"/>
  <c r="S7081" i="2"/>
  <c r="T7081" i="2"/>
  <c r="R7082" i="2"/>
  <c r="S7082" i="2"/>
  <c r="T7082" i="2"/>
  <c r="R7083" i="2"/>
  <c r="S7083" i="2"/>
  <c r="T7083" i="2"/>
  <c r="R7084" i="2"/>
  <c r="S7084" i="2"/>
  <c r="T7084" i="2"/>
  <c r="R7085" i="2"/>
  <c r="S7085" i="2"/>
  <c r="T7085" i="2"/>
  <c r="R7086" i="2"/>
  <c r="S7086" i="2"/>
  <c r="T7086" i="2"/>
  <c r="R7087" i="2"/>
  <c r="S7087" i="2"/>
  <c r="T7087" i="2"/>
  <c r="R7088" i="2"/>
  <c r="S7088" i="2"/>
  <c r="T7088" i="2"/>
  <c r="R7089" i="2"/>
  <c r="S7089" i="2"/>
  <c r="T7089" i="2"/>
  <c r="R7090" i="2"/>
  <c r="S7090" i="2"/>
  <c r="T7090" i="2"/>
  <c r="R7091" i="2"/>
  <c r="S7091" i="2"/>
  <c r="T7091" i="2"/>
  <c r="R7092" i="2"/>
  <c r="S7092" i="2"/>
  <c r="T7092" i="2"/>
  <c r="R7093" i="2"/>
  <c r="S7093" i="2"/>
  <c r="T7093" i="2"/>
  <c r="R7094" i="2"/>
  <c r="S7094" i="2"/>
  <c r="T7094" i="2"/>
  <c r="R7095" i="2"/>
  <c r="S7095" i="2"/>
  <c r="T7095" i="2"/>
  <c r="R7096" i="2"/>
  <c r="S7096" i="2"/>
  <c r="T7096" i="2"/>
  <c r="R7097" i="2"/>
  <c r="S7097" i="2"/>
  <c r="T7097" i="2"/>
  <c r="R7098" i="2"/>
  <c r="S7098" i="2"/>
  <c r="T7098" i="2"/>
  <c r="R7099" i="2"/>
  <c r="S7099" i="2"/>
  <c r="T7099" i="2"/>
  <c r="R7100" i="2"/>
  <c r="S7100" i="2"/>
  <c r="T7100" i="2"/>
  <c r="R7101" i="2"/>
  <c r="S7101" i="2"/>
  <c r="T7101" i="2"/>
  <c r="R7102" i="2"/>
  <c r="S7102" i="2"/>
  <c r="T7102" i="2"/>
  <c r="R7103" i="2"/>
  <c r="S7103" i="2"/>
  <c r="T7103" i="2"/>
  <c r="R7104" i="2"/>
  <c r="S7104" i="2"/>
  <c r="T7104" i="2"/>
  <c r="R7105" i="2"/>
  <c r="S7105" i="2"/>
  <c r="T7105" i="2"/>
  <c r="R7106" i="2"/>
  <c r="S7106" i="2"/>
  <c r="T7106" i="2"/>
  <c r="R7107" i="2"/>
  <c r="S7107" i="2"/>
  <c r="T7107" i="2"/>
  <c r="R7108" i="2"/>
  <c r="S7108" i="2"/>
  <c r="T7108" i="2"/>
  <c r="R7109" i="2"/>
  <c r="S7109" i="2"/>
  <c r="T7109" i="2"/>
  <c r="R7110" i="2"/>
  <c r="S7110" i="2"/>
  <c r="T7110" i="2"/>
  <c r="R7111" i="2"/>
  <c r="S7111" i="2"/>
  <c r="T7111" i="2"/>
  <c r="R7112" i="2"/>
  <c r="S7112" i="2"/>
  <c r="T7112" i="2"/>
  <c r="R7113" i="2"/>
  <c r="S7113" i="2"/>
  <c r="T7113" i="2"/>
  <c r="R7114" i="2"/>
  <c r="S7114" i="2"/>
  <c r="T7114" i="2"/>
  <c r="R7115" i="2"/>
  <c r="S7115" i="2"/>
  <c r="T7115" i="2"/>
  <c r="R7116" i="2"/>
  <c r="S7116" i="2"/>
  <c r="T7116" i="2"/>
  <c r="R7117" i="2"/>
  <c r="S7117" i="2"/>
  <c r="T7117" i="2"/>
  <c r="R7118" i="2"/>
  <c r="S7118" i="2"/>
  <c r="T7118" i="2"/>
  <c r="R7119" i="2"/>
  <c r="S7119" i="2"/>
  <c r="T7119" i="2"/>
  <c r="R7120" i="2"/>
  <c r="S7120" i="2"/>
  <c r="T7120" i="2"/>
  <c r="R7121" i="2"/>
  <c r="S7121" i="2"/>
  <c r="T7121" i="2"/>
  <c r="R7122" i="2"/>
  <c r="S7122" i="2"/>
  <c r="T7122" i="2"/>
  <c r="R7123" i="2"/>
  <c r="S7123" i="2"/>
  <c r="T7123" i="2"/>
  <c r="R7124" i="2"/>
  <c r="S7124" i="2"/>
  <c r="T7124" i="2"/>
  <c r="R7125" i="2"/>
  <c r="S7125" i="2"/>
  <c r="T7125" i="2"/>
  <c r="R7126" i="2"/>
  <c r="S7126" i="2"/>
  <c r="T7126" i="2"/>
  <c r="R7127" i="2"/>
  <c r="S7127" i="2"/>
  <c r="T7127" i="2"/>
  <c r="R7128" i="2"/>
  <c r="S7128" i="2"/>
  <c r="T7128" i="2"/>
  <c r="R7129" i="2"/>
  <c r="S7129" i="2"/>
  <c r="T7129" i="2"/>
  <c r="R7130" i="2"/>
  <c r="S7130" i="2"/>
  <c r="T7130" i="2"/>
  <c r="R7131" i="2"/>
  <c r="S7131" i="2"/>
  <c r="T7131" i="2"/>
  <c r="R7132" i="2"/>
  <c r="S7132" i="2"/>
  <c r="T7132" i="2"/>
  <c r="R7133" i="2"/>
  <c r="S7133" i="2"/>
  <c r="T7133" i="2"/>
  <c r="R7134" i="2"/>
  <c r="S7134" i="2"/>
  <c r="T7134" i="2"/>
  <c r="R7135" i="2"/>
  <c r="S7135" i="2"/>
  <c r="T7135" i="2"/>
  <c r="R7136" i="2"/>
  <c r="S7136" i="2"/>
  <c r="T7136" i="2"/>
  <c r="R7137" i="2"/>
  <c r="S7137" i="2"/>
  <c r="T7137" i="2"/>
  <c r="R7138" i="2"/>
  <c r="S7138" i="2"/>
  <c r="T7138" i="2"/>
  <c r="R7139" i="2"/>
  <c r="S7139" i="2"/>
  <c r="T7139" i="2"/>
  <c r="R7140" i="2"/>
  <c r="S7140" i="2"/>
  <c r="T7140" i="2"/>
  <c r="R7141" i="2"/>
  <c r="S7141" i="2"/>
  <c r="T7141" i="2"/>
  <c r="R7142" i="2"/>
  <c r="S7142" i="2"/>
  <c r="T7142" i="2"/>
  <c r="R7143" i="2"/>
  <c r="S7143" i="2"/>
  <c r="T7143" i="2"/>
  <c r="R7144" i="2"/>
  <c r="S7144" i="2"/>
  <c r="T7144" i="2"/>
  <c r="R7145" i="2"/>
  <c r="S7145" i="2"/>
  <c r="T7145" i="2"/>
  <c r="R7146" i="2"/>
  <c r="S7146" i="2"/>
  <c r="T7146" i="2"/>
  <c r="R7147" i="2"/>
  <c r="S7147" i="2"/>
  <c r="T7147" i="2"/>
  <c r="R7148" i="2"/>
  <c r="S7148" i="2"/>
  <c r="T7148" i="2"/>
  <c r="R7149" i="2"/>
  <c r="S7149" i="2"/>
  <c r="T7149" i="2"/>
  <c r="R7150" i="2"/>
  <c r="S7150" i="2"/>
  <c r="T7150" i="2"/>
  <c r="R7151" i="2"/>
  <c r="S7151" i="2"/>
  <c r="T7151" i="2"/>
  <c r="R7152" i="2"/>
  <c r="S7152" i="2"/>
  <c r="T7152" i="2"/>
  <c r="R7153" i="2"/>
  <c r="S7153" i="2"/>
  <c r="T7153" i="2"/>
  <c r="R7154" i="2"/>
  <c r="S7154" i="2"/>
  <c r="T7154" i="2"/>
  <c r="R7155" i="2"/>
  <c r="S7155" i="2"/>
  <c r="T7155" i="2"/>
  <c r="R7156" i="2"/>
  <c r="S7156" i="2"/>
  <c r="T7156" i="2"/>
  <c r="R7157" i="2"/>
  <c r="S7157" i="2"/>
  <c r="T7157" i="2"/>
  <c r="R7158" i="2"/>
  <c r="S7158" i="2"/>
  <c r="T7158" i="2"/>
  <c r="R7159" i="2"/>
  <c r="S7159" i="2"/>
  <c r="T7159" i="2"/>
  <c r="R7160" i="2"/>
  <c r="S7160" i="2"/>
  <c r="T7160" i="2"/>
  <c r="R7161" i="2"/>
  <c r="S7161" i="2"/>
  <c r="T7161" i="2"/>
  <c r="R7162" i="2"/>
  <c r="S7162" i="2"/>
  <c r="T7162" i="2"/>
  <c r="R7163" i="2"/>
  <c r="S7163" i="2"/>
  <c r="T7163" i="2"/>
  <c r="R7164" i="2"/>
  <c r="S7164" i="2"/>
  <c r="T7164" i="2"/>
  <c r="R7165" i="2"/>
  <c r="S7165" i="2"/>
  <c r="T7165" i="2"/>
  <c r="R7166" i="2"/>
  <c r="S7166" i="2"/>
  <c r="T7166" i="2"/>
  <c r="R7167" i="2"/>
  <c r="S7167" i="2"/>
  <c r="T7167" i="2"/>
  <c r="R7168" i="2"/>
  <c r="S7168" i="2"/>
  <c r="T7168" i="2"/>
  <c r="R7169" i="2"/>
  <c r="S7169" i="2"/>
  <c r="T7169" i="2"/>
  <c r="R7170" i="2"/>
  <c r="S7170" i="2"/>
  <c r="T7170" i="2"/>
  <c r="R7171" i="2"/>
  <c r="S7171" i="2"/>
  <c r="T7171" i="2"/>
  <c r="R7172" i="2"/>
  <c r="S7172" i="2"/>
  <c r="T7172" i="2"/>
  <c r="R7173" i="2"/>
  <c r="S7173" i="2"/>
  <c r="T7173" i="2"/>
  <c r="R7174" i="2"/>
  <c r="S7174" i="2"/>
  <c r="T7174" i="2"/>
  <c r="R7175" i="2"/>
  <c r="S7175" i="2"/>
  <c r="T7175" i="2"/>
  <c r="R7176" i="2"/>
  <c r="S7176" i="2"/>
  <c r="T7176" i="2"/>
  <c r="R7177" i="2"/>
  <c r="S7177" i="2"/>
  <c r="T7177" i="2"/>
  <c r="R7178" i="2"/>
  <c r="S7178" i="2"/>
  <c r="T7178" i="2"/>
  <c r="R7179" i="2"/>
  <c r="S7179" i="2"/>
  <c r="T7179" i="2"/>
  <c r="R7180" i="2"/>
  <c r="S7180" i="2"/>
  <c r="T7180" i="2"/>
  <c r="R7181" i="2"/>
  <c r="S7181" i="2"/>
  <c r="T7181" i="2"/>
  <c r="R7182" i="2"/>
  <c r="S7182" i="2"/>
  <c r="T7182" i="2"/>
  <c r="R7183" i="2"/>
  <c r="S7183" i="2"/>
  <c r="T7183" i="2"/>
  <c r="R7184" i="2"/>
  <c r="S7184" i="2"/>
  <c r="T7184" i="2"/>
  <c r="R7185" i="2"/>
  <c r="S7185" i="2"/>
  <c r="T7185" i="2"/>
  <c r="R7186" i="2"/>
  <c r="S7186" i="2"/>
  <c r="T7186" i="2"/>
  <c r="R7187" i="2"/>
  <c r="S7187" i="2"/>
  <c r="T7187" i="2"/>
  <c r="R7188" i="2"/>
  <c r="S7188" i="2"/>
  <c r="T7188" i="2"/>
  <c r="R7189" i="2"/>
  <c r="S7189" i="2"/>
  <c r="T7189" i="2"/>
  <c r="R7190" i="2"/>
  <c r="S7190" i="2"/>
  <c r="T7190" i="2"/>
  <c r="R7191" i="2"/>
  <c r="S7191" i="2"/>
  <c r="T7191" i="2"/>
  <c r="R7192" i="2"/>
  <c r="S7192" i="2"/>
  <c r="T7192" i="2"/>
  <c r="R7193" i="2"/>
  <c r="S7193" i="2"/>
  <c r="T7193" i="2"/>
  <c r="R7194" i="2"/>
  <c r="S7194" i="2"/>
  <c r="T7194" i="2"/>
  <c r="R7195" i="2"/>
  <c r="S7195" i="2"/>
  <c r="T7195" i="2"/>
  <c r="R7196" i="2"/>
  <c r="S7196" i="2"/>
  <c r="T7196" i="2"/>
  <c r="R7197" i="2"/>
  <c r="S7197" i="2"/>
  <c r="T7197" i="2"/>
  <c r="R7198" i="2"/>
  <c r="S7198" i="2"/>
  <c r="T7198" i="2"/>
  <c r="R7199" i="2"/>
  <c r="S7199" i="2"/>
  <c r="T7199" i="2"/>
  <c r="R7200" i="2"/>
  <c r="S7200" i="2"/>
  <c r="T7200" i="2"/>
  <c r="R7201" i="2"/>
  <c r="S7201" i="2"/>
  <c r="T7201" i="2"/>
  <c r="R7202" i="2"/>
  <c r="S7202" i="2"/>
  <c r="T7202" i="2"/>
  <c r="R7203" i="2"/>
  <c r="S7203" i="2"/>
  <c r="T7203" i="2"/>
  <c r="R7204" i="2"/>
  <c r="S7204" i="2"/>
  <c r="T7204" i="2"/>
  <c r="R7205" i="2"/>
  <c r="S7205" i="2"/>
  <c r="T7205" i="2"/>
  <c r="R7206" i="2"/>
  <c r="S7206" i="2"/>
  <c r="T7206" i="2"/>
  <c r="R7207" i="2"/>
  <c r="S7207" i="2"/>
  <c r="T7207" i="2"/>
  <c r="R7208" i="2"/>
  <c r="S7208" i="2"/>
  <c r="T7208" i="2"/>
  <c r="R7209" i="2"/>
  <c r="S7209" i="2"/>
  <c r="T7209" i="2"/>
  <c r="R7210" i="2"/>
  <c r="S7210" i="2"/>
  <c r="T7210" i="2"/>
  <c r="R7211" i="2"/>
  <c r="S7211" i="2"/>
  <c r="T7211" i="2"/>
  <c r="R7212" i="2"/>
  <c r="S7212" i="2"/>
  <c r="T7212" i="2"/>
  <c r="R7213" i="2"/>
  <c r="S7213" i="2"/>
  <c r="T7213" i="2"/>
  <c r="R7214" i="2"/>
  <c r="S7214" i="2"/>
  <c r="T7214" i="2"/>
  <c r="R7215" i="2"/>
  <c r="S7215" i="2"/>
  <c r="T7215" i="2"/>
  <c r="R7216" i="2"/>
  <c r="S7216" i="2"/>
  <c r="T7216" i="2"/>
  <c r="R7217" i="2"/>
  <c r="S7217" i="2"/>
  <c r="T7217" i="2"/>
  <c r="R7218" i="2"/>
  <c r="S7218" i="2"/>
  <c r="T7218" i="2"/>
  <c r="R7219" i="2"/>
  <c r="S7219" i="2"/>
  <c r="T7219" i="2"/>
  <c r="R7220" i="2"/>
  <c r="S7220" i="2"/>
  <c r="T7220" i="2"/>
  <c r="R7221" i="2"/>
  <c r="S7221" i="2"/>
  <c r="T7221" i="2"/>
  <c r="R7222" i="2"/>
  <c r="S7222" i="2"/>
  <c r="T7222" i="2"/>
  <c r="R7223" i="2"/>
  <c r="S7223" i="2"/>
  <c r="T7223" i="2"/>
  <c r="R7224" i="2"/>
  <c r="S7224" i="2"/>
  <c r="T7224" i="2"/>
  <c r="R7225" i="2"/>
  <c r="S7225" i="2"/>
  <c r="T7225" i="2"/>
  <c r="R7226" i="2"/>
  <c r="S7226" i="2"/>
  <c r="T7226" i="2"/>
  <c r="R7227" i="2"/>
  <c r="S7227" i="2"/>
  <c r="T7227" i="2"/>
  <c r="R7228" i="2"/>
  <c r="S7228" i="2"/>
  <c r="T7228" i="2"/>
  <c r="R7229" i="2"/>
  <c r="S7229" i="2"/>
  <c r="T7229" i="2"/>
  <c r="R7230" i="2"/>
  <c r="S7230" i="2"/>
  <c r="T7230" i="2"/>
  <c r="R7231" i="2"/>
  <c r="S7231" i="2"/>
  <c r="T7231" i="2"/>
  <c r="R7232" i="2"/>
  <c r="S7232" i="2"/>
  <c r="T7232" i="2"/>
  <c r="R7233" i="2"/>
  <c r="S7233" i="2"/>
  <c r="T7233" i="2"/>
  <c r="R7234" i="2"/>
  <c r="S7234" i="2"/>
  <c r="T7234" i="2"/>
  <c r="R7235" i="2"/>
  <c r="S7235" i="2"/>
  <c r="T7235" i="2"/>
  <c r="R7236" i="2"/>
  <c r="S7236" i="2"/>
  <c r="T7236" i="2"/>
  <c r="R7237" i="2"/>
  <c r="S7237" i="2"/>
  <c r="T7237" i="2"/>
  <c r="R7238" i="2"/>
  <c r="S7238" i="2"/>
  <c r="T7238" i="2"/>
  <c r="R7239" i="2"/>
  <c r="S7239" i="2"/>
  <c r="T7239" i="2"/>
  <c r="R7240" i="2"/>
  <c r="S7240" i="2"/>
  <c r="T7240" i="2"/>
  <c r="R7241" i="2"/>
  <c r="S7241" i="2"/>
  <c r="T7241" i="2"/>
  <c r="R7242" i="2"/>
  <c r="S7242" i="2"/>
  <c r="T7242" i="2"/>
  <c r="R7243" i="2"/>
  <c r="S7243" i="2"/>
  <c r="T7243" i="2"/>
  <c r="R7244" i="2"/>
  <c r="S7244" i="2"/>
  <c r="T7244" i="2"/>
  <c r="R7245" i="2"/>
  <c r="S7245" i="2"/>
  <c r="T7245" i="2"/>
  <c r="R7246" i="2"/>
  <c r="S7246" i="2"/>
  <c r="T7246" i="2"/>
  <c r="R7247" i="2"/>
  <c r="S7247" i="2"/>
  <c r="T7247" i="2"/>
  <c r="R7248" i="2"/>
  <c r="S7248" i="2"/>
  <c r="T7248" i="2"/>
  <c r="R7249" i="2"/>
  <c r="S7249" i="2"/>
  <c r="T7249" i="2"/>
  <c r="R7250" i="2"/>
  <c r="S7250" i="2"/>
  <c r="T7250" i="2"/>
  <c r="R7251" i="2"/>
  <c r="S7251" i="2"/>
  <c r="T7251" i="2"/>
  <c r="R7252" i="2"/>
  <c r="S7252" i="2"/>
  <c r="T7252" i="2"/>
  <c r="R7253" i="2"/>
  <c r="S7253" i="2"/>
  <c r="T7253" i="2"/>
  <c r="R7254" i="2"/>
  <c r="S7254" i="2"/>
  <c r="T7254" i="2"/>
  <c r="R7255" i="2"/>
  <c r="S7255" i="2"/>
  <c r="T7255" i="2"/>
  <c r="R7256" i="2"/>
  <c r="S7256" i="2"/>
  <c r="T7256" i="2"/>
  <c r="R7257" i="2"/>
  <c r="S7257" i="2"/>
  <c r="T7257" i="2"/>
  <c r="R7258" i="2"/>
  <c r="S7258" i="2"/>
  <c r="T7258" i="2"/>
  <c r="R7259" i="2"/>
  <c r="S7259" i="2"/>
  <c r="T7259" i="2"/>
  <c r="R7260" i="2"/>
  <c r="S7260" i="2"/>
  <c r="T7260" i="2"/>
  <c r="R7261" i="2"/>
  <c r="S7261" i="2"/>
  <c r="T7261" i="2"/>
  <c r="R7262" i="2"/>
  <c r="S7262" i="2"/>
  <c r="T7262" i="2"/>
  <c r="R7263" i="2"/>
  <c r="S7263" i="2"/>
  <c r="T7263" i="2"/>
  <c r="R7264" i="2"/>
  <c r="S7264" i="2"/>
  <c r="T7264" i="2"/>
  <c r="R7265" i="2"/>
  <c r="S7265" i="2"/>
  <c r="T7265" i="2"/>
  <c r="R7266" i="2"/>
  <c r="S7266" i="2"/>
  <c r="T7266" i="2"/>
  <c r="R7267" i="2"/>
  <c r="S7267" i="2"/>
  <c r="T7267" i="2"/>
  <c r="R7268" i="2"/>
  <c r="S7268" i="2"/>
  <c r="T7268" i="2"/>
  <c r="R7269" i="2"/>
  <c r="S7269" i="2"/>
  <c r="T7269" i="2"/>
  <c r="R7270" i="2"/>
  <c r="S7270" i="2"/>
  <c r="T7270" i="2"/>
  <c r="R7271" i="2"/>
  <c r="S7271" i="2"/>
  <c r="T7271" i="2"/>
  <c r="R7272" i="2"/>
  <c r="S7272" i="2"/>
  <c r="T7272" i="2"/>
  <c r="R7273" i="2"/>
  <c r="S7273" i="2"/>
  <c r="T7273" i="2"/>
  <c r="R7274" i="2"/>
  <c r="S7274" i="2"/>
  <c r="T7274" i="2"/>
  <c r="R7275" i="2"/>
  <c r="S7275" i="2"/>
  <c r="T7275" i="2"/>
  <c r="R7276" i="2"/>
  <c r="S7276" i="2"/>
  <c r="T7276" i="2"/>
  <c r="R7277" i="2"/>
  <c r="S7277" i="2"/>
  <c r="T7277" i="2"/>
  <c r="R7278" i="2"/>
  <c r="S7278" i="2"/>
  <c r="T7278" i="2"/>
  <c r="R7279" i="2"/>
  <c r="S7279" i="2"/>
  <c r="T7279" i="2"/>
  <c r="R7280" i="2"/>
  <c r="S7280" i="2"/>
  <c r="T7280" i="2"/>
  <c r="R7281" i="2"/>
  <c r="S7281" i="2"/>
  <c r="T7281" i="2"/>
  <c r="R7282" i="2"/>
  <c r="S7282" i="2"/>
  <c r="T7282" i="2"/>
  <c r="R7283" i="2"/>
  <c r="S7283" i="2"/>
  <c r="T7283" i="2"/>
  <c r="R7284" i="2"/>
  <c r="S7284" i="2"/>
  <c r="T7284" i="2"/>
  <c r="R7285" i="2"/>
  <c r="S7285" i="2"/>
  <c r="T7285" i="2"/>
  <c r="R7286" i="2"/>
  <c r="S7286" i="2"/>
  <c r="T7286" i="2"/>
  <c r="R7287" i="2"/>
  <c r="S7287" i="2"/>
  <c r="T7287" i="2"/>
  <c r="R7288" i="2"/>
  <c r="S7288" i="2"/>
  <c r="T7288" i="2"/>
  <c r="R7289" i="2"/>
  <c r="S7289" i="2"/>
  <c r="T7289" i="2"/>
  <c r="R7290" i="2"/>
  <c r="S7290" i="2"/>
  <c r="T7290" i="2"/>
  <c r="R7291" i="2"/>
  <c r="S7291" i="2"/>
  <c r="T7291" i="2"/>
  <c r="R7292" i="2"/>
  <c r="S7292" i="2"/>
  <c r="T7292" i="2"/>
  <c r="R7293" i="2"/>
  <c r="S7293" i="2"/>
  <c r="T7293" i="2"/>
  <c r="R7294" i="2"/>
  <c r="S7294" i="2"/>
  <c r="T7294" i="2"/>
  <c r="R7295" i="2"/>
  <c r="S7295" i="2"/>
  <c r="T7295" i="2"/>
  <c r="R7296" i="2"/>
  <c r="S7296" i="2"/>
  <c r="T7296" i="2"/>
  <c r="R7297" i="2"/>
  <c r="S7297" i="2"/>
  <c r="T7297" i="2"/>
  <c r="R7298" i="2"/>
  <c r="S7298" i="2"/>
  <c r="T7298" i="2"/>
  <c r="R7299" i="2"/>
  <c r="S7299" i="2"/>
  <c r="T7299" i="2"/>
  <c r="R7300" i="2"/>
  <c r="S7300" i="2"/>
  <c r="T7300" i="2"/>
  <c r="R7301" i="2"/>
  <c r="S7301" i="2"/>
  <c r="T7301" i="2"/>
  <c r="R7302" i="2"/>
  <c r="S7302" i="2"/>
  <c r="T7302" i="2"/>
  <c r="R7303" i="2"/>
  <c r="S7303" i="2"/>
  <c r="T7303" i="2"/>
  <c r="R7304" i="2"/>
  <c r="S7304" i="2"/>
  <c r="T7304" i="2"/>
  <c r="R7305" i="2"/>
  <c r="S7305" i="2"/>
  <c r="T7305" i="2"/>
  <c r="R7306" i="2"/>
  <c r="S7306" i="2"/>
  <c r="T7306" i="2"/>
  <c r="R7307" i="2"/>
  <c r="S7307" i="2"/>
  <c r="T7307" i="2"/>
  <c r="R7308" i="2"/>
  <c r="S7308" i="2"/>
  <c r="T7308" i="2"/>
  <c r="R7309" i="2"/>
  <c r="S7309" i="2"/>
  <c r="T7309" i="2"/>
  <c r="R7310" i="2"/>
  <c r="S7310" i="2"/>
  <c r="T7310" i="2"/>
  <c r="R7311" i="2"/>
  <c r="S7311" i="2"/>
  <c r="T7311" i="2"/>
  <c r="R7312" i="2"/>
  <c r="S7312" i="2"/>
  <c r="T7312" i="2"/>
  <c r="R7313" i="2"/>
  <c r="S7313" i="2"/>
  <c r="T7313" i="2"/>
  <c r="R7314" i="2"/>
  <c r="S7314" i="2"/>
  <c r="T7314" i="2"/>
  <c r="R7315" i="2"/>
  <c r="S7315" i="2"/>
  <c r="T7315" i="2"/>
  <c r="R7316" i="2"/>
  <c r="S7316" i="2"/>
  <c r="T7316" i="2"/>
  <c r="R7317" i="2"/>
  <c r="S7317" i="2"/>
  <c r="T7317" i="2"/>
  <c r="R7318" i="2"/>
  <c r="S7318" i="2"/>
  <c r="T7318" i="2"/>
  <c r="R7319" i="2"/>
  <c r="S7319" i="2"/>
  <c r="T7319" i="2"/>
  <c r="R7320" i="2"/>
  <c r="S7320" i="2"/>
  <c r="T7320" i="2"/>
  <c r="R7321" i="2"/>
  <c r="S7321" i="2"/>
  <c r="T7321" i="2"/>
  <c r="R7322" i="2"/>
  <c r="S7322" i="2"/>
  <c r="T7322" i="2"/>
  <c r="R7323" i="2"/>
  <c r="S7323" i="2"/>
  <c r="T7323" i="2"/>
  <c r="R7324" i="2"/>
  <c r="S7324" i="2"/>
  <c r="T7324" i="2"/>
  <c r="R7325" i="2"/>
  <c r="S7325" i="2"/>
  <c r="T7325" i="2"/>
  <c r="R7326" i="2"/>
  <c r="S7326" i="2"/>
  <c r="T7326" i="2"/>
  <c r="R7327" i="2"/>
  <c r="S7327" i="2"/>
  <c r="T7327" i="2"/>
  <c r="R7328" i="2"/>
  <c r="S7328" i="2"/>
  <c r="T7328" i="2"/>
  <c r="R7329" i="2"/>
  <c r="S7329" i="2"/>
  <c r="T7329" i="2"/>
  <c r="R7330" i="2"/>
  <c r="S7330" i="2"/>
  <c r="T7330" i="2"/>
  <c r="R7331" i="2"/>
  <c r="S7331" i="2"/>
  <c r="T7331" i="2"/>
  <c r="R7332" i="2"/>
  <c r="S7332" i="2"/>
  <c r="T7332" i="2"/>
  <c r="R7333" i="2"/>
  <c r="S7333" i="2"/>
  <c r="T7333" i="2"/>
  <c r="R7334" i="2"/>
  <c r="S7334" i="2"/>
  <c r="T7334" i="2"/>
  <c r="R7335" i="2"/>
  <c r="S7335" i="2"/>
  <c r="T7335" i="2"/>
  <c r="R7336" i="2"/>
  <c r="S7336" i="2"/>
  <c r="T7336" i="2"/>
  <c r="R7337" i="2"/>
  <c r="S7337" i="2"/>
  <c r="T7337" i="2"/>
  <c r="R7338" i="2"/>
  <c r="S7338" i="2"/>
  <c r="T7338" i="2"/>
  <c r="R7339" i="2"/>
  <c r="S7339" i="2"/>
  <c r="T7339" i="2"/>
  <c r="R7340" i="2"/>
  <c r="S7340" i="2"/>
  <c r="T7340" i="2"/>
  <c r="R7341" i="2"/>
  <c r="S7341" i="2"/>
  <c r="T7341" i="2"/>
  <c r="R7342" i="2"/>
  <c r="S7342" i="2"/>
  <c r="T7342" i="2"/>
  <c r="R7343" i="2"/>
  <c r="S7343" i="2"/>
  <c r="T7343" i="2"/>
  <c r="R7344" i="2"/>
  <c r="S7344" i="2"/>
  <c r="T7344" i="2"/>
  <c r="R7345" i="2"/>
  <c r="S7345" i="2"/>
  <c r="T7345" i="2"/>
  <c r="R7346" i="2"/>
  <c r="S7346" i="2"/>
  <c r="T7346" i="2"/>
  <c r="R7347" i="2"/>
  <c r="S7347" i="2"/>
  <c r="T7347" i="2"/>
  <c r="R7348" i="2"/>
  <c r="S7348" i="2"/>
  <c r="T7348" i="2"/>
  <c r="R7349" i="2"/>
  <c r="S7349" i="2"/>
  <c r="T7349" i="2"/>
  <c r="R7350" i="2"/>
  <c r="S7350" i="2"/>
  <c r="T7350" i="2"/>
  <c r="R7351" i="2"/>
  <c r="S7351" i="2"/>
  <c r="T7351" i="2"/>
  <c r="R7352" i="2"/>
  <c r="S7352" i="2"/>
  <c r="T7352" i="2"/>
  <c r="R7353" i="2"/>
  <c r="S7353" i="2"/>
  <c r="T7353" i="2"/>
  <c r="R7354" i="2"/>
  <c r="S7354" i="2"/>
  <c r="T7354" i="2"/>
  <c r="R7355" i="2"/>
  <c r="S7355" i="2"/>
  <c r="T7355" i="2"/>
  <c r="R7356" i="2"/>
  <c r="S7356" i="2"/>
  <c r="T7356" i="2"/>
  <c r="R7357" i="2"/>
  <c r="S7357" i="2"/>
  <c r="T7357" i="2"/>
  <c r="R7358" i="2"/>
  <c r="S7358" i="2"/>
  <c r="T7358" i="2"/>
  <c r="R7359" i="2"/>
  <c r="S7359" i="2"/>
  <c r="T7359" i="2"/>
  <c r="R7360" i="2"/>
  <c r="S7360" i="2"/>
  <c r="T7360" i="2"/>
  <c r="R7361" i="2"/>
  <c r="S7361" i="2"/>
  <c r="T7361" i="2"/>
  <c r="R7362" i="2"/>
  <c r="S7362" i="2"/>
  <c r="T7362" i="2"/>
  <c r="R7363" i="2"/>
  <c r="S7363" i="2"/>
  <c r="T7363" i="2"/>
  <c r="R7364" i="2"/>
  <c r="S7364" i="2"/>
  <c r="T7364" i="2"/>
  <c r="R7365" i="2"/>
  <c r="S7365" i="2"/>
  <c r="T7365" i="2"/>
  <c r="R7366" i="2"/>
  <c r="S7366" i="2"/>
  <c r="T7366" i="2"/>
  <c r="R7367" i="2"/>
  <c r="S7367" i="2"/>
  <c r="T7367" i="2"/>
  <c r="R7368" i="2"/>
  <c r="S7368" i="2"/>
  <c r="T7368" i="2"/>
  <c r="R7369" i="2"/>
  <c r="S7369" i="2"/>
  <c r="T7369" i="2"/>
  <c r="R7370" i="2"/>
  <c r="S7370" i="2"/>
  <c r="T7370" i="2"/>
  <c r="R7371" i="2"/>
  <c r="S7371" i="2"/>
  <c r="T7371" i="2"/>
  <c r="R7372" i="2"/>
  <c r="S7372" i="2"/>
  <c r="T7372" i="2"/>
  <c r="R7373" i="2"/>
  <c r="S7373" i="2"/>
  <c r="T7373" i="2"/>
  <c r="R7374" i="2"/>
  <c r="S7374" i="2"/>
  <c r="T7374" i="2"/>
  <c r="R7375" i="2"/>
  <c r="S7375" i="2"/>
  <c r="T7375" i="2"/>
  <c r="R7376" i="2"/>
  <c r="S7376" i="2"/>
  <c r="T7376" i="2"/>
  <c r="R7377" i="2"/>
  <c r="S7377" i="2"/>
  <c r="T7377" i="2"/>
  <c r="R7378" i="2"/>
  <c r="S7378" i="2"/>
  <c r="T7378" i="2"/>
  <c r="R7379" i="2"/>
  <c r="S7379" i="2"/>
  <c r="T7379" i="2"/>
  <c r="R7380" i="2"/>
  <c r="S7380" i="2"/>
  <c r="T7380" i="2"/>
  <c r="R7381" i="2"/>
  <c r="S7381" i="2"/>
  <c r="T7381" i="2"/>
  <c r="R7382" i="2"/>
  <c r="S7382" i="2"/>
  <c r="T7382" i="2"/>
  <c r="R7383" i="2"/>
  <c r="S7383" i="2"/>
  <c r="T7383" i="2"/>
  <c r="R7384" i="2"/>
  <c r="S7384" i="2"/>
  <c r="T7384" i="2"/>
  <c r="R7385" i="2"/>
  <c r="S7385" i="2"/>
  <c r="T7385" i="2"/>
  <c r="R7386" i="2"/>
  <c r="S7386" i="2"/>
  <c r="T7386" i="2"/>
  <c r="R7387" i="2"/>
  <c r="S7387" i="2"/>
  <c r="T7387" i="2"/>
  <c r="R7388" i="2"/>
  <c r="S7388" i="2"/>
  <c r="T7388" i="2"/>
  <c r="R7389" i="2"/>
  <c r="S7389" i="2"/>
  <c r="T7389" i="2"/>
  <c r="R7390" i="2"/>
  <c r="S7390" i="2"/>
  <c r="T7390" i="2"/>
  <c r="R7391" i="2"/>
  <c r="S7391" i="2"/>
  <c r="T7391" i="2"/>
  <c r="R7392" i="2"/>
  <c r="S7392" i="2"/>
  <c r="T7392" i="2"/>
  <c r="R7393" i="2"/>
  <c r="S7393" i="2"/>
  <c r="T7393" i="2"/>
  <c r="R7394" i="2"/>
  <c r="S7394" i="2"/>
  <c r="T7394" i="2"/>
  <c r="R7395" i="2"/>
  <c r="S7395" i="2"/>
  <c r="T7395" i="2"/>
  <c r="R7396" i="2"/>
  <c r="S7396" i="2"/>
  <c r="T7396" i="2"/>
  <c r="R7397" i="2"/>
  <c r="S7397" i="2"/>
  <c r="T7397" i="2"/>
  <c r="R7398" i="2"/>
  <c r="S7398" i="2"/>
  <c r="T7398" i="2"/>
  <c r="R7399" i="2"/>
  <c r="S7399" i="2"/>
  <c r="T7399" i="2"/>
  <c r="R7400" i="2"/>
  <c r="S7400" i="2"/>
  <c r="T7400" i="2"/>
  <c r="R7401" i="2"/>
  <c r="S7401" i="2"/>
  <c r="T7401" i="2"/>
  <c r="R7402" i="2"/>
  <c r="S7402" i="2"/>
  <c r="T7402" i="2"/>
  <c r="R7403" i="2"/>
  <c r="S7403" i="2"/>
  <c r="T7403" i="2"/>
  <c r="R7404" i="2"/>
  <c r="S7404" i="2"/>
  <c r="T7404" i="2"/>
  <c r="R7405" i="2"/>
  <c r="S7405" i="2"/>
  <c r="T7405" i="2"/>
  <c r="R7406" i="2"/>
  <c r="S7406" i="2"/>
  <c r="T7406" i="2"/>
  <c r="R7407" i="2"/>
  <c r="S7407" i="2"/>
  <c r="T7407" i="2"/>
  <c r="R7408" i="2"/>
  <c r="S7408" i="2"/>
  <c r="T7408" i="2"/>
  <c r="R7409" i="2"/>
  <c r="S7409" i="2"/>
  <c r="T7409" i="2"/>
  <c r="R7410" i="2"/>
  <c r="S7410" i="2"/>
  <c r="T7410" i="2"/>
  <c r="R7411" i="2"/>
  <c r="S7411" i="2"/>
  <c r="T7411" i="2"/>
  <c r="R7412" i="2"/>
  <c r="S7412" i="2"/>
  <c r="T7412" i="2"/>
  <c r="R7413" i="2"/>
  <c r="S7413" i="2"/>
  <c r="T7413" i="2"/>
  <c r="R7414" i="2"/>
  <c r="S7414" i="2"/>
  <c r="T7414" i="2"/>
  <c r="R7415" i="2"/>
  <c r="S7415" i="2"/>
  <c r="T7415" i="2"/>
  <c r="R7416" i="2"/>
  <c r="S7416" i="2"/>
  <c r="T7416" i="2"/>
  <c r="R7417" i="2"/>
  <c r="S7417" i="2"/>
  <c r="T7417" i="2"/>
  <c r="R7418" i="2"/>
  <c r="S7418" i="2"/>
  <c r="T7418" i="2"/>
  <c r="R7419" i="2"/>
  <c r="S7419" i="2"/>
  <c r="T7419" i="2"/>
  <c r="R7420" i="2"/>
  <c r="S7420" i="2"/>
  <c r="T7420" i="2"/>
  <c r="R7421" i="2"/>
  <c r="S7421" i="2"/>
  <c r="T7421" i="2"/>
  <c r="R7422" i="2"/>
  <c r="S7422" i="2"/>
  <c r="T7422" i="2"/>
  <c r="R7423" i="2"/>
  <c r="S7423" i="2"/>
  <c r="T7423" i="2"/>
  <c r="R7424" i="2"/>
  <c r="S7424" i="2"/>
  <c r="T7424" i="2"/>
  <c r="R7425" i="2"/>
  <c r="S7425" i="2"/>
  <c r="T7425" i="2"/>
  <c r="R7426" i="2"/>
  <c r="S7426" i="2"/>
  <c r="T7426" i="2"/>
  <c r="R7427" i="2"/>
  <c r="S7427" i="2"/>
  <c r="T7427" i="2"/>
  <c r="R7428" i="2"/>
  <c r="S7428" i="2"/>
  <c r="T7428" i="2"/>
  <c r="R7429" i="2"/>
  <c r="S7429" i="2"/>
  <c r="T7429" i="2"/>
  <c r="R7430" i="2"/>
  <c r="S7430" i="2"/>
  <c r="T7430" i="2"/>
  <c r="R7431" i="2"/>
  <c r="S7431" i="2"/>
  <c r="T7431" i="2"/>
  <c r="R7432" i="2"/>
  <c r="S7432" i="2"/>
  <c r="T7432" i="2"/>
  <c r="R7433" i="2"/>
  <c r="S7433" i="2"/>
  <c r="T7433" i="2"/>
  <c r="R7434" i="2"/>
  <c r="S7434" i="2"/>
  <c r="T7434" i="2"/>
  <c r="R7435" i="2"/>
  <c r="S7435" i="2"/>
  <c r="T7435" i="2"/>
  <c r="R7436" i="2"/>
  <c r="S7436" i="2"/>
  <c r="T7436" i="2"/>
  <c r="R7437" i="2"/>
  <c r="S7437" i="2"/>
  <c r="T7437" i="2"/>
  <c r="R7438" i="2"/>
  <c r="S7438" i="2"/>
  <c r="T7438" i="2"/>
  <c r="R7439" i="2"/>
  <c r="S7439" i="2"/>
  <c r="T7439" i="2"/>
  <c r="R7440" i="2"/>
  <c r="S7440" i="2"/>
  <c r="T7440" i="2"/>
  <c r="R7441" i="2"/>
  <c r="S7441" i="2"/>
  <c r="T7441" i="2"/>
  <c r="R7442" i="2"/>
  <c r="S7442" i="2"/>
  <c r="T7442" i="2"/>
  <c r="R7443" i="2"/>
  <c r="S7443" i="2"/>
  <c r="T7443" i="2"/>
  <c r="R7444" i="2"/>
  <c r="S7444" i="2"/>
  <c r="T7444" i="2"/>
  <c r="R7445" i="2"/>
  <c r="S7445" i="2"/>
  <c r="T7445" i="2"/>
  <c r="R7446" i="2"/>
  <c r="S7446" i="2"/>
  <c r="T7446" i="2"/>
  <c r="R7447" i="2"/>
  <c r="S7447" i="2"/>
  <c r="T7447" i="2"/>
  <c r="R7448" i="2"/>
  <c r="S7448" i="2"/>
  <c r="T7448" i="2"/>
  <c r="R7449" i="2"/>
  <c r="S7449" i="2"/>
  <c r="T7449" i="2"/>
  <c r="R7450" i="2"/>
  <c r="S7450" i="2"/>
  <c r="T7450" i="2"/>
  <c r="R7451" i="2"/>
  <c r="S7451" i="2"/>
  <c r="T7451" i="2"/>
  <c r="R7452" i="2"/>
  <c r="S7452" i="2"/>
  <c r="T7452" i="2"/>
  <c r="R7453" i="2"/>
  <c r="S7453" i="2"/>
  <c r="T7453" i="2"/>
  <c r="R7454" i="2"/>
  <c r="S7454" i="2"/>
  <c r="T7454" i="2"/>
  <c r="R7455" i="2"/>
  <c r="S7455" i="2"/>
  <c r="T7455" i="2"/>
  <c r="R7456" i="2"/>
  <c r="S7456" i="2"/>
  <c r="T7456" i="2"/>
  <c r="R7457" i="2"/>
  <c r="S7457" i="2"/>
  <c r="T7457" i="2"/>
  <c r="R7458" i="2"/>
  <c r="S7458" i="2"/>
  <c r="T7458" i="2"/>
  <c r="R7459" i="2"/>
  <c r="S7459" i="2"/>
  <c r="T7459" i="2"/>
  <c r="R7460" i="2"/>
  <c r="S7460" i="2"/>
  <c r="T7460" i="2"/>
  <c r="R7461" i="2"/>
  <c r="S7461" i="2"/>
  <c r="T7461" i="2"/>
  <c r="R7462" i="2"/>
  <c r="S7462" i="2"/>
  <c r="T7462" i="2"/>
  <c r="R7463" i="2"/>
  <c r="S7463" i="2"/>
  <c r="T7463" i="2"/>
  <c r="R7464" i="2"/>
  <c r="S7464" i="2"/>
  <c r="T7464" i="2"/>
  <c r="R7465" i="2"/>
  <c r="S7465" i="2"/>
  <c r="T7465" i="2"/>
  <c r="R7466" i="2"/>
  <c r="S7466" i="2"/>
  <c r="T7466" i="2"/>
  <c r="R7467" i="2"/>
  <c r="S7467" i="2"/>
  <c r="T7467" i="2"/>
  <c r="R7468" i="2"/>
  <c r="S7468" i="2"/>
  <c r="T7468" i="2"/>
  <c r="R7469" i="2"/>
  <c r="S7469" i="2"/>
  <c r="T7469" i="2"/>
  <c r="R7470" i="2"/>
  <c r="S7470" i="2"/>
  <c r="T7470" i="2"/>
  <c r="R7471" i="2"/>
  <c r="S7471" i="2"/>
  <c r="T7471" i="2"/>
  <c r="R7472" i="2"/>
  <c r="S7472" i="2"/>
  <c r="T7472" i="2"/>
  <c r="R7473" i="2"/>
  <c r="S7473" i="2"/>
  <c r="T7473" i="2"/>
  <c r="R7474" i="2"/>
  <c r="S7474" i="2"/>
  <c r="T7474" i="2"/>
  <c r="R7475" i="2"/>
  <c r="S7475" i="2"/>
  <c r="T7475" i="2"/>
  <c r="R7476" i="2"/>
  <c r="S7476" i="2"/>
  <c r="T7476" i="2"/>
  <c r="R7477" i="2"/>
  <c r="S7477" i="2"/>
  <c r="T7477" i="2"/>
  <c r="R7478" i="2"/>
  <c r="S7478" i="2"/>
  <c r="T7478" i="2"/>
  <c r="R7479" i="2"/>
  <c r="S7479" i="2"/>
  <c r="T7479" i="2"/>
  <c r="R7480" i="2"/>
  <c r="S7480" i="2"/>
  <c r="T7480" i="2"/>
  <c r="R7481" i="2"/>
  <c r="S7481" i="2"/>
  <c r="T7481" i="2"/>
  <c r="R7482" i="2"/>
  <c r="S7482" i="2"/>
  <c r="T7482" i="2"/>
  <c r="R7483" i="2"/>
  <c r="S7483" i="2"/>
  <c r="T7483" i="2"/>
  <c r="R7484" i="2"/>
  <c r="S7484" i="2"/>
  <c r="T7484" i="2"/>
  <c r="R7485" i="2"/>
  <c r="S7485" i="2"/>
  <c r="T7485" i="2"/>
  <c r="R7486" i="2"/>
  <c r="S7486" i="2"/>
  <c r="T7486" i="2"/>
  <c r="R7487" i="2"/>
  <c r="S7487" i="2"/>
  <c r="T7487" i="2"/>
  <c r="R7488" i="2"/>
  <c r="S7488" i="2"/>
  <c r="T7488" i="2"/>
  <c r="R7489" i="2"/>
  <c r="S7489" i="2"/>
  <c r="T7489" i="2"/>
  <c r="R7490" i="2"/>
  <c r="S7490" i="2"/>
  <c r="T7490" i="2"/>
  <c r="R7491" i="2"/>
  <c r="S7491" i="2"/>
  <c r="T7491" i="2"/>
  <c r="R7492" i="2"/>
  <c r="S7492" i="2"/>
  <c r="T7492" i="2"/>
  <c r="R7493" i="2"/>
  <c r="S7493" i="2"/>
  <c r="T7493" i="2"/>
  <c r="R7494" i="2"/>
  <c r="S7494" i="2"/>
  <c r="T7494" i="2"/>
  <c r="R7495" i="2"/>
  <c r="S7495" i="2"/>
  <c r="T7495" i="2"/>
  <c r="R7496" i="2"/>
  <c r="S7496" i="2"/>
  <c r="T7496" i="2"/>
  <c r="R7497" i="2"/>
  <c r="S7497" i="2"/>
  <c r="T7497" i="2"/>
  <c r="R7498" i="2"/>
  <c r="S7498" i="2"/>
  <c r="T7498" i="2"/>
  <c r="R7499" i="2"/>
  <c r="S7499" i="2"/>
  <c r="T7499" i="2"/>
  <c r="R7500" i="2"/>
  <c r="S7500" i="2"/>
  <c r="T7500" i="2"/>
  <c r="R7501" i="2"/>
  <c r="S7501" i="2"/>
  <c r="T7501" i="2"/>
  <c r="R7502" i="2"/>
  <c r="S7502" i="2"/>
  <c r="T7502" i="2"/>
  <c r="R7503" i="2"/>
  <c r="S7503" i="2"/>
  <c r="T7503" i="2"/>
  <c r="R7504" i="2"/>
  <c r="S7504" i="2"/>
  <c r="T7504" i="2"/>
  <c r="R7505" i="2"/>
  <c r="S7505" i="2"/>
  <c r="T7505" i="2"/>
  <c r="R7506" i="2"/>
  <c r="S7506" i="2"/>
  <c r="T7506" i="2"/>
  <c r="R7507" i="2"/>
  <c r="S7507" i="2"/>
  <c r="T7507" i="2"/>
  <c r="R7508" i="2"/>
  <c r="S7508" i="2"/>
  <c r="T7508" i="2"/>
  <c r="R7509" i="2"/>
  <c r="S7509" i="2"/>
  <c r="T7509" i="2"/>
  <c r="R7510" i="2"/>
  <c r="S7510" i="2"/>
  <c r="T7510" i="2"/>
  <c r="R7511" i="2"/>
  <c r="S7511" i="2"/>
  <c r="T7511" i="2"/>
  <c r="R7512" i="2"/>
  <c r="S7512" i="2"/>
  <c r="T7512" i="2"/>
  <c r="R7513" i="2"/>
  <c r="S7513" i="2"/>
  <c r="T7513" i="2"/>
  <c r="R7514" i="2"/>
  <c r="S7514" i="2"/>
  <c r="T7514" i="2"/>
  <c r="R7515" i="2"/>
  <c r="S7515" i="2"/>
  <c r="T7515" i="2"/>
  <c r="R7516" i="2"/>
  <c r="S7516" i="2"/>
  <c r="T7516" i="2"/>
  <c r="R7517" i="2"/>
  <c r="S7517" i="2"/>
  <c r="T7517" i="2"/>
  <c r="R7518" i="2"/>
  <c r="S7518" i="2"/>
  <c r="T7518" i="2"/>
  <c r="R7519" i="2"/>
  <c r="S7519" i="2"/>
  <c r="T7519" i="2"/>
  <c r="R7520" i="2"/>
  <c r="S7520" i="2"/>
  <c r="T7520" i="2"/>
  <c r="R7521" i="2"/>
  <c r="S7521" i="2"/>
  <c r="T7521" i="2"/>
  <c r="R7522" i="2"/>
  <c r="S7522" i="2"/>
  <c r="T7522" i="2"/>
  <c r="R7523" i="2"/>
  <c r="S7523" i="2"/>
  <c r="T7523" i="2"/>
  <c r="R7524" i="2"/>
  <c r="S7524" i="2"/>
  <c r="T7524" i="2"/>
  <c r="R7525" i="2"/>
  <c r="S7525" i="2"/>
  <c r="T7525" i="2"/>
  <c r="R7526" i="2"/>
  <c r="S7526" i="2"/>
  <c r="T7526" i="2"/>
  <c r="R7527" i="2"/>
  <c r="S7527" i="2"/>
  <c r="T7527" i="2"/>
  <c r="R7528" i="2"/>
  <c r="S7528" i="2"/>
  <c r="T7528" i="2"/>
  <c r="R7529" i="2"/>
  <c r="S7529" i="2"/>
  <c r="T7529" i="2"/>
  <c r="R7530" i="2"/>
  <c r="S7530" i="2"/>
  <c r="T7530" i="2"/>
  <c r="R7531" i="2"/>
  <c r="S7531" i="2"/>
  <c r="T7531" i="2"/>
  <c r="R7532" i="2"/>
  <c r="S7532" i="2"/>
  <c r="T7532" i="2"/>
  <c r="R7533" i="2"/>
  <c r="S7533" i="2"/>
  <c r="T7533" i="2"/>
  <c r="R7534" i="2"/>
  <c r="S7534" i="2"/>
  <c r="T7534" i="2"/>
  <c r="R7535" i="2"/>
  <c r="S7535" i="2"/>
  <c r="T7535" i="2"/>
  <c r="R7536" i="2"/>
  <c r="S7536" i="2"/>
  <c r="T7536" i="2"/>
  <c r="R7537" i="2"/>
  <c r="S7537" i="2"/>
  <c r="T7537" i="2"/>
  <c r="R7538" i="2"/>
  <c r="S7538" i="2"/>
  <c r="T7538" i="2"/>
  <c r="R7539" i="2"/>
  <c r="S7539" i="2"/>
  <c r="T7539" i="2"/>
  <c r="R7540" i="2"/>
  <c r="S7540" i="2"/>
  <c r="T7540" i="2"/>
  <c r="R7541" i="2"/>
  <c r="S7541" i="2"/>
  <c r="T7541" i="2"/>
  <c r="R7542" i="2"/>
  <c r="S7542" i="2"/>
  <c r="T7542" i="2"/>
  <c r="R7543" i="2"/>
  <c r="S7543" i="2"/>
  <c r="T7543" i="2"/>
  <c r="R7544" i="2"/>
  <c r="S7544" i="2"/>
  <c r="T7544" i="2"/>
  <c r="R7545" i="2"/>
  <c r="S7545" i="2"/>
  <c r="T7545" i="2"/>
  <c r="R7546" i="2"/>
  <c r="S7546" i="2"/>
  <c r="T7546" i="2"/>
  <c r="R7547" i="2"/>
  <c r="S7547" i="2"/>
  <c r="T7547" i="2"/>
  <c r="R7548" i="2"/>
  <c r="S7548" i="2"/>
  <c r="T7548" i="2"/>
  <c r="R7549" i="2"/>
  <c r="S7549" i="2"/>
  <c r="T7549" i="2"/>
  <c r="R7550" i="2"/>
  <c r="S7550" i="2"/>
  <c r="T7550" i="2"/>
  <c r="R7551" i="2"/>
  <c r="S7551" i="2"/>
  <c r="T7551" i="2"/>
  <c r="R7552" i="2"/>
  <c r="S7552" i="2"/>
  <c r="T7552" i="2"/>
  <c r="R7553" i="2"/>
  <c r="S7553" i="2"/>
  <c r="T7553" i="2"/>
  <c r="R7554" i="2"/>
  <c r="S7554" i="2"/>
  <c r="T7554" i="2"/>
  <c r="R7555" i="2"/>
  <c r="S7555" i="2"/>
  <c r="T7555" i="2"/>
  <c r="R7556" i="2"/>
  <c r="S7556" i="2"/>
  <c r="T7556" i="2"/>
  <c r="R7557" i="2"/>
  <c r="S7557" i="2"/>
  <c r="T7557" i="2"/>
  <c r="R7558" i="2"/>
  <c r="S7558" i="2"/>
  <c r="T7558" i="2"/>
  <c r="R7559" i="2"/>
  <c r="S7559" i="2"/>
  <c r="T7559" i="2"/>
  <c r="R7560" i="2"/>
  <c r="S7560" i="2"/>
  <c r="T7560" i="2"/>
  <c r="R7561" i="2"/>
  <c r="S7561" i="2"/>
  <c r="T7561" i="2"/>
  <c r="R7562" i="2"/>
  <c r="S7562" i="2"/>
  <c r="T7562" i="2"/>
  <c r="R7563" i="2"/>
  <c r="S7563" i="2"/>
  <c r="T7563" i="2"/>
  <c r="R7564" i="2"/>
  <c r="S7564" i="2"/>
  <c r="T7564" i="2"/>
  <c r="R7565" i="2"/>
  <c r="S7565" i="2"/>
  <c r="T7565" i="2"/>
  <c r="R7566" i="2"/>
  <c r="S7566" i="2"/>
  <c r="T7566" i="2"/>
  <c r="R7567" i="2"/>
  <c r="S7567" i="2"/>
  <c r="T7567" i="2"/>
  <c r="R7568" i="2"/>
  <c r="S7568" i="2"/>
  <c r="T7568" i="2"/>
  <c r="R7569" i="2"/>
  <c r="S7569" i="2"/>
  <c r="T7569" i="2"/>
  <c r="R7570" i="2"/>
  <c r="S7570" i="2"/>
  <c r="T7570" i="2"/>
  <c r="R7571" i="2"/>
  <c r="S7571" i="2"/>
  <c r="T7571" i="2"/>
  <c r="R7572" i="2"/>
  <c r="S7572" i="2"/>
  <c r="T7572" i="2"/>
  <c r="R7573" i="2"/>
  <c r="S7573" i="2"/>
  <c r="T7573" i="2"/>
  <c r="R7574" i="2"/>
  <c r="S7574" i="2"/>
  <c r="T7574" i="2"/>
  <c r="R7575" i="2"/>
  <c r="S7575" i="2"/>
  <c r="T7575" i="2"/>
  <c r="R7576" i="2"/>
  <c r="S7576" i="2"/>
  <c r="T7576" i="2"/>
  <c r="R7577" i="2"/>
  <c r="S7577" i="2"/>
  <c r="T7577" i="2"/>
  <c r="R7578" i="2"/>
  <c r="S7578" i="2"/>
  <c r="T7578" i="2"/>
  <c r="R7579" i="2"/>
  <c r="S7579" i="2"/>
  <c r="T7579" i="2"/>
  <c r="R7580" i="2"/>
  <c r="S7580" i="2"/>
  <c r="T7580" i="2"/>
  <c r="R7581" i="2"/>
  <c r="S7581" i="2"/>
  <c r="T7581" i="2"/>
  <c r="R7582" i="2"/>
  <c r="S7582" i="2"/>
  <c r="T7582" i="2"/>
  <c r="R7583" i="2"/>
  <c r="S7583" i="2"/>
  <c r="T7583" i="2"/>
  <c r="R7584" i="2"/>
  <c r="S7584" i="2"/>
  <c r="T7584" i="2"/>
  <c r="R7585" i="2"/>
  <c r="S7585" i="2"/>
  <c r="T7585" i="2"/>
  <c r="R7586" i="2"/>
  <c r="S7586" i="2"/>
  <c r="T7586" i="2"/>
  <c r="R7587" i="2"/>
  <c r="S7587" i="2"/>
  <c r="T7587" i="2"/>
  <c r="R7588" i="2"/>
  <c r="S7588" i="2"/>
  <c r="T7588" i="2"/>
  <c r="R7589" i="2"/>
  <c r="S7589" i="2"/>
  <c r="T7589" i="2"/>
  <c r="R7590" i="2"/>
  <c r="S7590" i="2"/>
  <c r="T7590" i="2"/>
  <c r="R7591" i="2"/>
  <c r="S7591" i="2"/>
  <c r="T7591" i="2"/>
  <c r="R7592" i="2"/>
  <c r="S7592" i="2"/>
  <c r="T7592" i="2"/>
  <c r="R7593" i="2"/>
  <c r="S7593" i="2"/>
  <c r="T7593" i="2"/>
  <c r="R7594" i="2"/>
  <c r="S7594" i="2"/>
  <c r="T7594" i="2"/>
  <c r="R7595" i="2"/>
  <c r="S7595" i="2"/>
  <c r="T7595" i="2"/>
  <c r="R7596" i="2"/>
  <c r="S7596" i="2"/>
  <c r="T7596" i="2"/>
  <c r="R7597" i="2"/>
  <c r="S7597" i="2"/>
  <c r="T7597" i="2"/>
  <c r="R7598" i="2"/>
  <c r="S7598" i="2"/>
  <c r="T7598" i="2"/>
  <c r="R7599" i="2"/>
  <c r="S7599" i="2"/>
  <c r="T7599" i="2"/>
  <c r="R7600" i="2"/>
  <c r="S7600" i="2"/>
  <c r="T7600" i="2"/>
  <c r="R7601" i="2"/>
  <c r="S7601" i="2"/>
  <c r="T7601" i="2"/>
  <c r="R7602" i="2"/>
  <c r="S7602" i="2"/>
  <c r="T7602" i="2"/>
  <c r="R7603" i="2"/>
  <c r="S7603" i="2"/>
  <c r="T7603" i="2"/>
  <c r="R7604" i="2"/>
  <c r="S7604" i="2"/>
  <c r="T7604" i="2"/>
  <c r="R7605" i="2"/>
  <c r="S7605" i="2"/>
  <c r="T7605" i="2"/>
  <c r="R7606" i="2"/>
  <c r="S7606" i="2"/>
  <c r="T7606" i="2"/>
  <c r="R7607" i="2"/>
  <c r="S7607" i="2"/>
  <c r="T7607" i="2"/>
  <c r="R7608" i="2"/>
  <c r="S7608" i="2"/>
  <c r="T7608" i="2"/>
  <c r="R7609" i="2"/>
  <c r="S7609" i="2"/>
  <c r="T7609" i="2"/>
  <c r="R7610" i="2"/>
  <c r="S7610" i="2"/>
  <c r="T7610" i="2"/>
  <c r="R7611" i="2"/>
  <c r="S7611" i="2"/>
  <c r="T7611" i="2"/>
  <c r="R7612" i="2"/>
  <c r="S7612" i="2"/>
  <c r="T7612" i="2"/>
  <c r="R7613" i="2"/>
  <c r="S7613" i="2"/>
  <c r="T7613" i="2"/>
  <c r="R7614" i="2"/>
  <c r="S7614" i="2"/>
  <c r="T7614" i="2"/>
  <c r="R7615" i="2"/>
  <c r="S7615" i="2"/>
  <c r="T7615" i="2"/>
  <c r="R7616" i="2"/>
  <c r="S7616" i="2"/>
  <c r="T7616" i="2"/>
  <c r="R7617" i="2"/>
  <c r="S7617" i="2"/>
  <c r="T7617" i="2"/>
  <c r="R7618" i="2"/>
  <c r="S7618" i="2"/>
  <c r="T7618" i="2"/>
  <c r="R7619" i="2"/>
  <c r="S7619" i="2"/>
  <c r="T7619" i="2"/>
  <c r="R7620" i="2"/>
  <c r="S7620" i="2"/>
  <c r="T7620" i="2"/>
  <c r="R7621" i="2"/>
  <c r="S7621" i="2"/>
  <c r="T7621" i="2"/>
  <c r="R7622" i="2"/>
  <c r="S7622" i="2"/>
  <c r="T7622" i="2"/>
  <c r="R7623" i="2"/>
  <c r="S7623" i="2"/>
  <c r="T7623" i="2"/>
  <c r="R7624" i="2"/>
  <c r="S7624" i="2"/>
  <c r="T7624" i="2"/>
  <c r="R7625" i="2"/>
  <c r="S7625" i="2"/>
  <c r="T7625" i="2"/>
  <c r="R7626" i="2"/>
  <c r="S7626" i="2"/>
  <c r="T7626" i="2"/>
  <c r="R7627" i="2"/>
  <c r="S7627" i="2"/>
  <c r="T7627" i="2"/>
  <c r="R7628" i="2"/>
  <c r="S7628" i="2"/>
  <c r="T7628" i="2"/>
  <c r="R7629" i="2"/>
  <c r="S7629" i="2"/>
  <c r="T7629" i="2"/>
  <c r="R7630" i="2"/>
  <c r="S7630" i="2"/>
  <c r="T7630" i="2"/>
  <c r="R7631" i="2"/>
  <c r="S7631" i="2"/>
  <c r="T7631" i="2"/>
  <c r="R7632" i="2"/>
  <c r="S7632" i="2"/>
  <c r="T7632" i="2"/>
  <c r="R7633" i="2"/>
  <c r="S7633" i="2"/>
  <c r="T7633" i="2"/>
  <c r="R7634" i="2"/>
  <c r="S7634" i="2"/>
  <c r="T7634" i="2"/>
  <c r="R7635" i="2"/>
  <c r="S7635" i="2"/>
  <c r="T7635" i="2"/>
  <c r="R7636" i="2"/>
  <c r="S7636" i="2"/>
  <c r="T7636" i="2"/>
  <c r="R7637" i="2"/>
  <c r="S7637" i="2"/>
  <c r="T7637" i="2"/>
  <c r="R7638" i="2"/>
  <c r="S7638" i="2"/>
  <c r="T7638" i="2"/>
  <c r="R7639" i="2"/>
  <c r="S7639" i="2"/>
  <c r="T7639" i="2"/>
  <c r="R7640" i="2"/>
  <c r="S7640" i="2"/>
  <c r="T7640" i="2"/>
  <c r="R7641" i="2"/>
  <c r="S7641" i="2"/>
  <c r="T7641" i="2"/>
  <c r="R7642" i="2"/>
  <c r="S7642" i="2"/>
  <c r="T7642" i="2"/>
  <c r="R7643" i="2"/>
  <c r="S7643" i="2"/>
  <c r="T7643" i="2"/>
  <c r="R7644" i="2"/>
  <c r="S7644" i="2"/>
  <c r="T7644" i="2"/>
  <c r="R7645" i="2"/>
  <c r="S7645" i="2"/>
  <c r="T7645" i="2"/>
  <c r="R7646" i="2"/>
  <c r="S7646" i="2"/>
  <c r="T7646" i="2"/>
  <c r="R7647" i="2"/>
  <c r="S7647" i="2"/>
  <c r="T7647" i="2"/>
  <c r="R7648" i="2"/>
  <c r="S7648" i="2"/>
  <c r="T7648" i="2"/>
  <c r="R7649" i="2"/>
  <c r="S7649" i="2"/>
  <c r="T7649" i="2"/>
  <c r="R7650" i="2"/>
  <c r="S7650" i="2"/>
  <c r="T7650" i="2"/>
  <c r="R7651" i="2"/>
  <c r="S7651" i="2"/>
  <c r="T7651" i="2"/>
  <c r="R7652" i="2"/>
  <c r="S7652" i="2"/>
  <c r="T7652" i="2"/>
  <c r="R7653" i="2"/>
  <c r="S7653" i="2"/>
  <c r="T7653" i="2"/>
  <c r="R7654" i="2"/>
  <c r="S7654" i="2"/>
  <c r="T7654" i="2"/>
  <c r="R7655" i="2"/>
  <c r="S7655" i="2"/>
  <c r="T7655" i="2"/>
  <c r="R7656" i="2"/>
  <c r="S7656" i="2"/>
  <c r="T7656" i="2"/>
  <c r="R7657" i="2"/>
  <c r="S7657" i="2"/>
  <c r="T7657" i="2"/>
  <c r="R7658" i="2"/>
  <c r="S7658" i="2"/>
  <c r="T7658" i="2"/>
  <c r="R7659" i="2"/>
  <c r="S7659" i="2"/>
  <c r="T7659" i="2"/>
  <c r="R7660" i="2"/>
  <c r="S7660" i="2"/>
  <c r="T7660" i="2"/>
  <c r="R7661" i="2"/>
  <c r="S7661" i="2"/>
  <c r="T7661" i="2"/>
  <c r="R7662" i="2"/>
  <c r="S7662" i="2"/>
  <c r="T7662" i="2"/>
  <c r="R7663" i="2"/>
  <c r="S7663" i="2"/>
  <c r="T7663" i="2"/>
  <c r="R7664" i="2"/>
  <c r="S7664" i="2"/>
  <c r="T7664" i="2"/>
  <c r="R7665" i="2"/>
  <c r="S7665" i="2"/>
  <c r="T7665" i="2"/>
  <c r="R7666" i="2"/>
  <c r="S7666" i="2"/>
  <c r="T7666" i="2"/>
  <c r="R7667" i="2"/>
  <c r="S7667" i="2"/>
  <c r="T7667" i="2"/>
  <c r="R7668" i="2"/>
  <c r="S7668" i="2"/>
  <c r="T7668" i="2"/>
  <c r="R7669" i="2"/>
  <c r="S7669" i="2"/>
  <c r="T7669" i="2"/>
  <c r="R7670" i="2"/>
  <c r="S7670" i="2"/>
  <c r="T7670" i="2"/>
  <c r="R7671" i="2"/>
  <c r="S7671" i="2"/>
  <c r="T7671" i="2"/>
  <c r="R7672" i="2"/>
  <c r="S7672" i="2"/>
  <c r="T7672" i="2"/>
  <c r="R7673" i="2"/>
  <c r="S7673" i="2"/>
  <c r="T7673" i="2"/>
  <c r="R7674" i="2"/>
  <c r="S7674" i="2"/>
  <c r="T7674" i="2"/>
  <c r="R7675" i="2"/>
  <c r="S7675" i="2"/>
  <c r="T7675" i="2"/>
  <c r="R7676" i="2"/>
  <c r="S7676" i="2"/>
  <c r="T7676" i="2"/>
  <c r="R7677" i="2"/>
  <c r="S7677" i="2"/>
  <c r="T7677" i="2"/>
  <c r="R7678" i="2"/>
  <c r="S7678" i="2"/>
  <c r="T7678" i="2"/>
  <c r="R7679" i="2"/>
  <c r="S7679" i="2"/>
  <c r="T7679" i="2"/>
  <c r="R7680" i="2"/>
  <c r="S7680" i="2"/>
  <c r="T7680" i="2"/>
  <c r="R7681" i="2"/>
  <c r="S7681" i="2"/>
  <c r="T7681" i="2"/>
  <c r="R7682" i="2"/>
  <c r="S7682" i="2"/>
  <c r="T7682" i="2"/>
  <c r="R7683" i="2"/>
  <c r="S7683" i="2"/>
  <c r="T7683" i="2"/>
  <c r="R7684" i="2"/>
  <c r="S7684" i="2"/>
  <c r="T7684" i="2"/>
  <c r="R7685" i="2"/>
  <c r="S7685" i="2"/>
  <c r="T7685" i="2"/>
  <c r="R7686" i="2"/>
  <c r="S7686" i="2"/>
  <c r="T7686" i="2"/>
  <c r="R7687" i="2"/>
  <c r="S7687" i="2"/>
  <c r="T7687" i="2"/>
  <c r="R7688" i="2"/>
  <c r="S7688" i="2"/>
  <c r="T7688" i="2"/>
  <c r="R7689" i="2"/>
  <c r="S7689" i="2"/>
  <c r="T7689" i="2"/>
  <c r="R7690" i="2"/>
  <c r="S7690" i="2"/>
  <c r="T7690" i="2"/>
  <c r="R7691" i="2"/>
  <c r="S7691" i="2"/>
  <c r="T7691" i="2"/>
  <c r="R7692" i="2"/>
  <c r="S7692" i="2"/>
  <c r="T7692" i="2"/>
  <c r="R7693" i="2"/>
  <c r="S7693" i="2"/>
  <c r="T7693" i="2"/>
  <c r="R7694" i="2"/>
  <c r="S7694" i="2"/>
  <c r="T7694" i="2"/>
  <c r="R7695" i="2"/>
  <c r="S7695" i="2"/>
  <c r="T7695" i="2"/>
  <c r="R7696" i="2"/>
  <c r="S7696" i="2"/>
  <c r="T7696" i="2"/>
  <c r="R7697" i="2"/>
  <c r="S7697" i="2"/>
  <c r="T7697" i="2"/>
  <c r="R7698" i="2"/>
  <c r="S7698" i="2"/>
  <c r="T7698" i="2"/>
  <c r="R7699" i="2"/>
  <c r="S7699" i="2"/>
  <c r="T7699" i="2"/>
  <c r="R7700" i="2"/>
  <c r="S7700" i="2"/>
  <c r="T7700" i="2"/>
  <c r="R7701" i="2"/>
  <c r="S7701" i="2"/>
  <c r="T7701" i="2"/>
  <c r="R7702" i="2"/>
  <c r="S7702" i="2"/>
  <c r="T7702" i="2"/>
  <c r="R7703" i="2"/>
  <c r="S7703" i="2"/>
  <c r="T7703" i="2"/>
  <c r="R7704" i="2"/>
  <c r="S7704" i="2"/>
  <c r="T7704" i="2"/>
  <c r="R7705" i="2"/>
  <c r="S7705" i="2"/>
  <c r="T7705" i="2"/>
  <c r="R7706" i="2"/>
  <c r="S7706" i="2"/>
  <c r="T7706" i="2"/>
  <c r="R7707" i="2"/>
  <c r="S7707" i="2"/>
  <c r="T7707" i="2"/>
  <c r="R7708" i="2"/>
  <c r="S7708" i="2"/>
  <c r="T7708" i="2"/>
  <c r="R7709" i="2"/>
  <c r="S7709" i="2"/>
  <c r="T7709" i="2"/>
  <c r="R7710" i="2"/>
  <c r="S7710" i="2"/>
  <c r="T7710" i="2"/>
  <c r="R7711" i="2"/>
  <c r="S7711" i="2"/>
  <c r="T7711" i="2"/>
  <c r="R7712" i="2"/>
  <c r="S7712" i="2"/>
  <c r="T7712" i="2"/>
  <c r="R7713" i="2"/>
  <c r="S7713" i="2"/>
  <c r="T7713" i="2"/>
  <c r="R7714" i="2"/>
  <c r="S7714" i="2"/>
  <c r="T7714" i="2"/>
  <c r="R7715" i="2"/>
  <c r="S7715" i="2"/>
  <c r="T7715" i="2"/>
  <c r="R7716" i="2"/>
  <c r="S7716" i="2"/>
  <c r="T7716" i="2"/>
  <c r="R7717" i="2"/>
  <c r="S7717" i="2"/>
  <c r="T7717" i="2"/>
  <c r="R7718" i="2"/>
  <c r="S7718" i="2"/>
  <c r="T7718" i="2"/>
  <c r="R7719" i="2"/>
  <c r="S7719" i="2"/>
  <c r="T7719" i="2"/>
  <c r="R7720" i="2"/>
  <c r="S7720" i="2"/>
  <c r="T7720" i="2"/>
  <c r="R7721" i="2"/>
  <c r="S7721" i="2"/>
  <c r="T7721" i="2"/>
  <c r="R7722" i="2"/>
  <c r="S7722" i="2"/>
  <c r="T7722" i="2"/>
  <c r="R7723" i="2"/>
  <c r="S7723" i="2"/>
  <c r="T7723" i="2"/>
  <c r="R7724" i="2"/>
  <c r="S7724" i="2"/>
  <c r="T7724" i="2"/>
  <c r="R7725" i="2"/>
  <c r="S7725" i="2"/>
  <c r="T7725" i="2"/>
  <c r="R7726" i="2"/>
  <c r="S7726" i="2"/>
  <c r="T7726" i="2"/>
  <c r="R7727" i="2"/>
  <c r="S7727" i="2"/>
  <c r="T7727" i="2"/>
  <c r="R7728" i="2"/>
  <c r="S7728" i="2"/>
  <c r="T7728" i="2"/>
  <c r="R7729" i="2"/>
  <c r="S7729" i="2"/>
  <c r="T7729" i="2"/>
  <c r="R7730" i="2"/>
  <c r="S7730" i="2"/>
  <c r="T7730" i="2"/>
  <c r="R7731" i="2"/>
  <c r="S7731" i="2"/>
  <c r="T7731" i="2"/>
  <c r="R7732" i="2"/>
  <c r="S7732" i="2"/>
  <c r="T7732" i="2"/>
  <c r="R7733" i="2"/>
  <c r="S7733" i="2"/>
  <c r="T7733" i="2"/>
  <c r="R7734" i="2"/>
  <c r="S7734" i="2"/>
  <c r="T7734" i="2"/>
  <c r="R7735" i="2"/>
  <c r="S7735" i="2"/>
  <c r="T7735" i="2"/>
  <c r="R7736" i="2"/>
  <c r="S7736" i="2"/>
  <c r="T7736" i="2"/>
  <c r="R7737" i="2"/>
  <c r="S7737" i="2"/>
  <c r="T7737" i="2"/>
  <c r="R7738" i="2"/>
  <c r="S7738" i="2"/>
  <c r="T7738" i="2"/>
  <c r="R7739" i="2"/>
  <c r="S7739" i="2"/>
  <c r="T7739" i="2"/>
  <c r="R7740" i="2"/>
  <c r="S7740" i="2"/>
  <c r="T7740" i="2"/>
  <c r="R7741" i="2"/>
  <c r="S7741" i="2"/>
  <c r="T7741" i="2"/>
  <c r="R7742" i="2"/>
  <c r="S7742" i="2"/>
  <c r="T7742" i="2"/>
  <c r="R7743" i="2"/>
  <c r="S7743" i="2"/>
  <c r="T7743" i="2"/>
  <c r="R7744" i="2"/>
  <c r="S7744" i="2"/>
  <c r="T7744" i="2"/>
  <c r="R7745" i="2"/>
  <c r="S7745" i="2"/>
  <c r="T7745" i="2"/>
  <c r="R7746" i="2"/>
  <c r="S7746" i="2"/>
  <c r="T7746" i="2"/>
  <c r="R7747" i="2"/>
  <c r="S7747" i="2"/>
  <c r="T7747" i="2"/>
  <c r="R7748" i="2"/>
  <c r="S7748" i="2"/>
  <c r="T7748" i="2"/>
  <c r="R7749" i="2"/>
  <c r="S7749" i="2"/>
  <c r="T7749" i="2"/>
  <c r="R7750" i="2"/>
  <c r="S7750" i="2"/>
  <c r="T7750" i="2"/>
  <c r="R7751" i="2"/>
  <c r="S7751" i="2"/>
  <c r="T7751" i="2"/>
  <c r="R7752" i="2"/>
  <c r="S7752" i="2"/>
  <c r="T7752" i="2"/>
  <c r="R7753" i="2"/>
  <c r="S7753" i="2"/>
  <c r="T7753" i="2"/>
  <c r="R7754" i="2"/>
  <c r="S7754" i="2"/>
  <c r="T7754" i="2"/>
  <c r="R7755" i="2"/>
  <c r="S7755" i="2"/>
  <c r="T7755" i="2"/>
  <c r="R7756" i="2"/>
  <c r="S7756" i="2"/>
  <c r="T7756" i="2"/>
  <c r="R7757" i="2"/>
  <c r="S7757" i="2"/>
  <c r="T7757" i="2"/>
  <c r="R7758" i="2"/>
  <c r="S7758" i="2"/>
  <c r="T7758" i="2"/>
  <c r="R7759" i="2"/>
  <c r="S7759" i="2"/>
  <c r="T7759" i="2"/>
  <c r="R7760" i="2"/>
  <c r="S7760" i="2"/>
  <c r="T7760" i="2"/>
  <c r="R7761" i="2"/>
  <c r="S7761" i="2"/>
  <c r="T7761" i="2"/>
  <c r="R7762" i="2"/>
  <c r="S7762" i="2"/>
  <c r="T7762" i="2"/>
  <c r="R7763" i="2"/>
  <c r="S7763" i="2"/>
  <c r="T7763" i="2"/>
  <c r="R7764" i="2"/>
  <c r="S7764" i="2"/>
  <c r="T7764" i="2"/>
  <c r="R7765" i="2"/>
  <c r="S7765" i="2"/>
  <c r="T7765" i="2"/>
  <c r="R7766" i="2"/>
  <c r="S7766" i="2"/>
  <c r="T7766" i="2"/>
  <c r="R7767" i="2"/>
  <c r="S7767" i="2"/>
  <c r="T7767" i="2"/>
  <c r="R7768" i="2"/>
  <c r="S7768" i="2"/>
  <c r="T7768" i="2"/>
  <c r="R7769" i="2"/>
  <c r="S7769" i="2"/>
  <c r="T7769" i="2"/>
  <c r="R7770" i="2"/>
  <c r="S7770" i="2"/>
  <c r="T7770" i="2"/>
  <c r="R7771" i="2"/>
  <c r="S7771" i="2"/>
  <c r="T7771" i="2"/>
  <c r="R7772" i="2"/>
  <c r="S7772" i="2"/>
  <c r="T7772" i="2"/>
  <c r="R7773" i="2"/>
  <c r="S7773" i="2"/>
  <c r="T7773" i="2"/>
  <c r="R7774" i="2"/>
  <c r="S7774" i="2"/>
  <c r="T7774" i="2"/>
  <c r="R7775" i="2"/>
  <c r="S7775" i="2"/>
  <c r="T7775" i="2"/>
  <c r="R7776" i="2"/>
  <c r="S7776" i="2"/>
  <c r="T7776" i="2"/>
  <c r="R7777" i="2"/>
  <c r="S7777" i="2"/>
  <c r="T7777" i="2"/>
  <c r="R7778" i="2"/>
  <c r="S7778" i="2"/>
  <c r="T7778" i="2"/>
  <c r="R7779" i="2"/>
  <c r="S7779" i="2"/>
  <c r="T7779" i="2"/>
  <c r="R7780" i="2"/>
  <c r="S7780" i="2"/>
  <c r="T7780" i="2"/>
  <c r="R7781" i="2"/>
  <c r="S7781" i="2"/>
  <c r="T7781" i="2"/>
  <c r="R7782" i="2"/>
  <c r="S7782" i="2"/>
  <c r="T7782" i="2"/>
  <c r="R7783" i="2"/>
  <c r="S7783" i="2"/>
  <c r="T7783" i="2"/>
  <c r="R7784" i="2"/>
  <c r="S7784" i="2"/>
  <c r="T7784" i="2"/>
  <c r="R7785" i="2"/>
  <c r="S7785" i="2"/>
  <c r="T7785" i="2"/>
  <c r="R7786" i="2"/>
  <c r="S7786" i="2"/>
  <c r="T7786" i="2"/>
  <c r="R7787" i="2"/>
  <c r="S7787" i="2"/>
  <c r="T7787" i="2"/>
  <c r="R7788" i="2"/>
  <c r="S7788" i="2"/>
  <c r="T7788" i="2"/>
  <c r="R7789" i="2"/>
  <c r="S7789" i="2"/>
  <c r="T7789" i="2"/>
  <c r="R7790" i="2"/>
  <c r="S7790" i="2"/>
  <c r="T7790" i="2"/>
  <c r="R7791" i="2"/>
  <c r="S7791" i="2"/>
  <c r="T7791" i="2"/>
  <c r="R7792" i="2"/>
  <c r="S7792" i="2"/>
  <c r="T7792" i="2"/>
  <c r="R7793" i="2"/>
  <c r="S7793" i="2"/>
  <c r="T7793" i="2"/>
  <c r="R7794" i="2"/>
  <c r="S7794" i="2"/>
  <c r="T7794" i="2"/>
  <c r="R7795" i="2"/>
  <c r="S7795" i="2"/>
  <c r="T7795" i="2"/>
  <c r="R7796" i="2"/>
  <c r="S7796" i="2"/>
  <c r="T7796" i="2"/>
  <c r="R7797" i="2"/>
  <c r="S7797" i="2"/>
  <c r="T7797" i="2"/>
  <c r="R7798" i="2"/>
  <c r="S7798" i="2"/>
  <c r="T7798" i="2"/>
  <c r="R7799" i="2"/>
  <c r="S7799" i="2"/>
  <c r="T7799" i="2"/>
  <c r="R7800" i="2"/>
  <c r="S7800" i="2"/>
  <c r="T7800" i="2"/>
  <c r="R7801" i="2"/>
  <c r="S7801" i="2"/>
  <c r="T7801" i="2"/>
  <c r="R7802" i="2"/>
  <c r="S7802" i="2"/>
  <c r="T7802" i="2"/>
  <c r="R7803" i="2"/>
  <c r="S7803" i="2"/>
  <c r="T7803" i="2"/>
  <c r="R7804" i="2"/>
  <c r="S7804" i="2"/>
  <c r="T7804" i="2"/>
  <c r="R7805" i="2"/>
  <c r="S7805" i="2"/>
  <c r="T7805" i="2"/>
  <c r="R7806" i="2"/>
  <c r="S7806" i="2"/>
  <c r="T7806" i="2"/>
  <c r="R7807" i="2"/>
  <c r="S7807" i="2"/>
  <c r="T7807" i="2"/>
  <c r="R7808" i="2"/>
  <c r="S7808" i="2"/>
  <c r="T7808" i="2"/>
  <c r="R7809" i="2"/>
  <c r="S7809" i="2"/>
  <c r="T7809" i="2"/>
  <c r="R7810" i="2"/>
  <c r="S7810" i="2"/>
  <c r="T7810" i="2"/>
  <c r="R7811" i="2"/>
  <c r="S7811" i="2"/>
  <c r="T7811" i="2"/>
  <c r="R7812" i="2"/>
  <c r="S7812" i="2"/>
  <c r="T7812" i="2"/>
  <c r="R7813" i="2"/>
  <c r="S7813" i="2"/>
  <c r="T7813" i="2"/>
  <c r="R7814" i="2"/>
  <c r="S7814" i="2"/>
  <c r="T7814" i="2"/>
  <c r="R7815" i="2"/>
  <c r="S7815" i="2"/>
  <c r="T7815" i="2"/>
  <c r="R7816" i="2"/>
  <c r="S7816" i="2"/>
  <c r="T7816" i="2"/>
  <c r="R7817" i="2"/>
  <c r="S7817" i="2"/>
  <c r="T7817" i="2"/>
  <c r="R7818" i="2"/>
  <c r="S7818" i="2"/>
  <c r="T7818" i="2"/>
  <c r="R7819" i="2"/>
  <c r="S7819" i="2"/>
  <c r="T7819" i="2"/>
  <c r="R7820" i="2"/>
  <c r="S7820" i="2"/>
  <c r="T7820" i="2"/>
  <c r="R7821" i="2"/>
  <c r="S7821" i="2"/>
  <c r="T7821" i="2"/>
  <c r="R7822" i="2"/>
  <c r="S7822" i="2"/>
  <c r="T7822" i="2"/>
  <c r="R7823" i="2"/>
  <c r="S7823" i="2"/>
  <c r="T7823" i="2"/>
  <c r="R7824" i="2"/>
  <c r="S7824" i="2"/>
  <c r="T7824" i="2"/>
  <c r="R7825" i="2"/>
  <c r="S7825" i="2"/>
  <c r="T7825" i="2"/>
  <c r="R7826" i="2"/>
  <c r="S7826" i="2"/>
  <c r="T7826" i="2"/>
  <c r="R7827" i="2"/>
  <c r="S7827" i="2"/>
  <c r="T7827" i="2"/>
  <c r="R7828" i="2"/>
  <c r="S7828" i="2"/>
  <c r="T7828" i="2"/>
  <c r="R7829" i="2"/>
  <c r="S7829" i="2"/>
  <c r="T7829" i="2"/>
  <c r="R7830" i="2"/>
  <c r="S7830" i="2"/>
  <c r="T7830" i="2"/>
  <c r="R7831" i="2"/>
  <c r="S7831" i="2"/>
  <c r="T7831" i="2"/>
  <c r="R7832" i="2"/>
  <c r="S7832" i="2"/>
  <c r="T7832" i="2"/>
  <c r="R7833" i="2"/>
  <c r="S7833" i="2"/>
  <c r="T7833" i="2"/>
  <c r="R7834" i="2"/>
  <c r="S7834" i="2"/>
  <c r="T7834" i="2"/>
  <c r="R7835" i="2"/>
  <c r="S7835" i="2"/>
  <c r="T7835" i="2"/>
  <c r="R7836" i="2"/>
  <c r="S7836" i="2"/>
  <c r="T7836" i="2"/>
  <c r="R7837" i="2"/>
  <c r="S7837" i="2"/>
  <c r="T7837" i="2"/>
  <c r="R7838" i="2"/>
  <c r="S7838" i="2"/>
  <c r="T7838" i="2"/>
  <c r="R7839" i="2"/>
  <c r="S7839" i="2"/>
  <c r="T7839" i="2"/>
  <c r="R7840" i="2"/>
  <c r="S7840" i="2"/>
  <c r="T7840" i="2"/>
  <c r="R7841" i="2"/>
  <c r="S7841" i="2"/>
  <c r="T7841" i="2"/>
  <c r="R7842" i="2"/>
  <c r="S7842" i="2"/>
  <c r="T7842" i="2"/>
  <c r="R7843" i="2"/>
  <c r="S7843" i="2"/>
  <c r="T7843" i="2"/>
  <c r="R7844" i="2"/>
  <c r="S7844" i="2"/>
  <c r="T7844" i="2"/>
  <c r="R7845" i="2"/>
  <c r="S7845" i="2"/>
  <c r="T7845" i="2"/>
  <c r="R7846" i="2"/>
  <c r="S7846" i="2"/>
  <c r="T7846" i="2"/>
  <c r="R7847" i="2"/>
  <c r="S7847" i="2"/>
  <c r="T7847" i="2"/>
  <c r="R7848" i="2"/>
  <c r="S7848" i="2"/>
  <c r="T7848" i="2"/>
  <c r="R7849" i="2"/>
  <c r="S7849" i="2"/>
  <c r="T7849" i="2"/>
  <c r="R7850" i="2"/>
  <c r="S7850" i="2"/>
  <c r="T7850" i="2"/>
  <c r="R7851" i="2"/>
  <c r="S7851" i="2"/>
  <c r="T7851" i="2"/>
  <c r="R7852" i="2"/>
  <c r="S7852" i="2"/>
  <c r="T7852" i="2"/>
  <c r="R7853" i="2"/>
  <c r="S7853" i="2"/>
  <c r="T7853" i="2"/>
  <c r="R7854" i="2"/>
  <c r="S7854" i="2"/>
  <c r="T7854" i="2"/>
  <c r="R7855" i="2"/>
  <c r="S7855" i="2"/>
  <c r="T7855" i="2"/>
  <c r="R7856" i="2"/>
  <c r="S7856" i="2"/>
  <c r="T7856" i="2"/>
  <c r="R7857" i="2"/>
  <c r="S7857" i="2"/>
  <c r="T7857" i="2"/>
  <c r="R7858" i="2"/>
  <c r="S7858" i="2"/>
  <c r="T7858" i="2"/>
  <c r="R7859" i="2"/>
  <c r="S7859" i="2"/>
  <c r="T7859" i="2"/>
  <c r="R7860" i="2"/>
  <c r="S7860" i="2"/>
  <c r="T7860" i="2"/>
  <c r="R7861" i="2"/>
  <c r="S7861" i="2"/>
  <c r="T7861" i="2"/>
  <c r="R7862" i="2"/>
  <c r="S7862" i="2"/>
  <c r="T7862" i="2"/>
  <c r="R7863" i="2"/>
  <c r="S7863" i="2"/>
  <c r="T7863" i="2"/>
  <c r="R7864" i="2"/>
  <c r="S7864" i="2"/>
  <c r="T7864" i="2"/>
  <c r="R7865" i="2"/>
  <c r="S7865" i="2"/>
  <c r="T7865" i="2"/>
  <c r="R7866" i="2"/>
  <c r="S7866" i="2"/>
  <c r="T7866" i="2"/>
  <c r="R7867" i="2"/>
  <c r="S7867" i="2"/>
  <c r="T7867" i="2"/>
  <c r="R7868" i="2"/>
  <c r="S7868" i="2"/>
  <c r="T7868" i="2"/>
  <c r="R7869" i="2"/>
  <c r="S7869" i="2"/>
  <c r="T7869" i="2"/>
  <c r="R7870" i="2"/>
  <c r="S7870" i="2"/>
  <c r="T7870" i="2"/>
  <c r="R7871" i="2"/>
  <c r="S7871" i="2"/>
  <c r="T7871" i="2"/>
  <c r="R7872" i="2"/>
  <c r="S7872" i="2"/>
  <c r="T7872" i="2"/>
  <c r="R7873" i="2"/>
  <c r="S7873" i="2"/>
  <c r="T7873" i="2"/>
  <c r="R7874" i="2"/>
  <c r="S7874" i="2"/>
  <c r="T7874" i="2"/>
  <c r="R7875" i="2"/>
  <c r="S7875" i="2"/>
  <c r="T7875" i="2"/>
  <c r="R7876" i="2"/>
  <c r="S7876" i="2"/>
  <c r="T7876" i="2"/>
  <c r="R7877" i="2"/>
  <c r="S7877" i="2"/>
  <c r="T7877" i="2"/>
  <c r="R7878" i="2"/>
  <c r="S7878" i="2"/>
  <c r="T7878" i="2"/>
  <c r="R7879" i="2"/>
  <c r="S7879" i="2"/>
  <c r="T7879" i="2"/>
  <c r="R7880" i="2"/>
  <c r="S7880" i="2"/>
  <c r="T7880" i="2"/>
  <c r="R7881" i="2"/>
  <c r="S7881" i="2"/>
  <c r="T7881" i="2"/>
  <c r="R7882" i="2"/>
  <c r="S7882" i="2"/>
  <c r="T7882" i="2"/>
  <c r="R7883" i="2"/>
  <c r="S7883" i="2"/>
  <c r="T7883" i="2"/>
  <c r="R7884" i="2"/>
  <c r="S7884" i="2"/>
  <c r="T7884" i="2"/>
  <c r="R7885" i="2"/>
  <c r="S7885" i="2"/>
  <c r="T7885" i="2"/>
  <c r="R7886" i="2"/>
  <c r="S7886" i="2"/>
  <c r="T7886" i="2"/>
  <c r="R7887" i="2"/>
  <c r="S7887" i="2"/>
  <c r="T7887" i="2"/>
  <c r="R7888" i="2"/>
  <c r="S7888" i="2"/>
  <c r="T7888" i="2"/>
  <c r="R7889" i="2"/>
  <c r="S7889" i="2"/>
  <c r="T7889" i="2"/>
  <c r="R7890" i="2"/>
  <c r="S7890" i="2"/>
  <c r="T7890" i="2"/>
  <c r="R7891" i="2"/>
  <c r="S7891" i="2"/>
  <c r="T7891" i="2"/>
  <c r="R7892" i="2"/>
  <c r="S7892" i="2"/>
  <c r="T7892" i="2"/>
  <c r="R7893" i="2"/>
  <c r="S7893" i="2"/>
  <c r="T7893" i="2"/>
  <c r="R7894" i="2"/>
  <c r="S7894" i="2"/>
  <c r="T7894" i="2"/>
  <c r="R7895" i="2"/>
  <c r="S7895" i="2"/>
  <c r="T7895" i="2"/>
  <c r="R7896" i="2"/>
  <c r="S7896" i="2"/>
  <c r="T7896" i="2"/>
  <c r="R7897" i="2"/>
  <c r="S7897" i="2"/>
  <c r="T7897" i="2"/>
  <c r="R7898" i="2"/>
  <c r="S7898" i="2"/>
  <c r="T7898" i="2"/>
  <c r="R7899" i="2"/>
  <c r="S7899" i="2"/>
  <c r="T7899" i="2"/>
  <c r="R7900" i="2"/>
  <c r="S7900" i="2"/>
  <c r="T7900" i="2"/>
  <c r="R7901" i="2"/>
  <c r="S7901" i="2"/>
  <c r="T7901" i="2"/>
  <c r="R7902" i="2"/>
  <c r="S7902" i="2"/>
  <c r="T7902" i="2"/>
  <c r="R7903" i="2"/>
  <c r="S7903" i="2"/>
  <c r="T7903" i="2"/>
  <c r="R7904" i="2"/>
  <c r="S7904" i="2"/>
  <c r="T7904" i="2"/>
  <c r="R7905" i="2"/>
  <c r="S7905" i="2"/>
  <c r="T7905" i="2"/>
  <c r="R7906" i="2"/>
  <c r="S7906" i="2"/>
  <c r="T7906" i="2"/>
  <c r="R7907" i="2"/>
  <c r="S7907" i="2"/>
  <c r="T7907" i="2"/>
  <c r="R7908" i="2"/>
  <c r="S7908" i="2"/>
  <c r="T7908" i="2"/>
  <c r="R7909" i="2"/>
  <c r="S7909" i="2"/>
  <c r="T7909" i="2"/>
  <c r="R7910" i="2"/>
  <c r="S7910" i="2"/>
  <c r="T7910" i="2"/>
  <c r="R7911" i="2"/>
  <c r="S7911" i="2"/>
  <c r="T7911" i="2"/>
  <c r="R7912" i="2"/>
  <c r="S7912" i="2"/>
  <c r="T7912" i="2"/>
  <c r="R7913" i="2"/>
  <c r="S7913" i="2"/>
  <c r="T7913" i="2"/>
  <c r="R7914" i="2"/>
  <c r="S7914" i="2"/>
  <c r="T7914" i="2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11" i="6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11" i="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11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1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11" i="6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11" i="6"/>
  <c r="H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11" i="6"/>
  <c r="I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1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1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1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1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1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1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1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11" i="6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11" i="6"/>
  <c r="R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11" i="6"/>
  <c r="S2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11" i="6"/>
  <c r="T2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11" i="6"/>
  <c r="U2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11" i="6"/>
  <c r="V2" i="6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11" i="6"/>
  <c r="W2" i="6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11" i="6"/>
  <c r="X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11" i="6"/>
  <c r="Y2" i="6"/>
  <c r="Y3" i="6"/>
  <c r="Y4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11" i="6"/>
  <c r="Z2" i="6"/>
  <c r="Z3" i="6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11" i="6"/>
  <c r="AA2" i="6"/>
  <c r="AA3" i="6"/>
  <c r="AA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11" i="6"/>
  <c r="AB2" i="6"/>
  <c r="AB3" i="6"/>
  <c r="AB4" i="6"/>
  <c r="AB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11" i="6"/>
  <c r="AC2" i="6"/>
  <c r="AC3" i="6"/>
  <c r="AC4" i="6"/>
  <c r="AC5" i="6"/>
  <c r="AC6" i="6"/>
  <c r="AC7" i="6"/>
  <c r="AC8" i="6"/>
  <c r="AC9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38" i="6"/>
  <c r="AC39" i="6"/>
  <c r="AC40" i="6"/>
  <c r="AC41" i="6"/>
  <c r="AC42" i="6"/>
  <c r="AC43" i="6"/>
  <c r="AC44" i="6"/>
  <c r="AC45" i="6"/>
  <c r="AC46" i="6"/>
  <c r="AC47" i="6"/>
  <c r="AC48" i="6"/>
  <c r="AC49" i="6"/>
  <c r="AC50" i="6"/>
  <c r="AC51" i="6"/>
  <c r="AC52" i="6"/>
  <c r="AC53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68" i="6"/>
  <c r="AC69" i="6"/>
  <c r="AC70" i="6"/>
  <c r="AC71" i="6"/>
  <c r="AC72" i="6"/>
  <c r="AC73" i="6"/>
  <c r="AC74" i="6"/>
  <c r="AC75" i="6"/>
  <c r="AC76" i="6"/>
  <c r="AC77" i="6"/>
  <c r="AC78" i="6"/>
  <c r="AC79" i="6"/>
  <c r="AC80" i="6"/>
  <c r="AC81" i="6"/>
  <c r="AC82" i="6"/>
  <c r="AC83" i="6"/>
  <c r="AC84" i="6"/>
  <c r="AC85" i="6"/>
  <c r="AC86" i="6"/>
  <c r="AC87" i="6"/>
  <c r="AC88" i="6"/>
  <c r="AC89" i="6"/>
  <c r="AC90" i="6"/>
  <c r="AC91" i="6"/>
  <c r="AC92" i="6"/>
  <c r="AC93" i="6"/>
  <c r="AC94" i="6"/>
  <c r="AC95" i="6"/>
  <c r="AC96" i="6"/>
  <c r="AC97" i="6"/>
  <c r="AC98" i="6"/>
  <c r="AC99" i="6"/>
  <c r="AC100" i="6"/>
  <c r="AC101" i="6"/>
  <c r="AC102" i="6"/>
  <c r="AC103" i="6"/>
  <c r="AC104" i="6"/>
  <c r="AC105" i="6"/>
  <c r="AC106" i="6"/>
  <c r="AC107" i="6"/>
  <c r="AC108" i="6"/>
  <c r="AC111" i="6"/>
  <c r="AD2" i="6"/>
  <c r="AD3" i="6"/>
  <c r="AD4" i="6"/>
  <c r="AD5" i="6"/>
  <c r="AD6" i="6"/>
  <c r="AD7" i="6"/>
  <c r="AD8" i="6"/>
  <c r="AD9" i="6"/>
  <c r="AD10" i="6"/>
  <c r="AD11" i="6"/>
  <c r="AD12" i="6"/>
  <c r="AD13" i="6"/>
  <c r="AD14" i="6"/>
  <c r="AD15" i="6"/>
  <c r="AD16" i="6"/>
  <c r="AD17" i="6"/>
  <c r="AD18" i="6"/>
  <c r="AD19" i="6"/>
  <c r="AD20" i="6"/>
  <c r="AD21" i="6"/>
  <c r="AD22" i="6"/>
  <c r="AD23" i="6"/>
  <c r="AD24" i="6"/>
  <c r="AD25" i="6"/>
  <c r="AD26" i="6"/>
  <c r="AD27" i="6"/>
  <c r="AD28" i="6"/>
  <c r="AD29" i="6"/>
  <c r="AD30" i="6"/>
  <c r="AD31" i="6"/>
  <c r="AD32" i="6"/>
  <c r="AD33" i="6"/>
  <c r="AD34" i="6"/>
  <c r="AD35" i="6"/>
  <c r="AD36" i="6"/>
  <c r="AD37" i="6"/>
  <c r="AD38" i="6"/>
  <c r="AD39" i="6"/>
  <c r="AD40" i="6"/>
  <c r="AD41" i="6"/>
  <c r="AD42" i="6"/>
  <c r="AD43" i="6"/>
  <c r="AD44" i="6"/>
  <c r="AD45" i="6"/>
  <c r="AD46" i="6"/>
  <c r="AD47" i="6"/>
  <c r="AD48" i="6"/>
  <c r="AD49" i="6"/>
  <c r="AD50" i="6"/>
  <c r="AD51" i="6"/>
  <c r="AD52" i="6"/>
  <c r="AD53" i="6"/>
  <c r="AD54" i="6"/>
  <c r="AD55" i="6"/>
  <c r="AD56" i="6"/>
  <c r="AD57" i="6"/>
  <c r="AD58" i="6"/>
  <c r="AD59" i="6"/>
  <c r="AD60" i="6"/>
  <c r="AD61" i="6"/>
  <c r="AD62" i="6"/>
  <c r="AD63" i="6"/>
  <c r="AD64" i="6"/>
  <c r="AD65" i="6"/>
  <c r="AD66" i="6"/>
  <c r="AD67" i="6"/>
  <c r="AD68" i="6"/>
  <c r="AD69" i="6"/>
  <c r="AD70" i="6"/>
  <c r="AD71" i="6"/>
  <c r="AD72" i="6"/>
  <c r="AD73" i="6"/>
  <c r="AD74" i="6"/>
  <c r="AD75" i="6"/>
  <c r="AD76" i="6"/>
  <c r="AD77" i="6"/>
  <c r="AD78" i="6"/>
  <c r="AD79" i="6"/>
  <c r="AD80" i="6"/>
  <c r="AD81" i="6"/>
  <c r="AD82" i="6"/>
  <c r="AD83" i="6"/>
  <c r="AD84" i="6"/>
  <c r="AD85" i="6"/>
  <c r="AD86" i="6"/>
  <c r="AD87" i="6"/>
  <c r="AD88" i="6"/>
  <c r="AD89" i="6"/>
  <c r="AD90" i="6"/>
  <c r="AD91" i="6"/>
  <c r="AD92" i="6"/>
  <c r="AD93" i="6"/>
  <c r="AD94" i="6"/>
  <c r="AD95" i="6"/>
  <c r="AD96" i="6"/>
  <c r="AD97" i="6"/>
  <c r="AD98" i="6"/>
  <c r="AD99" i="6"/>
  <c r="AD100" i="6"/>
  <c r="AD101" i="6"/>
  <c r="AD102" i="6"/>
  <c r="AD103" i="6"/>
  <c r="AD104" i="6"/>
  <c r="AD105" i="6"/>
  <c r="AD106" i="6"/>
  <c r="AD107" i="6"/>
  <c r="AD108" i="6"/>
  <c r="AD111" i="6"/>
  <c r="AE2" i="6"/>
  <c r="AE3" i="6"/>
  <c r="AE4" i="6"/>
  <c r="AE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11" i="6"/>
  <c r="AF2" i="6"/>
  <c r="AF3" i="6"/>
  <c r="AF4" i="6"/>
  <c r="AF5" i="6"/>
  <c r="AF6" i="6"/>
  <c r="AF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6" i="6"/>
  <c r="AF57" i="6"/>
  <c r="AF58" i="6"/>
  <c r="AF59" i="6"/>
  <c r="AF60" i="6"/>
  <c r="AF61" i="6"/>
  <c r="AF62" i="6"/>
  <c r="AF63" i="6"/>
  <c r="AF64" i="6"/>
  <c r="AF65" i="6"/>
  <c r="AF66" i="6"/>
  <c r="AF67" i="6"/>
  <c r="AF68" i="6"/>
  <c r="AF69" i="6"/>
  <c r="AF70" i="6"/>
  <c r="AF71" i="6"/>
  <c r="AF72" i="6"/>
  <c r="AF73" i="6"/>
  <c r="AF74" i="6"/>
  <c r="AF75" i="6"/>
  <c r="AF76" i="6"/>
  <c r="AF77" i="6"/>
  <c r="AF78" i="6"/>
  <c r="AF79" i="6"/>
  <c r="AF80" i="6"/>
  <c r="AF81" i="6"/>
  <c r="AF82" i="6"/>
  <c r="AF83" i="6"/>
  <c r="AF84" i="6"/>
  <c r="AF85" i="6"/>
  <c r="AF86" i="6"/>
  <c r="AF87" i="6"/>
  <c r="AF88" i="6"/>
  <c r="AF89" i="6"/>
  <c r="AF90" i="6"/>
  <c r="AF91" i="6"/>
  <c r="AF92" i="6"/>
  <c r="AF93" i="6"/>
  <c r="AF94" i="6"/>
  <c r="AF95" i="6"/>
  <c r="AF96" i="6"/>
  <c r="AF97" i="6"/>
  <c r="AF98" i="6"/>
  <c r="AF99" i="6"/>
  <c r="AF100" i="6"/>
  <c r="AF101" i="6"/>
  <c r="AF102" i="6"/>
  <c r="AF103" i="6"/>
  <c r="AF104" i="6"/>
  <c r="AF105" i="6"/>
  <c r="AF106" i="6"/>
  <c r="AF107" i="6"/>
  <c r="AF108" i="6"/>
  <c r="AF111" i="6"/>
  <c r="AG2" i="6"/>
  <c r="AG3" i="6"/>
  <c r="AG4" i="6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6" i="6"/>
  <c r="AG57" i="6"/>
  <c r="AG58" i="6"/>
  <c r="AG59" i="6"/>
  <c r="AG60" i="6"/>
  <c r="AG61" i="6"/>
  <c r="AG62" i="6"/>
  <c r="AG63" i="6"/>
  <c r="AG64" i="6"/>
  <c r="AG65" i="6"/>
  <c r="AG66" i="6"/>
  <c r="AG67" i="6"/>
  <c r="AG68" i="6"/>
  <c r="AG69" i="6"/>
  <c r="AG70" i="6"/>
  <c r="AG71" i="6"/>
  <c r="AG72" i="6"/>
  <c r="AG73" i="6"/>
  <c r="AG74" i="6"/>
  <c r="AG75" i="6"/>
  <c r="AG76" i="6"/>
  <c r="AG77" i="6"/>
  <c r="AG78" i="6"/>
  <c r="AG79" i="6"/>
  <c r="AG80" i="6"/>
  <c r="AG81" i="6"/>
  <c r="AG82" i="6"/>
  <c r="AG83" i="6"/>
  <c r="AG84" i="6"/>
  <c r="AG85" i="6"/>
  <c r="AG86" i="6"/>
  <c r="AG87" i="6"/>
  <c r="AG88" i="6"/>
  <c r="AG89" i="6"/>
  <c r="AG90" i="6"/>
  <c r="AG91" i="6"/>
  <c r="AG92" i="6"/>
  <c r="AG93" i="6"/>
  <c r="AG94" i="6"/>
  <c r="AG95" i="6"/>
  <c r="AG96" i="6"/>
  <c r="AG97" i="6"/>
  <c r="AG98" i="6"/>
  <c r="AG99" i="6"/>
  <c r="AG100" i="6"/>
  <c r="AG101" i="6"/>
  <c r="AG102" i="6"/>
  <c r="AG103" i="6"/>
  <c r="AG104" i="6"/>
  <c r="AG105" i="6"/>
  <c r="AG106" i="6"/>
  <c r="AG107" i="6"/>
  <c r="AG108" i="6"/>
  <c r="AG111" i="6"/>
  <c r="AH2" i="6"/>
  <c r="AH3" i="6"/>
  <c r="AH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11" i="6"/>
  <c r="AI2" i="6"/>
  <c r="AI3" i="6"/>
  <c r="AI4" i="6"/>
  <c r="AI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I56" i="6"/>
  <c r="AI57" i="6"/>
  <c r="AI58" i="6"/>
  <c r="AI59" i="6"/>
  <c r="AI60" i="6"/>
  <c r="AI61" i="6"/>
  <c r="AI62" i="6"/>
  <c r="AI63" i="6"/>
  <c r="AI64" i="6"/>
  <c r="AI65" i="6"/>
  <c r="AI66" i="6"/>
  <c r="AI67" i="6"/>
  <c r="AI68" i="6"/>
  <c r="AI69" i="6"/>
  <c r="AI70" i="6"/>
  <c r="AI71" i="6"/>
  <c r="AI72" i="6"/>
  <c r="AI73" i="6"/>
  <c r="AI74" i="6"/>
  <c r="AI75" i="6"/>
  <c r="AI76" i="6"/>
  <c r="AI77" i="6"/>
  <c r="AI78" i="6"/>
  <c r="AI79" i="6"/>
  <c r="AI80" i="6"/>
  <c r="AI81" i="6"/>
  <c r="AI82" i="6"/>
  <c r="AI83" i="6"/>
  <c r="AI84" i="6"/>
  <c r="AI85" i="6"/>
  <c r="AI86" i="6"/>
  <c r="AI87" i="6"/>
  <c r="AI88" i="6"/>
  <c r="AI89" i="6"/>
  <c r="AI90" i="6"/>
  <c r="AI91" i="6"/>
  <c r="AI92" i="6"/>
  <c r="AI93" i="6"/>
  <c r="AI94" i="6"/>
  <c r="AI95" i="6"/>
  <c r="AI96" i="6"/>
  <c r="AI97" i="6"/>
  <c r="AI98" i="6"/>
  <c r="AI99" i="6"/>
  <c r="AI100" i="6"/>
  <c r="AI101" i="6"/>
  <c r="AI102" i="6"/>
  <c r="AI103" i="6"/>
  <c r="AI104" i="6"/>
  <c r="AI105" i="6"/>
  <c r="AI106" i="6"/>
  <c r="AI107" i="6"/>
  <c r="AI108" i="6"/>
  <c r="AI111" i="6"/>
  <c r="AJ2" i="6"/>
  <c r="AJ3" i="6"/>
  <c r="AJ4" i="6"/>
  <c r="AJ5" i="6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J56" i="6"/>
  <c r="AJ57" i="6"/>
  <c r="AJ58" i="6"/>
  <c r="AJ59" i="6"/>
  <c r="AJ60" i="6"/>
  <c r="AJ61" i="6"/>
  <c r="AJ62" i="6"/>
  <c r="AJ63" i="6"/>
  <c r="AJ64" i="6"/>
  <c r="AJ65" i="6"/>
  <c r="AJ66" i="6"/>
  <c r="AJ67" i="6"/>
  <c r="AJ68" i="6"/>
  <c r="AJ69" i="6"/>
  <c r="AJ70" i="6"/>
  <c r="AJ71" i="6"/>
  <c r="AJ72" i="6"/>
  <c r="AJ73" i="6"/>
  <c r="AJ74" i="6"/>
  <c r="AJ75" i="6"/>
  <c r="AJ76" i="6"/>
  <c r="AJ77" i="6"/>
  <c r="AJ78" i="6"/>
  <c r="AJ79" i="6"/>
  <c r="AJ80" i="6"/>
  <c r="AJ81" i="6"/>
  <c r="AJ82" i="6"/>
  <c r="AJ83" i="6"/>
  <c r="AJ84" i="6"/>
  <c r="AJ85" i="6"/>
  <c r="AJ86" i="6"/>
  <c r="AJ87" i="6"/>
  <c r="AJ88" i="6"/>
  <c r="AJ89" i="6"/>
  <c r="AJ90" i="6"/>
  <c r="AJ91" i="6"/>
  <c r="AJ92" i="6"/>
  <c r="AJ93" i="6"/>
  <c r="AJ94" i="6"/>
  <c r="AJ95" i="6"/>
  <c r="AJ96" i="6"/>
  <c r="AJ97" i="6"/>
  <c r="AJ98" i="6"/>
  <c r="AJ99" i="6"/>
  <c r="AJ100" i="6"/>
  <c r="AJ101" i="6"/>
  <c r="AJ102" i="6"/>
  <c r="AJ103" i="6"/>
  <c r="AJ104" i="6"/>
  <c r="AJ105" i="6"/>
  <c r="AJ106" i="6"/>
  <c r="AJ107" i="6"/>
  <c r="AJ108" i="6"/>
  <c r="AJ111" i="6"/>
  <c r="AK2" i="6"/>
  <c r="AK3" i="6"/>
  <c r="AK4" i="6"/>
  <c r="AK5" i="6"/>
  <c r="AK6" i="6"/>
  <c r="AK7" i="6"/>
  <c r="AK8" i="6"/>
  <c r="AK9" i="6"/>
  <c r="AK10" i="6"/>
  <c r="AK11" i="6"/>
  <c r="AK12" i="6"/>
  <c r="AK13" i="6"/>
  <c r="AK14" i="6"/>
  <c r="AK15" i="6"/>
  <c r="AK16" i="6"/>
  <c r="AK17" i="6"/>
  <c r="AK18" i="6"/>
  <c r="AK19" i="6"/>
  <c r="AK20" i="6"/>
  <c r="AK21" i="6"/>
  <c r="AK22" i="6"/>
  <c r="AK23" i="6"/>
  <c r="AK24" i="6"/>
  <c r="AK25" i="6"/>
  <c r="AK26" i="6"/>
  <c r="AK27" i="6"/>
  <c r="AK28" i="6"/>
  <c r="AK29" i="6"/>
  <c r="AK30" i="6"/>
  <c r="AK31" i="6"/>
  <c r="AK32" i="6"/>
  <c r="AK33" i="6"/>
  <c r="AK34" i="6"/>
  <c r="AK35" i="6"/>
  <c r="AK36" i="6"/>
  <c r="AK37" i="6"/>
  <c r="AK38" i="6"/>
  <c r="AK39" i="6"/>
  <c r="AK40" i="6"/>
  <c r="AK41" i="6"/>
  <c r="AK42" i="6"/>
  <c r="AK43" i="6"/>
  <c r="AK44" i="6"/>
  <c r="AK45" i="6"/>
  <c r="AK46" i="6"/>
  <c r="AK47" i="6"/>
  <c r="AK48" i="6"/>
  <c r="AK49" i="6"/>
  <c r="AK50" i="6"/>
  <c r="AK51" i="6"/>
  <c r="AK52" i="6"/>
  <c r="AK53" i="6"/>
  <c r="AK54" i="6"/>
  <c r="AK55" i="6"/>
  <c r="AK56" i="6"/>
  <c r="AK57" i="6"/>
  <c r="AK58" i="6"/>
  <c r="AK59" i="6"/>
  <c r="AK60" i="6"/>
  <c r="AK61" i="6"/>
  <c r="AK62" i="6"/>
  <c r="AK63" i="6"/>
  <c r="AK64" i="6"/>
  <c r="AK65" i="6"/>
  <c r="AK66" i="6"/>
  <c r="AK67" i="6"/>
  <c r="AK68" i="6"/>
  <c r="AK69" i="6"/>
  <c r="AK70" i="6"/>
  <c r="AK71" i="6"/>
  <c r="AK72" i="6"/>
  <c r="AK73" i="6"/>
  <c r="AK74" i="6"/>
  <c r="AK75" i="6"/>
  <c r="AK76" i="6"/>
  <c r="AK77" i="6"/>
  <c r="AK78" i="6"/>
  <c r="AK79" i="6"/>
  <c r="AK80" i="6"/>
  <c r="AK81" i="6"/>
  <c r="AK82" i="6"/>
  <c r="AK83" i="6"/>
  <c r="AK84" i="6"/>
  <c r="AK85" i="6"/>
  <c r="AK86" i="6"/>
  <c r="AK87" i="6"/>
  <c r="AK88" i="6"/>
  <c r="AK89" i="6"/>
  <c r="AK90" i="6"/>
  <c r="AK91" i="6"/>
  <c r="AK92" i="6"/>
  <c r="AK93" i="6"/>
  <c r="AK94" i="6"/>
  <c r="AK95" i="6"/>
  <c r="AK96" i="6"/>
  <c r="AK97" i="6"/>
  <c r="AK98" i="6"/>
  <c r="AK99" i="6"/>
  <c r="AK100" i="6"/>
  <c r="AK101" i="6"/>
  <c r="AK102" i="6"/>
  <c r="AK103" i="6"/>
  <c r="AK104" i="6"/>
  <c r="AK105" i="6"/>
  <c r="AK106" i="6"/>
  <c r="AK107" i="6"/>
  <c r="AK108" i="6"/>
  <c r="AK111" i="6"/>
  <c r="AL2" i="6"/>
  <c r="AL3" i="6"/>
  <c r="AL4" i="6"/>
  <c r="AL5" i="6"/>
  <c r="AL6" i="6"/>
  <c r="AL7" i="6"/>
  <c r="AL8" i="6"/>
  <c r="AL9" i="6"/>
  <c r="AL10" i="6"/>
  <c r="AL11" i="6"/>
  <c r="AL12" i="6"/>
  <c r="AL13" i="6"/>
  <c r="AL14" i="6"/>
  <c r="AL15" i="6"/>
  <c r="AL16" i="6"/>
  <c r="AL17" i="6"/>
  <c r="AL18" i="6"/>
  <c r="AL19" i="6"/>
  <c r="AL20" i="6"/>
  <c r="AL21" i="6"/>
  <c r="AL22" i="6"/>
  <c r="AL23" i="6"/>
  <c r="AL24" i="6"/>
  <c r="AL25" i="6"/>
  <c r="AL26" i="6"/>
  <c r="AL27" i="6"/>
  <c r="AL28" i="6"/>
  <c r="AL29" i="6"/>
  <c r="AL30" i="6"/>
  <c r="AL31" i="6"/>
  <c r="AL32" i="6"/>
  <c r="AL33" i="6"/>
  <c r="AL34" i="6"/>
  <c r="AL35" i="6"/>
  <c r="AL36" i="6"/>
  <c r="AL37" i="6"/>
  <c r="AL38" i="6"/>
  <c r="AL39" i="6"/>
  <c r="AL40" i="6"/>
  <c r="AL41" i="6"/>
  <c r="AL42" i="6"/>
  <c r="AL43" i="6"/>
  <c r="AL44" i="6"/>
  <c r="AL45" i="6"/>
  <c r="AL46" i="6"/>
  <c r="AL47" i="6"/>
  <c r="AL48" i="6"/>
  <c r="AL49" i="6"/>
  <c r="AL50" i="6"/>
  <c r="AL51" i="6"/>
  <c r="AL52" i="6"/>
  <c r="AL53" i="6"/>
  <c r="AL54" i="6"/>
  <c r="AL55" i="6"/>
  <c r="AL56" i="6"/>
  <c r="AL57" i="6"/>
  <c r="AL58" i="6"/>
  <c r="AL59" i="6"/>
  <c r="AL60" i="6"/>
  <c r="AL61" i="6"/>
  <c r="AL62" i="6"/>
  <c r="AL63" i="6"/>
  <c r="AL64" i="6"/>
  <c r="AL65" i="6"/>
  <c r="AL66" i="6"/>
  <c r="AL67" i="6"/>
  <c r="AL68" i="6"/>
  <c r="AL69" i="6"/>
  <c r="AL70" i="6"/>
  <c r="AL71" i="6"/>
  <c r="AL72" i="6"/>
  <c r="AL73" i="6"/>
  <c r="AL74" i="6"/>
  <c r="AL75" i="6"/>
  <c r="AL76" i="6"/>
  <c r="AL77" i="6"/>
  <c r="AL78" i="6"/>
  <c r="AL79" i="6"/>
  <c r="AL80" i="6"/>
  <c r="AL81" i="6"/>
  <c r="AL82" i="6"/>
  <c r="AL83" i="6"/>
  <c r="AL84" i="6"/>
  <c r="AL85" i="6"/>
  <c r="AL86" i="6"/>
  <c r="AL87" i="6"/>
  <c r="AL88" i="6"/>
  <c r="AL89" i="6"/>
  <c r="AL90" i="6"/>
  <c r="AL91" i="6"/>
  <c r="AL92" i="6"/>
  <c r="AL93" i="6"/>
  <c r="AL94" i="6"/>
  <c r="AL95" i="6"/>
  <c r="AL96" i="6"/>
  <c r="AL97" i="6"/>
  <c r="AL98" i="6"/>
  <c r="AL99" i="6"/>
  <c r="AL100" i="6"/>
  <c r="AL101" i="6"/>
  <c r="AL102" i="6"/>
  <c r="AL103" i="6"/>
  <c r="AL104" i="6"/>
  <c r="AL105" i="6"/>
  <c r="AL106" i="6"/>
  <c r="AL107" i="6"/>
  <c r="AL108" i="6"/>
  <c r="AL111" i="6"/>
  <c r="AM2" i="6"/>
  <c r="AM3" i="6"/>
  <c r="AM4" i="6"/>
  <c r="AM5" i="6"/>
  <c r="AM6" i="6"/>
  <c r="AM7" i="6"/>
  <c r="AM8" i="6"/>
  <c r="AM9" i="6"/>
  <c r="AM10" i="6"/>
  <c r="AM11" i="6"/>
  <c r="AM12" i="6"/>
  <c r="AM13" i="6"/>
  <c r="AM14" i="6"/>
  <c r="AM15" i="6"/>
  <c r="AM16" i="6"/>
  <c r="AM17" i="6"/>
  <c r="AM18" i="6"/>
  <c r="AM19" i="6"/>
  <c r="AM20" i="6"/>
  <c r="AM21" i="6"/>
  <c r="AM22" i="6"/>
  <c r="AM23" i="6"/>
  <c r="AM24" i="6"/>
  <c r="AM25" i="6"/>
  <c r="AM26" i="6"/>
  <c r="AM27" i="6"/>
  <c r="AM28" i="6"/>
  <c r="AM29" i="6"/>
  <c r="AM30" i="6"/>
  <c r="AM31" i="6"/>
  <c r="AM32" i="6"/>
  <c r="AM33" i="6"/>
  <c r="AM34" i="6"/>
  <c r="AM35" i="6"/>
  <c r="AM36" i="6"/>
  <c r="AM37" i="6"/>
  <c r="AM38" i="6"/>
  <c r="AM39" i="6"/>
  <c r="AM40" i="6"/>
  <c r="AM41" i="6"/>
  <c r="AM42" i="6"/>
  <c r="AM43" i="6"/>
  <c r="AM44" i="6"/>
  <c r="AM45" i="6"/>
  <c r="AM46" i="6"/>
  <c r="AM47" i="6"/>
  <c r="AM48" i="6"/>
  <c r="AM49" i="6"/>
  <c r="AM50" i="6"/>
  <c r="AM51" i="6"/>
  <c r="AM52" i="6"/>
  <c r="AM53" i="6"/>
  <c r="AM54" i="6"/>
  <c r="AM55" i="6"/>
  <c r="AM56" i="6"/>
  <c r="AM57" i="6"/>
  <c r="AM58" i="6"/>
  <c r="AM59" i="6"/>
  <c r="AM60" i="6"/>
  <c r="AM61" i="6"/>
  <c r="AM62" i="6"/>
  <c r="AM63" i="6"/>
  <c r="AM64" i="6"/>
  <c r="AM65" i="6"/>
  <c r="AM66" i="6"/>
  <c r="AM67" i="6"/>
  <c r="AM68" i="6"/>
  <c r="AM69" i="6"/>
  <c r="AM70" i="6"/>
  <c r="AM71" i="6"/>
  <c r="AM72" i="6"/>
  <c r="AM73" i="6"/>
  <c r="AM74" i="6"/>
  <c r="AM75" i="6"/>
  <c r="AM76" i="6"/>
  <c r="AM77" i="6"/>
  <c r="AM78" i="6"/>
  <c r="AM79" i="6"/>
  <c r="AM80" i="6"/>
  <c r="AM81" i="6"/>
  <c r="AM82" i="6"/>
  <c r="AM83" i="6"/>
  <c r="AM84" i="6"/>
  <c r="AM85" i="6"/>
  <c r="AM86" i="6"/>
  <c r="AM87" i="6"/>
  <c r="AM88" i="6"/>
  <c r="AM89" i="6"/>
  <c r="AM90" i="6"/>
  <c r="AM91" i="6"/>
  <c r="AM92" i="6"/>
  <c r="AM93" i="6"/>
  <c r="AM94" i="6"/>
  <c r="AM95" i="6"/>
  <c r="AM96" i="6"/>
  <c r="AM97" i="6"/>
  <c r="AM98" i="6"/>
  <c r="AM99" i="6"/>
  <c r="AM100" i="6"/>
  <c r="AM101" i="6"/>
  <c r="AM102" i="6"/>
  <c r="AM103" i="6"/>
  <c r="AM104" i="6"/>
  <c r="AM105" i="6"/>
  <c r="AM106" i="6"/>
  <c r="AM107" i="6"/>
  <c r="AM108" i="6"/>
  <c r="AM111" i="6"/>
  <c r="AN2" i="6"/>
  <c r="AN3" i="6"/>
  <c r="AN4" i="6"/>
  <c r="AN5" i="6"/>
  <c r="AN6" i="6"/>
  <c r="AN7" i="6"/>
  <c r="AN8" i="6"/>
  <c r="AN9" i="6"/>
  <c r="AN10" i="6"/>
  <c r="AN11" i="6"/>
  <c r="AN12" i="6"/>
  <c r="AN13" i="6"/>
  <c r="AN14" i="6"/>
  <c r="AN15" i="6"/>
  <c r="AN16" i="6"/>
  <c r="AN17" i="6"/>
  <c r="AN18" i="6"/>
  <c r="AN19" i="6"/>
  <c r="AN20" i="6"/>
  <c r="AN21" i="6"/>
  <c r="AN22" i="6"/>
  <c r="AN23" i="6"/>
  <c r="AN24" i="6"/>
  <c r="AN25" i="6"/>
  <c r="AN26" i="6"/>
  <c r="AN27" i="6"/>
  <c r="AN28" i="6"/>
  <c r="AN29" i="6"/>
  <c r="AN30" i="6"/>
  <c r="AN31" i="6"/>
  <c r="AN32" i="6"/>
  <c r="AN33" i="6"/>
  <c r="AN34" i="6"/>
  <c r="AN35" i="6"/>
  <c r="AN36" i="6"/>
  <c r="AN37" i="6"/>
  <c r="AN38" i="6"/>
  <c r="AN39" i="6"/>
  <c r="AN40" i="6"/>
  <c r="AN41" i="6"/>
  <c r="AN42" i="6"/>
  <c r="AN43" i="6"/>
  <c r="AN44" i="6"/>
  <c r="AN45" i="6"/>
  <c r="AN46" i="6"/>
  <c r="AN47" i="6"/>
  <c r="AN48" i="6"/>
  <c r="AN49" i="6"/>
  <c r="AN50" i="6"/>
  <c r="AN51" i="6"/>
  <c r="AN52" i="6"/>
  <c r="AN53" i="6"/>
  <c r="AN54" i="6"/>
  <c r="AN55" i="6"/>
  <c r="AN56" i="6"/>
  <c r="AN57" i="6"/>
  <c r="AN58" i="6"/>
  <c r="AN59" i="6"/>
  <c r="AN60" i="6"/>
  <c r="AN61" i="6"/>
  <c r="AN62" i="6"/>
  <c r="AN63" i="6"/>
  <c r="AN64" i="6"/>
  <c r="AN65" i="6"/>
  <c r="AN66" i="6"/>
  <c r="AN67" i="6"/>
  <c r="AN68" i="6"/>
  <c r="AN69" i="6"/>
  <c r="AN70" i="6"/>
  <c r="AN71" i="6"/>
  <c r="AN72" i="6"/>
  <c r="AN73" i="6"/>
  <c r="AN74" i="6"/>
  <c r="AN75" i="6"/>
  <c r="AN76" i="6"/>
  <c r="AN77" i="6"/>
  <c r="AN78" i="6"/>
  <c r="AN79" i="6"/>
  <c r="AN80" i="6"/>
  <c r="AN81" i="6"/>
  <c r="AN82" i="6"/>
  <c r="AN83" i="6"/>
  <c r="AN84" i="6"/>
  <c r="AN85" i="6"/>
  <c r="AN86" i="6"/>
  <c r="AN87" i="6"/>
  <c r="AN88" i="6"/>
  <c r="AN89" i="6"/>
  <c r="AN90" i="6"/>
  <c r="AN91" i="6"/>
  <c r="AN92" i="6"/>
  <c r="AN93" i="6"/>
  <c r="AN94" i="6"/>
  <c r="AN95" i="6"/>
  <c r="AN96" i="6"/>
  <c r="AN97" i="6"/>
  <c r="AN98" i="6"/>
  <c r="AN99" i="6"/>
  <c r="AN100" i="6"/>
  <c r="AN101" i="6"/>
  <c r="AN102" i="6"/>
  <c r="AN103" i="6"/>
  <c r="AN104" i="6"/>
  <c r="AN105" i="6"/>
  <c r="AN106" i="6"/>
  <c r="AN107" i="6"/>
  <c r="AN108" i="6"/>
  <c r="AN111" i="6"/>
  <c r="AO2" i="6"/>
  <c r="AO3" i="6"/>
  <c r="AO4" i="6"/>
  <c r="AO5" i="6"/>
  <c r="AO6" i="6"/>
  <c r="AO7" i="6"/>
  <c r="AO8" i="6"/>
  <c r="AO9" i="6"/>
  <c r="AO10" i="6"/>
  <c r="AO11" i="6"/>
  <c r="AO12" i="6"/>
  <c r="AO13" i="6"/>
  <c r="AO14" i="6"/>
  <c r="AO15" i="6"/>
  <c r="AO16" i="6"/>
  <c r="AO17" i="6"/>
  <c r="AO18" i="6"/>
  <c r="AO19" i="6"/>
  <c r="AO20" i="6"/>
  <c r="AO21" i="6"/>
  <c r="AO22" i="6"/>
  <c r="AO23" i="6"/>
  <c r="AO24" i="6"/>
  <c r="AO25" i="6"/>
  <c r="AO26" i="6"/>
  <c r="AO27" i="6"/>
  <c r="AO28" i="6"/>
  <c r="AO29" i="6"/>
  <c r="AO30" i="6"/>
  <c r="AO31" i="6"/>
  <c r="AO32" i="6"/>
  <c r="AO33" i="6"/>
  <c r="AO34" i="6"/>
  <c r="AO35" i="6"/>
  <c r="AO36" i="6"/>
  <c r="AO37" i="6"/>
  <c r="AO38" i="6"/>
  <c r="AO39" i="6"/>
  <c r="AO40" i="6"/>
  <c r="AO41" i="6"/>
  <c r="AO42" i="6"/>
  <c r="AO43" i="6"/>
  <c r="AO44" i="6"/>
  <c r="AO45" i="6"/>
  <c r="AO46" i="6"/>
  <c r="AO47" i="6"/>
  <c r="AO48" i="6"/>
  <c r="AO49" i="6"/>
  <c r="AO50" i="6"/>
  <c r="AO51" i="6"/>
  <c r="AO52" i="6"/>
  <c r="AO53" i="6"/>
  <c r="AO54" i="6"/>
  <c r="AO55" i="6"/>
  <c r="AO56" i="6"/>
  <c r="AO57" i="6"/>
  <c r="AO58" i="6"/>
  <c r="AO59" i="6"/>
  <c r="AO60" i="6"/>
  <c r="AO61" i="6"/>
  <c r="AO62" i="6"/>
  <c r="AO63" i="6"/>
  <c r="AO64" i="6"/>
  <c r="AO65" i="6"/>
  <c r="AO66" i="6"/>
  <c r="AO67" i="6"/>
  <c r="AO68" i="6"/>
  <c r="AO69" i="6"/>
  <c r="AO70" i="6"/>
  <c r="AO71" i="6"/>
  <c r="AO72" i="6"/>
  <c r="AO73" i="6"/>
  <c r="AO74" i="6"/>
  <c r="AO75" i="6"/>
  <c r="AO76" i="6"/>
  <c r="AO77" i="6"/>
  <c r="AO78" i="6"/>
  <c r="AO79" i="6"/>
  <c r="AO80" i="6"/>
  <c r="AO81" i="6"/>
  <c r="AO82" i="6"/>
  <c r="AO83" i="6"/>
  <c r="AO84" i="6"/>
  <c r="AO85" i="6"/>
  <c r="AO86" i="6"/>
  <c r="AO87" i="6"/>
  <c r="AO88" i="6"/>
  <c r="AO89" i="6"/>
  <c r="AO90" i="6"/>
  <c r="AO91" i="6"/>
  <c r="AO92" i="6"/>
  <c r="AO93" i="6"/>
  <c r="AO94" i="6"/>
  <c r="AO95" i="6"/>
  <c r="AO96" i="6"/>
  <c r="AO97" i="6"/>
  <c r="AO98" i="6"/>
  <c r="AO99" i="6"/>
  <c r="AO100" i="6"/>
  <c r="AO101" i="6"/>
  <c r="AO102" i="6"/>
  <c r="AO103" i="6"/>
  <c r="AO104" i="6"/>
  <c r="AO105" i="6"/>
  <c r="AO106" i="6"/>
  <c r="AO107" i="6"/>
  <c r="AO108" i="6"/>
  <c r="AO111" i="6"/>
  <c r="AP2" i="6"/>
  <c r="AP3" i="6"/>
  <c r="AP4" i="6"/>
  <c r="AP5" i="6"/>
  <c r="AP6" i="6"/>
  <c r="AP7" i="6"/>
  <c r="AP8" i="6"/>
  <c r="AP9" i="6"/>
  <c r="AP10" i="6"/>
  <c r="AP11" i="6"/>
  <c r="AP12" i="6"/>
  <c r="AP13" i="6"/>
  <c r="AP14" i="6"/>
  <c r="AP15" i="6"/>
  <c r="AP16" i="6"/>
  <c r="AP17" i="6"/>
  <c r="AP18" i="6"/>
  <c r="AP19" i="6"/>
  <c r="AP20" i="6"/>
  <c r="AP21" i="6"/>
  <c r="AP22" i="6"/>
  <c r="AP23" i="6"/>
  <c r="AP24" i="6"/>
  <c r="AP25" i="6"/>
  <c r="AP26" i="6"/>
  <c r="AP27" i="6"/>
  <c r="AP28" i="6"/>
  <c r="AP29" i="6"/>
  <c r="AP30" i="6"/>
  <c r="AP31" i="6"/>
  <c r="AP32" i="6"/>
  <c r="AP33" i="6"/>
  <c r="AP34" i="6"/>
  <c r="AP35" i="6"/>
  <c r="AP36" i="6"/>
  <c r="AP37" i="6"/>
  <c r="AP38" i="6"/>
  <c r="AP39" i="6"/>
  <c r="AP40" i="6"/>
  <c r="AP41" i="6"/>
  <c r="AP42" i="6"/>
  <c r="AP43" i="6"/>
  <c r="AP44" i="6"/>
  <c r="AP45" i="6"/>
  <c r="AP46" i="6"/>
  <c r="AP47" i="6"/>
  <c r="AP48" i="6"/>
  <c r="AP49" i="6"/>
  <c r="AP50" i="6"/>
  <c r="AP51" i="6"/>
  <c r="AP52" i="6"/>
  <c r="AP53" i="6"/>
  <c r="AP54" i="6"/>
  <c r="AP55" i="6"/>
  <c r="AP56" i="6"/>
  <c r="AP57" i="6"/>
  <c r="AP58" i="6"/>
  <c r="AP59" i="6"/>
  <c r="AP60" i="6"/>
  <c r="AP61" i="6"/>
  <c r="AP62" i="6"/>
  <c r="AP63" i="6"/>
  <c r="AP64" i="6"/>
  <c r="AP65" i="6"/>
  <c r="AP66" i="6"/>
  <c r="AP67" i="6"/>
  <c r="AP68" i="6"/>
  <c r="AP69" i="6"/>
  <c r="AP70" i="6"/>
  <c r="AP71" i="6"/>
  <c r="AP72" i="6"/>
  <c r="AP73" i="6"/>
  <c r="AP74" i="6"/>
  <c r="AP75" i="6"/>
  <c r="AP76" i="6"/>
  <c r="AP77" i="6"/>
  <c r="AP78" i="6"/>
  <c r="AP79" i="6"/>
  <c r="AP80" i="6"/>
  <c r="AP81" i="6"/>
  <c r="AP82" i="6"/>
  <c r="AP83" i="6"/>
  <c r="AP84" i="6"/>
  <c r="AP85" i="6"/>
  <c r="AP86" i="6"/>
  <c r="AP87" i="6"/>
  <c r="AP88" i="6"/>
  <c r="AP89" i="6"/>
  <c r="AP90" i="6"/>
  <c r="AP91" i="6"/>
  <c r="AP92" i="6"/>
  <c r="AP93" i="6"/>
  <c r="AP94" i="6"/>
  <c r="AP95" i="6"/>
  <c r="AP96" i="6"/>
  <c r="AP97" i="6"/>
  <c r="AP98" i="6"/>
  <c r="AP99" i="6"/>
  <c r="AP100" i="6"/>
  <c r="AP101" i="6"/>
  <c r="AP102" i="6"/>
  <c r="AP103" i="6"/>
  <c r="AP104" i="6"/>
  <c r="AP105" i="6"/>
  <c r="AP106" i="6"/>
  <c r="AP107" i="6"/>
  <c r="AP108" i="6"/>
  <c r="AP111" i="6"/>
  <c r="AQ2" i="6"/>
  <c r="AQ3" i="6"/>
  <c r="AQ4" i="6"/>
  <c r="AQ5" i="6"/>
  <c r="AQ6" i="6"/>
  <c r="AQ7" i="6"/>
  <c r="AQ8" i="6"/>
  <c r="AQ9" i="6"/>
  <c r="AQ10" i="6"/>
  <c r="AQ11" i="6"/>
  <c r="AQ12" i="6"/>
  <c r="AQ13" i="6"/>
  <c r="AQ14" i="6"/>
  <c r="AQ15" i="6"/>
  <c r="AQ16" i="6"/>
  <c r="AQ17" i="6"/>
  <c r="AQ18" i="6"/>
  <c r="AQ19" i="6"/>
  <c r="AQ20" i="6"/>
  <c r="AQ21" i="6"/>
  <c r="AQ22" i="6"/>
  <c r="AQ23" i="6"/>
  <c r="AQ24" i="6"/>
  <c r="AQ25" i="6"/>
  <c r="AQ26" i="6"/>
  <c r="AQ27" i="6"/>
  <c r="AQ28" i="6"/>
  <c r="AQ29" i="6"/>
  <c r="AQ30" i="6"/>
  <c r="AQ31" i="6"/>
  <c r="AQ32" i="6"/>
  <c r="AQ33" i="6"/>
  <c r="AQ34" i="6"/>
  <c r="AQ35" i="6"/>
  <c r="AQ36" i="6"/>
  <c r="AQ37" i="6"/>
  <c r="AQ38" i="6"/>
  <c r="AQ39" i="6"/>
  <c r="AQ40" i="6"/>
  <c r="AQ41" i="6"/>
  <c r="AQ42" i="6"/>
  <c r="AQ43" i="6"/>
  <c r="AQ44" i="6"/>
  <c r="AQ45" i="6"/>
  <c r="AQ46" i="6"/>
  <c r="AQ47" i="6"/>
  <c r="AQ48" i="6"/>
  <c r="AQ49" i="6"/>
  <c r="AQ50" i="6"/>
  <c r="AQ51" i="6"/>
  <c r="AQ52" i="6"/>
  <c r="AQ53" i="6"/>
  <c r="AQ54" i="6"/>
  <c r="AQ55" i="6"/>
  <c r="AQ56" i="6"/>
  <c r="AQ57" i="6"/>
  <c r="AQ58" i="6"/>
  <c r="AQ59" i="6"/>
  <c r="AQ60" i="6"/>
  <c r="AQ61" i="6"/>
  <c r="AQ62" i="6"/>
  <c r="AQ63" i="6"/>
  <c r="AQ64" i="6"/>
  <c r="AQ65" i="6"/>
  <c r="AQ66" i="6"/>
  <c r="AQ67" i="6"/>
  <c r="AQ68" i="6"/>
  <c r="AQ69" i="6"/>
  <c r="AQ70" i="6"/>
  <c r="AQ71" i="6"/>
  <c r="AQ72" i="6"/>
  <c r="AQ73" i="6"/>
  <c r="AQ74" i="6"/>
  <c r="AQ75" i="6"/>
  <c r="AQ76" i="6"/>
  <c r="AQ77" i="6"/>
  <c r="AQ78" i="6"/>
  <c r="AQ79" i="6"/>
  <c r="AQ80" i="6"/>
  <c r="AQ81" i="6"/>
  <c r="AQ82" i="6"/>
  <c r="AQ83" i="6"/>
  <c r="AQ84" i="6"/>
  <c r="AQ85" i="6"/>
  <c r="AQ86" i="6"/>
  <c r="AQ87" i="6"/>
  <c r="AQ88" i="6"/>
  <c r="AQ89" i="6"/>
  <c r="AQ90" i="6"/>
  <c r="AQ91" i="6"/>
  <c r="AQ92" i="6"/>
  <c r="AQ93" i="6"/>
  <c r="AQ94" i="6"/>
  <c r="AQ95" i="6"/>
  <c r="AQ96" i="6"/>
  <c r="AQ97" i="6"/>
  <c r="AQ98" i="6"/>
  <c r="AQ99" i="6"/>
  <c r="AQ100" i="6"/>
  <c r="AQ101" i="6"/>
  <c r="AQ102" i="6"/>
  <c r="AQ103" i="6"/>
  <c r="AQ104" i="6"/>
  <c r="AQ105" i="6"/>
  <c r="AQ106" i="6"/>
  <c r="AQ107" i="6"/>
  <c r="AQ108" i="6"/>
  <c r="AQ111" i="6"/>
  <c r="AR2" i="6"/>
  <c r="AR3" i="6"/>
  <c r="AR4" i="6"/>
  <c r="AR5" i="6"/>
  <c r="AR6" i="6"/>
  <c r="AR7" i="6"/>
  <c r="AR8" i="6"/>
  <c r="AR9" i="6"/>
  <c r="AR10" i="6"/>
  <c r="AR11" i="6"/>
  <c r="AR12" i="6"/>
  <c r="AR13" i="6"/>
  <c r="AR14" i="6"/>
  <c r="AR15" i="6"/>
  <c r="AR16" i="6"/>
  <c r="AR17" i="6"/>
  <c r="AR18" i="6"/>
  <c r="AR19" i="6"/>
  <c r="AR20" i="6"/>
  <c r="AR21" i="6"/>
  <c r="AR22" i="6"/>
  <c r="AR23" i="6"/>
  <c r="AR24" i="6"/>
  <c r="AR25" i="6"/>
  <c r="AR26" i="6"/>
  <c r="AR27" i="6"/>
  <c r="AR28" i="6"/>
  <c r="AR29" i="6"/>
  <c r="AR30" i="6"/>
  <c r="AR31" i="6"/>
  <c r="AR32" i="6"/>
  <c r="AR33" i="6"/>
  <c r="AR34" i="6"/>
  <c r="AR35" i="6"/>
  <c r="AR36" i="6"/>
  <c r="AR37" i="6"/>
  <c r="AR38" i="6"/>
  <c r="AR39" i="6"/>
  <c r="AR40" i="6"/>
  <c r="AR41" i="6"/>
  <c r="AR42" i="6"/>
  <c r="AR43" i="6"/>
  <c r="AR44" i="6"/>
  <c r="AR45" i="6"/>
  <c r="AR46" i="6"/>
  <c r="AR47" i="6"/>
  <c r="AR48" i="6"/>
  <c r="AR49" i="6"/>
  <c r="AR50" i="6"/>
  <c r="AR51" i="6"/>
  <c r="AR52" i="6"/>
  <c r="AR53" i="6"/>
  <c r="AR54" i="6"/>
  <c r="AR55" i="6"/>
  <c r="AR56" i="6"/>
  <c r="AR57" i="6"/>
  <c r="AR58" i="6"/>
  <c r="AR59" i="6"/>
  <c r="AR60" i="6"/>
  <c r="AR61" i="6"/>
  <c r="AR62" i="6"/>
  <c r="AR63" i="6"/>
  <c r="AR64" i="6"/>
  <c r="AR65" i="6"/>
  <c r="AR66" i="6"/>
  <c r="AR67" i="6"/>
  <c r="AR68" i="6"/>
  <c r="AR69" i="6"/>
  <c r="AR70" i="6"/>
  <c r="AR71" i="6"/>
  <c r="AR72" i="6"/>
  <c r="AR73" i="6"/>
  <c r="AR74" i="6"/>
  <c r="AR75" i="6"/>
  <c r="AR76" i="6"/>
  <c r="AR77" i="6"/>
  <c r="AR78" i="6"/>
  <c r="AR79" i="6"/>
  <c r="AR80" i="6"/>
  <c r="AR81" i="6"/>
  <c r="AR82" i="6"/>
  <c r="AR83" i="6"/>
  <c r="AR84" i="6"/>
  <c r="AR85" i="6"/>
  <c r="AR86" i="6"/>
  <c r="AR87" i="6"/>
  <c r="AR88" i="6"/>
  <c r="AR89" i="6"/>
  <c r="AR90" i="6"/>
  <c r="AR91" i="6"/>
  <c r="AR92" i="6"/>
  <c r="AR93" i="6"/>
  <c r="AR94" i="6"/>
  <c r="AR95" i="6"/>
  <c r="AR96" i="6"/>
  <c r="AR97" i="6"/>
  <c r="AR98" i="6"/>
  <c r="AR99" i="6"/>
  <c r="AR100" i="6"/>
  <c r="AR101" i="6"/>
  <c r="AR102" i="6"/>
  <c r="AR103" i="6"/>
  <c r="AR104" i="6"/>
  <c r="AR105" i="6"/>
  <c r="AR106" i="6"/>
  <c r="AR107" i="6"/>
  <c r="AR108" i="6"/>
  <c r="AR111" i="6"/>
  <c r="AS2" i="6"/>
  <c r="AS3" i="6"/>
  <c r="AS4" i="6"/>
  <c r="AS5" i="6"/>
  <c r="AS6" i="6"/>
  <c r="AS7" i="6"/>
  <c r="AS8" i="6"/>
  <c r="AS9" i="6"/>
  <c r="AS10" i="6"/>
  <c r="AS11" i="6"/>
  <c r="AS12" i="6"/>
  <c r="AS13" i="6"/>
  <c r="AS14" i="6"/>
  <c r="AS15" i="6"/>
  <c r="AS16" i="6"/>
  <c r="AS17" i="6"/>
  <c r="AS18" i="6"/>
  <c r="AS19" i="6"/>
  <c r="AS20" i="6"/>
  <c r="AS21" i="6"/>
  <c r="AS22" i="6"/>
  <c r="AS23" i="6"/>
  <c r="AS24" i="6"/>
  <c r="AS25" i="6"/>
  <c r="AS26" i="6"/>
  <c r="AS27" i="6"/>
  <c r="AS28" i="6"/>
  <c r="AS29" i="6"/>
  <c r="AS30" i="6"/>
  <c r="AS31" i="6"/>
  <c r="AS32" i="6"/>
  <c r="AS33" i="6"/>
  <c r="AS34" i="6"/>
  <c r="AS35" i="6"/>
  <c r="AS36" i="6"/>
  <c r="AS37" i="6"/>
  <c r="AS38" i="6"/>
  <c r="AS39" i="6"/>
  <c r="AS40" i="6"/>
  <c r="AS41" i="6"/>
  <c r="AS42" i="6"/>
  <c r="AS43" i="6"/>
  <c r="AS44" i="6"/>
  <c r="AS45" i="6"/>
  <c r="AS46" i="6"/>
  <c r="AS47" i="6"/>
  <c r="AS48" i="6"/>
  <c r="AS49" i="6"/>
  <c r="AS50" i="6"/>
  <c r="AS51" i="6"/>
  <c r="AS52" i="6"/>
  <c r="AS53" i="6"/>
  <c r="AS54" i="6"/>
  <c r="AS55" i="6"/>
  <c r="AS56" i="6"/>
  <c r="AS57" i="6"/>
  <c r="AS58" i="6"/>
  <c r="AS59" i="6"/>
  <c r="AS60" i="6"/>
  <c r="AS61" i="6"/>
  <c r="AS62" i="6"/>
  <c r="AS63" i="6"/>
  <c r="AS64" i="6"/>
  <c r="AS65" i="6"/>
  <c r="AS66" i="6"/>
  <c r="AS67" i="6"/>
  <c r="AS68" i="6"/>
  <c r="AS69" i="6"/>
  <c r="AS70" i="6"/>
  <c r="AS71" i="6"/>
  <c r="AS72" i="6"/>
  <c r="AS73" i="6"/>
  <c r="AS74" i="6"/>
  <c r="AS75" i="6"/>
  <c r="AS76" i="6"/>
  <c r="AS77" i="6"/>
  <c r="AS78" i="6"/>
  <c r="AS79" i="6"/>
  <c r="AS80" i="6"/>
  <c r="AS81" i="6"/>
  <c r="AS82" i="6"/>
  <c r="AS83" i="6"/>
  <c r="AS84" i="6"/>
  <c r="AS85" i="6"/>
  <c r="AS86" i="6"/>
  <c r="AS87" i="6"/>
  <c r="AS88" i="6"/>
  <c r="AS89" i="6"/>
  <c r="AS90" i="6"/>
  <c r="AS91" i="6"/>
  <c r="AS92" i="6"/>
  <c r="AS93" i="6"/>
  <c r="AS94" i="6"/>
  <c r="AS95" i="6"/>
  <c r="AS96" i="6"/>
  <c r="AS97" i="6"/>
  <c r="AS98" i="6"/>
  <c r="AS99" i="6"/>
  <c r="AS100" i="6"/>
  <c r="AS101" i="6"/>
  <c r="AS102" i="6"/>
  <c r="AS103" i="6"/>
  <c r="AS104" i="6"/>
  <c r="AS105" i="6"/>
  <c r="AS106" i="6"/>
  <c r="AS107" i="6"/>
  <c r="AS108" i="6"/>
  <c r="AS111" i="6"/>
  <c r="AT2" i="6"/>
  <c r="AT3" i="6"/>
  <c r="AT4" i="6"/>
  <c r="AT5" i="6"/>
  <c r="AT6" i="6"/>
  <c r="AT7" i="6"/>
  <c r="AT8" i="6"/>
  <c r="AT9" i="6"/>
  <c r="AT10" i="6"/>
  <c r="AT11" i="6"/>
  <c r="AT12" i="6"/>
  <c r="AT13" i="6"/>
  <c r="AT14" i="6"/>
  <c r="AT15" i="6"/>
  <c r="AT16" i="6"/>
  <c r="AT17" i="6"/>
  <c r="AT18" i="6"/>
  <c r="AT19" i="6"/>
  <c r="AT20" i="6"/>
  <c r="AT21" i="6"/>
  <c r="AT22" i="6"/>
  <c r="AT23" i="6"/>
  <c r="AT24" i="6"/>
  <c r="AT25" i="6"/>
  <c r="AT26" i="6"/>
  <c r="AT27" i="6"/>
  <c r="AT28" i="6"/>
  <c r="AT29" i="6"/>
  <c r="AT30" i="6"/>
  <c r="AT31" i="6"/>
  <c r="AT32" i="6"/>
  <c r="AT33" i="6"/>
  <c r="AT34" i="6"/>
  <c r="AT35" i="6"/>
  <c r="AT36" i="6"/>
  <c r="AT37" i="6"/>
  <c r="AT38" i="6"/>
  <c r="AT39" i="6"/>
  <c r="AT40" i="6"/>
  <c r="AT41" i="6"/>
  <c r="AT42" i="6"/>
  <c r="AT43" i="6"/>
  <c r="AT44" i="6"/>
  <c r="AT45" i="6"/>
  <c r="AT46" i="6"/>
  <c r="AT47" i="6"/>
  <c r="AT48" i="6"/>
  <c r="AT49" i="6"/>
  <c r="AT50" i="6"/>
  <c r="AT51" i="6"/>
  <c r="AT52" i="6"/>
  <c r="AT53" i="6"/>
  <c r="AT54" i="6"/>
  <c r="AT55" i="6"/>
  <c r="AT56" i="6"/>
  <c r="AT57" i="6"/>
  <c r="AT58" i="6"/>
  <c r="AT59" i="6"/>
  <c r="AT60" i="6"/>
  <c r="AT61" i="6"/>
  <c r="AT62" i="6"/>
  <c r="AT63" i="6"/>
  <c r="AT64" i="6"/>
  <c r="AT65" i="6"/>
  <c r="AT66" i="6"/>
  <c r="AT67" i="6"/>
  <c r="AT68" i="6"/>
  <c r="AT69" i="6"/>
  <c r="AT70" i="6"/>
  <c r="AT71" i="6"/>
  <c r="AT72" i="6"/>
  <c r="AT73" i="6"/>
  <c r="AT74" i="6"/>
  <c r="AT75" i="6"/>
  <c r="AT76" i="6"/>
  <c r="AT77" i="6"/>
  <c r="AT78" i="6"/>
  <c r="AT79" i="6"/>
  <c r="AT80" i="6"/>
  <c r="AT81" i="6"/>
  <c r="AT82" i="6"/>
  <c r="AT83" i="6"/>
  <c r="AT84" i="6"/>
  <c r="AT85" i="6"/>
  <c r="AT86" i="6"/>
  <c r="AT87" i="6"/>
  <c r="AT88" i="6"/>
  <c r="AT89" i="6"/>
  <c r="AT90" i="6"/>
  <c r="AT91" i="6"/>
  <c r="AT92" i="6"/>
  <c r="AT93" i="6"/>
  <c r="AT94" i="6"/>
  <c r="AT95" i="6"/>
  <c r="AT96" i="6"/>
  <c r="AT97" i="6"/>
  <c r="AT98" i="6"/>
  <c r="AT99" i="6"/>
  <c r="AT100" i="6"/>
  <c r="AT101" i="6"/>
  <c r="AT102" i="6"/>
  <c r="AT103" i="6"/>
  <c r="AT104" i="6"/>
  <c r="AT105" i="6"/>
  <c r="AT106" i="6"/>
  <c r="AT107" i="6"/>
  <c r="AT108" i="6"/>
  <c r="AT111" i="6"/>
  <c r="AU2" i="6"/>
  <c r="AU3" i="6"/>
  <c r="AU4" i="6"/>
  <c r="AU5" i="6"/>
  <c r="AU6" i="6"/>
  <c r="AU7" i="6"/>
  <c r="AU8" i="6"/>
  <c r="AU9" i="6"/>
  <c r="AU10" i="6"/>
  <c r="AU11" i="6"/>
  <c r="AU12" i="6"/>
  <c r="AU13" i="6"/>
  <c r="AU14" i="6"/>
  <c r="AU15" i="6"/>
  <c r="AU16" i="6"/>
  <c r="AU17" i="6"/>
  <c r="AU18" i="6"/>
  <c r="AU19" i="6"/>
  <c r="AU20" i="6"/>
  <c r="AU21" i="6"/>
  <c r="AU22" i="6"/>
  <c r="AU23" i="6"/>
  <c r="AU24" i="6"/>
  <c r="AU25" i="6"/>
  <c r="AU26" i="6"/>
  <c r="AU27" i="6"/>
  <c r="AU28" i="6"/>
  <c r="AU29" i="6"/>
  <c r="AU30" i="6"/>
  <c r="AU31" i="6"/>
  <c r="AU32" i="6"/>
  <c r="AU33" i="6"/>
  <c r="AU34" i="6"/>
  <c r="AU35" i="6"/>
  <c r="AU36" i="6"/>
  <c r="AU37" i="6"/>
  <c r="AU38" i="6"/>
  <c r="AU39" i="6"/>
  <c r="AU40" i="6"/>
  <c r="AU41" i="6"/>
  <c r="AU42" i="6"/>
  <c r="AU43" i="6"/>
  <c r="AU44" i="6"/>
  <c r="AU45" i="6"/>
  <c r="AU46" i="6"/>
  <c r="AU47" i="6"/>
  <c r="AU48" i="6"/>
  <c r="AU49" i="6"/>
  <c r="AU50" i="6"/>
  <c r="AU51" i="6"/>
  <c r="AU52" i="6"/>
  <c r="AU53" i="6"/>
  <c r="AU54" i="6"/>
  <c r="AU55" i="6"/>
  <c r="AU56" i="6"/>
  <c r="AU57" i="6"/>
  <c r="AU58" i="6"/>
  <c r="AU59" i="6"/>
  <c r="AU60" i="6"/>
  <c r="AU61" i="6"/>
  <c r="AU62" i="6"/>
  <c r="AU63" i="6"/>
  <c r="AU64" i="6"/>
  <c r="AU65" i="6"/>
  <c r="AU66" i="6"/>
  <c r="AU67" i="6"/>
  <c r="AU68" i="6"/>
  <c r="AU69" i="6"/>
  <c r="AU70" i="6"/>
  <c r="AU71" i="6"/>
  <c r="AU72" i="6"/>
  <c r="AU73" i="6"/>
  <c r="AU74" i="6"/>
  <c r="AU75" i="6"/>
  <c r="AU76" i="6"/>
  <c r="AU77" i="6"/>
  <c r="AU78" i="6"/>
  <c r="AU79" i="6"/>
  <c r="AU80" i="6"/>
  <c r="AU81" i="6"/>
  <c r="AU82" i="6"/>
  <c r="AU83" i="6"/>
  <c r="AU84" i="6"/>
  <c r="AU85" i="6"/>
  <c r="AU86" i="6"/>
  <c r="AU87" i="6"/>
  <c r="AU88" i="6"/>
  <c r="AU89" i="6"/>
  <c r="AU90" i="6"/>
  <c r="AU91" i="6"/>
  <c r="AU92" i="6"/>
  <c r="AU93" i="6"/>
  <c r="AU94" i="6"/>
  <c r="AU95" i="6"/>
  <c r="AU96" i="6"/>
  <c r="AU97" i="6"/>
  <c r="AU98" i="6"/>
  <c r="AU99" i="6"/>
  <c r="AU100" i="6"/>
  <c r="AU101" i="6"/>
  <c r="AU102" i="6"/>
  <c r="AU103" i="6"/>
  <c r="AU104" i="6"/>
  <c r="AU105" i="6"/>
  <c r="AU106" i="6"/>
  <c r="AU107" i="6"/>
  <c r="AU108" i="6"/>
  <c r="AU111" i="6"/>
  <c r="AV2" i="6"/>
  <c r="AV3" i="6"/>
  <c r="AV4" i="6"/>
  <c r="AV5" i="6"/>
  <c r="AV6" i="6"/>
  <c r="AV7" i="6"/>
  <c r="AV8" i="6"/>
  <c r="AV9" i="6"/>
  <c r="AV10" i="6"/>
  <c r="AV11" i="6"/>
  <c r="AV12" i="6"/>
  <c r="AV13" i="6"/>
  <c r="AV14" i="6"/>
  <c r="AV15" i="6"/>
  <c r="AV16" i="6"/>
  <c r="AV17" i="6"/>
  <c r="AV18" i="6"/>
  <c r="AV19" i="6"/>
  <c r="AV20" i="6"/>
  <c r="AV21" i="6"/>
  <c r="AV22" i="6"/>
  <c r="AV23" i="6"/>
  <c r="AV24" i="6"/>
  <c r="AV25" i="6"/>
  <c r="AV26" i="6"/>
  <c r="AV27" i="6"/>
  <c r="AV28" i="6"/>
  <c r="AV29" i="6"/>
  <c r="AV30" i="6"/>
  <c r="AV31" i="6"/>
  <c r="AV32" i="6"/>
  <c r="AV33" i="6"/>
  <c r="AV34" i="6"/>
  <c r="AV35" i="6"/>
  <c r="AV36" i="6"/>
  <c r="AV37" i="6"/>
  <c r="AV38" i="6"/>
  <c r="AV39" i="6"/>
  <c r="AV40" i="6"/>
  <c r="AV41" i="6"/>
  <c r="AV42" i="6"/>
  <c r="AV43" i="6"/>
  <c r="AV44" i="6"/>
  <c r="AV45" i="6"/>
  <c r="AV46" i="6"/>
  <c r="AV47" i="6"/>
  <c r="AV48" i="6"/>
  <c r="AV49" i="6"/>
  <c r="AV50" i="6"/>
  <c r="AV51" i="6"/>
  <c r="AV52" i="6"/>
  <c r="AV53" i="6"/>
  <c r="AV54" i="6"/>
  <c r="AV55" i="6"/>
  <c r="AV56" i="6"/>
  <c r="AV57" i="6"/>
  <c r="AV58" i="6"/>
  <c r="AV59" i="6"/>
  <c r="AV60" i="6"/>
  <c r="AV61" i="6"/>
  <c r="AV62" i="6"/>
  <c r="AV63" i="6"/>
  <c r="AV64" i="6"/>
  <c r="AV65" i="6"/>
  <c r="AV66" i="6"/>
  <c r="AV67" i="6"/>
  <c r="AV68" i="6"/>
  <c r="AV69" i="6"/>
  <c r="AV70" i="6"/>
  <c r="AV71" i="6"/>
  <c r="AV72" i="6"/>
  <c r="AV73" i="6"/>
  <c r="AV74" i="6"/>
  <c r="AV75" i="6"/>
  <c r="AV76" i="6"/>
  <c r="AV77" i="6"/>
  <c r="AV78" i="6"/>
  <c r="AV79" i="6"/>
  <c r="AV80" i="6"/>
  <c r="AV81" i="6"/>
  <c r="AV82" i="6"/>
  <c r="AV83" i="6"/>
  <c r="AV84" i="6"/>
  <c r="AV85" i="6"/>
  <c r="AV86" i="6"/>
  <c r="AV87" i="6"/>
  <c r="AV88" i="6"/>
  <c r="AV89" i="6"/>
  <c r="AV90" i="6"/>
  <c r="AV91" i="6"/>
  <c r="AV92" i="6"/>
  <c r="AV93" i="6"/>
  <c r="AV94" i="6"/>
  <c r="AV95" i="6"/>
  <c r="AV96" i="6"/>
  <c r="AV97" i="6"/>
  <c r="AV98" i="6"/>
  <c r="AV99" i="6"/>
  <c r="AV100" i="6"/>
  <c r="AV101" i="6"/>
  <c r="AV102" i="6"/>
  <c r="AV103" i="6"/>
  <c r="AV104" i="6"/>
  <c r="AV105" i="6"/>
  <c r="AV106" i="6"/>
  <c r="AV107" i="6"/>
  <c r="AV108" i="6"/>
  <c r="AV111" i="6"/>
  <c r="AW2" i="6"/>
  <c r="AW3" i="6"/>
  <c r="AW4" i="6"/>
  <c r="AW5" i="6"/>
  <c r="AW6" i="6"/>
  <c r="AW7" i="6"/>
  <c r="AW8" i="6"/>
  <c r="AW9" i="6"/>
  <c r="AW10" i="6"/>
  <c r="AW11" i="6"/>
  <c r="AW12" i="6"/>
  <c r="AW13" i="6"/>
  <c r="AW14" i="6"/>
  <c r="AW15" i="6"/>
  <c r="AW16" i="6"/>
  <c r="AW17" i="6"/>
  <c r="AW18" i="6"/>
  <c r="AW19" i="6"/>
  <c r="AW20" i="6"/>
  <c r="AW21" i="6"/>
  <c r="AW22" i="6"/>
  <c r="AW23" i="6"/>
  <c r="AW24" i="6"/>
  <c r="AW25" i="6"/>
  <c r="AW26" i="6"/>
  <c r="AW27" i="6"/>
  <c r="AW28" i="6"/>
  <c r="AW29" i="6"/>
  <c r="AW30" i="6"/>
  <c r="AW31" i="6"/>
  <c r="AW32" i="6"/>
  <c r="AW33" i="6"/>
  <c r="AW34" i="6"/>
  <c r="AW35" i="6"/>
  <c r="AW36" i="6"/>
  <c r="AW37" i="6"/>
  <c r="AW38" i="6"/>
  <c r="AW39" i="6"/>
  <c r="AW40" i="6"/>
  <c r="AW41" i="6"/>
  <c r="AW42" i="6"/>
  <c r="AW43" i="6"/>
  <c r="AW44" i="6"/>
  <c r="AW45" i="6"/>
  <c r="AW46" i="6"/>
  <c r="AW47" i="6"/>
  <c r="AW48" i="6"/>
  <c r="AW49" i="6"/>
  <c r="AW50" i="6"/>
  <c r="AW51" i="6"/>
  <c r="AW52" i="6"/>
  <c r="AW53" i="6"/>
  <c r="AW54" i="6"/>
  <c r="AW55" i="6"/>
  <c r="AW56" i="6"/>
  <c r="AW57" i="6"/>
  <c r="AW58" i="6"/>
  <c r="AW59" i="6"/>
  <c r="AW60" i="6"/>
  <c r="AW61" i="6"/>
  <c r="AW62" i="6"/>
  <c r="AW63" i="6"/>
  <c r="AW64" i="6"/>
  <c r="AW65" i="6"/>
  <c r="AW66" i="6"/>
  <c r="AW67" i="6"/>
  <c r="AW68" i="6"/>
  <c r="AW69" i="6"/>
  <c r="AW70" i="6"/>
  <c r="AW71" i="6"/>
  <c r="AW72" i="6"/>
  <c r="AW73" i="6"/>
  <c r="AW74" i="6"/>
  <c r="AW75" i="6"/>
  <c r="AW76" i="6"/>
  <c r="AW77" i="6"/>
  <c r="AW78" i="6"/>
  <c r="AW79" i="6"/>
  <c r="AW80" i="6"/>
  <c r="AW81" i="6"/>
  <c r="AW82" i="6"/>
  <c r="AW83" i="6"/>
  <c r="AW84" i="6"/>
  <c r="AW85" i="6"/>
  <c r="AW86" i="6"/>
  <c r="AW87" i="6"/>
  <c r="AW88" i="6"/>
  <c r="AW89" i="6"/>
  <c r="AW90" i="6"/>
  <c r="AW91" i="6"/>
  <c r="AW92" i="6"/>
  <c r="AW93" i="6"/>
  <c r="AW94" i="6"/>
  <c r="AW95" i="6"/>
  <c r="AW96" i="6"/>
  <c r="AW97" i="6"/>
  <c r="AW98" i="6"/>
  <c r="AW99" i="6"/>
  <c r="AW100" i="6"/>
  <c r="AW101" i="6"/>
  <c r="AW102" i="6"/>
  <c r="AW103" i="6"/>
  <c r="AW104" i="6"/>
  <c r="AW105" i="6"/>
  <c r="AW106" i="6"/>
  <c r="AW107" i="6"/>
  <c r="AW108" i="6"/>
  <c r="AW111" i="6"/>
  <c r="AX2" i="6"/>
  <c r="AX3" i="6"/>
  <c r="AX4" i="6"/>
  <c r="AX5" i="6"/>
  <c r="AX6" i="6"/>
  <c r="AX7" i="6"/>
  <c r="AX8" i="6"/>
  <c r="AX9" i="6"/>
  <c r="AX10" i="6"/>
  <c r="AX11" i="6"/>
  <c r="AX12" i="6"/>
  <c r="AX13" i="6"/>
  <c r="AX14" i="6"/>
  <c r="AX15" i="6"/>
  <c r="AX16" i="6"/>
  <c r="AX17" i="6"/>
  <c r="AX18" i="6"/>
  <c r="AX19" i="6"/>
  <c r="AX20" i="6"/>
  <c r="AX21" i="6"/>
  <c r="AX22" i="6"/>
  <c r="AX23" i="6"/>
  <c r="AX24" i="6"/>
  <c r="AX25" i="6"/>
  <c r="AX26" i="6"/>
  <c r="AX27" i="6"/>
  <c r="AX28" i="6"/>
  <c r="AX29" i="6"/>
  <c r="AX30" i="6"/>
  <c r="AX31" i="6"/>
  <c r="AX32" i="6"/>
  <c r="AX33" i="6"/>
  <c r="AX34" i="6"/>
  <c r="AX35" i="6"/>
  <c r="AX36" i="6"/>
  <c r="AX37" i="6"/>
  <c r="AX38" i="6"/>
  <c r="AX39" i="6"/>
  <c r="AX40" i="6"/>
  <c r="AX41" i="6"/>
  <c r="AX42" i="6"/>
  <c r="AX43" i="6"/>
  <c r="AX44" i="6"/>
  <c r="AX45" i="6"/>
  <c r="AX46" i="6"/>
  <c r="AX47" i="6"/>
  <c r="AX48" i="6"/>
  <c r="AX49" i="6"/>
  <c r="AX50" i="6"/>
  <c r="AX51" i="6"/>
  <c r="AX52" i="6"/>
  <c r="AX53" i="6"/>
  <c r="AX54" i="6"/>
  <c r="AX55" i="6"/>
  <c r="AX56" i="6"/>
  <c r="AX57" i="6"/>
  <c r="AX58" i="6"/>
  <c r="AX59" i="6"/>
  <c r="AX60" i="6"/>
  <c r="AX61" i="6"/>
  <c r="AX62" i="6"/>
  <c r="AX63" i="6"/>
  <c r="AX64" i="6"/>
  <c r="AX65" i="6"/>
  <c r="AX66" i="6"/>
  <c r="AX67" i="6"/>
  <c r="AX68" i="6"/>
  <c r="AX69" i="6"/>
  <c r="AX70" i="6"/>
  <c r="AX71" i="6"/>
  <c r="AX72" i="6"/>
  <c r="AX73" i="6"/>
  <c r="AX74" i="6"/>
  <c r="AX75" i="6"/>
  <c r="AX76" i="6"/>
  <c r="AX77" i="6"/>
  <c r="AX78" i="6"/>
  <c r="AX79" i="6"/>
  <c r="AX80" i="6"/>
  <c r="AX81" i="6"/>
  <c r="AX82" i="6"/>
  <c r="AX83" i="6"/>
  <c r="AX84" i="6"/>
  <c r="AX85" i="6"/>
  <c r="AX86" i="6"/>
  <c r="AX87" i="6"/>
  <c r="AX88" i="6"/>
  <c r="AX89" i="6"/>
  <c r="AX90" i="6"/>
  <c r="AX91" i="6"/>
  <c r="AX92" i="6"/>
  <c r="AX93" i="6"/>
  <c r="AX94" i="6"/>
  <c r="AX95" i="6"/>
  <c r="AX96" i="6"/>
  <c r="AX97" i="6"/>
  <c r="AX98" i="6"/>
  <c r="AX99" i="6"/>
  <c r="AX100" i="6"/>
  <c r="AX101" i="6"/>
  <c r="AX102" i="6"/>
  <c r="AX103" i="6"/>
  <c r="AX104" i="6"/>
  <c r="AX105" i="6"/>
  <c r="AX106" i="6"/>
  <c r="AX107" i="6"/>
  <c r="AX108" i="6"/>
  <c r="AX111" i="6"/>
  <c r="AY2" i="6"/>
  <c r="AY3" i="6"/>
  <c r="AY4" i="6"/>
  <c r="AY5" i="6"/>
  <c r="AY6" i="6"/>
  <c r="AY7" i="6"/>
  <c r="AY8" i="6"/>
  <c r="AY9" i="6"/>
  <c r="AY10" i="6"/>
  <c r="AY11" i="6"/>
  <c r="AY12" i="6"/>
  <c r="AY13" i="6"/>
  <c r="AY14" i="6"/>
  <c r="AY15" i="6"/>
  <c r="AY16" i="6"/>
  <c r="AY17" i="6"/>
  <c r="AY18" i="6"/>
  <c r="AY19" i="6"/>
  <c r="AY20" i="6"/>
  <c r="AY21" i="6"/>
  <c r="AY22" i="6"/>
  <c r="AY23" i="6"/>
  <c r="AY24" i="6"/>
  <c r="AY25" i="6"/>
  <c r="AY26" i="6"/>
  <c r="AY27" i="6"/>
  <c r="AY28" i="6"/>
  <c r="AY29" i="6"/>
  <c r="AY30" i="6"/>
  <c r="AY31" i="6"/>
  <c r="AY32" i="6"/>
  <c r="AY33" i="6"/>
  <c r="AY34" i="6"/>
  <c r="AY35" i="6"/>
  <c r="AY36" i="6"/>
  <c r="AY37" i="6"/>
  <c r="AY38" i="6"/>
  <c r="AY39" i="6"/>
  <c r="AY40" i="6"/>
  <c r="AY41" i="6"/>
  <c r="AY42" i="6"/>
  <c r="AY43" i="6"/>
  <c r="AY44" i="6"/>
  <c r="AY45" i="6"/>
  <c r="AY46" i="6"/>
  <c r="AY47" i="6"/>
  <c r="AY48" i="6"/>
  <c r="AY49" i="6"/>
  <c r="AY50" i="6"/>
  <c r="AY51" i="6"/>
  <c r="AY52" i="6"/>
  <c r="AY53" i="6"/>
  <c r="AY54" i="6"/>
  <c r="AY55" i="6"/>
  <c r="AY56" i="6"/>
  <c r="AY57" i="6"/>
  <c r="AY58" i="6"/>
  <c r="AY59" i="6"/>
  <c r="AY60" i="6"/>
  <c r="AY61" i="6"/>
  <c r="AY62" i="6"/>
  <c r="AY63" i="6"/>
  <c r="AY64" i="6"/>
  <c r="AY65" i="6"/>
  <c r="AY66" i="6"/>
  <c r="AY67" i="6"/>
  <c r="AY68" i="6"/>
  <c r="AY69" i="6"/>
  <c r="AY70" i="6"/>
  <c r="AY71" i="6"/>
  <c r="AY72" i="6"/>
  <c r="AY73" i="6"/>
  <c r="AY74" i="6"/>
  <c r="AY75" i="6"/>
  <c r="AY76" i="6"/>
  <c r="AY77" i="6"/>
  <c r="AY78" i="6"/>
  <c r="AY79" i="6"/>
  <c r="AY80" i="6"/>
  <c r="AY81" i="6"/>
  <c r="AY82" i="6"/>
  <c r="AY83" i="6"/>
  <c r="AY84" i="6"/>
  <c r="AY85" i="6"/>
  <c r="AY86" i="6"/>
  <c r="AY87" i="6"/>
  <c r="AY88" i="6"/>
  <c r="AY89" i="6"/>
  <c r="AY90" i="6"/>
  <c r="AY91" i="6"/>
  <c r="AY92" i="6"/>
  <c r="AY93" i="6"/>
  <c r="AY94" i="6"/>
  <c r="AY95" i="6"/>
  <c r="AY96" i="6"/>
  <c r="AY97" i="6"/>
  <c r="AY98" i="6"/>
  <c r="AY99" i="6"/>
  <c r="AY100" i="6"/>
  <c r="AY101" i="6"/>
  <c r="AY102" i="6"/>
  <c r="AY103" i="6"/>
  <c r="AY104" i="6"/>
  <c r="AY105" i="6"/>
  <c r="AY106" i="6"/>
  <c r="AY107" i="6"/>
  <c r="AY108" i="6"/>
  <c r="AY111" i="6"/>
  <c r="AZ2" i="6"/>
  <c r="AZ3" i="6"/>
  <c r="AZ4" i="6"/>
  <c r="AZ5" i="6"/>
  <c r="AZ6" i="6"/>
  <c r="AZ7" i="6"/>
  <c r="AZ8" i="6"/>
  <c r="AZ9" i="6"/>
  <c r="AZ10" i="6"/>
  <c r="AZ11" i="6"/>
  <c r="AZ12" i="6"/>
  <c r="AZ13" i="6"/>
  <c r="AZ14" i="6"/>
  <c r="AZ15" i="6"/>
  <c r="AZ16" i="6"/>
  <c r="AZ17" i="6"/>
  <c r="AZ18" i="6"/>
  <c r="AZ19" i="6"/>
  <c r="AZ20" i="6"/>
  <c r="AZ21" i="6"/>
  <c r="AZ22" i="6"/>
  <c r="AZ23" i="6"/>
  <c r="AZ24" i="6"/>
  <c r="AZ25" i="6"/>
  <c r="AZ26" i="6"/>
  <c r="AZ27" i="6"/>
  <c r="AZ28" i="6"/>
  <c r="AZ29" i="6"/>
  <c r="AZ30" i="6"/>
  <c r="AZ31" i="6"/>
  <c r="AZ32" i="6"/>
  <c r="AZ33" i="6"/>
  <c r="AZ34" i="6"/>
  <c r="AZ35" i="6"/>
  <c r="AZ36" i="6"/>
  <c r="AZ37" i="6"/>
  <c r="AZ38" i="6"/>
  <c r="AZ39" i="6"/>
  <c r="AZ40" i="6"/>
  <c r="AZ41" i="6"/>
  <c r="AZ42" i="6"/>
  <c r="AZ43" i="6"/>
  <c r="AZ44" i="6"/>
  <c r="AZ45" i="6"/>
  <c r="AZ46" i="6"/>
  <c r="AZ47" i="6"/>
  <c r="AZ48" i="6"/>
  <c r="AZ49" i="6"/>
  <c r="AZ50" i="6"/>
  <c r="AZ51" i="6"/>
  <c r="AZ52" i="6"/>
  <c r="AZ53" i="6"/>
  <c r="AZ54" i="6"/>
  <c r="AZ55" i="6"/>
  <c r="AZ56" i="6"/>
  <c r="AZ57" i="6"/>
  <c r="AZ58" i="6"/>
  <c r="AZ59" i="6"/>
  <c r="AZ60" i="6"/>
  <c r="AZ61" i="6"/>
  <c r="AZ62" i="6"/>
  <c r="AZ63" i="6"/>
  <c r="AZ64" i="6"/>
  <c r="AZ65" i="6"/>
  <c r="AZ66" i="6"/>
  <c r="AZ67" i="6"/>
  <c r="AZ68" i="6"/>
  <c r="AZ69" i="6"/>
  <c r="AZ70" i="6"/>
  <c r="AZ71" i="6"/>
  <c r="AZ72" i="6"/>
  <c r="AZ73" i="6"/>
  <c r="AZ74" i="6"/>
  <c r="AZ75" i="6"/>
  <c r="AZ76" i="6"/>
  <c r="AZ77" i="6"/>
  <c r="AZ78" i="6"/>
  <c r="AZ79" i="6"/>
  <c r="AZ80" i="6"/>
  <c r="AZ81" i="6"/>
  <c r="AZ82" i="6"/>
  <c r="AZ83" i="6"/>
  <c r="AZ84" i="6"/>
  <c r="AZ85" i="6"/>
  <c r="AZ86" i="6"/>
  <c r="AZ87" i="6"/>
  <c r="AZ88" i="6"/>
  <c r="AZ89" i="6"/>
  <c r="AZ90" i="6"/>
  <c r="AZ91" i="6"/>
  <c r="AZ92" i="6"/>
  <c r="AZ93" i="6"/>
  <c r="AZ94" i="6"/>
  <c r="AZ95" i="6"/>
  <c r="AZ96" i="6"/>
  <c r="AZ97" i="6"/>
  <c r="AZ98" i="6"/>
  <c r="AZ99" i="6"/>
  <c r="AZ100" i="6"/>
  <c r="AZ101" i="6"/>
  <c r="AZ102" i="6"/>
  <c r="AZ103" i="6"/>
  <c r="AZ104" i="6"/>
  <c r="AZ105" i="6"/>
  <c r="AZ106" i="6"/>
  <c r="AZ107" i="6"/>
  <c r="AZ108" i="6"/>
  <c r="AZ111" i="6"/>
  <c r="BA2" i="6"/>
  <c r="BA3" i="6"/>
  <c r="BA4" i="6"/>
  <c r="BA5" i="6"/>
  <c r="BA6" i="6"/>
  <c r="BA7" i="6"/>
  <c r="BA8" i="6"/>
  <c r="BA9" i="6"/>
  <c r="BA10" i="6"/>
  <c r="BA11" i="6"/>
  <c r="BA12" i="6"/>
  <c r="BA13" i="6"/>
  <c r="BA14" i="6"/>
  <c r="BA15" i="6"/>
  <c r="BA16" i="6"/>
  <c r="BA17" i="6"/>
  <c r="BA18" i="6"/>
  <c r="BA19" i="6"/>
  <c r="BA20" i="6"/>
  <c r="BA21" i="6"/>
  <c r="BA22" i="6"/>
  <c r="BA23" i="6"/>
  <c r="BA24" i="6"/>
  <c r="BA25" i="6"/>
  <c r="BA26" i="6"/>
  <c r="BA27" i="6"/>
  <c r="BA28" i="6"/>
  <c r="BA29" i="6"/>
  <c r="BA30" i="6"/>
  <c r="BA31" i="6"/>
  <c r="BA32" i="6"/>
  <c r="BA33" i="6"/>
  <c r="BA34" i="6"/>
  <c r="BA35" i="6"/>
  <c r="BA36" i="6"/>
  <c r="BA37" i="6"/>
  <c r="BA38" i="6"/>
  <c r="BA39" i="6"/>
  <c r="BA40" i="6"/>
  <c r="BA41" i="6"/>
  <c r="BA42" i="6"/>
  <c r="BA43" i="6"/>
  <c r="BA44" i="6"/>
  <c r="BA45" i="6"/>
  <c r="BA46" i="6"/>
  <c r="BA47" i="6"/>
  <c r="BA48" i="6"/>
  <c r="BA49" i="6"/>
  <c r="BA50" i="6"/>
  <c r="BA51" i="6"/>
  <c r="BA52" i="6"/>
  <c r="BA53" i="6"/>
  <c r="BA54" i="6"/>
  <c r="BA55" i="6"/>
  <c r="BA56" i="6"/>
  <c r="BA57" i="6"/>
  <c r="BA58" i="6"/>
  <c r="BA59" i="6"/>
  <c r="BA60" i="6"/>
  <c r="BA61" i="6"/>
  <c r="BA62" i="6"/>
  <c r="BA63" i="6"/>
  <c r="BA64" i="6"/>
  <c r="BA65" i="6"/>
  <c r="BA66" i="6"/>
  <c r="BA67" i="6"/>
  <c r="BA68" i="6"/>
  <c r="BA69" i="6"/>
  <c r="BA70" i="6"/>
  <c r="BA71" i="6"/>
  <c r="BA72" i="6"/>
  <c r="BA73" i="6"/>
  <c r="BA74" i="6"/>
  <c r="BA75" i="6"/>
  <c r="BA76" i="6"/>
  <c r="BA77" i="6"/>
  <c r="BA78" i="6"/>
  <c r="BA79" i="6"/>
  <c r="BA80" i="6"/>
  <c r="BA81" i="6"/>
  <c r="BA82" i="6"/>
  <c r="BA83" i="6"/>
  <c r="BA84" i="6"/>
  <c r="BA85" i="6"/>
  <c r="BA86" i="6"/>
  <c r="BA87" i="6"/>
  <c r="BA88" i="6"/>
  <c r="BA89" i="6"/>
  <c r="BA90" i="6"/>
  <c r="BA91" i="6"/>
  <c r="BA92" i="6"/>
  <c r="BA93" i="6"/>
  <c r="BA94" i="6"/>
  <c r="BA95" i="6"/>
  <c r="BA96" i="6"/>
  <c r="BA97" i="6"/>
  <c r="BA98" i="6"/>
  <c r="BA99" i="6"/>
  <c r="BA100" i="6"/>
  <c r="BA101" i="6"/>
  <c r="BA102" i="6"/>
  <c r="BA103" i="6"/>
  <c r="BA104" i="6"/>
  <c r="BA105" i="6"/>
  <c r="BA106" i="6"/>
  <c r="BA107" i="6"/>
  <c r="BA108" i="6"/>
  <c r="BA111" i="6"/>
  <c r="BB2" i="6"/>
  <c r="BB3" i="6"/>
  <c r="BB4" i="6"/>
  <c r="BB5" i="6"/>
  <c r="BB6" i="6"/>
  <c r="BB7" i="6"/>
  <c r="BB8" i="6"/>
  <c r="BB9" i="6"/>
  <c r="BB10" i="6"/>
  <c r="BB11" i="6"/>
  <c r="BB12" i="6"/>
  <c r="BB13" i="6"/>
  <c r="BB14" i="6"/>
  <c r="BB15" i="6"/>
  <c r="BB16" i="6"/>
  <c r="BB17" i="6"/>
  <c r="BB18" i="6"/>
  <c r="BB19" i="6"/>
  <c r="BB20" i="6"/>
  <c r="BB21" i="6"/>
  <c r="BB22" i="6"/>
  <c r="BB23" i="6"/>
  <c r="BB24" i="6"/>
  <c r="BB25" i="6"/>
  <c r="BB26" i="6"/>
  <c r="BB27" i="6"/>
  <c r="BB28" i="6"/>
  <c r="BB29" i="6"/>
  <c r="BB30" i="6"/>
  <c r="BB31" i="6"/>
  <c r="BB32" i="6"/>
  <c r="BB33" i="6"/>
  <c r="BB34" i="6"/>
  <c r="BB35" i="6"/>
  <c r="BB36" i="6"/>
  <c r="BB37" i="6"/>
  <c r="BB38" i="6"/>
  <c r="BB39" i="6"/>
  <c r="BB40" i="6"/>
  <c r="BB41" i="6"/>
  <c r="BB42" i="6"/>
  <c r="BB43" i="6"/>
  <c r="BB44" i="6"/>
  <c r="BB45" i="6"/>
  <c r="BB46" i="6"/>
  <c r="BB47" i="6"/>
  <c r="BB48" i="6"/>
  <c r="BB49" i="6"/>
  <c r="BB50" i="6"/>
  <c r="BB51" i="6"/>
  <c r="BB52" i="6"/>
  <c r="BB53" i="6"/>
  <c r="BB54" i="6"/>
  <c r="BB55" i="6"/>
  <c r="BB56" i="6"/>
  <c r="BB57" i="6"/>
  <c r="BB58" i="6"/>
  <c r="BB59" i="6"/>
  <c r="BB60" i="6"/>
  <c r="BB61" i="6"/>
  <c r="BB62" i="6"/>
  <c r="BB63" i="6"/>
  <c r="BB64" i="6"/>
  <c r="BB65" i="6"/>
  <c r="BB66" i="6"/>
  <c r="BB67" i="6"/>
  <c r="BB68" i="6"/>
  <c r="BB69" i="6"/>
  <c r="BB70" i="6"/>
  <c r="BB71" i="6"/>
  <c r="BB72" i="6"/>
  <c r="BB73" i="6"/>
  <c r="BB74" i="6"/>
  <c r="BB75" i="6"/>
  <c r="BB76" i="6"/>
  <c r="BB77" i="6"/>
  <c r="BB78" i="6"/>
  <c r="BB79" i="6"/>
  <c r="BB80" i="6"/>
  <c r="BB81" i="6"/>
  <c r="BB82" i="6"/>
  <c r="BB83" i="6"/>
  <c r="BB84" i="6"/>
  <c r="BB85" i="6"/>
  <c r="BB86" i="6"/>
  <c r="BB87" i="6"/>
  <c r="BB88" i="6"/>
  <c r="BB89" i="6"/>
  <c r="BB90" i="6"/>
  <c r="BB91" i="6"/>
  <c r="BB92" i="6"/>
  <c r="BB93" i="6"/>
  <c r="BB94" i="6"/>
  <c r="BB95" i="6"/>
  <c r="BB96" i="6"/>
  <c r="BB97" i="6"/>
  <c r="BB98" i="6"/>
  <c r="BB99" i="6"/>
  <c r="BB100" i="6"/>
  <c r="BB101" i="6"/>
  <c r="BB102" i="6"/>
  <c r="BB103" i="6"/>
  <c r="BB104" i="6"/>
  <c r="BB105" i="6"/>
  <c r="BB106" i="6"/>
  <c r="BB107" i="6"/>
  <c r="BB108" i="6"/>
  <c r="BB111" i="6"/>
  <c r="BC2" i="6"/>
  <c r="BC3" i="6"/>
  <c r="BC4" i="6"/>
  <c r="BC5" i="6"/>
  <c r="BC6" i="6"/>
  <c r="BC7" i="6"/>
  <c r="BC8" i="6"/>
  <c r="BC9" i="6"/>
  <c r="BC10" i="6"/>
  <c r="BC11" i="6"/>
  <c r="BC12" i="6"/>
  <c r="BC13" i="6"/>
  <c r="BC14" i="6"/>
  <c r="BC15" i="6"/>
  <c r="BC16" i="6"/>
  <c r="BC17" i="6"/>
  <c r="BC18" i="6"/>
  <c r="BC19" i="6"/>
  <c r="BC20" i="6"/>
  <c r="BC21" i="6"/>
  <c r="BC22" i="6"/>
  <c r="BC23" i="6"/>
  <c r="BC24" i="6"/>
  <c r="BC25" i="6"/>
  <c r="BC26" i="6"/>
  <c r="BC27" i="6"/>
  <c r="BC28" i="6"/>
  <c r="BC29" i="6"/>
  <c r="BC30" i="6"/>
  <c r="BC31" i="6"/>
  <c r="BC32" i="6"/>
  <c r="BC33" i="6"/>
  <c r="BC34" i="6"/>
  <c r="BC35" i="6"/>
  <c r="BC36" i="6"/>
  <c r="BC37" i="6"/>
  <c r="BC38" i="6"/>
  <c r="BC39" i="6"/>
  <c r="BC40" i="6"/>
  <c r="BC41" i="6"/>
  <c r="BC42" i="6"/>
  <c r="BC43" i="6"/>
  <c r="BC44" i="6"/>
  <c r="BC45" i="6"/>
  <c r="BC46" i="6"/>
  <c r="BC47" i="6"/>
  <c r="BC48" i="6"/>
  <c r="BC49" i="6"/>
  <c r="BC50" i="6"/>
  <c r="BC51" i="6"/>
  <c r="BC52" i="6"/>
  <c r="BC53" i="6"/>
  <c r="BC54" i="6"/>
  <c r="BC55" i="6"/>
  <c r="BC56" i="6"/>
  <c r="BC57" i="6"/>
  <c r="BC58" i="6"/>
  <c r="BC59" i="6"/>
  <c r="BC60" i="6"/>
  <c r="BC61" i="6"/>
  <c r="BC62" i="6"/>
  <c r="BC63" i="6"/>
  <c r="BC64" i="6"/>
  <c r="BC65" i="6"/>
  <c r="BC66" i="6"/>
  <c r="BC67" i="6"/>
  <c r="BC68" i="6"/>
  <c r="BC69" i="6"/>
  <c r="BC70" i="6"/>
  <c r="BC71" i="6"/>
  <c r="BC72" i="6"/>
  <c r="BC73" i="6"/>
  <c r="BC74" i="6"/>
  <c r="BC75" i="6"/>
  <c r="BC76" i="6"/>
  <c r="BC77" i="6"/>
  <c r="BC78" i="6"/>
  <c r="BC79" i="6"/>
  <c r="BC80" i="6"/>
  <c r="BC81" i="6"/>
  <c r="BC82" i="6"/>
  <c r="BC83" i="6"/>
  <c r="BC84" i="6"/>
  <c r="BC85" i="6"/>
  <c r="BC86" i="6"/>
  <c r="BC87" i="6"/>
  <c r="BC88" i="6"/>
  <c r="BC89" i="6"/>
  <c r="BC90" i="6"/>
  <c r="BC91" i="6"/>
  <c r="BC92" i="6"/>
  <c r="BC93" i="6"/>
  <c r="BC94" i="6"/>
  <c r="BC95" i="6"/>
  <c r="BC96" i="6"/>
  <c r="BC97" i="6"/>
  <c r="BC98" i="6"/>
  <c r="BC99" i="6"/>
  <c r="BC100" i="6"/>
  <c r="BC101" i="6"/>
  <c r="BC102" i="6"/>
  <c r="BC103" i="6"/>
  <c r="BC104" i="6"/>
  <c r="BC105" i="6"/>
  <c r="BC106" i="6"/>
  <c r="BC107" i="6"/>
  <c r="BC108" i="6"/>
  <c r="BC111" i="6"/>
  <c r="BD2" i="6"/>
  <c r="BD3" i="6"/>
  <c r="BD4" i="6"/>
  <c r="BD5" i="6"/>
  <c r="BD6" i="6"/>
  <c r="BD7" i="6"/>
  <c r="BD8" i="6"/>
  <c r="BD9" i="6"/>
  <c r="BD10" i="6"/>
  <c r="BD11" i="6"/>
  <c r="BD12" i="6"/>
  <c r="BD13" i="6"/>
  <c r="BD14" i="6"/>
  <c r="BD15" i="6"/>
  <c r="BD16" i="6"/>
  <c r="BD17" i="6"/>
  <c r="BD18" i="6"/>
  <c r="BD19" i="6"/>
  <c r="BD20" i="6"/>
  <c r="BD21" i="6"/>
  <c r="BD22" i="6"/>
  <c r="BD23" i="6"/>
  <c r="BD24" i="6"/>
  <c r="BD25" i="6"/>
  <c r="BD26" i="6"/>
  <c r="BD27" i="6"/>
  <c r="BD28" i="6"/>
  <c r="BD29" i="6"/>
  <c r="BD30" i="6"/>
  <c r="BD31" i="6"/>
  <c r="BD32" i="6"/>
  <c r="BD33" i="6"/>
  <c r="BD34" i="6"/>
  <c r="BD35" i="6"/>
  <c r="BD36" i="6"/>
  <c r="BD37" i="6"/>
  <c r="BD38" i="6"/>
  <c r="BD39" i="6"/>
  <c r="BD40" i="6"/>
  <c r="BD41" i="6"/>
  <c r="BD42" i="6"/>
  <c r="BD43" i="6"/>
  <c r="BD44" i="6"/>
  <c r="BD45" i="6"/>
  <c r="BD46" i="6"/>
  <c r="BD47" i="6"/>
  <c r="BD48" i="6"/>
  <c r="BD49" i="6"/>
  <c r="BD50" i="6"/>
  <c r="BD51" i="6"/>
  <c r="BD52" i="6"/>
  <c r="BD53" i="6"/>
  <c r="BD54" i="6"/>
  <c r="BD55" i="6"/>
  <c r="BD56" i="6"/>
  <c r="BD57" i="6"/>
  <c r="BD58" i="6"/>
  <c r="BD59" i="6"/>
  <c r="BD60" i="6"/>
  <c r="BD61" i="6"/>
  <c r="BD62" i="6"/>
  <c r="BD63" i="6"/>
  <c r="BD64" i="6"/>
  <c r="BD65" i="6"/>
  <c r="BD66" i="6"/>
  <c r="BD67" i="6"/>
  <c r="BD68" i="6"/>
  <c r="BD69" i="6"/>
  <c r="BD70" i="6"/>
  <c r="BD71" i="6"/>
  <c r="BD72" i="6"/>
  <c r="BD73" i="6"/>
  <c r="BD74" i="6"/>
  <c r="BD75" i="6"/>
  <c r="BD76" i="6"/>
  <c r="BD77" i="6"/>
  <c r="BD78" i="6"/>
  <c r="BD79" i="6"/>
  <c r="BD80" i="6"/>
  <c r="BD81" i="6"/>
  <c r="BD82" i="6"/>
  <c r="BD83" i="6"/>
  <c r="BD84" i="6"/>
  <c r="BD85" i="6"/>
  <c r="BD86" i="6"/>
  <c r="BD87" i="6"/>
  <c r="BD88" i="6"/>
  <c r="BD89" i="6"/>
  <c r="BD90" i="6"/>
  <c r="BD91" i="6"/>
  <c r="BD92" i="6"/>
  <c r="BD93" i="6"/>
  <c r="BD94" i="6"/>
  <c r="BD95" i="6"/>
  <c r="BD96" i="6"/>
  <c r="BD97" i="6"/>
  <c r="BD98" i="6"/>
  <c r="BD99" i="6"/>
  <c r="BD100" i="6"/>
  <c r="BD101" i="6"/>
  <c r="BD102" i="6"/>
  <c r="BD103" i="6"/>
  <c r="BD104" i="6"/>
  <c r="BD105" i="6"/>
  <c r="BD106" i="6"/>
  <c r="BD107" i="6"/>
  <c r="BD108" i="6"/>
  <c r="BD111" i="6"/>
  <c r="BE2" i="6"/>
  <c r="BE3" i="6"/>
  <c r="BE4" i="6"/>
  <c r="BE5" i="6"/>
  <c r="BE6" i="6"/>
  <c r="BE7" i="6"/>
  <c r="BE8" i="6"/>
  <c r="BE9" i="6"/>
  <c r="BE10" i="6"/>
  <c r="BE11" i="6"/>
  <c r="BE12" i="6"/>
  <c r="BE13" i="6"/>
  <c r="BE14" i="6"/>
  <c r="BE15" i="6"/>
  <c r="BE16" i="6"/>
  <c r="BE17" i="6"/>
  <c r="BE18" i="6"/>
  <c r="BE19" i="6"/>
  <c r="BE20" i="6"/>
  <c r="BE21" i="6"/>
  <c r="BE22" i="6"/>
  <c r="BE23" i="6"/>
  <c r="BE24" i="6"/>
  <c r="BE25" i="6"/>
  <c r="BE26" i="6"/>
  <c r="BE27" i="6"/>
  <c r="BE28" i="6"/>
  <c r="BE29" i="6"/>
  <c r="BE30" i="6"/>
  <c r="BE31" i="6"/>
  <c r="BE32" i="6"/>
  <c r="BE33" i="6"/>
  <c r="BE34" i="6"/>
  <c r="BE35" i="6"/>
  <c r="BE36" i="6"/>
  <c r="BE37" i="6"/>
  <c r="BE38" i="6"/>
  <c r="BE39" i="6"/>
  <c r="BE40" i="6"/>
  <c r="BE41" i="6"/>
  <c r="BE42" i="6"/>
  <c r="BE43" i="6"/>
  <c r="BE44" i="6"/>
  <c r="BE45" i="6"/>
  <c r="BE46" i="6"/>
  <c r="BE47" i="6"/>
  <c r="BE48" i="6"/>
  <c r="BE49" i="6"/>
  <c r="BE50" i="6"/>
  <c r="BE51" i="6"/>
  <c r="BE52" i="6"/>
  <c r="BE53" i="6"/>
  <c r="BE54" i="6"/>
  <c r="BE55" i="6"/>
  <c r="BE56" i="6"/>
  <c r="BE57" i="6"/>
  <c r="BE58" i="6"/>
  <c r="BE59" i="6"/>
  <c r="BE60" i="6"/>
  <c r="BE61" i="6"/>
  <c r="BE62" i="6"/>
  <c r="BE63" i="6"/>
  <c r="BE64" i="6"/>
  <c r="BE65" i="6"/>
  <c r="BE66" i="6"/>
  <c r="BE67" i="6"/>
  <c r="BE68" i="6"/>
  <c r="BE69" i="6"/>
  <c r="BE70" i="6"/>
  <c r="BE71" i="6"/>
  <c r="BE72" i="6"/>
  <c r="BE73" i="6"/>
  <c r="BE74" i="6"/>
  <c r="BE75" i="6"/>
  <c r="BE76" i="6"/>
  <c r="BE77" i="6"/>
  <c r="BE78" i="6"/>
  <c r="BE79" i="6"/>
  <c r="BE80" i="6"/>
  <c r="BE81" i="6"/>
  <c r="BE82" i="6"/>
  <c r="BE83" i="6"/>
  <c r="BE84" i="6"/>
  <c r="BE85" i="6"/>
  <c r="BE86" i="6"/>
  <c r="BE87" i="6"/>
  <c r="BE88" i="6"/>
  <c r="BE89" i="6"/>
  <c r="BE90" i="6"/>
  <c r="BE91" i="6"/>
  <c r="BE92" i="6"/>
  <c r="BE93" i="6"/>
  <c r="BE94" i="6"/>
  <c r="BE95" i="6"/>
  <c r="BE96" i="6"/>
  <c r="BE97" i="6"/>
  <c r="BE98" i="6"/>
  <c r="BE99" i="6"/>
  <c r="BE100" i="6"/>
  <c r="BE101" i="6"/>
  <c r="BE102" i="6"/>
  <c r="BE103" i="6"/>
  <c r="BE104" i="6"/>
  <c r="BE105" i="6"/>
  <c r="BE106" i="6"/>
  <c r="BE107" i="6"/>
  <c r="BE108" i="6"/>
  <c r="BE111" i="6"/>
  <c r="BF2" i="6"/>
  <c r="BF3" i="6"/>
  <c r="BF4" i="6"/>
  <c r="BF5" i="6"/>
  <c r="BF6" i="6"/>
  <c r="BF7" i="6"/>
  <c r="BF8" i="6"/>
  <c r="BF9" i="6"/>
  <c r="BF10" i="6"/>
  <c r="BF11" i="6"/>
  <c r="BF12" i="6"/>
  <c r="BF13" i="6"/>
  <c r="BF14" i="6"/>
  <c r="BF15" i="6"/>
  <c r="BF16" i="6"/>
  <c r="BF17" i="6"/>
  <c r="BF18" i="6"/>
  <c r="BF19" i="6"/>
  <c r="BF20" i="6"/>
  <c r="BF21" i="6"/>
  <c r="BF22" i="6"/>
  <c r="BF23" i="6"/>
  <c r="BF24" i="6"/>
  <c r="BF25" i="6"/>
  <c r="BF26" i="6"/>
  <c r="BF27" i="6"/>
  <c r="BF28" i="6"/>
  <c r="BF29" i="6"/>
  <c r="BF30" i="6"/>
  <c r="BF31" i="6"/>
  <c r="BF32" i="6"/>
  <c r="BF33" i="6"/>
  <c r="BF34" i="6"/>
  <c r="BF35" i="6"/>
  <c r="BF36" i="6"/>
  <c r="BF37" i="6"/>
  <c r="BF38" i="6"/>
  <c r="BF39" i="6"/>
  <c r="BF40" i="6"/>
  <c r="BF41" i="6"/>
  <c r="BF42" i="6"/>
  <c r="BF43" i="6"/>
  <c r="BF44" i="6"/>
  <c r="BF45" i="6"/>
  <c r="BF46" i="6"/>
  <c r="BF47" i="6"/>
  <c r="BF48" i="6"/>
  <c r="BF49" i="6"/>
  <c r="BF50" i="6"/>
  <c r="BF51" i="6"/>
  <c r="BF52" i="6"/>
  <c r="BF53" i="6"/>
  <c r="BF54" i="6"/>
  <c r="BF55" i="6"/>
  <c r="BF56" i="6"/>
  <c r="BF57" i="6"/>
  <c r="BF58" i="6"/>
  <c r="BF59" i="6"/>
  <c r="BF60" i="6"/>
  <c r="BF61" i="6"/>
  <c r="BF62" i="6"/>
  <c r="BF63" i="6"/>
  <c r="BF64" i="6"/>
  <c r="BF65" i="6"/>
  <c r="BF66" i="6"/>
  <c r="BF67" i="6"/>
  <c r="BF68" i="6"/>
  <c r="BF69" i="6"/>
  <c r="BF70" i="6"/>
  <c r="BF71" i="6"/>
  <c r="BF72" i="6"/>
  <c r="BF73" i="6"/>
  <c r="BF74" i="6"/>
  <c r="BF75" i="6"/>
  <c r="BF76" i="6"/>
  <c r="BF77" i="6"/>
  <c r="BF78" i="6"/>
  <c r="BF79" i="6"/>
  <c r="BF80" i="6"/>
  <c r="BF81" i="6"/>
  <c r="BF82" i="6"/>
  <c r="BF83" i="6"/>
  <c r="BF84" i="6"/>
  <c r="BF85" i="6"/>
  <c r="BF86" i="6"/>
  <c r="BF87" i="6"/>
  <c r="BF88" i="6"/>
  <c r="BF89" i="6"/>
  <c r="BF90" i="6"/>
  <c r="BF91" i="6"/>
  <c r="BF92" i="6"/>
  <c r="BF93" i="6"/>
  <c r="BF94" i="6"/>
  <c r="BF95" i="6"/>
  <c r="BF96" i="6"/>
  <c r="BF97" i="6"/>
  <c r="BF98" i="6"/>
  <c r="BF99" i="6"/>
  <c r="BF100" i="6"/>
  <c r="BF101" i="6"/>
  <c r="BF102" i="6"/>
  <c r="BF103" i="6"/>
  <c r="BF104" i="6"/>
  <c r="BF105" i="6"/>
  <c r="BF106" i="6"/>
  <c r="BF107" i="6"/>
  <c r="BF108" i="6"/>
  <c r="BF111" i="6"/>
  <c r="BG2" i="6"/>
  <c r="BG3" i="6"/>
  <c r="BG4" i="6"/>
  <c r="BG5" i="6"/>
  <c r="BG6" i="6"/>
  <c r="BG7" i="6"/>
  <c r="BG8" i="6"/>
  <c r="BG9" i="6"/>
  <c r="BG10" i="6"/>
  <c r="BG11" i="6"/>
  <c r="BG12" i="6"/>
  <c r="BG13" i="6"/>
  <c r="BG14" i="6"/>
  <c r="BG15" i="6"/>
  <c r="BG16" i="6"/>
  <c r="BG17" i="6"/>
  <c r="BG18" i="6"/>
  <c r="BG19" i="6"/>
  <c r="BG20" i="6"/>
  <c r="BG21" i="6"/>
  <c r="BG22" i="6"/>
  <c r="BG23" i="6"/>
  <c r="BG24" i="6"/>
  <c r="BG25" i="6"/>
  <c r="BG26" i="6"/>
  <c r="BG27" i="6"/>
  <c r="BG28" i="6"/>
  <c r="BG29" i="6"/>
  <c r="BG30" i="6"/>
  <c r="BG31" i="6"/>
  <c r="BG32" i="6"/>
  <c r="BG33" i="6"/>
  <c r="BG34" i="6"/>
  <c r="BG35" i="6"/>
  <c r="BG36" i="6"/>
  <c r="BG37" i="6"/>
  <c r="BG38" i="6"/>
  <c r="BG39" i="6"/>
  <c r="BG40" i="6"/>
  <c r="BG41" i="6"/>
  <c r="BG42" i="6"/>
  <c r="BG43" i="6"/>
  <c r="BG44" i="6"/>
  <c r="BG45" i="6"/>
  <c r="BG46" i="6"/>
  <c r="BG47" i="6"/>
  <c r="BG48" i="6"/>
  <c r="BG49" i="6"/>
  <c r="BG50" i="6"/>
  <c r="BG51" i="6"/>
  <c r="BG52" i="6"/>
  <c r="BG53" i="6"/>
  <c r="BG54" i="6"/>
  <c r="BG55" i="6"/>
  <c r="BG56" i="6"/>
  <c r="BG57" i="6"/>
  <c r="BG58" i="6"/>
  <c r="BG59" i="6"/>
  <c r="BG60" i="6"/>
  <c r="BG61" i="6"/>
  <c r="BG62" i="6"/>
  <c r="BG63" i="6"/>
  <c r="BG64" i="6"/>
  <c r="BG65" i="6"/>
  <c r="BG66" i="6"/>
  <c r="BG67" i="6"/>
  <c r="BG68" i="6"/>
  <c r="BG69" i="6"/>
  <c r="BG70" i="6"/>
  <c r="BG71" i="6"/>
  <c r="BG72" i="6"/>
  <c r="BG73" i="6"/>
  <c r="BG74" i="6"/>
  <c r="BG75" i="6"/>
  <c r="BG76" i="6"/>
  <c r="BG77" i="6"/>
  <c r="BG78" i="6"/>
  <c r="BG79" i="6"/>
  <c r="BG80" i="6"/>
  <c r="BG81" i="6"/>
  <c r="BG82" i="6"/>
  <c r="BG83" i="6"/>
  <c r="BG84" i="6"/>
  <c r="BG85" i="6"/>
  <c r="BG86" i="6"/>
  <c r="BG87" i="6"/>
  <c r="BG88" i="6"/>
  <c r="BG89" i="6"/>
  <c r="BG90" i="6"/>
  <c r="BG91" i="6"/>
  <c r="BG92" i="6"/>
  <c r="BG93" i="6"/>
  <c r="BG94" i="6"/>
  <c r="BG95" i="6"/>
  <c r="BG96" i="6"/>
  <c r="BG97" i="6"/>
  <c r="BG98" i="6"/>
  <c r="BG99" i="6"/>
  <c r="BG100" i="6"/>
  <c r="BG101" i="6"/>
  <c r="BG102" i="6"/>
  <c r="BG103" i="6"/>
  <c r="BG104" i="6"/>
  <c r="BG105" i="6"/>
  <c r="BG106" i="6"/>
  <c r="BG107" i="6"/>
  <c r="BG108" i="6"/>
  <c r="BG111" i="6"/>
  <c r="BH2" i="6"/>
  <c r="BH3" i="6"/>
  <c r="BH4" i="6"/>
  <c r="BH5" i="6"/>
  <c r="BH6" i="6"/>
  <c r="BH7" i="6"/>
  <c r="BH8" i="6"/>
  <c r="BH9" i="6"/>
  <c r="BH10" i="6"/>
  <c r="BH11" i="6"/>
  <c r="BH12" i="6"/>
  <c r="BH13" i="6"/>
  <c r="BH14" i="6"/>
  <c r="BH15" i="6"/>
  <c r="BH16" i="6"/>
  <c r="BH17" i="6"/>
  <c r="BH18" i="6"/>
  <c r="BH19" i="6"/>
  <c r="BH20" i="6"/>
  <c r="BH21" i="6"/>
  <c r="BH22" i="6"/>
  <c r="BH23" i="6"/>
  <c r="BH24" i="6"/>
  <c r="BH25" i="6"/>
  <c r="BH26" i="6"/>
  <c r="BH27" i="6"/>
  <c r="BH28" i="6"/>
  <c r="BH29" i="6"/>
  <c r="BH30" i="6"/>
  <c r="BH31" i="6"/>
  <c r="BH32" i="6"/>
  <c r="BH33" i="6"/>
  <c r="BH34" i="6"/>
  <c r="BH35" i="6"/>
  <c r="BH36" i="6"/>
  <c r="BH37" i="6"/>
  <c r="BH38" i="6"/>
  <c r="BH39" i="6"/>
  <c r="BH40" i="6"/>
  <c r="BH41" i="6"/>
  <c r="BH42" i="6"/>
  <c r="BH43" i="6"/>
  <c r="BH44" i="6"/>
  <c r="BH45" i="6"/>
  <c r="BH46" i="6"/>
  <c r="BH47" i="6"/>
  <c r="BH48" i="6"/>
  <c r="BH49" i="6"/>
  <c r="BH50" i="6"/>
  <c r="BH51" i="6"/>
  <c r="BH52" i="6"/>
  <c r="BH53" i="6"/>
  <c r="BH54" i="6"/>
  <c r="BH55" i="6"/>
  <c r="BH56" i="6"/>
  <c r="BH57" i="6"/>
  <c r="BH58" i="6"/>
  <c r="BH59" i="6"/>
  <c r="BH60" i="6"/>
  <c r="BH61" i="6"/>
  <c r="BH62" i="6"/>
  <c r="BH63" i="6"/>
  <c r="BH64" i="6"/>
  <c r="BH65" i="6"/>
  <c r="BH66" i="6"/>
  <c r="BH67" i="6"/>
  <c r="BH68" i="6"/>
  <c r="BH69" i="6"/>
  <c r="BH70" i="6"/>
  <c r="BH71" i="6"/>
  <c r="BH72" i="6"/>
  <c r="BH73" i="6"/>
  <c r="BH74" i="6"/>
  <c r="BH75" i="6"/>
  <c r="BH76" i="6"/>
  <c r="BH77" i="6"/>
  <c r="BH78" i="6"/>
  <c r="BH79" i="6"/>
  <c r="BH80" i="6"/>
  <c r="BH81" i="6"/>
  <c r="BH82" i="6"/>
  <c r="BH83" i="6"/>
  <c r="BH84" i="6"/>
  <c r="BH85" i="6"/>
  <c r="BH86" i="6"/>
  <c r="BH87" i="6"/>
  <c r="BH88" i="6"/>
  <c r="BH89" i="6"/>
  <c r="BH90" i="6"/>
  <c r="BH91" i="6"/>
  <c r="BH92" i="6"/>
  <c r="BH93" i="6"/>
  <c r="BH94" i="6"/>
  <c r="BH95" i="6"/>
  <c r="BH96" i="6"/>
  <c r="BH97" i="6"/>
  <c r="BH98" i="6"/>
  <c r="BH99" i="6"/>
  <c r="BH100" i="6"/>
  <c r="BH101" i="6"/>
  <c r="BH102" i="6"/>
  <c r="BH103" i="6"/>
  <c r="BH104" i="6"/>
  <c r="BH105" i="6"/>
  <c r="BH106" i="6"/>
  <c r="BH107" i="6"/>
  <c r="BH108" i="6"/>
  <c r="BH111" i="6"/>
  <c r="BI2" i="6"/>
  <c r="BI3" i="6"/>
  <c r="BI4" i="6"/>
  <c r="BI5" i="6"/>
  <c r="BI6" i="6"/>
  <c r="BI7" i="6"/>
  <c r="BI8" i="6"/>
  <c r="BI9" i="6"/>
  <c r="BI10" i="6"/>
  <c r="BI11" i="6"/>
  <c r="BI12" i="6"/>
  <c r="BI13" i="6"/>
  <c r="BI14" i="6"/>
  <c r="BI15" i="6"/>
  <c r="BI16" i="6"/>
  <c r="BI17" i="6"/>
  <c r="BI18" i="6"/>
  <c r="BI19" i="6"/>
  <c r="BI20" i="6"/>
  <c r="BI21" i="6"/>
  <c r="BI22" i="6"/>
  <c r="BI23" i="6"/>
  <c r="BI24" i="6"/>
  <c r="BI25" i="6"/>
  <c r="BI26" i="6"/>
  <c r="BI27" i="6"/>
  <c r="BI28" i="6"/>
  <c r="BI29" i="6"/>
  <c r="BI30" i="6"/>
  <c r="BI31" i="6"/>
  <c r="BI32" i="6"/>
  <c r="BI33" i="6"/>
  <c r="BI34" i="6"/>
  <c r="BI35" i="6"/>
  <c r="BI36" i="6"/>
  <c r="BI37" i="6"/>
  <c r="BI38" i="6"/>
  <c r="BI39" i="6"/>
  <c r="BI40" i="6"/>
  <c r="BI41" i="6"/>
  <c r="BI42" i="6"/>
  <c r="BI43" i="6"/>
  <c r="BI44" i="6"/>
  <c r="BI45" i="6"/>
  <c r="BI46" i="6"/>
  <c r="BI47" i="6"/>
  <c r="BI48" i="6"/>
  <c r="BI49" i="6"/>
  <c r="BI50" i="6"/>
  <c r="BI51" i="6"/>
  <c r="BI52" i="6"/>
  <c r="BI53" i="6"/>
  <c r="BI54" i="6"/>
  <c r="BI55" i="6"/>
  <c r="BI56" i="6"/>
  <c r="BI57" i="6"/>
  <c r="BI58" i="6"/>
  <c r="BI59" i="6"/>
  <c r="BI60" i="6"/>
  <c r="BI61" i="6"/>
  <c r="BI62" i="6"/>
  <c r="BI63" i="6"/>
  <c r="BI64" i="6"/>
  <c r="BI65" i="6"/>
  <c r="BI66" i="6"/>
  <c r="BI67" i="6"/>
  <c r="BI68" i="6"/>
  <c r="BI69" i="6"/>
  <c r="BI70" i="6"/>
  <c r="BI71" i="6"/>
  <c r="BI72" i="6"/>
  <c r="BI73" i="6"/>
  <c r="BI74" i="6"/>
  <c r="BI75" i="6"/>
  <c r="BI76" i="6"/>
  <c r="BI77" i="6"/>
  <c r="BI78" i="6"/>
  <c r="BI79" i="6"/>
  <c r="BI80" i="6"/>
  <c r="BI81" i="6"/>
  <c r="BI82" i="6"/>
  <c r="BI83" i="6"/>
  <c r="BI84" i="6"/>
  <c r="BI85" i="6"/>
  <c r="BI86" i="6"/>
  <c r="BI87" i="6"/>
  <c r="BI88" i="6"/>
  <c r="BI89" i="6"/>
  <c r="BI90" i="6"/>
  <c r="BI91" i="6"/>
  <c r="BI92" i="6"/>
  <c r="BI93" i="6"/>
  <c r="BI94" i="6"/>
  <c r="BI95" i="6"/>
  <c r="BI96" i="6"/>
  <c r="BI97" i="6"/>
  <c r="BI98" i="6"/>
  <c r="BI99" i="6"/>
  <c r="BI100" i="6"/>
  <c r="BI101" i="6"/>
  <c r="BI102" i="6"/>
  <c r="BI103" i="6"/>
  <c r="BI104" i="6"/>
  <c r="BI105" i="6"/>
  <c r="BI106" i="6"/>
  <c r="BI107" i="6"/>
  <c r="BI108" i="6"/>
  <c r="BI111" i="6"/>
  <c r="BJ2" i="6"/>
  <c r="BJ3" i="6"/>
  <c r="BJ4" i="6"/>
  <c r="BJ5" i="6"/>
  <c r="BJ6" i="6"/>
  <c r="BJ7" i="6"/>
  <c r="BJ8" i="6"/>
  <c r="BJ9" i="6"/>
  <c r="BJ10" i="6"/>
  <c r="BJ11" i="6"/>
  <c r="BJ12" i="6"/>
  <c r="BJ13" i="6"/>
  <c r="BJ14" i="6"/>
  <c r="BJ15" i="6"/>
  <c r="BJ16" i="6"/>
  <c r="BJ17" i="6"/>
  <c r="BJ18" i="6"/>
  <c r="BJ19" i="6"/>
  <c r="BJ20" i="6"/>
  <c r="BJ21" i="6"/>
  <c r="BJ22" i="6"/>
  <c r="BJ23" i="6"/>
  <c r="BJ24" i="6"/>
  <c r="BJ25" i="6"/>
  <c r="BJ26" i="6"/>
  <c r="BJ27" i="6"/>
  <c r="BJ28" i="6"/>
  <c r="BJ29" i="6"/>
  <c r="BJ30" i="6"/>
  <c r="BJ31" i="6"/>
  <c r="BJ32" i="6"/>
  <c r="BJ33" i="6"/>
  <c r="BJ34" i="6"/>
  <c r="BJ35" i="6"/>
  <c r="BJ36" i="6"/>
  <c r="BJ37" i="6"/>
  <c r="BJ38" i="6"/>
  <c r="BJ39" i="6"/>
  <c r="BJ40" i="6"/>
  <c r="BJ41" i="6"/>
  <c r="BJ42" i="6"/>
  <c r="BJ43" i="6"/>
  <c r="BJ44" i="6"/>
  <c r="BJ45" i="6"/>
  <c r="BJ46" i="6"/>
  <c r="BJ47" i="6"/>
  <c r="BJ48" i="6"/>
  <c r="BJ49" i="6"/>
  <c r="BJ50" i="6"/>
  <c r="BJ51" i="6"/>
  <c r="BJ52" i="6"/>
  <c r="BJ53" i="6"/>
  <c r="BJ54" i="6"/>
  <c r="BJ55" i="6"/>
  <c r="BJ56" i="6"/>
  <c r="BJ57" i="6"/>
  <c r="BJ58" i="6"/>
  <c r="BJ59" i="6"/>
  <c r="BJ60" i="6"/>
  <c r="BJ61" i="6"/>
  <c r="BJ62" i="6"/>
  <c r="BJ63" i="6"/>
  <c r="BJ64" i="6"/>
  <c r="BJ65" i="6"/>
  <c r="BJ66" i="6"/>
  <c r="BJ67" i="6"/>
  <c r="BJ68" i="6"/>
  <c r="BJ69" i="6"/>
  <c r="BJ70" i="6"/>
  <c r="BJ71" i="6"/>
  <c r="BJ72" i="6"/>
  <c r="BJ73" i="6"/>
  <c r="BJ74" i="6"/>
  <c r="BJ75" i="6"/>
  <c r="BJ76" i="6"/>
  <c r="BJ77" i="6"/>
  <c r="BJ78" i="6"/>
  <c r="BJ79" i="6"/>
  <c r="BJ80" i="6"/>
  <c r="BJ81" i="6"/>
  <c r="BJ82" i="6"/>
  <c r="BJ83" i="6"/>
  <c r="BJ84" i="6"/>
  <c r="BJ85" i="6"/>
  <c r="BJ86" i="6"/>
  <c r="BJ87" i="6"/>
  <c r="BJ88" i="6"/>
  <c r="BJ89" i="6"/>
  <c r="BJ90" i="6"/>
  <c r="BJ91" i="6"/>
  <c r="BJ92" i="6"/>
  <c r="BJ93" i="6"/>
  <c r="BJ94" i="6"/>
  <c r="BJ95" i="6"/>
  <c r="BJ96" i="6"/>
  <c r="BJ97" i="6"/>
  <c r="BJ98" i="6"/>
  <c r="BJ99" i="6"/>
  <c r="BJ100" i="6"/>
  <c r="BJ101" i="6"/>
  <c r="BJ102" i="6"/>
  <c r="BJ103" i="6"/>
  <c r="BJ104" i="6"/>
  <c r="BJ105" i="6"/>
  <c r="BJ106" i="6"/>
  <c r="BJ107" i="6"/>
  <c r="BJ108" i="6"/>
  <c r="BJ111" i="6"/>
  <c r="BK2" i="6"/>
  <c r="BK3" i="6"/>
  <c r="BK4" i="6"/>
  <c r="BK5" i="6"/>
  <c r="BK6" i="6"/>
  <c r="BK7" i="6"/>
  <c r="BK8" i="6"/>
  <c r="BK9" i="6"/>
  <c r="BK10" i="6"/>
  <c r="BK11" i="6"/>
  <c r="BK12" i="6"/>
  <c r="BK13" i="6"/>
  <c r="BK14" i="6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47" i="6"/>
  <c r="BK48" i="6"/>
  <c r="BK49" i="6"/>
  <c r="BK50" i="6"/>
  <c r="BK51" i="6"/>
  <c r="BK52" i="6"/>
  <c r="BK53" i="6"/>
  <c r="BK54" i="6"/>
  <c r="BK55" i="6"/>
  <c r="BK56" i="6"/>
  <c r="BK57" i="6"/>
  <c r="BK58" i="6"/>
  <c r="BK59" i="6"/>
  <c r="BK60" i="6"/>
  <c r="BK61" i="6"/>
  <c r="BK62" i="6"/>
  <c r="BK63" i="6"/>
  <c r="BK64" i="6"/>
  <c r="BK65" i="6"/>
  <c r="BK66" i="6"/>
  <c r="BK67" i="6"/>
  <c r="BK68" i="6"/>
  <c r="BK69" i="6"/>
  <c r="BK70" i="6"/>
  <c r="BK71" i="6"/>
  <c r="BK72" i="6"/>
  <c r="BK73" i="6"/>
  <c r="BK74" i="6"/>
  <c r="BK75" i="6"/>
  <c r="BK76" i="6"/>
  <c r="BK77" i="6"/>
  <c r="BK78" i="6"/>
  <c r="BK79" i="6"/>
  <c r="BK80" i="6"/>
  <c r="BK81" i="6"/>
  <c r="BK82" i="6"/>
  <c r="BK83" i="6"/>
  <c r="BK84" i="6"/>
  <c r="BK85" i="6"/>
  <c r="BK86" i="6"/>
  <c r="BK87" i="6"/>
  <c r="BK88" i="6"/>
  <c r="BK89" i="6"/>
  <c r="BK90" i="6"/>
  <c r="BK91" i="6"/>
  <c r="BK92" i="6"/>
  <c r="BK93" i="6"/>
  <c r="BK94" i="6"/>
  <c r="BK95" i="6"/>
  <c r="BK96" i="6"/>
  <c r="BK97" i="6"/>
  <c r="BK98" i="6"/>
  <c r="BK99" i="6"/>
  <c r="BK100" i="6"/>
  <c r="BK101" i="6"/>
  <c r="BK102" i="6"/>
  <c r="BK103" i="6"/>
  <c r="BK104" i="6"/>
  <c r="BK105" i="6"/>
  <c r="BK106" i="6"/>
  <c r="BK107" i="6"/>
  <c r="BK108" i="6"/>
  <c r="BK111" i="6"/>
  <c r="BL2" i="6"/>
  <c r="BL3" i="6"/>
  <c r="BL4" i="6"/>
  <c r="BL5" i="6"/>
  <c r="BL6" i="6"/>
  <c r="BL7" i="6"/>
  <c r="BL8" i="6"/>
  <c r="BL9" i="6"/>
  <c r="BL10" i="6"/>
  <c r="BL11" i="6"/>
  <c r="BL12" i="6"/>
  <c r="BL13" i="6"/>
  <c r="BL14" i="6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BL38" i="6"/>
  <c r="BL39" i="6"/>
  <c r="BL40" i="6"/>
  <c r="BL41" i="6"/>
  <c r="BL42" i="6"/>
  <c r="BL43" i="6"/>
  <c r="BL44" i="6"/>
  <c r="BL45" i="6"/>
  <c r="BL46" i="6"/>
  <c r="BL47" i="6"/>
  <c r="BL48" i="6"/>
  <c r="BL49" i="6"/>
  <c r="BL50" i="6"/>
  <c r="BL51" i="6"/>
  <c r="BL52" i="6"/>
  <c r="BL53" i="6"/>
  <c r="BL54" i="6"/>
  <c r="BL55" i="6"/>
  <c r="BL56" i="6"/>
  <c r="BL57" i="6"/>
  <c r="BL58" i="6"/>
  <c r="BL59" i="6"/>
  <c r="BL60" i="6"/>
  <c r="BL61" i="6"/>
  <c r="BL62" i="6"/>
  <c r="BL63" i="6"/>
  <c r="BL64" i="6"/>
  <c r="BL65" i="6"/>
  <c r="BL66" i="6"/>
  <c r="BL67" i="6"/>
  <c r="BL68" i="6"/>
  <c r="BL69" i="6"/>
  <c r="BL70" i="6"/>
  <c r="BL71" i="6"/>
  <c r="BL72" i="6"/>
  <c r="BL73" i="6"/>
  <c r="BL74" i="6"/>
  <c r="BL75" i="6"/>
  <c r="BL76" i="6"/>
  <c r="BL77" i="6"/>
  <c r="BL78" i="6"/>
  <c r="BL79" i="6"/>
  <c r="BL80" i="6"/>
  <c r="BL81" i="6"/>
  <c r="BL82" i="6"/>
  <c r="BL83" i="6"/>
  <c r="BL84" i="6"/>
  <c r="BL85" i="6"/>
  <c r="BL86" i="6"/>
  <c r="BL87" i="6"/>
  <c r="BL88" i="6"/>
  <c r="BL89" i="6"/>
  <c r="BL90" i="6"/>
  <c r="BL91" i="6"/>
  <c r="BL92" i="6"/>
  <c r="BL93" i="6"/>
  <c r="BL94" i="6"/>
  <c r="BL95" i="6"/>
  <c r="BL96" i="6"/>
  <c r="BL97" i="6"/>
  <c r="BL98" i="6"/>
  <c r="BL99" i="6"/>
  <c r="BL100" i="6"/>
  <c r="BL101" i="6"/>
  <c r="BL102" i="6"/>
  <c r="BL103" i="6"/>
  <c r="BL104" i="6"/>
  <c r="BL105" i="6"/>
  <c r="BL106" i="6"/>
  <c r="BL107" i="6"/>
  <c r="BL108" i="6"/>
  <c r="BL111" i="6"/>
  <c r="BM2" i="6"/>
  <c r="BM3" i="6"/>
  <c r="BM4" i="6"/>
  <c r="BM5" i="6"/>
  <c r="BM6" i="6"/>
  <c r="BM7" i="6"/>
  <c r="BM8" i="6"/>
  <c r="BM9" i="6"/>
  <c r="BM10" i="6"/>
  <c r="BM11" i="6"/>
  <c r="BM12" i="6"/>
  <c r="BM13" i="6"/>
  <c r="BM14" i="6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47" i="6"/>
  <c r="BM48" i="6"/>
  <c r="BM49" i="6"/>
  <c r="BM50" i="6"/>
  <c r="BM51" i="6"/>
  <c r="BM52" i="6"/>
  <c r="BM53" i="6"/>
  <c r="BM54" i="6"/>
  <c r="BM55" i="6"/>
  <c r="BM56" i="6"/>
  <c r="BM57" i="6"/>
  <c r="BM58" i="6"/>
  <c r="BM59" i="6"/>
  <c r="BM60" i="6"/>
  <c r="BM61" i="6"/>
  <c r="BM62" i="6"/>
  <c r="BM63" i="6"/>
  <c r="BM64" i="6"/>
  <c r="BM65" i="6"/>
  <c r="BM66" i="6"/>
  <c r="BM67" i="6"/>
  <c r="BM68" i="6"/>
  <c r="BM69" i="6"/>
  <c r="BM70" i="6"/>
  <c r="BM71" i="6"/>
  <c r="BM72" i="6"/>
  <c r="BM73" i="6"/>
  <c r="BM74" i="6"/>
  <c r="BM75" i="6"/>
  <c r="BM76" i="6"/>
  <c r="BM77" i="6"/>
  <c r="BM78" i="6"/>
  <c r="BM79" i="6"/>
  <c r="BM80" i="6"/>
  <c r="BM81" i="6"/>
  <c r="BM82" i="6"/>
  <c r="BM83" i="6"/>
  <c r="BM84" i="6"/>
  <c r="BM85" i="6"/>
  <c r="BM86" i="6"/>
  <c r="BM87" i="6"/>
  <c r="BM88" i="6"/>
  <c r="BM89" i="6"/>
  <c r="BM90" i="6"/>
  <c r="BM91" i="6"/>
  <c r="BM92" i="6"/>
  <c r="BM93" i="6"/>
  <c r="BM94" i="6"/>
  <c r="BM95" i="6"/>
  <c r="BM96" i="6"/>
  <c r="BM97" i="6"/>
  <c r="BM98" i="6"/>
  <c r="BM99" i="6"/>
  <c r="BM100" i="6"/>
  <c r="BM101" i="6"/>
  <c r="BM102" i="6"/>
  <c r="BM103" i="6"/>
  <c r="BM104" i="6"/>
  <c r="BM105" i="6"/>
  <c r="BM106" i="6"/>
  <c r="BM107" i="6"/>
  <c r="BM108" i="6"/>
  <c r="BM111" i="6"/>
  <c r="BN2" i="6"/>
  <c r="BN3" i="6"/>
  <c r="BN4" i="6"/>
  <c r="BN5" i="6"/>
  <c r="BN6" i="6"/>
  <c r="BN7" i="6"/>
  <c r="BN8" i="6"/>
  <c r="BN9" i="6"/>
  <c r="BN10" i="6"/>
  <c r="BN11" i="6"/>
  <c r="BN12" i="6"/>
  <c r="BN13" i="6"/>
  <c r="BN14" i="6"/>
  <c r="BN15" i="6"/>
  <c r="BN16" i="6"/>
  <c r="BN17" i="6"/>
  <c r="BN18" i="6"/>
  <c r="BN19" i="6"/>
  <c r="BN20" i="6"/>
  <c r="BN21" i="6"/>
  <c r="BN22" i="6"/>
  <c r="BN23" i="6"/>
  <c r="BN24" i="6"/>
  <c r="BN25" i="6"/>
  <c r="BN26" i="6"/>
  <c r="BN27" i="6"/>
  <c r="BN28" i="6"/>
  <c r="BN29" i="6"/>
  <c r="BN30" i="6"/>
  <c r="BN31" i="6"/>
  <c r="BN32" i="6"/>
  <c r="BN33" i="6"/>
  <c r="BN34" i="6"/>
  <c r="BN35" i="6"/>
  <c r="BN36" i="6"/>
  <c r="BN37" i="6"/>
  <c r="BN38" i="6"/>
  <c r="BN39" i="6"/>
  <c r="BN40" i="6"/>
  <c r="BN41" i="6"/>
  <c r="BN42" i="6"/>
  <c r="BN43" i="6"/>
  <c r="BN44" i="6"/>
  <c r="BN45" i="6"/>
  <c r="BN46" i="6"/>
  <c r="BN47" i="6"/>
  <c r="BN48" i="6"/>
  <c r="BN49" i="6"/>
  <c r="BN50" i="6"/>
  <c r="BN51" i="6"/>
  <c r="BN52" i="6"/>
  <c r="BN53" i="6"/>
  <c r="BN54" i="6"/>
  <c r="BN55" i="6"/>
  <c r="BN56" i="6"/>
  <c r="BN57" i="6"/>
  <c r="BN58" i="6"/>
  <c r="BN59" i="6"/>
  <c r="BN60" i="6"/>
  <c r="BN61" i="6"/>
  <c r="BN62" i="6"/>
  <c r="BN63" i="6"/>
  <c r="BN64" i="6"/>
  <c r="BN65" i="6"/>
  <c r="BN66" i="6"/>
  <c r="BN67" i="6"/>
  <c r="BN68" i="6"/>
  <c r="BN69" i="6"/>
  <c r="BN70" i="6"/>
  <c r="BN71" i="6"/>
  <c r="BN72" i="6"/>
  <c r="BN73" i="6"/>
  <c r="BN74" i="6"/>
  <c r="BN75" i="6"/>
  <c r="BN76" i="6"/>
  <c r="BN77" i="6"/>
  <c r="BN78" i="6"/>
  <c r="BN79" i="6"/>
  <c r="BN80" i="6"/>
  <c r="BN81" i="6"/>
  <c r="BN82" i="6"/>
  <c r="BN83" i="6"/>
  <c r="BN84" i="6"/>
  <c r="BN85" i="6"/>
  <c r="BN86" i="6"/>
  <c r="BN87" i="6"/>
  <c r="BN88" i="6"/>
  <c r="BN89" i="6"/>
  <c r="BN90" i="6"/>
  <c r="BN91" i="6"/>
  <c r="BN92" i="6"/>
  <c r="BN93" i="6"/>
  <c r="BN94" i="6"/>
  <c r="BN95" i="6"/>
  <c r="BN96" i="6"/>
  <c r="BN97" i="6"/>
  <c r="BN98" i="6"/>
  <c r="BN99" i="6"/>
  <c r="BN100" i="6"/>
  <c r="BN101" i="6"/>
  <c r="BN102" i="6"/>
  <c r="BN103" i="6"/>
  <c r="BN104" i="6"/>
  <c r="BN105" i="6"/>
  <c r="BN106" i="6"/>
  <c r="BN107" i="6"/>
  <c r="BN108" i="6"/>
  <c r="BN111" i="6"/>
  <c r="BO2" i="6"/>
  <c r="BO3" i="6"/>
  <c r="BO4" i="6"/>
  <c r="BO5" i="6"/>
  <c r="BO6" i="6"/>
  <c r="BO7" i="6"/>
  <c r="BO8" i="6"/>
  <c r="BO9" i="6"/>
  <c r="BO10" i="6"/>
  <c r="BO11" i="6"/>
  <c r="BO12" i="6"/>
  <c r="BO13" i="6"/>
  <c r="BO14" i="6"/>
  <c r="BO15" i="6"/>
  <c r="BO16" i="6"/>
  <c r="BO17" i="6"/>
  <c r="BO18" i="6"/>
  <c r="BO19" i="6"/>
  <c r="BO20" i="6"/>
  <c r="BO21" i="6"/>
  <c r="BO22" i="6"/>
  <c r="BO23" i="6"/>
  <c r="BO24" i="6"/>
  <c r="BO25" i="6"/>
  <c r="BO26" i="6"/>
  <c r="BO27" i="6"/>
  <c r="BO28" i="6"/>
  <c r="BO29" i="6"/>
  <c r="BO30" i="6"/>
  <c r="BO31" i="6"/>
  <c r="BO32" i="6"/>
  <c r="BO33" i="6"/>
  <c r="BO34" i="6"/>
  <c r="BO35" i="6"/>
  <c r="BO36" i="6"/>
  <c r="BO37" i="6"/>
  <c r="BO38" i="6"/>
  <c r="BO39" i="6"/>
  <c r="BO40" i="6"/>
  <c r="BO41" i="6"/>
  <c r="BO42" i="6"/>
  <c r="BO43" i="6"/>
  <c r="BO44" i="6"/>
  <c r="BO45" i="6"/>
  <c r="BO46" i="6"/>
  <c r="BO47" i="6"/>
  <c r="BO48" i="6"/>
  <c r="BO49" i="6"/>
  <c r="BO50" i="6"/>
  <c r="BO51" i="6"/>
  <c r="BO52" i="6"/>
  <c r="BO53" i="6"/>
  <c r="BO54" i="6"/>
  <c r="BO55" i="6"/>
  <c r="BO56" i="6"/>
  <c r="BO57" i="6"/>
  <c r="BO58" i="6"/>
  <c r="BO59" i="6"/>
  <c r="BO60" i="6"/>
  <c r="BO61" i="6"/>
  <c r="BO62" i="6"/>
  <c r="BO63" i="6"/>
  <c r="BO64" i="6"/>
  <c r="BO65" i="6"/>
  <c r="BO66" i="6"/>
  <c r="BO67" i="6"/>
  <c r="BO68" i="6"/>
  <c r="BO69" i="6"/>
  <c r="BO70" i="6"/>
  <c r="BO71" i="6"/>
  <c r="BO72" i="6"/>
  <c r="BO73" i="6"/>
  <c r="BO74" i="6"/>
  <c r="BO75" i="6"/>
  <c r="BO76" i="6"/>
  <c r="BO77" i="6"/>
  <c r="BO78" i="6"/>
  <c r="BO79" i="6"/>
  <c r="BO80" i="6"/>
  <c r="BO81" i="6"/>
  <c r="BO82" i="6"/>
  <c r="BO83" i="6"/>
  <c r="BO84" i="6"/>
  <c r="BO85" i="6"/>
  <c r="BO86" i="6"/>
  <c r="BO87" i="6"/>
  <c r="BO88" i="6"/>
  <c r="BO89" i="6"/>
  <c r="BO90" i="6"/>
  <c r="BO91" i="6"/>
  <c r="BO92" i="6"/>
  <c r="BO93" i="6"/>
  <c r="BO94" i="6"/>
  <c r="BO95" i="6"/>
  <c r="BO96" i="6"/>
  <c r="BO97" i="6"/>
  <c r="BO98" i="6"/>
  <c r="BO99" i="6"/>
  <c r="BO100" i="6"/>
  <c r="BO101" i="6"/>
  <c r="BO102" i="6"/>
  <c r="BO103" i="6"/>
  <c r="BO104" i="6"/>
  <c r="BO105" i="6"/>
  <c r="BO106" i="6"/>
  <c r="BO107" i="6"/>
  <c r="BO108" i="6"/>
  <c r="BO111" i="6"/>
  <c r="BP2" i="6"/>
  <c r="BP3" i="6"/>
  <c r="BP4" i="6"/>
  <c r="BP5" i="6"/>
  <c r="BP6" i="6"/>
  <c r="BP7" i="6"/>
  <c r="BP8" i="6"/>
  <c r="BP9" i="6"/>
  <c r="BP10" i="6"/>
  <c r="BP11" i="6"/>
  <c r="BP12" i="6"/>
  <c r="BP13" i="6"/>
  <c r="BP14" i="6"/>
  <c r="BP15" i="6"/>
  <c r="BP16" i="6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47" i="6"/>
  <c r="BP48" i="6"/>
  <c r="BP49" i="6"/>
  <c r="BP50" i="6"/>
  <c r="BP51" i="6"/>
  <c r="BP52" i="6"/>
  <c r="BP53" i="6"/>
  <c r="BP54" i="6"/>
  <c r="BP55" i="6"/>
  <c r="BP56" i="6"/>
  <c r="BP57" i="6"/>
  <c r="BP58" i="6"/>
  <c r="BP59" i="6"/>
  <c r="BP60" i="6"/>
  <c r="BP61" i="6"/>
  <c r="BP62" i="6"/>
  <c r="BP63" i="6"/>
  <c r="BP64" i="6"/>
  <c r="BP65" i="6"/>
  <c r="BP66" i="6"/>
  <c r="BP67" i="6"/>
  <c r="BP68" i="6"/>
  <c r="BP69" i="6"/>
  <c r="BP70" i="6"/>
  <c r="BP71" i="6"/>
  <c r="BP72" i="6"/>
  <c r="BP73" i="6"/>
  <c r="BP74" i="6"/>
  <c r="BP75" i="6"/>
  <c r="BP76" i="6"/>
  <c r="BP77" i="6"/>
  <c r="BP78" i="6"/>
  <c r="BP79" i="6"/>
  <c r="BP80" i="6"/>
  <c r="BP81" i="6"/>
  <c r="BP82" i="6"/>
  <c r="BP83" i="6"/>
  <c r="BP84" i="6"/>
  <c r="BP85" i="6"/>
  <c r="BP86" i="6"/>
  <c r="BP87" i="6"/>
  <c r="BP88" i="6"/>
  <c r="BP89" i="6"/>
  <c r="BP90" i="6"/>
  <c r="BP91" i="6"/>
  <c r="BP92" i="6"/>
  <c r="BP93" i="6"/>
  <c r="BP94" i="6"/>
  <c r="BP95" i="6"/>
  <c r="BP96" i="6"/>
  <c r="BP97" i="6"/>
  <c r="BP98" i="6"/>
  <c r="BP99" i="6"/>
  <c r="BP100" i="6"/>
  <c r="BP101" i="6"/>
  <c r="BP102" i="6"/>
  <c r="BP103" i="6"/>
  <c r="BP104" i="6"/>
  <c r="BP105" i="6"/>
  <c r="BP106" i="6"/>
  <c r="BP107" i="6"/>
  <c r="BP108" i="6"/>
  <c r="BP111" i="6"/>
  <c r="BQ2" i="6"/>
  <c r="BQ3" i="6"/>
  <c r="BQ4" i="6"/>
  <c r="BQ5" i="6"/>
  <c r="BQ6" i="6"/>
  <c r="BQ7" i="6"/>
  <c r="BQ8" i="6"/>
  <c r="BQ9" i="6"/>
  <c r="BQ10" i="6"/>
  <c r="BQ11" i="6"/>
  <c r="BQ12" i="6"/>
  <c r="BQ13" i="6"/>
  <c r="BQ14" i="6"/>
  <c r="BQ15" i="6"/>
  <c r="BQ16" i="6"/>
  <c r="BQ17" i="6"/>
  <c r="BQ18" i="6"/>
  <c r="BQ19" i="6"/>
  <c r="BQ20" i="6"/>
  <c r="BQ21" i="6"/>
  <c r="BQ22" i="6"/>
  <c r="BQ23" i="6"/>
  <c r="BQ24" i="6"/>
  <c r="BQ25" i="6"/>
  <c r="BQ26" i="6"/>
  <c r="BQ27" i="6"/>
  <c r="BQ28" i="6"/>
  <c r="BQ29" i="6"/>
  <c r="BQ30" i="6"/>
  <c r="BQ31" i="6"/>
  <c r="BQ32" i="6"/>
  <c r="BQ33" i="6"/>
  <c r="BQ34" i="6"/>
  <c r="BQ35" i="6"/>
  <c r="BQ36" i="6"/>
  <c r="BQ37" i="6"/>
  <c r="BQ38" i="6"/>
  <c r="BQ39" i="6"/>
  <c r="BQ40" i="6"/>
  <c r="BQ41" i="6"/>
  <c r="BQ42" i="6"/>
  <c r="BQ43" i="6"/>
  <c r="BQ44" i="6"/>
  <c r="BQ45" i="6"/>
  <c r="BQ46" i="6"/>
  <c r="BQ47" i="6"/>
  <c r="BQ48" i="6"/>
  <c r="BQ49" i="6"/>
  <c r="BQ50" i="6"/>
  <c r="BQ51" i="6"/>
  <c r="BQ52" i="6"/>
  <c r="BQ53" i="6"/>
  <c r="BQ54" i="6"/>
  <c r="BQ55" i="6"/>
  <c r="BQ56" i="6"/>
  <c r="BQ57" i="6"/>
  <c r="BQ58" i="6"/>
  <c r="BQ59" i="6"/>
  <c r="BQ60" i="6"/>
  <c r="BQ61" i="6"/>
  <c r="BQ62" i="6"/>
  <c r="BQ63" i="6"/>
  <c r="BQ64" i="6"/>
  <c r="BQ65" i="6"/>
  <c r="BQ66" i="6"/>
  <c r="BQ67" i="6"/>
  <c r="BQ68" i="6"/>
  <c r="BQ69" i="6"/>
  <c r="BQ70" i="6"/>
  <c r="BQ71" i="6"/>
  <c r="BQ72" i="6"/>
  <c r="BQ73" i="6"/>
  <c r="BQ74" i="6"/>
  <c r="BQ75" i="6"/>
  <c r="BQ76" i="6"/>
  <c r="BQ77" i="6"/>
  <c r="BQ78" i="6"/>
  <c r="BQ79" i="6"/>
  <c r="BQ80" i="6"/>
  <c r="BQ81" i="6"/>
  <c r="BQ82" i="6"/>
  <c r="BQ83" i="6"/>
  <c r="BQ84" i="6"/>
  <c r="BQ85" i="6"/>
  <c r="BQ86" i="6"/>
  <c r="BQ87" i="6"/>
  <c r="BQ88" i="6"/>
  <c r="BQ89" i="6"/>
  <c r="BQ90" i="6"/>
  <c r="BQ91" i="6"/>
  <c r="BQ92" i="6"/>
  <c r="BQ93" i="6"/>
  <c r="BQ94" i="6"/>
  <c r="BQ95" i="6"/>
  <c r="BQ96" i="6"/>
  <c r="BQ97" i="6"/>
  <c r="BQ98" i="6"/>
  <c r="BQ99" i="6"/>
  <c r="BQ100" i="6"/>
  <c r="BQ101" i="6"/>
  <c r="BQ102" i="6"/>
  <c r="BQ103" i="6"/>
  <c r="BQ104" i="6"/>
  <c r="BQ105" i="6"/>
  <c r="BQ106" i="6"/>
  <c r="BQ107" i="6"/>
  <c r="BQ108" i="6"/>
  <c r="BQ111" i="6"/>
  <c r="BR2" i="6"/>
  <c r="BR3" i="6"/>
  <c r="BR4" i="6"/>
  <c r="BR5" i="6"/>
  <c r="BR6" i="6"/>
  <c r="BR7" i="6"/>
  <c r="BR8" i="6"/>
  <c r="BR9" i="6"/>
  <c r="BR10" i="6"/>
  <c r="BR11" i="6"/>
  <c r="BR12" i="6"/>
  <c r="BR13" i="6"/>
  <c r="BR14" i="6"/>
  <c r="BR15" i="6"/>
  <c r="BR16" i="6"/>
  <c r="BR17" i="6"/>
  <c r="BR18" i="6"/>
  <c r="BR19" i="6"/>
  <c r="BR20" i="6"/>
  <c r="BR21" i="6"/>
  <c r="BR22" i="6"/>
  <c r="BR23" i="6"/>
  <c r="BR24" i="6"/>
  <c r="BR25" i="6"/>
  <c r="BR26" i="6"/>
  <c r="BR27" i="6"/>
  <c r="BR28" i="6"/>
  <c r="BR29" i="6"/>
  <c r="BR30" i="6"/>
  <c r="BR31" i="6"/>
  <c r="BR32" i="6"/>
  <c r="BR33" i="6"/>
  <c r="BR34" i="6"/>
  <c r="BR35" i="6"/>
  <c r="BR36" i="6"/>
  <c r="BR37" i="6"/>
  <c r="BR38" i="6"/>
  <c r="BR39" i="6"/>
  <c r="BR40" i="6"/>
  <c r="BR41" i="6"/>
  <c r="BR42" i="6"/>
  <c r="BR43" i="6"/>
  <c r="BR44" i="6"/>
  <c r="BR45" i="6"/>
  <c r="BR46" i="6"/>
  <c r="BR47" i="6"/>
  <c r="BR48" i="6"/>
  <c r="BR49" i="6"/>
  <c r="BR50" i="6"/>
  <c r="BR51" i="6"/>
  <c r="BR52" i="6"/>
  <c r="BR53" i="6"/>
  <c r="BR54" i="6"/>
  <c r="BR55" i="6"/>
  <c r="BR56" i="6"/>
  <c r="BR57" i="6"/>
  <c r="BR58" i="6"/>
  <c r="BR59" i="6"/>
  <c r="BR60" i="6"/>
  <c r="BR61" i="6"/>
  <c r="BR62" i="6"/>
  <c r="BR63" i="6"/>
  <c r="BR64" i="6"/>
  <c r="BR65" i="6"/>
  <c r="BR66" i="6"/>
  <c r="BR67" i="6"/>
  <c r="BR68" i="6"/>
  <c r="BR69" i="6"/>
  <c r="BR70" i="6"/>
  <c r="BR71" i="6"/>
  <c r="BR72" i="6"/>
  <c r="BR73" i="6"/>
  <c r="BR74" i="6"/>
  <c r="BR75" i="6"/>
  <c r="BR76" i="6"/>
  <c r="BR77" i="6"/>
  <c r="BR78" i="6"/>
  <c r="BR79" i="6"/>
  <c r="BR80" i="6"/>
  <c r="BR81" i="6"/>
  <c r="BR82" i="6"/>
  <c r="BR83" i="6"/>
  <c r="BR84" i="6"/>
  <c r="BR85" i="6"/>
  <c r="BR86" i="6"/>
  <c r="BR87" i="6"/>
  <c r="BR88" i="6"/>
  <c r="BR89" i="6"/>
  <c r="BR90" i="6"/>
  <c r="BR91" i="6"/>
  <c r="BR92" i="6"/>
  <c r="BR93" i="6"/>
  <c r="BR94" i="6"/>
  <c r="BR95" i="6"/>
  <c r="BR96" i="6"/>
  <c r="BR97" i="6"/>
  <c r="BR98" i="6"/>
  <c r="BR99" i="6"/>
  <c r="BR100" i="6"/>
  <c r="BR101" i="6"/>
  <c r="BR102" i="6"/>
  <c r="BR103" i="6"/>
  <c r="BR104" i="6"/>
  <c r="BR105" i="6"/>
  <c r="BR106" i="6"/>
  <c r="BR107" i="6"/>
  <c r="BR108" i="6"/>
  <c r="BR111" i="6"/>
  <c r="BS2" i="6"/>
  <c r="BS3" i="6"/>
  <c r="BS4" i="6"/>
  <c r="BS5" i="6"/>
  <c r="BS6" i="6"/>
  <c r="BS7" i="6"/>
  <c r="BS8" i="6"/>
  <c r="BS9" i="6"/>
  <c r="BS10" i="6"/>
  <c r="BS11" i="6"/>
  <c r="BS12" i="6"/>
  <c r="BS13" i="6"/>
  <c r="BS14" i="6"/>
  <c r="BS15" i="6"/>
  <c r="BS16" i="6"/>
  <c r="BS17" i="6"/>
  <c r="BS18" i="6"/>
  <c r="BS19" i="6"/>
  <c r="BS20" i="6"/>
  <c r="BS21" i="6"/>
  <c r="BS22" i="6"/>
  <c r="BS23" i="6"/>
  <c r="BS24" i="6"/>
  <c r="BS25" i="6"/>
  <c r="BS26" i="6"/>
  <c r="BS27" i="6"/>
  <c r="BS28" i="6"/>
  <c r="BS29" i="6"/>
  <c r="BS30" i="6"/>
  <c r="BS31" i="6"/>
  <c r="BS32" i="6"/>
  <c r="BS33" i="6"/>
  <c r="BS34" i="6"/>
  <c r="BS35" i="6"/>
  <c r="BS36" i="6"/>
  <c r="BS37" i="6"/>
  <c r="BS38" i="6"/>
  <c r="BS39" i="6"/>
  <c r="BS40" i="6"/>
  <c r="BS41" i="6"/>
  <c r="BS42" i="6"/>
  <c r="BS43" i="6"/>
  <c r="BS44" i="6"/>
  <c r="BS45" i="6"/>
  <c r="BS46" i="6"/>
  <c r="BS47" i="6"/>
  <c r="BS48" i="6"/>
  <c r="BS49" i="6"/>
  <c r="BS50" i="6"/>
  <c r="BS51" i="6"/>
  <c r="BS52" i="6"/>
  <c r="BS53" i="6"/>
  <c r="BS54" i="6"/>
  <c r="BS55" i="6"/>
  <c r="BS56" i="6"/>
  <c r="BS57" i="6"/>
  <c r="BS58" i="6"/>
  <c r="BS59" i="6"/>
  <c r="BS60" i="6"/>
  <c r="BS61" i="6"/>
  <c r="BS62" i="6"/>
  <c r="BS63" i="6"/>
  <c r="BS64" i="6"/>
  <c r="BS65" i="6"/>
  <c r="BS66" i="6"/>
  <c r="BS67" i="6"/>
  <c r="BS68" i="6"/>
  <c r="BS69" i="6"/>
  <c r="BS70" i="6"/>
  <c r="BS71" i="6"/>
  <c r="BS72" i="6"/>
  <c r="BS73" i="6"/>
  <c r="BS74" i="6"/>
  <c r="BS75" i="6"/>
  <c r="BS76" i="6"/>
  <c r="BS77" i="6"/>
  <c r="BS78" i="6"/>
  <c r="BS79" i="6"/>
  <c r="BS80" i="6"/>
  <c r="BS81" i="6"/>
  <c r="BS82" i="6"/>
  <c r="BS83" i="6"/>
  <c r="BS84" i="6"/>
  <c r="BS85" i="6"/>
  <c r="BS86" i="6"/>
  <c r="BS87" i="6"/>
  <c r="BS88" i="6"/>
  <c r="BS89" i="6"/>
  <c r="BS90" i="6"/>
  <c r="BS91" i="6"/>
  <c r="BS92" i="6"/>
  <c r="BS93" i="6"/>
  <c r="BS94" i="6"/>
  <c r="BS95" i="6"/>
  <c r="BS96" i="6"/>
  <c r="BS97" i="6"/>
  <c r="BS98" i="6"/>
  <c r="BS99" i="6"/>
  <c r="BS100" i="6"/>
  <c r="BS101" i="6"/>
  <c r="BS102" i="6"/>
  <c r="BS103" i="6"/>
  <c r="BS104" i="6"/>
  <c r="BS105" i="6"/>
  <c r="BS106" i="6"/>
  <c r="BS107" i="6"/>
  <c r="BS108" i="6"/>
  <c r="BS111" i="6"/>
  <c r="BT2" i="6"/>
  <c r="BT3" i="6"/>
  <c r="BT4" i="6"/>
  <c r="BT5" i="6"/>
  <c r="BT6" i="6"/>
  <c r="BT7" i="6"/>
  <c r="BT8" i="6"/>
  <c r="BT9" i="6"/>
  <c r="BT10" i="6"/>
  <c r="BT11" i="6"/>
  <c r="BT12" i="6"/>
  <c r="BT13" i="6"/>
  <c r="BT14" i="6"/>
  <c r="BT15" i="6"/>
  <c r="BT16" i="6"/>
  <c r="BT17" i="6"/>
  <c r="BT18" i="6"/>
  <c r="BT19" i="6"/>
  <c r="BT20" i="6"/>
  <c r="BT21" i="6"/>
  <c r="BT22" i="6"/>
  <c r="BT23" i="6"/>
  <c r="BT24" i="6"/>
  <c r="BT25" i="6"/>
  <c r="BT26" i="6"/>
  <c r="BT27" i="6"/>
  <c r="BT28" i="6"/>
  <c r="BT29" i="6"/>
  <c r="BT30" i="6"/>
  <c r="BT31" i="6"/>
  <c r="BT32" i="6"/>
  <c r="BT33" i="6"/>
  <c r="BT34" i="6"/>
  <c r="BT35" i="6"/>
  <c r="BT36" i="6"/>
  <c r="BT37" i="6"/>
  <c r="BT38" i="6"/>
  <c r="BT39" i="6"/>
  <c r="BT40" i="6"/>
  <c r="BT41" i="6"/>
  <c r="BT42" i="6"/>
  <c r="BT43" i="6"/>
  <c r="BT44" i="6"/>
  <c r="BT45" i="6"/>
  <c r="BT46" i="6"/>
  <c r="BT47" i="6"/>
  <c r="BT48" i="6"/>
  <c r="BT49" i="6"/>
  <c r="BT50" i="6"/>
  <c r="BT51" i="6"/>
  <c r="BT52" i="6"/>
  <c r="BT53" i="6"/>
  <c r="BT54" i="6"/>
  <c r="BT55" i="6"/>
  <c r="BT56" i="6"/>
  <c r="BT57" i="6"/>
  <c r="BT58" i="6"/>
  <c r="BT59" i="6"/>
  <c r="BT60" i="6"/>
  <c r="BT61" i="6"/>
  <c r="BT62" i="6"/>
  <c r="BT63" i="6"/>
  <c r="BT64" i="6"/>
  <c r="BT65" i="6"/>
  <c r="BT66" i="6"/>
  <c r="BT67" i="6"/>
  <c r="BT68" i="6"/>
  <c r="BT69" i="6"/>
  <c r="BT70" i="6"/>
  <c r="BT71" i="6"/>
  <c r="BT72" i="6"/>
  <c r="BT73" i="6"/>
  <c r="BT74" i="6"/>
  <c r="BT75" i="6"/>
  <c r="BT76" i="6"/>
  <c r="BT77" i="6"/>
  <c r="BT78" i="6"/>
  <c r="BT79" i="6"/>
  <c r="BT80" i="6"/>
  <c r="BT81" i="6"/>
  <c r="BT82" i="6"/>
  <c r="BT83" i="6"/>
  <c r="BT84" i="6"/>
  <c r="BT85" i="6"/>
  <c r="BT86" i="6"/>
  <c r="BT87" i="6"/>
  <c r="BT88" i="6"/>
  <c r="BT89" i="6"/>
  <c r="BT90" i="6"/>
  <c r="BT91" i="6"/>
  <c r="BT92" i="6"/>
  <c r="BT93" i="6"/>
  <c r="BT94" i="6"/>
  <c r="BT95" i="6"/>
  <c r="BT96" i="6"/>
  <c r="BT97" i="6"/>
  <c r="BT98" i="6"/>
  <c r="BT99" i="6"/>
  <c r="BT100" i="6"/>
  <c r="BT101" i="6"/>
  <c r="BT102" i="6"/>
  <c r="BT103" i="6"/>
  <c r="BT104" i="6"/>
  <c r="BT105" i="6"/>
  <c r="BT106" i="6"/>
  <c r="BT107" i="6"/>
  <c r="BT108" i="6"/>
  <c r="BT111" i="6"/>
  <c r="BU2" i="6"/>
  <c r="BU3" i="6"/>
  <c r="BU4" i="6"/>
  <c r="BU5" i="6"/>
  <c r="BU6" i="6"/>
  <c r="BU7" i="6"/>
  <c r="BU8" i="6"/>
  <c r="BU9" i="6"/>
  <c r="BU10" i="6"/>
  <c r="BU11" i="6"/>
  <c r="BU12" i="6"/>
  <c r="BU13" i="6"/>
  <c r="BU14" i="6"/>
  <c r="BU15" i="6"/>
  <c r="BU16" i="6"/>
  <c r="BU17" i="6"/>
  <c r="BU18" i="6"/>
  <c r="BU19" i="6"/>
  <c r="BU20" i="6"/>
  <c r="BU21" i="6"/>
  <c r="BU22" i="6"/>
  <c r="BU23" i="6"/>
  <c r="BU24" i="6"/>
  <c r="BU25" i="6"/>
  <c r="BU26" i="6"/>
  <c r="BU27" i="6"/>
  <c r="BU28" i="6"/>
  <c r="BU29" i="6"/>
  <c r="BU30" i="6"/>
  <c r="BU31" i="6"/>
  <c r="BU32" i="6"/>
  <c r="BU33" i="6"/>
  <c r="BU34" i="6"/>
  <c r="BU35" i="6"/>
  <c r="BU36" i="6"/>
  <c r="BU37" i="6"/>
  <c r="BU38" i="6"/>
  <c r="BU39" i="6"/>
  <c r="BU40" i="6"/>
  <c r="BU41" i="6"/>
  <c r="BU42" i="6"/>
  <c r="BU43" i="6"/>
  <c r="BU44" i="6"/>
  <c r="BU45" i="6"/>
  <c r="BU46" i="6"/>
  <c r="BU47" i="6"/>
  <c r="BU48" i="6"/>
  <c r="BU49" i="6"/>
  <c r="BU50" i="6"/>
  <c r="BU51" i="6"/>
  <c r="BU52" i="6"/>
  <c r="BU53" i="6"/>
  <c r="BU54" i="6"/>
  <c r="BU55" i="6"/>
  <c r="BU56" i="6"/>
  <c r="BU57" i="6"/>
  <c r="BU58" i="6"/>
  <c r="BU59" i="6"/>
  <c r="BU60" i="6"/>
  <c r="BU61" i="6"/>
  <c r="BU62" i="6"/>
  <c r="BU63" i="6"/>
  <c r="BU64" i="6"/>
  <c r="BU65" i="6"/>
  <c r="BU66" i="6"/>
  <c r="BU67" i="6"/>
  <c r="BU68" i="6"/>
  <c r="BU69" i="6"/>
  <c r="BU70" i="6"/>
  <c r="BU71" i="6"/>
  <c r="BU72" i="6"/>
  <c r="BU73" i="6"/>
  <c r="BU74" i="6"/>
  <c r="BU75" i="6"/>
  <c r="BU76" i="6"/>
  <c r="BU77" i="6"/>
  <c r="BU78" i="6"/>
  <c r="BU79" i="6"/>
  <c r="BU80" i="6"/>
  <c r="BU81" i="6"/>
  <c r="BU82" i="6"/>
  <c r="BU83" i="6"/>
  <c r="BU84" i="6"/>
  <c r="BU85" i="6"/>
  <c r="BU86" i="6"/>
  <c r="BU87" i="6"/>
  <c r="BU88" i="6"/>
  <c r="BU89" i="6"/>
  <c r="BU90" i="6"/>
  <c r="BU91" i="6"/>
  <c r="BU92" i="6"/>
  <c r="BU93" i="6"/>
  <c r="BU94" i="6"/>
  <c r="BU95" i="6"/>
  <c r="BU96" i="6"/>
  <c r="BU97" i="6"/>
  <c r="BU98" i="6"/>
  <c r="BU99" i="6"/>
  <c r="BU100" i="6"/>
  <c r="BU101" i="6"/>
  <c r="BU102" i="6"/>
  <c r="BU103" i="6"/>
  <c r="BU104" i="6"/>
  <c r="BU105" i="6"/>
  <c r="BU106" i="6"/>
  <c r="BU107" i="6"/>
  <c r="BU108" i="6"/>
  <c r="BU111" i="6"/>
  <c r="BV2" i="6"/>
  <c r="BV3" i="6"/>
  <c r="BV4" i="6"/>
  <c r="BV5" i="6"/>
  <c r="BV6" i="6"/>
  <c r="BV7" i="6"/>
  <c r="BV8" i="6"/>
  <c r="BV9" i="6"/>
  <c r="BV10" i="6"/>
  <c r="BV11" i="6"/>
  <c r="BV12" i="6"/>
  <c r="BV13" i="6"/>
  <c r="BV14" i="6"/>
  <c r="BV15" i="6"/>
  <c r="BV16" i="6"/>
  <c r="BV17" i="6"/>
  <c r="BV18" i="6"/>
  <c r="BV19" i="6"/>
  <c r="BV20" i="6"/>
  <c r="BV21" i="6"/>
  <c r="BV22" i="6"/>
  <c r="BV23" i="6"/>
  <c r="BV24" i="6"/>
  <c r="BV25" i="6"/>
  <c r="BV26" i="6"/>
  <c r="BV27" i="6"/>
  <c r="BV28" i="6"/>
  <c r="BV29" i="6"/>
  <c r="BV30" i="6"/>
  <c r="BV31" i="6"/>
  <c r="BV32" i="6"/>
  <c r="BV33" i="6"/>
  <c r="BV34" i="6"/>
  <c r="BV35" i="6"/>
  <c r="BV36" i="6"/>
  <c r="BV37" i="6"/>
  <c r="BV38" i="6"/>
  <c r="BV39" i="6"/>
  <c r="BV40" i="6"/>
  <c r="BV41" i="6"/>
  <c r="BV42" i="6"/>
  <c r="BV43" i="6"/>
  <c r="BV44" i="6"/>
  <c r="BV45" i="6"/>
  <c r="BV46" i="6"/>
  <c r="BV47" i="6"/>
  <c r="BV48" i="6"/>
  <c r="BV49" i="6"/>
  <c r="BV50" i="6"/>
  <c r="BV51" i="6"/>
  <c r="BV52" i="6"/>
  <c r="BV53" i="6"/>
  <c r="BV54" i="6"/>
  <c r="BV55" i="6"/>
  <c r="BV56" i="6"/>
  <c r="BV57" i="6"/>
  <c r="BV58" i="6"/>
  <c r="BV59" i="6"/>
  <c r="BV60" i="6"/>
  <c r="BV61" i="6"/>
  <c r="BV62" i="6"/>
  <c r="BV63" i="6"/>
  <c r="BV64" i="6"/>
  <c r="BV65" i="6"/>
  <c r="BV66" i="6"/>
  <c r="BV67" i="6"/>
  <c r="BV68" i="6"/>
  <c r="BV69" i="6"/>
  <c r="BV70" i="6"/>
  <c r="BV71" i="6"/>
  <c r="BV72" i="6"/>
  <c r="BV73" i="6"/>
  <c r="BV74" i="6"/>
  <c r="BV75" i="6"/>
  <c r="BV76" i="6"/>
  <c r="BV77" i="6"/>
  <c r="BV78" i="6"/>
  <c r="BV79" i="6"/>
  <c r="BV80" i="6"/>
  <c r="BV81" i="6"/>
  <c r="BV82" i="6"/>
  <c r="BV83" i="6"/>
  <c r="BV84" i="6"/>
  <c r="BV85" i="6"/>
  <c r="BV86" i="6"/>
  <c r="BV87" i="6"/>
  <c r="BV88" i="6"/>
  <c r="BV89" i="6"/>
  <c r="BV90" i="6"/>
  <c r="BV91" i="6"/>
  <c r="BV92" i="6"/>
  <c r="BV93" i="6"/>
  <c r="BV94" i="6"/>
  <c r="BV95" i="6"/>
  <c r="BV96" i="6"/>
  <c r="BV97" i="6"/>
  <c r="BV98" i="6"/>
  <c r="BV99" i="6"/>
  <c r="BV100" i="6"/>
  <c r="BV101" i="6"/>
  <c r="BV102" i="6"/>
  <c r="BV103" i="6"/>
  <c r="BV104" i="6"/>
  <c r="BV105" i="6"/>
  <c r="BV106" i="6"/>
  <c r="BV107" i="6"/>
  <c r="BV108" i="6"/>
  <c r="BV111" i="6"/>
  <c r="BW2" i="6"/>
  <c r="BW3" i="6"/>
  <c r="BW4" i="6"/>
  <c r="BW5" i="6"/>
  <c r="BW6" i="6"/>
  <c r="BW7" i="6"/>
  <c r="BW8" i="6"/>
  <c r="BW9" i="6"/>
  <c r="BW10" i="6"/>
  <c r="BW11" i="6"/>
  <c r="BW12" i="6"/>
  <c r="BW13" i="6"/>
  <c r="BW14" i="6"/>
  <c r="BW15" i="6"/>
  <c r="BW16" i="6"/>
  <c r="BW17" i="6"/>
  <c r="BW18" i="6"/>
  <c r="BW19" i="6"/>
  <c r="BW20" i="6"/>
  <c r="BW21" i="6"/>
  <c r="BW22" i="6"/>
  <c r="BW23" i="6"/>
  <c r="BW24" i="6"/>
  <c r="BW25" i="6"/>
  <c r="BW26" i="6"/>
  <c r="BW27" i="6"/>
  <c r="BW28" i="6"/>
  <c r="BW29" i="6"/>
  <c r="BW30" i="6"/>
  <c r="BW31" i="6"/>
  <c r="BW32" i="6"/>
  <c r="BW33" i="6"/>
  <c r="BW34" i="6"/>
  <c r="BW35" i="6"/>
  <c r="BW36" i="6"/>
  <c r="BW37" i="6"/>
  <c r="BW38" i="6"/>
  <c r="BW39" i="6"/>
  <c r="BW40" i="6"/>
  <c r="BW41" i="6"/>
  <c r="BW42" i="6"/>
  <c r="BW43" i="6"/>
  <c r="BW44" i="6"/>
  <c r="BW45" i="6"/>
  <c r="BW46" i="6"/>
  <c r="BW47" i="6"/>
  <c r="BW48" i="6"/>
  <c r="BW49" i="6"/>
  <c r="BW50" i="6"/>
  <c r="BW51" i="6"/>
  <c r="BW52" i="6"/>
  <c r="BW53" i="6"/>
  <c r="BW54" i="6"/>
  <c r="BW55" i="6"/>
  <c r="BW56" i="6"/>
  <c r="BW57" i="6"/>
  <c r="BW58" i="6"/>
  <c r="BW59" i="6"/>
  <c r="BW60" i="6"/>
  <c r="BW61" i="6"/>
  <c r="BW62" i="6"/>
  <c r="BW63" i="6"/>
  <c r="BW64" i="6"/>
  <c r="BW65" i="6"/>
  <c r="BW66" i="6"/>
  <c r="BW67" i="6"/>
  <c r="BW68" i="6"/>
  <c r="BW69" i="6"/>
  <c r="BW70" i="6"/>
  <c r="BW71" i="6"/>
  <c r="BW72" i="6"/>
  <c r="BW73" i="6"/>
  <c r="BW74" i="6"/>
  <c r="BW75" i="6"/>
  <c r="BW76" i="6"/>
  <c r="BW77" i="6"/>
  <c r="BW78" i="6"/>
  <c r="BW79" i="6"/>
  <c r="BW80" i="6"/>
  <c r="BW81" i="6"/>
  <c r="BW82" i="6"/>
  <c r="BW83" i="6"/>
  <c r="BW84" i="6"/>
  <c r="BW85" i="6"/>
  <c r="BW86" i="6"/>
  <c r="BW87" i="6"/>
  <c r="BW88" i="6"/>
  <c r="BW89" i="6"/>
  <c r="BW90" i="6"/>
  <c r="BW91" i="6"/>
  <c r="BW92" i="6"/>
  <c r="BW93" i="6"/>
  <c r="BW94" i="6"/>
  <c r="BW95" i="6"/>
  <c r="BW96" i="6"/>
  <c r="BW97" i="6"/>
  <c r="BW98" i="6"/>
  <c r="BW99" i="6"/>
  <c r="BW100" i="6"/>
  <c r="BW101" i="6"/>
  <c r="BW102" i="6"/>
  <c r="BW103" i="6"/>
  <c r="BW104" i="6"/>
  <c r="BW105" i="6"/>
  <c r="BW106" i="6"/>
  <c r="BW107" i="6"/>
  <c r="BW108" i="6"/>
  <c r="BW111" i="6"/>
  <c r="BX2" i="6"/>
  <c r="BX3" i="6"/>
  <c r="BX4" i="6"/>
  <c r="BX5" i="6"/>
  <c r="BX6" i="6"/>
  <c r="BX7" i="6"/>
  <c r="BX8" i="6"/>
  <c r="BX9" i="6"/>
  <c r="BX10" i="6"/>
  <c r="BX11" i="6"/>
  <c r="BX12" i="6"/>
  <c r="BX13" i="6"/>
  <c r="BX14" i="6"/>
  <c r="BX15" i="6"/>
  <c r="BX16" i="6"/>
  <c r="BX17" i="6"/>
  <c r="BX18" i="6"/>
  <c r="BX19" i="6"/>
  <c r="BX20" i="6"/>
  <c r="BX21" i="6"/>
  <c r="BX22" i="6"/>
  <c r="BX23" i="6"/>
  <c r="BX24" i="6"/>
  <c r="BX25" i="6"/>
  <c r="BX26" i="6"/>
  <c r="BX27" i="6"/>
  <c r="BX28" i="6"/>
  <c r="BX29" i="6"/>
  <c r="BX30" i="6"/>
  <c r="BX31" i="6"/>
  <c r="BX32" i="6"/>
  <c r="BX33" i="6"/>
  <c r="BX34" i="6"/>
  <c r="BX35" i="6"/>
  <c r="BX36" i="6"/>
  <c r="BX37" i="6"/>
  <c r="BX38" i="6"/>
  <c r="BX39" i="6"/>
  <c r="BX40" i="6"/>
  <c r="BX41" i="6"/>
  <c r="BX42" i="6"/>
  <c r="BX43" i="6"/>
  <c r="BX44" i="6"/>
  <c r="BX45" i="6"/>
  <c r="BX46" i="6"/>
  <c r="BX47" i="6"/>
  <c r="BX48" i="6"/>
  <c r="BX49" i="6"/>
  <c r="BX50" i="6"/>
  <c r="BX51" i="6"/>
  <c r="BX52" i="6"/>
  <c r="BX53" i="6"/>
  <c r="BX54" i="6"/>
  <c r="BX55" i="6"/>
  <c r="BX56" i="6"/>
  <c r="BX57" i="6"/>
  <c r="BX58" i="6"/>
  <c r="BX59" i="6"/>
  <c r="BX60" i="6"/>
  <c r="BX61" i="6"/>
  <c r="BX62" i="6"/>
  <c r="BX63" i="6"/>
  <c r="BX64" i="6"/>
  <c r="BX65" i="6"/>
  <c r="BX66" i="6"/>
  <c r="BX67" i="6"/>
  <c r="BX68" i="6"/>
  <c r="BX69" i="6"/>
  <c r="BX70" i="6"/>
  <c r="BX71" i="6"/>
  <c r="BX72" i="6"/>
  <c r="BX73" i="6"/>
  <c r="BX74" i="6"/>
  <c r="BX75" i="6"/>
  <c r="BX76" i="6"/>
  <c r="BX77" i="6"/>
  <c r="BX78" i="6"/>
  <c r="BX79" i="6"/>
  <c r="BX80" i="6"/>
  <c r="BX81" i="6"/>
  <c r="BX82" i="6"/>
  <c r="BX83" i="6"/>
  <c r="BX84" i="6"/>
  <c r="BX85" i="6"/>
  <c r="BX86" i="6"/>
  <c r="BX87" i="6"/>
  <c r="BX88" i="6"/>
  <c r="BX89" i="6"/>
  <c r="BX90" i="6"/>
  <c r="BX91" i="6"/>
  <c r="BX92" i="6"/>
  <c r="BX93" i="6"/>
  <c r="BX94" i="6"/>
  <c r="BX95" i="6"/>
  <c r="BX96" i="6"/>
  <c r="BX97" i="6"/>
  <c r="BX98" i="6"/>
  <c r="BX99" i="6"/>
  <c r="BX100" i="6"/>
  <c r="BX101" i="6"/>
  <c r="BX102" i="6"/>
  <c r="BX103" i="6"/>
  <c r="BX104" i="6"/>
  <c r="BX105" i="6"/>
  <c r="BX106" i="6"/>
  <c r="BX107" i="6"/>
  <c r="BX108" i="6"/>
  <c r="BX111" i="6"/>
  <c r="BY2" i="6"/>
  <c r="BY3" i="6"/>
  <c r="BY4" i="6"/>
  <c r="BY5" i="6"/>
  <c r="BY6" i="6"/>
  <c r="BY7" i="6"/>
  <c r="BY8" i="6"/>
  <c r="BY9" i="6"/>
  <c r="BY10" i="6"/>
  <c r="BY11" i="6"/>
  <c r="BY12" i="6"/>
  <c r="BY13" i="6"/>
  <c r="BY14" i="6"/>
  <c r="BY15" i="6"/>
  <c r="BY16" i="6"/>
  <c r="BY17" i="6"/>
  <c r="BY18" i="6"/>
  <c r="BY19" i="6"/>
  <c r="BY20" i="6"/>
  <c r="BY21" i="6"/>
  <c r="BY22" i="6"/>
  <c r="BY23" i="6"/>
  <c r="BY24" i="6"/>
  <c r="BY25" i="6"/>
  <c r="BY26" i="6"/>
  <c r="BY27" i="6"/>
  <c r="BY28" i="6"/>
  <c r="BY29" i="6"/>
  <c r="BY30" i="6"/>
  <c r="BY31" i="6"/>
  <c r="BY32" i="6"/>
  <c r="BY33" i="6"/>
  <c r="BY34" i="6"/>
  <c r="BY35" i="6"/>
  <c r="BY36" i="6"/>
  <c r="BY37" i="6"/>
  <c r="BY38" i="6"/>
  <c r="BY39" i="6"/>
  <c r="BY40" i="6"/>
  <c r="BY41" i="6"/>
  <c r="BY42" i="6"/>
  <c r="BY43" i="6"/>
  <c r="BY44" i="6"/>
  <c r="BY45" i="6"/>
  <c r="BY46" i="6"/>
  <c r="BY47" i="6"/>
  <c r="BY48" i="6"/>
  <c r="BY49" i="6"/>
  <c r="BY50" i="6"/>
  <c r="BY51" i="6"/>
  <c r="BY52" i="6"/>
  <c r="BY53" i="6"/>
  <c r="BY54" i="6"/>
  <c r="BY55" i="6"/>
  <c r="BY56" i="6"/>
  <c r="BY57" i="6"/>
  <c r="BY58" i="6"/>
  <c r="BY59" i="6"/>
  <c r="BY60" i="6"/>
  <c r="BY61" i="6"/>
  <c r="BY62" i="6"/>
  <c r="BY63" i="6"/>
  <c r="BY64" i="6"/>
  <c r="BY65" i="6"/>
  <c r="BY66" i="6"/>
  <c r="BY67" i="6"/>
  <c r="BY68" i="6"/>
  <c r="BY69" i="6"/>
  <c r="BY70" i="6"/>
  <c r="BY71" i="6"/>
  <c r="BY72" i="6"/>
  <c r="BY73" i="6"/>
  <c r="BY74" i="6"/>
  <c r="BY75" i="6"/>
  <c r="BY76" i="6"/>
  <c r="BY77" i="6"/>
  <c r="BY78" i="6"/>
  <c r="BY79" i="6"/>
  <c r="BY80" i="6"/>
  <c r="BY81" i="6"/>
  <c r="BY82" i="6"/>
  <c r="BY83" i="6"/>
  <c r="BY84" i="6"/>
  <c r="BY85" i="6"/>
  <c r="BY86" i="6"/>
  <c r="BY87" i="6"/>
  <c r="BY88" i="6"/>
  <c r="BY89" i="6"/>
  <c r="BY90" i="6"/>
  <c r="BY91" i="6"/>
  <c r="BY92" i="6"/>
  <c r="BY93" i="6"/>
  <c r="BY94" i="6"/>
  <c r="BY95" i="6"/>
  <c r="BY96" i="6"/>
  <c r="BY97" i="6"/>
  <c r="BY98" i="6"/>
  <c r="BY99" i="6"/>
  <c r="BY100" i="6"/>
  <c r="BY101" i="6"/>
  <c r="BY102" i="6"/>
  <c r="BY103" i="6"/>
  <c r="BY104" i="6"/>
  <c r="BY105" i="6"/>
  <c r="BY106" i="6"/>
  <c r="BY107" i="6"/>
  <c r="BY108" i="6"/>
  <c r="BY111" i="6"/>
  <c r="BZ2" i="6"/>
  <c r="BZ3" i="6"/>
  <c r="BZ4" i="6"/>
  <c r="BZ5" i="6"/>
  <c r="BZ6" i="6"/>
  <c r="BZ7" i="6"/>
  <c r="BZ8" i="6"/>
  <c r="BZ9" i="6"/>
  <c r="BZ10" i="6"/>
  <c r="BZ11" i="6"/>
  <c r="BZ12" i="6"/>
  <c r="BZ13" i="6"/>
  <c r="BZ14" i="6"/>
  <c r="BZ15" i="6"/>
  <c r="BZ16" i="6"/>
  <c r="BZ17" i="6"/>
  <c r="BZ18" i="6"/>
  <c r="BZ19" i="6"/>
  <c r="BZ20" i="6"/>
  <c r="BZ21" i="6"/>
  <c r="BZ22" i="6"/>
  <c r="BZ23" i="6"/>
  <c r="BZ24" i="6"/>
  <c r="BZ25" i="6"/>
  <c r="BZ26" i="6"/>
  <c r="BZ27" i="6"/>
  <c r="BZ28" i="6"/>
  <c r="BZ29" i="6"/>
  <c r="BZ30" i="6"/>
  <c r="BZ31" i="6"/>
  <c r="BZ32" i="6"/>
  <c r="BZ33" i="6"/>
  <c r="BZ34" i="6"/>
  <c r="BZ35" i="6"/>
  <c r="BZ36" i="6"/>
  <c r="BZ37" i="6"/>
  <c r="BZ38" i="6"/>
  <c r="BZ39" i="6"/>
  <c r="BZ40" i="6"/>
  <c r="BZ41" i="6"/>
  <c r="BZ42" i="6"/>
  <c r="BZ43" i="6"/>
  <c r="BZ44" i="6"/>
  <c r="BZ45" i="6"/>
  <c r="BZ46" i="6"/>
  <c r="BZ47" i="6"/>
  <c r="BZ48" i="6"/>
  <c r="BZ49" i="6"/>
  <c r="BZ50" i="6"/>
  <c r="BZ51" i="6"/>
  <c r="BZ52" i="6"/>
  <c r="BZ53" i="6"/>
  <c r="BZ54" i="6"/>
  <c r="BZ55" i="6"/>
  <c r="BZ56" i="6"/>
  <c r="BZ57" i="6"/>
  <c r="BZ58" i="6"/>
  <c r="BZ59" i="6"/>
  <c r="BZ60" i="6"/>
  <c r="BZ61" i="6"/>
  <c r="BZ62" i="6"/>
  <c r="BZ63" i="6"/>
  <c r="BZ64" i="6"/>
  <c r="BZ65" i="6"/>
  <c r="BZ66" i="6"/>
  <c r="BZ67" i="6"/>
  <c r="BZ68" i="6"/>
  <c r="BZ69" i="6"/>
  <c r="BZ70" i="6"/>
  <c r="BZ71" i="6"/>
  <c r="BZ72" i="6"/>
  <c r="BZ73" i="6"/>
  <c r="BZ74" i="6"/>
  <c r="BZ75" i="6"/>
  <c r="BZ76" i="6"/>
  <c r="BZ77" i="6"/>
  <c r="BZ78" i="6"/>
  <c r="BZ79" i="6"/>
  <c r="BZ80" i="6"/>
  <c r="BZ81" i="6"/>
  <c r="BZ82" i="6"/>
  <c r="BZ83" i="6"/>
  <c r="BZ84" i="6"/>
  <c r="BZ85" i="6"/>
  <c r="BZ86" i="6"/>
  <c r="BZ87" i="6"/>
  <c r="BZ88" i="6"/>
  <c r="BZ89" i="6"/>
  <c r="BZ90" i="6"/>
  <c r="BZ91" i="6"/>
  <c r="BZ92" i="6"/>
  <c r="BZ93" i="6"/>
  <c r="BZ94" i="6"/>
  <c r="BZ95" i="6"/>
  <c r="BZ96" i="6"/>
  <c r="BZ97" i="6"/>
  <c r="BZ98" i="6"/>
  <c r="BZ99" i="6"/>
  <c r="BZ100" i="6"/>
  <c r="BZ101" i="6"/>
  <c r="BZ102" i="6"/>
  <c r="BZ103" i="6"/>
  <c r="BZ104" i="6"/>
  <c r="BZ105" i="6"/>
  <c r="BZ106" i="6"/>
  <c r="BZ107" i="6"/>
  <c r="BZ108" i="6"/>
  <c r="BZ111" i="6"/>
  <c r="CA111" i="6"/>
  <c r="CA2" i="6"/>
  <c r="V1" i="2"/>
  <c r="CA3" i="6"/>
  <c r="CA4" i="6"/>
  <c r="CA5" i="6"/>
  <c r="CA6" i="6"/>
  <c r="CA7" i="6"/>
  <c r="CA8" i="6"/>
  <c r="CA9" i="6"/>
  <c r="CA10" i="6"/>
  <c r="CA11" i="6"/>
  <c r="CA12" i="6"/>
  <c r="CA13" i="6"/>
  <c r="CA14" i="6"/>
  <c r="CA15" i="6"/>
  <c r="CA16" i="6"/>
  <c r="CA17" i="6"/>
  <c r="CA18" i="6"/>
  <c r="CA19" i="6"/>
  <c r="CA20" i="6"/>
  <c r="CA21" i="6"/>
  <c r="CA22" i="6"/>
  <c r="CA23" i="6"/>
  <c r="CA24" i="6"/>
  <c r="CA25" i="6"/>
  <c r="CA26" i="6"/>
  <c r="CA27" i="6"/>
  <c r="CA28" i="6"/>
  <c r="CA29" i="6"/>
  <c r="CA30" i="6"/>
  <c r="CA31" i="6"/>
  <c r="CA32" i="6"/>
  <c r="CA33" i="6"/>
  <c r="CA34" i="6"/>
  <c r="CA35" i="6"/>
  <c r="CA36" i="6"/>
  <c r="CA37" i="6"/>
  <c r="CA38" i="6"/>
  <c r="CA39" i="6"/>
  <c r="CA40" i="6"/>
  <c r="CA41" i="6"/>
  <c r="CA42" i="6"/>
  <c r="CA43" i="6"/>
  <c r="CA44" i="6"/>
  <c r="CA45" i="6"/>
  <c r="CA46" i="6"/>
  <c r="CA47" i="6"/>
  <c r="CA48" i="6"/>
  <c r="CA49" i="6"/>
  <c r="CA50" i="6"/>
  <c r="CA51" i="6"/>
  <c r="CA52" i="6"/>
  <c r="CA53" i="6"/>
  <c r="CA54" i="6"/>
  <c r="CA55" i="6"/>
  <c r="CA56" i="6"/>
  <c r="CA57" i="6"/>
  <c r="CA58" i="6"/>
  <c r="CA59" i="6"/>
  <c r="CA60" i="6"/>
  <c r="CA61" i="6"/>
  <c r="CA62" i="6"/>
  <c r="CA63" i="6"/>
  <c r="CA64" i="6"/>
  <c r="CA65" i="6"/>
  <c r="CA66" i="6"/>
  <c r="CA67" i="6"/>
  <c r="CA68" i="6"/>
  <c r="CA69" i="6"/>
  <c r="CA70" i="6"/>
  <c r="CA71" i="6"/>
  <c r="CA72" i="6"/>
  <c r="CA73" i="6"/>
  <c r="CA74" i="6"/>
  <c r="CA75" i="6"/>
  <c r="CA76" i="6"/>
  <c r="CA77" i="6"/>
  <c r="CA78" i="6"/>
  <c r="CA79" i="6"/>
  <c r="CA80" i="6"/>
  <c r="CA81" i="6"/>
  <c r="CA82" i="6"/>
  <c r="CA83" i="6"/>
  <c r="CA84" i="6"/>
  <c r="CA85" i="6"/>
  <c r="CA86" i="6"/>
  <c r="CA87" i="6"/>
  <c r="CA88" i="6"/>
  <c r="CA89" i="6"/>
  <c r="CA90" i="6"/>
  <c r="CA91" i="6"/>
  <c r="CA92" i="6"/>
  <c r="CA93" i="6"/>
  <c r="CA94" i="6"/>
  <c r="CA95" i="6"/>
  <c r="CA96" i="6"/>
  <c r="CA97" i="6"/>
  <c r="CA98" i="6"/>
  <c r="CA99" i="6"/>
  <c r="CA100" i="6"/>
  <c r="CA101" i="6"/>
  <c r="CA102" i="6"/>
  <c r="CA103" i="6"/>
  <c r="CA104" i="6"/>
  <c r="CA105" i="6"/>
  <c r="CA106" i="6"/>
  <c r="CA107" i="6"/>
  <c r="CA108" i="6"/>
  <c r="U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4116" i="2"/>
  <c r="U4117" i="2"/>
  <c r="U4118" i="2"/>
  <c r="U4119" i="2"/>
  <c r="U4120" i="2"/>
  <c r="U4121" i="2"/>
  <c r="U4122" i="2"/>
  <c r="U4123" i="2"/>
  <c r="U4124" i="2"/>
  <c r="U4125" i="2"/>
  <c r="U4126" i="2"/>
  <c r="U4127" i="2"/>
  <c r="U4128" i="2"/>
  <c r="U4129" i="2"/>
  <c r="U4130" i="2"/>
  <c r="U4131" i="2"/>
  <c r="U4132" i="2"/>
  <c r="U4133" i="2"/>
  <c r="U4134" i="2"/>
  <c r="U4135" i="2"/>
  <c r="U4136" i="2"/>
  <c r="U4137" i="2"/>
  <c r="U4138" i="2"/>
  <c r="U4139" i="2"/>
  <c r="U4140" i="2"/>
  <c r="U4141" i="2"/>
  <c r="U4142" i="2"/>
  <c r="U4143" i="2"/>
  <c r="U4144" i="2"/>
  <c r="U4145" i="2"/>
  <c r="U4146" i="2"/>
  <c r="U4147" i="2"/>
  <c r="U4148" i="2"/>
  <c r="U4149" i="2"/>
  <c r="U4150" i="2"/>
  <c r="U4151" i="2"/>
  <c r="U4152" i="2"/>
  <c r="U4153" i="2"/>
  <c r="U4154" i="2"/>
  <c r="U4155" i="2"/>
  <c r="U4156" i="2"/>
  <c r="U4157" i="2"/>
  <c r="U4158" i="2"/>
  <c r="U4159" i="2"/>
  <c r="U4160" i="2"/>
  <c r="U4161" i="2"/>
  <c r="U4162" i="2"/>
  <c r="U4163" i="2"/>
  <c r="U4164" i="2"/>
  <c r="U4165" i="2"/>
  <c r="U4166" i="2"/>
  <c r="U4167" i="2"/>
  <c r="U4168" i="2"/>
  <c r="U4169" i="2"/>
  <c r="U4170" i="2"/>
  <c r="U4171" i="2"/>
  <c r="U4172" i="2"/>
  <c r="U4173" i="2"/>
  <c r="U4174" i="2"/>
  <c r="U4175" i="2"/>
  <c r="U4176" i="2"/>
  <c r="U4177" i="2"/>
  <c r="U4178" i="2"/>
  <c r="U4179" i="2"/>
  <c r="U4180" i="2"/>
  <c r="U4181" i="2"/>
  <c r="U4182" i="2"/>
  <c r="U4183" i="2"/>
  <c r="U4184" i="2"/>
  <c r="U4185" i="2"/>
  <c r="U4186" i="2"/>
  <c r="U4187" i="2"/>
  <c r="U4188" i="2"/>
  <c r="U4189" i="2"/>
  <c r="U4190" i="2"/>
  <c r="U4191" i="2"/>
  <c r="U4192" i="2"/>
  <c r="U4193" i="2"/>
  <c r="U4194" i="2"/>
  <c r="U4195" i="2"/>
  <c r="U4196" i="2"/>
  <c r="U4197" i="2"/>
  <c r="U4198" i="2"/>
  <c r="U4199" i="2"/>
  <c r="U4200" i="2"/>
  <c r="U4201" i="2"/>
  <c r="U4202" i="2"/>
  <c r="U4203" i="2"/>
  <c r="U4204" i="2"/>
  <c r="U4205" i="2"/>
  <c r="U4206" i="2"/>
  <c r="U4207" i="2"/>
  <c r="U4208" i="2"/>
  <c r="U4209" i="2"/>
  <c r="U4210" i="2"/>
  <c r="U4211" i="2"/>
  <c r="U4212" i="2"/>
  <c r="U4213" i="2"/>
  <c r="U4214" i="2"/>
  <c r="U4215" i="2"/>
  <c r="U4216" i="2"/>
  <c r="U4217" i="2"/>
  <c r="U4218" i="2"/>
  <c r="U4219" i="2"/>
  <c r="U4220" i="2"/>
  <c r="U4221" i="2"/>
  <c r="U4222" i="2"/>
  <c r="U4223" i="2"/>
  <c r="U4224" i="2"/>
  <c r="U4225" i="2"/>
  <c r="U4226" i="2"/>
  <c r="U4227" i="2"/>
  <c r="U4228" i="2"/>
  <c r="U4229" i="2"/>
  <c r="U4230" i="2"/>
  <c r="U4231" i="2"/>
  <c r="U4232" i="2"/>
  <c r="U4233" i="2"/>
  <c r="U4234" i="2"/>
  <c r="U4235" i="2"/>
  <c r="U4236" i="2"/>
  <c r="U4237" i="2"/>
  <c r="U4238" i="2"/>
  <c r="U4239" i="2"/>
  <c r="U4240" i="2"/>
  <c r="U4241" i="2"/>
  <c r="U4242" i="2"/>
  <c r="U4243" i="2"/>
  <c r="U4244" i="2"/>
  <c r="U4245" i="2"/>
  <c r="U4246" i="2"/>
  <c r="U4247" i="2"/>
  <c r="U4248" i="2"/>
  <c r="U4249" i="2"/>
  <c r="U4250" i="2"/>
  <c r="U4251" i="2"/>
  <c r="U4252" i="2"/>
  <c r="U4253" i="2"/>
  <c r="U4254" i="2"/>
  <c r="U4255" i="2"/>
  <c r="U4256" i="2"/>
  <c r="U4257" i="2"/>
  <c r="U4258" i="2"/>
  <c r="U4259" i="2"/>
  <c r="U4260" i="2"/>
  <c r="U4261" i="2"/>
  <c r="U4262" i="2"/>
  <c r="U4263" i="2"/>
  <c r="U4264" i="2"/>
  <c r="U4265" i="2"/>
  <c r="U4266" i="2"/>
  <c r="U4267" i="2"/>
  <c r="U4268" i="2"/>
  <c r="U4269" i="2"/>
  <c r="U4270" i="2"/>
  <c r="U4271" i="2"/>
  <c r="U4272" i="2"/>
  <c r="U4273" i="2"/>
  <c r="U4274" i="2"/>
  <c r="U4275" i="2"/>
  <c r="U4276" i="2"/>
  <c r="U4277" i="2"/>
  <c r="U4278" i="2"/>
  <c r="U4279" i="2"/>
  <c r="U4280" i="2"/>
  <c r="U4281" i="2"/>
  <c r="U4282" i="2"/>
  <c r="U4283" i="2"/>
  <c r="U4284" i="2"/>
  <c r="U4285" i="2"/>
  <c r="U4286" i="2"/>
  <c r="U4287" i="2"/>
  <c r="U4288" i="2"/>
  <c r="U4289" i="2"/>
  <c r="U4290" i="2"/>
  <c r="U4291" i="2"/>
  <c r="U4292" i="2"/>
  <c r="U4293" i="2"/>
  <c r="U4294" i="2"/>
  <c r="U4295" i="2"/>
  <c r="U4296" i="2"/>
  <c r="U4297" i="2"/>
  <c r="U4298" i="2"/>
  <c r="U4299" i="2"/>
  <c r="U4300" i="2"/>
  <c r="U4301" i="2"/>
  <c r="U4302" i="2"/>
  <c r="U4303" i="2"/>
  <c r="U4304" i="2"/>
  <c r="U4305" i="2"/>
  <c r="U4306" i="2"/>
  <c r="U4307" i="2"/>
  <c r="U4308" i="2"/>
  <c r="U4309" i="2"/>
  <c r="U4310" i="2"/>
  <c r="U4311" i="2"/>
  <c r="U4312" i="2"/>
  <c r="U4313" i="2"/>
  <c r="U4314" i="2"/>
  <c r="U4315" i="2"/>
  <c r="U4316" i="2"/>
  <c r="U4317" i="2"/>
  <c r="U4318" i="2"/>
  <c r="U4319" i="2"/>
  <c r="U4320" i="2"/>
  <c r="U4321" i="2"/>
  <c r="U4322" i="2"/>
  <c r="U4323" i="2"/>
  <c r="U4324" i="2"/>
  <c r="U4325" i="2"/>
  <c r="U4326" i="2"/>
  <c r="U4327" i="2"/>
  <c r="U4328" i="2"/>
  <c r="U4329" i="2"/>
  <c r="U4330" i="2"/>
  <c r="U4331" i="2"/>
  <c r="U4332" i="2"/>
  <c r="U4333" i="2"/>
  <c r="U4334" i="2"/>
  <c r="U4335" i="2"/>
  <c r="U4336" i="2"/>
  <c r="U4337" i="2"/>
  <c r="U4338" i="2"/>
  <c r="U4339" i="2"/>
  <c r="U4340" i="2"/>
  <c r="U4341" i="2"/>
  <c r="U4342" i="2"/>
  <c r="U4343" i="2"/>
  <c r="U4344" i="2"/>
  <c r="U4345" i="2"/>
  <c r="U4346" i="2"/>
  <c r="U4347" i="2"/>
  <c r="U4348" i="2"/>
  <c r="U4349" i="2"/>
  <c r="U4350" i="2"/>
  <c r="U4351" i="2"/>
  <c r="U4352" i="2"/>
  <c r="U4353" i="2"/>
  <c r="U4354" i="2"/>
  <c r="U4355" i="2"/>
  <c r="U4356" i="2"/>
  <c r="U4357" i="2"/>
  <c r="U4358" i="2"/>
  <c r="U4359" i="2"/>
  <c r="U4360" i="2"/>
  <c r="U4361" i="2"/>
  <c r="U4362" i="2"/>
  <c r="U4363" i="2"/>
  <c r="U4364" i="2"/>
  <c r="U4365" i="2"/>
  <c r="U4366" i="2"/>
  <c r="U4367" i="2"/>
  <c r="U4368" i="2"/>
  <c r="U4369" i="2"/>
  <c r="U4370" i="2"/>
  <c r="U4371" i="2"/>
  <c r="U4372" i="2"/>
  <c r="U4373" i="2"/>
  <c r="U4374" i="2"/>
  <c r="U4375" i="2"/>
  <c r="U4376" i="2"/>
  <c r="U4377" i="2"/>
  <c r="U4378" i="2"/>
  <c r="U4379" i="2"/>
  <c r="U4380" i="2"/>
  <c r="U4381" i="2"/>
  <c r="U4382" i="2"/>
  <c r="U4383" i="2"/>
  <c r="U4384" i="2"/>
  <c r="U4385" i="2"/>
  <c r="U4386" i="2"/>
  <c r="U4387" i="2"/>
  <c r="U4388" i="2"/>
  <c r="U4389" i="2"/>
  <c r="U4390" i="2"/>
  <c r="U4391" i="2"/>
  <c r="U4392" i="2"/>
  <c r="U4393" i="2"/>
  <c r="U4394" i="2"/>
  <c r="U4395" i="2"/>
  <c r="U4396" i="2"/>
  <c r="U4397" i="2"/>
  <c r="U4398" i="2"/>
  <c r="U4399" i="2"/>
  <c r="U4400" i="2"/>
  <c r="U4401" i="2"/>
  <c r="U4402" i="2"/>
  <c r="U4403" i="2"/>
  <c r="U4404" i="2"/>
  <c r="U4405" i="2"/>
  <c r="U4406" i="2"/>
  <c r="U4407" i="2"/>
  <c r="U4408" i="2"/>
  <c r="U4409" i="2"/>
  <c r="U4410" i="2"/>
  <c r="U4411" i="2"/>
  <c r="U4412" i="2"/>
  <c r="U4413" i="2"/>
  <c r="U4414" i="2"/>
  <c r="U4415" i="2"/>
  <c r="U4416" i="2"/>
  <c r="U4417" i="2"/>
  <c r="U4418" i="2"/>
  <c r="U4419" i="2"/>
  <c r="U4420" i="2"/>
  <c r="U4421" i="2"/>
  <c r="U4422" i="2"/>
  <c r="U4423" i="2"/>
  <c r="U4424" i="2"/>
  <c r="U4425" i="2"/>
  <c r="U4426" i="2"/>
  <c r="U4427" i="2"/>
  <c r="U4428" i="2"/>
  <c r="U4429" i="2"/>
  <c r="U4430" i="2"/>
  <c r="U4431" i="2"/>
  <c r="U4432" i="2"/>
  <c r="U4433" i="2"/>
  <c r="U4434" i="2"/>
  <c r="U4435" i="2"/>
  <c r="U4436" i="2"/>
  <c r="U4437" i="2"/>
  <c r="U4438" i="2"/>
  <c r="U4439" i="2"/>
  <c r="U4440" i="2"/>
  <c r="U4441" i="2"/>
  <c r="U4442" i="2"/>
  <c r="U4443" i="2"/>
  <c r="U4444" i="2"/>
  <c r="U4445" i="2"/>
  <c r="U4446" i="2"/>
  <c r="U4447" i="2"/>
  <c r="U4448" i="2"/>
  <c r="U4449" i="2"/>
  <c r="U4450" i="2"/>
  <c r="U4451" i="2"/>
  <c r="U4452" i="2"/>
  <c r="U4453" i="2"/>
  <c r="U4454" i="2"/>
  <c r="U4455" i="2"/>
  <c r="U4456" i="2"/>
  <c r="U4457" i="2"/>
  <c r="U4458" i="2"/>
  <c r="U4459" i="2"/>
  <c r="U4460" i="2"/>
  <c r="U4461" i="2"/>
  <c r="U4462" i="2"/>
  <c r="U4463" i="2"/>
  <c r="U4464" i="2"/>
  <c r="U4465" i="2"/>
  <c r="U4466" i="2"/>
  <c r="U4467" i="2"/>
  <c r="U4468" i="2"/>
  <c r="U4469" i="2"/>
  <c r="U4470" i="2"/>
  <c r="U4471" i="2"/>
  <c r="U4472" i="2"/>
  <c r="U4473" i="2"/>
  <c r="U4474" i="2"/>
  <c r="U4475" i="2"/>
  <c r="U4476" i="2"/>
  <c r="U4477" i="2"/>
  <c r="U4478" i="2"/>
  <c r="U4479" i="2"/>
  <c r="U4480" i="2"/>
  <c r="U4481" i="2"/>
  <c r="U4482" i="2"/>
  <c r="U4483" i="2"/>
  <c r="U4484" i="2"/>
  <c r="U4485" i="2"/>
  <c r="U4486" i="2"/>
  <c r="U4487" i="2"/>
  <c r="U4488" i="2"/>
  <c r="U4489" i="2"/>
  <c r="U4490" i="2"/>
  <c r="U4491" i="2"/>
  <c r="U4492" i="2"/>
  <c r="U4493" i="2"/>
  <c r="U4494" i="2"/>
  <c r="U4495" i="2"/>
  <c r="U4496" i="2"/>
  <c r="U4497" i="2"/>
  <c r="U4498" i="2"/>
  <c r="U4499" i="2"/>
  <c r="U4500" i="2"/>
  <c r="U4501" i="2"/>
  <c r="U4502" i="2"/>
  <c r="U4503" i="2"/>
  <c r="U4504" i="2"/>
  <c r="U4505" i="2"/>
  <c r="U4506" i="2"/>
  <c r="U4507" i="2"/>
  <c r="U4508" i="2"/>
  <c r="U4509" i="2"/>
  <c r="U4510" i="2"/>
  <c r="U4511" i="2"/>
  <c r="U4512" i="2"/>
  <c r="U4513" i="2"/>
  <c r="U4514" i="2"/>
  <c r="U4515" i="2"/>
  <c r="U4516" i="2"/>
  <c r="U4517" i="2"/>
  <c r="U4518" i="2"/>
  <c r="U4519" i="2"/>
  <c r="U4520" i="2"/>
  <c r="U4521" i="2"/>
  <c r="U4522" i="2"/>
  <c r="U4523" i="2"/>
  <c r="U4524" i="2"/>
  <c r="U4525" i="2"/>
  <c r="U4526" i="2"/>
  <c r="U4527" i="2"/>
  <c r="U4528" i="2"/>
  <c r="U4529" i="2"/>
  <c r="U4530" i="2"/>
  <c r="U4531" i="2"/>
  <c r="U4532" i="2"/>
  <c r="U4533" i="2"/>
  <c r="U4534" i="2"/>
  <c r="U4535" i="2"/>
  <c r="U4536" i="2"/>
  <c r="U4537" i="2"/>
  <c r="U4538" i="2"/>
  <c r="U4539" i="2"/>
  <c r="U4540" i="2"/>
  <c r="U4541" i="2"/>
  <c r="U4542" i="2"/>
  <c r="U4543" i="2"/>
  <c r="U4544" i="2"/>
  <c r="U4545" i="2"/>
  <c r="U4546" i="2"/>
  <c r="U4547" i="2"/>
  <c r="U4548" i="2"/>
  <c r="U4549" i="2"/>
  <c r="U4550" i="2"/>
  <c r="U4551" i="2"/>
  <c r="U4552" i="2"/>
  <c r="U4553" i="2"/>
  <c r="U4554" i="2"/>
  <c r="U4555" i="2"/>
  <c r="U4556" i="2"/>
  <c r="U4557" i="2"/>
  <c r="U4558" i="2"/>
  <c r="U4559" i="2"/>
  <c r="U4560" i="2"/>
  <c r="U4561" i="2"/>
  <c r="U4562" i="2"/>
  <c r="U4563" i="2"/>
  <c r="U4564" i="2"/>
  <c r="U4565" i="2"/>
  <c r="U4566" i="2"/>
  <c r="U4567" i="2"/>
  <c r="U4568" i="2"/>
  <c r="U4569" i="2"/>
  <c r="U4570" i="2"/>
  <c r="U4571" i="2"/>
  <c r="U4572" i="2"/>
  <c r="U4573" i="2"/>
  <c r="U4574" i="2"/>
  <c r="U4575" i="2"/>
  <c r="U4576" i="2"/>
  <c r="U4577" i="2"/>
  <c r="U4578" i="2"/>
  <c r="U4579" i="2"/>
  <c r="U4580" i="2"/>
  <c r="U4581" i="2"/>
  <c r="U4582" i="2"/>
  <c r="U4583" i="2"/>
  <c r="U4584" i="2"/>
  <c r="U4585" i="2"/>
  <c r="U4586" i="2"/>
  <c r="U4587" i="2"/>
  <c r="U4588" i="2"/>
  <c r="U4589" i="2"/>
  <c r="U4590" i="2"/>
  <c r="U4591" i="2"/>
  <c r="U4592" i="2"/>
  <c r="U4593" i="2"/>
  <c r="U4594" i="2"/>
  <c r="U4595" i="2"/>
  <c r="U4596" i="2"/>
  <c r="U4597" i="2"/>
  <c r="U4598" i="2"/>
  <c r="U4599" i="2"/>
  <c r="U4600" i="2"/>
  <c r="U4601" i="2"/>
  <c r="U4602" i="2"/>
  <c r="U4603" i="2"/>
  <c r="U4604" i="2"/>
  <c r="U4605" i="2"/>
  <c r="U4606" i="2"/>
  <c r="U4607" i="2"/>
  <c r="U4608" i="2"/>
  <c r="U4609" i="2"/>
  <c r="U4610" i="2"/>
  <c r="U4611" i="2"/>
  <c r="U4612" i="2"/>
  <c r="U4613" i="2"/>
  <c r="U4614" i="2"/>
  <c r="U4615" i="2"/>
  <c r="U4616" i="2"/>
  <c r="U4617" i="2"/>
  <c r="U4618" i="2"/>
  <c r="U4619" i="2"/>
  <c r="U4620" i="2"/>
  <c r="U4621" i="2"/>
  <c r="U4622" i="2"/>
  <c r="U4623" i="2"/>
  <c r="U4624" i="2"/>
  <c r="U4625" i="2"/>
  <c r="U4626" i="2"/>
  <c r="U4627" i="2"/>
  <c r="U4628" i="2"/>
  <c r="U4629" i="2"/>
  <c r="U4630" i="2"/>
  <c r="U4631" i="2"/>
  <c r="U4632" i="2"/>
  <c r="U4633" i="2"/>
  <c r="U4634" i="2"/>
  <c r="U4635" i="2"/>
  <c r="U4636" i="2"/>
  <c r="U4637" i="2"/>
  <c r="U4638" i="2"/>
  <c r="U4639" i="2"/>
  <c r="U4640" i="2"/>
  <c r="U4641" i="2"/>
  <c r="U4642" i="2"/>
  <c r="U4643" i="2"/>
  <c r="U4644" i="2"/>
  <c r="U4645" i="2"/>
  <c r="U4646" i="2"/>
  <c r="U4647" i="2"/>
  <c r="U4648" i="2"/>
  <c r="U4649" i="2"/>
  <c r="U4650" i="2"/>
  <c r="U4651" i="2"/>
  <c r="U4652" i="2"/>
  <c r="U4653" i="2"/>
  <c r="U4654" i="2"/>
  <c r="U4655" i="2"/>
  <c r="U4656" i="2"/>
  <c r="U4657" i="2"/>
  <c r="U4658" i="2"/>
  <c r="U4659" i="2"/>
  <c r="U4660" i="2"/>
  <c r="U4661" i="2"/>
  <c r="U4662" i="2"/>
  <c r="U4663" i="2"/>
  <c r="U4664" i="2"/>
  <c r="U4665" i="2"/>
  <c r="U4666" i="2"/>
  <c r="U4667" i="2"/>
  <c r="U4668" i="2"/>
  <c r="U4669" i="2"/>
  <c r="U4670" i="2"/>
  <c r="U4671" i="2"/>
  <c r="U4672" i="2"/>
  <c r="U4673" i="2"/>
  <c r="U4674" i="2"/>
  <c r="U4675" i="2"/>
  <c r="U4676" i="2"/>
  <c r="U4677" i="2"/>
  <c r="U4678" i="2"/>
  <c r="U4679" i="2"/>
  <c r="U4680" i="2"/>
  <c r="U4681" i="2"/>
  <c r="U4682" i="2"/>
  <c r="U4683" i="2"/>
  <c r="U4684" i="2"/>
  <c r="U4685" i="2"/>
  <c r="U4686" i="2"/>
  <c r="U4687" i="2"/>
  <c r="U4688" i="2"/>
  <c r="U4689" i="2"/>
  <c r="U4690" i="2"/>
  <c r="U4691" i="2"/>
  <c r="U4692" i="2"/>
  <c r="U4693" i="2"/>
  <c r="U4694" i="2"/>
  <c r="U4695" i="2"/>
  <c r="U4696" i="2"/>
  <c r="U4697" i="2"/>
  <c r="U4698" i="2"/>
  <c r="U4699" i="2"/>
  <c r="U4700" i="2"/>
  <c r="U4701" i="2"/>
  <c r="U4702" i="2"/>
  <c r="U4703" i="2"/>
  <c r="U4704" i="2"/>
  <c r="U4705" i="2"/>
  <c r="U4706" i="2"/>
  <c r="U4707" i="2"/>
  <c r="U4708" i="2"/>
  <c r="U4709" i="2"/>
  <c r="U4710" i="2"/>
  <c r="U4711" i="2"/>
  <c r="U4712" i="2"/>
  <c r="U4713" i="2"/>
  <c r="U4714" i="2"/>
  <c r="U4715" i="2"/>
  <c r="U4716" i="2"/>
  <c r="U4717" i="2"/>
  <c r="U4718" i="2"/>
  <c r="U4719" i="2"/>
  <c r="U4720" i="2"/>
  <c r="U4721" i="2"/>
  <c r="U4722" i="2"/>
  <c r="U4723" i="2"/>
  <c r="U4724" i="2"/>
  <c r="U4725" i="2"/>
  <c r="U4726" i="2"/>
  <c r="U4727" i="2"/>
  <c r="U4728" i="2"/>
  <c r="U4729" i="2"/>
  <c r="U4730" i="2"/>
  <c r="U4731" i="2"/>
  <c r="U4732" i="2"/>
  <c r="U4733" i="2"/>
  <c r="U4734" i="2"/>
  <c r="U4735" i="2"/>
  <c r="U4736" i="2"/>
  <c r="U4737" i="2"/>
  <c r="U4738" i="2"/>
  <c r="U4739" i="2"/>
  <c r="U4740" i="2"/>
  <c r="U4741" i="2"/>
  <c r="U4742" i="2"/>
  <c r="U4743" i="2"/>
  <c r="U4744" i="2"/>
  <c r="U4745" i="2"/>
  <c r="U4746" i="2"/>
  <c r="U4747" i="2"/>
  <c r="U4748" i="2"/>
  <c r="U4749" i="2"/>
  <c r="U4750" i="2"/>
  <c r="U4751" i="2"/>
  <c r="U4752" i="2"/>
  <c r="U4753" i="2"/>
  <c r="U4754" i="2"/>
  <c r="U4755" i="2"/>
  <c r="U4756" i="2"/>
  <c r="U4757" i="2"/>
  <c r="U4758" i="2"/>
  <c r="U4759" i="2"/>
  <c r="U4760" i="2"/>
  <c r="U4761" i="2"/>
  <c r="U4762" i="2"/>
  <c r="U4763" i="2"/>
  <c r="U4764" i="2"/>
  <c r="U4765" i="2"/>
  <c r="U4766" i="2"/>
  <c r="U4767" i="2"/>
  <c r="U4768" i="2"/>
  <c r="U4769" i="2"/>
  <c r="U4770" i="2"/>
  <c r="U4771" i="2"/>
  <c r="U4772" i="2"/>
  <c r="U4773" i="2"/>
  <c r="U4774" i="2"/>
  <c r="U4775" i="2"/>
  <c r="U4776" i="2"/>
  <c r="U4777" i="2"/>
  <c r="U4778" i="2"/>
  <c r="U4779" i="2"/>
  <c r="U4780" i="2"/>
  <c r="U4781" i="2"/>
  <c r="U4782" i="2"/>
  <c r="U4783" i="2"/>
  <c r="U4784" i="2"/>
  <c r="U4785" i="2"/>
  <c r="U4786" i="2"/>
  <c r="U4787" i="2"/>
  <c r="U4788" i="2"/>
  <c r="U4789" i="2"/>
  <c r="U4790" i="2"/>
  <c r="U4791" i="2"/>
  <c r="U4792" i="2"/>
  <c r="U4793" i="2"/>
  <c r="U4794" i="2"/>
  <c r="U4795" i="2"/>
  <c r="U4796" i="2"/>
  <c r="U4797" i="2"/>
  <c r="U4798" i="2"/>
  <c r="U4799" i="2"/>
  <c r="U4800" i="2"/>
  <c r="U4801" i="2"/>
  <c r="U4802" i="2"/>
  <c r="U4803" i="2"/>
  <c r="U4804" i="2"/>
  <c r="U4805" i="2"/>
  <c r="U4806" i="2"/>
  <c r="U4807" i="2"/>
  <c r="U4808" i="2"/>
  <c r="U4809" i="2"/>
  <c r="U4810" i="2"/>
  <c r="U4811" i="2"/>
  <c r="U4812" i="2"/>
  <c r="U4813" i="2"/>
  <c r="U4814" i="2"/>
  <c r="U4815" i="2"/>
  <c r="U4816" i="2"/>
  <c r="U4817" i="2"/>
  <c r="U4818" i="2"/>
  <c r="U4819" i="2"/>
  <c r="U4820" i="2"/>
  <c r="U4821" i="2"/>
  <c r="U4822" i="2"/>
  <c r="U4823" i="2"/>
  <c r="U4824" i="2"/>
  <c r="U4825" i="2"/>
  <c r="U4826" i="2"/>
  <c r="U4827" i="2"/>
  <c r="U4828" i="2"/>
  <c r="U4829" i="2"/>
  <c r="U4830" i="2"/>
  <c r="U4831" i="2"/>
  <c r="U4832" i="2"/>
  <c r="U4833" i="2"/>
  <c r="U4834" i="2"/>
  <c r="U4835" i="2"/>
  <c r="U4836" i="2"/>
  <c r="U4837" i="2"/>
  <c r="U4838" i="2"/>
  <c r="U4839" i="2"/>
  <c r="U4840" i="2"/>
  <c r="U4841" i="2"/>
  <c r="U4842" i="2"/>
  <c r="U4843" i="2"/>
  <c r="U4844" i="2"/>
  <c r="U4845" i="2"/>
  <c r="U4846" i="2"/>
  <c r="U4847" i="2"/>
  <c r="U4848" i="2"/>
  <c r="U4849" i="2"/>
  <c r="U4850" i="2"/>
  <c r="U4851" i="2"/>
  <c r="U4852" i="2"/>
  <c r="U4853" i="2"/>
  <c r="U4854" i="2"/>
  <c r="U4855" i="2"/>
  <c r="U4856" i="2"/>
  <c r="U4857" i="2"/>
  <c r="U4858" i="2"/>
  <c r="U4859" i="2"/>
  <c r="U4860" i="2"/>
  <c r="U4861" i="2"/>
  <c r="U4862" i="2"/>
  <c r="U4863" i="2"/>
  <c r="U4864" i="2"/>
  <c r="U4865" i="2"/>
  <c r="U4866" i="2"/>
  <c r="U4867" i="2"/>
  <c r="U4868" i="2"/>
  <c r="U4869" i="2"/>
  <c r="U4870" i="2"/>
  <c r="U4871" i="2"/>
  <c r="U4872" i="2"/>
  <c r="U4873" i="2"/>
  <c r="U4874" i="2"/>
  <c r="U4875" i="2"/>
  <c r="U4876" i="2"/>
  <c r="U4877" i="2"/>
  <c r="U4878" i="2"/>
  <c r="U4879" i="2"/>
  <c r="U4880" i="2"/>
  <c r="U4881" i="2"/>
  <c r="U4882" i="2"/>
  <c r="U4883" i="2"/>
  <c r="U4884" i="2"/>
  <c r="U4885" i="2"/>
  <c r="U4886" i="2"/>
  <c r="U4887" i="2"/>
  <c r="U4888" i="2"/>
  <c r="U4889" i="2"/>
  <c r="U4890" i="2"/>
  <c r="U4891" i="2"/>
  <c r="U4892" i="2"/>
  <c r="U4893" i="2"/>
  <c r="U4894" i="2"/>
  <c r="U4895" i="2"/>
  <c r="U4896" i="2"/>
  <c r="U4897" i="2"/>
  <c r="U4898" i="2"/>
  <c r="U4899" i="2"/>
  <c r="U4900" i="2"/>
  <c r="U4901" i="2"/>
  <c r="U4902" i="2"/>
  <c r="U4903" i="2"/>
  <c r="U4904" i="2"/>
  <c r="U4905" i="2"/>
  <c r="U4906" i="2"/>
  <c r="U4907" i="2"/>
  <c r="U4908" i="2"/>
  <c r="U4909" i="2"/>
  <c r="U4910" i="2"/>
  <c r="U4911" i="2"/>
  <c r="U4912" i="2"/>
  <c r="U4913" i="2"/>
  <c r="U4914" i="2"/>
  <c r="U4915" i="2"/>
  <c r="U4916" i="2"/>
  <c r="U4917" i="2"/>
  <c r="U4918" i="2"/>
  <c r="U4919" i="2"/>
  <c r="U4920" i="2"/>
  <c r="U4921" i="2"/>
  <c r="U4922" i="2"/>
  <c r="U4923" i="2"/>
  <c r="U4924" i="2"/>
  <c r="U4925" i="2"/>
  <c r="U4926" i="2"/>
  <c r="U4927" i="2"/>
  <c r="U4928" i="2"/>
  <c r="U4929" i="2"/>
  <c r="U4930" i="2"/>
  <c r="U4931" i="2"/>
  <c r="U4932" i="2"/>
  <c r="U4933" i="2"/>
  <c r="U4934" i="2"/>
  <c r="U4935" i="2"/>
  <c r="U4936" i="2"/>
  <c r="U4937" i="2"/>
  <c r="U4938" i="2"/>
  <c r="U4939" i="2"/>
  <c r="U4940" i="2"/>
  <c r="U4941" i="2"/>
  <c r="U4942" i="2"/>
  <c r="U4943" i="2"/>
  <c r="U4944" i="2"/>
  <c r="U4945" i="2"/>
  <c r="U4946" i="2"/>
  <c r="U4947" i="2"/>
  <c r="U4948" i="2"/>
  <c r="U4949" i="2"/>
  <c r="U4950" i="2"/>
  <c r="U4951" i="2"/>
  <c r="U4952" i="2"/>
  <c r="U4953" i="2"/>
  <c r="U4954" i="2"/>
  <c r="U4955" i="2"/>
  <c r="U4956" i="2"/>
  <c r="U4957" i="2"/>
  <c r="U4958" i="2"/>
  <c r="U4959" i="2"/>
  <c r="U4960" i="2"/>
  <c r="U4961" i="2"/>
  <c r="U4962" i="2"/>
  <c r="U4963" i="2"/>
  <c r="U4964" i="2"/>
  <c r="U4965" i="2"/>
  <c r="U4966" i="2"/>
  <c r="U4967" i="2"/>
  <c r="U4968" i="2"/>
  <c r="U4969" i="2"/>
  <c r="U4970" i="2"/>
  <c r="U4971" i="2"/>
  <c r="U4972" i="2"/>
  <c r="U4973" i="2"/>
  <c r="U4974" i="2"/>
  <c r="U4975" i="2"/>
  <c r="U4976" i="2"/>
  <c r="U4977" i="2"/>
  <c r="U4978" i="2"/>
  <c r="U4979" i="2"/>
  <c r="U4980" i="2"/>
  <c r="U4981" i="2"/>
  <c r="U4982" i="2"/>
  <c r="U4983" i="2"/>
  <c r="U4984" i="2"/>
  <c r="U4985" i="2"/>
  <c r="U4986" i="2"/>
  <c r="U4987" i="2"/>
  <c r="U4988" i="2"/>
  <c r="U4989" i="2"/>
  <c r="U4990" i="2"/>
  <c r="U4991" i="2"/>
  <c r="U4992" i="2"/>
  <c r="U4993" i="2"/>
  <c r="U4994" i="2"/>
  <c r="U4995" i="2"/>
  <c r="U4996" i="2"/>
  <c r="U4997" i="2"/>
  <c r="U4998" i="2"/>
  <c r="U4999" i="2"/>
  <c r="U5000" i="2"/>
  <c r="U5001" i="2"/>
  <c r="U5002" i="2"/>
  <c r="U5003" i="2"/>
  <c r="U5004" i="2"/>
  <c r="U5005" i="2"/>
  <c r="U5006" i="2"/>
  <c r="U5007" i="2"/>
  <c r="U5008" i="2"/>
  <c r="U5009" i="2"/>
  <c r="U5010" i="2"/>
  <c r="U5011" i="2"/>
  <c r="U5012" i="2"/>
  <c r="U5013" i="2"/>
  <c r="U5014" i="2"/>
  <c r="U5015" i="2"/>
  <c r="U5016" i="2"/>
  <c r="U5017" i="2"/>
  <c r="U5018" i="2"/>
  <c r="U5019" i="2"/>
  <c r="U5020" i="2"/>
  <c r="U5021" i="2"/>
  <c r="U5022" i="2"/>
  <c r="U5023" i="2"/>
  <c r="U5024" i="2"/>
  <c r="U5025" i="2"/>
  <c r="U5026" i="2"/>
  <c r="U5027" i="2"/>
  <c r="U5028" i="2"/>
  <c r="U5029" i="2"/>
  <c r="U5030" i="2"/>
  <c r="U5031" i="2"/>
  <c r="U5032" i="2"/>
  <c r="U5033" i="2"/>
  <c r="U5034" i="2"/>
  <c r="U5035" i="2"/>
  <c r="U5036" i="2"/>
  <c r="U5037" i="2"/>
  <c r="U5038" i="2"/>
  <c r="U5039" i="2"/>
  <c r="U5040" i="2"/>
  <c r="U5041" i="2"/>
  <c r="U5042" i="2"/>
  <c r="U5043" i="2"/>
  <c r="U5044" i="2"/>
  <c r="U5045" i="2"/>
  <c r="U5046" i="2"/>
  <c r="U5047" i="2"/>
  <c r="U5048" i="2"/>
  <c r="U5049" i="2"/>
  <c r="U5050" i="2"/>
  <c r="U5051" i="2"/>
  <c r="U5052" i="2"/>
  <c r="U5053" i="2"/>
  <c r="U5054" i="2"/>
  <c r="U5055" i="2"/>
  <c r="U5056" i="2"/>
  <c r="U5057" i="2"/>
  <c r="U5058" i="2"/>
  <c r="U5059" i="2"/>
  <c r="U5060" i="2"/>
  <c r="U5061" i="2"/>
  <c r="U5062" i="2"/>
  <c r="U5063" i="2"/>
  <c r="U5064" i="2"/>
  <c r="U5065" i="2"/>
  <c r="U5066" i="2"/>
  <c r="U5067" i="2"/>
  <c r="U5068" i="2"/>
  <c r="U5069" i="2"/>
  <c r="U5070" i="2"/>
  <c r="U5071" i="2"/>
  <c r="U5072" i="2"/>
  <c r="U5073" i="2"/>
  <c r="U5074" i="2"/>
  <c r="U5075" i="2"/>
  <c r="U5076" i="2"/>
  <c r="U5077" i="2"/>
  <c r="U5078" i="2"/>
  <c r="U5079" i="2"/>
  <c r="U5080" i="2"/>
  <c r="U5081" i="2"/>
  <c r="U5082" i="2"/>
  <c r="U5083" i="2"/>
  <c r="U5084" i="2"/>
  <c r="U5085" i="2"/>
  <c r="U5086" i="2"/>
  <c r="U5087" i="2"/>
  <c r="U5088" i="2"/>
  <c r="U5089" i="2"/>
  <c r="U5090" i="2"/>
  <c r="U5091" i="2"/>
  <c r="U5092" i="2"/>
  <c r="U5093" i="2"/>
  <c r="U5094" i="2"/>
  <c r="U5095" i="2"/>
  <c r="U5096" i="2"/>
  <c r="U5097" i="2"/>
  <c r="U5098" i="2"/>
  <c r="U5099" i="2"/>
  <c r="U5100" i="2"/>
  <c r="U5101" i="2"/>
  <c r="U5102" i="2"/>
  <c r="U5103" i="2"/>
  <c r="U5104" i="2"/>
  <c r="U5105" i="2"/>
  <c r="U5106" i="2"/>
  <c r="U5107" i="2"/>
  <c r="U5108" i="2"/>
  <c r="U5109" i="2"/>
  <c r="U5110" i="2"/>
  <c r="U5111" i="2"/>
  <c r="U5112" i="2"/>
  <c r="U5113" i="2"/>
  <c r="U5114" i="2"/>
  <c r="U5115" i="2"/>
  <c r="U5116" i="2"/>
  <c r="U5117" i="2"/>
  <c r="U5118" i="2"/>
  <c r="U5119" i="2"/>
  <c r="U5120" i="2"/>
  <c r="U5121" i="2"/>
  <c r="U5122" i="2"/>
  <c r="U5123" i="2"/>
  <c r="U5124" i="2"/>
  <c r="U5125" i="2"/>
  <c r="U5126" i="2"/>
  <c r="U5127" i="2"/>
  <c r="U5128" i="2"/>
  <c r="U5129" i="2"/>
  <c r="U5130" i="2"/>
  <c r="U5131" i="2"/>
  <c r="U5132" i="2"/>
  <c r="U5133" i="2"/>
  <c r="U5134" i="2"/>
  <c r="U5135" i="2"/>
  <c r="U5136" i="2"/>
  <c r="U5137" i="2"/>
  <c r="U5138" i="2"/>
  <c r="U5139" i="2"/>
  <c r="U5140" i="2"/>
  <c r="U5141" i="2"/>
  <c r="U5142" i="2"/>
  <c r="U5143" i="2"/>
  <c r="U5144" i="2"/>
  <c r="U5145" i="2"/>
  <c r="U5146" i="2"/>
  <c r="U5147" i="2"/>
  <c r="U5148" i="2"/>
  <c r="U5149" i="2"/>
  <c r="U5150" i="2"/>
  <c r="U5151" i="2"/>
  <c r="U5152" i="2"/>
  <c r="U5153" i="2"/>
  <c r="U5154" i="2"/>
  <c r="U5155" i="2"/>
  <c r="U5156" i="2"/>
  <c r="U5157" i="2"/>
  <c r="U5158" i="2"/>
  <c r="U5159" i="2"/>
  <c r="U5160" i="2"/>
  <c r="U5161" i="2"/>
  <c r="U5162" i="2"/>
  <c r="U5163" i="2"/>
  <c r="U5164" i="2"/>
  <c r="U5165" i="2"/>
  <c r="U5166" i="2"/>
  <c r="U5167" i="2"/>
  <c r="U5168" i="2"/>
  <c r="U5169" i="2"/>
  <c r="U5170" i="2"/>
  <c r="U5171" i="2"/>
  <c r="U5172" i="2"/>
  <c r="U5173" i="2"/>
  <c r="U5174" i="2"/>
  <c r="U5175" i="2"/>
  <c r="U5176" i="2"/>
  <c r="U5177" i="2"/>
  <c r="U5178" i="2"/>
  <c r="U5179" i="2"/>
  <c r="U5180" i="2"/>
  <c r="U5181" i="2"/>
  <c r="U5182" i="2"/>
  <c r="U5183" i="2"/>
  <c r="U5184" i="2"/>
  <c r="U5185" i="2"/>
  <c r="U5186" i="2"/>
  <c r="U5187" i="2"/>
  <c r="U5188" i="2"/>
  <c r="U5189" i="2"/>
  <c r="U5190" i="2"/>
  <c r="U5191" i="2"/>
  <c r="U5192" i="2"/>
  <c r="U5193" i="2"/>
  <c r="U5194" i="2"/>
  <c r="U5195" i="2"/>
  <c r="U5196" i="2"/>
  <c r="U5197" i="2"/>
  <c r="U5198" i="2"/>
  <c r="U5199" i="2"/>
  <c r="U5200" i="2"/>
  <c r="U5201" i="2"/>
  <c r="U5202" i="2"/>
  <c r="U5203" i="2"/>
  <c r="U5204" i="2"/>
  <c r="U5205" i="2"/>
  <c r="U5206" i="2"/>
  <c r="U5207" i="2"/>
  <c r="U5208" i="2"/>
  <c r="U5209" i="2"/>
  <c r="U5210" i="2"/>
  <c r="U5211" i="2"/>
  <c r="U5212" i="2"/>
  <c r="U5213" i="2"/>
  <c r="U5214" i="2"/>
  <c r="U5215" i="2"/>
  <c r="U5216" i="2"/>
  <c r="U5217" i="2"/>
  <c r="U5218" i="2"/>
  <c r="U5219" i="2"/>
  <c r="U5220" i="2"/>
  <c r="U5221" i="2"/>
  <c r="U5222" i="2"/>
  <c r="U5223" i="2"/>
  <c r="U5224" i="2"/>
  <c r="U5225" i="2"/>
  <c r="U5226" i="2"/>
  <c r="U5227" i="2"/>
  <c r="U5228" i="2"/>
  <c r="U5229" i="2"/>
  <c r="U5230" i="2"/>
  <c r="U5231" i="2"/>
  <c r="U5232" i="2"/>
  <c r="U5233" i="2"/>
  <c r="U5234" i="2"/>
  <c r="U5235" i="2"/>
  <c r="U5236" i="2"/>
  <c r="U5237" i="2"/>
  <c r="U5238" i="2"/>
  <c r="U5239" i="2"/>
  <c r="U5240" i="2"/>
  <c r="U5241" i="2"/>
  <c r="U5242" i="2"/>
  <c r="U5243" i="2"/>
  <c r="U5244" i="2"/>
  <c r="U5245" i="2"/>
  <c r="U5246" i="2"/>
  <c r="U5247" i="2"/>
  <c r="U5248" i="2"/>
  <c r="U5249" i="2"/>
  <c r="U5250" i="2"/>
  <c r="U5251" i="2"/>
  <c r="U5252" i="2"/>
  <c r="U5253" i="2"/>
  <c r="U5254" i="2"/>
  <c r="U5255" i="2"/>
  <c r="U5256" i="2"/>
  <c r="U5257" i="2"/>
  <c r="U5258" i="2"/>
  <c r="U5259" i="2"/>
  <c r="U5260" i="2"/>
  <c r="U5261" i="2"/>
  <c r="U5262" i="2"/>
  <c r="U5263" i="2"/>
  <c r="U5264" i="2"/>
  <c r="U5265" i="2"/>
  <c r="U5266" i="2"/>
  <c r="U5267" i="2"/>
  <c r="U5268" i="2"/>
  <c r="U5269" i="2"/>
  <c r="U5270" i="2"/>
  <c r="U5271" i="2"/>
  <c r="U5272" i="2"/>
  <c r="U5273" i="2"/>
  <c r="U5274" i="2"/>
  <c r="U5275" i="2"/>
  <c r="U5276" i="2"/>
  <c r="U5277" i="2"/>
  <c r="U5278" i="2"/>
  <c r="U5279" i="2"/>
  <c r="U5280" i="2"/>
  <c r="U5281" i="2"/>
  <c r="U5282" i="2"/>
  <c r="U5283" i="2"/>
  <c r="U5284" i="2"/>
  <c r="U5285" i="2"/>
  <c r="U5286" i="2"/>
  <c r="U5287" i="2"/>
  <c r="U5288" i="2"/>
  <c r="U5289" i="2"/>
  <c r="U5290" i="2"/>
  <c r="U5291" i="2"/>
  <c r="U5292" i="2"/>
  <c r="U5293" i="2"/>
  <c r="U5294" i="2"/>
  <c r="U5295" i="2"/>
  <c r="U5296" i="2"/>
  <c r="U5297" i="2"/>
  <c r="U5298" i="2"/>
  <c r="U5299" i="2"/>
  <c r="U5300" i="2"/>
  <c r="U5301" i="2"/>
  <c r="U5302" i="2"/>
  <c r="U5303" i="2"/>
  <c r="U5304" i="2"/>
  <c r="U5305" i="2"/>
  <c r="U5306" i="2"/>
  <c r="U5307" i="2"/>
  <c r="U5308" i="2"/>
  <c r="U5309" i="2"/>
  <c r="U5310" i="2"/>
  <c r="U5311" i="2"/>
  <c r="U5312" i="2"/>
  <c r="U5313" i="2"/>
  <c r="U5314" i="2"/>
  <c r="U5315" i="2"/>
  <c r="U5316" i="2"/>
  <c r="U5317" i="2"/>
  <c r="U5318" i="2"/>
  <c r="U5319" i="2"/>
  <c r="U5320" i="2"/>
  <c r="U5321" i="2"/>
  <c r="U5322" i="2"/>
  <c r="U5323" i="2"/>
  <c r="U5324" i="2"/>
  <c r="U5325" i="2"/>
  <c r="U5326" i="2"/>
  <c r="U5327" i="2"/>
  <c r="U5328" i="2"/>
  <c r="U5329" i="2"/>
  <c r="U5330" i="2"/>
  <c r="U5331" i="2"/>
  <c r="U5332" i="2"/>
  <c r="U5333" i="2"/>
  <c r="U5334" i="2"/>
  <c r="U5335" i="2"/>
  <c r="U5336" i="2"/>
  <c r="U5337" i="2"/>
  <c r="U5338" i="2"/>
  <c r="U5339" i="2"/>
  <c r="U5340" i="2"/>
  <c r="U5341" i="2"/>
  <c r="U5342" i="2"/>
  <c r="U5343" i="2"/>
  <c r="U5344" i="2"/>
  <c r="U5345" i="2"/>
  <c r="U5346" i="2"/>
  <c r="U5347" i="2"/>
  <c r="U5348" i="2"/>
  <c r="U5349" i="2"/>
  <c r="U5350" i="2"/>
  <c r="U5351" i="2"/>
  <c r="U5352" i="2"/>
  <c r="U5353" i="2"/>
  <c r="U5354" i="2"/>
  <c r="U5355" i="2"/>
  <c r="U5356" i="2"/>
  <c r="U5357" i="2"/>
  <c r="U5358" i="2"/>
  <c r="U5359" i="2"/>
  <c r="U5360" i="2"/>
  <c r="U5361" i="2"/>
  <c r="U5362" i="2"/>
  <c r="U5363" i="2"/>
  <c r="U5364" i="2"/>
  <c r="U5365" i="2"/>
  <c r="U5366" i="2"/>
  <c r="U5367" i="2"/>
  <c r="U5368" i="2"/>
  <c r="U5369" i="2"/>
  <c r="U5370" i="2"/>
  <c r="U5371" i="2"/>
  <c r="U5372" i="2"/>
  <c r="U5373" i="2"/>
  <c r="U5374" i="2"/>
  <c r="U5375" i="2"/>
  <c r="U5376" i="2"/>
  <c r="U5377" i="2"/>
  <c r="U5378" i="2"/>
  <c r="U5379" i="2"/>
  <c r="U5380" i="2"/>
  <c r="U5381" i="2"/>
  <c r="U5382" i="2"/>
  <c r="U5383" i="2"/>
  <c r="U5384" i="2"/>
  <c r="U5385" i="2"/>
  <c r="U5386" i="2"/>
  <c r="U5387" i="2"/>
  <c r="U5388" i="2"/>
  <c r="U5389" i="2"/>
  <c r="U5390" i="2"/>
  <c r="U5391" i="2"/>
  <c r="U5392" i="2"/>
  <c r="U5393" i="2"/>
  <c r="U5394" i="2"/>
  <c r="U5395" i="2"/>
  <c r="U5396" i="2"/>
  <c r="U5397" i="2"/>
  <c r="U5398" i="2"/>
  <c r="U5399" i="2"/>
  <c r="U5400" i="2"/>
  <c r="U5401" i="2"/>
  <c r="U5402" i="2"/>
  <c r="U5403" i="2"/>
  <c r="U5404" i="2"/>
  <c r="U5405" i="2"/>
  <c r="U5406" i="2"/>
  <c r="U5407" i="2"/>
  <c r="U5408" i="2"/>
  <c r="U5409" i="2"/>
  <c r="U5410" i="2"/>
  <c r="U5411" i="2"/>
  <c r="U5412" i="2"/>
  <c r="U5413" i="2"/>
  <c r="U5414" i="2"/>
  <c r="U5415" i="2"/>
  <c r="U5416" i="2"/>
  <c r="U5417" i="2"/>
  <c r="U5418" i="2"/>
  <c r="U5419" i="2"/>
  <c r="U5420" i="2"/>
  <c r="U5421" i="2"/>
  <c r="U5422" i="2"/>
  <c r="U5423" i="2"/>
  <c r="U5424" i="2"/>
  <c r="U5425" i="2"/>
  <c r="U5426" i="2"/>
  <c r="U5427" i="2"/>
  <c r="U5428" i="2"/>
  <c r="U5429" i="2"/>
  <c r="U5430" i="2"/>
  <c r="U5431" i="2"/>
  <c r="U5432" i="2"/>
  <c r="U5433" i="2"/>
  <c r="U5434" i="2"/>
  <c r="U5435" i="2"/>
  <c r="U5436" i="2"/>
  <c r="U5437" i="2"/>
  <c r="U5438" i="2"/>
  <c r="U5439" i="2"/>
  <c r="U5440" i="2"/>
  <c r="U5441" i="2"/>
  <c r="U5442" i="2"/>
  <c r="U5443" i="2"/>
  <c r="U5444" i="2"/>
  <c r="U5445" i="2"/>
  <c r="U5446" i="2"/>
  <c r="U5447" i="2"/>
  <c r="U5448" i="2"/>
  <c r="U5449" i="2"/>
  <c r="U5450" i="2"/>
  <c r="U5451" i="2"/>
  <c r="U5452" i="2"/>
  <c r="U5453" i="2"/>
  <c r="U5454" i="2"/>
  <c r="U5455" i="2"/>
  <c r="U5456" i="2"/>
  <c r="U5457" i="2"/>
  <c r="U5458" i="2"/>
  <c r="U5459" i="2"/>
  <c r="U5460" i="2"/>
  <c r="U5461" i="2"/>
  <c r="U5462" i="2"/>
  <c r="U5463" i="2"/>
  <c r="U5464" i="2"/>
  <c r="U5465" i="2"/>
  <c r="U5466" i="2"/>
  <c r="U5467" i="2"/>
  <c r="U5468" i="2"/>
  <c r="U5469" i="2"/>
  <c r="U5470" i="2"/>
  <c r="U5471" i="2"/>
  <c r="U5472" i="2"/>
  <c r="U5473" i="2"/>
  <c r="U5474" i="2"/>
  <c r="U5475" i="2"/>
  <c r="U5476" i="2"/>
  <c r="U5477" i="2"/>
  <c r="U5478" i="2"/>
  <c r="U5479" i="2"/>
  <c r="U5480" i="2"/>
  <c r="U5481" i="2"/>
  <c r="U5482" i="2"/>
  <c r="U5483" i="2"/>
  <c r="U5484" i="2"/>
  <c r="U5485" i="2"/>
  <c r="U5486" i="2"/>
  <c r="U5487" i="2"/>
  <c r="U5488" i="2"/>
  <c r="U5489" i="2"/>
  <c r="U5490" i="2"/>
  <c r="U5491" i="2"/>
  <c r="U5492" i="2"/>
  <c r="U5493" i="2"/>
  <c r="U5494" i="2"/>
  <c r="U5495" i="2"/>
  <c r="U5496" i="2"/>
  <c r="U5497" i="2"/>
  <c r="U5498" i="2"/>
  <c r="U5499" i="2"/>
  <c r="U5500" i="2"/>
  <c r="U5501" i="2"/>
  <c r="U5502" i="2"/>
  <c r="U5503" i="2"/>
  <c r="U5504" i="2"/>
  <c r="U5505" i="2"/>
  <c r="U5506" i="2"/>
  <c r="U5507" i="2"/>
  <c r="U5508" i="2"/>
  <c r="U5509" i="2"/>
  <c r="U5510" i="2"/>
  <c r="U5511" i="2"/>
  <c r="U5512" i="2"/>
  <c r="U5513" i="2"/>
  <c r="U5514" i="2"/>
  <c r="U5515" i="2"/>
  <c r="U5516" i="2"/>
  <c r="U5517" i="2"/>
  <c r="U5518" i="2"/>
  <c r="U5519" i="2"/>
  <c r="U5520" i="2"/>
  <c r="U5521" i="2"/>
  <c r="U5522" i="2"/>
  <c r="U5523" i="2"/>
  <c r="U5524" i="2"/>
  <c r="U5525" i="2"/>
  <c r="U5526" i="2"/>
  <c r="U5527" i="2"/>
  <c r="U5528" i="2"/>
  <c r="U5529" i="2"/>
  <c r="U5530" i="2"/>
  <c r="U5531" i="2"/>
  <c r="U5532" i="2"/>
  <c r="U5533" i="2"/>
  <c r="U5534" i="2"/>
  <c r="U5535" i="2"/>
  <c r="U5536" i="2"/>
  <c r="U5537" i="2"/>
  <c r="U5538" i="2"/>
  <c r="U5539" i="2"/>
  <c r="U5540" i="2"/>
  <c r="U5541" i="2"/>
  <c r="U5542" i="2"/>
  <c r="U5543" i="2"/>
  <c r="U5544" i="2"/>
  <c r="U5545" i="2"/>
  <c r="U5546" i="2"/>
  <c r="U5547" i="2"/>
  <c r="U5548" i="2"/>
  <c r="U5549" i="2"/>
  <c r="U5550" i="2"/>
  <c r="U5551" i="2"/>
  <c r="U5552" i="2"/>
  <c r="U5553" i="2"/>
  <c r="U5554" i="2"/>
  <c r="U5555" i="2"/>
  <c r="U5556" i="2"/>
  <c r="U5557" i="2"/>
  <c r="U5558" i="2"/>
  <c r="U5559" i="2"/>
  <c r="U5560" i="2"/>
  <c r="U5561" i="2"/>
  <c r="U5562" i="2"/>
  <c r="U5563" i="2"/>
  <c r="U5564" i="2"/>
  <c r="U5565" i="2"/>
  <c r="U5566" i="2"/>
  <c r="U5567" i="2"/>
  <c r="U5568" i="2"/>
  <c r="U5569" i="2"/>
  <c r="U5570" i="2"/>
  <c r="U5571" i="2"/>
  <c r="U5572" i="2"/>
  <c r="U5573" i="2"/>
  <c r="U5574" i="2"/>
  <c r="U5575" i="2"/>
  <c r="U5576" i="2"/>
  <c r="U5577" i="2"/>
  <c r="U5578" i="2"/>
  <c r="U5579" i="2"/>
  <c r="U5580" i="2"/>
  <c r="U5581" i="2"/>
  <c r="U5582" i="2"/>
  <c r="U5583" i="2"/>
  <c r="U5584" i="2"/>
  <c r="U5585" i="2"/>
  <c r="U5586" i="2"/>
  <c r="U5587" i="2"/>
  <c r="U5588" i="2"/>
  <c r="U5589" i="2"/>
  <c r="U5590" i="2"/>
  <c r="U5591" i="2"/>
  <c r="U5592" i="2"/>
  <c r="U5593" i="2"/>
  <c r="U5594" i="2"/>
  <c r="U5595" i="2"/>
  <c r="U5596" i="2"/>
  <c r="U5597" i="2"/>
  <c r="U5598" i="2"/>
  <c r="U5599" i="2"/>
  <c r="U5600" i="2"/>
  <c r="U5601" i="2"/>
  <c r="U5602" i="2"/>
  <c r="U5603" i="2"/>
  <c r="U5604" i="2"/>
  <c r="U5605" i="2"/>
  <c r="U5606" i="2"/>
  <c r="U5607" i="2"/>
  <c r="U5608" i="2"/>
  <c r="U5609" i="2"/>
  <c r="U5610" i="2"/>
  <c r="U5611" i="2"/>
  <c r="U5612" i="2"/>
  <c r="U5613" i="2"/>
  <c r="U5614" i="2"/>
  <c r="U5615" i="2"/>
  <c r="U5616" i="2"/>
  <c r="U5617" i="2"/>
  <c r="U5618" i="2"/>
  <c r="U5619" i="2"/>
  <c r="U5620" i="2"/>
  <c r="U5621" i="2"/>
  <c r="U5622" i="2"/>
  <c r="U5623" i="2"/>
  <c r="U5624" i="2"/>
  <c r="U5625" i="2"/>
  <c r="U5626" i="2"/>
  <c r="U5627" i="2"/>
  <c r="U5628" i="2"/>
  <c r="U5629" i="2"/>
  <c r="U5630" i="2"/>
  <c r="U5631" i="2"/>
  <c r="U5632" i="2"/>
  <c r="U5633" i="2"/>
  <c r="U5634" i="2"/>
  <c r="U5635" i="2"/>
  <c r="U5636" i="2"/>
  <c r="U5637" i="2"/>
  <c r="U5638" i="2"/>
  <c r="U5639" i="2"/>
  <c r="U5640" i="2"/>
  <c r="U5641" i="2"/>
  <c r="U5642" i="2"/>
  <c r="U5643" i="2"/>
  <c r="U5644" i="2"/>
  <c r="U5645" i="2"/>
  <c r="U5646" i="2"/>
  <c r="U5647" i="2"/>
  <c r="U5648" i="2"/>
  <c r="U5649" i="2"/>
  <c r="U5650" i="2"/>
  <c r="U5651" i="2"/>
  <c r="U5652" i="2"/>
  <c r="U5653" i="2"/>
  <c r="U5654" i="2"/>
  <c r="U5655" i="2"/>
  <c r="U5656" i="2"/>
  <c r="U5657" i="2"/>
  <c r="U5658" i="2"/>
  <c r="U5659" i="2"/>
  <c r="U5660" i="2"/>
  <c r="U5661" i="2"/>
  <c r="U5662" i="2"/>
  <c r="U5663" i="2"/>
  <c r="U5664" i="2"/>
  <c r="U5665" i="2"/>
  <c r="U5666" i="2"/>
  <c r="U5667" i="2"/>
  <c r="U5668" i="2"/>
  <c r="U5669" i="2"/>
  <c r="U5670" i="2"/>
  <c r="U5671" i="2"/>
  <c r="U5672" i="2"/>
  <c r="U5673" i="2"/>
  <c r="U5674" i="2"/>
  <c r="U5675" i="2"/>
  <c r="U5676" i="2"/>
  <c r="U5677" i="2"/>
  <c r="U5678" i="2"/>
  <c r="U5679" i="2"/>
  <c r="U5680" i="2"/>
  <c r="U5681" i="2"/>
  <c r="U5682" i="2"/>
  <c r="U5683" i="2"/>
  <c r="U5684" i="2"/>
  <c r="U5685" i="2"/>
  <c r="U5686" i="2"/>
  <c r="U5687" i="2"/>
  <c r="U5688" i="2"/>
  <c r="U5689" i="2"/>
  <c r="U5690" i="2"/>
  <c r="U5691" i="2"/>
  <c r="U5692" i="2"/>
  <c r="U5693" i="2"/>
  <c r="U5694" i="2"/>
  <c r="U5695" i="2"/>
  <c r="U5696" i="2"/>
  <c r="U5697" i="2"/>
  <c r="U5698" i="2"/>
  <c r="U5699" i="2"/>
  <c r="U5700" i="2"/>
  <c r="U5701" i="2"/>
  <c r="U5702" i="2"/>
  <c r="U5703" i="2"/>
  <c r="U5704" i="2"/>
  <c r="U5705" i="2"/>
  <c r="U5706" i="2"/>
  <c r="U5707" i="2"/>
  <c r="U5708" i="2"/>
  <c r="U5709" i="2"/>
  <c r="U5710" i="2"/>
  <c r="U5711" i="2"/>
  <c r="U5712" i="2"/>
  <c r="U5713" i="2"/>
  <c r="U5714" i="2"/>
  <c r="U5715" i="2"/>
  <c r="U5716" i="2"/>
  <c r="U5717" i="2"/>
  <c r="U5718" i="2"/>
  <c r="U5719" i="2"/>
  <c r="U5720" i="2"/>
  <c r="U5721" i="2"/>
  <c r="U5722" i="2"/>
  <c r="U5723" i="2"/>
  <c r="U5724" i="2"/>
  <c r="U5725" i="2"/>
  <c r="U5726" i="2"/>
  <c r="U5727" i="2"/>
  <c r="U5728" i="2"/>
  <c r="U5729" i="2"/>
  <c r="U5730" i="2"/>
  <c r="U5731" i="2"/>
  <c r="U5732" i="2"/>
  <c r="U5733" i="2"/>
  <c r="U5734" i="2"/>
  <c r="U5735" i="2"/>
  <c r="U5736" i="2"/>
  <c r="U5737" i="2"/>
  <c r="U5738" i="2"/>
  <c r="U5739" i="2"/>
  <c r="U5740" i="2"/>
  <c r="U5741" i="2"/>
  <c r="U5742" i="2"/>
  <c r="U5743" i="2"/>
  <c r="U5744" i="2"/>
  <c r="U5745" i="2"/>
  <c r="U5746" i="2"/>
  <c r="U5747" i="2"/>
  <c r="U5748" i="2"/>
  <c r="U5749" i="2"/>
  <c r="U5750" i="2"/>
  <c r="U5751" i="2"/>
  <c r="U5752" i="2"/>
  <c r="U5753" i="2"/>
  <c r="U5754" i="2"/>
  <c r="U5755" i="2"/>
  <c r="U5756" i="2"/>
  <c r="U5757" i="2"/>
  <c r="U5758" i="2"/>
  <c r="U5759" i="2"/>
  <c r="U5760" i="2"/>
  <c r="U5761" i="2"/>
  <c r="U5762" i="2"/>
  <c r="U5763" i="2"/>
  <c r="U5764" i="2"/>
  <c r="U5765" i="2"/>
  <c r="U5766" i="2"/>
  <c r="U5767" i="2"/>
  <c r="U5768" i="2"/>
  <c r="U5769" i="2"/>
  <c r="U5770" i="2"/>
  <c r="U5771" i="2"/>
  <c r="U5772" i="2"/>
  <c r="U5773" i="2"/>
  <c r="U5774" i="2"/>
  <c r="U5775" i="2"/>
  <c r="U5776" i="2"/>
  <c r="U5777" i="2"/>
  <c r="U5778" i="2"/>
  <c r="U5779" i="2"/>
  <c r="U5780" i="2"/>
  <c r="U5781" i="2"/>
  <c r="U5782" i="2"/>
  <c r="U5783" i="2"/>
  <c r="U5784" i="2"/>
  <c r="U5785" i="2"/>
  <c r="U5786" i="2"/>
  <c r="U5787" i="2"/>
  <c r="U5788" i="2"/>
  <c r="U5789" i="2"/>
  <c r="U5790" i="2"/>
  <c r="U5791" i="2"/>
  <c r="U5792" i="2"/>
  <c r="U5793" i="2"/>
  <c r="U5794" i="2"/>
  <c r="U5795" i="2"/>
  <c r="U5796" i="2"/>
  <c r="U5797" i="2"/>
  <c r="U5798" i="2"/>
  <c r="U5799" i="2"/>
  <c r="U5800" i="2"/>
  <c r="U5801" i="2"/>
  <c r="U5802" i="2"/>
  <c r="U5803" i="2"/>
  <c r="U5804" i="2"/>
  <c r="U5805" i="2"/>
  <c r="U5806" i="2"/>
  <c r="U5807" i="2"/>
  <c r="U5808" i="2"/>
  <c r="U5809" i="2"/>
  <c r="U5810" i="2"/>
  <c r="U5811" i="2"/>
  <c r="U5812" i="2"/>
  <c r="U5813" i="2"/>
  <c r="U5814" i="2"/>
  <c r="U5815" i="2"/>
  <c r="U5816" i="2"/>
  <c r="U5817" i="2"/>
  <c r="U5818" i="2"/>
  <c r="U5819" i="2"/>
  <c r="U5820" i="2"/>
  <c r="U5821" i="2"/>
  <c r="U5822" i="2"/>
  <c r="U5823" i="2"/>
  <c r="U5824" i="2"/>
  <c r="U5825" i="2"/>
  <c r="U5826" i="2"/>
  <c r="U5827" i="2"/>
  <c r="U5828" i="2"/>
  <c r="U5829" i="2"/>
  <c r="U5830" i="2"/>
  <c r="U5831" i="2"/>
  <c r="U5832" i="2"/>
  <c r="U5833" i="2"/>
  <c r="U5834" i="2"/>
  <c r="U5835" i="2"/>
  <c r="U5836" i="2"/>
  <c r="U5837" i="2"/>
  <c r="U5838" i="2"/>
  <c r="U5839" i="2"/>
  <c r="U5840" i="2"/>
  <c r="U5841" i="2"/>
  <c r="U5842" i="2"/>
  <c r="U5843" i="2"/>
  <c r="U5844" i="2"/>
  <c r="U5845" i="2"/>
  <c r="U5846" i="2"/>
  <c r="U5847" i="2"/>
  <c r="U5848" i="2"/>
  <c r="U5849" i="2"/>
  <c r="U5850" i="2"/>
  <c r="U5851" i="2"/>
  <c r="U5852" i="2"/>
  <c r="U5853" i="2"/>
  <c r="U5854" i="2"/>
  <c r="U5855" i="2"/>
  <c r="U5856" i="2"/>
  <c r="U5857" i="2"/>
  <c r="U5858" i="2"/>
  <c r="U5859" i="2"/>
  <c r="U5860" i="2"/>
  <c r="U5861" i="2"/>
  <c r="U5862" i="2"/>
  <c r="U5863" i="2"/>
  <c r="U5864" i="2"/>
  <c r="U5865" i="2"/>
  <c r="U5866" i="2"/>
  <c r="U5867" i="2"/>
  <c r="U5868" i="2"/>
  <c r="U5869" i="2"/>
  <c r="U5870" i="2"/>
  <c r="U5871" i="2"/>
  <c r="U5872" i="2"/>
  <c r="U5873" i="2"/>
  <c r="U5874" i="2"/>
  <c r="U5875" i="2"/>
  <c r="U5876" i="2"/>
  <c r="U5877" i="2"/>
  <c r="U5878" i="2"/>
  <c r="U5879" i="2"/>
  <c r="U5880" i="2"/>
  <c r="U5881" i="2"/>
  <c r="U5882" i="2"/>
  <c r="U5883" i="2"/>
  <c r="U5884" i="2"/>
  <c r="U5885" i="2"/>
  <c r="U5886" i="2"/>
  <c r="U5887" i="2"/>
  <c r="U5888" i="2"/>
  <c r="U5889" i="2"/>
  <c r="U5890" i="2"/>
  <c r="U5891" i="2"/>
  <c r="U5892" i="2"/>
  <c r="U5893" i="2"/>
  <c r="U5894" i="2"/>
  <c r="U5895" i="2"/>
  <c r="U5896" i="2"/>
  <c r="U5897" i="2"/>
  <c r="U5898" i="2"/>
  <c r="U5899" i="2"/>
  <c r="U5900" i="2"/>
  <c r="U5901" i="2"/>
  <c r="U5902" i="2"/>
  <c r="U5903" i="2"/>
  <c r="U5904" i="2"/>
  <c r="U5905" i="2"/>
  <c r="U5906" i="2"/>
  <c r="U5907" i="2"/>
  <c r="U5908" i="2"/>
  <c r="U5909" i="2"/>
  <c r="U5910" i="2"/>
  <c r="U5911" i="2"/>
  <c r="U5912" i="2"/>
  <c r="U5913" i="2"/>
  <c r="U5914" i="2"/>
  <c r="U5915" i="2"/>
  <c r="U5916" i="2"/>
  <c r="U5917" i="2"/>
  <c r="U5918" i="2"/>
  <c r="U5919" i="2"/>
  <c r="U5920" i="2"/>
  <c r="U5921" i="2"/>
  <c r="U5922" i="2"/>
  <c r="U5923" i="2"/>
  <c r="U5924" i="2"/>
  <c r="U5925" i="2"/>
  <c r="U5926" i="2"/>
  <c r="U5927" i="2"/>
  <c r="U5928" i="2"/>
  <c r="U5929" i="2"/>
  <c r="U5930" i="2"/>
  <c r="U5931" i="2"/>
  <c r="U5932" i="2"/>
  <c r="U5933" i="2"/>
  <c r="U5934" i="2"/>
  <c r="U5935" i="2"/>
  <c r="U5936" i="2"/>
  <c r="U5937" i="2"/>
  <c r="U5938" i="2"/>
  <c r="U5939" i="2"/>
  <c r="U5940" i="2"/>
  <c r="U5941" i="2"/>
  <c r="U5942" i="2"/>
  <c r="U5943" i="2"/>
  <c r="U5944" i="2"/>
  <c r="U5945" i="2"/>
  <c r="U5946" i="2"/>
  <c r="U5947" i="2"/>
  <c r="U5948" i="2"/>
  <c r="U5949" i="2"/>
  <c r="U5950" i="2"/>
  <c r="U5951" i="2"/>
  <c r="U5952" i="2"/>
  <c r="U5953" i="2"/>
  <c r="U5954" i="2"/>
  <c r="U5955" i="2"/>
  <c r="U5956" i="2"/>
  <c r="U5957" i="2"/>
  <c r="U5958" i="2"/>
  <c r="U5959" i="2"/>
  <c r="U5960" i="2"/>
  <c r="U5961" i="2"/>
  <c r="U5962" i="2"/>
  <c r="U5963" i="2"/>
  <c r="U5964" i="2"/>
  <c r="U5965" i="2"/>
  <c r="U5966" i="2"/>
  <c r="U5967" i="2"/>
  <c r="U5968" i="2"/>
  <c r="U5969" i="2"/>
  <c r="U5970" i="2"/>
  <c r="U5971" i="2"/>
  <c r="U5972" i="2"/>
  <c r="U5973" i="2"/>
  <c r="U5974" i="2"/>
  <c r="U5975" i="2"/>
  <c r="U5976" i="2"/>
  <c r="U5977" i="2"/>
  <c r="U5978" i="2"/>
  <c r="U5979" i="2"/>
  <c r="U5980" i="2"/>
  <c r="U5981" i="2"/>
  <c r="U5982" i="2"/>
  <c r="U5983" i="2"/>
  <c r="U5984" i="2"/>
  <c r="U5985" i="2"/>
  <c r="U5986" i="2"/>
  <c r="U5987" i="2"/>
  <c r="U5988" i="2"/>
  <c r="U5989" i="2"/>
  <c r="U5990" i="2"/>
  <c r="U5991" i="2"/>
  <c r="U5992" i="2"/>
  <c r="U5993" i="2"/>
  <c r="U5994" i="2"/>
  <c r="U5995" i="2"/>
  <c r="U5996" i="2"/>
  <c r="U5997" i="2"/>
  <c r="U5998" i="2"/>
  <c r="U5999" i="2"/>
  <c r="U6000" i="2"/>
  <c r="U6001" i="2"/>
  <c r="U6002" i="2"/>
  <c r="U6003" i="2"/>
  <c r="U6004" i="2"/>
  <c r="U6005" i="2"/>
  <c r="U6006" i="2"/>
  <c r="U6007" i="2"/>
  <c r="U6008" i="2"/>
  <c r="U6009" i="2"/>
  <c r="U6010" i="2"/>
  <c r="U6011" i="2"/>
  <c r="U6012" i="2"/>
  <c r="U6013" i="2"/>
  <c r="U6014" i="2"/>
  <c r="U6015" i="2"/>
  <c r="U6016" i="2"/>
  <c r="U6017" i="2"/>
  <c r="U6018" i="2"/>
  <c r="U6019" i="2"/>
  <c r="U6020" i="2"/>
  <c r="U6021" i="2"/>
  <c r="U6022" i="2"/>
  <c r="U6023" i="2"/>
  <c r="U6024" i="2"/>
  <c r="U6025" i="2"/>
  <c r="U6026" i="2"/>
  <c r="U6027" i="2"/>
  <c r="U6028" i="2"/>
  <c r="U6029" i="2"/>
  <c r="U6030" i="2"/>
  <c r="U6031" i="2"/>
  <c r="U6032" i="2"/>
  <c r="U6033" i="2"/>
  <c r="U6034" i="2"/>
  <c r="U6035" i="2"/>
  <c r="U6036" i="2"/>
  <c r="U6037" i="2"/>
  <c r="U6038" i="2"/>
  <c r="U6039" i="2"/>
  <c r="U6040" i="2"/>
  <c r="U6041" i="2"/>
  <c r="U6042" i="2"/>
  <c r="U6043" i="2"/>
  <c r="U6044" i="2"/>
  <c r="U6045" i="2"/>
  <c r="U6046" i="2"/>
  <c r="U6047" i="2"/>
  <c r="U6048" i="2"/>
  <c r="U6049" i="2"/>
  <c r="U6050" i="2"/>
  <c r="U6051" i="2"/>
  <c r="U6052" i="2"/>
  <c r="U6053" i="2"/>
  <c r="U6054" i="2"/>
  <c r="U6055" i="2"/>
  <c r="U6056" i="2"/>
  <c r="U6057" i="2"/>
  <c r="U6058" i="2"/>
  <c r="U6059" i="2"/>
  <c r="U6060" i="2"/>
  <c r="U6061" i="2"/>
  <c r="U6062" i="2"/>
  <c r="U6063" i="2"/>
  <c r="U6064" i="2"/>
  <c r="U6065" i="2"/>
  <c r="U6066" i="2"/>
  <c r="U6067" i="2"/>
  <c r="U6068" i="2"/>
  <c r="U6069" i="2"/>
  <c r="U6070" i="2"/>
  <c r="U6071" i="2"/>
  <c r="U6072" i="2"/>
  <c r="U6073" i="2"/>
  <c r="U6074" i="2"/>
  <c r="U6075" i="2"/>
  <c r="U6076" i="2"/>
  <c r="U6077" i="2"/>
  <c r="U6078" i="2"/>
  <c r="U6079" i="2"/>
  <c r="U6080" i="2"/>
  <c r="U6081" i="2"/>
  <c r="U6082" i="2"/>
  <c r="U6083" i="2"/>
  <c r="U6084" i="2"/>
  <c r="U6085" i="2"/>
  <c r="U6086" i="2"/>
  <c r="U6087" i="2"/>
  <c r="U6088" i="2"/>
  <c r="U6089" i="2"/>
  <c r="U6090" i="2"/>
  <c r="U6091" i="2"/>
  <c r="U6092" i="2"/>
  <c r="U6093" i="2"/>
  <c r="U6094" i="2"/>
  <c r="U6095" i="2"/>
  <c r="U6096" i="2"/>
  <c r="U6097" i="2"/>
  <c r="U6098" i="2"/>
  <c r="U6099" i="2"/>
  <c r="U6100" i="2"/>
  <c r="U6101" i="2"/>
  <c r="U6102" i="2"/>
  <c r="U6103" i="2"/>
  <c r="U6104" i="2"/>
  <c r="U6105" i="2"/>
  <c r="U6106" i="2"/>
  <c r="U6107" i="2"/>
  <c r="U6108" i="2"/>
  <c r="U6109" i="2"/>
  <c r="U6110" i="2"/>
  <c r="U6111" i="2"/>
  <c r="U6112" i="2"/>
  <c r="U6113" i="2"/>
  <c r="U6114" i="2"/>
  <c r="U6115" i="2"/>
  <c r="U6116" i="2"/>
  <c r="U6117" i="2"/>
  <c r="U6118" i="2"/>
  <c r="U6119" i="2"/>
  <c r="U6120" i="2"/>
  <c r="U6121" i="2"/>
  <c r="U6122" i="2"/>
  <c r="U6123" i="2"/>
  <c r="U6124" i="2"/>
  <c r="U6125" i="2"/>
  <c r="U6126" i="2"/>
  <c r="U6127" i="2"/>
  <c r="U6128" i="2"/>
  <c r="U6129" i="2"/>
  <c r="U6130" i="2"/>
  <c r="U6131" i="2"/>
  <c r="U6132" i="2"/>
  <c r="U6133" i="2"/>
  <c r="U6134" i="2"/>
  <c r="U6135" i="2"/>
  <c r="U6136" i="2"/>
  <c r="U6137" i="2"/>
  <c r="U6138" i="2"/>
  <c r="U6139" i="2"/>
  <c r="U6140" i="2"/>
  <c r="U6141" i="2"/>
  <c r="U6142" i="2"/>
  <c r="U6143" i="2"/>
  <c r="U6144" i="2"/>
  <c r="U6145" i="2"/>
  <c r="U6146" i="2"/>
  <c r="U6147" i="2"/>
  <c r="U6148" i="2"/>
  <c r="U6149" i="2"/>
  <c r="U6150" i="2"/>
  <c r="U6151" i="2"/>
  <c r="U6152" i="2"/>
  <c r="U6153" i="2"/>
  <c r="U6154" i="2"/>
  <c r="U6155" i="2"/>
  <c r="U6156" i="2"/>
  <c r="U6157" i="2"/>
  <c r="U6158" i="2"/>
  <c r="U6159" i="2"/>
  <c r="U6160" i="2"/>
  <c r="U6161" i="2"/>
  <c r="U6162" i="2"/>
  <c r="U6163" i="2"/>
  <c r="U6164" i="2"/>
  <c r="U6165" i="2"/>
  <c r="U6166" i="2"/>
  <c r="U6167" i="2"/>
  <c r="U6168" i="2"/>
  <c r="U6169" i="2"/>
  <c r="U6170" i="2"/>
  <c r="U6171" i="2"/>
  <c r="U6172" i="2"/>
  <c r="U6173" i="2"/>
  <c r="U6174" i="2"/>
  <c r="U6175" i="2"/>
  <c r="U6176" i="2"/>
  <c r="U6177" i="2"/>
  <c r="U6178" i="2"/>
  <c r="U6179" i="2"/>
  <c r="U6180" i="2"/>
  <c r="U6181" i="2"/>
  <c r="U6182" i="2"/>
  <c r="U6183" i="2"/>
  <c r="U6184" i="2"/>
  <c r="U6185" i="2"/>
  <c r="U6186" i="2"/>
  <c r="U6187" i="2"/>
  <c r="U6188" i="2"/>
  <c r="U6189" i="2"/>
  <c r="U6190" i="2"/>
  <c r="U6191" i="2"/>
  <c r="U6192" i="2"/>
  <c r="U6193" i="2"/>
  <c r="U6194" i="2"/>
  <c r="U6195" i="2"/>
  <c r="U6196" i="2"/>
  <c r="U6197" i="2"/>
  <c r="U6198" i="2"/>
  <c r="U6199" i="2"/>
  <c r="U6200" i="2"/>
  <c r="U6201" i="2"/>
  <c r="U6202" i="2"/>
  <c r="U6203" i="2"/>
  <c r="U6204" i="2"/>
  <c r="U6205" i="2"/>
  <c r="U6206" i="2"/>
  <c r="U6207" i="2"/>
  <c r="U6208" i="2"/>
  <c r="U6209" i="2"/>
  <c r="U6210" i="2"/>
  <c r="U6211" i="2"/>
  <c r="U6212" i="2"/>
  <c r="U6213" i="2"/>
  <c r="U6214" i="2"/>
  <c r="U6215" i="2"/>
  <c r="U6216" i="2"/>
  <c r="U6217" i="2"/>
  <c r="U6218" i="2"/>
  <c r="U6219" i="2"/>
  <c r="U6220" i="2"/>
  <c r="U6221" i="2"/>
  <c r="U6222" i="2"/>
  <c r="U6223" i="2"/>
  <c r="U6224" i="2"/>
  <c r="U6225" i="2"/>
  <c r="U6226" i="2"/>
  <c r="U6227" i="2"/>
  <c r="U6228" i="2"/>
  <c r="U6229" i="2"/>
  <c r="U6230" i="2"/>
  <c r="U6231" i="2"/>
  <c r="U6232" i="2"/>
  <c r="U6233" i="2"/>
  <c r="U6234" i="2"/>
  <c r="U6235" i="2"/>
  <c r="U6236" i="2"/>
  <c r="U6237" i="2"/>
  <c r="U6238" i="2"/>
  <c r="U6239" i="2"/>
  <c r="U6240" i="2"/>
  <c r="U6241" i="2"/>
  <c r="U6242" i="2"/>
  <c r="U6243" i="2"/>
  <c r="U6244" i="2"/>
  <c r="U6245" i="2"/>
  <c r="U6246" i="2"/>
  <c r="U6247" i="2"/>
  <c r="U6248" i="2"/>
  <c r="U6249" i="2"/>
  <c r="U6250" i="2"/>
  <c r="U6251" i="2"/>
  <c r="U6252" i="2"/>
  <c r="U6253" i="2"/>
  <c r="U6254" i="2"/>
  <c r="U6255" i="2"/>
  <c r="U6256" i="2"/>
  <c r="U6257" i="2"/>
  <c r="U6258" i="2"/>
  <c r="U6259" i="2"/>
  <c r="U6260" i="2"/>
  <c r="U6261" i="2"/>
  <c r="U6262" i="2"/>
  <c r="U6263" i="2"/>
  <c r="U6264" i="2"/>
  <c r="U6265" i="2"/>
  <c r="U6266" i="2"/>
  <c r="U6267" i="2"/>
  <c r="U6268" i="2"/>
  <c r="U6269" i="2"/>
  <c r="U6270" i="2"/>
  <c r="U6271" i="2"/>
  <c r="U6272" i="2"/>
  <c r="U6273" i="2"/>
  <c r="U6274" i="2"/>
  <c r="U6275" i="2"/>
  <c r="U6276" i="2"/>
  <c r="U6277" i="2"/>
  <c r="U6278" i="2"/>
  <c r="U6279" i="2"/>
  <c r="U6280" i="2"/>
  <c r="U6281" i="2"/>
  <c r="U6282" i="2"/>
  <c r="U6283" i="2"/>
  <c r="U6284" i="2"/>
  <c r="U6285" i="2"/>
  <c r="U6286" i="2"/>
  <c r="U6287" i="2"/>
  <c r="U6288" i="2"/>
  <c r="U6289" i="2"/>
  <c r="U6290" i="2"/>
  <c r="U6291" i="2"/>
  <c r="U6292" i="2"/>
  <c r="U6293" i="2"/>
  <c r="U6294" i="2"/>
  <c r="U6295" i="2"/>
  <c r="U6296" i="2"/>
  <c r="U6297" i="2"/>
  <c r="U6298" i="2"/>
  <c r="U6299" i="2"/>
  <c r="U6300" i="2"/>
  <c r="U6301" i="2"/>
  <c r="U6302" i="2"/>
  <c r="U6303" i="2"/>
  <c r="U6304" i="2"/>
  <c r="U6305" i="2"/>
  <c r="U6306" i="2"/>
  <c r="U6307" i="2"/>
  <c r="U6308" i="2"/>
  <c r="U6309" i="2"/>
  <c r="U6310" i="2"/>
  <c r="U6311" i="2"/>
  <c r="U6312" i="2"/>
  <c r="U6313" i="2"/>
  <c r="U6314" i="2"/>
  <c r="U6315" i="2"/>
  <c r="U6316" i="2"/>
  <c r="U6317" i="2"/>
  <c r="U6318" i="2"/>
  <c r="U6319" i="2"/>
  <c r="U6320" i="2"/>
  <c r="U6321" i="2"/>
  <c r="U6322" i="2"/>
  <c r="U6323" i="2"/>
  <c r="U6324" i="2"/>
  <c r="U6325" i="2"/>
  <c r="U6326" i="2"/>
  <c r="U6327" i="2"/>
  <c r="U6328" i="2"/>
  <c r="U6329" i="2"/>
  <c r="U6330" i="2"/>
  <c r="U6331" i="2"/>
  <c r="U6332" i="2"/>
  <c r="U6333" i="2"/>
  <c r="U6334" i="2"/>
  <c r="U6335" i="2"/>
  <c r="U6336" i="2"/>
  <c r="U6337" i="2"/>
  <c r="U6338" i="2"/>
  <c r="U6339" i="2"/>
  <c r="U6340" i="2"/>
  <c r="U6341" i="2"/>
  <c r="U6342" i="2"/>
  <c r="U6343" i="2"/>
  <c r="U6344" i="2"/>
  <c r="U6345" i="2"/>
  <c r="U6346" i="2"/>
  <c r="U6347" i="2"/>
  <c r="U6348" i="2"/>
  <c r="U6349" i="2"/>
  <c r="U6350" i="2"/>
  <c r="U6351" i="2"/>
  <c r="U6352" i="2"/>
  <c r="U6353" i="2"/>
  <c r="U6354" i="2"/>
  <c r="U6355" i="2"/>
  <c r="U6356" i="2"/>
  <c r="U6357" i="2"/>
  <c r="U6358" i="2"/>
  <c r="U6359" i="2"/>
  <c r="U6360" i="2"/>
  <c r="U6361" i="2"/>
  <c r="U6362" i="2"/>
  <c r="U6363" i="2"/>
  <c r="U6364" i="2"/>
  <c r="U6365" i="2"/>
  <c r="U6366" i="2"/>
  <c r="U6367" i="2"/>
  <c r="U6368" i="2"/>
  <c r="U6369" i="2"/>
  <c r="U6370" i="2"/>
  <c r="U6371" i="2"/>
  <c r="U6372" i="2"/>
  <c r="U6373" i="2"/>
  <c r="U6374" i="2"/>
  <c r="U6375" i="2"/>
  <c r="U6376" i="2"/>
  <c r="U6377" i="2"/>
  <c r="U6378" i="2"/>
  <c r="U6379" i="2"/>
  <c r="U6380" i="2"/>
  <c r="U6381" i="2"/>
  <c r="U6382" i="2"/>
  <c r="U6383" i="2"/>
  <c r="U6384" i="2"/>
  <c r="U6385" i="2"/>
  <c r="U6386" i="2"/>
  <c r="U6387" i="2"/>
  <c r="U6388" i="2"/>
  <c r="U6389" i="2"/>
  <c r="U6390" i="2"/>
  <c r="U6391" i="2"/>
  <c r="U6392" i="2"/>
  <c r="U6393" i="2"/>
  <c r="U6394" i="2"/>
  <c r="U6395" i="2"/>
  <c r="U6396" i="2"/>
  <c r="U6397" i="2"/>
  <c r="U6398" i="2"/>
  <c r="U6399" i="2"/>
  <c r="U6400" i="2"/>
  <c r="U6401" i="2"/>
  <c r="U6402" i="2"/>
  <c r="U6403" i="2"/>
  <c r="U6404" i="2"/>
  <c r="U6405" i="2"/>
  <c r="U6406" i="2"/>
  <c r="U6407" i="2"/>
  <c r="U6408" i="2"/>
  <c r="U6409" i="2"/>
  <c r="U6410" i="2"/>
  <c r="U6411" i="2"/>
  <c r="U6412" i="2"/>
  <c r="U6413" i="2"/>
  <c r="U6414" i="2"/>
  <c r="U6415" i="2"/>
  <c r="U6416" i="2"/>
  <c r="U6417" i="2"/>
  <c r="U6418" i="2"/>
  <c r="U6419" i="2"/>
  <c r="U6420" i="2"/>
  <c r="U6421" i="2"/>
  <c r="U6422" i="2"/>
  <c r="U6423" i="2"/>
  <c r="U6424" i="2"/>
  <c r="U6425" i="2"/>
  <c r="U6426" i="2"/>
  <c r="U6427" i="2"/>
  <c r="U6428" i="2"/>
  <c r="U6429" i="2"/>
  <c r="U6430" i="2"/>
  <c r="U6431" i="2"/>
  <c r="U6432" i="2"/>
  <c r="U6433" i="2"/>
  <c r="U6434" i="2"/>
  <c r="U6435" i="2"/>
  <c r="U6436" i="2"/>
  <c r="U6437" i="2"/>
  <c r="U6438" i="2"/>
  <c r="U6439" i="2"/>
  <c r="U6440" i="2"/>
  <c r="U6441" i="2"/>
  <c r="U6442" i="2"/>
  <c r="U6443" i="2"/>
  <c r="U6444" i="2"/>
  <c r="U6445" i="2"/>
  <c r="U6446" i="2"/>
  <c r="U6447" i="2"/>
  <c r="U6448" i="2"/>
  <c r="U6449" i="2"/>
  <c r="U6450" i="2"/>
  <c r="U6451" i="2"/>
  <c r="U6452" i="2"/>
  <c r="U6453" i="2"/>
  <c r="U6454" i="2"/>
  <c r="U6455" i="2"/>
  <c r="U6456" i="2"/>
  <c r="U6457" i="2"/>
  <c r="U6458" i="2"/>
  <c r="U6459" i="2"/>
  <c r="U6460" i="2"/>
  <c r="U6461" i="2"/>
  <c r="U6462" i="2"/>
  <c r="U6463" i="2"/>
  <c r="U6464" i="2"/>
  <c r="U6465" i="2"/>
  <c r="U6466" i="2"/>
  <c r="U6467" i="2"/>
  <c r="U6468" i="2"/>
  <c r="U6469" i="2"/>
  <c r="U6470" i="2"/>
  <c r="U6471" i="2"/>
  <c r="U6472" i="2"/>
  <c r="U6473" i="2"/>
  <c r="U6474" i="2"/>
  <c r="U6475" i="2"/>
  <c r="U6476" i="2"/>
  <c r="U6477" i="2"/>
  <c r="U6478" i="2"/>
  <c r="U6479" i="2"/>
  <c r="U6480" i="2"/>
  <c r="U6481" i="2"/>
  <c r="U6482" i="2"/>
  <c r="U6483" i="2"/>
  <c r="U6484" i="2"/>
  <c r="U6485" i="2"/>
  <c r="U6486" i="2"/>
  <c r="U6487" i="2"/>
  <c r="U6488" i="2"/>
  <c r="U6489" i="2"/>
  <c r="U6490" i="2"/>
  <c r="U6491" i="2"/>
  <c r="U6492" i="2"/>
  <c r="U6493" i="2"/>
  <c r="U6494" i="2"/>
  <c r="U6495" i="2"/>
  <c r="U6496" i="2"/>
  <c r="U6497" i="2"/>
  <c r="U6498" i="2"/>
  <c r="U6499" i="2"/>
  <c r="U6500" i="2"/>
  <c r="U6501" i="2"/>
  <c r="U6502" i="2"/>
  <c r="U6503" i="2"/>
  <c r="U6504" i="2"/>
  <c r="U6505" i="2"/>
  <c r="U6506" i="2"/>
  <c r="U6507" i="2"/>
  <c r="U6508" i="2"/>
  <c r="U6509" i="2"/>
  <c r="U6510" i="2"/>
  <c r="U6511" i="2"/>
  <c r="U6512" i="2"/>
  <c r="U6513" i="2"/>
  <c r="U6514" i="2"/>
  <c r="U6515" i="2"/>
  <c r="U6516" i="2"/>
  <c r="U6517" i="2"/>
  <c r="U6518" i="2"/>
  <c r="U6519" i="2"/>
  <c r="U6520" i="2"/>
  <c r="U6521" i="2"/>
  <c r="U6522" i="2"/>
  <c r="U6523" i="2"/>
  <c r="U6524" i="2"/>
  <c r="U6525" i="2"/>
  <c r="U6526" i="2"/>
  <c r="U6527" i="2"/>
  <c r="U6528" i="2"/>
  <c r="U6529" i="2"/>
  <c r="U6530" i="2"/>
  <c r="U6531" i="2"/>
  <c r="U6532" i="2"/>
  <c r="U6533" i="2"/>
  <c r="U6534" i="2"/>
  <c r="U6535" i="2"/>
  <c r="U6536" i="2"/>
  <c r="U6537" i="2"/>
  <c r="U6538" i="2"/>
  <c r="U6539" i="2"/>
  <c r="U6540" i="2"/>
  <c r="U6541" i="2"/>
  <c r="U6542" i="2"/>
  <c r="U6543" i="2"/>
  <c r="U6544" i="2"/>
  <c r="U6545" i="2"/>
  <c r="U6546" i="2"/>
  <c r="U6547" i="2"/>
  <c r="U6548" i="2"/>
  <c r="U6549" i="2"/>
  <c r="U6550" i="2"/>
  <c r="U6551" i="2"/>
  <c r="U6552" i="2"/>
  <c r="U6553" i="2"/>
  <c r="U6554" i="2"/>
  <c r="U6555" i="2"/>
  <c r="U6556" i="2"/>
  <c r="U6557" i="2"/>
  <c r="U6558" i="2"/>
  <c r="U6559" i="2"/>
  <c r="U6560" i="2"/>
  <c r="U6561" i="2"/>
  <c r="U6562" i="2"/>
  <c r="U6563" i="2"/>
  <c r="U6564" i="2"/>
  <c r="U6565" i="2"/>
  <c r="U6566" i="2"/>
  <c r="U6567" i="2"/>
  <c r="U6568" i="2"/>
  <c r="U6569" i="2"/>
  <c r="U6570" i="2"/>
  <c r="U6571" i="2"/>
  <c r="U6572" i="2"/>
  <c r="U6573" i="2"/>
  <c r="U6574" i="2"/>
  <c r="U6575" i="2"/>
  <c r="U6576" i="2"/>
  <c r="U6577" i="2"/>
  <c r="U6578" i="2"/>
  <c r="U6579" i="2"/>
  <c r="U6580" i="2"/>
  <c r="U6581" i="2"/>
  <c r="U6582" i="2"/>
  <c r="U6583" i="2"/>
  <c r="U6584" i="2"/>
  <c r="U6585" i="2"/>
  <c r="U6586" i="2"/>
  <c r="U6587" i="2"/>
  <c r="U6588" i="2"/>
  <c r="U6589" i="2"/>
  <c r="U6590" i="2"/>
  <c r="U6591" i="2"/>
  <c r="U6592" i="2"/>
  <c r="U6593" i="2"/>
  <c r="U6594" i="2"/>
  <c r="U6595" i="2"/>
  <c r="U6596" i="2"/>
  <c r="U6597" i="2"/>
  <c r="U6598" i="2"/>
  <c r="U6599" i="2"/>
  <c r="U6600" i="2"/>
  <c r="U6601" i="2"/>
  <c r="U6602" i="2"/>
  <c r="U6603" i="2"/>
  <c r="U6604" i="2"/>
  <c r="U6605" i="2"/>
  <c r="U6606" i="2"/>
  <c r="U6607" i="2"/>
  <c r="U6608" i="2"/>
  <c r="U6609" i="2"/>
  <c r="U6610" i="2"/>
  <c r="U6611" i="2"/>
  <c r="U6612" i="2"/>
  <c r="U6613" i="2"/>
  <c r="U6614" i="2"/>
  <c r="U6615" i="2"/>
  <c r="U6616" i="2"/>
  <c r="U6617" i="2"/>
  <c r="U6618" i="2"/>
  <c r="U6619" i="2"/>
  <c r="U6620" i="2"/>
  <c r="U6621" i="2"/>
  <c r="U6622" i="2"/>
  <c r="U6623" i="2"/>
  <c r="U6624" i="2"/>
  <c r="U6625" i="2"/>
  <c r="U6626" i="2"/>
  <c r="U6627" i="2"/>
  <c r="U6628" i="2"/>
  <c r="U6629" i="2"/>
  <c r="U6630" i="2"/>
  <c r="U6631" i="2"/>
  <c r="U6632" i="2"/>
  <c r="U6633" i="2"/>
  <c r="U6634" i="2"/>
  <c r="U6635" i="2"/>
  <c r="U6636" i="2"/>
  <c r="U6637" i="2"/>
  <c r="U6638" i="2"/>
  <c r="U6639" i="2"/>
  <c r="U6640" i="2"/>
  <c r="U6641" i="2"/>
  <c r="U6642" i="2"/>
  <c r="U6643" i="2"/>
  <c r="U6644" i="2"/>
  <c r="U6645" i="2"/>
  <c r="U6646" i="2"/>
  <c r="U6647" i="2"/>
  <c r="U6648" i="2"/>
  <c r="U6649" i="2"/>
  <c r="U6650" i="2"/>
  <c r="U6651" i="2"/>
  <c r="U6652" i="2"/>
  <c r="U6653" i="2"/>
  <c r="U6654" i="2"/>
  <c r="U6655" i="2"/>
  <c r="U6656" i="2"/>
  <c r="U6657" i="2"/>
  <c r="U6658" i="2"/>
  <c r="U6659" i="2"/>
  <c r="U6660" i="2"/>
  <c r="U6661" i="2"/>
  <c r="U6662" i="2"/>
  <c r="U6663" i="2"/>
  <c r="U6664" i="2"/>
  <c r="U6665" i="2"/>
  <c r="U6666" i="2"/>
  <c r="U6667" i="2"/>
  <c r="U6668" i="2"/>
  <c r="U6669" i="2"/>
  <c r="U6670" i="2"/>
  <c r="U6671" i="2"/>
  <c r="U6672" i="2"/>
  <c r="U6673" i="2"/>
  <c r="U6674" i="2"/>
  <c r="U6675" i="2"/>
  <c r="U6676" i="2"/>
  <c r="U6677" i="2"/>
  <c r="U6678" i="2"/>
  <c r="U6679" i="2"/>
  <c r="U6680" i="2"/>
  <c r="U6681" i="2"/>
  <c r="U6682" i="2"/>
  <c r="U6683" i="2"/>
  <c r="U6684" i="2"/>
  <c r="U6685" i="2"/>
  <c r="U6686" i="2"/>
  <c r="U6687" i="2"/>
  <c r="U6688" i="2"/>
  <c r="U6689" i="2"/>
  <c r="U6690" i="2"/>
  <c r="U6691" i="2"/>
  <c r="U6692" i="2"/>
  <c r="U6693" i="2"/>
  <c r="U6694" i="2"/>
  <c r="U6695" i="2"/>
  <c r="U6696" i="2"/>
  <c r="U6697" i="2"/>
  <c r="U6698" i="2"/>
  <c r="U6699" i="2"/>
  <c r="U6700" i="2"/>
  <c r="U6701" i="2"/>
  <c r="U6702" i="2"/>
  <c r="U6703" i="2"/>
  <c r="U6704" i="2"/>
  <c r="U6705" i="2"/>
  <c r="U6706" i="2"/>
  <c r="U6707" i="2"/>
  <c r="U6708" i="2"/>
  <c r="U6709" i="2"/>
  <c r="U6710" i="2"/>
  <c r="U6711" i="2"/>
  <c r="U6712" i="2"/>
  <c r="U6713" i="2"/>
  <c r="U6714" i="2"/>
  <c r="U6715" i="2"/>
  <c r="U6716" i="2"/>
  <c r="U6717" i="2"/>
  <c r="U6718" i="2"/>
  <c r="U6719" i="2"/>
  <c r="U6720" i="2"/>
  <c r="U6721" i="2"/>
  <c r="U6722" i="2"/>
  <c r="U6723" i="2"/>
  <c r="U6724" i="2"/>
  <c r="U6725" i="2"/>
  <c r="U6726" i="2"/>
  <c r="U6727" i="2"/>
  <c r="U6728" i="2"/>
  <c r="U6729" i="2"/>
  <c r="U6730" i="2"/>
  <c r="U6731" i="2"/>
  <c r="U6732" i="2"/>
  <c r="U6733" i="2"/>
  <c r="U6734" i="2"/>
  <c r="U6735" i="2"/>
  <c r="U6736" i="2"/>
  <c r="U6737" i="2"/>
  <c r="U6738" i="2"/>
  <c r="U6739" i="2"/>
  <c r="U6740" i="2"/>
  <c r="U6741" i="2"/>
  <c r="U6742" i="2"/>
  <c r="U6743" i="2"/>
  <c r="U6744" i="2"/>
  <c r="U6745" i="2"/>
  <c r="U6746" i="2"/>
  <c r="U6747" i="2"/>
  <c r="U6748" i="2"/>
  <c r="U6749" i="2"/>
  <c r="U6750" i="2"/>
  <c r="U6751" i="2"/>
  <c r="U6752" i="2"/>
  <c r="U6753" i="2"/>
  <c r="U6754" i="2"/>
  <c r="U6755" i="2"/>
  <c r="U6756" i="2"/>
  <c r="U6757" i="2"/>
  <c r="U6758" i="2"/>
  <c r="U6759" i="2"/>
  <c r="U6760" i="2"/>
  <c r="U6761" i="2"/>
  <c r="U6762" i="2"/>
  <c r="U6763" i="2"/>
  <c r="U6764" i="2"/>
  <c r="U6765" i="2"/>
  <c r="U6766" i="2"/>
  <c r="U6767" i="2"/>
  <c r="U6768" i="2"/>
  <c r="U6769" i="2"/>
  <c r="U6770" i="2"/>
  <c r="U6771" i="2"/>
  <c r="U6772" i="2"/>
  <c r="U6773" i="2"/>
  <c r="U6774" i="2"/>
  <c r="U6775" i="2"/>
  <c r="U6776" i="2"/>
  <c r="U6777" i="2"/>
  <c r="U6778" i="2"/>
  <c r="U6779" i="2"/>
  <c r="U6780" i="2"/>
  <c r="U6781" i="2"/>
  <c r="U6782" i="2"/>
  <c r="U6783" i="2"/>
  <c r="U6784" i="2"/>
  <c r="U6785" i="2"/>
  <c r="U6786" i="2"/>
  <c r="U6787" i="2"/>
  <c r="U6788" i="2"/>
  <c r="U6789" i="2"/>
  <c r="U6790" i="2"/>
  <c r="U6791" i="2"/>
  <c r="U6792" i="2"/>
  <c r="U6793" i="2"/>
  <c r="U6794" i="2"/>
  <c r="U6795" i="2"/>
  <c r="U6796" i="2"/>
  <c r="U6797" i="2"/>
  <c r="U6798" i="2"/>
  <c r="U6799" i="2"/>
  <c r="U6800" i="2"/>
  <c r="U6801" i="2"/>
  <c r="U6802" i="2"/>
  <c r="U6803" i="2"/>
  <c r="U6804" i="2"/>
  <c r="U6805" i="2"/>
  <c r="U6806" i="2"/>
  <c r="U6807" i="2"/>
  <c r="U6808" i="2"/>
  <c r="U6809" i="2"/>
  <c r="U6810" i="2"/>
  <c r="U6811" i="2"/>
  <c r="U6812" i="2"/>
  <c r="U6813" i="2"/>
  <c r="U6814" i="2"/>
  <c r="U6815" i="2"/>
  <c r="U6816" i="2"/>
  <c r="U6817" i="2"/>
  <c r="U6818" i="2"/>
  <c r="U6819" i="2"/>
  <c r="U6820" i="2"/>
  <c r="U6821" i="2"/>
  <c r="U6822" i="2"/>
  <c r="U6823" i="2"/>
  <c r="U6824" i="2"/>
  <c r="U6825" i="2"/>
  <c r="U6826" i="2"/>
  <c r="U6827" i="2"/>
  <c r="U6828" i="2"/>
  <c r="U6829" i="2"/>
  <c r="U6830" i="2"/>
  <c r="U6831" i="2"/>
  <c r="U6832" i="2"/>
  <c r="U6833" i="2"/>
  <c r="U6834" i="2"/>
  <c r="U6835" i="2"/>
  <c r="U6836" i="2"/>
  <c r="U6837" i="2"/>
  <c r="U6838" i="2"/>
  <c r="U6839" i="2"/>
  <c r="U6840" i="2"/>
  <c r="U6841" i="2"/>
  <c r="U6842" i="2"/>
  <c r="U6843" i="2"/>
  <c r="U6844" i="2"/>
  <c r="U6845" i="2"/>
  <c r="U6846" i="2"/>
  <c r="U6847" i="2"/>
  <c r="U6848" i="2"/>
  <c r="U6849" i="2"/>
  <c r="U6850" i="2"/>
  <c r="U6851" i="2"/>
  <c r="U6852" i="2"/>
  <c r="U6853" i="2"/>
  <c r="U6854" i="2"/>
  <c r="U6855" i="2"/>
  <c r="U6856" i="2"/>
  <c r="U6857" i="2"/>
  <c r="U6858" i="2"/>
  <c r="U6859" i="2"/>
  <c r="U6860" i="2"/>
  <c r="U6861" i="2"/>
  <c r="U6862" i="2"/>
  <c r="U6863" i="2"/>
  <c r="U6864" i="2"/>
  <c r="U6865" i="2"/>
  <c r="U6866" i="2"/>
  <c r="U6867" i="2"/>
  <c r="U6868" i="2"/>
  <c r="U6869" i="2"/>
  <c r="U6870" i="2"/>
  <c r="U6871" i="2"/>
  <c r="U6872" i="2"/>
  <c r="U6873" i="2"/>
  <c r="U6874" i="2"/>
  <c r="U6875" i="2"/>
  <c r="U6876" i="2"/>
  <c r="U6877" i="2"/>
  <c r="U6878" i="2"/>
  <c r="U6879" i="2"/>
  <c r="U6880" i="2"/>
  <c r="U6881" i="2"/>
  <c r="U6882" i="2"/>
  <c r="U6883" i="2"/>
  <c r="U6884" i="2"/>
  <c r="U6885" i="2"/>
  <c r="U6886" i="2"/>
  <c r="U6887" i="2"/>
  <c r="U6888" i="2"/>
  <c r="U6889" i="2"/>
  <c r="U6890" i="2"/>
  <c r="U6891" i="2"/>
  <c r="U6892" i="2"/>
  <c r="U6893" i="2"/>
  <c r="U6894" i="2"/>
  <c r="U6895" i="2"/>
  <c r="U6896" i="2"/>
  <c r="U6897" i="2"/>
  <c r="U6898" i="2"/>
  <c r="U6899" i="2"/>
  <c r="U6900" i="2"/>
  <c r="U6901" i="2"/>
  <c r="U6902" i="2"/>
  <c r="U6903" i="2"/>
  <c r="U6904" i="2"/>
  <c r="U6905" i="2"/>
  <c r="U6906" i="2"/>
  <c r="U6907" i="2"/>
  <c r="U6908" i="2"/>
  <c r="U6909" i="2"/>
  <c r="U6910" i="2"/>
  <c r="U6911" i="2"/>
  <c r="U6912" i="2"/>
  <c r="U6913" i="2"/>
  <c r="U6914" i="2"/>
  <c r="U6915" i="2"/>
  <c r="U6916" i="2"/>
  <c r="U6917" i="2"/>
  <c r="U6918" i="2"/>
  <c r="U6919" i="2"/>
  <c r="U6920" i="2"/>
  <c r="U6921" i="2"/>
  <c r="U6922" i="2"/>
  <c r="U6923" i="2"/>
  <c r="U6924" i="2"/>
  <c r="U6925" i="2"/>
  <c r="U6926" i="2"/>
  <c r="U6927" i="2"/>
  <c r="U6928" i="2"/>
  <c r="U6929" i="2"/>
  <c r="U6930" i="2"/>
  <c r="U6931" i="2"/>
  <c r="U6932" i="2"/>
  <c r="U6933" i="2"/>
  <c r="U6934" i="2"/>
  <c r="U6935" i="2"/>
  <c r="U6936" i="2"/>
  <c r="U6937" i="2"/>
  <c r="U6938" i="2"/>
  <c r="U6939" i="2"/>
  <c r="U6940" i="2"/>
  <c r="U6941" i="2"/>
  <c r="U6942" i="2"/>
  <c r="U6943" i="2"/>
  <c r="U6944" i="2"/>
  <c r="U6945" i="2"/>
  <c r="U6946" i="2"/>
  <c r="U6947" i="2"/>
  <c r="U6948" i="2"/>
  <c r="U6949" i="2"/>
  <c r="U6950" i="2"/>
  <c r="U6951" i="2"/>
  <c r="U6952" i="2"/>
  <c r="U6953" i="2"/>
  <c r="U6954" i="2"/>
  <c r="U6955" i="2"/>
  <c r="U6956" i="2"/>
  <c r="U6957" i="2"/>
  <c r="U6958" i="2"/>
  <c r="U6959" i="2"/>
  <c r="U6960" i="2"/>
  <c r="U6961" i="2"/>
  <c r="U6962" i="2"/>
  <c r="U6963" i="2"/>
  <c r="U6964" i="2"/>
  <c r="U6965" i="2"/>
  <c r="U6966" i="2"/>
  <c r="U6967" i="2"/>
  <c r="U6968" i="2"/>
  <c r="U6969" i="2"/>
  <c r="U6970" i="2"/>
  <c r="U6971" i="2"/>
  <c r="U6972" i="2"/>
  <c r="U6973" i="2"/>
  <c r="U6974" i="2"/>
  <c r="U6975" i="2"/>
  <c r="U6976" i="2"/>
  <c r="U6977" i="2"/>
  <c r="U6978" i="2"/>
  <c r="U6979" i="2"/>
  <c r="U6980" i="2"/>
  <c r="U6981" i="2"/>
  <c r="U6982" i="2"/>
  <c r="U6983" i="2"/>
  <c r="U6984" i="2"/>
  <c r="U6985" i="2"/>
  <c r="U6986" i="2"/>
  <c r="U6987" i="2"/>
  <c r="U6988" i="2"/>
  <c r="U6989" i="2"/>
  <c r="U6990" i="2"/>
  <c r="U6991" i="2"/>
  <c r="U6992" i="2"/>
  <c r="U6993" i="2"/>
  <c r="U6994" i="2"/>
  <c r="U6995" i="2"/>
  <c r="U6996" i="2"/>
  <c r="U6997" i="2"/>
  <c r="U6998" i="2"/>
  <c r="U6999" i="2"/>
  <c r="U7000" i="2"/>
  <c r="U7001" i="2"/>
  <c r="U7002" i="2"/>
  <c r="U7003" i="2"/>
  <c r="U7004" i="2"/>
  <c r="U7005" i="2"/>
  <c r="U7006" i="2"/>
  <c r="U7007" i="2"/>
  <c r="U7008" i="2"/>
  <c r="U7009" i="2"/>
  <c r="U7010" i="2"/>
  <c r="U7011" i="2"/>
  <c r="U7012" i="2"/>
  <c r="U7013" i="2"/>
  <c r="U7014" i="2"/>
  <c r="U7015" i="2"/>
  <c r="U7016" i="2"/>
  <c r="U7017" i="2"/>
  <c r="U7018" i="2"/>
  <c r="U7019" i="2"/>
  <c r="U7020" i="2"/>
  <c r="U7021" i="2"/>
  <c r="U7022" i="2"/>
  <c r="U7023" i="2"/>
  <c r="U7024" i="2"/>
  <c r="U7025" i="2"/>
  <c r="U7026" i="2"/>
  <c r="U7027" i="2"/>
  <c r="U7028" i="2"/>
  <c r="U7029" i="2"/>
  <c r="U7030" i="2"/>
  <c r="U7031" i="2"/>
  <c r="U7032" i="2"/>
  <c r="U7033" i="2"/>
  <c r="U7034" i="2"/>
  <c r="U7035" i="2"/>
  <c r="U7036" i="2"/>
  <c r="U7037" i="2"/>
  <c r="U7038" i="2"/>
  <c r="U7039" i="2"/>
  <c r="U7040" i="2"/>
  <c r="U7041" i="2"/>
  <c r="U7042" i="2"/>
  <c r="U7043" i="2"/>
  <c r="U7044" i="2"/>
  <c r="U7045" i="2"/>
  <c r="U7046" i="2"/>
  <c r="U7047" i="2"/>
  <c r="U7048" i="2"/>
  <c r="U7049" i="2"/>
  <c r="U7050" i="2"/>
  <c r="U7051" i="2"/>
  <c r="U7052" i="2"/>
  <c r="U7053" i="2"/>
  <c r="U7054" i="2"/>
  <c r="U7055" i="2"/>
  <c r="U7056" i="2"/>
  <c r="U7057" i="2"/>
  <c r="U7058" i="2"/>
  <c r="U7059" i="2"/>
  <c r="U7060" i="2"/>
  <c r="U7061" i="2"/>
  <c r="U7062" i="2"/>
  <c r="U7063" i="2"/>
  <c r="U7064" i="2"/>
  <c r="U7065" i="2"/>
  <c r="U7066" i="2"/>
  <c r="U7067" i="2"/>
  <c r="U7068" i="2"/>
  <c r="U7069" i="2"/>
  <c r="U7070" i="2"/>
  <c r="U7071" i="2"/>
  <c r="U7072" i="2"/>
  <c r="U7073" i="2"/>
  <c r="U7074" i="2"/>
  <c r="U7075" i="2"/>
  <c r="U7076" i="2"/>
  <c r="U7077" i="2"/>
  <c r="U7078" i="2"/>
  <c r="U7079" i="2"/>
  <c r="U7080" i="2"/>
  <c r="U7081" i="2"/>
  <c r="U7082" i="2"/>
  <c r="U7083" i="2"/>
  <c r="U7084" i="2"/>
  <c r="U7085" i="2"/>
  <c r="U7086" i="2"/>
  <c r="U7087" i="2"/>
  <c r="U7088" i="2"/>
  <c r="U7089" i="2"/>
  <c r="U7090" i="2"/>
  <c r="U7091" i="2"/>
  <c r="U7092" i="2"/>
  <c r="U7093" i="2"/>
  <c r="U7094" i="2"/>
  <c r="U7095" i="2"/>
  <c r="U7096" i="2"/>
  <c r="U7097" i="2"/>
  <c r="U7098" i="2"/>
  <c r="U7099" i="2"/>
  <c r="U7100" i="2"/>
  <c r="U7101" i="2"/>
  <c r="U7102" i="2"/>
  <c r="U7103" i="2"/>
  <c r="U7104" i="2"/>
  <c r="U7105" i="2"/>
  <c r="U7106" i="2"/>
  <c r="U7107" i="2"/>
  <c r="U7108" i="2"/>
  <c r="U7109" i="2"/>
  <c r="U7110" i="2"/>
  <c r="U7111" i="2"/>
  <c r="U7112" i="2"/>
  <c r="U7113" i="2"/>
  <c r="U7114" i="2"/>
  <c r="U7115" i="2"/>
  <c r="U7116" i="2"/>
  <c r="U7117" i="2"/>
  <c r="U7118" i="2"/>
  <c r="U7119" i="2"/>
  <c r="U7120" i="2"/>
  <c r="U7121" i="2"/>
  <c r="U7122" i="2"/>
  <c r="U7123" i="2"/>
  <c r="U7124" i="2"/>
  <c r="U7125" i="2"/>
  <c r="U7126" i="2"/>
  <c r="U7127" i="2"/>
  <c r="U7128" i="2"/>
  <c r="U7129" i="2"/>
  <c r="U7130" i="2"/>
  <c r="U7131" i="2"/>
  <c r="U7132" i="2"/>
  <c r="U7133" i="2"/>
  <c r="U7134" i="2"/>
  <c r="U7135" i="2"/>
  <c r="U7136" i="2"/>
  <c r="U7137" i="2"/>
  <c r="U7138" i="2"/>
  <c r="U7139" i="2"/>
  <c r="U7140" i="2"/>
  <c r="U7141" i="2"/>
  <c r="U7142" i="2"/>
  <c r="U7143" i="2"/>
  <c r="U7144" i="2"/>
  <c r="U7145" i="2"/>
  <c r="U7146" i="2"/>
  <c r="U7147" i="2"/>
  <c r="U7148" i="2"/>
  <c r="U7149" i="2"/>
  <c r="U7150" i="2"/>
  <c r="U7151" i="2"/>
  <c r="U7152" i="2"/>
  <c r="U7153" i="2"/>
  <c r="U7154" i="2"/>
  <c r="U7155" i="2"/>
  <c r="U7156" i="2"/>
  <c r="U7157" i="2"/>
  <c r="U7158" i="2"/>
  <c r="U7159" i="2"/>
  <c r="U7160" i="2"/>
  <c r="U7161" i="2"/>
  <c r="U7162" i="2"/>
  <c r="U7163" i="2"/>
  <c r="U7164" i="2"/>
  <c r="U7165" i="2"/>
  <c r="U7166" i="2"/>
  <c r="U7167" i="2"/>
  <c r="U7168" i="2"/>
  <c r="U7169" i="2"/>
  <c r="U7170" i="2"/>
  <c r="U7171" i="2"/>
  <c r="U7172" i="2"/>
  <c r="U7173" i="2"/>
  <c r="U7174" i="2"/>
  <c r="U7175" i="2"/>
  <c r="U7176" i="2"/>
  <c r="U7177" i="2"/>
  <c r="U7178" i="2"/>
  <c r="U7179" i="2"/>
  <c r="U7180" i="2"/>
  <c r="U7181" i="2"/>
  <c r="U7182" i="2"/>
  <c r="U7183" i="2"/>
  <c r="U7184" i="2"/>
  <c r="U7185" i="2"/>
  <c r="U7186" i="2"/>
  <c r="U7187" i="2"/>
  <c r="U7188" i="2"/>
  <c r="U7189" i="2"/>
  <c r="U7190" i="2"/>
  <c r="U7191" i="2"/>
  <c r="U7192" i="2"/>
  <c r="U7193" i="2"/>
  <c r="U7194" i="2"/>
  <c r="U7195" i="2"/>
  <c r="U7196" i="2"/>
  <c r="U7197" i="2"/>
  <c r="U7198" i="2"/>
  <c r="U7199" i="2"/>
  <c r="U7200" i="2"/>
  <c r="U7201" i="2"/>
  <c r="U7202" i="2"/>
  <c r="U7203" i="2"/>
  <c r="U7204" i="2"/>
  <c r="U7205" i="2"/>
  <c r="U7206" i="2"/>
  <c r="U7207" i="2"/>
  <c r="U7208" i="2"/>
  <c r="U7209" i="2"/>
  <c r="U7210" i="2"/>
  <c r="U7211" i="2"/>
  <c r="U7212" i="2"/>
  <c r="U7213" i="2"/>
  <c r="U7214" i="2"/>
  <c r="U7215" i="2"/>
  <c r="U7216" i="2"/>
  <c r="U7217" i="2"/>
  <c r="U7218" i="2"/>
  <c r="U7219" i="2"/>
  <c r="U7220" i="2"/>
  <c r="U7221" i="2"/>
  <c r="U7222" i="2"/>
  <c r="U7223" i="2"/>
  <c r="U7224" i="2"/>
  <c r="U7225" i="2"/>
  <c r="U7226" i="2"/>
  <c r="U7227" i="2"/>
  <c r="U7228" i="2"/>
  <c r="U7229" i="2"/>
  <c r="U7230" i="2"/>
  <c r="U7231" i="2"/>
  <c r="U7232" i="2"/>
  <c r="U7233" i="2"/>
  <c r="U7234" i="2"/>
  <c r="U7235" i="2"/>
  <c r="U7236" i="2"/>
  <c r="U7237" i="2"/>
  <c r="U7238" i="2"/>
  <c r="U7239" i="2"/>
  <c r="U7240" i="2"/>
  <c r="U7241" i="2"/>
  <c r="U7242" i="2"/>
  <c r="U7243" i="2"/>
  <c r="U7244" i="2"/>
  <c r="U7245" i="2"/>
  <c r="U7246" i="2"/>
  <c r="U7247" i="2"/>
  <c r="U7248" i="2"/>
  <c r="U7249" i="2"/>
  <c r="U7250" i="2"/>
  <c r="U7251" i="2"/>
  <c r="U7252" i="2"/>
  <c r="U7253" i="2"/>
  <c r="U7254" i="2"/>
  <c r="U7255" i="2"/>
  <c r="U7256" i="2"/>
  <c r="U7257" i="2"/>
  <c r="U7258" i="2"/>
  <c r="U7259" i="2"/>
  <c r="U7260" i="2"/>
  <c r="U7261" i="2"/>
  <c r="U7262" i="2"/>
  <c r="U7263" i="2"/>
  <c r="U7264" i="2"/>
  <c r="U7265" i="2"/>
  <c r="U7266" i="2"/>
  <c r="U7267" i="2"/>
  <c r="U7268" i="2"/>
  <c r="U7269" i="2"/>
  <c r="U7270" i="2"/>
  <c r="U7271" i="2"/>
  <c r="U7272" i="2"/>
  <c r="U7273" i="2"/>
  <c r="U7274" i="2"/>
  <c r="U7275" i="2"/>
  <c r="U7276" i="2"/>
  <c r="U7277" i="2"/>
  <c r="U7278" i="2"/>
  <c r="U7279" i="2"/>
  <c r="U7280" i="2"/>
  <c r="U7281" i="2"/>
  <c r="U7282" i="2"/>
  <c r="U7283" i="2"/>
  <c r="U7284" i="2"/>
  <c r="U7285" i="2"/>
  <c r="U7286" i="2"/>
  <c r="U7287" i="2"/>
  <c r="U7288" i="2"/>
  <c r="U7289" i="2"/>
  <c r="U7290" i="2"/>
  <c r="U7291" i="2"/>
  <c r="U7292" i="2"/>
  <c r="U7293" i="2"/>
  <c r="U7294" i="2"/>
  <c r="U7295" i="2"/>
  <c r="U7296" i="2"/>
  <c r="U7297" i="2"/>
  <c r="U7298" i="2"/>
  <c r="U7299" i="2"/>
  <c r="U7300" i="2"/>
  <c r="U7301" i="2"/>
  <c r="U7302" i="2"/>
  <c r="U7303" i="2"/>
  <c r="U7304" i="2"/>
  <c r="U7305" i="2"/>
  <c r="U7306" i="2"/>
  <c r="U7307" i="2"/>
  <c r="U7308" i="2"/>
  <c r="U7309" i="2"/>
  <c r="U7310" i="2"/>
  <c r="U7311" i="2"/>
  <c r="U7312" i="2"/>
  <c r="U7313" i="2"/>
  <c r="U7314" i="2"/>
  <c r="U7315" i="2"/>
  <c r="U7316" i="2"/>
  <c r="U7317" i="2"/>
  <c r="U7318" i="2"/>
  <c r="U7319" i="2"/>
  <c r="U7320" i="2"/>
  <c r="U7321" i="2"/>
  <c r="U7322" i="2"/>
  <c r="U7323" i="2"/>
  <c r="U7324" i="2"/>
  <c r="U7325" i="2"/>
  <c r="U7326" i="2"/>
  <c r="U7327" i="2"/>
  <c r="U7328" i="2"/>
  <c r="U7329" i="2"/>
  <c r="U7330" i="2"/>
  <c r="U7331" i="2"/>
  <c r="U7332" i="2"/>
  <c r="U7333" i="2"/>
  <c r="U7334" i="2"/>
  <c r="U7335" i="2"/>
  <c r="U7336" i="2"/>
  <c r="U7337" i="2"/>
  <c r="U7338" i="2"/>
  <c r="U7339" i="2"/>
  <c r="U7340" i="2"/>
  <c r="U7341" i="2"/>
  <c r="U7342" i="2"/>
  <c r="U7343" i="2"/>
  <c r="U7344" i="2"/>
  <c r="U7345" i="2"/>
  <c r="U7346" i="2"/>
  <c r="U7347" i="2"/>
  <c r="U7348" i="2"/>
  <c r="U7349" i="2"/>
  <c r="U7350" i="2"/>
  <c r="U7351" i="2"/>
  <c r="U7352" i="2"/>
  <c r="U7353" i="2"/>
  <c r="U7354" i="2"/>
  <c r="U7355" i="2"/>
  <c r="U7356" i="2"/>
  <c r="U7357" i="2"/>
  <c r="U7358" i="2"/>
  <c r="U7359" i="2"/>
  <c r="U7360" i="2"/>
  <c r="U7361" i="2"/>
  <c r="U7362" i="2"/>
  <c r="U7363" i="2"/>
  <c r="U7364" i="2"/>
  <c r="U7365" i="2"/>
  <c r="U7366" i="2"/>
  <c r="U7367" i="2"/>
  <c r="U7368" i="2"/>
  <c r="U7369" i="2"/>
  <c r="U7370" i="2"/>
  <c r="U7371" i="2"/>
  <c r="U7372" i="2"/>
  <c r="U7373" i="2"/>
  <c r="U7374" i="2"/>
  <c r="U7375" i="2"/>
  <c r="U7376" i="2"/>
  <c r="U7377" i="2"/>
  <c r="U7378" i="2"/>
  <c r="U7379" i="2"/>
  <c r="U7380" i="2"/>
  <c r="U7381" i="2"/>
  <c r="U7382" i="2"/>
  <c r="U7383" i="2"/>
  <c r="U7384" i="2"/>
  <c r="U7385" i="2"/>
  <c r="U7386" i="2"/>
  <c r="U7387" i="2"/>
  <c r="U7388" i="2"/>
  <c r="U7389" i="2"/>
  <c r="U7390" i="2"/>
  <c r="U7391" i="2"/>
  <c r="U7392" i="2"/>
  <c r="U7393" i="2"/>
  <c r="U7394" i="2"/>
  <c r="U7395" i="2"/>
  <c r="U7396" i="2"/>
  <c r="U7397" i="2"/>
  <c r="U7398" i="2"/>
  <c r="U7399" i="2"/>
  <c r="U7400" i="2"/>
  <c r="U7401" i="2"/>
  <c r="U7402" i="2"/>
  <c r="U7403" i="2"/>
  <c r="U7404" i="2"/>
  <c r="U7405" i="2"/>
  <c r="U7406" i="2"/>
  <c r="U7407" i="2"/>
  <c r="U7408" i="2"/>
  <c r="U7409" i="2"/>
  <c r="U7410" i="2"/>
  <c r="U7411" i="2"/>
  <c r="U7412" i="2"/>
  <c r="U7413" i="2"/>
  <c r="U7414" i="2"/>
  <c r="U7415" i="2"/>
  <c r="U7416" i="2"/>
  <c r="U7417" i="2"/>
  <c r="U7418" i="2"/>
  <c r="U7419" i="2"/>
  <c r="U7420" i="2"/>
  <c r="U7421" i="2"/>
  <c r="U7422" i="2"/>
  <c r="U7423" i="2"/>
  <c r="U7424" i="2"/>
  <c r="U7425" i="2"/>
  <c r="U7426" i="2"/>
  <c r="U7427" i="2"/>
  <c r="U7428" i="2"/>
  <c r="U7429" i="2"/>
  <c r="U7430" i="2"/>
  <c r="U7431" i="2"/>
  <c r="U7432" i="2"/>
  <c r="U7433" i="2"/>
  <c r="U7434" i="2"/>
  <c r="U7435" i="2"/>
  <c r="U7436" i="2"/>
  <c r="U7437" i="2"/>
  <c r="U7438" i="2"/>
  <c r="U7439" i="2"/>
  <c r="U7440" i="2"/>
  <c r="U7441" i="2"/>
  <c r="U7442" i="2"/>
  <c r="U7443" i="2"/>
  <c r="U7444" i="2"/>
  <c r="U7445" i="2"/>
  <c r="U7446" i="2"/>
  <c r="U7447" i="2"/>
  <c r="U7448" i="2"/>
  <c r="U7449" i="2"/>
  <c r="U7450" i="2"/>
  <c r="U7451" i="2"/>
  <c r="U7452" i="2"/>
  <c r="U7453" i="2"/>
  <c r="U7454" i="2"/>
  <c r="U7455" i="2"/>
  <c r="U7456" i="2"/>
  <c r="U7457" i="2"/>
  <c r="U7458" i="2"/>
  <c r="U7459" i="2"/>
  <c r="U7460" i="2"/>
  <c r="U7461" i="2"/>
  <c r="U7462" i="2"/>
  <c r="U7463" i="2"/>
  <c r="U7464" i="2"/>
  <c r="U7465" i="2"/>
  <c r="U7466" i="2"/>
  <c r="U7467" i="2"/>
  <c r="U7468" i="2"/>
  <c r="U7469" i="2"/>
  <c r="U7470" i="2"/>
  <c r="U7471" i="2"/>
  <c r="U7472" i="2"/>
  <c r="U7473" i="2"/>
  <c r="U7474" i="2"/>
  <c r="U7475" i="2"/>
  <c r="U7476" i="2"/>
  <c r="U7477" i="2"/>
  <c r="U7478" i="2"/>
  <c r="U7479" i="2"/>
  <c r="U7480" i="2"/>
  <c r="U7481" i="2"/>
  <c r="U7482" i="2"/>
  <c r="U7483" i="2"/>
  <c r="U7484" i="2"/>
  <c r="U7485" i="2"/>
  <c r="U7486" i="2"/>
  <c r="U7487" i="2"/>
  <c r="U7488" i="2"/>
  <c r="U7489" i="2"/>
  <c r="U7490" i="2"/>
  <c r="U7491" i="2"/>
  <c r="U7492" i="2"/>
  <c r="U7493" i="2"/>
  <c r="U7494" i="2"/>
  <c r="U7495" i="2"/>
  <c r="U7496" i="2"/>
  <c r="U7497" i="2"/>
  <c r="U7498" i="2"/>
  <c r="U7499" i="2"/>
  <c r="U7500" i="2"/>
  <c r="U7501" i="2"/>
  <c r="U7502" i="2"/>
  <c r="U7503" i="2"/>
  <c r="U7504" i="2"/>
  <c r="U7505" i="2"/>
  <c r="U7506" i="2"/>
  <c r="U7507" i="2"/>
  <c r="U7508" i="2"/>
  <c r="U7509" i="2"/>
  <c r="U7510" i="2"/>
  <c r="U7511" i="2"/>
  <c r="U7512" i="2"/>
  <c r="U7513" i="2"/>
  <c r="U7514" i="2"/>
  <c r="U7515" i="2"/>
  <c r="U7516" i="2"/>
  <c r="U7517" i="2"/>
  <c r="U7518" i="2"/>
  <c r="U7519" i="2"/>
  <c r="U7520" i="2"/>
  <c r="U7521" i="2"/>
  <c r="U7522" i="2"/>
  <c r="U7523" i="2"/>
  <c r="U7524" i="2"/>
  <c r="U7525" i="2"/>
  <c r="U7526" i="2"/>
  <c r="U7527" i="2"/>
  <c r="U7528" i="2"/>
  <c r="U7529" i="2"/>
  <c r="U7530" i="2"/>
  <c r="U7531" i="2"/>
  <c r="U7532" i="2"/>
  <c r="U7533" i="2"/>
  <c r="U7534" i="2"/>
  <c r="U7535" i="2"/>
  <c r="U7536" i="2"/>
  <c r="U7537" i="2"/>
  <c r="U7538" i="2"/>
  <c r="U7539" i="2"/>
  <c r="U7540" i="2"/>
  <c r="U7541" i="2"/>
  <c r="U7542" i="2"/>
  <c r="U7543" i="2"/>
  <c r="U7544" i="2"/>
  <c r="U7545" i="2"/>
  <c r="U7546" i="2"/>
  <c r="U7547" i="2"/>
  <c r="U7548" i="2"/>
  <c r="U7549" i="2"/>
  <c r="U7550" i="2"/>
  <c r="U7551" i="2"/>
  <c r="U7552" i="2"/>
  <c r="U7553" i="2"/>
  <c r="U7554" i="2"/>
  <c r="U7555" i="2"/>
  <c r="U7556" i="2"/>
  <c r="U7557" i="2"/>
  <c r="U7558" i="2"/>
  <c r="U7559" i="2"/>
  <c r="U7560" i="2"/>
  <c r="U7561" i="2"/>
  <c r="U7562" i="2"/>
  <c r="U7563" i="2"/>
  <c r="U7564" i="2"/>
  <c r="U7565" i="2"/>
  <c r="U7566" i="2"/>
  <c r="U7567" i="2"/>
  <c r="U7568" i="2"/>
  <c r="U7569" i="2"/>
  <c r="U7570" i="2"/>
  <c r="U7571" i="2"/>
  <c r="U7572" i="2"/>
  <c r="U7573" i="2"/>
  <c r="U7574" i="2"/>
  <c r="U7575" i="2"/>
  <c r="U7576" i="2"/>
  <c r="U7577" i="2"/>
  <c r="U7578" i="2"/>
  <c r="U7579" i="2"/>
  <c r="U7580" i="2"/>
  <c r="U7581" i="2"/>
  <c r="U7582" i="2"/>
  <c r="U7583" i="2"/>
  <c r="U7584" i="2"/>
  <c r="U7585" i="2"/>
  <c r="U7586" i="2"/>
  <c r="U7587" i="2"/>
  <c r="U7588" i="2"/>
  <c r="U7589" i="2"/>
  <c r="U7590" i="2"/>
  <c r="U7591" i="2"/>
  <c r="U7592" i="2"/>
  <c r="U7593" i="2"/>
  <c r="U7594" i="2"/>
  <c r="U7595" i="2"/>
  <c r="U7596" i="2"/>
  <c r="U7597" i="2"/>
  <c r="U7598" i="2"/>
  <c r="U7599" i="2"/>
  <c r="U7600" i="2"/>
  <c r="U7601" i="2"/>
  <c r="U7602" i="2"/>
  <c r="U7603" i="2"/>
  <c r="U7604" i="2"/>
  <c r="U7605" i="2"/>
  <c r="U7606" i="2"/>
  <c r="U7607" i="2"/>
  <c r="U7608" i="2"/>
  <c r="U7609" i="2"/>
  <c r="U7610" i="2"/>
  <c r="U7611" i="2"/>
  <c r="U7612" i="2"/>
  <c r="U7613" i="2"/>
  <c r="U7614" i="2"/>
  <c r="U7615" i="2"/>
  <c r="U7616" i="2"/>
  <c r="U7617" i="2"/>
  <c r="U7618" i="2"/>
  <c r="U7619" i="2"/>
  <c r="U7620" i="2"/>
  <c r="U7621" i="2"/>
  <c r="U7622" i="2"/>
  <c r="U7623" i="2"/>
  <c r="U7624" i="2"/>
  <c r="U7625" i="2"/>
  <c r="U7626" i="2"/>
  <c r="U7627" i="2"/>
  <c r="U7628" i="2"/>
  <c r="U7629" i="2"/>
  <c r="U7630" i="2"/>
  <c r="U7631" i="2"/>
  <c r="U7632" i="2"/>
  <c r="U7633" i="2"/>
  <c r="U7634" i="2"/>
  <c r="U7635" i="2"/>
  <c r="U7636" i="2"/>
  <c r="U7637" i="2"/>
  <c r="U7638" i="2"/>
  <c r="U7639" i="2"/>
  <c r="U7640" i="2"/>
  <c r="U7641" i="2"/>
  <c r="U7642" i="2"/>
  <c r="U7643" i="2"/>
  <c r="U7644" i="2"/>
  <c r="U7645" i="2"/>
  <c r="U7646" i="2"/>
  <c r="U7647" i="2"/>
  <c r="U7648" i="2"/>
  <c r="U7649" i="2"/>
  <c r="U7650" i="2"/>
  <c r="U7651" i="2"/>
  <c r="U7652" i="2"/>
  <c r="U7653" i="2"/>
  <c r="U7654" i="2"/>
  <c r="U7655" i="2"/>
  <c r="U7656" i="2"/>
  <c r="U7657" i="2"/>
  <c r="U7658" i="2"/>
  <c r="U7659" i="2"/>
  <c r="U7660" i="2"/>
  <c r="U7661" i="2"/>
  <c r="U7662" i="2"/>
  <c r="U7663" i="2"/>
  <c r="U7664" i="2"/>
  <c r="U7665" i="2"/>
  <c r="U7666" i="2"/>
  <c r="U7667" i="2"/>
  <c r="U7668" i="2"/>
  <c r="U7669" i="2"/>
  <c r="U7670" i="2"/>
  <c r="U7671" i="2"/>
  <c r="U7672" i="2"/>
  <c r="U7673" i="2"/>
  <c r="U7674" i="2"/>
  <c r="U7675" i="2"/>
  <c r="U7676" i="2"/>
  <c r="U7677" i="2"/>
  <c r="U7678" i="2"/>
  <c r="U7679" i="2"/>
  <c r="U7680" i="2"/>
  <c r="U7681" i="2"/>
  <c r="U7682" i="2"/>
  <c r="U7683" i="2"/>
  <c r="U7684" i="2"/>
  <c r="U7685" i="2"/>
  <c r="U7686" i="2"/>
  <c r="U7687" i="2"/>
  <c r="U7688" i="2"/>
  <c r="U7689" i="2"/>
  <c r="U7690" i="2"/>
  <c r="U7691" i="2"/>
  <c r="U7692" i="2"/>
  <c r="U7693" i="2"/>
  <c r="U7694" i="2"/>
  <c r="U7695" i="2"/>
  <c r="U7696" i="2"/>
  <c r="U7697" i="2"/>
  <c r="U7698" i="2"/>
  <c r="U7699" i="2"/>
  <c r="U7700" i="2"/>
  <c r="U7701" i="2"/>
  <c r="U7702" i="2"/>
  <c r="U7703" i="2"/>
  <c r="U7704" i="2"/>
  <c r="U7705" i="2"/>
  <c r="U7706" i="2"/>
  <c r="U7707" i="2"/>
  <c r="U7708" i="2"/>
  <c r="U7709" i="2"/>
  <c r="U7710" i="2"/>
  <c r="U7711" i="2"/>
  <c r="U7712" i="2"/>
  <c r="U7713" i="2"/>
  <c r="U7714" i="2"/>
  <c r="U7715" i="2"/>
  <c r="U7716" i="2"/>
  <c r="U7717" i="2"/>
  <c r="U7718" i="2"/>
  <c r="U7719" i="2"/>
  <c r="U7720" i="2"/>
  <c r="U7721" i="2"/>
  <c r="U7722" i="2"/>
  <c r="U7723" i="2"/>
  <c r="U7724" i="2"/>
  <c r="U7725" i="2"/>
  <c r="U7726" i="2"/>
  <c r="U7727" i="2"/>
  <c r="U7728" i="2"/>
  <c r="U7729" i="2"/>
  <c r="U7730" i="2"/>
  <c r="U7731" i="2"/>
  <c r="U7732" i="2"/>
  <c r="U7733" i="2"/>
  <c r="U7734" i="2"/>
  <c r="U7735" i="2"/>
  <c r="U7736" i="2"/>
  <c r="U7737" i="2"/>
  <c r="U7738" i="2"/>
  <c r="U7739" i="2"/>
  <c r="U7740" i="2"/>
  <c r="U7741" i="2"/>
  <c r="U7742" i="2"/>
  <c r="U7743" i="2"/>
  <c r="U7744" i="2"/>
  <c r="U7745" i="2"/>
  <c r="U7746" i="2"/>
  <c r="U7747" i="2"/>
  <c r="U7748" i="2"/>
  <c r="U7749" i="2"/>
  <c r="U7750" i="2"/>
  <c r="U7751" i="2"/>
  <c r="U7752" i="2"/>
  <c r="U7753" i="2"/>
  <c r="U7754" i="2"/>
  <c r="U7755" i="2"/>
  <c r="U7756" i="2"/>
  <c r="U7757" i="2"/>
  <c r="U7758" i="2"/>
  <c r="U7759" i="2"/>
  <c r="U7760" i="2"/>
  <c r="U7761" i="2"/>
  <c r="U7762" i="2"/>
  <c r="U7763" i="2"/>
  <c r="U7764" i="2"/>
  <c r="U7765" i="2"/>
  <c r="U7766" i="2"/>
  <c r="U7767" i="2"/>
  <c r="U7768" i="2"/>
  <c r="U7769" i="2"/>
  <c r="U7770" i="2"/>
  <c r="U7771" i="2"/>
  <c r="U7772" i="2"/>
  <c r="U7773" i="2"/>
  <c r="U7774" i="2"/>
  <c r="U7775" i="2"/>
  <c r="U7776" i="2"/>
  <c r="U7777" i="2"/>
  <c r="U7778" i="2"/>
  <c r="U7779" i="2"/>
  <c r="U7780" i="2"/>
  <c r="U7781" i="2"/>
  <c r="U7782" i="2"/>
  <c r="U7783" i="2"/>
  <c r="U7784" i="2"/>
  <c r="U7785" i="2"/>
  <c r="U7786" i="2"/>
  <c r="U7787" i="2"/>
  <c r="U7788" i="2"/>
  <c r="U7789" i="2"/>
  <c r="U7790" i="2"/>
  <c r="U7791" i="2"/>
  <c r="U7792" i="2"/>
  <c r="U7793" i="2"/>
  <c r="U7794" i="2"/>
  <c r="U7795" i="2"/>
  <c r="U7796" i="2"/>
  <c r="U7797" i="2"/>
  <c r="U7798" i="2"/>
  <c r="U7799" i="2"/>
  <c r="U7800" i="2"/>
  <c r="U7801" i="2"/>
  <c r="U7802" i="2"/>
  <c r="U7803" i="2"/>
  <c r="U7804" i="2"/>
  <c r="U7805" i="2"/>
  <c r="U7806" i="2"/>
  <c r="U7807" i="2"/>
  <c r="U7808" i="2"/>
  <c r="U7809" i="2"/>
  <c r="U7810" i="2"/>
  <c r="U7811" i="2"/>
  <c r="U7812" i="2"/>
  <c r="U7813" i="2"/>
  <c r="U7814" i="2"/>
  <c r="U7815" i="2"/>
  <c r="U7816" i="2"/>
  <c r="U7817" i="2"/>
  <c r="U7818" i="2"/>
  <c r="U7819" i="2"/>
  <c r="U7820" i="2"/>
  <c r="U7821" i="2"/>
  <c r="U7822" i="2"/>
  <c r="U7823" i="2"/>
  <c r="U7824" i="2"/>
  <c r="U7825" i="2"/>
  <c r="U7826" i="2"/>
  <c r="U7827" i="2"/>
  <c r="U7828" i="2"/>
  <c r="U7829" i="2"/>
  <c r="U7830" i="2"/>
  <c r="U7831" i="2"/>
  <c r="U7832" i="2"/>
  <c r="U7833" i="2"/>
  <c r="U7834" i="2"/>
  <c r="U7835" i="2"/>
  <c r="U7836" i="2"/>
  <c r="U7837" i="2"/>
  <c r="U7838" i="2"/>
  <c r="U7839" i="2"/>
  <c r="U7840" i="2"/>
  <c r="U7841" i="2"/>
  <c r="U7842" i="2"/>
  <c r="U7843" i="2"/>
  <c r="U7844" i="2"/>
  <c r="U7845" i="2"/>
  <c r="U7846" i="2"/>
  <c r="U7847" i="2"/>
  <c r="U7848" i="2"/>
  <c r="U7849" i="2"/>
  <c r="U7850" i="2"/>
  <c r="U7851" i="2"/>
  <c r="U7852" i="2"/>
  <c r="U7853" i="2"/>
  <c r="U7854" i="2"/>
  <c r="U7855" i="2"/>
  <c r="U7856" i="2"/>
  <c r="U7857" i="2"/>
  <c r="U7858" i="2"/>
  <c r="U7859" i="2"/>
  <c r="U7860" i="2"/>
  <c r="U7861" i="2"/>
  <c r="U7862" i="2"/>
  <c r="U7863" i="2"/>
  <c r="U7864" i="2"/>
  <c r="U7865" i="2"/>
  <c r="U7866" i="2"/>
  <c r="U7867" i="2"/>
  <c r="U7868" i="2"/>
  <c r="U7869" i="2"/>
  <c r="U7870" i="2"/>
  <c r="U7871" i="2"/>
  <c r="U7872" i="2"/>
  <c r="U7873" i="2"/>
  <c r="U7874" i="2"/>
  <c r="U7875" i="2"/>
  <c r="U7876" i="2"/>
  <c r="U7877" i="2"/>
  <c r="U7878" i="2"/>
  <c r="U7879" i="2"/>
  <c r="U7880" i="2"/>
  <c r="U7881" i="2"/>
  <c r="U7882" i="2"/>
  <c r="U7883" i="2"/>
  <c r="U7884" i="2"/>
  <c r="U7885" i="2"/>
  <c r="U7886" i="2"/>
  <c r="U7887" i="2"/>
  <c r="U7888" i="2"/>
  <c r="U7889" i="2"/>
  <c r="U7890" i="2"/>
  <c r="U7891" i="2"/>
  <c r="U7892" i="2"/>
  <c r="U7893" i="2"/>
  <c r="U7894" i="2"/>
  <c r="U7895" i="2"/>
  <c r="U7896" i="2"/>
  <c r="U7897" i="2"/>
  <c r="U7898" i="2"/>
  <c r="U7899" i="2"/>
  <c r="U7900" i="2"/>
  <c r="U7901" i="2"/>
  <c r="U7902" i="2"/>
  <c r="U7903" i="2"/>
  <c r="U7904" i="2"/>
  <c r="U7905" i="2"/>
  <c r="U7906" i="2"/>
  <c r="U7907" i="2"/>
  <c r="U7908" i="2"/>
  <c r="U7909" i="2"/>
  <c r="U7910" i="2"/>
  <c r="U7911" i="2"/>
  <c r="U7912" i="2"/>
  <c r="U7913" i="2"/>
  <c r="U1" i="2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U700" i="5"/>
  <c r="U701" i="5"/>
  <c r="U702" i="5"/>
  <c r="U703" i="5"/>
  <c r="U704" i="5"/>
  <c r="U705" i="5"/>
  <c r="U706" i="5"/>
  <c r="U707" i="5"/>
  <c r="U708" i="5"/>
  <c r="U709" i="5"/>
  <c r="U710" i="5"/>
  <c r="U711" i="5"/>
  <c r="U712" i="5"/>
  <c r="U713" i="5"/>
  <c r="U714" i="5"/>
  <c r="U715" i="5"/>
  <c r="U716" i="5"/>
  <c r="U717" i="5"/>
  <c r="U718" i="5"/>
  <c r="U719" i="5"/>
  <c r="U720" i="5"/>
  <c r="U721" i="5"/>
  <c r="U722" i="5"/>
  <c r="U723" i="5"/>
  <c r="U724" i="5"/>
  <c r="U725" i="5"/>
  <c r="U726" i="5"/>
  <c r="U727" i="5"/>
  <c r="U728" i="5"/>
  <c r="U729" i="5"/>
  <c r="U730" i="5"/>
  <c r="U731" i="5"/>
  <c r="U732" i="5"/>
  <c r="U733" i="5"/>
  <c r="U734" i="5"/>
  <c r="U735" i="5"/>
  <c r="U736" i="5"/>
  <c r="U737" i="5"/>
  <c r="U738" i="5"/>
  <c r="U739" i="5"/>
  <c r="U740" i="5"/>
  <c r="U741" i="5"/>
  <c r="U742" i="5"/>
  <c r="U743" i="5"/>
  <c r="U744" i="5"/>
  <c r="U745" i="5"/>
  <c r="U746" i="5"/>
  <c r="U747" i="5"/>
  <c r="U748" i="5"/>
  <c r="U749" i="5"/>
  <c r="U750" i="5"/>
  <c r="U751" i="5"/>
  <c r="U752" i="5"/>
  <c r="U753" i="5"/>
  <c r="U754" i="5"/>
  <c r="U755" i="5"/>
  <c r="U756" i="5"/>
  <c r="U757" i="5"/>
  <c r="U758" i="5"/>
  <c r="U759" i="5"/>
  <c r="U760" i="5"/>
  <c r="U761" i="5"/>
  <c r="U762" i="5"/>
  <c r="U763" i="5"/>
  <c r="U764" i="5"/>
  <c r="U765" i="5"/>
  <c r="U766" i="5"/>
  <c r="U767" i="5"/>
  <c r="U768" i="5"/>
  <c r="U769" i="5"/>
  <c r="U770" i="5"/>
  <c r="U771" i="5"/>
  <c r="U772" i="5"/>
  <c r="U773" i="5"/>
  <c r="U774" i="5"/>
  <c r="U775" i="5"/>
  <c r="U776" i="5"/>
  <c r="U777" i="5"/>
  <c r="U778" i="5"/>
  <c r="U779" i="5"/>
  <c r="U780" i="5"/>
  <c r="U781" i="5"/>
  <c r="U782" i="5"/>
  <c r="U783" i="5"/>
  <c r="U784" i="5"/>
  <c r="U785" i="5"/>
  <c r="U786" i="5"/>
  <c r="U787" i="5"/>
  <c r="U788" i="5"/>
  <c r="U789" i="5"/>
  <c r="U790" i="5"/>
  <c r="U791" i="5"/>
  <c r="U792" i="5"/>
  <c r="U793" i="5"/>
  <c r="U794" i="5"/>
  <c r="U795" i="5"/>
  <c r="U796" i="5"/>
  <c r="U797" i="5"/>
  <c r="U798" i="5"/>
  <c r="U799" i="5"/>
  <c r="U800" i="5"/>
  <c r="U801" i="5"/>
  <c r="U802" i="5"/>
  <c r="U803" i="5"/>
  <c r="U804" i="5"/>
  <c r="U805" i="5"/>
  <c r="U806" i="5"/>
  <c r="U807" i="5"/>
  <c r="U808" i="5"/>
  <c r="U809" i="5"/>
  <c r="U810" i="5"/>
  <c r="U811" i="5"/>
  <c r="U812" i="5"/>
  <c r="U813" i="5"/>
  <c r="U814" i="5"/>
  <c r="U815" i="5"/>
  <c r="U816" i="5"/>
  <c r="U817" i="5"/>
  <c r="U818" i="5"/>
  <c r="U819" i="5"/>
  <c r="U820" i="5"/>
  <c r="U821" i="5"/>
  <c r="U822" i="5"/>
  <c r="U823" i="5"/>
  <c r="U824" i="5"/>
  <c r="U825" i="5"/>
  <c r="U826" i="5"/>
  <c r="U827" i="5"/>
  <c r="U828" i="5"/>
  <c r="U829" i="5"/>
  <c r="U830" i="5"/>
  <c r="U831" i="5"/>
  <c r="U832" i="5"/>
  <c r="U833" i="5"/>
  <c r="U834" i="5"/>
  <c r="U835" i="5"/>
  <c r="U836" i="5"/>
  <c r="U837" i="5"/>
  <c r="U838" i="5"/>
  <c r="U839" i="5"/>
  <c r="U840" i="5"/>
  <c r="U841" i="5"/>
  <c r="U842" i="5"/>
  <c r="U843" i="5"/>
  <c r="U844" i="5"/>
  <c r="U845" i="5"/>
  <c r="U846" i="5"/>
  <c r="U847" i="5"/>
  <c r="U848" i="5"/>
  <c r="U849" i="5"/>
  <c r="U850" i="5"/>
  <c r="U851" i="5"/>
  <c r="U852" i="5"/>
  <c r="U853" i="5"/>
  <c r="U854" i="5"/>
  <c r="U855" i="5"/>
  <c r="U856" i="5"/>
  <c r="U857" i="5"/>
  <c r="U858" i="5"/>
  <c r="U859" i="5"/>
  <c r="U860" i="5"/>
  <c r="U861" i="5"/>
  <c r="U862" i="5"/>
  <c r="U863" i="5"/>
  <c r="U864" i="5"/>
  <c r="U865" i="5"/>
  <c r="U866" i="5"/>
  <c r="U867" i="5"/>
  <c r="U868" i="5"/>
  <c r="U869" i="5"/>
  <c r="U870" i="5"/>
  <c r="U871" i="5"/>
  <c r="U872" i="5"/>
  <c r="U873" i="5"/>
  <c r="U874" i="5"/>
  <c r="U875" i="5"/>
  <c r="U876" i="5"/>
  <c r="U877" i="5"/>
  <c r="U878" i="5"/>
  <c r="U879" i="5"/>
  <c r="U880" i="5"/>
  <c r="U881" i="5"/>
  <c r="U882" i="5"/>
  <c r="U883" i="5"/>
  <c r="U884" i="5"/>
  <c r="U885" i="5"/>
  <c r="U886" i="5"/>
  <c r="U887" i="5"/>
  <c r="U888" i="5"/>
  <c r="U889" i="5"/>
  <c r="U890" i="5"/>
  <c r="U891" i="5"/>
  <c r="U892" i="5"/>
  <c r="U893" i="5"/>
  <c r="U894" i="5"/>
  <c r="U895" i="5"/>
  <c r="U896" i="5"/>
  <c r="U897" i="5"/>
  <c r="U898" i="5"/>
  <c r="U899" i="5"/>
  <c r="U900" i="5"/>
  <c r="U901" i="5"/>
  <c r="U902" i="5"/>
  <c r="U903" i="5"/>
  <c r="U904" i="5"/>
  <c r="U905" i="5"/>
  <c r="U906" i="5"/>
  <c r="U907" i="5"/>
  <c r="U908" i="5"/>
  <c r="U909" i="5"/>
  <c r="U910" i="5"/>
  <c r="U911" i="5"/>
  <c r="U912" i="5"/>
  <c r="U913" i="5"/>
  <c r="U914" i="5"/>
  <c r="U915" i="5"/>
  <c r="U916" i="5"/>
  <c r="U917" i="5"/>
  <c r="U918" i="5"/>
  <c r="U919" i="5"/>
  <c r="U920" i="5"/>
  <c r="U921" i="5"/>
  <c r="U922" i="5"/>
  <c r="U923" i="5"/>
  <c r="U924" i="5"/>
  <c r="U925" i="5"/>
  <c r="U926" i="5"/>
  <c r="U927" i="5"/>
  <c r="U928" i="5"/>
  <c r="U929" i="5"/>
  <c r="U930" i="5"/>
  <c r="U931" i="5"/>
  <c r="U932" i="5"/>
  <c r="U933" i="5"/>
  <c r="U934" i="5"/>
  <c r="U935" i="5"/>
  <c r="U936" i="5"/>
  <c r="U937" i="5"/>
  <c r="U938" i="5"/>
  <c r="U939" i="5"/>
  <c r="U940" i="5"/>
  <c r="U941" i="5"/>
  <c r="U942" i="5"/>
  <c r="U943" i="5"/>
  <c r="U944" i="5"/>
  <c r="U945" i="5"/>
  <c r="U946" i="5"/>
  <c r="U947" i="5"/>
  <c r="U948" i="5"/>
  <c r="U949" i="5"/>
  <c r="U950" i="5"/>
  <c r="U951" i="5"/>
  <c r="U952" i="5"/>
  <c r="U953" i="5"/>
  <c r="U954" i="5"/>
  <c r="U955" i="5"/>
  <c r="U956" i="5"/>
  <c r="U957" i="5"/>
  <c r="U958" i="5"/>
  <c r="U959" i="5"/>
  <c r="U960" i="5"/>
  <c r="U961" i="5"/>
  <c r="U962" i="5"/>
  <c r="U963" i="5"/>
  <c r="U964" i="5"/>
  <c r="U965" i="5"/>
  <c r="U966" i="5"/>
  <c r="U967" i="5"/>
  <c r="U968" i="5"/>
  <c r="U969" i="5"/>
  <c r="U970" i="5"/>
  <c r="U971" i="5"/>
  <c r="U972" i="5"/>
  <c r="U973" i="5"/>
  <c r="U974" i="5"/>
  <c r="U975" i="5"/>
  <c r="U976" i="5"/>
  <c r="U977" i="5"/>
  <c r="U978" i="5"/>
  <c r="U979" i="5"/>
  <c r="U980" i="5"/>
  <c r="U981" i="5"/>
  <c r="U982" i="5"/>
  <c r="U983" i="5"/>
  <c r="U984" i="5"/>
  <c r="U985" i="5"/>
  <c r="U986" i="5"/>
  <c r="U987" i="5"/>
  <c r="U988" i="5"/>
  <c r="U989" i="5"/>
  <c r="U990" i="5"/>
  <c r="U991" i="5"/>
  <c r="U992" i="5"/>
  <c r="U993" i="5"/>
  <c r="U994" i="5"/>
  <c r="U995" i="5"/>
  <c r="U996" i="5"/>
  <c r="U997" i="5"/>
  <c r="U998" i="5"/>
  <c r="U999" i="5"/>
  <c r="U1000" i="5"/>
  <c r="U1001" i="5"/>
  <c r="U1002" i="5"/>
  <c r="U1003" i="5"/>
  <c r="U1004" i="5"/>
  <c r="U1005" i="5"/>
  <c r="U1006" i="5"/>
  <c r="U1007" i="5"/>
  <c r="U1008" i="5"/>
  <c r="U1009" i="5"/>
  <c r="U1010" i="5"/>
  <c r="U1011" i="5"/>
  <c r="U1012" i="5"/>
  <c r="U1013" i="5"/>
  <c r="U1014" i="5"/>
  <c r="U1015" i="5"/>
  <c r="U1016" i="5"/>
  <c r="U1017" i="5"/>
  <c r="U1018" i="5"/>
  <c r="U1019" i="5"/>
  <c r="U1020" i="5"/>
  <c r="U1021" i="5"/>
  <c r="U1022" i="5"/>
  <c r="U1023" i="5"/>
  <c r="U1024" i="5"/>
  <c r="U1025" i="5"/>
  <c r="U1026" i="5"/>
  <c r="U1027" i="5"/>
  <c r="U1028" i="5"/>
  <c r="U1029" i="5"/>
  <c r="U1030" i="5"/>
  <c r="U1031" i="5"/>
  <c r="U1032" i="5"/>
  <c r="U1033" i="5"/>
  <c r="U1034" i="5"/>
  <c r="U1035" i="5"/>
  <c r="U1036" i="5"/>
  <c r="U1037" i="5"/>
  <c r="U1038" i="5"/>
  <c r="U1039" i="5"/>
  <c r="U1040" i="5"/>
  <c r="U1041" i="5"/>
  <c r="U1042" i="5"/>
  <c r="U1043" i="5"/>
  <c r="U1044" i="5"/>
  <c r="U1045" i="5"/>
  <c r="U1046" i="5"/>
  <c r="U1047" i="5"/>
  <c r="U1048" i="5"/>
  <c r="U1049" i="5"/>
  <c r="U1050" i="5"/>
  <c r="U1051" i="5"/>
  <c r="U1052" i="5"/>
  <c r="U1053" i="5"/>
  <c r="U1054" i="5"/>
  <c r="U1055" i="5"/>
  <c r="U1056" i="5"/>
  <c r="U1057" i="5"/>
  <c r="U1058" i="5"/>
  <c r="U1059" i="5"/>
  <c r="U1060" i="5"/>
  <c r="U1061" i="5"/>
  <c r="U1062" i="5"/>
  <c r="U1063" i="5"/>
  <c r="U1064" i="5"/>
  <c r="U1065" i="5"/>
  <c r="U1066" i="5"/>
  <c r="U1067" i="5"/>
  <c r="U1068" i="5"/>
  <c r="U1069" i="5"/>
  <c r="U1070" i="5"/>
  <c r="U1071" i="5"/>
  <c r="U1072" i="5"/>
  <c r="U1073" i="5"/>
  <c r="U1074" i="5"/>
  <c r="U1075" i="5"/>
  <c r="U1076" i="5"/>
  <c r="U1077" i="5"/>
  <c r="U1078" i="5"/>
  <c r="U1079" i="5"/>
  <c r="U1080" i="5"/>
  <c r="U1081" i="5"/>
  <c r="U1082" i="5"/>
  <c r="U1083" i="5"/>
  <c r="U1084" i="5"/>
  <c r="U1085" i="5"/>
  <c r="U1086" i="5"/>
  <c r="U1087" i="5"/>
  <c r="U1088" i="5"/>
  <c r="U1089" i="5"/>
  <c r="U1090" i="5"/>
  <c r="U1091" i="5"/>
  <c r="U1092" i="5"/>
  <c r="U1093" i="5"/>
  <c r="U1094" i="5"/>
  <c r="U1095" i="5"/>
  <c r="U1096" i="5"/>
  <c r="U1097" i="5"/>
  <c r="U1098" i="5"/>
  <c r="U1099" i="5"/>
  <c r="U1100" i="5"/>
  <c r="U1101" i="5"/>
  <c r="U1102" i="5"/>
  <c r="U1103" i="5"/>
  <c r="U1104" i="5"/>
  <c r="U1105" i="5"/>
  <c r="U1106" i="5"/>
  <c r="U1107" i="5"/>
  <c r="U1108" i="5"/>
  <c r="U1109" i="5"/>
  <c r="U1110" i="5"/>
  <c r="U1111" i="5"/>
  <c r="U1112" i="5"/>
  <c r="U1113" i="5"/>
  <c r="U1114" i="5"/>
  <c r="U1115" i="5"/>
  <c r="U1116" i="5"/>
  <c r="U1117" i="5"/>
  <c r="U1118" i="5"/>
  <c r="U1119" i="5"/>
  <c r="U1120" i="5"/>
  <c r="U1121" i="5"/>
  <c r="U1122" i="5"/>
  <c r="U1123" i="5"/>
  <c r="U1124" i="5"/>
  <c r="U1125" i="5"/>
  <c r="U1126" i="5"/>
  <c r="U1127" i="5"/>
  <c r="U1128" i="5"/>
  <c r="U1129" i="5"/>
  <c r="U1130" i="5"/>
  <c r="U1131" i="5"/>
  <c r="U1132" i="5"/>
  <c r="U1133" i="5"/>
  <c r="U1134" i="5"/>
  <c r="U1135" i="5"/>
  <c r="U1136" i="5"/>
  <c r="U1137" i="5"/>
  <c r="U1138" i="5"/>
  <c r="U1139" i="5"/>
  <c r="U1140" i="5"/>
  <c r="U1141" i="5"/>
  <c r="U1142" i="5"/>
  <c r="U1143" i="5"/>
  <c r="U1144" i="5"/>
  <c r="U1145" i="5"/>
  <c r="U1146" i="5"/>
  <c r="U1147" i="5"/>
  <c r="U1148" i="5"/>
  <c r="U1149" i="5"/>
  <c r="U1150" i="5"/>
  <c r="U1151" i="5"/>
  <c r="U1152" i="5"/>
  <c r="U1153" i="5"/>
  <c r="U1154" i="5"/>
  <c r="U1155" i="5"/>
  <c r="U1156" i="5"/>
  <c r="U1157" i="5"/>
  <c r="U1158" i="5"/>
  <c r="U1159" i="5"/>
  <c r="U1160" i="5"/>
  <c r="U1161" i="5"/>
  <c r="U1162" i="5"/>
  <c r="U1163" i="5"/>
  <c r="U1164" i="5"/>
  <c r="U1165" i="5"/>
  <c r="U1166" i="5"/>
  <c r="U1167" i="5"/>
  <c r="U1168" i="5"/>
  <c r="U1169" i="5"/>
  <c r="U1170" i="5"/>
  <c r="U1171" i="5"/>
  <c r="U1172" i="5"/>
  <c r="U1173" i="5"/>
  <c r="U1174" i="5"/>
  <c r="U1175" i="5"/>
  <c r="U1176" i="5"/>
  <c r="U1177" i="5"/>
  <c r="U1178" i="5"/>
  <c r="U1179" i="5"/>
  <c r="U1180" i="5"/>
  <c r="U1181" i="5"/>
  <c r="U1182" i="5"/>
  <c r="U1183" i="5"/>
  <c r="U1184" i="5"/>
  <c r="U1185" i="5"/>
  <c r="U1186" i="5"/>
  <c r="U1187" i="5"/>
  <c r="U1188" i="5"/>
  <c r="U1189" i="5"/>
  <c r="U1190" i="5"/>
  <c r="U1191" i="5"/>
  <c r="U1192" i="5"/>
  <c r="U1193" i="5"/>
  <c r="U1194" i="5"/>
  <c r="U1195" i="5"/>
  <c r="U1196" i="5"/>
  <c r="U1197" i="5"/>
  <c r="U1198" i="5"/>
  <c r="U1199" i="5"/>
  <c r="U1200" i="5"/>
  <c r="U1201" i="5"/>
  <c r="U1202" i="5"/>
  <c r="U1203" i="5"/>
  <c r="U1204" i="5"/>
  <c r="U1205" i="5"/>
  <c r="U1206" i="5"/>
  <c r="U1207" i="5"/>
  <c r="U1208" i="5"/>
  <c r="U1209" i="5"/>
  <c r="U1210" i="5"/>
  <c r="U1211" i="5"/>
  <c r="U1212" i="5"/>
  <c r="U1213" i="5"/>
  <c r="U1214" i="5"/>
  <c r="U1215" i="5"/>
  <c r="U1216" i="5"/>
  <c r="U1217" i="5"/>
  <c r="U1218" i="5"/>
  <c r="U1219" i="5"/>
  <c r="U1220" i="5"/>
  <c r="U1221" i="5"/>
  <c r="U1222" i="5"/>
  <c r="U1223" i="5"/>
  <c r="U1224" i="5"/>
  <c r="U1225" i="5"/>
  <c r="U1226" i="5"/>
  <c r="U1227" i="5"/>
  <c r="U1228" i="5"/>
  <c r="U1229" i="5"/>
  <c r="U1230" i="5"/>
  <c r="U1231" i="5"/>
  <c r="U1232" i="5"/>
  <c r="U1233" i="5"/>
  <c r="U1234" i="5"/>
  <c r="U1235" i="5"/>
  <c r="U1236" i="5"/>
  <c r="U1237" i="5"/>
  <c r="U1238" i="5"/>
  <c r="U1239" i="5"/>
  <c r="U1240" i="5"/>
  <c r="U1241" i="5"/>
  <c r="U1242" i="5"/>
  <c r="U1243" i="5"/>
  <c r="U1244" i="5"/>
  <c r="U1245" i="5"/>
  <c r="U1246" i="5"/>
  <c r="U1247" i="5"/>
  <c r="U1248" i="5"/>
  <c r="U1249" i="5"/>
  <c r="U1250" i="5"/>
  <c r="U1251" i="5"/>
  <c r="U1252" i="5"/>
  <c r="U1253" i="5"/>
  <c r="U1254" i="5"/>
  <c r="U1255" i="5"/>
  <c r="U1256" i="5"/>
  <c r="U1257" i="5"/>
  <c r="U1258" i="5"/>
  <c r="U1259" i="5"/>
  <c r="U1260" i="5"/>
  <c r="U1261" i="5"/>
  <c r="U1262" i="5"/>
  <c r="U1263" i="5"/>
  <c r="U1264" i="5"/>
  <c r="U1265" i="5"/>
  <c r="U1266" i="5"/>
  <c r="U1267" i="5"/>
  <c r="U1268" i="5"/>
  <c r="U1269" i="5"/>
  <c r="U1270" i="5"/>
  <c r="U1271" i="5"/>
  <c r="U1272" i="5"/>
  <c r="U1273" i="5"/>
  <c r="U1274" i="5"/>
  <c r="U1275" i="5"/>
  <c r="U1276" i="5"/>
  <c r="U1277" i="5"/>
  <c r="U1278" i="5"/>
  <c r="U1279" i="5"/>
  <c r="U1280" i="5"/>
  <c r="U1281" i="5"/>
  <c r="U1282" i="5"/>
  <c r="U1283" i="5"/>
  <c r="U1284" i="5"/>
  <c r="U1285" i="5"/>
  <c r="U1286" i="5"/>
  <c r="U1287" i="5"/>
  <c r="U1288" i="5"/>
  <c r="U1289" i="5"/>
  <c r="U1290" i="5"/>
  <c r="U1291" i="5"/>
  <c r="U1292" i="5"/>
  <c r="U1293" i="5"/>
  <c r="U1294" i="5"/>
  <c r="U1295" i="5"/>
  <c r="U1296" i="5"/>
  <c r="U1297" i="5"/>
  <c r="U1298" i="5"/>
  <c r="U1299" i="5"/>
  <c r="U1300" i="5"/>
  <c r="U1301" i="5"/>
  <c r="U1302" i="5"/>
  <c r="U1303" i="5"/>
  <c r="U1304" i="5"/>
  <c r="U1305" i="5"/>
  <c r="U1306" i="5"/>
  <c r="U1307" i="5"/>
  <c r="U1308" i="5"/>
  <c r="U1309" i="5"/>
  <c r="U1310" i="5"/>
  <c r="U1311" i="5"/>
  <c r="U1312" i="5"/>
  <c r="U1313" i="5"/>
  <c r="U1314" i="5"/>
  <c r="U1315" i="5"/>
  <c r="U1316" i="5"/>
  <c r="U1317" i="5"/>
  <c r="U1318" i="5"/>
  <c r="U1319" i="5"/>
  <c r="U1320" i="5"/>
  <c r="U1321" i="5"/>
  <c r="U1322" i="5"/>
  <c r="U1323" i="5"/>
  <c r="U1324" i="5"/>
  <c r="U1325" i="5"/>
  <c r="U1326" i="5"/>
  <c r="U1327" i="5"/>
  <c r="U1328" i="5"/>
  <c r="U1329" i="5"/>
  <c r="U1330" i="5"/>
  <c r="U1331" i="5"/>
  <c r="U1332" i="5"/>
  <c r="U1333" i="5"/>
  <c r="U1334" i="5"/>
  <c r="U1335" i="5"/>
  <c r="U1336" i="5"/>
  <c r="U1337" i="5"/>
  <c r="U1338" i="5"/>
  <c r="U1339" i="5"/>
  <c r="U1340" i="5"/>
  <c r="U1341" i="5"/>
  <c r="U1342" i="5"/>
  <c r="U1343" i="5"/>
  <c r="U1344" i="5"/>
  <c r="U1345" i="5"/>
  <c r="U1346" i="5"/>
  <c r="U1347" i="5"/>
  <c r="U1348" i="5"/>
  <c r="U1349" i="5"/>
  <c r="U1350" i="5"/>
  <c r="U1351" i="5"/>
  <c r="U1352" i="5"/>
  <c r="U1353" i="5"/>
  <c r="U1354" i="5"/>
  <c r="U1355" i="5"/>
  <c r="U1356" i="5"/>
  <c r="U1357" i="5"/>
  <c r="U1358" i="5"/>
  <c r="U1359" i="5"/>
  <c r="U1360" i="5"/>
  <c r="U1361" i="5"/>
  <c r="U1362" i="5"/>
  <c r="U1363" i="5"/>
  <c r="U1364" i="5"/>
  <c r="U1365" i="5"/>
  <c r="U1366" i="5"/>
  <c r="U1367" i="5"/>
  <c r="U1368" i="5"/>
  <c r="U1369" i="5"/>
  <c r="U1370" i="5"/>
  <c r="U1371" i="5"/>
  <c r="U1372" i="5"/>
  <c r="U1373" i="5"/>
  <c r="U1374" i="5"/>
  <c r="U1375" i="5"/>
  <c r="U1376" i="5"/>
  <c r="U1377" i="5"/>
  <c r="U1378" i="5"/>
  <c r="U1379" i="5"/>
  <c r="U1380" i="5"/>
  <c r="U1381" i="5"/>
  <c r="U1382" i="5"/>
  <c r="U1383" i="5"/>
  <c r="U1384" i="5"/>
  <c r="U1385" i="5"/>
  <c r="U1386" i="5"/>
  <c r="U1387" i="5"/>
  <c r="U1388" i="5"/>
  <c r="U1389" i="5"/>
  <c r="U1390" i="5"/>
  <c r="U1391" i="5"/>
  <c r="U1392" i="5"/>
  <c r="U1393" i="5"/>
  <c r="U1394" i="5"/>
  <c r="U1395" i="5"/>
  <c r="U1396" i="5"/>
  <c r="U1397" i="5"/>
  <c r="U1398" i="5"/>
  <c r="U1399" i="5"/>
  <c r="U1400" i="5"/>
  <c r="U1401" i="5"/>
  <c r="U1402" i="5"/>
  <c r="U1403" i="5"/>
  <c r="U1404" i="5"/>
  <c r="U1405" i="5"/>
  <c r="U1406" i="5"/>
  <c r="U1407" i="5"/>
  <c r="U1408" i="5"/>
  <c r="U1409" i="5"/>
  <c r="U1410" i="5"/>
  <c r="U1411" i="5"/>
  <c r="U1412" i="5"/>
  <c r="U1413" i="5"/>
  <c r="U1414" i="5"/>
  <c r="U1415" i="5"/>
  <c r="U1416" i="5"/>
  <c r="U1417" i="5"/>
  <c r="U1418" i="5"/>
  <c r="U1419" i="5"/>
  <c r="U1420" i="5"/>
  <c r="U1421" i="5"/>
  <c r="U1422" i="5"/>
  <c r="U1423" i="5"/>
  <c r="U1424" i="5"/>
  <c r="U1425" i="5"/>
  <c r="U1426" i="5"/>
  <c r="U1427" i="5"/>
  <c r="U1428" i="5"/>
  <c r="U1429" i="5"/>
  <c r="U1430" i="5"/>
  <c r="U1431" i="5"/>
  <c r="U1432" i="5"/>
  <c r="U1433" i="5"/>
  <c r="U1434" i="5"/>
  <c r="U1435" i="5"/>
  <c r="U1436" i="5"/>
  <c r="U1437" i="5"/>
  <c r="U1438" i="5"/>
  <c r="U1439" i="5"/>
  <c r="U1440" i="5"/>
  <c r="U1441" i="5"/>
  <c r="U1442" i="5"/>
  <c r="U1443" i="5"/>
  <c r="U1444" i="5"/>
  <c r="U1445" i="5"/>
  <c r="U1446" i="5"/>
  <c r="U1447" i="5"/>
  <c r="U1448" i="5"/>
  <c r="U1449" i="5"/>
  <c r="U1450" i="5"/>
  <c r="U1451" i="5"/>
  <c r="U1452" i="5"/>
  <c r="U1453" i="5"/>
  <c r="U1454" i="5"/>
  <c r="U1455" i="5"/>
  <c r="U1456" i="5"/>
  <c r="U1457" i="5"/>
  <c r="U1458" i="5"/>
  <c r="U1459" i="5"/>
  <c r="U1460" i="5"/>
  <c r="U1461" i="5"/>
  <c r="U1462" i="5"/>
  <c r="U1463" i="5"/>
  <c r="U1464" i="5"/>
  <c r="U1465" i="5"/>
  <c r="U1466" i="5"/>
  <c r="U1467" i="5"/>
  <c r="U1468" i="5"/>
  <c r="U1469" i="5"/>
  <c r="U1470" i="5"/>
  <c r="U1471" i="5"/>
  <c r="U1472" i="5"/>
  <c r="U1473" i="5"/>
  <c r="U1474" i="5"/>
  <c r="U1475" i="5"/>
  <c r="U1476" i="5"/>
  <c r="U1477" i="5"/>
  <c r="U1478" i="5"/>
  <c r="U1479" i="5"/>
  <c r="U1480" i="5"/>
  <c r="U1481" i="5"/>
  <c r="U1482" i="5"/>
  <c r="U1483" i="5"/>
  <c r="U1484" i="5"/>
  <c r="U1485" i="5"/>
  <c r="U1486" i="5"/>
  <c r="U1487" i="5"/>
  <c r="U1488" i="5"/>
  <c r="U1489" i="5"/>
  <c r="U1490" i="5"/>
  <c r="U1491" i="5"/>
  <c r="U1492" i="5"/>
  <c r="U1493" i="5"/>
  <c r="U1494" i="5"/>
  <c r="U1495" i="5"/>
  <c r="U1496" i="5"/>
  <c r="U1497" i="5"/>
  <c r="U1498" i="5"/>
  <c r="U1499" i="5"/>
  <c r="U1500" i="5"/>
  <c r="U1501" i="5"/>
  <c r="U1502" i="5"/>
  <c r="U1503" i="5"/>
  <c r="U1504" i="5"/>
  <c r="U1505" i="5"/>
  <c r="U1506" i="5"/>
  <c r="U1507" i="5"/>
  <c r="U1508" i="5"/>
  <c r="U1509" i="5"/>
  <c r="U1510" i="5"/>
  <c r="U1511" i="5"/>
  <c r="U1512" i="5"/>
  <c r="U1513" i="5"/>
  <c r="U1514" i="5"/>
  <c r="U1515" i="5"/>
  <c r="U1516" i="5"/>
  <c r="U1517" i="5"/>
  <c r="U1518" i="5"/>
  <c r="U1519" i="5"/>
  <c r="U1520" i="5"/>
  <c r="U1521" i="5"/>
  <c r="U1522" i="5"/>
  <c r="U1523" i="5"/>
  <c r="U1524" i="5"/>
  <c r="U1525" i="5"/>
  <c r="U1526" i="5"/>
  <c r="U1527" i="5"/>
  <c r="U1528" i="5"/>
  <c r="U1529" i="5"/>
  <c r="U1530" i="5"/>
  <c r="U1531" i="5"/>
  <c r="U1532" i="5"/>
  <c r="U1533" i="5"/>
  <c r="U1534" i="5"/>
  <c r="U1535" i="5"/>
  <c r="U1536" i="5"/>
  <c r="U1537" i="5"/>
  <c r="U1538" i="5"/>
  <c r="U1539" i="5"/>
  <c r="U1540" i="5"/>
  <c r="U1541" i="5"/>
  <c r="U1542" i="5"/>
  <c r="U1543" i="5"/>
  <c r="U1544" i="5"/>
  <c r="U1545" i="5"/>
  <c r="U1546" i="5"/>
  <c r="U1547" i="5"/>
  <c r="U1548" i="5"/>
  <c r="U1549" i="5"/>
  <c r="U1550" i="5"/>
  <c r="U1551" i="5"/>
  <c r="U1552" i="5"/>
  <c r="U1553" i="5"/>
  <c r="U1554" i="5"/>
  <c r="U1555" i="5"/>
  <c r="U1556" i="5"/>
  <c r="U1557" i="5"/>
  <c r="U1558" i="5"/>
  <c r="U1559" i="5"/>
  <c r="U1560" i="5"/>
  <c r="U1561" i="5"/>
  <c r="U1562" i="5"/>
  <c r="U1563" i="5"/>
  <c r="U1564" i="5"/>
  <c r="U1565" i="5"/>
  <c r="U1566" i="5"/>
  <c r="U1567" i="5"/>
  <c r="U1568" i="5"/>
  <c r="U1569" i="5"/>
  <c r="U1570" i="5"/>
  <c r="U1571" i="5"/>
  <c r="U1572" i="5"/>
  <c r="U1573" i="5"/>
  <c r="U1574" i="5"/>
  <c r="U1575" i="5"/>
  <c r="U1576" i="5"/>
  <c r="U1577" i="5"/>
  <c r="U1578" i="5"/>
  <c r="U1579" i="5"/>
  <c r="U1580" i="5"/>
  <c r="U1581" i="5"/>
  <c r="U1582" i="5"/>
  <c r="U1583" i="5"/>
  <c r="U1584" i="5"/>
  <c r="U1585" i="5"/>
  <c r="U1586" i="5"/>
  <c r="U1587" i="5"/>
  <c r="U1588" i="5"/>
  <c r="U1589" i="5"/>
  <c r="U1590" i="5"/>
  <c r="U1591" i="5"/>
  <c r="U1592" i="5"/>
  <c r="U1593" i="5"/>
  <c r="U1594" i="5"/>
  <c r="U1595" i="5"/>
  <c r="U1596" i="5"/>
  <c r="U1597" i="5"/>
  <c r="U1598" i="5"/>
  <c r="U1599" i="5"/>
  <c r="U1600" i="5"/>
  <c r="U1601" i="5"/>
  <c r="U1602" i="5"/>
  <c r="U1603" i="5"/>
  <c r="U1604" i="5"/>
  <c r="U1605" i="5"/>
  <c r="U1606" i="5"/>
  <c r="U1607" i="5"/>
  <c r="U1608" i="5"/>
  <c r="U1609" i="5"/>
  <c r="U1610" i="5"/>
  <c r="U1611" i="5"/>
  <c r="U1612" i="5"/>
  <c r="U1613" i="5"/>
  <c r="U1614" i="5"/>
  <c r="U1615" i="5"/>
  <c r="U1616" i="5"/>
  <c r="U1617" i="5"/>
  <c r="U1618" i="5"/>
  <c r="U1619" i="5"/>
  <c r="U1620" i="5"/>
  <c r="U1621" i="5"/>
  <c r="U1622" i="5"/>
  <c r="U1623" i="5"/>
  <c r="U1624" i="5"/>
  <c r="U1625" i="5"/>
  <c r="U1626" i="5"/>
  <c r="U1627" i="5"/>
  <c r="U1628" i="5"/>
  <c r="U1629" i="5"/>
  <c r="U1630" i="5"/>
  <c r="U1631" i="5"/>
  <c r="U1632" i="5"/>
  <c r="U1633" i="5"/>
  <c r="U1634" i="5"/>
  <c r="U1635" i="5"/>
  <c r="U1636" i="5"/>
  <c r="U1637" i="5"/>
  <c r="U1638" i="5"/>
  <c r="U1639" i="5"/>
  <c r="U1640" i="5"/>
  <c r="U1641" i="5"/>
  <c r="U1642" i="5"/>
  <c r="U1643" i="5"/>
  <c r="U1644" i="5"/>
  <c r="U1645" i="5"/>
  <c r="U1646" i="5"/>
  <c r="U1647" i="5"/>
  <c r="U1648" i="5"/>
  <c r="U1649" i="5"/>
  <c r="U1650" i="5"/>
  <c r="U1651" i="5"/>
  <c r="U1652" i="5"/>
  <c r="U1653" i="5"/>
  <c r="U1654" i="5"/>
  <c r="U1655" i="5"/>
  <c r="U1656" i="5"/>
  <c r="U1657" i="5"/>
  <c r="U1658" i="5"/>
  <c r="U1659" i="5"/>
  <c r="U1660" i="5"/>
  <c r="U1661" i="5"/>
  <c r="U1662" i="5"/>
  <c r="U1663" i="5"/>
  <c r="U1664" i="5"/>
  <c r="U1665" i="5"/>
  <c r="U1666" i="5"/>
  <c r="U1667" i="5"/>
  <c r="U1668" i="5"/>
  <c r="U1669" i="5"/>
  <c r="U1670" i="5"/>
  <c r="U1671" i="5"/>
  <c r="U1672" i="5"/>
  <c r="U1673" i="5"/>
  <c r="U1674" i="5"/>
  <c r="U1675" i="5"/>
  <c r="U1676" i="5"/>
  <c r="U1677" i="5"/>
  <c r="U1678" i="5"/>
  <c r="U1679" i="5"/>
  <c r="U1680" i="5"/>
  <c r="U1681" i="5"/>
  <c r="U1682" i="5"/>
  <c r="U1683" i="5"/>
  <c r="U1684" i="5"/>
  <c r="U1685" i="5"/>
  <c r="U1686" i="5"/>
  <c r="U1687" i="5"/>
  <c r="U1688" i="5"/>
  <c r="U1689" i="5"/>
  <c r="U1690" i="5"/>
  <c r="U1691" i="5"/>
  <c r="U1692" i="5"/>
  <c r="U1693" i="5"/>
  <c r="U1694" i="5"/>
  <c r="U1695" i="5"/>
  <c r="U1696" i="5"/>
  <c r="U1697" i="5"/>
  <c r="U1698" i="5"/>
  <c r="U1699" i="5"/>
  <c r="U1700" i="5"/>
  <c r="U1701" i="5"/>
  <c r="U1702" i="5"/>
  <c r="U1703" i="5"/>
  <c r="U1704" i="5"/>
  <c r="U1705" i="5"/>
  <c r="U1706" i="5"/>
  <c r="U1707" i="5"/>
  <c r="U1708" i="5"/>
  <c r="U1709" i="5"/>
  <c r="U1710" i="5"/>
  <c r="U1711" i="5"/>
  <c r="U1712" i="5"/>
  <c r="U1713" i="5"/>
  <c r="U1714" i="5"/>
  <c r="U1715" i="5"/>
  <c r="U1716" i="5"/>
  <c r="U1717" i="5"/>
  <c r="U1718" i="5"/>
  <c r="U1719" i="5"/>
  <c r="U1720" i="5"/>
  <c r="U1721" i="5"/>
  <c r="U1722" i="5"/>
  <c r="U1723" i="5"/>
  <c r="U1724" i="5"/>
  <c r="U1725" i="5"/>
  <c r="U1726" i="5"/>
  <c r="U1727" i="5"/>
  <c r="U1728" i="5"/>
  <c r="U1729" i="5"/>
  <c r="U1730" i="5"/>
  <c r="U1731" i="5"/>
  <c r="U1732" i="5"/>
  <c r="U1733" i="5"/>
  <c r="U1734" i="5"/>
  <c r="U1735" i="5"/>
  <c r="U1736" i="5"/>
  <c r="U1737" i="5"/>
  <c r="U1738" i="5"/>
  <c r="U1739" i="5"/>
  <c r="U1740" i="5"/>
  <c r="U1741" i="5"/>
  <c r="U1742" i="5"/>
  <c r="U1743" i="5"/>
  <c r="U1744" i="5"/>
  <c r="U1745" i="5"/>
  <c r="U1746" i="5"/>
  <c r="U1747" i="5"/>
  <c r="U1748" i="5"/>
  <c r="U1749" i="5"/>
  <c r="U1750" i="5"/>
  <c r="U1751" i="5"/>
  <c r="U1752" i="5"/>
  <c r="U1753" i="5"/>
  <c r="U1754" i="5"/>
  <c r="U1755" i="5"/>
  <c r="U1756" i="5"/>
  <c r="U1757" i="5"/>
  <c r="U1758" i="5"/>
  <c r="U1759" i="5"/>
  <c r="U1760" i="5"/>
  <c r="U1761" i="5"/>
  <c r="U1762" i="5"/>
  <c r="U1763" i="5"/>
  <c r="U1764" i="5"/>
  <c r="U1765" i="5"/>
  <c r="U1766" i="5"/>
  <c r="U1767" i="5"/>
  <c r="U1768" i="5"/>
  <c r="U1769" i="5"/>
  <c r="U1770" i="5"/>
  <c r="U1771" i="5"/>
  <c r="U1772" i="5"/>
  <c r="U1773" i="5"/>
  <c r="U1774" i="5"/>
  <c r="U1775" i="5"/>
  <c r="U1776" i="5"/>
  <c r="U1777" i="5"/>
  <c r="U1778" i="5"/>
  <c r="U1779" i="5"/>
  <c r="U1780" i="5"/>
  <c r="U1781" i="5"/>
  <c r="U1782" i="5"/>
  <c r="U1783" i="5"/>
  <c r="U1784" i="5"/>
  <c r="U1785" i="5"/>
  <c r="U1786" i="5"/>
  <c r="U1787" i="5"/>
  <c r="U1788" i="5"/>
  <c r="U1789" i="5"/>
  <c r="U1790" i="5"/>
  <c r="U1791" i="5"/>
  <c r="U1792" i="5"/>
  <c r="U1793" i="5"/>
  <c r="U1794" i="5"/>
  <c r="U1795" i="5"/>
  <c r="U1796" i="5"/>
  <c r="U1797" i="5"/>
  <c r="U1798" i="5"/>
  <c r="U1799" i="5"/>
  <c r="U1800" i="5"/>
  <c r="U1801" i="5"/>
  <c r="U1802" i="5"/>
  <c r="U1803" i="5"/>
  <c r="U1804" i="5"/>
  <c r="U1805" i="5"/>
  <c r="U1806" i="5"/>
  <c r="U1807" i="5"/>
  <c r="U1808" i="5"/>
  <c r="U1809" i="5"/>
  <c r="U1810" i="5"/>
  <c r="U1811" i="5"/>
  <c r="U1812" i="5"/>
  <c r="U1813" i="5"/>
  <c r="U1814" i="5"/>
  <c r="U1815" i="5"/>
  <c r="U1816" i="5"/>
  <c r="U1817" i="5"/>
  <c r="U1818" i="5"/>
  <c r="U1819" i="5"/>
  <c r="U1820" i="5"/>
  <c r="U1821" i="5"/>
  <c r="U1822" i="5"/>
  <c r="U1823" i="5"/>
  <c r="U1824" i="5"/>
  <c r="U1825" i="5"/>
  <c r="U1826" i="5"/>
  <c r="U1827" i="5"/>
  <c r="U1828" i="5"/>
  <c r="U1829" i="5"/>
  <c r="U1830" i="5"/>
  <c r="U1831" i="5"/>
  <c r="U1832" i="5"/>
  <c r="U1833" i="5"/>
  <c r="U1834" i="5"/>
  <c r="U1835" i="5"/>
  <c r="U1836" i="5"/>
  <c r="U1837" i="5"/>
  <c r="U1838" i="5"/>
  <c r="U1839" i="5"/>
  <c r="U1840" i="5"/>
  <c r="U1841" i="5"/>
  <c r="U1842" i="5"/>
  <c r="U1843" i="5"/>
  <c r="U1844" i="5"/>
  <c r="U1845" i="5"/>
  <c r="U1846" i="5"/>
  <c r="U1847" i="5"/>
  <c r="U1848" i="5"/>
  <c r="U1849" i="5"/>
  <c r="U1850" i="5"/>
  <c r="U1851" i="5"/>
  <c r="U1852" i="5"/>
  <c r="U1853" i="5"/>
  <c r="U1854" i="5"/>
  <c r="U1855" i="5"/>
  <c r="U1856" i="5"/>
  <c r="U1857" i="5"/>
  <c r="U1858" i="5"/>
  <c r="U1859" i="5"/>
  <c r="U1860" i="5"/>
  <c r="U1861" i="5"/>
  <c r="U1862" i="5"/>
  <c r="U1863" i="5"/>
  <c r="U1864" i="5"/>
  <c r="U1865" i="5"/>
  <c r="U1866" i="5"/>
  <c r="U1867" i="5"/>
  <c r="U1868" i="5"/>
  <c r="U1869" i="5"/>
  <c r="U1870" i="5"/>
  <c r="U1871" i="5"/>
  <c r="U1872" i="5"/>
  <c r="U1873" i="5"/>
  <c r="U1874" i="5"/>
  <c r="U1875" i="5"/>
  <c r="U1876" i="5"/>
  <c r="U1877" i="5"/>
  <c r="U1878" i="5"/>
  <c r="U1879" i="5"/>
  <c r="U1880" i="5"/>
  <c r="U1881" i="5"/>
  <c r="U1882" i="5"/>
  <c r="U1883" i="5"/>
  <c r="U1884" i="5"/>
  <c r="U1885" i="5"/>
  <c r="U1886" i="5"/>
  <c r="U1887" i="5"/>
  <c r="U1888" i="5"/>
  <c r="U1889" i="5"/>
  <c r="U1890" i="5"/>
  <c r="U1891" i="5"/>
  <c r="U1892" i="5"/>
  <c r="U1893" i="5"/>
  <c r="U1894" i="5"/>
  <c r="U1895" i="5"/>
  <c r="U1896" i="5"/>
  <c r="U1897" i="5"/>
  <c r="U1898" i="5"/>
  <c r="U1899" i="5"/>
  <c r="U1900" i="5"/>
  <c r="U1901" i="5"/>
  <c r="U1902" i="5"/>
  <c r="U1903" i="5"/>
  <c r="U1904" i="5"/>
  <c r="U1905" i="5"/>
  <c r="U1906" i="5"/>
  <c r="U1907" i="5"/>
  <c r="U1908" i="5"/>
  <c r="U1909" i="5"/>
  <c r="U1910" i="5"/>
  <c r="U1911" i="5"/>
  <c r="U1912" i="5"/>
  <c r="U1913" i="5"/>
  <c r="U1914" i="5"/>
  <c r="U1915" i="5"/>
  <c r="U1916" i="5"/>
  <c r="U1917" i="5"/>
  <c r="U1918" i="5"/>
  <c r="U1919" i="5"/>
  <c r="U1920" i="5"/>
  <c r="U1921" i="5"/>
  <c r="U1922" i="5"/>
  <c r="U1923" i="5"/>
  <c r="U1924" i="5"/>
  <c r="U1925" i="5"/>
  <c r="U1926" i="5"/>
  <c r="U1927" i="5"/>
  <c r="U1928" i="5"/>
  <c r="U1929" i="5"/>
  <c r="U1930" i="5"/>
  <c r="U1931" i="5"/>
  <c r="U1932" i="5"/>
  <c r="U1933" i="5"/>
  <c r="U1934" i="5"/>
  <c r="U1935" i="5"/>
  <c r="U1936" i="5"/>
  <c r="U1937" i="5"/>
  <c r="U1938" i="5"/>
  <c r="U1939" i="5"/>
  <c r="U1940" i="5"/>
  <c r="U1941" i="5"/>
  <c r="U1942" i="5"/>
  <c r="U1943" i="5"/>
  <c r="U1944" i="5"/>
  <c r="U1945" i="5"/>
  <c r="U1946" i="5"/>
  <c r="U1947" i="5"/>
  <c r="U1948" i="5"/>
  <c r="U1949" i="5"/>
  <c r="U1950" i="5"/>
  <c r="U1951" i="5"/>
  <c r="U1952" i="5"/>
  <c r="U1953" i="5"/>
  <c r="U1954" i="5"/>
  <c r="U1955" i="5"/>
  <c r="U1956" i="5"/>
  <c r="U1957" i="5"/>
  <c r="U1958" i="5"/>
  <c r="U1959" i="5"/>
  <c r="U1960" i="5"/>
  <c r="U1961" i="5"/>
  <c r="U1962" i="5"/>
  <c r="U1963" i="5"/>
  <c r="U1964" i="5"/>
  <c r="U1965" i="5"/>
  <c r="U1966" i="5"/>
  <c r="U1967" i="5"/>
  <c r="U1968" i="5"/>
  <c r="U1969" i="5"/>
  <c r="U1970" i="5"/>
  <c r="U1971" i="5"/>
  <c r="U1972" i="5"/>
  <c r="U1973" i="5"/>
  <c r="U1974" i="5"/>
  <c r="U1975" i="5"/>
  <c r="U1976" i="5"/>
  <c r="U1977" i="5"/>
  <c r="U1978" i="5"/>
  <c r="U1979" i="5"/>
  <c r="U1980" i="5"/>
  <c r="U1981" i="5"/>
  <c r="U1982" i="5"/>
  <c r="U1983" i="5"/>
  <c r="U1984" i="5"/>
  <c r="U1985" i="5"/>
  <c r="U1986" i="5"/>
  <c r="U1987" i="5"/>
  <c r="U1988" i="5"/>
  <c r="U1989" i="5"/>
  <c r="U1990" i="5"/>
  <c r="U1991" i="5"/>
  <c r="U1992" i="5"/>
  <c r="U1993" i="5"/>
  <c r="U1994" i="5"/>
  <c r="U1995" i="5"/>
  <c r="U1996" i="5"/>
  <c r="U1997" i="5"/>
  <c r="U1998" i="5"/>
  <c r="U1999" i="5"/>
  <c r="U2000" i="5"/>
  <c r="U2001" i="5"/>
  <c r="U2002" i="5"/>
  <c r="U2003" i="5"/>
  <c r="U2004" i="5"/>
  <c r="U2005" i="5"/>
  <c r="U2006" i="5"/>
  <c r="U2007" i="5"/>
  <c r="U2008" i="5"/>
  <c r="U2009" i="5"/>
  <c r="U2010" i="5"/>
  <c r="U2011" i="5"/>
  <c r="U2012" i="5"/>
  <c r="U2013" i="5"/>
  <c r="U2014" i="5"/>
  <c r="U2015" i="5"/>
  <c r="U2016" i="5"/>
  <c r="U2017" i="5"/>
  <c r="U2018" i="5"/>
  <c r="U2019" i="5"/>
  <c r="U2020" i="5"/>
  <c r="U2021" i="5"/>
  <c r="U2022" i="5"/>
  <c r="U2023" i="5"/>
  <c r="U2024" i="5"/>
  <c r="U2025" i="5"/>
  <c r="U2026" i="5"/>
  <c r="U2027" i="5"/>
  <c r="U2028" i="5"/>
  <c r="U2029" i="5"/>
  <c r="U2030" i="5"/>
  <c r="U2031" i="5"/>
  <c r="U2032" i="5"/>
  <c r="U2033" i="5"/>
  <c r="U2034" i="5"/>
  <c r="U2035" i="5"/>
  <c r="U2036" i="5"/>
  <c r="U2037" i="5"/>
  <c r="U2038" i="5"/>
  <c r="U2039" i="5"/>
  <c r="U2040" i="5"/>
  <c r="U2041" i="5"/>
  <c r="U2042" i="5"/>
  <c r="U2043" i="5"/>
  <c r="U2044" i="5"/>
  <c r="U2045" i="5"/>
  <c r="U2046" i="5"/>
  <c r="U2047" i="5"/>
  <c r="U2048" i="5"/>
  <c r="U2049" i="5"/>
  <c r="U2050" i="5"/>
  <c r="U2051" i="5"/>
  <c r="U2052" i="5"/>
  <c r="U2053" i="5"/>
  <c r="U2054" i="5"/>
  <c r="U2055" i="5"/>
  <c r="U2056" i="5"/>
  <c r="U2057" i="5"/>
  <c r="U2058" i="5"/>
  <c r="U2059" i="5"/>
  <c r="U2060" i="5"/>
  <c r="U2061" i="5"/>
  <c r="U2062" i="5"/>
  <c r="U2063" i="5"/>
  <c r="U2064" i="5"/>
  <c r="U2065" i="5"/>
  <c r="U2066" i="5"/>
  <c r="U2067" i="5"/>
  <c r="U2068" i="5"/>
  <c r="U2069" i="5"/>
  <c r="U2070" i="5"/>
  <c r="U2071" i="5"/>
  <c r="U2072" i="5"/>
  <c r="U2073" i="5"/>
  <c r="U2074" i="5"/>
  <c r="U2075" i="5"/>
  <c r="U2076" i="5"/>
  <c r="U2077" i="5"/>
  <c r="U2078" i="5"/>
  <c r="U2079" i="5"/>
  <c r="U2080" i="5"/>
  <c r="U2081" i="5"/>
  <c r="U2082" i="5"/>
  <c r="U2083" i="5"/>
  <c r="U2084" i="5"/>
  <c r="U2085" i="5"/>
  <c r="U2086" i="5"/>
  <c r="U2087" i="5"/>
  <c r="U2088" i="5"/>
  <c r="U2089" i="5"/>
  <c r="U2090" i="5"/>
  <c r="U2091" i="5"/>
  <c r="U2092" i="5"/>
  <c r="U2093" i="5"/>
  <c r="U2094" i="5"/>
  <c r="U2095" i="5"/>
  <c r="U2096" i="5"/>
  <c r="U2097" i="5"/>
  <c r="U2098" i="5"/>
  <c r="U2099" i="5"/>
  <c r="U2100" i="5"/>
  <c r="U2101" i="5"/>
  <c r="U2102" i="5"/>
  <c r="U2103" i="5"/>
  <c r="U2104" i="5"/>
  <c r="U2105" i="5"/>
  <c r="U2106" i="5"/>
  <c r="U2107" i="5"/>
  <c r="U2108" i="5"/>
  <c r="U2109" i="5"/>
  <c r="U2110" i="5"/>
  <c r="U2111" i="5"/>
  <c r="U2112" i="5"/>
  <c r="U2113" i="5"/>
  <c r="U2114" i="5"/>
  <c r="U2115" i="5"/>
  <c r="U2116" i="5"/>
  <c r="U2117" i="5"/>
  <c r="U2118" i="5"/>
  <c r="U2119" i="5"/>
  <c r="U2120" i="5"/>
  <c r="U2121" i="5"/>
  <c r="U2122" i="5"/>
  <c r="U2123" i="5"/>
  <c r="U2124" i="5"/>
  <c r="U2125" i="5"/>
  <c r="U2126" i="5"/>
  <c r="U2127" i="5"/>
  <c r="U2128" i="5"/>
  <c r="U2129" i="5"/>
  <c r="U2130" i="5"/>
  <c r="U2131" i="5"/>
  <c r="U2132" i="5"/>
  <c r="U2133" i="5"/>
  <c r="U2134" i="5"/>
  <c r="U2135" i="5"/>
  <c r="U2136" i="5"/>
  <c r="U2137" i="5"/>
  <c r="U2138" i="5"/>
  <c r="U2139" i="5"/>
  <c r="U2140" i="5"/>
  <c r="U2141" i="5"/>
  <c r="U2142" i="5"/>
  <c r="U2143" i="5"/>
  <c r="U2144" i="5"/>
  <c r="U2145" i="5"/>
  <c r="U2146" i="5"/>
  <c r="U2147" i="5"/>
  <c r="U2148" i="5"/>
  <c r="U2149" i="5"/>
  <c r="U2150" i="5"/>
  <c r="U2151" i="5"/>
  <c r="U2152" i="5"/>
  <c r="U2153" i="5"/>
  <c r="U2154" i="5"/>
  <c r="U2155" i="5"/>
  <c r="U2156" i="5"/>
  <c r="U2157" i="5"/>
  <c r="U2158" i="5"/>
  <c r="U2159" i="5"/>
  <c r="U2160" i="5"/>
  <c r="U2161" i="5"/>
  <c r="U2162" i="5"/>
  <c r="U2163" i="5"/>
  <c r="U2164" i="5"/>
  <c r="U2165" i="5"/>
  <c r="U2166" i="5"/>
  <c r="U2167" i="5"/>
  <c r="U2168" i="5"/>
  <c r="U2169" i="5"/>
  <c r="U2170" i="5"/>
  <c r="U2171" i="5"/>
  <c r="U2172" i="5"/>
  <c r="U2173" i="5"/>
  <c r="U2174" i="5"/>
  <c r="U2175" i="5"/>
  <c r="U2176" i="5"/>
  <c r="U2177" i="5"/>
  <c r="U2178" i="5"/>
  <c r="U2179" i="5"/>
  <c r="U2180" i="5"/>
  <c r="U2181" i="5"/>
  <c r="U2182" i="5"/>
  <c r="U2183" i="5"/>
  <c r="U2184" i="5"/>
  <c r="U2185" i="5"/>
  <c r="U2186" i="5"/>
  <c r="U2187" i="5"/>
  <c r="U2188" i="5"/>
  <c r="U2189" i="5"/>
  <c r="U2190" i="5"/>
  <c r="U2191" i="5"/>
  <c r="U2192" i="5"/>
  <c r="U2193" i="5"/>
  <c r="U2194" i="5"/>
  <c r="U2195" i="5"/>
  <c r="U2196" i="5"/>
  <c r="U2197" i="5"/>
  <c r="U2198" i="5"/>
  <c r="U2199" i="5"/>
  <c r="U2200" i="5"/>
  <c r="U2201" i="5"/>
  <c r="U2202" i="5"/>
  <c r="U2203" i="5"/>
  <c r="U2204" i="5"/>
  <c r="U2205" i="5"/>
  <c r="U2206" i="5"/>
  <c r="U2207" i="5"/>
  <c r="U2208" i="5"/>
  <c r="U2209" i="5"/>
  <c r="U2210" i="5"/>
  <c r="U2211" i="5"/>
  <c r="U2212" i="5"/>
  <c r="U2213" i="5"/>
  <c r="U2214" i="5"/>
  <c r="U2215" i="5"/>
  <c r="U2216" i="5"/>
  <c r="U2217" i="5"/>
  <c r="U2218" i="5"/>
  <c r="U2219" i="5"/>
  <c r="U2220" i="5"/>
  <c r="U2221" i="5"/>
  <c r="U2222" i="5"/>
  <c r="U2223" i="5"/>
  <c r="U2224" i="5"/>
  <c r="U2225" i="5"/>
  <c r="U2226" i="5"/>
  <c r="U2227" i="5"/>
  <c r="U2228" i="5"/>
  <c r="U2229" i="5"/>
  <c r="U2230" i="5"/>
  <c r="U2231" i="5"/>
  <c r="U2232" i="5"/>
  <c r="U2233" i="5"/>
  <c r="U2234" i="5"/>
  <c r="U2235" i="5"/>
  <c r="U2236" i="5"/>
  <c r="U2237" i="5"/>
  <c r="U2238" i="5"/>
  <c r="U2239" i="5"/>
  <c r="U2240" i="5"/>
  <c r="U2241" i="5"/>
  <c r="U2242" i="5"/>
  <c r="U2243" i="5"/>
  <c r="U2244" i="5"/>
  <c r="U2245" i="5"/>
  <c r="U2246" i="5"/>
  <c r="U2247" i="5"/>
  <c r="U2248" i="5"/>
  <c r="U2249" i="5"/>
  <c r="U2250" i="5"/>
  <c r="U2251" i="5"/>
  <c r="U2252" i="5"/>
  <c r="U2253" i="5"/>
  <c r="U2254" i="5"/>
  <c r="U2255" i="5"/>
  <c r="U2256" i="5"/>
  <c r="U2257" i="5"/>
  <c r="U2258" i="5"/>
  <c r="U2259" i="5"/>
  <c r="U2260" i="5"/>
  <c r="U2261" i="5"/>
  <c r="U2262" i="5"/>
  <c r="U2263" i="5"/>
  <c r="U2264" i="5"/>
  <c r="U2265" i="5"/>
  <c r="U2266" i="5"/>
  <c r="U2267" i="5"/>
  <c r="U2268" i="5"/>
  <c r="U2269" i="5"/>
  <c r="U2270" i="5"/>
  <c r="U2271" i="5"/>
  <c r="U2272" i="5"/>
  <c r="U2273" i="5"/>
  <c r="U2274" i="5"/>
  <c r="U2275" i="5"/>
  <c r="U2276" i="5"/>
  <c r="U2277" i="5"/>
  <c r="U2278" i="5"/>
  <c r="U2279" i="5"/>
  <c r="U2280" i="5"/>
  <c r="U2281" i="5"/>
  <c r="U2282" i="5"/>
  <c r="U2283" i="5"/>
  <c r="U2284" i="5"/>
  <c r="U2285" i="5"/>
  <c r="U2286" i="5"/>
  <c r="U2287" i="5"/>
  <c r="U2288" i="5"/>
  <c r="U2289" i="5"/>
  <c r="U2290" i="5"/>
  <c r="U2291" i="5"/>
  <c r="U2292" i="5"/>
  <c r="U2293" i="5"/>
  <c r="U2294" i="5"/>
  <c r="U2295" i="5"/>
  <c r="U2296" i="5"/>
  <c r="U2297" i="5"/>
  <c r="U2298" i="5"/>
  <c r="U2299" i="5"/>
  <c r="U2300" i="5"/>
  <c r="U2301" i="5"/>
  <c r="U2302" i="5"/>
  <c r="U2303" i="5"/>
  <c r="U2304" i="5"/>
  <c r="U2305" i="5"/>
  <c r="U2306" i="5"/>
  <c r="U2307" i="5"/>
  <c r="U2308" i="5"/>
  <c r="U2309" i="5"/>
  <c r="U2310" i="5"/>
  <c r="U2311" i="5"/>
  <c r="U2312" i="5"/>
  <c r="U2313" i="5"/>
  <c r="U2314" i="5"/>
  <c r="U2315" i="5"/>
  <c r="U2316" i="5"/>
  <c r="U2317" i="5"/>
  <c r="U2318" i="5"/>
  <c r="U2319" i="5"/>
  <c r="U2320" i="5"/>
  <c r="U2321" i="5"/>
  <c r="U2322" i="5"/>
  <c r="U2323" i="5"/>
  <c r="U2324" i="5"/>
  <c r="U2325" i="5"/>
  <c r="U2326" i="5"/>
  <c r="U2327" i="5"/>
  <c r="U2328" i="5"/>
  <c r="U2329" i="5"/>
  <c r="U2330" i="5"/>
  <c r="U2331" i="5"/>
  <c r="U2332" i="5"/>
  <c r="U2333" i="5"/>
  <c r="U2334" i="5"/>
  <c r="U2335" i="5"/>
  <c r="U2336" i="5"/>
  <c r="U2337" i="5"/>
  <c r="U2338" i="5"/>
  <c r="U2339" i="5"/>
  <c r="U2340" i="5"/>
  <c r="U2341" i="5"/>
  <c r="U2342" i="5"/>
  <c r="U2343" i="5"/>
  <c r="U2344" i="5"/>
  <c r="U2345" i="5"/>
  <c r="U2346" i="5"/>
  <c r="U2347" i="5"/>
  <c r="U2348" i="5"/>
  <c r="U2349" i="5"/>
  <c r="U2350" i="5"/>
  <c r="U2351" i="5"/>
  <c r="U2352" i="5"/>
  <c r="U2353" i="5"/>
  <c r="U2354" i="5"/>
  <c r="U2355" i="5"/>
  <c r="U2356" i="5"/>
  <c r="U2357" i="5"/>
  <c r="U2358" i="5"/>
  <c r="U2359" i="5"/>
  <c r="U2360" i="5"/>
  <c r="U2361" i="5"/>
  <c r="U2362" i="5"/>
  <c r="U2363" i="5"/>
  <c r="U2364" i="5"/>
  <c r="U2365" i="5"/>
  <c r="U2366" i="5"/>
  <c r="U2367" i="5"/>
  <c r="U2368" i="5"/>
  <c r="U2369" i="5"/>
  <c r="U2370" i="5"/>
  <c r="U2371" i="5"/>
  <c r="U2372" i="5"/>
  <c r="U2373" i="5"/>
  <c r="U2374" i="5"/>
  <c r="U2375" i="5"/>
  <c r="U2376" i="5"/>
  <c r="U2377" i="5"/>
  <c r="U2378" i="5"/>
  <c r="U2379" i="5"/>
  <c r="U2380" i="5"/>
  <c r="U2381" i="5"/>
  <c r="U2382" i="5"/>
  <c r="U2383" i="5"/>
  <c r="U2384" i="5"/>
  <c r="U2385" i="5"/>
  <c r="U2386" i="5"/>
  <c r="U2387" i="5"/>
  <c r="U2388" i="5"/>
  <c r="U2389" i="5"/>
  <c r="U2390" i="5"/>
  <c r="U2391" i="5"/>
  <c r="U2392" i="5"/>
  <c r="U2393" i="5"/>
  <c r="U2394" i="5"/>
  <c r="U2395" i="5"/>
  <c r="U2396" i="5"/>
  <c r="U2397" i="5"/>
  <c r="U2398" i="5"/>
  <c r="U2399" i="5"/>
  <c r="U2400" i="5"/>
  <c r="U2401" i="5"/>
  <c r="U2402" i="5"/>
  <c r="U2403" i="5"/>
  <c r="U2404" i="5"/>
  <c r="U2405" i="5"/>
  <c r="U2406" i="5"/>
  <c r="U2407" i="5"/>
  <c r="U2408" i="5"/>
  <c r="U2409" i="5"/>
  <c r="U2410" i="5"/>
  <c r="U2411" i="5"/>
  <c r="U2412" i="5"/>
  <c r="U2413" i="5"/>
  <c r="U2414" i="5"/>
  <c r="U2415" i="5"/>
  <c r="U2416" i="5"/>
  <c r="U2417" i="5"/>
  <c r="U2418" i="5"/>
  <c r="U2419" i="5"/>
  <c r="U2420" i="5"/>
  <c r="U2421" i="5"/>
  <c r="U2422" i="5"/>
  <c r="U2423" i="5"/>
  <c r="U2424" i="5"/>
  <c r="U2425" i="5"/>
  <c r="U2426" i="5"/>
  <c r="U2427" i="5"/>
  <c r="U2428" i="5"/>
  <c r="U2429" i="5"/>
  <c r="U2430" i="5"/>
  <c r="U2431" i="5"/>
  <c r="U2432" i="5"/>
  <c r="U2433" i="5"/>
  <c r="U2434" i="5"/>
  <c r="U2435" i="5"/>
  <c r="U2436" i="5"/>
  <c r="U2437" i="5"/>
  <c r="U2438" i="5"/>
  <c r="U2439" i="5"/>
  <c r="U2440" i="5"/>
  <c r="U2441" i="5"/>
  <c r="U2442" i="5"/>
  <c r="U2443" i="5"/>
  <c r="U2444" i="5"/>
  <c r="U2445" i="5"/>
  <c r="U2446" i="5"/>
  <c r="U2447" i="5"/>
  <c r="U2448" i="5"/>
  <c r="U2449" i="5"/>
  <c r="U2450" i="5"/>
  <c r="U2451" i="5"/>
  <c r="U2452" i="5"/>
  <c r="U2453" i="5"/>
  <c r="U2454" i="5"/>
  <c r="U2455" i="5"/>
  <c r="U2456" i="5"/>
  <c r="U2457" i="5"/>
  <c r="U2458" i="5"/>
  <c r="U2459" i="5"/>
  <c r="U2460" i="5"/>
  <c r="U2461" i="5"/>
  <c r="U2462" i="5"/>
  <c r="U2463" i="5"/>
  <c r="U2464" i="5"/>
  <c r="U2465" i="5"/>
  <c r="U2466" i="5"/>
  <c r="U2467" i="5"/>
  <c r="U2468" i="5"/>
  <c r="U2469" i="5"/>
  <c r="U2470" i="5"/>
  <c r="U2471" i="5"/>
  <c r="U2472" i="5"/>
  <c r="U2473" i="5"/>
  <c r="U2474" i="5"/>
  <c r="U2475" i="5"/>
  <c r="U2476" i="5"/>
  <c r="U2477" i="5"/>
  <c r="U2478" i="5"/>
  <c r="U2479" i="5"/>
  <c r="U2480" i="5"/>
  <c r="U2481" i="5"/>
  <c r="U2482" i="5"/>
  <c r="U2483" i="5"/>
  <c r="U2484" i="5"/>
  <c r="U2485" i="5"/>
  <c r="U2486" i="5"/>
  <c r="U2487" i="5"/>
  <c r="U2488" i="5"/>
  <c r="U2489" i="5"/>
  <c r="U2490" i="5"/>
  <c r="U2491" i="5"/>
  <c r="U2492" i="5"/>
  <c r="U2493" i="5"/>
  <c r="U2494" i="5"/>
  <c r="U2495" i="5"/>
  <c r="U2496" i="5"/>
  <c r="U2497" i="5"/>
  <c r="U2498" i="5"/>
  <c r="U2499" i="5"/>
  <c r="U2500" i="5"/>
  <c r="U2501" i="5"/>
  <c r="U2502" i="5"/>
  <c r="U2503" i="5"/>
  <c r="U2504" i="5"/>
  <c r="U2505" i="5"/>
  <c r="U2506" i="5"/>
  <c r="U2507" i="5"/>
  <c r="U2508" i="5"/>
  <c r="U2509" i="5"/>
  <c r="U2510" i="5"/>
  <c r="U2511" i="5"/>
  <c r="U2512" i="5"/>
  <c r="U2513" i="5"/>
  <c r="U2514" i="5"/>
  <c r="U2515" i="5"/>
  <c r="U2516" i="5"/>
  <c r="U2517" i="5"/>
  <c r="U2518" i="5"/>
  <c r="U2519" i="5"/>
  <c r="U2520" i="5"/>
  <c r="U2521" i="5"/>
  <c r="U2522" i="5"/>
  <c r="U2523" i="5"/>
  <c r="U2524" i="5"/>
  <c r="U2525" i="5"/>
  <c r="U2526" i="5"/>
  <c r="U2527" i="5"/>
  <c r="U2528" i="5"/>
  <c r="U2529" i="5"/>
  <c r="U2530" i="5"/>
  <c r="U2531" i="5"/>
  <c r="U2532" i="5"/>
  <c r="U2533" i="5"/>
  <c r="U2534" i="5"/>
  <c r="U2535" i="5"/>
  <c r="U2536" i="5"/>
  <c r="U2537" i="5"/>
  <c r="U2538" i="5"/>
  <c r="U2539" i="5"/>
  <c r="U2540" i="5"/>
  <c r="U2541" i="5"/>
  <c r="U2542" i="5"/>
  <c r="U2543" i="5"/>
  <c r="U2544" i="5"/>
  <c r="U2545" i="5"/>
  <c r="U2546" i="5"/>
  <c r="U2547" i="5"/>
  <c r="U2548" i="5"/>
  <c r="U2549" i="5"/>
  <c r="U2550" i="5"/>
  <c r="U2551" i="5"/>
  <c r="U2552" i="5"/>
  <c r="U2553" i="5"/>
  <c r="U2554" i="5"/>
  <c r="U2555" i="5"/>
  <c r="U2556" i="5"/>
  <c r="U2557" i="5"/>
  <c r="U2558" i="5"/>
  <c r="U2559" i="5"/>
  <c r="U2560" i="5"/>
  <c r="U2561" i="5"/>
  <c r="U2562" i="5"/>
  <c r="U2563" i="5"/>
  <c r="U2564" i="5"/>
  <c r="U2565" i="5"/>
  <c r="U2566" i="5"/>
  <c r="U2567" i="5"/>
  <c r="U2568" i="5"/>
  <c r="U2569" i="5"/>
  <c r="U2570" i="5"/>
  <c r="U2571" i="5"/>
  <c r="U2572" i="5"/>
  <c r="U2573" i="5"/>
  <c r="U2574" i="5"/>
  <c r="U2575" i="5"/>
  <c r="U2576" i="5"/>
  <c r="U2577" i="5"/>
  <c r="U2578" i="5"/>
  <c r="U2579" i="5"/>
  <c r="U2580" i="5"/>
  <c r="U2581" i="5"/>
  <c r="U2582" i="5"/>
  <c r="U2583" i="5"/>
  <c r="U2584" i="5"/>
  <c r="U2585" i="5"/>
  <c r="U2586" i="5"/>
  <c r="U2587" i="5"/>
  <c r="U2588" i="5"/>
  <c r="U2589" i="5"/>
  <c r="U2590" i="5"/>
  <c r="U2591" i="5"/>
  <c r="U2592" i="5"/>
  <c r="U2593" i="5"/>
  <c r="U2594" i="5"/>
  <c r="U2595" i="5"/>
  <c r="U2596" i="5"/>
  <c r="U2597" i="5"/>
  <c r="U2598" i="5"/>
  <c r="U2599" i="5"/>
  <c r="U2600" i="5"/>
  <c r="U2601" i="5"/>
  <c r="U2602" i="5"/>
  <c r="U2603" i="5"/>
  <c r="U2604" i="5"/>
  <c r="U2605" i="5"/>
  <c r="U2606" i="5"/>
  <c r="U2607" i="5"/>
  <c r="U2608" i="5"/>
  <c r="U2609" i="5"/>
  <c r="U2610" i="5"/>
  <c r="U2611" i="5"/>
  <c r="U2612" i="5"/>
  <c r="U2613" i="5"/>
  <c r="U2614" i="5"/>
  <c r="U2615" i="5"/>
  <c r="U2616" i="5"/>
  <c r="U2617" i="5"/>
  <c r="U2618" i="5"/>
  <c r="U2619" i="5"/>
  <c r="U2620" i="5"/>
  <c r="U2621" i="5"/>
  <c r="U2622" i="5"/>
  <c r="U2623" i="5"/>
  <c r="U2624" i="5"/>
  <c r="U2625" i="5"/>
  <c r="U2626" i="5"/>
  <c r="U2627" i="5"/>
  <c r="U2628" i="5"/>
  <c r="U2629" i="5"/>
  <c r="U2630" i="5"/>
  <c r="U2631" i="5"/>
  <c r="U2632" i="5"/>
  <c r="U2633" i="5"/>
  <c r="U2634" i="5"/>
  <c r="U2635" i="5"/>
  <c r="U2636" i="5"/>
  <c r="U2637" i="5"/>
  <c r="U2638" i="5"/>
  <c r="U2639" i="5"/>
  <c r="U2640" i="5"/>
  <c r="U2641" i="5"/>
  <c r="U2642" i="5"/>
  <c r="U2643" i="5"/>
  <c r="U2644" i="5"/>
  <c r="U2645" i="5"/>
  <c r="U2646" i="5"/>
  <c r="U2647" i="5"/>
  <c r="U2648" i="5"/>
  <c r="U2649" i="5"/>
  <c r="U2650" i="5"/>
  <c r="U2651" i="5"/>
  <c r="U2652" i="5"/>
  <c r="U2653" i="5"/>
  <c r="U2654" i="5"/>
  <c r="U2655" i="5"/>
  <c r="U2656" i="5"/>
  <c r="U2657" i="5"/>
  <c r="U2658" i="5"/>
  <c r="U2659" i="5"/>
  <c r="U2660" i="5"/>
  <c r="U2661" i="5"/>
  <c r="U2662" i="5"/>
  <c r="U2663" i="5"/>
  <c r="U2664" i="5"/>
  <c r="U2665" i="5"/>
  <c r="U2666" i="5"/>
  <c r="U2667" i="5"/>
  <c r="U2668" i="5"/>
  <c r="U2669" i="5"/>
  <c r="U2670" i="5"/>
  <c r="U2671" i="5"/>
  <c r="U2672" i="5"/>
  <c r="U2673" i="5"/>
  <c r="U2674" i="5"/>
  <c r="U2675" i="5"/>
  <c r="U2676" i="5"/>
  <c r="U2677" i="5"/>
  <c r="U2678" i="5"/>
  <c r="U2679" i="5"/>
  <c r="U2680" i="5"/>
  <c r="U2681" i="5"/>
  <c r="U2682" i="5"/>
  <c r="U2683" i="5"/>
  <c r="U2684" i="5"/>
  <c r="U2685" i="5"/>
  <c r="U2686" i="5"/>
  <c r="U2687" i="5"/>
  <c r="U2688" i="5"/>
  <c r="U2689" i="5"/>
  <c r="U2690" i="5"/>
  <c r="U2691" i="5"/>
  <c r="U2692" i="5"/>
  <c r="U2693" i="5"/>
  <c r="U2694" i="5"/>
  <c r="U2695" i="5"/>
  <c r="U2696" i="5"/>
  <c r="U2697" i="5"/>
  <c r="U2698" i="5"/>
  <c r="U2699" i="5"/>
  <c r="U2700" i="5"/>
  <c r="U2701" i="5"/>
  <c r="U2702" i="5"/>
  <c r="U2703" i="5"/>
  <c r="U2704" i="5"/>
  <c r="U2705" i="5"/>
  <c r="U2706" i="5"/>
  <c r="U2707" i="5"/>
  <c r="U2708" i="5"/>
  <c r="U2709" i="5"/>
  <c r="U2710" i="5"/>
  <c r="U2711" i="5"/>
  <c r="U2712" i="5"/>
  <c r="U2713" i="5"/>
  <c r="U2714" i="5"/>
  <c r="U2715" i="5"/>
  <c r="U2716" i="5"/>
  <c r="U2717" i="5"/>
  <c r="U2718" i="5"/>
  <c r="U2719" i="5"/>
  <c r="U2720" i="5"/>
  <c r="U2721" i="5"/>
  <c r="U2722" i="5"/>
  <c r="U2723" i="5"/>
  <c r="U2724" i="5"/>
  <c r="U2725" i="5"/>
  <c r="U2726" i="5"/>
  <c r="U2727" i="5"/>
  <c r="U2728" i="5"/>
  <c r="U2729" i="5"/>
  <c r="U2730" i="5"/>
  <c r="U2731" i="5"/>
  <c r="U2732" i="5"/>
  <c r="U2733" i="5"/>
  <c r="U2734" i="5"/>
  <c r="U2735" i="5"/>
  <c r="U2736" i="5"/>
  <c r="U2737" i="5"/>
  <c r="U2738" i="5"/>
  <c r="U2739" i="5"/>
  <c r="U2740" i="5"/>
  <c r="U2741" i="5"/>
  <c r="U2742" i="5"/>
  <c r="U2743" i="5"/>
  <c r="U2744" i="5"/>
  <c r="U2745" i="5"/>
  <c r="U2746" i="5"/>
  <c r="U2747" i="5"/>
  <c r="U2748" i="5"/>
  <c r="U2749" i="5"/>
  <c r="U2750" i="5"/>
  <c r="U2751" i="5"/>
  <c r="U2752" i="5"/>
  <c r="U2753" i="5"/>
  <c r="U2754" i="5"/>
  <c r="U2755" i="5"/>
  <c r="U2756" i="5"/>
  <c r="U2757" i="5"/>
  <c r="U2758" i="5"/>
  <c r="U2759" i="5"/>
  <c r="U2760" i="5"/>
  <c r="U2761" i="5"/>
  <c r="U2762" i="5"/>
  <c r="U2763" i="5"/>
  <c r="U2764" i="5"/>
  <c r="U2765" i="5"/>
  <c r="U2766" i="5"/>
  <c r="U2767" i="5"/>
  <c r="U2768" i="5"/>
  <c r="U2769" i="5"/>
  <c r="U2770" i="5"/>
  <c r="U2771" i="5"/>
  <c r="U2772" i="5"/>
  <c r="U2773" i="5"/>
  <c r="U2774" i="5"/>
  <c r="U2775" i="5"/>
  <c r="U2776" i="5"/>
  <c r="U2777" i="5"/>
  <c r="U2778" i="5"/>
  <c r="U2779" i="5"/>
  <c r="U2780" i="5"/>
  <c r="U2781" i="5"/>
  <c r="U2782" i="5"/>
  <c r="U2783" i="5"/>
  <c r="U2784" i="5"/>
  <c r="U2785" i="5"/>
  <c r="U2786" i="5"/>
  <c r="U2787" i="5"/>
  <c r="U2788" i="5"/>
  <c r="U2789" i="5"/>
  <c r="U2790" i="5"/>
  <c r="U2791" i="5"/>
  <c r="U2792" i="5"/>
  <c r="U2793" i="5"/>
  <c r="U2794" i="5"/>
  <c r="U2795" i="5"/>
  <c r="U2796" i="5"/>
  <c r="U2797" i="5"/>
  <c r="U2798" i="5"/>
  <c r="U2799" i="5"/>
  <c r="U2800" i="5"/>
  <c r="U2801" i="5"/>
  <c r="U2802" i="5"/>
  <c r="U2803" i="5"/>
  <c r="U2804" i="5"/>
  <c r="U2805" i="5"/>
  <c r="U2806" i="5"/>
  <c r="U2807" i="5"/>
  <c r="U2808" i="5"/>
  <c r="U2809" i="5"/>
  <c r="U2810" i="5"/>
  <c r="U2811" i="5"/>
  <c r="U2812" i="5"/>
  <c r="U2813" i="5"/>
  <c r="U2814" i="5"/>
  <c r="U2815" i="5"/>
  <c r="U2816" i="5"/>
  <c r="U2817" i="5"/>
  <c r="U2818" i="5"/>
  <c r="U2819" i="5"/>
  <c r="U2820" i="5"/>
  <c r="U2821" i="5"/>
  <c r="U2822" i="5"/>
  <c r="U2823" i="5"/>
  <c r="U2824" i="5"/>
  <c r="U2825" i="5"/>
  <c r="U2826" i="5"/>
  <c r="U2827" i="5"/>
  <c r="U2828" i="5"/>
  <c r="U2829" i="5"/>
  <c r="U2830" i="5"/>
  <c r="U2831" i="5"/>
  <c r="U2832" i="5"/>
  <c r="U2833" i="5"/>
  <c r="U2834" i="5"/>
  <c r="U2835" i="5"/>
  <c r="U2836" i="5"/>
  <c r="U2837" i="5"/>
  <c r="U2838" i="5"/>
  <c r="U2839" i="5"/>
  <c r="U2840" i="5"/>
  <c r="U2841" i="5"/>
  <c r="U2842" i="5"/>
  <c r="U2843" i="5"/>
  <c r="U2844" i="5"/>
  <c r="U2845" i="5"/>
  <c r="U2846" i="5"/>
  <c r="U2847" i="5"/>
  <c r="U2848" i="5"/>
  <c r="U2849" i="5"/>
  <c r="U2850" i="5"/>
  <c r="U2851" i="5"/>
  <c r="U2852" i="5"/>
  <c r="U2853" i="5"/>
  <c r="U2854" i="5"/>
  <c r="U2855" i="5"/>
  <c r="U2856" i="5"/>
  <c r="U2857" i="5"/>
  <c r="U2858" i="5"/>
  <c r="U2859" i="5"/>
  <c r="U2860" i="5"/>
  <c r="U2861" i="5"/>
  <c r="U2862" i="5"/>
  <c r="U2863" i="5"/>
  <c r="U2864" i="5"/>
  <c r="U2865" i="5"/>
  <c r="U2866" i="5"/>
  <c r="U2867" i="5"/>
  <c r="U2868" i="5"/>
  <c r="U2869" i="5"/>
  <c r="U2870" i="5"/>
  <c r="U2871" i="5"/>
  <c r="U2872" i="5"/>
  <c r="U2873" i="5"/>
  <c r="U2874" i="5"/>
  <c r="U2875" i="5"/>
  <c r="U2876" i="5"/>
  <c r="U2877" i="5"/>
  <c r="U2878" i="5"/>
  <c r="U2879" i="5"/>
  <c r="U2880" i="5"/>
  <c r="U2881" i="5"/>
  <c r="U2882" i="5"/>
  <c r="U2883" i="5"/>
  <c r="U2884" i="5"/>
  <c r="U2885" i="5"/>
  <c r="U2886" i="5"/>
  <c r="U2887" i="5"/>
  <c r="U2888" i="5"/>
  <c r="U2889" i="5"/>
  <c r="U2890" i="5"/>
  <c r="U2891" i="5"/>
  <c r="U2892" i="5"/>
  <c r="U2893" i="5"/>
  <c r="U2894" i="5"/>
  <c r="U2895" i="5"/>
  <c r="U2896" i="5"/>
  <c r="U2897" i="5"/>
  <c r="U2898" i="5"/>
  <c r="U2899" i="5"/>
  <c r="U2900" i="5"/>
  <c r="U2901" i="5"/>
  <c r="U2902" i="5"/>
  <c r="U2903" i="5"/>
  <c r="U2904" i="5"/>
  <c r="U2905" i="5"/>
  <c r="U2906" i="5"/>
  <c r="U2907" i="5"/>
  <c r="U2908" i="5"/>
  <c r="U2909" i="5"/>
  <c r="U2910" i="5"/>
  <c r="U2911" i="5"/>
  <c r="U2912" i="5"/>
  <c r="U2913" i="5"/>
  <c r="U2914" i="5"/>
  <c r="U2915" i="5"/>
  <c r="U2916" i="5"/>
  <c r="U2917" i="5"/>
  <c r="U2918" i="5"/>
  <c r="U2919" i="5"/>
  <c r="U2920" i="5"/>
  <c r="U2921" i="5"/>
  <c r="U2922" i="5"/>
  <c r="U2923" i="5"/>
  <c r="U2924" i="5"/>
  <c r="U2925" i="5"/>
  <c r="U2926" i="5"/>
  <c r="U2927" i="5"/>
  <c r="U2928" i="5"/>
  <c r="U2929" i="5"/>
  <c r="U2930" i="5"/>
  <c r="U2931" i="5"/>
  <c r="U2932" i="5"/>
  <c r="U2933" i="5"/>
  <c r="U2934" i="5"/>
  <c r="U2935" i="5"/>
  <c r="U2936" i="5"/>
  <c r="U2937" i="5"/>
  <c r="U2938" i="5"/>
  <c r="U2939" i="5"/>
  <c r="U2940" i="5"/>
  <c r="U2941" i="5"/>
  <c r="U2942" i="5"/>
  <c r="U2943" i="5"/>
  <c r="U2944" i="5"/>
  <c r="U2945" i="5"/>
  <c r="U2946" i="5"/>
  <c r="U2947" i="5"/>
  <c r="U2948" i="5"/>
  <c r="U2949" i="5"/>
  <c r="U2950" i="5"/>
  <c r="U2951" i="5"/>
  <c r="U2952" i="5"/>
  <c r="U2953" i="5"/>
  <c r="U2954" i="5"/>
  <c r="U2955" i="5"/>
  <c r="U2956" i="5"/>
  <c r="U2957" i="5"/>
  <c r="U2958" i="5"/>
  <c r="U2959" i="5"/>
  <c r="U2960" i="5"/>
  <c r="U2961" i="5"/>
  <c r="U2962" i="5"/>
  <c r="U2963" i="5"/>
  <c r="U2964" i="5"/>
  <c r="U2965" i="5"/>
  <c r="U2966" i="5"/>
  <c r="U2967" i="5"/>
  <c r="U2968" i="5"/>
  <c r="U2969" i="5"/>
  <c r="U2970" i="5"/>
  <c r="U2971" i="5"/>
  <c r="U2972" i="5"/>
  <c r="U2973" i="5"/>
  <c r="U2974" i="5"/>
  <c r="U2975" i="5"/>
  <c r="U2976" i="5"/>
  <c r="U2977" i="5"/>
  <c r="U2978" i="5"/>
  <c r="U2979" i="5"/>
  <c r="U2980" i="5"/>
  <c r="U2981" i="5"/>
  <c r="U2982" i="5"/>
  <c r="U2983" i="5"/>
  <c r="U2984" i="5"/>
  <c r="U2985" i="5"/>
  <c r="U2986" i="5"/>
  <c r="U2987" i="5"/>
  <c r="U2988" i="5"/>
  <c r="U2989" i="5"/>
  <c r="U2990" i="5"/>
  <c r="U2991" i="5"/>
  <c r="U2992" i="5"/>
  <c r="U2993" i="5"/>
  <c r="U2994" i="5"/>
  <c r="U2995" i="5"/>
  <c r="U2996" i="5"/>
  <c r="U2997" i="5"/>
  <c r="U2998" i="5"/>
  <c r="U2999" i="5"/>
  <c r="U3000" i="5"/>
  <c r="U3001" i="5"/>
  <c r="U3002" i="5"/>
  <c r="U3003" i="5"/>
  <c r="U3004" i="5"/>
  <c r="U3005" i="5"/>
  <c r="U3006" i="5"/>
  <c r="U3007" i="5"/>
  <c r="U3008" i="5"/>
  <c r="U3009" i="5"/>
  <c r="U3010" i="5"/>
  <c r="U3011" i="5"/>
  <c r="U3012" i="5"/>
  <c r="U3013" i="5"/>
  <c r="U3014" i="5"/>
  <c r="U3015" i="5"/>
  <c r="U3016" i="5"/>
  <c r="U3017" i="5"/>
  <c r="U3018" i="5"/>
  <c r="U3019" i="5"/>
  <c r="U3020" i="5"/>
  <c r="U3021" i="5"/>
  <c r="U3022" i="5"/>
  <c r="U3023" i="5"/>
  <c r="U3024" i="5"/>
  <c r="U3025" i="5"/>
  <c r="U3026" i="5"/>
  <c r="U3027" i="5"/>
  <c r="U3028" i="5"/>
  <c r="U3029" i="5"/>
  <c r="U3030" i="5"/>
  <c r="U3031" i="5"/>
  <c r="U3032" i="5"/>
  <c r="U3033" i="5"/>
  <c r="U3034" i="5"/>
  <c r="U3035" i="5"/>
  <c r="U3036" i="5"/>
  <c r="U3037" i="5"/>
  <c r="U3038" i="5"/>
  <c r="U3039" i="5"/>
  <c r="U3040" i="5"/>
  <c r="U3041" i="5"/>
  <c r="U3042" i="5"/>
  <c r="U3043" i="5"/>
  <c r="U3044" i="5"/>
  <c r="U3045" i="5"/>
  <c r="U3046" i="5"/>
  <c r="U3047" i="5"/>
  <c r="U3048" i="5"/>
  <c r="U3049" i="5"/>
  <c r="U3050" i="5"/>
  <c r="U3051" i="5"/>
  <c r="U3052" i="5"/>
  <c r="U3053" i="5"/>
  <c r="U3054" i="5"/>
  <c r="U3055" i="5"/>
  <c r="U3056" i="5"/>
  <c r="U3057" i="5"/>
  <c r="U3058" i="5"/>
  <c r="U3059" i="5"/>
  <c r="U3060" i="5"/>
  <c r="U3061" i="5"/>
  <c r="U3062" i="5"/>
  <c r="U3063" i="5"/>
  <c r="U3064" i="5"/>
  <c r="U3065" i="5"/>
  <c r="U3066" i="5"/>
  <c r="U3067" i="5"/>
  <c r="U3068" i="5"/>
  <c r="U3069" i="5"/>
  <c r="U3070" i="5"/>
  <c r="U3071" i="5"/>
  <c r="U3072" i="5"/>
  <c r="U3073" i="5"/>
  <c r="U3074" i="5"/>
  <c r="U3075" i="5"/>
  <c r="U3076" i="5"/>
  <c r="U3077" i="5"/>
  <c r="U3078" i="5"/>
  <c r="U3079" i="5"/>
  <c r="U3080" i="5"/>
  <c r="U3081" i="5"/>
  <c r="U3082" i="5"/>
  <c r="U3083" i="5"/>
  <c r="U3084" i="5"/>
  <c r="U3085" i="5"/>
  <c r="U3086" i="5"/>
  <c r="U3087" i="5"/>
  <c r="U3088" i="5"/>
  <c r="U3089" i="5"/>
  <c r="U3090" i="5"/>
  <c r="U3091" i="5"/>
  <c r="U3092" i="5"/>
  <c r="U3093" i="5"/>
  <c r="U3094" i="5"/>
  <c r="U3095" i="5"/>
  <c r="U3096" i="5"/>
  <c r="U3097" i="5"/>
  <c r="U3098" i="5"/>
  <c r="U3099" i="5"/>
  <c r="U3100" i="5"/>
  <c r="U3101" i="5"/>
  <c r="U3102" i="5"/>
  <c r="U3103" i="5"/>
  <c r="U3104" i="5"/>
  <c r="U3105" i="5"/>
  <c r="U3106" i="5"/>
  <c r="U3107" i="5"/>
  <c r="U3108" i="5"/>
  <c r="U3109" i="5"/>
  <c r="U3110" i="5"/>
  <c r="U3111" i="5"/>
  <c r="U3112" i="5"/>
  <c r="U3113" i="5"/>
  <c r="U3114" i="5"/>
  <c r="U3115" i="5"/>
  <c r="U3116" i="5"/>
  <c r="U3117" i="5"/>
  <c r="U3118" i="5"/>
  <c r="U3119" i="5"/>
  <c r="U3120" i="5"/>
  <c r="U3121" i="5"/>
  <c r="U3122" i="5"/>
  <c r="U3123" i="5"/>
  <c r="U3124" i="5"/>
  <c r="U3125" i="5"/>
  <c r="U3126" i="5"/>
  <c r="U3127" i="5"/>
  <c r="U3128" i="5"/>
  <c r="U3129" i="5"/>
  <c r="U3130" i="5"/>
  <c r="U3131" i="5"/>
  <c r="U3132" i="5"/>
  <c r="U3133" i="5"/>
  <c r="U3134" i="5"/>
  <c r="U3135" i="5"/>
  <c r="U3136" i="5"/>
  <c r="U3137" i="5"/>
  <c r="U3138" i="5"/>
  <c r="U3139" i="5"/>
  <c r="U3140" i="5"/>
  <c r="U3141" i="5"/>
  <c r="U3142" i="5"/>
  <c r="U3143" i="5"/>
  <c r="U3144" i="5"/>
  <c r="U3145" i="5"/>
  <c r="U3146" i="5"/>
  <c r="U3147" i="5"/>
  <c r="U3148" i="5"/>
  <c r="U3149" i="5"/>
  <c r="U3150" i="5"/>
  <c r="U3151" i="5"/>
  <c r="U3152" i="5"/>
  <c r="U3153" i="5"/>
  <c r="U3154" i="5"/>
  <c r="U3155" i="5"/>
  <c r="U3156" i="5"/>
  <c r="U3157" i="5"/>
  <c r="U3158" i="5"/>
  <c r="U3159" i="5"/>
  <c r="U3160" i="5"/>
  <c r="U3161" i="5"/>
  <c r="U3162" i="5"/>
  <c r="U3163" i="5"/>
  <c r="U3164" i="5"/>
  <c r="U3165" i="5"/>
  <c r="U3166" i="5"/>
  <c r="U3167" i="5"/>
  <c r="U3168" i="5"/>
  <c r="U3169" i="5"/>
  <c r="U3170" i="5"/>
  <c r="U3171" i="5"/>
  <c r="U3172" i="5"/>
  <c r="U3173" i="5"/>
  <c r="U3174" i="5"/>
  <c r="U3175" i="5"/>
  <c r="U3176" i="5"/>
  <c r="U3177" i="5"/>
  <c r="U3178" i="5"/>
  <c r="U3179" i="5"/>
  <c r="U3180" i="5"/>
  <c r="U3181" i="5"/>
  <c r="U3182" i="5"/>
  <c r="U3183" i="5"/>
  <c r="U3184" i="5"/>
  <c r="U3185" i="5"/>
  <c r="U3186" i="5"/>
  <c r="U3187" i="5"/>
  <c r="U3188" i="5"/>
  <c r="U3189" i="5"/>
  <c r="U3190" i="5"/>
  <c r="U3191" i="5"/>
  <c r="U3192" i="5"/>
  <c r="U3193" i="5"/>
  <c r="U3194" i="5"/>
  <c r="U3195" i="5"/>
  <c r="U3196" i="5"/>
  <c r="U3197" i="5"/>
  <c r="U3198" i="5"/>
  <c r="U3199" i="5"/>
  <c r="U3200" i="5"/>
  <c r="U3201" i="5"/>
  <c r="U3202" i="5"/>
  <c r="U3203" i="5"/>
  <c r="U3204" i="5"/>
  <c r="U3205" i="5"/>
  <c r="U3206" i="5"/>
  <c r="U3207" i="5"/>
  <c r="U3208" i="5"/>
  <c r="U3209" i="5"/>
  <c r="U3210" i="5"/>
  <c r="U3211" i="5"/>
  <c r="U3212" i="5"/>
  <c r="U3213" i="5"/>
  <c r="U3214" i="5"/>
  <c r="U3215" i="5"/>
  <c r="U3216" i="5"/>
  <c r="U3217" i="5"/>
  <c r="U3218" i="5"/>
  <c r="U3219" i="5"/>
  <c r="U3220" i="5"/>
  <c r="U3221" i="5"/>
  <c r="U3222" i="5"/>
  <c r="U3223" i="5"/>
  <c r="U3224" i="5"/>
  <c r="U3225" i="5"/>
  <c r="U3226" i="5"/>
  <c r="U3227" i="5"/>
  <c r="U3228" i="5"/>
  <c r="U3229" i="5"/>
  <c r="U3230" i="5"/>
  <c r="U3231" i="5"/>
  <c r="U3232" i="5"/>
  <c r="U3233" i="5"/>
  <c r="U3234" i="5"/>
  <c r="U3235" i="5"/>
  <c r="U3236" i="5"/>
  <c r="U3237" i="5"/>
  <c r="U3238" i="5"/>
  <c r="U3239" i="5"/>
  <c r="U3240" i="5"/>
  <c r="U3241" i="5"/>
  <c r="U3242" i="5"/>
  <c r="U3243" i="5"/>
  <c r="U3244" i="5"/>
  <c r="U3245" i="5"/>
  <c r="U3246" i="5"/>
  <c r="U3247" i="5"/>
  <c r="U3248" i="5"/>
  <c r="U3249" i="5"/>
  <c r="U3250" i="5"/>
  <c r="U3251" i="5"/>
  <c r="U3252" i="5"/>
  <c r="U3253" i="5"/>
  <c r="U3254" i="5"/>
  <c r="U3255" i="5"/>
  <c r="U3256" i="5"/>
  <c r="U3257" i="5"/>
  <c r="U3258" i="5"/>
  <c r="U3259" i="5"/>
  <c r="U3260" i="5"/>
  <c r="U3261" i="5"/>
  <c r="U3262" i="5"/>
  <c r="U3263" i="5"/>
  <c r="U3264" i="5"/>
  <c r="U3265" i="5"/>
  <c r="U3266" i="5"/>
  <c r="U3267" i="5"/>
  <c r="U3268" i="5"/>
  <c r="U3269" i="5"/>
  <c r="U3270" i="5"/>
  <c r="U3271" i="5"/>
  <c r="U3272" i="5"/>
  <c r="U3273" i="5"/>
  <c r="U3274" i="5"/>
  <c r="U3275" i="5"/>
  <c r="U3276" i="5"/>
  <c r="U3277" i="5"/>
  <c r="U3278" i="5"/>
  <c r="U3279" i="5"/>
  <c r="U3280" i="5"/>
  <c r="U3281" i="5"/>
  <c r="U3282" i="5"/>
  <c r="U3283" i="5"/>
  <c r="U3284" i="5"/>
  <c r="U3285" i="5"/>
  <c r="U3286" i="5"/>
  <c r="U3287" i="5"/>
  <c r="U3288" i="5"/>
  <c r="U3289" i="5"/>
  <c r="U3290" i="5"/>
  <c r="U3291" i="5"/>
  <c r="U3292" i="5"/>
  <c r="U3293" i="5"/>
  <c r="U3294" i="5"/>
  <c r="U3295" i="5"/>
  <c r="U3296" i="5"/>
  <c r="U3297" i="5"/>
  <c r="U3298" i="5"/>
  <c r="U3299" i="5"/>
  <c r="U3300" i="5"/>
  <c r="U3301" i="5"/>
  <c r="U3302" i="5"/>
  <c r="U3303" i="5"/>
  <c r="U3304" i="5"/>
  <c r="U3305" i="5"/>
  <c r="U3306" i="5"/>
  <c r="U3307" i="5"/>
  <c r="U3308" i="5"/>
  <c r="U3309" i="5"/>
  <c r="U3310" i="5"/>
  <c r="U3311" i="5"/>
  <c r="U3312" i="5"/>
  <c r="U3313" i="5"/>
  <c r="U3314" i="5"/>
  <c r="U3315" i="5"/>
  <c r="U3316" i="5"/>
  <c r="U3317" i="5"/>
  <c r="U3318" i="5"/>
  <c r="U3319" i="5"/>
  <c r="U3320" i="5"/>
  <c r="U3321" i="5"/>
  <c r="U3322" i="5"/>
  <c r="U3323" i="5"/>
  <c r="U3324" i="5"/>
  <c r="U3325" i="5"/>
  <c r="U3326" i="5"/>
  <c r="U3327" i="5"/>
  <c r="U3328" i="5"/>
  <c r="U3329" i="5"/>
  <c r="U3330" i="5"/>
  <c r="U3331" i="5"/>
  <c r="U3332" i="5"/>
  <c r="U3333" i="5"/>
  <c r="U3334" i="5"/>
  <c r="U3335" i="5"/>
  <c r="U3336" i="5"/>
  <c r="U3337" i="5"/>
  <c r="U3338" i="5"/>
  <c r="U3339" i="5"/>
  <c r="U3340" i="5"/>
  <c r="U3341" i="5"/>
  <c r="U3342" i="5"/>
  <c r="U3343" i="5"/>
  <c r="U3344" i="5"/>
  <c r="U3345" i="5"/>
  <c r="U3346" i="5"/>
  <c r="U3347" i="5"/>
  <c r="U3348" i="5"/>
  <c r="U3349" i="5"/>
  <c r="U3350" i="5"/>
  <c r="U3351" i="5"/>
  <c r="U3352" i="5"/>
  <c r="U3353" i="5"/>
  <c r="U3354" i="5"/>
  <c r="U3355" i="5"/>
  <c r="U3356" i="5"/>
  <c r="U3357" i="5"/>
  <c r="U3358" i="5"/>
  <c r="U3359" i="5"/>
  <c r="U3360" i="5"/>
  <c r="U3361" i="5"/>
  <c r="U3362" i="5"/>
  <c r="U3363" i="5"/>
  <c r="U3364" i="5"/>
  <c r="U3365" i="5"/>
  <c r="U3366" i="5"/>
  <c r="U3367" i="5"/>
  <c r="U3368" i="5"/>
  <c r="U3369" i="5"/>
  <c r="U3370" i="5"/>
  <c r="U3371" i="5"/>
  <c r="U3372" i="5"/>
  <c r="U3373" i="5"/>
  <c r="U3374" i="5"/>
  <c r="U3375" i="5"/>
  <c r="U3376" i="5"/>
  <c r="U3377" i="5"/>
  <c r="U3378" i="5"/>
  <c r="U3379" i="5"/>
  <c r="U3380" i="5"/>
  <c r="U3381" i="5"/>
  <c r="U3382" i="5"/>
  <c r="U3383" i="5"/>
  <c r="U3384" i="5"/>
  <c r="U3385" i="5"/>
  <c r="U3386" i="5"/>
  <c r="U3387" i="5"/>
  <c r="U3388" i="5"/>
  <c r="U3389" i="5"/>
  <c r="U3390" i="5"/>
  <c r="U3391" i="5"/>
  <c r="U3392" i="5"/>
  <c r="U3393" i="5"/>
  <c r="U3394" i="5"/>
  <c r="U3395" i="5"/>
  <c r="U3396" i="5"/>
  <c r="U3397" i="5"/>
  <c r="U3398" i="5"/>
  <c r="U3399" i="5"/>
  <c r="U3400" i="5"/>
  <c r="U3401" i="5"/>
  <c r="U3402" i="5"/>
  <c r="U3403" i="5"/>
  <c r="U3404" i="5"/>
  <c r="U3405" i="5"/>
  <c r="U3406" i="5"/>
  <c r="U3407" i="5"/>
  <c r="U3408" i="5"/>
  <c r="U3409" i="5"/>
  <c r="U3410" i="5"/>
  <c r="U3411" i="5"/>
  <c r="U3412" i="5"/>
  <c r="U3413" i="5"/>
  <c r="U3414" i="5"/>
  <c r="U3415" i="5"/>
  <c r="U3416" i="5"/>
  <c r="U3417" i="5"/>
  <c r="U3418" i="5"/>
  <c r="U3419" i="5"/>
  <c r="U3420" i="5"/>
  <c r="U3421" i="5"/>
  <c r="U3422" i="5"/>
  <c r="U3423" i="5"/>
  <c r="U3424" i="5"/>
  <c r="U3425" i="5"/>
  <c r="U3426" i="5"/>
  <c r="U3427" i="5"/>
  <c r="U3428" i="5"/>
  <c r="U3429" i="5"/>
  <c r="U3430" i="5"/>
  <c r="U3431" i="5"/>
  <c r="U3432" i="5"/>
  <c r="U3433" i="5"/>
  <c r="U3434" i="5"/>
  <c r="U3435" i="5"/>
  <c r="U3436" i="5"/>
  <c r="U3437" i="5"/>
  <c r="U3438" i="5"/>
  <c r="U3439" i="5"/>
  <c r="U3440" i="5"/>
  <c r="U3441" i="5"/>
  <c r="U3442" i="5"/>
  <c r="U3443" i="5"/>
  <c r="U3444" i="5"/>
  <c r="U3445" i="5"/>
  <c r="U3446" i="5"/>
  <c r="U3447" i="5"/>
  <c r="U3448" i="5"/>
  <c r="U3449" i="5"/>
  <c r="U3450" i="5"/>
  <c r="U3451" i="5"/>
  <c r="U3452" i="5"/>
  <c r="U3453" i="5"/>
  <c r="U3454" i="5"/>
  <c r="U3455" i="5"/>
  <c r="U3456" i="5"/>
  <c r="U3457" i="5"/>
  <c r="U3458" i="5"/>
  <c r="U3459" i="5"/>
  <c r="U3460" i="5"/>
  <c r="U3461" i="5"/>
  <c r="U3462" i="5"/>
  <c r="U3463" i="5"/>
  <c r="U3464" i="5"/>
  <c r="U3465" i="5"/>
  <c r="U3466" i="5"/>
  <c r="U3467" i="5"/>
  <c r="U3468" i="5"/>
  <c r="U3469" i="5"/>
  <c r="U3470" i="5"/>
  <c r="U3471" i="5"/>
  <c r="U3472" i="5"/>
  <c r="U3473" i="5"/>
  <c r="U3474" i="5"/>
  <c r="U3475" i="5"/>
  <c r="U3476" i="5"/>
  <c r="U3477" i="5"/>
  <c r="U3478" i="5"/>
  <c r="U3479" i="5"/>
  <c r="U3480" i="5"/>
  <c r="U3481" i="5"/>
  <c r="U3482" i="5"/>
  <c r="U3483" i="5"/>
  <c r="U3484" i="5"/>
  <c r="U3485" i="5"/>
  <c r="U3486" i="5"/>
  <c r="U3487" i="5"/>
  <c r="U3488" i="5"/>
  <c r="U3489" i="5"/>
  <c r="U3490" i="5"/>
  <c r="U3491" i="5"/>
  <c r="U3492" i="5"/>
  <c r="U3493" i="5"/>
  <c r="U3494" i="5"/>
  <c r="U3495" i="5"/>
  <c r="U3496" i="5"/>
  <c r="U3497" i="5"/>
  <c r="U3498" i="5"/>
  <c r="U3499" i="5"/>
  <c r="U3500" i="5"/>
  <c r="U3501" i="5"/>
  <c r="U3502" i="5"/>
  <c r="U3503" i="5"/>
  <c r="U3504" i="5"/>
  <c r="U3505" i="5"/>
  <c r="U3506" i="5"/>
  <c r="U3507" i="5"/>
  <c r="U3508" i="5"/>
  <c r="U3509" i="5"/>
  <c r="U3510" i="5"/>
  <c r="U3511" i="5"/>
  <c r="U3512" i="5"/>
  <c r="U3513" i="5"/>
  <c r="U3514" i="5"/>
  <c r="U3515" i="5"/>
  <c r="U3516" i="5"/>
  <c r="U3517" i="5"/>
  <c r="U3518" i="5"/>
  <c r="U3519" i="5"/>
  <c r="U3520" i="5"/>
  <c r="U3521" i="5"/>
  <c r="U3522" i="5"/>
  <c r="U3523" i="5"/>
  <c r="U3524" i="5"/>
  <c r="U3525" i="5"/>
  <c r="U3526" i="5"/>
  <c r="U3527" i="5"/>
  <c r="U3528" i="5"/>
  <c r="U3529" i="5"/>
  <c r="U3530" i="5"/>
  <c r="U3531" i="5"/>
  <c r="U3532" i="5"/>
  <c r="U3533" i="5"/>
  <c r="U3534" i="5"/>
  <c r="U3535" i="5"/>
  <c r="U3536" i="5"/>
  <c r="U3537" i="5"/>
  <c r="U3538" i="5"/>
  <c r="U3539" i="5"/>
  <c r="U3540" i="5"/>
  <c r="U3541" i="5"/>
  <c r="U3542" i="5"/>
  <c r="U3543" i="5"/>
  <c r="U3544" i="5"/>
  <c r="U3545" i="5"/>
  <c r="U3546" i="5"/>
  <c r="U3547" i="5"/>
  <c r="U3548" i="5"/>
  <c r="U3549" i="5"/>
  <c r="U3550" i="5"/>
  <c r="U3551" i="5"/>
  <c r="U3552" i="5"/>
  <c r="U3553" i="5"/>
  <c r="U3554" i="5"/>
  <c r="U3555" i="5"/>
  <c r="U3556" i="5"/>
  <c r="U3557" i="5"/>
  <c r="U3558" i="5"/>
  <c r="U3559" i="5"/>
  <c r="U3560" i="5"/>
  <c r="U3561" i="5"/>
  <c r="U3562" i="5"/>
  <c r="U3563" i="5"/>
  <c r="U3564" i="5"/>
  <c r="U3565" i="5"/>
  <c r="U3566" i="5"/>
  <c r="U3567" i="5"/>
  <c r="U3568" i="5"/>
  <c r="U3569" i="5"/>
  <c r="U3570" i="5"/>
  <c r="U3571" i="5"/>
  <c r="U3572" i="5"/>
  <c r="U3573" i="5"/>
  <c r="U3574" i="5"/>
  <c r="U3575" i="5"/>
  <c r="U3576" i="5"/>
  <c r="U3577" i="5"/>
  <c r="U3578" i="5"/>
  <c r="U3579" i="5"/>
  <c r="U3580" i="5"/>
  <c r="U3581" i="5"/>
  <c r="U3582" i="5"/>
  <c r="U3583" i="5"/>
  <c r="U3584" i="5"/>
  <c r="U3585" i="5"/>
  <c r="U3586" i="5"/>
  <c r="U3587" i="5"/>
  <c r="U3588" i="5"/>
  <c r="U3589" i="5"/>
  <c r="U3590" i="5"/>
  <c r="U3591" i="5"/>
  <c r="U3592" i="5"/>
  <c r="U3593" i="5"/>
  <c r="U3594" i="5"/>
  <c r="U3595" i="5"/>
  <c r="U3596" i="5"/>
  <c r="U3597" i="5"/>
  <c r="U3598" i="5"/>
  <c r="U3599" i="5"/>
  <c r="U3600" i="5"/>
  <c r="U3601" i="5"/>
  <c r="U3602" i="5"/>
  <c r="U3603" i="5"/>
  <c r="U3604" i="5"/>
  <c r="U3605" i="5"/>
  <c r="U3606" i="5"/>
  <c r="U3607" i="5"/>
  <c r="U3608" i="5"/>
  <c r="U3609" i="5"/>
  <c r="U3610" i="5"/>
  <c r="U3611" i="5"/>
  <c r="U3612" i="5"/>
  <c r="U3613" i="5"/>
  <c r="U3614" i="5"/>
  <c r="U3615" i="5"/>
  <c r="U3616" i="5"/>
  <c r="U3617" i="5"/>
  <c r="U3618" i="5"/>
  <c r="U3619" i="5"/>
  <c r="U3620" i="5"/>
  <c r="U3621" i="5"/>
  <c r="U3622" i="5"/>
  <c r="U3623" i="5"/>
  <c r="U3624" i="5"/>
  <c r="U3625" i="5"/>
  <c r="U3626" i="5"/>
  <c r="U3627" i="5"/>
  <c r="U3628" i="5"/>
  <c r="U3629" i="5"/>
  <c r="U3630" i="5"/>
  <c r="U3631" i="5"/>
  <c r="U3632" i="5"/>
  <c r="U3633" i="5"/>
  <c r="U3634" i="5"/>
  <c r="U3635" i="5"/>
  <c r="U3636" i="5"/>
  <c r="U3637" i="5"/>
  <c r="U3638" i="5"/>
  <c r="U3639" i="5"/>
  <c r="U3640" i="5"/>
  <c r="U3641" i="5"/>
  <c r="U3642" i="5"/>
  <c r="U3643" i="5"/>
  <c r="U3644" i="5"/>
  <c r="U3645" i="5"/>
  <c r="U3646" i="5"/>
  <c r="U3647" i="5"/>
  <c r="U3648" i="5"/>
  <c r="U3649" i="5"/>
  <c r="U3650" i="5"/>
  <c r="U3651" i="5"/>
  <c r="U3652" i="5"/>
  <c r="U3653" i="5"/>
  <c r="U3654" i="5"/>
  <c r="U3655" i="5"/>
  <c r="U3656" i="5"/>
  <c r="U3657" i="5"/>
  <c r="U3658" i="5"/>
  <c r="U3659" i="5"/>
  <c r="U3660" i="5"/>
  <c r="U3661" i="5"/>
  <c r="U3662" i="5"/>
  <c r="U3663" i="5"/>
  <c r="U3664" i="5"/>
  <c r="U3665" i="5"/>
  <c r="U3666" i="5"/>
  <c r="U3667" i="5"/>
  <c r="U3668" i="5"/>
  <c r="U3669" i="5"/>
  <c r="U3670" i="5"/>
  <c r="U3671" i="5"/>
  <c r="U3672" i="5"/>
  <c r="U3673" i="5"/>
  <c r="U3674" i="5"/>
  <c r="U3675" i="5"/>
  <c r="U3676" i="5"/>
  <c r="U3677" i="5"/>
  <c r="U3678" i="5"/>
  <c r="U3679" i="5"/>
  <c r="U3680" i="5"/>
  <c r="U3681" i="5"/>
  <c r="U3682" i="5"/>
  <c r="U3683" i="5"/>
  <c r="U3684" i="5"/>
  <c r="U3685" i="5"/>
  <c r="U3686" i="5"/>
  <c r="U3687" i="5"/>
  <c r="U3688" i="5"/>
  <c r="U3689" i="5"/>
  <c r="U3690" i="5"/>
  <c r="U3691" i="5"/>
  <c r="U3692" i="5"/>
  <c r="U3693" i="5"/>
  <c r="U3694" i="5"/>
  <c r="U3695" i="5"/>
  <c r="U3696" i="5"/>
  <c r="U3697" i="5"/>
  <c r="U3698" i="5"/>
  <c r="U3699" i="5"/>
  <c r="U3700" i="5"/>
  <c r="U3701" i="5"/>
  <c r="U3702" i="5"/>
  <c r="U3703" i="5"/>
  <c r="U3704" i="5"/>
  <c r="U3705" i="5"/>
  <c r="U3706" i="5"/>
  <c r="U3707" i="5"/>
  <c r="U3708" i="5"/>
  <c r="U3709" i="5"/>
  <c r="U3710" i="5"/>
  <c r="U3711" i="5"/>
  <c r="U3712" i="5"/>
  <c r="U3713" i="5"/>
  <c r="U3714" i="5"/>
  <c r="U3715" i="5"/>
  <c r="U3716" i="5"/>
  <c r="U3717" i="5"/>
  <c r="U3718" i="5"/>
  <c r="U3719" i="5"/>
  <c r="U3720" i="5"/>
  <c r="U3721" i="5"/>
  <c r="U3722" i="5"/>
  <c r="U3723" i="5"/>
  <c r="U3724" i="5"/>
  <c r="U3725" i="5"/>
  <c r="U3726" i="5"/>
  <c r="U3727" i="5"/>
  <c r="U3728" i="5"/>
  <c r="U3729" i="5"/>
  <c r="U3730" i="5"/>
  <c r="U3731" i="5"/>
  <c r="U3732" i="5"/>
  <c r="U3733" i="5"/>
  <c r="U3734" i="5"/>
  <c r="U3735" i="5"/>
  <c r="U3736" i="5"/>
  <c r="U3737" i="5"/>
  <c r="U3738" i="5"/>
  <c r="U3739" i="5"/>
  <c r="U3740" i="5"/>
  <c r="U3741" i="5"/>
  <c r="U3742" i="5"/>
  <c r="U3743" i="5"/>
  <c r="U3744" i="5"/>
  <c r="U3745" i="5"/>
  <c r="U3746" i="5"/>
  <c r="U3747" i="5"/>
  <c r="U3748" i="5"/>
  <c r="U3749" i="5"/>
  <c r="U3750" i="5"/>
  <c r="U3751" i="5"/>
  <c r="U3752" i="5"/>
  <c r="U3753" i="5"/>
  <c r="U3754" i="5"/>
  <c r="U3755" i="5"/>
  <c r="U3756" i="5"/>
  <c r="U3757" i="5"/>
  <c r="U3758" i="5"/>
  <c r="U3759" i="5"/>
  <c r="U3760" i="5"/>
  <c r="U3761" i="5"/>
  <c r="U3762" i="5"/>
  <c r="U3763" i="5"/>
  <c r="U3764" i="5"/>
  <c r="U3765" i="5"/>
  <c r="U3766" i="5"/>
  <c r="U3767" i="5"/>
  <c r="U3768" i="5"/>
  <c r="U3769" i="5"/>
  <c r="U3770" i="5"/>
  <c r="U3771" i="5"/>
  <c r="U3772" i="5"/>
  <c r="U3773" i="5"/>
  <c r="U3774" i="5"/>
  <c r="U3775" i="5"/>
  <c r="U3776" i="5"/>
  <c r="U3777" i="5"/>
  <c r="U3778" i="5"/>
  <c r="U3779" i="5"/>
  <c r="U3780" i="5"/>
  <c r="U3781" i="5"/>
  <c r="U3782" i="5"/>
  <c r="U3783" i="5"/>
  <c r="U3784" i="5"/>
  <c r="U3785" i="5"/>
  <c r="U3786" i="5"/>
  <c r="U3787" i="5"/>
  <c r="U3788" i="5"/>
  <c r="U3789" i="5"/>
  <c r="U3790" i="5"/>
  <c r="U3791" i="5"/>
  <c r="U3792" i="5"/>
  <c r="U3793" i="5"/>
  <c r="U3794" i="5"/>
  <c r="U3795" i="5"/>
  <c r="U3796" i="5"/>
  <c r="U3797" i="5"/>
  <c r="U3798" i="5"/>
  <c r="U3799" i="5"/>
  <c r="U3800" i="5"/>
  <c r="U3801" i="5"/>
  <c r="U3802" i="5"/>
  <c r="U3803" i="5"/>
  <c r="U3804" i="5"/>
  <c r="U3805" i="5"/>
  <c r="U3806" i="5"/>
  <c r="U3807" i="5"/>
  <c r="U3808" i="5"/>
  <c r="U3809" i="5"/>
  <c r="U3810" i="5"/>
  <c r="U3811" i="5"/>
  <c r="U3812" i="5"/>
  <c r="U3813" i="5"/>
  <c r="U3814" i="5"/>
  <c r="U3815" i="5"/>
  <c r="U3816" i="5"/>
  <c r="U3817" i="5"/>
  <c r="U3818" i="5"/>
  <c r="U3819" i="5"/>
  <c r="U3820" i="5"/>
  <c r="U3821" i="5"/>
  <c r="U3822" i="5"/>
  <c r="U3823" i="5"/>
  <c r="U3824" i="5"/>
  <c r="U3825" i="5"/>
  <c r="U3826" i="5"/>
  <c r="U3827" i="5"/>
  <c r="U3828" i="5"/>
  <c r="U3829" i="5"/>
  <c r="U3830" i="5"/>
  <c r="U3831" i="5"/>
  <c r="U3832" i="5"/>
  <c r="U3833" i="5"/>
  <c r="U3834" i="5"/>
  <c r="U3835" i="5"/>
  <c r="U3836" i="5"/>
  <c r="U3837" i="5"/>
  <c r="U3838" i="5"/>
  <c r="U3839" i="5"/>
  <c r="U3840" i="5"/>
  <c r="U3841" i="5"/>
  <c r="U3842" i="5"/>
  <c r="U3843" i="5"/>
  <c r="U3844" i="5"/>
  <c r="U3845" i="5"/>
  <c r="U3846" i="5"/>
  <c r="U3847" i="5"/>
  <c r="U3848" i="5"/>
  <c r="U3849" i="5"/>
  <c r="U3850" i="5"/>
  <c r="U3851" i="5"/>
  <c r="U3852" i="5"/>
  <c r="U3853" i="5"/>
  <c r="U3854" i="5"/>
  <c r="U3855" i="5"/>
  <c r="U3856" i="5"/>
  <c r="U3857" i="5"/>
  <c r="U3858" i="5"/>
  <c r="U3859" i="5"/>
  <c r="U3860" i="5"/>
  <c r="U3861" i="5"/>
  <c r="U3862" i="5"/>
  <c r="U3863" i="5"/>
  <c r="U3864" i="5"/>
  <c r="U3865" i="5"/>
  <c r="U3866" i="5"/>
  <c r="U3867" i="5"/>
  <c r="U3868" i="5"/>
  <c r="U3869" i="5"/>
  <c r="U3870" i="5"/>
  <c r="U3871" i="5"/>
  <c r="U3872" i="5"/>
  <c r="U3873" i="5"/>
  <c r="U3874" i="5"/>
  <c r="U3875" i="5"/>
  <c r="U3876" i="5"/>
  <c r="U3877" i="5"/>
  <c r="U3878" i="5"/>
  <c r="U3879" i="5"/>
  <c r="U3880" i="5"/>
  <c r="U3881" i="5"/>
  <c r="U3882" i="5"/>
  <c r="U3883" i="5"/>
  <c r="U3884" i="5"/>
  <c r="U3885" i="5"/>
  <c r="U3886" i="5"/>
  <c r="U3887" i="5"/>
  <c r="U3888" i="5"/>
  <c r="U3889" i="5"/>
  <c r="U3890" i="5"/>
  <c r="U3891" i="5"/>
  <c r="U3892" i="5"/>
  <c r="U3893" i="5"/>
  <c r="U3894" i="5"/>
  <c r="U3895" i="5"/>
  <c r="U3896" i="5"/>
  <c r="U3897" i="5"/>
  <c r="U3898" i="5"/>
  <c r="U3899" i="5"/>
  <c r="U3900" i="5"/>
  <c r="U3901" i="5"/>
  <c r="U3902" i="5"/>
  <c r="U3903" i="5"/>
  <c r="U3904" i="5"/>
  <c r="U3905" i="5"/>
  <c r="U3906" i="5"/>
  <c r="U3907" i="5"/>
  <c r="U3908" i="5"/>
  <c r="U3909" i="5"/>
  <c r="U3910" i="5"/>
  <c r="U3911" i="5"/>
  <c r="U3912" i="5"/>
  <c r="U3913" i="5"/>
  <c r="U3914" i="5"/>
  <c r="U3915" i="5"/>
  <c r="U3916" i="5"/>
  <c r="U3917" i="5"/>
  <c r="U3918" i="5"/>
  <c r="U3919" i="5"/>
  <c r="U3920" i="5"/>
  <c r="U3921" i="5"/>
  <c r="U3922" i="5"/>
  <c r="U3923" i="5"/>
  <c r="U3924" i="5"/>
  <c r="U3925" i="5"/>
  <c r="U3926" i="5"/>
  <c r="U3927" i="5"/>
  <c r="U3928" i="5"/>
  <c r="U3929" i="5"/>
  <c r="U3930" i="5"/>
  <c r="U3931" i="5"/>
  <c r="U3932" i="5"/>
  <c r="U3933" i="5"/>
  <c r="U3934" i="5"/>
  <c r="U3935" i="5"/>
  <c r="U3936" i="5"/>
  <c r="U3937" i="5"/>
  <c r="U3938" i="5"/>
  <c r="U3939" i="5"/>
  <c r="U3940" i="5"/>
  <c r="U3941" i="5"/>
  <c r="U3942" i="5"/>
  <c r="U3943" i="5"/>
  <c r="U3944" i="5"/>
  <c r="U3945" i="5"/>
  <c r="U3946" i="5"/>
  <c r="U3947" i="5"/>
  <c r="U3948" i="5"/>
  <c r="U3949" i="5"/>
  <c r="U3950" i="5"/>
  <c r="U3951" i="5"/>
  <c r="U3952" i="5"/>
  <c r="U3953" i="5"/>
  <c r="U3954" i="5"/>
  <c r="U3955" i="5"/>
  <c r="U3956" i="5"/>
  <c r="U3957" i="5"/>
  <c r="U3958" i="5"/>
  <c r="U3959" i="5"/>
  <c r="U3960" i="5"/>
  <c r="U3961" i="5"/>
  <c r="U3962" i="5"/>
  <c r="U3963" i="5"/>
  <c r="U3964" i="5"/>
  <c r="U3965" i="5"/>
  <c r="U3966" i="5"/>
  <c r="U3967" i="5"/>
  <c r="U3968" i="5"/>
  <c r="U3969" i="5"/>
  <c r="U3970" i="5"/>
  <c r="U3971" i="5"/>
  <c r="U3972" i="5"/>
  <c r="U3973" i="5"/>
  <c r="U3974" i="5"/>
  <c r="U3975" i="5"/>
  <c r="U3976" i="5"/>
  <c r="U3977" i="5"/>
  <c r="U3978" i="5"/>
  <c r="U3979" i="5"/>
  <c r="U3980" i="5"/>
  <c r="U3981" i="5"/>
  <c r="U3982" i="5"/>
  <c r="U3983" i="5"/>
  <c r="U3984" i="5"/>
  <c r="U3985" i="5"/>
  <c r="U3986" i="5"/>
  <c r="U3987" i="5"/>
  <c r="U3988" i="5"/>
  <c r="U3989" i="5"/>
  <c r="U3990" i="5"/>
  <c r="U3991" i="5"/>
  <c r="U3992" i="5"/>
  <c r="U3993" i="5"/>
  <c r="U3994" i="5"/>
  <c r="U3995" i="5"/>
  <c r="U3996" i="5"/>
  <c r="U3997" i="5"/>
  <c r="U3998" i="5"/>
  <c r="U3999" i="5"/>
  <c r="U4000" i="5"/>
  <c r="U4001" i="5"/>
  <c r="U4002" i="5"/>
  <c r="U4003" i="5"/>
  <c r="U4004" i="5"/>
  <c r="U4005" i="5"/>
  <c r="U4006" i="5"/>
  <c r="U4007" i="5"/>
  <c r="U4008" i="5"/>
  <c r="U4009" i="5"/>
  <c r="U4010" i="5"/>
  <c r="U4011" i="5"/>
  <c r="U4012" i="5"/>
  <c r="U4013" i="5"/>
  <c r="U4014" i="5"/>
  <c r="U4015" i="5"/>
  <c r="U4016" i="5"/>
  <c r="U4017" i="5"/>
  <c r="U4018" i="5"/>
  <c r="U4019" i="5"/>
  <c r="U4020" i="5"/>
  <c r="U4021" i="5"/>
  <c r="U4022" i="5"/>
  <c r="U4023" i="5"/>
  <c r="U4024" i="5"/>
  <c r="U4025" i="5"/>
  <c r="U4026" i="5"/>
  <c r="U4027" i="5"/>
  <c r="U4028" i="5"/>
  <c r="U4029" i="5"/>
  <c r="U4030" i="5"/>
  <c r="U4031" i="5"/>
  <c r="U4032" i="5"/>
  <c r="U4033" i="5"/>
  <c r="U4034" i="5"/>
  <c r="U4035" i="5"/>
  <c r="U4036" i="5"/>
  <c r="U4037" i="5"/>
  <c r="U4038" i="5"/>
  <c r="U4039" i="5"/>
  <c r="U4040" i="5"/>
  <c r="U4041" i="5"/>
  <c r="U4042" i="5"/>
  <c r="U4043" i="5"/>
  <c r="U4044" i="5"/>
  <c r="U4045" i="5"/>
  <c r="U4046" i="5"/>
  <c r="U4047" i="5"/>
  <c r="U4048" i="5"/>
  <c r="U4049" i="5"/>
  <c r="U4050" i="5"/>
  <c r="U4051" i="5"/>
  <c r="U4052" i="5"/>
  <c r="U4053" i="5"/>
  <c r="U4054" i="5"/>
  <c r="U4055" i="5"/>
  <c r="U4056" i="5"/>
  <c r="U4057" i="5"/>
  <c r="U4058" i="5"/>
  <c r="U4059" i="5"/>
  <c r="U4060" i="5"/>
  <c r="U4061" i="5"/>
  <c r="U4062" i="5"/>
  <c r="U4063" i="5"/>
  <c r="U4064" i="5"/>
  <c r="U4065" i="5"/>
  <c r="U4066" i="5"/>
  <c r="U4067" i="5"/>
  <c r="U4068" i="5"/>
  <c r="U4069" i="5"/>
  <c r="U4070" i="5"/>
  <c r="U4071" i="5"/>
  <c r="U4072" i="5"/>
  <c r="U4073" i="5"/>
  <c r="U4074" i="5"/>
  <c r="U4075" i="5"/>
  <c r="U4076" i="5"/>
  <c r="U4077" i="5"/>
  <c r="U4078" i="5"/>
  <c r="U4079" i="5"/>
  <c r="U4080" i="5"/>
  <c r="U4081" i="5"/>
  <c r="U4082" i="5"/>
  <c r="U4083" i="5"/>
  <c r="U4084" i="5"/>
  <c r="U4085" i="5"/>
  <c r="U4086" i="5"/>
  <c r="U4087" i="5"/>
  <c r="U4088" i="5"/>
  <c r="U4089" i="5"/>
  <c r="U4090" i="5"/>
  <c r="U4091" i="5"/>
  <c r="U4092" i="5"/>
  <c r="U4093" i="5"/>
  <c r="U4094" i="5"/>
  <c r="U4095" i="5"/>
  <c r="U4096" i="5"/>
  <c r="U4097" i="5"/>
  <c r="U4098" i="5"/>
  <c r="U4099" i="5"/>
  <c r="U4100" i="5"/>
  <c r="U4101" i="5"/>
  <c r="U4102" i="5"/>
  <c r="U4103" i="5"/>
  <c r="U4104" i="5"/>
  <c r="U4105" i="5"/>
  <c r="U4106" i="5"/>
  <c r="U4107" i="5"/>
  <c r="U4108" i="5"/>
  <c r="U4109" i="5"/>
  <c r="U4110" i="5"/>
  <c r="U4111" i="5"/>
  <c r="U4112" i="5"/>
  <c r="U4113" i="5"/>
  <c r="U4114" i="5"/>
  <c r="U4115" i="5"/>
  <c r="U4116" i="5"/>
  <c r="U4117" i="5"/>
  <c r="U4118" i="5"/>
  <c r="U4119" i="5"/>
  <c r="U4120" i="5"/>
  <c r="U4121" i="5"/>
  <c r="U4122" i="5"/>
  <c r="U4123" i="5"/>
  <c r="U4124" i="5"/>
  <c r="U4125" i="5"/>
  <c r="U4126" i="5"/>
  <c r="U4127" i="5"/>
  <c r="U4128" i="5"/>
  <c r="U4129" i="5"/>
  <c r="U4130" i="5"/>
  <c r="U4131" i="5"/>
  <c r="U4132" i="5"/>
  <c r="U4133" i="5"/>
  <c r="U4134" i="5"/>
  <c r="U4135" i="5"/>
  <c r="U4136" i="5"/>
  <c r="U4137" i="5"/>
  <c r="U4138" i="5"/>
  <c r="U4139" i="5"/>
  <c r="U4140" i="5"/>
  <c r="U4141" i="5"/>
  <c r="U4142" i="5"/>
  <c r="U4143" i="5"/>
  <c r="U4144" i="5"/>
  <c r="U4145" i="5"/>
  <c r="U4146" i="5"/>
  <c r="U4147" i="5"/>
  <c r="U4148" i="5"/>
  <c r="U4149" i="5"/>
  <c r="U4150" i="5"/>
  <c r="U4151" i="5"/>
  <c r="U4152" i="5"/>
  <c r="U4153" i="5"/>
  <c r="U4154" i="5"/>
  <c r="U4155" i="5"/>
  <c r="U4156" i="5"/>
  <c r="U4157" i="5"/>
  <c r="U4158" i="5"/>
  <c r="U4159" i="5"/>
  <c r="U4160" i="5"/>
  <c r="U4161" i="5"/>
  <c r="U4162" i="5"/>
  <c r="U4163" i="5"/>
  <c r="U4164" i="5"/>
  <c r="U4165" i="5"/>
  <c r="U4166" i="5"/>
  <c r="U4167" i="5"/>
  <c r="U4168" i="5"/>
  <c r="U4169" i="5"/>
  <c r="U4170" i="5"/>
  <c r="U4171" i="5"/>
  <c r="U4172" i="5"/>
  <c r="U4173" i="5"/>
  <c r="U4174" i="5"/>
  <c r="U4175" i="5"/>
  <c r="U4176" i="5"/>
  <c r="U4177" i="5"/>
  <c r="U4178" i="5"/>
  <c r="U4179" i="5"/>
  <c r="U4180" i="5"/>
  <c r="U4181" i="5"/>
  <c r="U4182" i="5"/>
  <c r="U4183" i="5"/>
  <c r="U4184" i="5"/>
  <c r="U4185" i="5"/>
  <c r="U4186" i="5"/>
  <c r="U4187" i="5"/>
  <c r="U4188" i="5"/>
  <c r="U4189" i="5"/>
  <c r="U4190" i="5"/>
  <c r="U4191" i="5"/>
  <c r="U4192" i="5"/>
  <c r="U4193" i="5"/>
  <c r="U4194" i="5"/>
  <c r="U4195" i="5"/>
  <c r="U4196" i="5"/>
  <c r="U4197" i="5"/>
  <c r="U4198" i="5"/>
  <c r="U4199" i="5"/>
  <c r="U4200" i="5"/>
  <c r="U4201" i="5"/>
  <c r="U4202" i="5"/>
  <c r="U4203" i="5"/>
  <c r="U4204" i="5"/>
  <c r="U4205" i="5"/>
  <c r="U4206" i="5"/>
  <c r="U4207" i="5"/>
  <c r="U4208" i="5"/>
  <c r="U4209" i="5"/>
  <c r="U4210" i="5"/>
  <c r="U4211" i="5"/>
  <c r="U4212" i="5"/>
  <c r="U4213" i="5"/>
  <c r="U4214" i="5"/>
  <c r="U4215" i="5"/>
  <c r="U4216" i="5"/>
  <c r="U4217" i="5"/>
  <c r="U4218" i="5"/>
  <c r="U4219" i="5"/>
  <c r="U4220" i="5"/>
  <c r="U4221" i="5"/>
  <c r="U4222" i="5"/>
  <c r="U4223" i="5"/>
  <c r="U4224" i="5"/>
  <c r="U4225" i="5"/>
  <c r="U4226" i="5"/>
  <c r="U4227" i="5"/>
  <c r="U4228" i="5"/>
  <c r="U4229" i="5"/>
  <c r="U4230" i="5"/>
  <c r="U4231" i="5"/>
  <c r="U4232" i="5"/>
  <c r="U4233" i="5"/>
  <c r="U4234" i="5"/>
  <c r="U4235" i="5"/>
  <c r="U4236" i="5"/>
  <c r="U4237" i="5"/>
  <c r="U4238" i="5"/>
  <c r="U4239" i="5"/>
  <c r="U4240" i="5"/>
  <c r="U4241" i="5"/>
  <c r="U4242" i="5"/>
  <c r="U4243" i="5"/>
  <c r="U4244" i="5"/>
  <c r="U4245" i="5"/>
  <c r="U4246" i="5"/>
  <c r="U4247" i="5"/>
  <c r="U4248" i="5"/>
  <c r="U4249" i="5"/>
  <c r="U4250" i="5"/>
  <c r="U4251" i="5"/>
  <c r="U4252" i="5"/>
  <c r="U4253" i="5"/>
  <c r="U4254" i="5"/>
  <c r="U4255" i="5"/>
  <c r="U4256" i="5"/>
  <c r="U4257" i="5"/>
  <c r="U4258" i="5"/>
  <c r="U4259" i="5"/>
  <c r="U4260" i="5"/>
  <c r="U4261" i="5"/>
  <c r="U4262" i="5"/>
  <c r="U4263" i="5"/>
  <c r="U4264" i="5"/>
  <c r="U4265" i="5"/>
  <c r="U4266" i="5"/>
  <c r="U4267" i="5"/>
  <c r="U4268" i="5"/>
  <c r="U4269" i="5"/>
  <c r="U4270" i="5"/>
  <c r="U4271" i="5"/>
  <c r="U4272" i="5"/>
  <c r="U4273" i="5"/>
  <c r="U4274" i="5"/>
  <c r="U4275" i="5"/>
  <c r="U4276" i="5"/>
  <c r="U4277" i="5"/>
  <c r="U4278" i="5"/>
  <c r="U4279" i="5"/>
  <c r="U4280" i="5"/>
  <c r="U4281" i="5"/>
  <c r="U4282" i="5"/>
  <c r="U4283" i="5"/>
  <c r="U4284" i="5"/>
  <c r="U4285" i="5"/>
  <c r="U4286" i="5"/>
  <c r="U4287" i="5"/>
  <c r="U4288" i="5"/>
  <c r="U4289" i="5"/>
  <c r="U4290" i="5"/>
  <c r="U4291" i="5"/>
  <c r="U4292" i="5"/>
  <c r="U4293" i="5"/>
  <c r="U4294" i="5"/>
  <c r="U4295" i="5"/>
  <c r="U4296" i="5"/>
  <c r="U4297" i="5"/>
  <c r="U4298" i="5"/>
  <c r="U4299" i="5"/>
  <c r="U4300" i="5"/>
  <c r="U4301" i="5"/>
  <c r="U4302" i="5"/>
  <c r="U4303" i="5"/>
  <c r="U4304" i="5"/>
  <c r="U4305" i="5"/>
  <c r="U4306" i="5"/>
  <c r="U4307" i="5"/>
  <c r="U4308" i="5"/>
  <c r="U4309" i="5"/>
  <c r="U4310" i="5"/>
  <c r="U4311" i="5"/>
  <c r="U4312" i="5"/>
  <c r="U4313" i="5"/>
  <c r="U4314" i="5"/>
  <c r="U4315" i="5"/>
  <c r="U4316" i="5"/>
  <c r="U4317" i="5"/>
  <c r="U4318" i="5"/>
  <c r="U4319" i="5"/>
  <c r="U4320" i="5"/>
  <c r="U4321" i="5"/>
  <c r="U4322" i="5"/>
  <c r="U4323" i="5"/>
  <c r="U4324" i="5"/>
  <c r="U4325" i="5"/>
  <c r="U4326" i="5"/>
  <c r="U4327" i="5"/>
  <c r="U4328" i="5"/>
  <c r="U4329" i="5"/>
  <c r="U4330" i="5"/>
  <c r="U4331" i="5"/>
  <c r="U4332" i="5"/>
  <c r="U4333" i="5"/>
  <c r="U4334" i="5"/>
  <c r="U4335" i="5"/>
  <c r="U4336" i="5"/>
  <c r="U4337" i="5"/>
  <c r="U4338" i="5"/>
  <c r="U4339" i="5"/>
  <c r="U4340" i="5"/>
  <c r="U4341" i="5"/>
  <c r="U4342" i="5"/>
  <c r="U4343" i="5"/>
  <c r="U4344" i="5"/>
  <c r="U4345" i="5"/>
  <c r="U4346" i="5"/>
  <c r="U4347" i="5"/>
  <c r="U4348" i="5"/>
  <c r="U4349" i="5"/>
  <c r="U4350" i="5"/>
  <c r="U4351" i="5"/>
  <c r="U4352" i="5"/>
  <c r="U4353" i="5"/>
  <c r="U4354" i="5"/>
  <c r="U4355" i="5"/>
  <c r="U4356" i="5"/>
  <c r="U4357" i="5"/>
  <c r="U4358" i="5"/>
  <c r="U4359" i="5"/>
  <c r="U4360" i="5"/>
  <c r="U4361" i="5"/>
  <c r="U4362" i="5"/>
  <c r="U4363" i="5"/>
  <c r="U4364" i="5"/>
  <c r="U4365" i="5"/>
  <c r="U4366" i="5"/>
  <c r="U4367" i="5"/>
  <c r="U4368" i="5"/>
  <c r="U4369" i="5"/>
  <c r="U4370" i="5"/>
  <c r="U4371" i="5"/>
  <c r="U4372" i="5"/>
  <c r="U4373" i="5"/>
  <c r="U4374" i="5"/>
  <c r="U4375" i="5"/>
  <c r="U4376" i="5"/>
  <c r="U4377" i="5"/>
  <c r="U4378" i="5"/>
  <c r="U4379" i="5"/>
  <c r="U4380" i="5"/>
  <c r="U4381" i="5"/>
  <c r="U4382" i="5"/>
  <c r="U4383" i="5"/>
  <c r="U4384" i="5"/>
  <c r="U4385" i="5"/>
  <c r="U4386" i="5"/>
  <c r="U4387" i="5"/>
  <c r="U4388" i="5"/>
  <c r="U4389" i="5"/>
  <c r="U4390" i="5"/>
  <c r="U4391" i="5"/>
  <c r="U4392" i="5"/>
  <c r="U4393" i="5"/>
  <c r="U4394" i="5"/>
  <c r="U4395" i="5"/>
  <c r="U4396" i="5"/>
  <c r="U4397" i="5"/>
  <c r="U4398" i="5"/>
  <c r="U4399" i="5"/>
  <c r="U4400" i="5"/>
  <c r="U4401" i="5"/>
  <c r="U4402" i="5"/>
  <c r="U4403" i="5"/>
  <c r="U4404" i="5"/>
  <c r="U4405" i="5"/>
  <c r="U4406" i="5"/>
  <c r="U4407" i="5"/>
  <c r="U4408" i="5"/>
  <c r="U4409" i="5"/>
  <c r="U4410" i="5"/>
  <c r="U4411" i="5"/>
  <c r="U4412" i="5"/>
  <c r="U4413" i="5"/>
  <c r="U4414" i="5"/>
  <c r="U4415" i="5"/>
  <c r="U4416" i="5"/>
  <c r="U4417" i="5"/>
  <c r="U4418" i="5"/>
  <c r="U4419" i="5"/>
  <c r="U4420" i="5"/>
  <c r="U4421" i="5"/>
  <c r="U4422" i="5"/>
  <c r="U4423" i="5"/>
  <c r="U4424" i="5"/>
  <c r="U4425" i="5"/>
  <c r="U4426" i="5"/>
  <c r="U4427" i="5"/>
  <c r="U4428" i="5"/>
  <c r="U4429" i="5"/>
  <c r="U4430" i="5"/>
  <c r="U4431" i="5"/>
  <c r="U4432" i="5"/>
  <c r="U4433" i="5"/>
  <c r="U4434" i="5"/>
  <c r="U4435" i="5"/>
  <c r="U4436" i="5"/>
  <c r="U4437" i="5"/>
  <c r="U4438" i="5"/>
  <c r="U4439" i="5"/>
  <c r="U4440" i="5"/>
  <c r="U4441" i="5"/>
  <c r="U4442" i="5"/>
  <c r="U4443" i="5"/>
  <c r="U4444" i="5"/>
  <c r="U4445" i="5"/>
  <c r="U4446" i="5"/>
  <c r="U4447" i="5"/>
  <c r="U4448" i="5"/>
  <c r="U4449" i="5"/>
  <c r="U4450" i="5"/>
  <c r="U4451" i="5"/>
  <c r="U4452" i="5"/>
  <c r="U4453" i="5"/>
  <c r="U4454" i="5"/>
  <c r="U4455" i="5"/>
  <c r="U4456" i="5"/>
  <c r="U4457" i="5"/>
  <c r="U4458" i="5"/>
  <c r="U4459" i="5"/>
  <c r="U4460" i="5"/>
  <c r="U4461" i="5"/>
  <c r="U4462" i="5"/>
  <c r="U4463" i="5"/>
  <c r="U4464" i="5"/>
  <c r="U4465" i="5"/>
  <c r="U4466" i="5"/>
  <c r="U4467" i="5"/>
  <c r="U4468" i="5"/>
  <c r="U4469" i="5"/>
  <c r="U4470" i="5"/>
  <c r="U4471" i="5"/>
  <c r="U4472" i="5"/>
  <c r="U4473" i="5"/>
  <c r="U4474" i="5"/>
  <c r="U4475" i="5"/>
  <c r="U4476" i="5"/>
  <c r="U4477" i="5"/>
  <c r="U4478" i="5"/>
  <c r="U4479" i="5"/>
  <c r="U4480" i="5"/>
  <c r="U4481" i="5"/>
  <c r="U4482" i="5"/>
  <c r="U4483" i="5"/>
  <c r="U4484" i="5"/>
  <c r="U4485" i="5"/>
  <c r="U4486" i="5"/>
  <c r="U4487" i="5"/>
  <c r="U4488" i="5"/>
  <c r="U4489" i="5"/>
  <c r="U4490" i="5"/>
  <c r="U4491" i="5"/>
  <c r="U4492" i="5"/>
  <c r="U4493" i="5"/>
  <c r="U4494" i="5"/>
  <c r="U4495" i="5"/>
  <c r="U4496" i="5"/>
  <c r="U4497" i="5"/>
  <c r="U4498" i="5"/>
  <c r="U4499" i="5"/>
  <c r="U4500" i="5"/>
  <c r="U4501" i="5"/>
  <c r="U4502" i="5"/>
  <c r="U4503" i="5"/>
  <c r="U4504" i="5"/>
  <c r="U4505" i="5"/>
  <c r="U4506" i="5"/>
  <c r="U4507" i="5"/>
  <c r="U4508" i="5"/>
  <c r="U4509" i="5"/>
  <c r="U4510" i="5"/>
  <c r="U4511" i="5"/>
  <c r="U4512" i="5"/>
  <c r="U4513" i="5"/>
  <c r="U4514" i="5"/>
  <c r="U4515" i="5"/>
  <c r="U4516" i="5"/>
  <c r="U4517" i="5"/>
  <c r="U4518" i="5"/>
  <c r="U4519" i="5"/>
  <c r="U4520" i="5"/>
  <c r="U4521" i="5"/>
  <c r="U4522" i="5"/>
  <c r="U4523" i="5"/>
  <c r="U4524" i="5"/>
  <c r="U4525" i="5"/>
  <c r="U4526" i="5"/>
  <c r="U4527" i="5"/>
  <c r="U4528" i="5"/>
  <c r="U4529" i="5"/>
  <c r="U4530" i="5"/>
  <c r="U4531" i="5"/>
  <c r="U4532" i="5"/>
  <c r="U4533" i="5"/>
  <c r="U4534" i="5"/>
  <c r="U4535" i="5"/>
  <c r="U4536" i="5"/>
  <c r="U4537" i="5"/>
  <c r="U4538" i="5"/>
  <c r="U4539" i="5"/>
  <c r="U4540" i="5"/>
  <c r="U4541" i="5"/>
  <c r="U4542" i="5"/>
  <c r="U4543" i="5"/>
  <c r="U4544" i="5"/>
  <c r="U4545" i="5"/>
  <c r="U4546" i="5"/>
  <c r="U4547" i="5"/>
  <c r="U4548" i="5"/>
  <c r="U4549" i="5"/>
  <c r="U4550" i="5"/>
  <c r="U4551" i="5"/>
  <c r="U4552" i="5"/>
  <c r="U4553" i="5"/>
  <c r="U4554" i="5"/>
  <c r="U4555" i="5"/>
  <c r="U4556" i="5"/>
  <c r="U4557" i="5"/>
  <c r="U4558" i="5"/>
  <c r="U4559" i="5"/>
  <c r="U4560" i="5"/>
  <c r="U4561" i="5"/>
  <c r="U4562" i="5"/>
  <c r="U4563" i="5"/>
  <c r="U4564" i="5"/>
  <c r="U4565" i="5"/>
  <c r="U4566" i="5"/>
  <c r="U4567" i="5"/>
  <c r="U4568" i="5"/>
  <c r="U4569" i="5"/>
  <c r="U4570" i="5"/>
  <c r="U4571" i="5"/>
  <c r="U4572" i="5"/>
  <c r="U4573" i="5"/>
  <c r="U4574" i="5"/>
  <c r="U4575" i="5"/>
  <c r="U4576" i="5"/>
  <c r="U4577" i="5"/>
  <c r="U4578" i="5"/>
  <c r="U4579" i="5"/>
  <c r="U4580" i="5"/>
  <c r="U4581" i="5"/>
  <c r="U4582" i="5"/>
  <c r="U4583" i="5"/>
  <c r="U4584" i="5"/>
  <c r="U4585" i="5"/>
  <c r="U4586" i="5"/>
  <c r="U4587" i="5"/>
  <c r="U4588" i="5"/>
  <c r="U4589" i="5"/>
  <c r="U4590" i="5"/>
  <c r="U4591" i="5"/>
  <c r="U4592" i="5"/>
  <c r="U4593" i="5"/>
  <c r="U4594" i="5"/>
  <c r="U4595" i="5"/>
  <c r="U4596" i="5"/>
  <c r="U4597" i="5"/>
  <c r="U4598" i="5"/>
  <c r="U4599" i="5"/>
  <c r="U4600" i="5"/>
  <c r="U4601" i="5"/>
  <c r="U4602" i="5"/>
  <c r="U4603" i="5"/>
  <c r="U4604" i="5"/>
  <c r="U4605" i="5"/>
  <c r="U4606" i="5"/>
  <c r="U4607" i="5"/>
  <c r="U4608" i="5"/>
  <c r="U4609" i="5"/>
  <c r="U4610" i="5"/>
  <c r="U4611" i="5"/>
  <c r="U4612" i="5"/>
  <c r="U4613" i="5"/>
  <c r="U4614" i="5"/>
  <c r="U4615" i="5"/>
  <c r="U4616" i="5"/>
  <c r="U4617" i="5"/>
  <c r="U4618" i="5"/>
  <c r="U4619" i="5"/>
  <c r="U4620" i="5"/>
  <c r="U4621" i="5"/>
  <c r="U4622" i="5"/>
  <c r="U4623" i="5"/>
  <c r="U4624" i="5"/>
  <c r="U4625" i="5"/>
  <c r="U4626" i="5"/>
  <c r="U4627" i="5"/>
  <c r="U4628" i="5"/>
  <c r="U4629" i="5"/>
  <c r="U4630" i="5"/>
  <c r="U4631" i="5"/>
  <c r="U4632" i="5"/>
  <c r="U4633" i="5"/>
  <c r="U4634" i="5"/>
  <c r="U4635" i="5"/>
  <c r="U4636" i="5"/>
  <c r="U4637" i="5"/>
  <c r="U4638" i="5"/>
  <c r="U4639" i="5"/>
  <c r="U4640" i="5"/>
  <c r="U4641" i="5"/>
  <c r="U4642" i="5"/>
  <c r="U4643" i="5"/>
  <c r="U4644" i="5"/>
  <c r="U4645" i="5"/>
  <c r="U4646" i="5"/>
  <c r="U4647" i="5"/>
  <c r="U4648" i="5"/>
  <c r="U4649" i="5"/>
  <c r="U4650" i="5"/>
  <c r="U4651" i="5"/>
  <c r="U4652" i="5"/>
  <c r="U4653" i="5"/>
  <c r="U4654" i="5"/>
  <c r="U4655" i="5"/>
  <c r="U4656" i="5"/>
  <c r="U4657" i="5"/>
  <c r="U4658" i="5"/>
  <c r="U4659" i="5"/>
  <c r="U4660" i="5"/>
  <c r="U4661" i="5"/>
  <c r="U4662" i="5"/>
  <c r="U4663" i="5"/>
  <c r="U4664" i="5"/>
  <c r="U4665" i="5"/>
  <c r="U4666" i="5"/>
  <c r="U4667" i="5"/>
  <c r="U4668" i="5"/>
  <c r="U4669" i="5"/>
  <c r="U4670" i="5"/>
  <c r="U4671" i="5"/>
  <c r="U4672" i="5"/>
  <c r="U4673" i="5"/>
  <c r="U4674" i="5"/>
  <c r="U4675" i="5"/>
  <c r="U4676" i="5"/>
  <c r="U4677" i="5"/>
  <c r="U4678" i="5"/>
  <c r="U4679" i="5"/>
  <c r="U4680" i="5"/>
  <c r="U4681" i="5"/>
  <c r="U4682" i="5"/>
  <c r="U4683" i="5"/>
  <c r="U4684" i="5"/>
  <c r="U4685" i="5"/>
  <c r="U4686" i="5"/>
  <c r="U4687" i="5"/>
  <c r="U4688" i="5"/>
  <c r="U4689" i="5"/>
  <c r="U4690" i="5"/>
  <c r="U4691" i="5"/>
  <c r="U4692" i="5"/>
  <c r="U4693" i="5"/>
  <c r="U4694" i="5"/>
  <c r="U4695" i="5"/>
  <c r="U4696" i="5"/>
  <c r="U4697" i="5"/>
  <c r="U4698" i="5"/>
  <c r="U4699" i="5"/>
  <c r="U4700" i="5"/>
  <c r="U4701" i="5"/>
  <c r="U4702" i="5"/>
  <c r="U4703" i="5"/>
  <c r="U4704" i="5"/>
  <c r="U4705" i="5"/>
  <c r="U4706" i="5"/>
  <c r="U4707" i="5"/>
  <c r="U4708" i="5"/>
  <c r="U4709" i="5"/>
  <c r="U4710" i="5"/>
  <c r="U4711" i="5"/>
  <c r="U4712" i="5"/>
  <c r="U4713" i="5"/>
  <c r="U4714" i="5"/>
  <c r="U4715" i="5"/>
  <c r="U4716" i="5"/>
  <c r="U4717" i="5"/>
  <c r="U4718" i="5"/>
  <c r="U4719" i="5"/>
  <c r="U4720" i="5"/>
  <c r="U4721" i="5"/>
  <c r="U4722" i="5"/>
  <c r="U4723" i="5"/>
  <c r="U4724" i="5"/>
  <c r="U4725" i="5"/>
  <c r="U4726" i="5"/>
  <c r="U4727" i="5"/>
  <c r="U4728" i="5"/>
  <c r="U4729" i="5"/>
  <c r="U4730" i="5"/>
  <c r="U4731" i="5"/>
  <c r="U4732" i="5"/>
  <c r="U4733" i="5"/>
  <c r="U4734" i="5"/>
  <c r="U4735" i="5"/>
  <c r="U4736" i="5"/>
  <c r="U4737" i="5"/>
  <c r="U4738" i="5"/>
  <c r="U4739" i="5"/>
  <c r="U4740" i="5"/>
  <c r="U4741" i="5"/>
  <c r="U4742" i="5"/>
  <c r="U4743" i="5"/>
  <c r="U4744" i="5"/>
  <c r="U4745" i="5"/>
  <c r="U4746" i="5"/>
  <c r="U4747" i="5"/>
  <c r="U4748" i="5"/>
  <c r="U4749" i="5"/>
  <c r="U4750" i="5"/>
  <c r="U4751" i="5"/>
  <c r="U4752" i="5"/>
  <c r="U4753" i="5"/>
  <c r="U4754" i="5"/>
  <c r="U4755" i="5"/>
  <c r="U4756" i="5"/>
  <c r="U4757" i="5"/>
  <c r="U4758" i="5"/>
  <c r="U4759" i="5"/>
  <c r="U4760" i="5"/>
  <c r="U4761" i="5"/>
  <c r="U4762" i="5"/>
  <c r="U4763" i="5"/>
  <c r="U4764" i="5"/>
  <c r="U4765" i="5"/>
  <c r="U4766" i="5"/>
  <c r="U4767" i="5"/>
  <c r="U4768" i="5"/>
  <c r="U4769" i="5"/>
  <c r="U4770" i="5"/>
  <c r="U4771" i="5"/>
  <c r="U4772" i="5"/>
  <c r="U4773" i="5"/>
  <c r="U4774" i="5"/>
  <c r="U4775" i="5"/>
  <c r="U4776" i="5"/>
  <c r="U4777" i="5"/>
  <c r="U4778" i="5"/>
  <c r="U4779" i="5"/>
  <c r="U4780" i="5"/>
  <c r="U4781" i="5"/>
  <c r="U4782" i="5"/>
  <c r="U4783" i="5"/>
  <c r="U4784" i="5"/>
  <c r="U4785" i="5"/>
  <c r="U4786" i="5"/>
  <c r="U4787" i="5"/>
  <c r="U4788" i="5"/>
  <c r="U4789" i="5"/>
  <c r="U4790" i="5"/>
  <c r="U4791" i="5"/>
  <c r="U4792" i="5"/>
  <c r="U4793" i="5"/>
  <c r="U4794" i="5"/>
  <c r="U4795" i="5"/>
  <c r="U4796" i="5"/>
  <c r="U4797" i="5"/>
  <c r="U4798" i="5"/>
  <c r="U4799" i="5"/>
  <c r="U4800" i="5"/>
  <c r="U4801" i="5"/>
  <c r="U4802" i="5"/>
  <c r="U4803" i="5"/>
  <c r="U4804" i="5"/>
  <c r="U4805" i="5"/>
  <c r="U4806" i="5"/>
  <c r="U4807" i="5"/>
  <c r="U4808" i="5"/>
  <c r="U4809" i="5"/>
  <c r="U4810" i="5"/>
  <c r="U4811" i="5"/>
  <c r="U4812" i="5"/>
  <c r="U4813" i="5"/>
  <c r="U4814" i="5"/>
  <c r="U4815" i="5"/>
  <c r="U4816" i="5"/>
  <c r="U4817" i="5"/>
  <c r="U4818" i="5"/>
  <c r="U4819" i="5"/>
  <c r="U4820" i="5"/>
  <c r="U4821" i="5"/>
  <c r="U4822" i="5"/>
  <c r="U4823" i="5"/>
  <c r="U4824" i="5"/>
  <c r="U4825" i="5"/>
  <c r="U4826" i="5"/>
  <c r="U4827" i="5"/>
  <c r="U4828" i="5"/>
  <c r="U4829" i="5"/>
  <c r="U4830" i="5"/>
  <c r="U4831" i="5"/>
  <c r="U4832" i="5"/>
  <c r="U4833" i="5"/>
  <c r="U4834" i="5"/>
  <c r="U4835" i="5"/>
  <c r="U4836" i="5"/>
  <c r="U4837" i="5"/>
  <c r="U4838" i="5"/>
  <c r="U4839" i="5"/>
  <c r="U4840" i="5"/>
  <c r="U4841" i="5"/>
  <c r="U4842" i="5"/>
  <c r="U4843" i="5"/>
  <c r="U4844" i="5"/>
  <c r="U4845" i="5"/>
  <c r="U4846" i="5"/>
  <c r="U4847" i="5"/>
  <c r="U4848" i="5"/>
  <c r="U4849" i="5"/>
  <c r="U4850" i="5"/>
  <c r="U4851" i="5"/>
  <c r="U4852" i="5"/>
  <c r="U4853" i="5"/>
  <c r="U4854" i="5"/>
  <c r="U4855" i="5"/>
  <c r="U4856" i="5"/>
  <c r="U4857" i="5"/>
  <c r="U4858" i="5"/>
  <c r="U4859" i="5"/>
  <c r="U4860" i="5"/>
  <c r="U4861" i="5"/>
  <c r="U4862" i="5"/>
  <c r="U4863" i="5"/>
  <c r="U4864" i="5"/>
  <c r="U4865" i="5"/>
  <c r="U4866" i="5"/>
  <c r="U4867" i="5"/>
  <c r="U4868" i="5"/>
  <c r="U4869" i="5"/>
  <c r="U4870" i="5"/>
  <c r="U4871" i="5"/>
  <c r="U4872" i="5"/>
  <c r="U4873" i="5"/>
  <c r="U4874" i="5"/>
  <c r="U4875" i="5"/>
  <c r="U4876" i="5"/>
  <c r="U4877" i="5"/>
  <c r="U4878" i="5"/>
  <c r="U4879" i="5"/>
  <c r="U4880" i="5"/>
  <c r="U4881" i="5"/>
  <c r="U4882" i="5"/>
  <c r="U4883" i="5"/>
  <c r="U4884" i="5"/>
  <c r="U4885" i="5"/>
  <c r="U4886" i="5"/>
  <c r="U4887" i="5"/>
  <c r="U4888" i="5"/>
  <c r="U4889" i="5"/>
  <c r="U4890" i="5"/>
  <c r="U4891" i="5"/>
  <c r="U4892" i="5"/>
  <c r="U4893" i="5"/>
  <c r="U4894" i="5"/>
  <c r="U4895" i="5"/>
  <c r="U4896" i="5"/>
  <c r="U4897" i="5"/>
  <c r="U4898" i="5"/>
  <c r="U4899" i="5"/>
  <c r="U4900" i="5"/>
  <c r="U4901" i="5"/>
  <c r="U4902" i="5"/>
  <c r="U4903" i="5"/>
  <c r="U4904" i="5"/>
  <c r="U4905" i="5"/>
  <c r="U4906" i="5"/>
  <c r="U4907" i="5"/>
  <c r="U4908" i="5"/>
  <c r="U4909" i="5"/>
  <c r="U4910" i="5"/>
  <c r="U4911" i="5"/>
  <c r="U4912" i="5"/>
  <c r="U4913" i="5"/>
  <c r="U4914" i="5"/>
  <c r="U4915" i="5"/>
  <c r="U4916" i="5"/>
  <c r="U4917" i="5"/>
  <c r="U4918" i="5"/>
  <c r="U4919" i="5"/>
  <c r="U4920" i="5"/>
  <c r="U4921" i="5"/>
  <c r="U4922" i="5"/>
  <c r="U4923" i="5"/>
  <c r="U4924" i="5"/>
  <c r="U4925" i="5"/>
  <c r="U4926" i="5"/>
  <c r="U4927" i="5"/>
  <c r="U4928" i="5"/>
  <c r="U4929" i="5"/>
  <c r="U4930" i="5"/>
  <c r="U4931" i="5"/>
  <c r="U4932" i="5"/>
  <c r="U4933" i="5"/>
  <c r="U4934" i="5"/>
  <c r="U4935" i="5"/>
  <c r="U4936" i="5"/>
  <c r="U4937" i="5"/>
  <c r="U4938" i="5"/>
  <c r="U4939" i="5"/>
  <c r="U4940" i="5"/>
  <c r="U4941" i="5"/>
  <c r="U4942" i="5"/>
  <c r="U4943" i="5"/>
  <c r="U4944" i="5"/>
  <c r="U4945" i="5"/>
  <c r="U4946" i="5"/>
  <c r="U4947" i="5"/>
  <c r="U4948" i="5"/>
  <c r="U4949" i="5"/>
  <c r="U4950" i="5"/>
  <c r="U4951" i="5"/>
  <c r="U4952" i="5"/>
  <c r="U4953" i="5"/>
  <c r="U4954" i="5"/>
  <c r="U4955" i="5"/>
  <c r="U4956" i="5"/>
  <c r="U4957" i="5"/>
  <c r="U4958" i="5"/>
  <c r="U4959" i="5"/>
  <c r="U4960" i="5"/>
  <c r="U4961" i="5"/>
  <c r="U4962" i="5"/>
  <c r="U4963" i="5"/>
  <c r="U4964" i="5"/>
  <c r="U4965" i="5"/>
  <c r="U4966" i="5"/>
  <c r="U4967" i="5"/>
  <c r="U4968" i="5"/>
  <c r="U4969" i="5"/>
  <c r="U4970" i="5"/>
  <c r="U4971" i="5"/>
  <c r="U4972" i="5"/>
  <c r="U4973" i="5"/>
  <c r="U4974" i="5"/>
  <c r="U4975" i="5"/>
  <c r="U4976" i="5"/>
  <c r="U4977" i="5"/>
  <c r="U4978" i="5"/>
  <c r="U4979" i="5"/>
  <c r="U4980" i="5"/>
  <c r="U4981" i="5"/>
  <c r="U4982" i="5"/>
  <c r="U4983" i="5"/>
  <c r="U4984" i="5"/>
  <c r="U4985" i="5"/>
  <c r="U4986" i="5"/>
  <c r="U4987" i="5"/>
  <c r="U4988" i="5"/>
  <c r="U4989" i="5"/>
  <c r="U4990" i="5"/>
  <c r="U4991" i="5"/>
  <c r="U4992" i="5"/>
  <c r="U4993" i="5"/>
  <c r="U4994" i="5"/>
  <c r="U4995" i="5"/>
  <c r="U4996" i="5"/>
  <c r="U4997" i="5"/>
  <c r="U4998" i="5"/>
  <c r="U4999" i="5"/>
  <c r="U5000" i="5"/>
  <c r="U5001" i="5"/>
  <c r="U5002" i="5"/>
  <c r="U5003" i="5"/>
  <c r="U5004" i="5"/>
  <c r="U5005" i="5"/>
  <c r="U5006" i="5"/>
  <c r="U5007" i="5"/>
  <c r="U5008" i="5"/>
  <c r="U5009" i="5"/>
  <c r="U5010" i="5"/>
  <c r="U5011" i="5"/>
  <c r="U5012" i="5"/>
  <c r="U5013" i="5"/>
  <c r="U5014" i="5"/>
  <c r="U5015" i="5"/>
  <c r="U5016" i="5"/>
  <c r="U5017" i="5"/>
  <c r="U5018" i="5"/>
  <c r="U5019" i="5"/>
  <c r="U5020" i="5"/>
  <c r="U5021" i="5"/>
  <c r="U5022" i="5"/>
  <c r="U5023" i="5"/>
  <c r="U5024" i="5"/>
  <c r="U5025" i="5"/>
  <c r="U5026" i="5"/>
  <c r="U5027" i="5"/>
  <c r="U5028" i="5"/>
  <c r="U5029" i="5"/>
  <c r="U5030" i="5"/>
  <c r="U5031" i="5"/>
  <c r="U5032" i="5"/>
  <c r="U5033" i="5"/>
  <c r="U5034" i="5"/>
  <c r="U5035" i="5"/>
  <c r="U5036" i="5"/>
  <c r="U5037" i="5"/>
  <c r="U5038" i="5"/>
  <c r="U5039" i="5"/>
  <c r="U5040" i="5"/>
  <c r="U5041" i="5"/>
  <c r="U5042" i="5"/>
  <c r="U5043" i="5"/>
  <c r="U5044" i="5"/>
  <c r="U5045" i="5"/>
  <c r="U5046" i="5"/>
  <c r="U5047" i="5"/>
  <c r="U5048" i="5"/>
  <c r="U5049" i="5"/>
  <c r="U5050" i="5"/>
  <c r="U5051" i="5"/>
  <c r="U5052" i="5"/>
  <c r="U5053" i="5"/>
  <c r="U5054" i="5"/>
  <c r="U5055" i="5"/>
  <c r="U5056" i="5"/>
  <c r="U5057" i="5"/>
  <c r="U5058" i="5"/>
  <c r="U5059" i="5"/>
  <c r="U5060" i="5"/>
  <c r="U5061" i="5"/>
  <c r="U5062" i="5"/>
  <c r="U5063" i="5"/>
  <c r="U5064" i="5"/>
  <c r="U5065" i="5"/>
  <c r="U5066" i="5"/>
  <c r="U5067" i="5"/>
  <c r="U5068" i="5"/>
  <c r="U5069" i="5"/>
  <c r="U5070" i="5"/>
  <c r="U5071" i="5"/>
  <c r="U5072" i="5"/>
  <c r="U5073" i="5"/>
  <c r="U5074" i="5"/>
  <c r="U5075" i="5"/>
  <c r="U5076" i="5"/>
  <c r="U5077" i="5"/>
  <c r="U5078" i="5"/>
  <c r="U5079" i="5"/>
  <c r="U5080" i="5"/>
  <c r="U5081" i="5"/>
  <c r="U5082" i="5"/>
  <c r="U5083" i="5"/>
  <c r="U5084" i="5"/>
  <c r="U5085" i="5"/>
  <c r="U5086" i="5"/>
  <c r="U5087" i="5"/>
  <c r="U5088" i="5"/>
  <c r="U5089" i="5"/>
  <c r="U5090" i="5"/>
  <c r="U5091" i="5"/>
  <c r="U5092" i="5"/>
  <c r="U5093" i="5"/>
  <c r="U5094" i="5"/>
  <c r="U5095" i="5"/>
  <c r="U5096" i="5"/>
  <c r="U5097" i="5"/>
  <c r="U5098" i="5"/>
  <c r="U5099" i="5"/>
  <c r="U5100" i="5"/>
  <c r="U5101" i="5"/>
  <c r="U5102" i="5"/>
  <c r="U5103" i="5"/>
  <c r="U5104" i="5"/>
  <c r="U5105" i="5"/>
  <c r="U5106" i="5"/>
  <c r="U5107" i="5"/>
  <c r="U5108" i="5"/>
  <c r="U5109" i="5"/>
  <c r="U5110" i="5"/>
  <c r="U5111" i="5"/>
  <c r="U5112" i="5"/>
  <c r="U5113" i="5"/>
  <c r="U5114" i="5"/>
  <c r="U5115" i="5"/>
  <c r="U5116" i="5"/>
  <c r="U5117" i="5"/>
  <c r="U5118" i="5"/>
  <c r="U5119" i="5"/>
  <c r="U5120" i="5"/>
  <c r="U5121" i="5"/>
  <c r="U5122" i="5"/>
  <c r="U5123" i="5"/>
  <c r="U5124" i="5"/>
  <c r="U5125" i="5"/>
  <c r="U5126" i="5"/>
  <c r="U5127" i="5"/>
  <c r="U5128" i="5"/>
  <c r="U5129" i="5"/>
  <c r="U5130" i="5"/>
  <c r="U5131" i="5"/>
  <c r="U5132" i="5"/>
  <c r="U5133" i="5"/>
  <c r="U5134" i="5"/>
  <c r="U5135" i="5"/>
  <c r="U5136" i="5"/>
  <c r="U5137" i="5"/>
  <c r="U5138" i="5"/>
  <c r="U5139" i="5"/>
  <c r="U5140" i="5"/>
  <c r="U5141" i="5"/>
  <c r="U5142" i="5"/>
  <c r="U5143" i="5"/>
  <c r="U5144" i="5"/>
  <c r="U5145" i="5"/>
  <c r="U5146" i="5"/>
  <c r="U5147" i="5"/>
  <c r="U5148" i="5"/>
  <c r="U5149" i="5"/>
  <c r="U5150" i="5"/>
  <c r="U5151" i="5"/>
  <c r="U5152" i="5"/>
  <c r="U5153" i="5"/>
  <c r="U5154" i="5"/>
  <c r="U5155" i="5"/>
  <c r="U5156" i="5"/>
  <c r="U5157" i="5"/>
  <c r="U5158" i="5"/>
  <c r="U5159" i="5"/>
  <c r="U5160" i="5"/>
  <c r="U5161" i="5"/>
  <c r="U5162" i="5"/>
  <c r="U5163" i="5"/>
  <c r="U5164" i="5"/>
  <c r="U5165" i="5"/>
  <c r="U5166" i="5"/>
  <c r="U5167" i="5"/>
  <c r="U5168" i="5"/>
  <c r="U5169" i="5"/>
  <c r="U5170" i="5"/>
  <c r="U5171" i="5"/>
  <c r="U5172" i="5"/>
  <c r="U5173" i="5"/>
  <c r="U5174" i="5"/>
  <c r="U5175" i="5"/>
  <c r="U5176" i="5"/>
  <c r="U5177" i="5"/>
  <c r="U5178" i="5"/>
  <c r="U5179" i="5"/>
  <c r="U5180" i="5"/>
  <c r="U5181" i="5"/>
  <c r="U5182" i="5"/>
  <c r="U5183" i="5"/>
  <c r="U5184" i="5"/>
  <c r="U5185" i="5"/>
  <c r="U5186" i="5"/>
  <c r="U5187" i="5"/>
  <c r="U5188" i="5"/>
  <c r="U5189" i="5"/>
  <c r="U5190" i="5"/>
  <c r="U5191" i="5"/>
  <c r="U5192" i="5"/>
  <c r="U5193" i="5"/>
  <c r="U5194" i="5"/>
  <c r="U5195" i="5"/>
  <c r="U5196" i="5"/>
  <c r="U5197" i="5"/>
  <c r="U5198" i="5"/>
  <c r="U5199" i="5"/>
  <c r="U5200" i="5"/>
  <c r="U5201" i="5"/>
  <c r="U5202" i="5"/>
  <c r="U5203" i="5"/>
  <c r="U5204" i="5"/>
  <c r="U5205" i="5"/>
  <c r="U5206" i="5"/>
  <c r="U5207" i="5"/>
  <c r="U5208" i="5"/>
  <c r="U5209" i="5"/>
  <c r="U5210" i="5"/>
  <c r="U5211" i="5"/>
  <c r="U5212" i="5"/>
  <c r="U5213" i="5"/>
  <c r="U5214" i="5"/>
  <c r="U5215" i="5"/>
  <c r="U5216" i="5"/>
  <c r="U5217" i="5"/>
  <c r="U5218" i="5"/>
  <c r="U5219" i="5"/>
  <c r="U5220" i="5"/>
  <c r="U5221" i="5"/>
  <c r="U5222" i="5"/>
  <c r="U5223" i="5"/>
  <c r="U5224" i="5"/>
  <c r="U5225" i="5"/>
  <c r="U5226" i="5"/>
  <c r="U5227" i="5"/>
  <c r="U5228" i="5"/>
  <c r="U5229" i="5"/>
  <c r="U5230" i="5"/>
  <c r="U5231" i="5"/>
  <c r="U5232" i="5"/>
  <c r="U5233" i="5"/>
  <c r="U5234" i="5"/>
  <c r="U5235" i="5"/>
  <c r="U5236" i="5"/>
  <c r="U5237" i="5"/>
  <c r="U5238" i="5"/>
  <c r="U5239" i="5"/>
  <c r="U5240" i="5"/>
  <c r="U5241" i="5"/>
  <c r="U5242" i="5"/>
  <c r="U5243" i="5"/>
  <c r="U5244" i="5"/>
  <c r="U5245" i="5"/>
  <c r="U5246" i="5"/>
  <c r="U5247" i="5"/>
  <c r="U5248" i="5"/>
  <c r="U5249" i="5"/>
  <c r="U5250" i="5"/>
  <c r="U5251" i="5"/>
  <c r="U5252" i="5"/>
  <c r="U5253" i="5"/>
  <c r="U5254" i="5"/>
  <c r="U5255" i="5"/>
  <c r="U5256" i="5"/>
  <c r="U5257" i="5"/>
  <c r="U5258" i="5"/>
  <c r="U5259" i="5"/>
  <c r="U5260" i="5"/>
  <c r="U5261" i="5"/>
  <c r="U5262" i="5"/>
  <c r="U5263" i="5"/>
  <c r="U5264" i="5"/>
  <c r="U5265" i="5"/>
  <c r="U5266" i="5"/>
  <c r="U5267" i="5"/>
  <c r="U5268" i="5"/>
  <c r="U5269" i="5"/>
  <c r="U5270" i="5"/>
  <c r="U5271" i="5"/>
  <c r="U5272" i="5"/>
  <c r="U5273" i="5"/>
  <c r="U5274" i="5"/>
  <c r="U5275" i="5"/>
  <c r="U5276" i="5"/>
  <c r="U5277" i="5"/>
  <c r="U5278" i="5"/>
  <c r="U5279" i="5"/>
  <c r="U5280" i="5"/>
  <c r="U5281" i="5"/>
  <c r="U5282" i="5"/>
  <c r="U5283" i="5"/>
  <c r="U5284" i="5"/>
  <c r="U5285" i="5"/>
  <c r="U5286" i="5"/>
  <c r="U5287" i="5"/>
  <c r="U5288" i="5"/>
  <c r="U5289" i="5"/>
  <c r="U5290" i="5"/>
  <c r="U5291" i="5"/>
  <c r="U5292" i="5"/>
  <c r="U5293" i="5"/>
  <c r="U5294" i="5"/>
  <c r="U5295" i="5"/>
  <c r="U5296" i="5"/>
  <c r="U5297" i="5"/>
  <c r="U5298" i="5"/>
  <c r="U5299" i="5"/>
  <c r="U5300" i="5"/>
  <c r="U5301" i="5"/>
  <c r="U5302" i="5"/>
  <c r="U5303" i="5"/>
  <c r="U5304" i="5"/>
  <c r="U5305" i="5"/>
  <c r="U5306" i="5"/>
  <c r="U5307" i="5"/>
  <c r="U5308" i="5"/>
  <c r="U5309" i="5"/>
  <c r="U5310" i="5"/>
  <c r="U5311" i="5"/>
  <c r="U5312" i="5"/>
  <c r="U5313" i="5"/>
  <c r="U5314" i="5"/>
  <c r="U5315" i="5"/>
  <c r="U5316" i="5"/>
  <c r="U5317" i="5"/>
  <c r="U5318" i="5"/>
  <c r="U5319" i="5"/>
  <c r="U5320" i="5"/>
  <c r="U5321" i="5"/>
  <c r="U5322" i="5"/>
  <c r="U5323" i="5"/>
  <c r="U5324" i="5"/>
  <c r="U5325" i="5"/>
  <c r="U5326" i="5"/>
  <c r="U5327" i="5"/>
  <c r="U5328" i="5"/>
  <c r="U5329" i="5"/>
  <c r="U5330" i="5"/>
  <c r="U5331" i="5"/>
  <c r="U5332" i="5"/>
  <c r="U5333" i="5"/>
  <c r="U5334" i="5"/>
  <c r="U5335" i="5"/>
  <c r="U5336" i="5"/>
  <c r="U5337" i="5"/>
  <c r="U5338" i="5"/>
  <c r="U5339" i="5"/>
  <c r="U5340" i="5"/>
  <c r="U5341" i="5"/>
  <c r="U5342" i="5"/>
  <c r="U5343" i="5"/>
  <c r="U5344" i="5"/>
  <c r="U5345" i="5"/>
  <c r="U5346" i="5"/>
  <c r="U5347" i="5"/>
  <c r="U5348" i="5"/>
  <c r="U5349" i="5"/>
  <c r="U5350" i="5"/>
  <c r="U5351" i="5"/>
  <c r="U5352" i="5"/>
  <c r="U5353" i="5"/>
  <c r="U5354" i="5"/>
  <c r="U5355" i="5"/>
  <c r="U5356" i="5"/>
  <c r="U5357" i="5"/>
  <c r="U5358" i="5"/>
  <c r="U5359" i="5"/>
  <c r="U5360" i="5"/>
  <c r="U5361" i="5"/>
  <c r="U5362" i="5"/>
  <c r="U5363" i="5"/>
  <c r="U5364" i="5"/>
  <c r="U5365" i="5"/>
  <c r="U5366" i="5"/>
  <c r="U5367" i="5"/>
  <c r="U5368" i="5"/>
  <c r="U5369" i="5"/>
  <c r="U5370" i="5"/>
  <c r="U5371" i="5"/>
  <c r="U5372" i="5"/>
  <c r="U5373" i="5"/>
  <c r="U5374" i="5"/>
  <c r="U5375" i="5"/>
  <c r="U5376" i="5"/>
  <c r="U5377" i="5"/>
  <c r="U5378" i="5"/>
  <c r="U5379" i="5"/>
  <c r="U5380" i="5"/>
  <c r="U5381" i="5"/>
  <c r="U5382" i="5"/>
  <c r="U5383" i="5"/>
  <c r="U5384" i="5"/>
  <c r="U5385" i="5"/>
  <c r="U5386" i="5"/>
  <c r="U5387" i="5"/>
  <c r="U5388" i="5"/>
  <c r="U5389" i="5"/>
  <c r="U5390" i="5"/>
  <c r="U5391" i="5"/>
  <c r="U5392" i="5"/>
  <c r="U5393" i="5"/>
  <c r="U5394" i="5"/>
  <c r="U5395" i="5"/>
  <c r="U5396" i="5"/>
  <c r="U5397" i="5"/>
  <c r="U5398" i="5"/>
  <c r="U5399" i="5"/>
  <c r="U5400" i="5"/>
  <c r="U5401" i="5"/>
  <c r="U5402" i="5"/>
  <c r="U5403" i="5"/>
  <c r="U5404" i="5"/>
  <c r="U5405" i="5"/>
  <c r="U5406" i="5"/>
  <c r="U5407" i="5"/>
  <c r="U5408" i="5"/>
  <c r="U5409" i="5"/>
  <c r="U5410" i="5"/>
  <c r="U5411" i="5"/>
  <c r="U5412" i="5"/>
  <c r="U5413" i="5"/>
  <c r="U5414" i="5"/>
  <c r="U5415" i="5"/>
  <c r="U5416" i="5"/>
  <c r="U5417" i="5"/>
  <c r="U5418" i="5"/>
  <c r="U5419" i="5"/>
  <c r="U5420" i="5"/>
  <c r="U5421" i="5"/>
  <c r="U5422" i="5"/>
  <c r="U5423" i="5"/>
  <c r="U5424" i="5"/>
  <c r="U5425" i="5"/>
  <c r="U5426" i="5"/>
  <c r="U5427" i="5"/>
  <c r="U5428" i="5"/>
  <c r="U5429" i="5"/>
  <c r="U5430" i="5"/>
  <c r="U5431" i="5"/>
  <c r="U5432" i="5"/>
  <c r="U5433" i="5"/>
  <c r="U5434" i="5"/>
  <c r="U5435" i="5"/>
  <c r="U5436" i="5"/>
  <c r="U5437" i="5"/>
  <c r="U5438" i="5"/>
  <c r="U5439" i="5"/>
  <c r="U5440" i="5"/>
  <c r="U5441" i="5"/>
  <c r="U5442" i="5"/>
  <c r="U5443" i="5"/>
  <c r="U5444" i="5"/>
  <c r="U5445" i="5"/>
  <c r="U5446" i="5"/>
  <c r="U5447" i="5"/>
  <c r="U5448" i="5"/>
  <c r="U5449" i="5"/>
  <c r="U5450" i="5"/>
  <c r="U5451" i="5"/>
  <c r="U5452" i="5"/>
  <c r="U5453" i="5"/>
  <c r="U5454" i="5"/>
  <c r="U5455" i="5"/>
  <c r="U5456" i="5"/>
  <c r="U5457" i="5"/>
  <c r="U5458" i="5"/>
  <c r="U5459" i="5"/>
  <c r="U5460" i="5"/>
  <c r="U5461" i="5"/>
  <c r="U5462" i="5"/>
  <c r="U5463" i="5"/>
  <c r="U5464" i="5"/>
  <c r="U5465" i="5"/>
  <c r="U5466" i="5"/>
  <c r="U5467" i="5"/>
  <c r="U5468" i="5"/>
  <c r="U5469" i="5"/>
  <c r="U5470" i="5"/>
  <c r="U5471" i="5"/>
  <c r="U5472" i="5"/>
  <c r="U5473" i="5"/>
  <c r="U5474" i="5"/>
  <c r="U5475" i="5"/>
  <c r="U5476" i="5"/>
  <c r="U5477" i="5"/>
  <c r="U5478" i="5"/>
  <c r="U5479" i="5"/>
  <c r="U5480" i="5"/>
  <c r="U5481" i="5"/>
  <c r="U5482" i="5"/>
  <c r="U5483" i="5"/>
  <c r="U5484" i="5"/>
  <c r="U5485" i="5"/>
  <c r="U5486" i="5"/>
  <c r="U5487" i="5"/>
  <c r="U5488" i="5"/>
  <c r="U5489" i="5"/>
  <c r="U5490" i="5"/>
  <c r="U5491" i="5"/>
  <c r="U5492" i="5"/>
  <c r="U5493" i="5"/>
  <c r="U5494" i="5"/>
  <c r="U5495" i="5"/>
  <c r="U5496" i="5"/>
  <c r="U5497" i="5"/>
  <c r="U5498" i="5"/>
  <c r="U5499" i="5"/>
  <c r="U5500" i="5"/>
  <c r="U5501" i="5"/>
  <c r="U5502" i="5"/>
  <c r="U5503" i="5"/>
  <c r="U5504" i="5"/>
  <c r="U5505" i="5"/>
  <c r="U5506" i="5"/>
  <c r="U5507" i="5"/>
  <c r="U5508" i="5"/>
  <c r="U5509" i="5"/>
  <c r="U5510" i="5"/>
  <c r="U5511" i="5"/>
  <c r="U5512" i="5"/>
  <c r="U5513" i="5"/>
  <c r="U5514" i="5"/>
  <c r="U5515" i="5"/>
  <c r="U5516" i="5"/>
  <c r="U5517" i="5"/>
  <c r="U5518" i="5"/>
  <c r="U5519" i="5"/>
  <c r="U5520" i="5"/>
  <c r="U5521" i="5"/>
  <c r="U5522" i="5"/>
  <c r="U5523" i="5"/>
  <c r="U5524" i="5"/>
  <c r="U5525" i="5"/>
  <c r="U5526" i="5"/>
  <c r="U5527" i="5"/>
  <c r="U5528" i="5"/>
  <c r="U5529" i="5"/>
  <c r="U5530" i="5"/>
  <c r="U5531" i="5"/>
  <c r="U5532" i="5"/>
  <c r="U5533" i="5"/>
  <c r="U5534" i="5"/>
  <c r="U5535" i="5"/>
  <c r="U5536" i="5"/>
  <c r="U5537" i="5"/>
  <c r="U5538" i="5"/>
  <c r="U5539" i="5"/>
  <c r="U5540" i="5"/>
  <c r="U5541" i="5"/>
  <c r="U5542" i="5"/>
  <c r="U5543" i="5"/>
  <c r="U5544" i="5"/>
  <c r="U5545" i="5"/>
  <c r="U5546" i="5"/>
  <c r="U5547" i="5"/>
  <c r="U5548" i="5"/>
  <c r="U5549" i="5"/>
  <c r="U5550" i="5"/>
  <c r="U5551" i="5"/>
  <c r="U5552" i="5"/>
  <c r="U5553" i="5"/>
  <c r="U5554" i="5"/>
  <c r="U5555" i="5"/>
  <c r="U5556" i="5"/>
  <c r="U5557" i="5"/>
  <c r="U5558" i="5"/>
  <c r="U5559" i="5"/>
  <c r="U5560" i="5"/>
  <c r="U5561" i="5"/>
  <c r="U5562" i="5"/>
  <c r="U5563" i="5"/>
  <c r="U5564" i="5"/>
  <c r="U5565" i="5"/>
  <c r="U5566" i="5"/>
  <c r="U5567" i="5"/>
  <c r="U5568" i="5"/>
  <c r="U5569" i="5"/>
  <c r="U5570" i="5"/>
  <c r="U5571" i="5"/>
  <c r="U5572" i="5"/>
  <c r="U5573" i="5"/>
  <c r="U5574" i="5"/>
  <c r="U5575" i="5"/>
  <c r="U5576" i="5"/>
  <c r="U5577" i="5"/>
  <c r="U5578" i="5"/>
  <c r="U5579" i="5"/>
  <c r="U5580" i="5"/>
  <c r="U5581" i="5"/>
  <c r="U5582" i="5"/>
  <c r="U5583" i="5"/>
  <c r="U5584" i="5"/>
  <c r="U5585" i="5"/>
  <c r="U5586" i="5"/>
  <c r="U5587" i="5"/>
  <c r="U5588" i="5"/>
  <c r="U5589" i="5"/>
  <c r="U5590" i="5"/>
  <c r="U5591" i="5"/>
  <c r="U5592" i="5"/>
  <c r="U5593" i="5"/>
  <c r="U5594" i="5"/>
  <c r="U5595" i="5"/>
  <c r="U5596" i="5"/>
  <c r="U5597" i="5"/>
  <c r="U5598" i="5"/>
  <c r="U5599" i="5"/>
  <c r="U5600" i="5"/>
  <c r="U5601" i="5"/>
  <c r="U5602" i="5"/>
  <c r="U5603" i="5"/>
  <c r="U5604" i="5"/>
  <c r="U5605" i="5"/>
  <c r="U5606" i="5"/>
  <c r="U5607" i="5"/>
  <c r="U5608" i="5"/>
  <c r="U5609" i="5"/>
  <c r="U5610" i="5"/>
  <c r="U5611" i="5"/>
  <c r="U5612" i="5"/>
  <c r="U5613" i="5"/>
  <c r="U5614" i="5"/>
  <c r="U5615" i="5"/>
  <c r="U5616" i="5"/>
  <c r="U5617" i="5"/>
  <c r="U5618" i="5"/>
  <c r="U5619" i="5"/>
  <c r="U5620" i="5"/>
  <c r="U5621" i="5"/>
  <c r="U5622" i="5"/>
  <c r="U5623" i="5"/>
  <c r="U5624" i="5"/>
  <c r="U5625" i="5"/>
  <c r="U5626" i="5"/>
  <c r="U5627" i="5"/>
  <c r="U5628" i="5"/>
  <c r="U5629" i="5"/>
  <c r="U5630" i="5"/>
  <c r="U5631" i="5"/>
  <c r="U5632" i="5"/>
  <c r="U5633" i="5"/>
  <c r="U5634" i="5"/>
  <c r="U5635" i="5"/>
  <c r="U5636" i="5"/>
  <c r="U5637" i="5"/>
  <c r="U5638" i="5"/>
  <c r="U5639" i="5"/>
  <c r="U5640" i="5"/>
  <c r="U5641" i="5"/>
  <c r="U5642" i="5"/>
  <c r="U5643" i="5"/>
  <c r="U5644" i="5"/>
  <c r="U5645" i="5"/>
  <c r="U5646" i="5"/>
  <c r="U5647" i="5"/>
  <c r="U5648" i="5"/>
  <c r="U5649" i="5"/>
  <c r="U5650" i="5"/>
  <c r="U5651" i="5"/>
  <c r="U5652" i="5"/>
  <c r="U5653" i="5"/>
  <c r="U5654" i="5"/>
  <c r="U5655" i="5"/>
  <c r="U5656" i="5"/>
  <c r="U5657" i="5"/>
  <c r="U5658" i="5"/>
  <c r="U5659" i="5"/>
  <c r="U5660" i="5"/>
  <c r="U5661" i="5"/>
  <c r="U5662" i="5"/>
  <c r="U5663" i="5"/>
  <c r="U5664" i="5"/>
  <c r="U5665" i="5"/>
  <c r="U5666" i="5"/>
  <c r="U5667" i="5"/>
  <c r="U5668" i="5"/>
  <c r="U5669" i="5"/>
  <c r="U5670" i="5"/>
  <c r="U5671" i="5"/>
  <c r="U5672" i="5"/>
  <c r="U5673" i="5"/>
  <c r="U5674" i="5"/>
  <c r="U5675" i="5"/>
  <c r="U5676" i="5"/>
  <c r="U5677" i="5"/>
  <c r="U5678" i="5"/>
  <c r="U5679" i="5"/>
  <c r="U5680" i="5"/>
  <c r="U5681" i="5"/>
  <c r="U5682" i="5"/>
  <c r="U5683" i="5"/>
  <c r="U5684" i="5"/>
  <c r="U5685" i="5"/>
  <c r="U5686" i="5"/>
  <c r="U5687" i="5"/>
  <c r="U5688" i="5"/>
  <c r="U5689" i="5"/>
  <c r="U5690" i="5"/>
  <c r="U5691" i="5"/>
  <c r="U5692" i="5"/>
  <c r="U5693" i="5"/>
  <c r="U5694" i="5"/>
  <c r="U5695" i="5"/>
  <c r="U5696" i="5"/>
  <c r="U5697" i="5"/>
  <c r="U5698" i="5"/>
  <c r="U5699" i="5"/>
  <c r="U5700" i="5"/>
  <c r="U5701" i="5"/>
  <c r="U5702" i="5"/>
  <c r="U5703" i="5"/>
  <c r="U5704" i="5"/>
  <c r="U5705" i="5"/>
  <c r="U5706" i="5"/>
  <c r="U5707" i="5"/>
  <c r="U5708" i="5"/>
  <c r="U5709" i="5"/>
  <c r="U5710" i="5"/>
  <c r="U5711" i="5"/>
  <c r="U5712" i="5"/>
  <c r="U5713" i="5"/>
  <c r="U5714" i="5"/>
  <c r="U5715" i="5"/>
  <c r="U5716" i="5"/>
  <c r="U5717" i="5"/>
  <c r="U5718" i="5"/>
  <c r="U5719" i="5"/>
  <c r="U5720" i="5"/>
  <c r="U5721" i="5"/>
  <c r="U5722" i="5"/>
  <c r="U5723" i="5"/>
  <c r="U5724" i="5"/>
  <c r="U5725" i="5"/>
  <c r="U5726" i="5"/>
  <c r="U5727" i="5"/>
  <c r="U5728" i="5"/>
  <c r="U5729" i="5"/>
  <c r="U5730" i="5"/>
  <c r="U5731" i="5"/>
  <c r="U5732" i="5"/>
  <c r="U5733" i="5"/>
  <c r="U5734" i="5"/>
  <c r="U5735" i="5"/>
  <c r="U5736" i="5"/>
  <c r="U5737" i="5"/>
  <c r="U5738" i="5"/>
  <c r="U5739" i="5"/>
  <c r="U5740" i="5"/>
  <c r="U5741" i="5"/>
  <c r="U5742" i="5"/>
  <c r="U5743" i="5"/>
  <c r="U5744" i="5"/>
  <c r="U5745" i="5"/>
  <c r="U5746" i="5"/>
  <c r="U5747" i="5"/>
  <c r="U5748" i="5"/>
  <c r="U5749" i="5"/>
  <c r="U5750" i="5"/>
  <c r="U5751" i="5"/>
  <c r="U5752" i="5"/>
  <c r="U5753" i="5"/>
  <c r="U5754" i="5"/>
  <c r="U5755" i="5"/>
  <c r="U5756" i="5"/>
  <c r="U5757" i="5"/>
  <c r="U5758" i="5"/>
  <c r="U5759" i="5"/>
  <c r="U5760" i="5"/>
  <c r="U5761" i="5"/>
  <c r="U5762" i="5"/>
  <c r="U5763" i="5"/>
  <c r="U5764" i="5"/>
  <c r="U5765" i="5"/>
  <c r="U5766" i="5"/>
  <c r="U5767" i="5"/>
  <c r="U5768" i="5"/>
  <c r="U5769" i="5"/>
  <c r="U5770" i="5"/>
  <c r="U5771" i="5"/>
  <c r="U5772" i="5"/>
  <c r="U5773" i="5"/>
  <c r="U5774" i="5"/>
  <c r="U5775" i="5"/>
  <c r="U5776" i="5"/>
  <c r="U5777" i="5"/>
  <c r="U5778" i="5"/>
  <c r="U5779" i="5"/>
  <c r="U5780" i="5"/>
  <c r="U5781" i="5"/>
  <c r="U5782" i="5"/>
  <c r="U5783" i="5"/>
  <c r="U5784" i="5"/>
  <c r="U5785" i="5"/>
  <c r="U5786" i="5"/>
  <c r="U5787" i="5"/>
  <c r="U5788" i="5"/>
  <c r="U5789" i="5"/>
  <c r="U5790" i="5"/>
  <c r="U5791" i="5"/>
  <c r="U5792" i="5"/>
  <c r="U5793" i="5"/>
  <c r="U5794" i="5"/>
  <c r="U5795" i="5"/>
  <c r="U5796" i="5"/>
  <c r="U5797" i="5"/>
  <c r="U5798" i="5"/>
  <c r="U5799" i="5"/>
  <c r="U5800" i="5"/>
  <c r="U5801" i="5"/>
  <c r="U5802" i="5"/>
  <c r="U5803" i="5"/>
  <c r="U5804" i="5"/>
  <c r="U5805" i="5"/>
  <c r="U5806" i="5"/>
  <c r="U5807" i="5"/>
  <c r="U5808" i="5"/>
  <c r="U5809" i="5"/>
  <c r="U5810" i="5"/>
  <c r="U5811" i="5"/>
  <c r="U5812" i="5"/>
  <c r="U5813" i="5"/>
  <c r="U5814" i="5"/>
  <c r="U5815" i="5"/>
  <c r="U5816" i="5"/>
  <c r="U5817" i="5"/>
  <c r="U5818" i="5"/>
  <c r="U5819" i="5"/>
  <c r="U5820" i="5"/>
  <c r="U5821" i="5"/>
  <c r="U5822" i="5"/>
  <c r="U5823" i="5"/>
  <c r="U5824" i="5"/>
  <c r="U5825" i="5"/>
  <c r="U5826" i="5"/>
  <c r="U5827" i="5"/>
  <c r="U5828" i="5"/>
  <c r="U5829" i="5"/>
  <c r="U5830" i="5"/>
  <c r="U5831" i="5"/>
  <c r="U5832" i="5"/>
  <c r="U5833" i="5"/>
  <c r="U5834" i="5"/>
  <c r="U5835" i="5"/>
  <c r="U5836" i="5"/>
  <c r="U5837" i="5"/>
  <c r="U5838" i="5"/>
  <c r="U5839" i="5"/>
  <c r="U5840" i="5"/>
  <c r="U5841" i="5"/>
  <c r="U5842" i="5"/>
  <c r="U5843" i="5"/>
  <c r="U5844" i="5"/>
  <c r="U5845" i="5"/>
  <c r="U5846" i="5"/>
  <c r="U5847" i="5"/>
  <c r="U5848" i="5"/>
  <c r="U5849" i="5"/>
  <c r="U5850" i="5"/>
  <c r="U5851" i="5"/>
  <c r="U5852" i="5"/>
  <c r="U5853" i="5"/>
  <c r="U5854" i="5"/>
  <c r="U5855" i="5"/>
  <c r="U5856" i="5"/>
  <c r="U5857" i="5"/>
  <c r="U5858" i="5"/>
  <c r="U5859" i="5"/>
  <c r="U5860" i="5"/>
  <c r="U5861" i="5"/>
  <c r="U5862" i="5"/>
  <c r="U5863" i="5"/>
  <c r="U5864" i="5"/>
  <c r="U5865" i="5"/>
  <c r="U5866" i="5"/>
  <c r="U5867" i="5"/>
  <c r="U5868" i="5"/>
  <c r="U5869" i="5"/>
  <c r="U5870" i="5"/>
  <c r="U5871" i="5"/>
  <c r="U5872" i="5"/>
  <c r="U5873" i="5"/>
  <c r="U5874" i="5"/>
  <c r="U5875" i="5"/>
  <c r="U5876" i="5"/>
  <c r="U5877" i="5"/>
  <c r="U5878" i="5"/>
  <c r="U5879" i="5"/>
  <c r="U5880" i="5"/>
  <c r="U5881" i="5"/>
  <c r="U5882" i="5"/>
  <c r="U5883" i="5"/>
  <c r="U5884" i="5"/>
  <c r="U5885" i="5"/>
  <c r="U5886" i="5"/>
  <c r="U5887" i="5"/>
  <c r="U5888" i="5"/>
  <c r="U5889" i="5"/>
  <c r="U5890" i="5"/>
  <c r="U5891" i="5"/>
  <c r="U5892" i="5"/>
  <c r="U5893" i="5"/>
  <c r="U5894" i="5"/>
  <c r="U5895" i="5"/>
  <c r="U5896" i="5"/>
  <c r="U5897" i="5"/>
  <c r="U5898" i="5"/>
  <c r="U5899" i="5"/>
  <c r="U5900" i="5"/>
  <c r="U5901" i="5"/>
  <c r="U5902" i="5"/>
  <c r="U5903" i="5"/>
  <c r="U5904" i="5"/>
  <c r="U5905" i="5"/>
  <c r="U5906" i="5"/>
  <c r="U5907" i="5"/>
  <c r="U5908" i="5"/>
  <c r="U5909" i="5"/>
  <c r="U5910" i="5"/>
  <c r="U5911" i="5"/>
  <c r="U5912" i="5"/>
  <c r="U5913" i="5"/>
  <c r="U5914" i="5"/>
  <c r="U5915" i="5"/>
  <c r="U5916" i="5"/>
  <c r="U5917" i="5"/>
  <c r="U5918" i="5"/>
  <c r="U5919" i="5"/>
  <c r="U5920" i="5"/>
  <c r="U5921" i="5"/>
  <c r="U5922" i="5"/>
  <c r="U5923" i="5"/>
  <c r="U5924" i="5"/>
  <c r="U5925" i="5"/>
  <c r="U5926" i="5"/>
  <c r="U5927" i="5"/>
  <c r="U5928" i="5"/>
  <c r="U5929" i="5"/>
  <c r="U5930" i="5"/>
  <c r="U5931" i="5"/>
  <c r="U5932" i="5"/>
  <c r="U5933" i="5"/>
  <c r="U5934" i="5"/>
  <c r="U5935" i="5"/>
  <c r="U5936" i="5"/>
  <c r="U5937" i="5"/>
  <c r="U5938" i="5"/>
  <c r="U5939" i="5"/>
  <c r="U5940" i="5"/>
  <c r="U5941" i="5"/>
  <c r="U5942" i="5"/>
  <c r="U5943" i="5"/>
  <c r="U5944" i="5"/>
  <c r="U5945" i="5"/>
  <c r="U5946" i="5"/>
  <c r="U5947" i="5"/>
  <c r="U5948" i="5"/>
  <c r="U5949" i="5"/>
  <c r="U5950" i="5"/>
  <c r="U5951" i="5"/>
  <c r="U5952" i="5"/>
  <c r="U5953" i="5"/>
  <c r="U5954" i="5"/>
  <c r="U5955" i="5"/>
  <c r="U5956" i="5"/>
  <c r="U5957" i="5"/>
  <c r="U5958" i="5"/>
  <c r="U5959" i="5"/>
  <c r="U5960" i="5"/>
  <c r="U5961" i="5"/>
  <c r="U5962" i="5"/>
  <c r="U5963" i="5"/>
  <c r="U5964" i="5"/>
  <c r="U5965" i="5"/>
  <c r="U5966" i="5"/>
  <c r="U5967" i="5"/>
  <c r="U5968" i="5"/>
  <c r="U5969" i="5"/>
  <c r="U5970" i="5"/>
  <c r="U5971" i="5"/>
  <c r="U5972" i="5"/>
  <c r="U5973" i="5"/>
  <c r="U5974" i="5"/>
  <c r="U5975" i="5"/>
  <c r="U5976" i="5"/>
  <c r="U5977" i="5"/>
  <c r="U5978" i="5"/>
  <c r="U5979" i="5"/>
  <c r="U5980" i="5"/>
  <c r="U5981" i="5"/>
  <c r="U5982" i="5"/>
  <c r="U5983" i="5"/>
  <c r="U5984" i="5"/>
  <c r="U5985" i="5"/>
  <c r="U5986" i="5"/>
  <c r="U5987" i="5"/>
  <c r="U5988" i="5"/>
  <c r="U5989" i="5"/>
  <c r="U5990" i="5"/>
  <c r="U5991" i="5"/>
  <c r="U5992" i="5"/>
  <c r="U5993" i="5"/>
  <c r="U5994" i="5"/>
  <c r="U5995" i="5"/>
  <c r="U5996" i="5"/>
  <c r="U5997" i="5"/>
  <c r="U5998" i="5"/>
  <c r="U5999" i="5"/>
  <c r="U6000" i="5"/>
  <c r="U6001" i="5"/>
  <c r="U6002" i="5"/>
  <c r="U6003" i="5"/>
  <c r="U6004" i="5"/>
  <c r="U6005" i="5"/>
  <c r="U6006" i="5"/>
  <c r="U6007" i="5"/>
  <c r="U6008" i="5"/>
  <c r="U6009" i="5"/>
  <c r="U6010" i="5"/>
  <c r="U6011" i="5"/>
  <c r="U6012" i="5"/>
  <c r="U6013" i="5"/>
  <c r="U6014" i="5"/>
  <c r="U6015" i="5"/>
  <c r="U6016" i="5"/>
  <c r="U6017" i="5"/>
  <c r="U6018" i="5"/>
  <c r="U6019" i="5"/>
  <c r="U6020" i="5"/>
  <c r="U6021" i="5"/>
  <c r="U6022" i="5"/>
  <c r="U6023" i="5"/>
  <c r="U6024" i="5"/>
  <c r="U6025" i="5"/>
  <c r="U6026" i="5"/>
  <c r="U6027" i="5"/>
  <c r="U6028" i="5"/>
  <c r="U6029" i="5"/>
  <c r="U6030" i="5"/>
  <c r="U6031" i="5"/>
  <c r="U6032" i="5"/>
  <c r="U6033" i="5"/>
  <c r="U6034" i="5"/>
  <c r="U6035" i="5"/>
  <c r="U6036" i="5"/>
  <c r="U6037" i="5"/>
  <c r="U6038" i="5"/>
  <c r="U6039" i="5"/>
  <c r="U6040" i="5"/>
  <c r="U6041" i="5"/>
  <c r="U6042" i="5"/>
  <c r="U6043" i="5"/>
  <c r="U6044" i="5"/>
  <c r="U6045" i="5"/>
  <c r="U6046" i="5"/>
  <c r="U6047" i="5"/>
  <c r="U6048" i="5"/>
  <c r="U6049" i="5"/>
  <c r="U6050" i="5"/>
  <c r="U6051" i="5"/>
  <c r="U6052" i="5"/>
  <c r="U6053" i="5"/>
  <c r="U6054" i="5"/>
  <c r="U6055" i="5"/>
  <c r="U6056" i="5"/>
  <c r="U6057" i="5"/>
  <c r="U6058" i="5"/>
  <c r="U6059" i="5"/>
  <c r="U6060" i="5"/>
  <c r="U6061" i="5"/>
  <c r="U6062" i="5"/>
  <c r="U6063" i="5"/>
  <c r="U6064" i="5"/>
  <c r="U6065" i="5"/>
  <c r="U6066" i="5"/>
  <c r="U6067" i="5"/>
  <c r="U6068" i="5"/>
  <c r="U6069" i="5"/>
  <c r="U6070" i="5"/>
  <c r="U6071" i="5"/>
  <c r="U6072" i="5"/>
  <c r="U6073" i="5"/>
  <c r="U6074" i="5"/>
  <c r="U6075" i="5"/>
  <c r="U6076" i="5"/>
  <c r="U6077" i="5"/>
  <c r="U6078" i="5"/>
  <c r="U6079" i="5"/>
  <c r="U6080" i="5"/>
  <c r="U6081" i="5"/>
  <c r="U6082" i="5"/>
  <c r="U6083" i="5"/>
  <c r="U6084" i="5"/>
  <c r="U6085" i="5"/>
  <c r="U6086" i="5"/>
  <c r="U6087" i="5"/>
  <c r="U6088" i="5"/>
  <c r="U6089" i="5"/>
  <c r="U6090" i="5"/>
  <c r="U6091" i="5"/>
  <c r="U6092" i="5"/>
  <c r="U6093" i="5"/>
  <c r="U6094" i="5"/>
  <c r="U6095" i="5"/>
  <c r="U6096" i="5"/>
  <c r="U6097" i="5"/>
  <c r="U6098" i="5"/>
  <c r="U6099" i="5"/>
  <c r="U6100" i="5"/>
  <c r="U6101" i="5"/>
  <c r="U6102" i="5"/>
  <c r="U6103" i="5"/>
  <c r="U6104" i="5"/>
  <c r="U6105" i="5"/>
  <c r="U6106" i="5"/>
  <c r="U6107" i="5"/>
  <c r="U6108" i="5"/>
  <c r="U6109" i="5"/>
  <c r="U6110" i="5"/>
  <c r="U6111" i="5"/>
  <c r="U6112" i="5"/>
  <c r="U6113" i="5"/>
  <c r="U6114" i="5"/>
  <c r="U6115" i="5"/>
  <c r="U6116" i="5"/>
  <c r="U6117" i="5"/>
  <c r="U6118" i="5"/>
  <c r="U6119" i="5"/>
  <c r="U6120" i="5"/>
  <c r="U6121" i="5"/>
  <c r="U6122" i="5"/>
  <c r="U6123" i="5"/>
  <c r="U6124" i="5"/>
  <c r="U6125" i="5"/>
  <c r="U6126" i="5"/>
  <c r="U6127" i="5"/>
  <c r="U6128" i="5"/>
  <c r="U6129" i="5"/>
  <c r="U6130" i="5"/>
  <c r="U6131" i="5"/>
  <c r="U6132" i="5"/>
  <c r="U6133" i="5"/>
  <c r="U6134" i="5"/>
  <c r="U6135" i="5"/>
  <c r="U6136" i="5"/>
  <c r="U6137" i="5"/>
  <c r="U6138" i="5"/>
  <c r="U6139" i="5"/>
  <c r="U6140" i="5"/>
  <c r="U6141" i="5"/>
  <c r="U6142" i="5"/>
  <c r="U6143" i="5"/>
  <c r="U6144" i="5"/>
  <c r="U6145" i="5"/>
  <c r="U6146" i="5"/>
  <c r="U6147" i="5"/>
  <c r="U6148" i="5"/>
  <c r="U6149" i="5"/>
  <c r="U6150" i="5"/>
  <c r="U6151" i="5"/>
  <c r="U6152" i="5"/>
  <c r="U6153" i="5"/>
  <c r="U6154" i="5"/>
  <c r="U6155" i="5"/>
  <c r="U6156" i="5"/>
  <c r="U6157" i="5"/>
  <c r="U6158" i="5"/>
  <c r="U6159" i="5"/>
  <c r="U6160" i="5"/>
  <c r="U6161" i="5"/>
  <c r="U6162" i="5"/>
  <c r="U6163" i="5"/>
  <c r="U6164" i="5"/>
  <c r="U6165" i="5"/>
  <c r="U6166" i="5"/>
  <c r="U6167" i="5"/>
  <c r="U6168" i="5"/>
  <c r="U6169" i="5"/>
  <c r="U6170" i="5"/>
  <c r="U6171" i="5"/>
  <c r="U6172" i="5"/>
  <c r="U6173" i="5"/>
  <c r="U6174" i="5"/>
  <c r="U6175" i="5"/>
  <c r="U6176" i="5"/>
  <c r="U6177" i="5"/>
  <c r="U6178" i="5"/>
  <c r="U6179" i="5"/>
  <c r="U6180" i="5"/>
  <c r="U6181" i="5"/>
  <c r="U6182" i="5"/>
  <c r="U6183" i="5"/>
  <c r="U6184" i="5"/>
  <c r="U6185" i="5"/>
  <c r="U6186" i="5"/>
  <c r="U6187" i="5"/>
  <c r="U6188" i="5"/>
  <c r="U6189" i="5"/>
  <c r="U6190" i="5"/>
  <c r="U6191" i="5"/>
  <c r="U6192" i="5"/>
  <c r="U6193" i="5"/>
  <c r="U6194" i="5"/>
  <c r="U6195" i="5"/>
  <c r="U6196" i="5"/>
  <c r="U6197" i="5"/>
  <c r="U6198" i="5"/>
  <c r="U6199" i="5"/>
  <c r="U6200" i="5"/>
  <c r="U6201" i="5"/>
  <c r="U6202" i="5"/>
  <c r="U6203" i="5"/>
  <c r="U6204" i="5"/>
  <c r="U6205" i="5"/>
  <c r="U6206" i="5"/>
  <c r="U6207" i="5"/>
  <c r="U6208" i="5"/>
  <c r="U6209" i="5"/>
  <c r="U6210" i="5"/>
  <c r="U6211" i="5"/>
  <c r="U6212" i="5"/>
  <c r="U6213" i="5"/>
  <c r="U6214" i="5"/>
  <c r="U6215" i="5"/>
  <c r="U6216" i="5"/>
  <c r="U6217" i="5"/>
  <c r="U6218" i="5"/>
  <c r="U6219" i="5"/>
  <c r="U6220" i="5"/>
  <c r="U6221" i="5"/>
  <c r="U6222" i="5"/>
  <c r="U6223" i="5"/>
  <c r="U6224" i="5"/>
  <c r="U6225" i="5"/>
  <c r="U6226" i="5"/>
  <c r="U6227" i="5"/>
  <c r="U6228" i="5"/>
  <c r="U6229" i="5"/>
  <c r="U6230" i="5"/>
  <c r="U6231" i="5"/>
  <c r="U6232" i="5"/>
  <c r="U6233" i="5"/>
  <c r="U6234" i="5"/>
  <c r="U6235" i="5"/>
  <c r="U6236" i="5"/>
  <c r="U6237" i="5"/>
  <c r="U6238" i="5"/>
  <c r="U6239" i="5"/>
  <c r="U6240" i="5"/>
  <c r="U6241" i="5"/>
  <c r="U6242" i="5"/>
  <c r="U6243" i="5"/>
  <c r="U6244" i="5"/>
  <c r="U6245" i="5"/>
  <c r="U6246" i="5"/>
  <c r="U6247" i="5"/>
  <c r="U6248" i="5"/>
  <c r="U6249" i="5"/>
  <c r="U6250" i="5"/>
  <c r="U6251" i="5"/>
  <c r="U6252" i="5"/>
  <c r="U6253" i="5"/>
  <c r="U6254" i="5"/>
  <c r="U6255" i="5"/>
  <c r="U6256" i="5"/>
  <c r="U6257" i="5"/>
  <c r="U6258" i="5"/>
  <c r="U6259" i="5"/>
  <c r="U6260" i="5"/>
  <c r="U6261" i="5"/>
  <c r="U6262" i="5"/>
  <c r="U6263" i="5"/>
  <c r="U6264" i="5"/>
  <c r="U6265" i="5"/>
  <c r="U6266" i="5"/>
  <c r="U6267" i="5"/>
  <c r="U6268" i="5"/>
  <c r="U6269" i="5"/>
  <c r="U6270" i="5"/>
  <c r="U6271" i="5"/>
  <c r="U6272" i="5"/>
  <c r="U6273" i="5"/>
  <c r="U6274" i="5"/>
  <c r="U6275" i="5"/>
  <c r="U6276" i="5"/>
  <c r="U6277" i="5"/>
  <c r="U6278" i="5"/>
  <c r="U6279" i="5"/>
  <c r="U6280" i="5"/>
  <c r="U6281" i="5"/>
  <c r="U6282" i="5"/>
  <c r="U6283" i="5"/>
  <c r="U6284" i="5"/>
  <c r="U6285" i="5"/>
  <c r="U6286" i="5"/>
  <c r="U6287" i="5"/>
  <c r="U6288" i="5"/>
  <c r="U6289" i="5"/>
  <c r="U6290" i="5"/>
  <c r="U6291" i="5"/>
  <c r="U6292" i="5"/>
  <c r="U6293" i="5"/>
  <c r="U6294" i="5"/>
  <c r="U6295" i="5"/>
  <c r="U6296" i="5"/>
  <c r="U6297" i="5"/>
  <c r="U6298" i="5"/>
  <c r="U6299" i="5"/>
  <c r="U6300" i="5"/>
  <c r="U6301" i="5"/>
  <c r="U6302" i="5"/>
  <c r="U6303" i="5"/>
  <c r="U6304" i="5"/>
  <c r="U6305" i="5"/>
  <c r="U6306" i="5"/>
  <c r="U6307" i="5"/>
  <c r="U6308" i="5"/>
  <c r="U6309" i="5"/>
  <c r="U6310" i="5"/>
  <c r="U6311" i="5"/>
  <c r="U6312" i="5"/>
  <c r="U6313" i="5"/>
  <c r="U6314" i="5"/>
  <c r="U6315" i="5"/>
  <c r="U6316" i="5"/>
  <c r="U6317" i="5"/>
  <c r="U6318" i="5"/>
  <c r="U6319" i="5"/>
  <c r="U6320" i="5"/>
  <c r="U6321" i="5"/>
  <c r="U6322" i="5"/>
  <c r="U6323" i="5"/>
  <c r="U6324" i="5"/>
  <c r="U6325" i="5"/>
  <c r="U6326" i="5"/>
  <c r="U6327" i="5"/>
  <c r="U6328" i="5"/>
  <c r="U6329" i="5"/>
  <c r="U6330" i="5"/>
  <c r="U6331" i="5"/>
  <c r="U6332" i="5"/>
  <c r="U6333" i="5"/>
  <c r="U6334" i="5"/>
  <c r="U6335" i="5"/>
  <c r="U6336" i="5"/>
  <c r="U6337" i="5"/>
  <c r="U6338" i="5"/>
  <c r="U6339" i="5"/>
  <c r="U6340" i="5"/>
  <c r="U6341" i="5"/>
  <c r="U6342" i="5"/>
  <c r="U6343" i="5"/>
  <c r="U6344" i="5"/>
  <c r="U6345" i="5"/>
  <c r="U6346" i="5"/>
  <c r="U6347" i="5"/>
  <c r="U6348" i="5"/>
  <c r="U6349" i="5"/>
  <c r="U6350" i="5"/>
  <c r="U6351" i="5"/>
  <c r="U6352" i="5"/>
  <c r="U6353" i="5"/>
  <c r="U6354" i="5"/>
  <c r="U6355" i="5"/>
  <c r="U6356" i="5"/>
  <c r="U6357" i="5"/>
  <c r="U6358" i="5"/>
  <c r="U6359" i="5"/>
  <c r="U6360" i="5"/>
  <c r="U6361" i="5"/>
  <c r="U6362" i="5"/>
  <c r="U6363" i="5"/>
  <c r="U6364" i="5"/>
  <c r="U6365" i="5"/>
  <c r="U6366" i="5"/>
  <c r="U6367" i="5"/>
  <c r="U6368" i="5"/>
  <c r="U6369" i="5"/>
  <c r="U6370" i="5"/>
  <c r="U6371" i="5"/>
  <c r="U6372" i="5"/>
  <c r="U6373" i="5"/>
  <c r="U6374" i="5"/>
  <c r="U6375" i="5"/>
  <c r="U6376" i="5"/>
  <c r="U6377" i="5"/>
  <c r="U6378" i="5"/>
  <c r="U6379" i="5"/>
  <c r="U6380" i="5"/>
  <c r="U6381" i="5"/>
  <c r="U6382" i="5"/>
  <c r="U6383" i="5"/>
  <c r="U6384" i="5"/>
  <c r="U6385" i="5"/>
  <c r="U6386" i="5"/>
  <c r="U6387" i="5"/>
  <c r="U6388" i="5"/>
  <c r="U6389" i="5"/>
  <c r="U6390" i="5"/>
  <c r="U6391" i="5"/>
  <c r="U6392" i="5"/>
  <c r="U6393" i="5"/>
  <c r="U6394" i="5"/>
  <c r="U6395" i="5"/>
  <c r="U6396" i="5"/>
  <c r="U6397" i="5"/>
  <c r="U6398" i="5"/>
  <c r="U6399" i="5"/>
  <c r="U6400" i="5"/>
  <c r="U6401" i="5"/>
  <c r="U6402" i="5"/>
  <c r="U6403" i="5"/>
  <c r="U6404" i="5"/>
  <c r="U6405" i="5"/>
  <c r="U6406" i="5"/>
  <c r="U6407" i="5"/>
  <c r="U6408" i="5"/>
  <c r="U6409" i="5"/>
  <c r="U6410" i="5"/>
  <c r="U6411" i="5"/>
  <c r="U6412" i="5"/>
  <c r="U6413" i="5"/>
  <c r="U6414" i="5"/>
  <c r="U6415" i="5"/>
  <c r="U6416" i="5"/>
  <c r="U6417" i="5"/>
  <c r="U6418" i="5"/>
  <c r="U6419" i="5"/>
  <c r="U6420" i="5"/>
  <c r="U6421" i="5"/>
  <c r="U6422" i="5"/>
  <c r="U6423" i="5"/>
  <c r="U6424" i="5"/>
  <c r="U6425" i="5"/>
  <c r="U6426" i="5"/>
  <c r="U6427" i="5"/>
  <c r="U6428" i="5"/>
  <c r="U6429" i="5"/>
  <c r="U6430" i="5"/>
  <c r="U6431" i="5"/>
  <c r="U6432" i="5"/>
  <c r="U6433" i="5"/>
  <c r="U6434" i="5"/>
  <c r="U6435" i="5"/>
  <c r="U6436" i="5"/>
  <c r="U6437" i="5"/>
  <c r="U6438" i="5"/>
  <c r="U6439" i="5"/>
  <c r="U6440" i="5"/>
  <c r="U6441" i="5"/>
  <c r="U6442" i="5"/>
  <c r="U6443" i="5"/>
  <c r="U6444" i="5"/>
  <c r="U6445" i="5"/>
  <c r="U6446" i="5"/>
  <c r="U6447" i="5"/>
  <c r="U6448" i="5"/>
  <c r="U6449" i="5"/>
  <c r="U6450" i="5"/>
  <c r="U6451" i="5"/>
  <c r="U6452" i="5"/>
  <c r="U6453" i="5"/>
  <c r="U6454" i="5"/>
  <c r="U6455" i="5"/>
  <c r="U6456" i="5"/>
  <c r="U6457" i="5"/>
  <c r="U6458" i="5"/>
  <c r="U6459" i="5"/>
  <c r="U6460" i="5"/>
  <c r="U6461" i="5"/>
  <c r="U6462" i="5"/>
  <c r="U6463" i="5"/>
  <c r="U6464" i="5"/>
  <c r="U6465" i="5"/>
  <c r="U6466" i="5"/>
  <c r="U6467" i="5"/>
  <c r="U6468" i="5"/>
  <c r="U6469" i="5"/>
  <c r="U6470" i="5"/>
  <c r="U6471" i="5"/>
  <c r="U6472" i="5"/>
  <c r="U6473" i="5"/>
  <c r="U6474" i="5"/>
  <c r="U6475" i="5"/>
  <c r="U6476" i="5"/>
  <c r="U6477" i="5"/>
  <c r="U6478" i="5"/>
  <c r="U6479" i="5"/>
  <c r="U6480" i="5"/>
  <c r="U6481" i="5"/>
  <c r="U6482" i="5"/>
  <c r="U6483" i="5"/>
  <c r="U6484" i="5"/>
  <c r="U6485" i="5"/>
  <c r="U6486" i="5"/>
  <c r="U6487" i="5"/>
  <c r="U6488" i="5"/>
  <c r="U6489" i="5"/>
  <c r="U6490" i="5"/>
  <c r="U6491" i="5"/>
  <c r="U6492" i="5"/>
  <c r="U6493" i="5"/>
  <c r="U6494" i="5"/>
  <c r="U6495" i="5"/>
  <c r="U6496" i="5"/>
  <c r="U6497" i="5"/>
  <c r="U6498" i="5"/>
  <c r="U6499" i="5"/>
  <c r="U6500" i="5"/>
  <c r="U6501" i="5"/>
  <c r="U6502" i="5"/>
  <c r="U6503" i="5"/>
  <c r="U6504" i="5"/>
  <c r="U6505" i="5"/>
  <c r="U6506" i="5"/>
  <c r="U6507" i="5"/>
  <c r="U6508" i="5"/>
  <c r="U6509" i="5"/>
  <c r="U6510" i="5"/>
  <c r="U6511" i="5"/>
  <c r="U6512" i="5"/>
  <c r="U6513" i="5"/>
  <c r="U6514" i="5"/>
  <c r="U6515" i="5"/>
  <c r="U6516" i="5"/>
  <c r="U6517" i="5"/>
  <c r="U6518" i="5"/>
  <c r="U6519" i="5"/>
  <c r="U6520" i="5"/>
  <c r="U6521" i="5"/>
  <c r="U6522" i="5"/>
  <c r="U6523" i="5"/>
  <c r="U6524" i="5"/>
  <c r="U6525" i="5"/>
  <c r="U6526" i="5"/>
  <c r="U6527" i="5"/>
  <c r="U6528" i="5"/>
  <c r="U6529" i="5"/>
  <c r="U6530" i="5"/>
  <c r="U6531" i="5"/>
  <c r="U6532" i="5"/>
  <c r="U6533" i="5"/>
  <c r="U6534" i="5"/>
  <c r="U6535" i="5"/>
  <c r="U6536" i="5"/>
  <c r="U6537" i="5"/>
  <c r="U6538" i="5"/>
  <c r="U6539" i="5"/>
  <c r="U6540" i="5"/>
  <c r="U6541" i="5"/>
  <c r="U6542" i="5"/>
  <c r="U6543" i="5"/>
  <c r="U6544" i="5"/>
  <c r="U6545" i="5"/>
  <c r="U6546" i="5"/>
  <c r="U6547" i="5"/>
  <c r="U6548" i="5"/>
  <c r="U6549" i="5"/>
  <c r="U6550" i="5"/>
  <c r="U6551" i="5"/>
  <c r="U6552" i="5"/>
  <c r="U6553" i="5"/>
  <c r="U6554" i="5"/>
  <c r="U6555" i="5"/>
  <c r="U6556" i="5"/>
  <c r="U6557" i="5"/>
  <c r="U6558" i="5"/>
  <c r="U6559" i="5"/>
  <c r="U6560" i="5"/>
  <c r="U6561" i="5"/>
  <c r="U6562" i="5"/>
  <c r="U6563" i="5"/>
  <c r="U6564" i="5"/>
  <c r="U6565" i="5"/>
  <c r="U6566" i="5"/>
  <c r="U6567" i="5"/>
  <c r="U6568" i="5"/>
  <c r="U6569" i="5"/>
  <c r="U6570" i="5"/>
  <c r="U6571" i="5"/>
  <c r="U6572" i="5"/>
  <c r="U6573" i="5"/>
  <c r="U6574" i="5"/>
  <c r="U6575" i="5"/>
  <c r="U6576" i="5"/>
  <c r="U6577" i="5"/>
  <c r="U6578" i="5"/>
  <c r="U6579" i="5"/>
  <c r="U6580" i="5"/>
  <c r="U6581" i="5"/>
  <c r="U6582" i="5"/>
  <c r="U6583" i="5"/>
  <c r="U6584" i="5"/>
  <c r="U6585" i="5"/>
  <c r="U6586" i="5"/>
  <c r="U6587" i="5"/>
  <c r="U6588" i="5"/>
  <c r="U6589" i="5"/>
  <c r="U6590" i="5"/>
  <c r="U6591" i="5"/>
  <c r="U6592" i="5"/>
  <c r="U6593" i="5"/>
  <c r="U6594" i="5"/>
  <c r="U6595" i="5"/>
  <c r="U6596" i="5"/>
  <c r="U6597" i="5"/>
  <c r="U6598" i="5"/>
  <c r="U6599" i="5"/>
  <c r="U6600" i="5"/>
  <c r="U6601" i="5"/>
  <c r="U6602" i="5"/>
  <c r="U6603" i="5"/>
  <c r="U6604" i="5"/>
  <c r="U6605" i="5"/>
  <c r="U6606" i="5"/>
  <c r="U6607" i="5"/>
  <c r="U6608" i="5"/>
  <c r="U6609" i="5"/>
  <c r="U6610" i="5"/>
  <c r="U6611" i="5"/>
  <c r="U6612" i="5"/>
  <c r="U6613" i="5"/>
  <c r="U6614" i="5"/>
  <c r="U6615" i="5"/>
  <c r="U6616" i="5"/>
  <c r="U6617" i="5"/>
  <c r="U6618" i="5"/>
  <c r="U6619" i="5"/>
  <c r="U6620" i="5"/>
  <c r="U6621" i="5"/>
  <c r="U6622" i="5"/>
  <c r="U6623" i="5"/>
  <c r="U6624" i="5"/>
  <c r="U6625" i="5"/>
  <c r="U6626" i="5"/>
  <c r="U6627" i="5"/>
  <c r="U6628" i="5"/>
  <c r="U6629" i="5"/>
  <c r="U6630" i="5"/>
  <c r="U6631" i="5"/>
  <c r="U6632" i="5"/>
  <c r="U6633" i="5"/>
  <c r="U6634" i="5"/>
  <c r="U6635" i="5"/>
  <c r="U6636" i="5"/>
  <c r="U6637" i="5"/>
  <c r="U6638" i="5"/>
  <c r="U6639" i="5"/>
  <c r="U6640" i="5"/>
  <c r="U6641" i="5"/>
  <c r="U6642" i="5"/>
  <c r="U6643" i="5"/>
  <c r="U6644" i="5"/>
  <c r="U6645" i="5"/>
  <c r="U6646" i="5"/>
  <c r="U6647" i="5"/>
  <c r="U6648" i="5"/>
  <c r="U6649" i="5"/>
  <c r="U6650" i="5"/>
  <c r="U6651" i="5"/>
  <c r="U6652" i="5"/>
  <c r="U6653" i="5"/>
  <c r="U6654" i="5"/>
  <c r="U6655" i="5"/>
  <c r="U6656" i="5"/>
  <c r="U6657" i="5"/>
  <c r="U6658" i="5"/>
  <c r="U6659" i="5"/>
  <c r="U6660" i="5"/>
  <c r="U6661" i="5"/>
  <c r="U6662" i="5"/>
  <c r="U6663" i="5"/>
  <c r="U6664" i="5"/>
  <c r="U6665" i="5"/>
  <c r="U6666" i="5"/>
  <c r="U6667" i="5"/>
  <c r="U6668" i="5"/>
  <c r="U6669" i="5"/>
  <c r="U6670" i="5"/>
  <c r="U6671" i="5"/>
  <c r="U6672" i="5"/>
  <c r="U6673" i="5"/>
  <c r="U6674" i="5"/>
  <c r="U6675" i="5"/>
  <c r="U6676" i="5"/>
  <c r="U6677" i="5"/>
  <c r="U6678" i="5"/>
  <c r="U6679" i="5"/>
  <c r="U6680" i="5"/>
  <c r="U6681" i="5"/>
  <c r="U6682" i="5"/>
  <c r="U6683" i="5"/>
  <c r="U6684" i="5"/>
  <c r="U6685" i="5"/>
  <c r="U6686" i="5"/>
  <c r="U6687" i="5"/>
  <c r="U6688" i="5"/>
  <c r="U6689" i="5"/>
  <c r="U6690" i="5"/>
  <c r="U6691" i="5"/>
  <c r="U6692" i="5"/>
  <c r="U6693" i="5"/>
  <c r="U6694" i="5"/>
  <c r="U6695" i="5"/>
  <c r="U6696" i="5"/>
  <c r="U6697" i="5"/>
  <c r="U6698" i="5"/>
  <c r="U6699" i="5"/>
  <c r="U6700" i="5"/>
  <c r="U6701" i="5"/>
  <c r="U6702" i="5"/>
  <c r="U6703" i="5"/>
  <c r="U6704" i="5"/>
  <c r="U6705" i="5"/>
  <c r="U6706" i="5"/>
  <c r="U6707" i="5"/>
  <c r="U6708" i="5"/>
  <c r="U6709" i="5"/>
  <c r="U6710" i="5"/>
  <c r="U6711" i="5"/>
  <c r="U6712" i="5"/>
  <c r="U6713" i="5"/>
  <c r="U6714" i="5"/>
  <c r="U6715" i="5"/>
  <c r="U6716" i="5"/>
  <c r="U6717" i="5"/>
  <c r="U6718" i="5"/>
  <c r="U6719" i="5"/>
  <c r="U6720" i="5"/>
  <c r="U6721" i="5"/>
  <c r="U6722" i="5"/>
  <c r="U6723" i="5"/>
  <c r="U6724" i="5"/>
  <c r="U6725" i="5"/>
  <c r="U6726" i="5"/>
  <c r="U6727" i="5"/>
  <c r="U6728" i="5"/>
  <c r="U6729" i="5"/>
  <c r="U6730" i="5"/>
  <c r="U6731" i="5"/>
  <c r="U6732" i="5"/>
  <c r="U6733" i="5"/>
  <c r="U6734" i="5"/>
  <c r="U6735" i="5"/>
  <c r="U6736" i="5"/>
  <c r="U6737" i="5"/>
  <c r="U6738" i="5"/>
  <c r="U6739" i="5"/>
  <c r="U6740" i="5"/>
  <c r="U6741" i="5"/>
  <c r="U6742" i="5"/>
  <c r="U6743" i="5"/>
  <c r="U6744" i="5"/>
  <c r="U6745" i="5"/>
  <c r="U6746" i="5"/>
  <c r="U6747" i="5"/>
  <c r="U6748" i="5"/>
  <c r="U6749" i="5"/>
  <c r="U6750" i="5"/>
  <c r="U6751" i="5"/>
  <c r="U6752" i="5"/>
  <c r="U6753" i="5"/>
  <c r="U6754" i="5"/>
  <c r="U6755" i="5"/>
  <c r="U6756" i="5"/>
  <c r="U6757" i="5"/>
  <c r="U6758" i="5"/>
  <c r="U6759" i="5"/>
  <c r="U6760" i="5"/>
  <c r="U6761" i="5"/>
  <c r="U6762" i="5"/>
  <c r="U6763" i="5"/>
  <c r="U6764" i="5"/>
  <c r="U6765" i="5"/>
  <c r="U6766" i="5"/>
  <c r="U6767" i="5"/>
  <c r="U6768" i="5"/>
  <c r="U6769" i="5"/>
  <c r="U6770" i="5"/>
  <c r="U6771" i="5"/>
  <c r="U6772" i="5"/>
  <c r="U6773" i="5"/>
  <c r="U6774" i="5"/>
  <c r="U6775" i="5"/>
  <c r="U6776" i="5"/>
  <c r="U6777" i="5"/>
  <c r="U6778" i="5"/>
  <c r="U6779" i="5"/>
  <c r="U6780" i="5"/>
  <c r="U6781" i="5"/>
  <c r="U6782" i="5"/>
  <c r="U6783" i="5"/>
  <c r="U6784" i="5"/>
  <c r="U6785" i="5"/>
  <c r="U6786" i="5"/>
  <c r="U6787" i="5"/>
  <c r="U6788" i="5"/>
  <c r="U6789" i="5"/>
  <c r="U6790" i="5"/>
  <c r="U6791" i="5"/>
  <c r="U6792" i="5"/>
  <c r="U6793" i="5"/>
  <c r="U6794" i="5"/>
  <c r="U6795" i="5"/>
  <c r="U6796" i="5"/>
  <c r="U6797" i="5"/>
  <c r="U6798" i="5"/>
  <c r="U6799" i="5"/>
  <c r="U6800" i="5"/>
  <c r="U6801" i="5"/>
  <c r="U6802" i="5"/>
  <c r="U6803" i="5"/>
  <c r="U6804" i="5"/>
  <c r="U6805" i="5"/>
  <c r="U6806" i="5"/>
  <c r="U6807" i="5"/>
  <c r="U6808" i="5"/>
  <c r="U6809" i="5"/>
  <c r="U6810" i="5"/>
  <c r="U6811" i="5"/>
  <c r="U6812" i="5"/>
  <c r="U6813" i="5"/>
  <c r="U6814" i="5"/>
  <c r="U6815" i="5"/>
  <c r="U6816" i="5"/>
  <c r="U6817" i="5"/>
  <c r="U6818" i="5"/>
  <c r="U6819" i="5"/>
  <c r="U6820" i="5"/>
  <c r="U6821" i="5"/>
  <c r="U6822" i="5"/>
  <c r="U6823" i="5"/>
  <c r="U6824" i="5"/>
  <c r="U6825" i="5"/>
  <c r="U6826" i="5"/>
  <c r="U6827" i="5"/>
  <c r="U6828" i="5"/>
  <c r="U6829" i="5"/>
  <c r="U6830" i="5"/>
  <c r="U6831" i="5"/>
  <c r="U6832" i="5"/>
  <c r="U6833" i="5"/>
  <c r="U6834" i="5"/>
  <c r="U6835" i="5"/>
  <c r="U6836" i="5"/>
  <c r="U6837" i="5"/>
  <c r="U6838" i="5"/>
  <c r="U6839" i="5"/>
  <c r="U6840" i="5"/>
  <c r="U6841" i="5"/>
  <c r="U6842" i="5"/>
  <c r="U6843" i="5"/>
  <c r="U6844" i="5"/>
  <c r="U6845" i="5"/>
  <c r="U6846" i="5"/>
  <c r="U6847" i="5"/>
  <c r="U6848" i="5"/>
  <c r="U6849" i="5"/>
  <c r="U6850" i="5"/>
  <c r="U6851" i="5"/>
  <c r="U6852" i="5"/>
  <c r="U6853" i="5"/>
  <c r="U6854" i="5"/>
  <c r="U6855" i="5"/>
  <c r="U6856" i="5"/>
  <c r="U6857" i="5"/>
  <c r="U6858" i="5"/>
  <c r="U6859" i="5"/>
  <c r="U6860" i="5"/>
  <c r="U6861" i="5"/>
  <c r="U6862" i="5"/>
  <c r="U6863" i="5"/>
  <c r="U6864" i="5"/>
  <c r="U6865" i="5"/>
  <c r="U6866" i="5"/>
  <c r="U6867" i="5"/>
  <c r="U6868" i="5"/>
  <c r="U6869" i="5"/>
  <c r="U6870" i="5"/>
  <c r="U6871" i="5"/>
  <c r="U6872" i="5"/>
  <c r="U6873" i="5"/>
  <c r="U6874" i="5"/>
  <c r="U6875" i="5"/>
  <c r="U6876" i="5"/>
  <c r="U6877" i="5"/>
  <c r="U6878" i="5"/>
  <c r="U6879" i="5"/>
  <c r="U6880" i="5"/>
  <c r="U6881" i="5"/>
  <c r="U6882" i="5"/>
  <c r="U6883" i="5"/>
  <c r="U6884" i="5"/>
  <c r="U6885" i="5"/>
  <c r="U6886" i="5"/>
  <c r="U6887" i="5"/>
  <c r="U6888" i="5"/>
  <c r="U6889" i="5"/>
  <c r="U6890" i="5"/>
  <c r="U6891" i="5"/>
  <c r="U6892" i="5"/>
  <c r="U6893" i="5"/>
  <c r="U6894" i="5"/>
  <c r="U6895" i="5"/>
  <c r="U6896" i="5"/>
  <c r="U6897" i="5"/>
  <c r="U6898" i="5"/>
  <c r="U6899" i="5"/>
  <c r="U6900" i="5"/>
  <c r="U6901" i="5"/>
  <c r="U6902" i="5"/>
  <c r="U6903" i="5"/>
  <c r="U6904" i="5"/>
  <c r="U6905" i="5"/>
  <c r="U6906" i="5"/>
  <c r="U6907" i="5"/>
  <c r="U6908" i="5"/>
  <c r="U6909" i="5"/>
  <c r="U6910" i="5"/>
  <c r="U6911" i="5"/>
  <c r="U6912" i="5"/>
  <c r="U6913" i="5"/>
  <c r="U6914" i="5"/>
  <c r="U6915" i="5"/>
  <c r="U6916" i="5"/>
  <c r="U6917" i="5"/>
  <c r="U6918" i="5"/>
  <c r="U6919" i="5"/>
  <c r="U6920" i="5"/>
  <c r="U6921" i="5"/>
  <c r="U6922" i="5"/>
  <c r="U6923" i="5"/>
  <c r="U6924" i="5"/>
  <c r="U6925" i="5"/>
  <c r="U6926" i="5"/>
  <c r="U6927" i="5"/>
  <c r="U6928" i="5"/>
  <c r="U6929" i="5"/>
  <c r="U6930" i="5"/>
  <c r="U6931" i="5"/>
  <c r="U6932" i="5"/>
  <c r="U6933" i="5"/>
  <c r="U6934" i="5"/>
  <c r="U6935" i="5"/>
  <c r="U6936" i="5"/>
  <c r="U6937" i="5"/>
  <c r="U6938" i="5"/>
  <c r="U6939" i="5"/>
  <c r="U6940" i="5"/>
  <c r="U6941" i="5"/>
  <c r="U6942" i="5"/>
  <c r="U6943" i="5"/>
  <c r="U6944" i="5"/>
  <c r="U6945" i="5"/>
  <c r="U6946" i="5"/>
  <c r="U6947" i="5"/>
  <c r="U6948" i="5"/>
  <c r="U6949" i="5"/>
  <c r="U6950" i="5"/>
  <c r="U6951" i="5"/>
  <c r="U6952" i="5"/>
  <c r="U6953" i="5"/>
  <c r="U6954" i="5"/>
  <c r="U6955" i="5"/>
  <c r="U6956" i="5"/>
  <c r="U6957" i="5"/>
  <c r="U6958" i="5"/>
  <c r="U6959" i="5"/>
  <c r="U6960" i="5"/>
  <c r="U6961" i="5"/>
  <c r="U6962" i="5"/>
  <c r="U6963" i="5"/>
  <c r="U6964" i="5"/>
  <c r="U6965" i="5"/>
  <c r="U6966" i="5"/>
  <c r="U6967" i="5"/>
  <c r="U6968" i="5"/>
  <c r="U6969" i="5"/>
  <c r="U6970" i="5"/>
  <c r="U6971" i="5"/>
  <c r="U6972" i="5"/>
  <c r="U6973" i="5"/>
  <c r="U6974" i="5"/>
  <c r="U6975" i="5"/>
  <c r="U6976" i="5"/>
  <c r="U6977" i="5"/>
  <c r="U6978" i="5"/>
  <c r="U6979" i="5"/>
  <c r="U6980" i="5"/>
  <c r="U6981" i="5"/>
  <c r="U6982" i="5"/>
  <c r="U6983" i="5"/>
  <c r="U6984" i="5"/>
  <c r="U6985" i="5"/>
  <c r="U6986" i="5"/>
  <c r="U6987" i="5"/>
  <c r="U6988" i="5"/>
  <c r="U6989" i="5"/>
  <c r="U6990" i="5"/>
  <c r="U6991" i="5"/>
  <c r="U6992" i="5"/>
  <c r="U6993" i="5"/>
  <c r="U6994" i="5"/>
  <c r="U6995" i="5"/>
  <c r="U6996" i="5"/>
  <c r="U6997" i="5"/>
  <c r="U6998" i="5"/>
  <c r="U6999" i="5"/>
  <c r="U7000" i="5"/>
  <c r="U7001" i="5"/>
  <c r="U7002" i="5"/>
  <c r="U7003" i="5"/>
  <c r="U7004" i="5"/>
  <c r="U7005" i="5"/>
  <c r="U7006" i="5"/>
  <c r="U7007" i="5"/>
  <c r="U7008" i="5"/>
  <c r="U7009" i="5"/>
  <c r="U7010" i="5"/>
  <c r="U7011" i="5"/>
  <c r="U7012" i="5"/>
  <c r="U7013" i="5"/>
  <c r="U7014" i="5"/>
  <c r="U7015" i="5"/>
  <c r="U7016" i="5"/>
  <c r="U7017" i="5"/>
  <c r="U7018" i="5"/>
  <c r="U7019" i="5"/>
  <c r="U7020" i="5"/>
  <c r="U7021" i="5"/>
  <c r="U7022" i="5"/>
  <c r="U7023" i="5"/>
  <c r="U7024" i="5"/>
  <c r="U7025" i="5"/>
  <c r="U7026" i="5"/>
  <c r="U7027" i="5"/>
  <c r="U7028" i="5"/>
  <c r="U7029" i="5"/>
  <c r="U7030" i="5"/>
  <c r="U7031" i="5"/>
  <c r="U7032" i="5"/>
  <c r="U7033" i="5"/>
  <c r="U7034" i="5"/>
  <c r="U7035" i="5"/>
  <c r="U7036" i="5"/>
  <c r="U7037" i="5"/>
  <c r="U7038" i="5"/>
  <c r="U7039" i="5"/>
  <c r="U7040" i="5"/>
  <c r="U7041" i="5"/>
  <c r="U7042" i="5"/>
  <c r="U7043" i="5"/>
  <c r="U7044" i="5"/>
  <c r="U7045" i="5"/>
  <c r="U7046" i="5"/>
  <c r="U7047" i="5"/>
  <c r="U7048" i="5"/>
  <c r="U7049" i="5"/>
  <c r="U7050" i="5"/>
  <c r="U7051" i="5"/>
  <c r="U7052" i="5"/>
  <c r="U7053" i="5"/>
  <c r="U7054" i="5"/>
  <c r="U7055" i="5"/>
  <c r="U7056" i="5"/>
  <c r="U7057" i="5"/>
  <c r="U7058" i="5"/>
  <c r="U7059" i="5"/>
  <c r="U7060" i="5"/>
  <c r="U7061" i="5"/>
  <c r="U7062" i="5"/>
  <c r="U7063" i="5"/>
  <c r="U7064" i="5"/>
  <c r="U7065" i="5"/>
  <c r="U7066" i="5"/>
  <c r="U7067" i="5"/>
  <c r="U7068" i="5"/>
  <c r="U7069" i="5"/>
  <c r="U7070" i="5"/>
  <c r="U7071" i="5"/>
  <c r="U7072" i="5"/>
  <c r="U7073" i="5"/>
  <c r="U7074" i="5"/>
  <c r="U7075" i="5"/>
  <c r="U7076" i="5"/>
  <c r="U7077" i="5"/>
  <c r="U7078" i="5"/>
  <c r="U7079" i="5"/>
  <c r="U7080" i="5"/>
  <c r="U7081" i="5"/>
  <c r="U7082" i="5"/>
  <c r="U7083" i="5"/>
  <c r="U7084" i="5"/>
  <c r="U7085" i="5"/>
  <c r="U7086" i="5"/>
  <c r="U7087" i="5"/>
  <c r="U7088" i="5"/>
  <c r="U7089" i="5"/>
  <c r="U7090" i="5"/>
  <c r="U7091" i="5"/>
  <c r="U7092" i="5"/>
  <c r="U7093" i="5"/>
  <c r="U7094" i="5"/>
  <c r="U7095" i="5"/>
  <c r="U7096" i="5"/>
  <c r="U7097" i="5"/>
  <c r="U7098" i="5"/>
  <c r="U7099" i="5"/>
  <c r="U7100" i="5"/>
  <c r="U7101" i="5"/>
  <c r="U7102" i="5"/>
  <c r="U7103" i="5"/>
  <c r="U7104" i="5"/>
  <c r="U7105" i="5"/>
  <c r="U7106" i="5"/>
  <c r="U7107" i="5"/>
  <c r="U7108" i="5"/>
  <c r="U7109" i="5"/>
  <c r="U7110" i="5"/>
  <c r="U7111" i="5"/>
  <c r="U7112" i="5"/>
  <c r="U7113" i="5"/>
  <c r="U7114" i="5"/>
  <c r="U7115" i="5"/>
  <c r="U7116" i="5"/>
  <c r="U7117" i="5"/>
  <c r="U7118" i="5"/>
  <c r="U7119" i="5"/>
  <c r="U7120" i="5"/>
  <c r="U7121" i="5"/>
  <c r="U7122" i="5"/>
  <c r="U7123" i="5"/>
  <c r="U7124" i="5"/>
  <c r="U7125" i="5"/>
  <c r="U7126" i="5"/>
  <c r="U7127" i="5"/>
  <c r="U7128" i="5"/>
  <c r="U7129" i="5"/>
  <c r="U7130" i="5"/>
  <c r="U7131" i="5"/>
  <c r="U7132" i="5"/>
  <c r="U7133" i="5"/>
  <c r="U7134" i="5"/>
  <c r="U7135" i="5"/>
  <c r="U7136" i="5"/>
  <c r="U7137" i="5"/>
  <c r="U7138" i="5"/>
  <c r="U7139" i="5"/>
  <c r="U7140" i="5"/>
  <c r="U7141" i="5"/>
  <c r="U7142" i="5"/>
  <c r="U7143" i="5"/>
  <c r="U7144" i="5"/>
  <c r="U7145" i="5"/>
  <c r="U7146" i="5"/>
  <c r="U7147" i="5"/>
  <c r="U7148" i="5"/>
  <c r="U7149" i="5"/>
  <c r="U7150" i="5"/>
  <c r="U7151" i="5"/>
  <c r="U7152" i="5"/>
  <c r="U7153" i="5"/>
  <c r="U7154" i="5"/>
  <c r="U7155" i="5"/>
  <c r="U7156" i="5"/>
  <c r="U7157" i="5"/>
  <c r="U7158" i="5"/>
  <c r="U7159" i="5"/>
  <c r="U7160" i="5"/>
  <c r="U7161" i="5"/>
  <c r="U7162" i="5"/>
  <c r="U7163" i="5"/>
  <c r="U7164" i="5"/>
  <c r="U7165" i="5"/>
  <c r="U7166" i="5"/>
  <c r="U7167" i="5"/>
  <c r="U7168" i="5"/>
  <c r="U7169" i="5"/>
  <c r="U7170" i="5"/>
  <c r="U7171" i="5"/>
  <c r="U7172" i="5"/>
  <c r="U7173" i="5"/>
  <c r="U7174" i="5"/>
  <c r="U7175" i="5"/>
  <c r="U7176" i="5"/>
  <c r="U7177" i="5"/>
  <c r="U7178" i="5"/>
  <c r="U7179" i="5"/>
  <c r="U7180" i="5"/>
  <c r="U7181" i="5"/>
  <c r="U7182" i="5"/>
  <c r="U7183" i="5"/>
  <c r="U7184" i="5"/>
  <c r="U7185" i="5"/>
  <c r="U7186" i="5"/>
  <c r="U7187" i="5"/>
  <c r="U7188" i="5"/>
  <c r="U7189" i="5"/>
  <c r="U7190" i="5"/>
  <c r="U7191" i="5"/>
  <c r="U7192" i="5"/>
  <c r="U7193" i="5"/>
  <c r="U7194" i="5"/>
  <c r="U7195" i="5"/>
  <c r="U7196" i="5"/>
  <c r="U7197" i="5"/>
  <c r="U7198" i="5"/>
  <c r="U7199" i="5"/>
  <c r="U7200" i="5"/>
  <c r="U7201" i="5"/>
  <c r="U7202" i="5"/>
  <c r="U7203" i="5"/>
  <c r="U7204" i="5"/>
  <c r="U7205" i="5"/>
  <c r="U7206" i="5"/>
  <c r="U7207" i="5"/>
  <c r="U7208" i="5"/>
  <c r="U7209" i="5"/>
  <c r="U7210" i="5"/>
  <c r="U7211" i="5"/>
  <c r="U7212" i="5"/>
  <c r="U7213" i="5"/>
  <c r="U7214" i="5"/>
  <c r="U7215" i="5"/>
  <c r="U7216" i="5"/>
  <c r="U7217" i="5"/>
  <c r="U7218" i="5"/>
  <c r="U7219" i="5"/>
  <c r="U7220" i="5"/>
  <c r="U7221" i="5"/>
  <c r="U7222" i="5"/>
  <c r="U7223" i="5"/>
  <c r="U7224" i="5"/>
  <c r="U7225" i="5"/>
  <c r="U7226" i="5"/>
  <c r="U7227" i="5"/>
  <c r="U7228" i="5"/>
  <c r="U7229" i="5"/>
  <c r="U7230" i="5"/>
  <c r="U7231" i="5"/>
  <c r="U7232" i="5"/>
  <c r="U7233" i="5"/>
  <c r="U7234" i="5"/>
  <c r="U7235" i="5"/>
  <c r="U7236" i="5"/>
  <c r="U7237" i="5"/>
  <c r="U7238" i="5"/>
  <c r="U7239" i="5"/>
  <c r="U7240" i="5"/>
  <c r="U7241" i="5"/>
  <c r="U7242" i="5"/>
  <c r="U7243" i="5"/>
  <c r="U7244" i="5"/>
  <c r="U7245" i="5"/>
  <c r="U7246" i="5"/>
  <c r="U7247" i="5"/>
  <c r="U7248" i="5"/>
  <c r="U7249" i="5"/>
  <c r="U7250" i="5"/>
  <c r="U7251" i="5"/>
  <c r="U7252" i="5"/>
  <c r="U7253" i="5"/>
  <c r="U7254" i="5"/>
  <c r="U7255" i="5"/>
  <c r="U7256" i="5"/>
  <c r="U7257" i="5"/>
  <c r="U7258" i="5"/>
  <c r="U7259" i="5"/>
  <c r="U7260" i="5"/>
  <c r="U7261" i="5"/>
  <c r="U7262" i="5"/>
  <c r="U7263" i="5"/>
  <c r="U7264" i="5"/>
  <c r="U7265" i="5"/>
  <c r="U7266" i="5"/>
  <c r="U7267" i="5"/>
  <c r="U7268" i="5"/>
  <c r="U7269" i="5"/>
  <c r="U7270" i="5"/>
  <c r="U7271" i="5"/>
  <c r="U7272" i="5"/>
  <c r="U7273" i="5"/>
  <c r="U7274" i="5"/>
  <c r="U7275" i="5"/>
  <c r="U7276" i="5"/>
  <c r="U7277" i="5"/>
  <c r="U7278" i="5"/>
  <c r="U7279" i="5"/>
  <c r="U7280" i="5"/>
  <c r="U7281" i="5"/>
  <c r="U7282" i="5"/>
  <c r="U7283" i="5"/>
  <c r="U7284" i="5"/>
  <c r="U7285" i="5"/>
  <c r="U7286" i="5"/>
  <c r="U7287" i="5"/>
  <c r="U7288" i="5"/>
  <c r="U7289" i="5"/>
  <c r="U7290" i="5"/>
  <c r="U7291" i="5"/>
  <c r="U7292" i="5"/>
  <c r="U7293" i="5"/>
  <c r="U7294" i="5"/>
  <c r="U7295" i="5"/>
  <c r="U7296" i="5"/>
  <c r="U7297" i="5"/>
  <c r="U7298" i="5"/>
  <c r="U7299" i="5"/>
  <c r="U7300" i="5"/>
  <c r="U7301" i="5"/>
  <c r="U7302" i="5"/>
  <c r="U7303" i="5"/>
  <c r="U7304" i="5"/>
  <c r="U7305" i="5"/>
  <c r="U7306" i="5"/>
  <c r="U7307" i="5"/>
  <c r="U7308" i="5"/>
  <c r="U7309" i="5"/>
  <c r="U7310" i="5"/>
  <c r="U7311" i="5"/>
  <c r="U7312" i="5"/>
  <c r="U7313" i="5"/>
  <c r="U7314" i="5"/>
  <c r="U7315" i="5"/>
  <c r="U7316" i="5"/>
  <c r="U7317" i="5"/>
  <c r="U7318" i="5"/>
  <c r="U7319" i="5"/>
  <c r="U7320" i="5"/>
  <c r="U7321" i="5"/>
  <c r="U7322" i="5"/>
  <c r="U7323" i="5"/>
  <c r="U7324" i="5"/>
  <c r="U7325" i="5"/>
  <c r="U7326" i="5"/>
  <c r="U7327" i="5"/>
  <c r="U7328" i="5"/>
  <c r="U7329" i="5"/>
  <c r="U7330" i="5"/>
  <c r="U7331" i="5"/>
  <c r="U7332" i="5"/>
  <c r="U7333" i="5"/>
  <c r="U7334" i="5"/>
  <c r="U7335" i="5"/>
  <c r="U7336" i="5"/>
  <c r="U7337" i="5"/>
  <c r="U7338" i="5"/>
  <c r="U7339" i="5"/>
  <c r="U7340" i="5"/>
  <c r="U7341" i="5"/>
  <c r="U7342" i="5"/>
  <c r="U7343" i="5"/>
  <c r="U7344" i="5"/>
  <c r="U7345" i="5"/>
  <c r="U7346" i="5"/>
  <c r="U7347" i="5"/>
  <c r="U7348" i="5"/>
  <c r="U7349" i="5"/>
  <c r="U7350" i="5"/>
  <c r="U7351" i="5"/>
  <c r="U7352" i="5"/>
  <c r="U7353" i="5"/>
  <c r="U7354" i="5"/>
  <c r="U7355" i="5"/>
  <c r="U7356" i="5"/>
  <c r="U7357" i="5"/>
  <c r="U7358" i="5"/>
  <c r="U7359" i="5"/>
  <c r="U7360" i="5"/>
  <c r="U7361" i="5"/>
  <c r="U7362" i="5"/>
  <c r="U7363" i="5"/>
  <c r="U7364" i="5"/>
  <c r="U7365" i="5"/>
  <c r="U7366" i="5"/>
  <c r="U7367" i="5"/>
  <c r="U7368" i="5"/>
  <c r="U7369" i="5"/>
  <c r="U7370" i="5"/>
  <c r="U7371" i="5"/>
  <c r="U7372" i="5"/>
  <c r="U7373" i="5"/>
  <c r="U7374" i="5"/>
  <c r="U7375" i="5"/>
  <c r="U7376" i="5"/>
  <c r="U7377" i="5"/>
  <c r="U7378" i="5"/>
  <c r="U7379" i="5"/>
  <c r="U7380" i="5"/>
  <c r="U7381" i="5"/>
  <c r="U7382" i="5"/>
  <c r="U7383" i="5"/>
  <c r="U7384" i="5"/>
  <c r="U7385" i="5"/>
  <c r="U7386" i="5"/>
  <c r="U7387" i="5"/>
  <c r="U7388" i="5"/>
  <c r="U7389" i="5"/>
  <c r="U7390" i="5"/>
  <c r="U7391" i="5"/>
  <c r="U7392" i="5"/>
  <c r="U7393" i="5"/>
  <c r="U7394" i="5"/>
  <c r="U7395" i="5"/>
  <c r="U7396" i="5"/>
  <c r="U7397" i="5"/>
  <c r="U7398" i="5"/>
  <c r="U7399" i="5"/>
  <c r="U7400" i="5"/>
  <c r="U7401" i="5"/>
  <c r="U7402" i="5"/>
  <c r="U7403" i="5"/>
  <c r="U7404" i="5"/>
  <c r="U7405" i="5"/>
  <c r="U7406" i="5"/>
  <c r="U7407" i="5"/>
  <c r="U7408" i="5"/>
  <c r="U7409" i="5"/>
  <c r="U7410" i="5"/>
  <c r="U7411" i="5"/>
  <c r="U7412" i="5"/>
  <c r="U7413" i="5"/>
  <c r="U7414" i="5"/>
  <c r="U7415" i="5"/>
  <c r="U7416" i="5"/>
  <c r="U7417" i="5"/>
  <c r="U7418" i="5"/>
  <c r="U7419" i="5"/>
  <c r="U7420" i="5"/>
  <c r="U7421" i="5"/>
  <c r="U7422" i="5"/>
  <c r="U7423" i="5"/>
  <c r="U7424" i="5"/>
  <c r="U7425" i="5"/>
  <c r="U7426" i="5"/>
  <c r="U7427" i="5"/>
  <c r="U7428" i="5"/>
  <c r="U7429" i="5"/>
  <c r="U7430" i="5"/>
  <c r="U7431" i="5"/>
  <c r="U7432" i="5"/>
  <c r="U7433" i="5"/>
  <c r="U7434" i="5"/>
  <c r="U7435" i="5"/>
  <c r="U7436" i="5"/>
  <c r="U7437" i="5"/>
  <c r="U7438" i="5"/>
  <c r="U7439" i="5"/>
  <c r="U7440" i="5"/>
  <c r="U7441" i="5"/>
  <c r="U7442" i="5"/>
  <c r="U7443" i="5"/>
  <c r="U7444" i="5"/>
  <c r="U7445" i="5"/>
  <c r="U7446" i="5"/>
  <c r="U7447" i="5"/>
  <c r="U7448" i="5"/>
  <c r="U7449" i="5"/>
  <c r="U7450" i="5"/>
  <c r="U7451" i="5"/>
  <c r="U7452" i="5"/>
  <c r="U7453" i="5"/>
  <c r="U7454" i="5"/>
  <c r="U7455" i="5"/>
  <c r="U7456" i="5"/>
  <c r="U7457" i="5"/>
  <c r="U7458" i="5"/>
  <c r="U7459" i="5"/>
  <c r="U7460" i="5"/>
  <c r="U7461" i="5"/>
  <c r="U7462" i="5"/>
  <c r="U7463" i="5"/>
  <c r="U7464" i="5"/>
  <c r="U7465" i="5"/>
  <c r="U7466" i="5"/>
  <c r="U7467" i="5"/>
  <c r="U7468" i="5"/>
  <c r="U7469" i="5"/>
  <c r="U7470" i="5"/>
  <c r="U7471" i="5"/>
  <c r="U7472" i="5"/>
  <c r="U7473" i="5"/>
  <c r="U7474" i="5"/>
  <c r="U7475" i="5"/>
  <c r="U7476" i="5"/>
  <c r="U7477" i="5"/>
  <c r="U7478" i="5"/>
  <c r="U7479" i="5"/>
  <c r="U7480" i="5"/>
  <c r="U7481" i="5"/>
  <c r="U7482" i="5"/>
  <c r="U7483" i="5"/>
  <c r="U7484" i="5"/>
  <c r="U7485" i="5"/>
  <c r="U7486" i="5"/>
  <c r="U7487" i="5"/>
  <c r="U7488" i="5"/>
  <c r="U7489" i="5"/>
  <c r="U7490" i="5"/>
  <c r="U7491" i="5"/>
  <c r="U7492" i="5"/>
  <c r="U7493" i="5"/>
  <c r="U7494" i="5"/>
  <c r="U7495" i="5"/>
  <c r="U7496" i="5"/>
  <c r="U7497" i="5"/>
  <c r="U7498" i="5"/>
  <c r="U7499" i="5"/>
  <c r="U7500" i="5"/>
  <c r="U7501" i="5"/>
  <c r="U7502" i="5"/>
  <c r="U7503" i="5"/>
  <c r="U7504" i="5"/>
  <c r="U7505" i="5"/>
  <c r="U7506" i="5"/>
  <c r="U7507" i="5"/>
  <c r="U7508" i="5"/>
  <c r="U7509" i="5"/>
  <c r="U7510" i="5"/>
  <c r="U7511" i="5"/>
  <c r="U7512" i="5"/>
  <c r="U7513" i="5"/>
  <c r="U7514" i="5"/>
  <c r="U7515" i="5"/>
  <c r="U7516" i="5"/>
  <c r="U7517" i="5"/>
  <c r="U7518" i="5"/>
  <c r="U7519" i="5"/>
  <c r="U7520" i="5"/>
  <c r="U7521" i="5"/>
  <c r="U7522" i="5"/>
  <c r="U7523" i="5"/>
  <c r="U7524" i="5"/>
  <c r="U7525" i="5"/>
  <c r="U7526" i="5"/>
  <c r="U7527" i="5"/>
  <c r="U7528" i="5"/>
  <c r="U7529" i="5"/>
  <c r="U7530" i="5"/>
  <c r="U7531" i="5"/>
  <c r="U7532" i="5"/>
  <c r="U7533" i="5"/>
  <c r="U7534" i="5"/>
  <c r="U7535" i="5"/>
  <c r="U7536" i="5"/>
  <c r="U7537" i="5"/>
  <c r="U7538" i="5"/>
  <c r="U7539" i="5"/>
  <c r="U7540" i="5"/>
  <c r="U7541" i="5"/>
  <c r="U7542" i="5"/>
  <c r="U7543" i="5"/>
  <c r="U7544" i="5"/>
  <c r="U7545" i="5"/>
  <c r="U7546" i="5"/>
  <c r="U7547" i="5"/>
  <c r="U7548" i="5"/>
  <c r="U7549" i="5"/>
  <c r="U7550" i="5"/>
  <c r="U7551" i="5"/>
  <c r="U7552" i="5"/>
  <c r="U7553" i="5"/>
  <c r="U7554" i="5"/>
  <c r="U7555" i="5"/>
  <c r="U7556" i="5"/>
  <c r="U7557" i="5"/>
  <c r="U7558" i="5"/>
  <c r="U7559" i="5"/>
  <c r="U7560" i="5"/>
  <c r="U7561" i="5"/>
  <c r="U7562" i="5"/>
  <c r="U7563" i="5"/>
  <c r="U7564" i="5"/>
  <c r="U7565" i="5"/>
  <c r="U7566" i="5"/>
  <c r="U7567" i="5"/>
  <c r="U7568" i="5"/>
  <c r="U7569" i="5"/>
  <c r="U7570" i="5"/>
  <c r="U7571" i="5"/>
  <c r="U7572" i="5"/>
  <c r="U7573" i="5"/>
  <c r="U7574" i="5"/>
  <c r="U7575" i="5"/>
  <c r="U7576" i="5"/>
  <c r="U7577" i="5"/>
  <c r="U7578" i="5"/>
  <c r="U7579" i="5"/>
  <c r="U7580" i="5"/>
  <c r="U7581" i="5"/>
  <c r="U7582" i="5"/>
  <c r="U7583" i="5"/>
  <c r="U7584" i="5"/>
  <c r="U7585" i="5"/>
  <c r="U7586" i="5"/>
  <c r="U7587" i="5"/>
  <c r="U7588" i="5"/>
  <c r="U7589" i="5"/>
  <c r="U7590" i="5"/>
  <c r="U7591" i="5"/>
  <c r="U7592" i="5"/>
  <c r="U7593" i="5"/>
  <c r="U7594" i="5"/>
  <c r="U7595" i="5"/>
  <c r="U7596" i="5"/>
  <c r="U7597" i="5"/>
  <c r="U7598" i="5"/>
  <c r="U7599" i="5"/>
  <c r="U7600" i="5"/>
  <c r="U7601" i="5"/>
  <c r="U7602" i="5"/>
  <c r="U7603" i="5"/>
  <c r="U7604" i="5"/>
  <c r="U7605" i="5"/>
  <c r="U7606" i="5"/>
  <c r="U7607" i="5"/>
  <c r="U7608" i="5"/>
  <c r="U7609" i="5"/>
  <c r="U7610" i="5"/>
  <c r="U7611" i="5"/>
  <c r="U7612" i="5"/>
  <c r="U7613" i="5"/>
  <c r="U7614" i="5"/>
  <c r="U7615" i="5"/>
  <c r="U7616" i="5"/>
  <c r="U7617" i="5"/>
  <c r="U7618" i="5"/>
  <c r="U7619" i="5"/>
  <c r="U7620" i="5"/>
  <c r="U7621" i="5"/>
  <c r="U7622" i="5"/>
  <c r="U7623" i="5"/>
  <c r="U7624" i="5"/>
  <c r="U7625" i="5"/>
  <c r="U7626" i="5"/>
  <c r="U7627" i="5"/>
  <c r="U7628" i="5"/>
  <c r="U7629" i="5"/>
  <c r="U7630" i="5"/>
  <c r="U7631" i="5"/>
  <c r="U7632" i="5"/>
  <c r="U7633" i="5"/>
  <c r="U7634" i="5"/>
  <c r="U7635" i="5"/>
  <c r="U7636" i="5"/>
  <c r="U7637" i="5"/>
  <c r="U7638" i="5"/>
  <c r="U7639" i="5"/>
  <c r="U7640" i="5"/>
  <c r="U7641" i="5"/>
  <c r="U7642" i="5"/>
  <c r="U7643" i="5"/>
  <c r="U7644" i="5"/>
  <c r="U7645" i="5"/>
  <c r="U7646" i="5"/>
  <c r="U7647" i="5"/>
  <c r="U7648" i="5"/>
  <c r="U7649" i="5"/>
  <c r="U7650" i="5"/>
  <c r="U7651" i="5"/>
  <c r="U7652" i="5"/>
  <c r="U7653" i="5"/>
  <c r="U7654" i="5"/>
  <c r="U7655" i="5"/>
  <c r="U7656" i="5"/>
  <c r="U7657" i="5"/>
  <c r="U7658" i="5"/>
  <c r="U7659" i="5"/>
  <c r="U7660" i="5"/>
  <c r="U7661" i="5"/>
  <c r="U7662" i="5"/>
  <c r="U7663" i="5"/>
  <c r="U7664" i="5"/>
  <c r="U7665" i="5"/>
  <c r="U7666" i="5"/>
  <c r="U7667" i="5"/>
  <c r="U7668" i="5"/>
  <c r="U7669" i="5"/>
  <c r="U7670" i="5"/>
  <c r="U7671" i="5"/>
  <c r="U7672" i="5"/>
  <c r="U7673" i="5"/>
  <c r="U7674" i="5"/>
  <c r="U7675" i="5"/>
  <c r="U7676" i="5"/>
  <c r="U7677" i="5"/>
  <c r="U7678" i="5"/>
  <c r="U7679" i="5"/>
  <c r="U7680" i="5"/>
  <c r="U7681" i="5"/>
  <c r="U7682" i="5"/>
  <c r="U7683" i="5"/>
  <c r="U7684" i="5"/>
  <c r="U7685" i="5"/>
  <c r="U7686" i="5"/>
  <c r="U7687" i="5"/>
  <c r="U7688" i="5"/>
  <c r="U7689" i="5"/>
  <c r="U7690" i="5"/>
  <c r="U7691" i="5"/>
  <c r="U7692" i="5"/>
  <c r="U7693" i="5"/>
  <c r="U7694" i="5"/>
  <c r="U7695" i="5"/>
  <c r="U7696" i="5"/>
  <c r="U7697" i="5"/>
  <c r="U7698" i="5"/>
  <c r="U7699" i="5"/>
  <c r="U7700" i="5"/>
  <c r="U7701" i="5"/>
  <c r="U7702" i="5"/>
  <c r="U7703" i="5"/>
  <c r="U7704" i="5"/>
  <c r="U7705" i="5"/>
  <c r="U7706" i="5"/>
  <c r="U7707" i="5"/>
  <c r="U7708" i="5"/>
  <c r="U7709" i="5"/>
  <c r="U7710" i="5"/>
  <c r="U7711" i="5"/>
  <c r="U7712" i="5"/>
  <c r="U7713" i="5"/>
  <c r="U7714" i="5"/>
  <c r="U7715" i="5"/>
  <c r="U7716" i="5"/>
  <c r="U7717" i="5"/>
  <c r="U7718" i="5"/>
  <c r="U7719" i="5"/>
  <c r="U7720" i="5"/>
  <c r="U7721" i="5"/>
  <c r="U7722" i="5"/>
  <c r="U7723" i="5"/>
  <c r="U7724" i="5"/>
  <c r="U7725" i="5"/>
  <c r="U7726" i="5"/>
  <c r="U7727" i="5"/>
  <c r="U7728" i="5"/>
  <c r="U7729" i="5"/>
  <c r="U7730" i="5"/>
  <c r="U7731" i="5"/>
  <c r="U7732" i="5"/>
  <c r="U7733" i="5"/>
  <c r="U7734" i="5"/>
  <c r="U7735" i="5"/>
  <c r="U7736" i="5"/>
  <c r="U7737" i="5"/>
  <c r="U7738" i="5"/>
  <c r="U7739" i="5"/>
  <c r="U7740" i="5"/>
  <c r="U7741" i="5"/>
  <c r="U7742" i="5"/>
  <c r="U7743" i="5"/>
  <c r="U7744" i="5"/>
  <c r="U7745" i="5"/>
  <c r="U7746" i="5"/>
  <c r="U7747" i="5"/>
  <c r="U7748" i="5"/>
  <c r="U7749" i="5"/>
  <c r="U7750" i="5"/>
  <c r="U7751" i="5"/>
  <c r="U7752" i="5"/>
  <c r="U7753" i="5"/>
  <c r="U7754" i="5"/>
  <c r="U7755" i="5"/>
  <c r="U7756" i="5"/>
  <c r="U7757" i="5"/>
  <c r="U7758" i="5"/>
  <c r="U7759" i="5"/>
  <c r="U7760" i="5"/>
  <c r="U7761" i="5"/>
  <c r="U7762" i="5"/>
  <c r="U7763" i="5"/>
  <c r="U7764" i="5"/>
  <c r="U7765" i="5"/>
  <c r="U7766" i="5"/>
  <c r="U7767" i="5"/>
  <c r="U7768" i="5"/>
  <c r="U7769" i="5"/>
  <c r="U7770" i="5"/>
  <c r="U7771" i="5"/>
  <c r="U7772" i="5"/>
  <c r="U7773" i="5"/>
  <c r="U7774" i="5"/>
  <c r="U7775" i="5"/>
  <c r="U7776" i="5"/>
  <c r="U7777" i="5"/>
  <c r="U7778" i="5"/>
  <c r="U7779" i="5"/>
  <c r="U7780" i="5"/>
  <c r="U7781" i="5"/>
  <c r="U7782" i="5"/>
  <c r="U7783" i="5"/>
  <c r="U7784" i="5"/>
  <c r="U7785" i="5"/>
  <c r="U7786" i="5"/>
  <c r="U7787" i="5"/>
  <c r="U7788" i="5"/>
  <c r="U7789" i="5"/>
  <c r="U7790" i="5"/>
  <c r="U7791" i="5"/>
  <c r="U7792" i="5"/>
  <c r="U7793" i="5"/>
  <c r="U7794" i="5"/>
  <c r="U7795" i="5"/>
  <c r="U7796" i="5"/>
  <c r="U7797" i="5"/>
  <c r="U7798" i="5"/>
  <c r="U7799" i="5"/>
  <c r="U7800" i="5"/>
  <c r="U7801" i="5"/>
  <c r="U7802" i="5"/>
  <c r="U7803" i="5"/>
  <c r="U7804" i="5"/>
  <c r="U7805" i="5"/>
  <c r="U7806" i="5"/>
  <c r="U7807" i="5"/>
  <c r="U7808" i="5"/>
  <c r="U7809" i="5"/>
  <c r="U7810" i="5"/>
  <c r="U7811" i="5"/>
  <c r="U7812" i="5"/>
  <c r="U7813" i="5"/>
  <c r="U7814" i="5"/>
  <c r="U7815" i="5"/>
  <c r="U7816" i="5"/>
  <c r="U7817" i="5"/>
  <c r="U7818" i="5"/>
  <c r="U7819" i="5"/>
  <c r="U7820" i="5"/>
  <c r="U7821" i="5"/>
  <c r="U7822" i="5"/>
  <c r="U7823" i="5"/>
  <c r="U7824" i="5"/>
  <c r="U7825" i="5"/>
  <c r="U7826" i="5"/>
  <c r="U7827" i="5"/>
  <c r="U7828" i="5"/>
  <c r="U7829" i="5"/>
  <c r="U7830" i="5"/>
  <c r="U7831" i="5"/>
  <c r="U7832" i="5"/>
  <c r="U7833" i="5"/>
  <c r="U7834" i="5"/>
  <c r="U7835" i="5"/>
  <c r="U7836" i="5"/>
  <c r="U7837" i="5"/>
  <c r="U7838" i="5"/>
  <c r="U7839" i="5"/>
  <c r="U7840" i="5"/>
  <c r="U7841" i="5"/>
  <c r="U7842" i="5"/>
  <c r="U7843" i="5"/>
  <c r="U7844" i="5"/>
  <c r="U7845" i="5"/>
  <c r="U7846" i="5"/>
  <c r="U7847" i="5"/>
  <c r="U7848" i="5"/>
  <c r="U7849" i="5"/>
  <c r="U7850" i="5"/>
  <c r="U7851" i="5"/>
  <c r="U7852" i="5"/>
  <c r="U7853" i="5"/>
  <c r="U7854" i="5"/>
  <c r="U7855" i="5"/>
  <c r="U7856" i="5"/>
  <c r="U7857" i="5"/>
  <c r="U7858" i="5"/>
  <c r="U7859" i="5"/>
  <c r="U7860" i="5"/>
  <c r="U7861" i="5"/>
  <c r="U7862" i="5"/>
  <c r="U7863" i="5"/>
  <c r="U7864" i="5"/>
  <c r="U7865" i="5"/>
  <c r="U7866" i="5"/>
  <c r="U7867" i="5"/>
  <c r="U7868" i="5"/>
  <c r="U7869" i="5"/>
  <c r="U7870" i="5"/>
  <c r="U7871" i="5"/>
  <c r="U7872" i="5"/>
  <c r="U7873" i="5"/>
  <c r="U7874" i="5"/>
  <c r="U7875" i="5"/>
  <c r="U7876" i="5"/>
  <c r="U7877" i="5"/>
  <c r="U7878" i="5"/>
  <c r="U7879" i="5"/>
  <c r="U7880" i="5"/>
  <c r="U7881" i="5"/>
  <c r="U7882" i="5"/>
  <c r="U7883" i="5"/>
  <c r="U7884" i="5"/>
  <c r="U7885" i="5"/>
  <c r="U7886" i="5"/>
  <c r="U7887" i="5"/>
  <c r="U7888" i="5"/>
  <c r="U7889" i="5"/>
  <c r="U7890" i="5"/>
  <c r="U7891" i="5"/>
  <c r="U7892" i="5"/>
  <c r="U7893" i="5"/>
  <c r="U7894" i="5"/>
  <c r="U7895" i="5"/>
  <c r="U7896" i="5"/>
  <c r="U7897" i="5"/>
  <c r="U7898" i="5"/>
  <c r="U7899" i="5"/>
  <c r="U7900" i="5"/>
  <c r="U7901" i="5"/>
  <c r="U7902" i="5"/>
  <c r="U7903" i="5"/>
  <c r="U7904" i="5"/>
  <c r="U7905" i="5"/>
  <c r="U7906" i="5"/>
  <c r="U7907" i="5"/>
  <c r="U7908" i="5"/>
  <c r="U7909" i="5"/>
  <c r="U7910" i="5"/>
  <c r="U7911" i="5"/>
  <c r="U7912" i="5"/>
  <c r="U7913" i="5"/>
  <c r="U7914" i="5"/>
  <c r="U3" i="5"/>
  <c r="U4" i="5"/>
  <c r="U5" i="5"/>
  <c r="U6" i="5"/>
  <c r="U7" i="5"/>
  <c r="U2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S1102" i="5"/>
  <c r="S1103" i="5"/>
  <c r="S1104" i="5"/>
  <c r="S1105" i="5"/>
  <c r="S1106" i="5"/>
  <c r="S1107" i="5"/>
  <c r="S1108" i="5"/>
  <c r="S1109" i="5"/>
  <c r="S1110" i="5"/>
  <c r="S1111" i="5"/>
  <c r="S1112" i="5"/>
  <c r="S1113" i="5"/>
  <c r="S1114" i="5"/>
  <c r="S1115" i="5"/>
  <c r="S1116" i="5"/>
  <c r="S1117" i="5"/>
  <c r="S1118" i="5"/>
  <c r="S1119" i="5"/>
  <c r="S1120" i="5"/>
  <c r="S1121" i="5"/>
  <c r="S1122" i="5"/>
  <c r="S1123" i="5"/>
  <c r="S1124" i="5"/>
  <c r="S1125" i="5"/>
  <c r="S1126" i="5"/>
  <c r="S1127" i="5"/>
  <c r="S1128" i="5"/>
  <c r="S1129" i="5"/>
  <c r="S1130" i="5"/>
  <c r="S1131" i="5"/>
  <c r="S1132" i="5"/>
  <c r="S1133" i="5"/>
  <c r="S1134" i="5"/>
  <c r="S1135" i="5"/>
  <c r="S1136" i="5"/>
  <c r="S1137" i="5"/>
  <c r="S1138" i="5"/>
  <c r="S1139" i="5"/>
  <c r="S1140" i="5"/>
  <c r="S1141" i="5"/>
  <c r="S1142" i="5"/>
  <c r="S1143" i="5"/>
  <c r="S1144" i="5"/>
  <c r="S1145" i="5"/>
  <c r="S1146" i="5"/>
  <c r="S1147" i="5"/>
  <c r="S1148" i="5"/>
  <c r="S1149" i="5"/>
  <c r="S1150" i="5"/>
  <c r="S1151" i="5"/>
  <c r="S1152" i="5"/>
  <c r="S1153" i="5"/>
  <c r="S1154" i="5"/>
  <c r="S1155" i="5"/>
  <c r="S1156" i="5"/>
  <c r="S1157" i="5"/>
  <c r="S1158" i="5"/>
  <c r="S1159" i="5"/>
  <c r="S1160" i="5"/>
  <c r="S1161" i="5"/>
  <c r="S1162" i="5"/>
  <c r="S1163" i="5"/>
  <c r="S1164" i="5"/>
  <c r="S1165" i="5"/>
  <c r="S1166" i="5"/>
  <c r="S1167" i="5"/>
  <c r="S1168" i="5"/>
  <c r="S1169" i="5"/>
  <c r="S1170" i="5"/>
  <c r="S1171" i="5"/>
  <c r="S1172" i="5"/>
  <c r="S1173" i="5"/>
  <c r="S1174" i="5"/>
  <c r="S1175" i="5"/>
  <c r="S1176" i="5"/>
  <c r="S1177" i="5"/>
  <c r="S1178" i="5"/>
  <c r="S1179" i="5"/>
  <c r="S1180" i="5"/>
  <c r="S1181" i="5"/>
  <c r="S1182" i="5"/>
  <c r="S1183" i="5"/>
  <c r="S1184" i="5"/>
  <c r="S1185" i="5"/>
  <c r="S1186" i="5"/>
  <c r="S1187" i="5"/>
  <c r="S1188" i="5"/>
  <c r="S1189" i="5"/>
  <c r="S1190" i="5"/>
  <c r="S1191" i="5"/>
  <c r="S1192" i="5"/>
  <c r="S1193" i="5"/>
  <c r="S1194" i="5"/>
  <c r="S1195" i="5"/>
  <c r="S1196" i="5"/>
  <c r="S1197" i="5"/>
  <c r="S1198" i="5"/>
  <c r="S1199" i="5"/>
  <c r="S1200" i="5"/>
  <c r="S1201" i="5"/>
  <c r="S1202" i="5"/>
  <c r="S1203" i="5"/>
  <c r="S1204" i="5"/>
  <c r="S1205" i="5"/>
  <c r="S1206" i="5"/>
  <c r="S1207" i="5"/>
  <c r="S1208" i="5"/>
  <c r="S1209" i="5"/>
  <c r="S1210" i="5"/>
  <c r="S1211" i="5"/>
  <c r="S1212" i="5"/>
  <c r="S1213" i="5"/>
  <c r="S1214" i="5"/>
  <c r="S1215" i="5"/>
  <c r="S1216" i="5"/>
  <c r="S1217" i="5"/>
  <c r="S1218" i="5"/>
  <c r="S1219" i="5"/>
  <c r="S1220" i="5"/>
  <c r="S1221" i="5"/>
  <c r="S1222" i="5"/>
  <c r="S1223" i="5"/>
  <c r="S1224" i="5"/>
  <c r="S1225" i="5"/>
  <c r="S1226" i="5"/>
  <c r="S1227" i="5"/>
  <c r="S1228" i="5"/>
  <c r="S1229" i="5"/>
  <c r="S1230" i="5"/>
  <c r="S1231" i="5"/>
  <c r="S1232" i="5"/>
  <c r="S1233" i="5"/>
  <c r="S1234" i="5"/>
  <c r="S1235" i="5"/>
  <c r="S1236" i="5"/>
  <c r="S1237" i="5"/>
  <c r="S1238" i="5"/>
  <c r="S1239" i="5"/>
  <c r="S1240" i="5"/>
  <c r="S1241" i="5"/>
  <c r="S1242" i="5"/>
  <c r="S1243" i="5"/>
  <c r="S1244" i="5"/>
  <c r="S1245" i="5"/>
  <c r="S1246" i="5"/>
  <c r="S1247" i="5"/>
  <c r="S1248" i="5"/>
  <c r="S1249" i="5"/>
  <c r="S1250" i="5"/>
  <c r="S1251" i="5"/>
  <c r="S1252" i="5"/>
  <c r="S1253" i="5"/>
  <c r="S1254" i="5"/>
  <c r="S1255" i="5"/>
  <c r="S1256" i="5"/>
  <c r="S1257" i="5"/>
  <c r="S1258" i="5"/>
  <c r="S1259" i="5"/>
  <c r="S1260" i="5"/>
  <c r="S1261" i="5"/>
  <c r="S1262" i="5"/>
  <c r="S1263" i="5"/>
  <c r="S1264" i="5"/>
  <c r="S1265" i="5"/>
  <c r="S1266" i="5"/>
  <c r="S1267" i="5"/>
  <c r="S1268" i="5"/>
  <c r="S1269" i="5"/>
  <c r="S1270" i="5"/>
  <c r="S1271" i="5"/>
  <c r="S1272" i="5"/>
  <c r="S1273" i="5"/>
  <c r="S1274" i="5"/>
  <c r="S1275" i="5"/>
  <c r="S1276" i="5"/>
  <c r="S1277" i="5"/>
  <c r="S1278" i="5"/>
  <c r="S1279" i="5"/>
  <c r="S1280" i="5"/>
  <c r="S1281" i="5"/>
  <c r="S1282" i="5"/>
  <c r="S1283" i="5"/>
  <c r="S1284" i="5"/>
  <c r="S1285" i="5"/>
  <c r="S1286" i="5"/>
  <c r="S1287" i="5"/>
  <c r="S1288" i="5"/>
  <c r="S1289" i="5"/>
  <c r="S1290" i="5"/>
  <c r="S1291" i="5"/>
  <c r="S1292" i="5"/>
  <c r="S1293" i="5"/>
  <c r="S1294" i="5"/>
  <c r="S1295" i="5"/>
  <c r="S1296" i="5"/>
  <c r="S1297" i="5"/>
  <c r="S1298" i="5"/>
  <c r="S1299" i="5"/>
  <c r="S1300" i="5"/>
  <c r="S1301" i="5"/>
  <c r="S1302" i="5"/>
  <c r="S1303" i="5"/>
  <c r="S1304" i="5"/>
  <c r="S1305" i="5"/>
  <c r="S1306" i="5"/>
  <c r="S1307" i="5"/>
  <c r="S1308" i="5"/>
  <c r="S1309" i="5"/>
  <c r="S1310" i="5"/>
  <c r="S1311" i="5"/>
  <c r="S1312" i="5"/>
  <c r="S1313" i="5"/>
  <c r="S1314" i="5"/>
  <c r="S1315" i="5"/>
  <c r="S1316" i="5"/>
  <c r="S1317" i="5"/>
  <c r="S1318" i="5"/>
  <c r="S1319" i="5"/>
  <c r="S1320" i="5"/>
  <c r="S1321" i="5"/>
  <c r="S1322" i="5"/>
  <c r="S1323" i="5"/>
  <c r="S1324" i="5"/>
  <c r="S1325" i="5"/>
  <c r="S1326" i="5"/>
  <c r="S1327" i="5"/>
  <c r="S1328" i="5"/>
  <c r="S1329" i="5"/>
  <c r="S1330" i="5"/>
  <c r="S1331" i="5"/>
  <c r="S1332" i="5"/>
  <c r="S1333" i="5"/>
  <c r="S1334" i="5"/>
  <c r="S1335" i="5"/>
  <c r="S1336" i="5"/>
  <c r="S1337" i="5"/>
  <c r="S1338" i="5"/>
  <c r="S1339" i="5"/>
  <c r="S1340" i="5"/>
  <c r="S1341" i="5"/>
  <c r="S1342" i="5"/>
  <c r="S1343" i="5"/>
  <c r="S1344" i="5"/>
  <c r="S1345" i="5"/>
  <c r="S1346" i="5"/>
  <c r="S1347" i="5"/>
  <c r="S1348" i="5"/>
  <c r="S1349" i="5"/>
  <c r="S1350" i="5"/>
  <c r="S1351" i="5"/>
  <c r="S1352" i="5"/>
  <c r="S1353" i="5"/>
  <c r="S1354" i="5"/>
  <c r="S1355" i="5"/>
  <c r="S1356" i="5"/>
  <c r="S1357" i="5"/>
  <c r="S1358" i="5"/>
  <c r="S1359" i="5"/>
  <c r="S1360" i="5"/>
  <c r="S1361" i="5"/>
  <c r="S1362" i="5"/>
  <c r="S1363" i="5"/>
  <c r="S1364" i="5"/>
  <c r="S1365" i="5"/>
  <c r="S1366" i="5"/>
  <c r="S1367" i="5"/>
  <c r="S1368" i="5"/>
  <c r="S1369" i="5"/>
  <c r="S1370" i="5"/>
  <c r="S1371" i="5"/>
  <c r="S1372" i="5"/>
  <c r="S1373" i="5"/>
  <c r="S1374" i="5"/>
  <c r="S1375" i="5"/>
  <c r="S1376" i="5"/>
  <c r="S1377" i="5"/>
  <c r="S1378" i="5"/>
  <c r="S1379" i="5"/>
  <c r="S1380" i="5"/>
  <c r="S1381" i="5"/>
  <c r="S1382" i="5"/>
  <c r="S1383" i="5"/>
  <c r="S1384" i="5"/>
  <c r="S1385" i="5"/>
  <c r="S1386" i="5"/>
  <c r="S1387" i="5"/>
  <c r="S1388" i="5"/>
  <c r="S1389" i="5"/>
  <c r="S1390" i="5"/>
  <c r="S1391" i="5"/>
  <c r="S1392" i="5"/>
  <c r="S1393" i="5"/>
  <c r="S1394" i="5"/>
  <c r="S1395" i="5"/>
  <c r="S1396" i="5"/>
  <c r="S1397" i="5"/>
  <c r="S1398" i="5"/>
  <c r="S1399" i="5"/>
  <c r="S1400" i="5"/>
  <c r="S1401" i="5"/>
  <c r="S1402" i="5"/>
  <c r="S1403" i="5"/>
  <c r="S1404" i="5"/>
  <c r="S1405" i="5"/>
  <c r="S1406" i="5"/>
  <c r="S1407" i="5"/>
  <c r="S1408" i="5"/>
  <c r="S1409" i="5"/>
  <c r="S1410" i="5"/>
  <c r="S1411" i="5"/>
  <c r="S1412" i="5"/>
  <c r="S1413" i="5"/>
  <c r="S1414" i="5"/>
  <c r="S1415" i="5"/>
  <c r="S1416" i="5"/>
  <c r="S1417" i="5"/>
  <c r="S1418" i="5"/>
  <c r="S1419" i="5"/>
  <c r="S1420" i="5"/>
  <c r="S1421" i="5"/>
  <c r="S1422" i="5"/>
  <c r="S1423" i="5"/>
  <c r="S1424" i="5"/>
  <c r="S1425" i="5"/>
  <c r="S1426" i="5"/>
  <c r="S1427" i="5"/>
  <c r="S1428" i="5"/>
  <c r="S1429" i="5"/>
  <c r="S1430" i="5"/>
  <c r="S1431" i="5"/>
  <c r="S1432" i="5"/>
  <c r="S1433" i="5"/>
  <c r="S1434" i="5"/>
  <c r="S1435" i="5"/>
  <c r="S1436" i="5"/>
  <c r="S1437" i="5"/>
  <c r="S1438" i="5"/>
  <c r="S1439" i="5"/>
  <c r="S1440" i="5"/>
  <c r="S1441" i="5"/>
  <c r="S1442" i="5"/>
  <c r="S1443" i="5"/>
  <c r="S1444" i="5"/>
  <c r="S1445" i="5"/>
  <c r="S1446" i="5"/>
  <c r="S1447" i="5"/>
  <c r="S1448" i="5"/>
  <c r="S1449" i="5"/>
  <c r="S1450" i="5"/>
  <c r="S1451" i="5"/>
  <c r="S1452" i="5"/>
  <c r="S1453" i="5"/>
  <c r="S1454" i="5"/>
  <c r="S1455" i="5"/>
  <c r="S1456" i="5"/>
  <c r="S1457" i="5"/>
  <c r="S1458" i="5"/>
  <c r="S1459" i="5"/>
  <c r="S1460" i="5"/>
  <c r="S1461" i="5"/>
  <c r="S1462" i="5"/>
  <c r="S1463" i="5"/>
  <c r="S1464" i="5"/>
  <c r="S1465" i="5"/>
  <c r="S1466" i="5"/>
  <c r="S1467" i="5"/>
  <c r="S1468" i="5"/>
  <c r="S1469" i="5"/>
  <c r="S1470" i="5"/>
  <c r="S1471" i="5"/>
  <c r="S1472" i="5"/>
  <c r="S1473" i="5"/>
  <c r="S1474" i="5"/>
  <c r="S1475" i="5"/>
  <c r="S1476" i="5"/>
  <c r="S1477" i="5"/>
  <c r="S1478" i="5"/>
  <c r="S1479" i="5"/>
  <c r="S1480" i="5"/>
  <c r="S1481" i="5"/>
  <c r="S1482" i="5"/>
  <c r="S1483" i="5"/>
  <c r="S1484" i="5"/>
  <c r="S1485" i="5"/>
  <c r="S1486" i="5"/>
  <c r="S1487" i="5"/>
  <c r="S1488" i="5"/>
  <c r="S1489" i="5"/>
  <c r="S1490" i="5"/>
  <c r="S1491" i="5"/>
  <c r="S1492" i="5"/>
  <c r="S1493" i="5"/>
  <c r="S1494" i="5"/>
  <c r="S1495" i="5"/>
  <c r="S1496" i="5"/>
  <c r="S1497" i="5"/>
  <c r="S1498" i="5"/>
  <c r="S1499" i="5"/>
  <c r="S1500" i="5"/>
  <c r="S1501" i="5"/>
  <c r="S1502" i="5"/>
  <c r="S1503" i="5"/>
  <c r="S1504" i="5"/>
  <c r="S1505" i="5"/>
  <c r="S1506" i="5"/>
  <c r="S1507" i="5"/>
  <c r="S1508" i="5"/>
  <c r="S1509" i="5"/>
  <c r="S1510" i="5"/>
  <c r="S1511" i="5"/>
  <c r="S1512" i="5"/>
  <c r="S1513" i="5"/>
  <c r="S1514" i="5"/>
  <c r="S1515" i="5"/>
  <c r="S1516" i="5"/>
  <c r="S1517" i="5"/>
  <c r="S1518" i="5"/>
  <c r="S1519" i="5"/>
  <c r="S1520" i="5"/>
  <c r="S1521" i="5"/>
  <c r="S1522" i="5"/>
  <c r="S1523" i="5"/>
  <c r="S1524" i="5"/>
  <c r="S1525" i="5"/>
  <c r="S1526" i="5"/>
  <c r="S1527" i="5"/>
  <c r="S1528" i="5"/>
  <c r="S1529" i="5"/>
  <c r="S1530" i="5"/>
  <c r="S1531" i="5"/>
  <c r="S1532" i="5"/>
  <c r="S1533" i="5"/>
  <c r="S1534" i="5"/>
  <c r="S1535" i="5"/>
  <c r="S1536" i="5"/>
  <c r="S1537" i="5"/>
  <c r="S1538" i="5"/>
  <c r="S1539" i="5"/>
  <c r="S1540" i="5"/>
  <c r="S1541" i="5"/>
  <c r="S1542" i="5"/>
  <c r="S1543" i="5"/>
  <c r="S1544" i="5"/>
  <c r="S1545" i="5"/>
  <c r="S1546" i="5"/>
  <c r="S1547" i="5"/>
  <c r="S1548" i="5"/>
  <c r="S1549" i="5"/>
  <c r="S1550" i="5"/>
  <c r="S1551" i="5"/>
  <c r="S1552" i="5"/>
  <c r="S1553" i="5"/>
  <c r="S1554" i="5"/>
  <c r="S1555" i="5"/>
  <c r="S1556" i="5"/>
  <c r="S1557" i="5"/>
  <c r="S1558" i="5"/>
  <c r="S1559" i="5"/>
  <c r="S1560" i="5"/>
  <c r="S1561" i="5"/>
  <c r="S1562" i="5"/>
  <c r="S1563" i="5"/>
  <c r="S1564" i="5"/>
  <c r="S1565" i="5"/>
  <c r="S1566" i="5"/>
  <c r="S1567" i="5"/>
  <c r="S1568" i="5"/>
  <c r="S1569" i="5"/>
  <c r="S1570" i="5"/>
  <c r="S1571" i="5"/>
  <c r="S1572" i="5"/>
  <c r="S1573" i="5"/>
  <c r="S1574" i="5"/>
  <c r="S1575" i="5"/>
  <c r="S1576" i="5"/>
  <c r="S1577" i="5"/>
  <c r="S1578" i="5"/>
  <c r="S1579" i="5"/>
  <c r="S1580" i="5"/>
  <c r="S1581" i="5"/>
  <c r="S1582" i="5"/>
  <c r="S1583" i="5"/>
  <c r="S1584" i="5"/>
  <c r="S1585" i="5"/>
  <c r="S1586" i="5"/>
  <c r="S1587" i="5"/>
  <c r="S1588" i="5"/>
  <c r="S1589" i="5"/>
  <c r="S1590" i="5"/>
  <c r="S1591" i="5"/>
  <c r="S1592" i="5"/>
  <c r="S1593" i="5"/>
  <c r="S1594" i="5"/>
  <c r="S1595" i="5"/>
  <c r="S1596" i="5"/>
  <c r="S1597" i="5"/>
  <c r="S1598" i="5"/>
  <c r="S1599" i="5"/>
  <c r="S1600" i="5"/>
  <c r="S1601" i="5"/>
  <c r="S1602" i="5"/>
  <c r="S1603" i="5"/>
  <c r="S1604" i="5"/>
  <c r="S1605" i="5"/>
  <c r="S1606" i="5"/>
  <c r="S1607" i="5"/>
  <c r="S1608" i="5"/>
  <c r="S1609" i="5"/>
  <c r="S1610" i="5"/>
  <c r="S1611" i="5"/>
  <c r="S1612" i="5"/>
  <c r="S1613" i="5"/>
  <c r="S1614" i="5"/>
  <c r="S1615" i="5"/>
  <c r="S1616" i="5"/>
  <c r="S1617" i="5"/>
  <c r="S1618" i="5"/>
  <c r="S1619" i="5"/>
  <c r="S1620" i="5"/>
  <c r="S1621" i="5"/>
  <c r="S1622" i="5"/>
  <c r="S1623" i="5"/>
  <c r="S1624" i="5"/>
  <c r="S1625" i="5"/>
  <c r="S1626" i="5"/>
  <c r="S1627" i="5"/>
  <c r="S1628" i="5"/>
  <c r="S1629" i="5"/>
  <c r="S1630" i="5"/>
  <c r="S1631" i="5"/>
  <c r="S1632" i="5"/>
  <c r="S1633" i="5"/>
  <c r="S1634" i="5"/>
  <c r="S1635" i="5"/>
  <c r="S1636" i="5"/>
  <c r="S1637" i="5"/>
  <c r="S1638" i="5"/>
  <c r="S1639" i="5"/>
  <c r="S1640" i="5"/>
  <c r="S1641" i="5"/>
  <c r="S1642" i="5"/>
  <c r="S1643" i="5"/>
  <c r="S1644" i="5"/>
  <c r="S1645" i="5"/>
  <c r="S1646" i="5"/>
  <c r="S1647" i="5"/>
  <c r="S1648" i="5"/>
  <c r="S1649" i="5"/>
  <c r="S1650" i="5"/>
  <c r="S1651" i="5"/>
  <c r="S1652" i="5"/>
  <c r="S1653" i="5"/>
  <c r="S1654" i="5"/>
  <c r="S1655" i="5"/>
  <c r="S1656" i="5"/>
  <c r="S1657" i="5"/>
  <c r="S1658" i="5"/>
  <c r="S1659" i="5"/>
  <c r="S1660" i="5"/>
  <c r="S1661" i="5"/>
  <c r="S1662" i="5"/>
  <c r="S1663" i="5"/>
  <c r="S1664" i="5"/>
  <c r="S1665" i="5"/>
  <c r="S1666" i="5"/>
  <c r="S1667" i="5"/>
  <c r="S1668" i="5"/>
  <c r="S1669" i="5"/>
  <c r="S1670" i="5"/>
  <c r="S1671" i="5"/>
  <c r="S1672" i="5"/>
  <c r="S1673" i="5"/>
  <c r="S1674" i="5"/>
  <c r="S1675" i="5"/>
  <c r="S1676" i="5"/>
  <c r="S1677" i="5"/>
  <c r="S1678" i="5"/>
  <c r="S1679" i="5"/>
  <c r="S1680" i="5"/>
  <c r="S1681" i="5"/>
  <c r="S1682" i="5"/>
  <c r="S1683" i="5"/>
  <c r="S1684" i="5"/>
  <c r="S1685" i="5"/>
  <c r="S1686" i="5"/>
  <c r="S1687" i="5"/>
  <c r="S1688" i="5"/>
  <c r="S1689" i="5"/>
  <c r="S1690" i="5"/>
  <c r="S1691" i="5"/>
  <c r="S1692" i="5"/>
  <c r="S1693" i="5"/>
  <c r="S1694" i="5"/>
  <c r="S1695" i="5"/>
  <c r="S1696" i="5"/>
  <c r="S1697" i="5"/>
  <c r="S1698" i="5"/>
  <c r="S1699" i="5"/>
  <c r="S1700" i="5"/>
  <c r="S1701" i="5"/>
  <c r="S1702" i="5"/>
  <c r="S1703" i="5"/>
  <c r="S1704" i="5"/>
  <c r="S1705" i="5"/>
  <c r="S1706" i="5"/>
  <c r="S1707" i="5"/>
  <c r="S1708" i="5"/>
  <c r="S1709" i="5"/>
  <c r="S1710" i="5"/>
  <c r="S1711" i="5"/>
  <c r="S1712" i="5"/>
  <c r="S1713" i="5"/>
  <c r="S1714" i="5"/>
  <c r="S1715" i="5"/>
  <c r="S1716" i="5"/>
  <c r="S1717" i="5"/>
  <c r="S1718" i="5"/>
  <c r="S1719" i="5"/>
  <c r="S1720" i="5"/>
  <c r="S1721" i="5"/>
  <c r="S1722" i="5"/>
  <c r="S1723" i="5"/>
  <c r="S1724" i="5"/>
  <c r="S1725" i="5"/>
  <c r="S1726" i="5"/>
  <c r="S1727" i="5"/>
  <c r="S1728" i="5"/>
  <c r="S1729" i="5"/>
  <c r="S1730" i="5"/>
  <c r="S1731" i="5"/>
  <c r="S1732" i="5"/>
  <c r="S1733" i="5"/>
  <c r="S1734" i="5"/>
  <c r="S1735" i="5"/>
  <c r="S1736" i="5"/>
  <c r="S1737" i="5"/>
  <c r="S1738" i="5"/>
  <c r="S1739" i="5"/>
  <c r="S1740" i="5"/>
  <c r="S1741" i="5"/>
  <c r="S1742" i="5"/>
  <c r="S1743" i="5"/>
  <c r="S1744" i="5"/>
  <c r="S1745" i="5"/>
  <c r="S1746" i="5"/>
  <c r="S1747" i="5"/>
  <c r="S1748" i="5"/>
  <c r="S1749" i="5"/>
  <c r="S1750" i="5"/>
  <c r="S1751" i="5"/>
  <c r="S1752" i="5"/>
  <c r="S1753" i="5"/>
  <c r="S1754" i="5"/>
  <c r="S1755" i="5"/>
  <c r="S1756" i="5"/>
  <c r="S1757" i="5"/>
  <c r="S1758" i="5"/>
  <c r="S1759" i="5"/>
  <c r="S1760" i="5"/>
  <c r="S1761" i="5"/>
  <c r="S1762" i="5"/>
  <c r="S1763" i="5"/>
  <c r="S1764" i="5"/>
  <c r="S1765" i="5"/>
  <c r="S1766" i="5"/>
  <c r="S1767" i="5"/>
  <c r="S1768" i="5"/>
  <c r="S1769" i="5"/>
  <c r="S1770" i="5"/>
  <c r="S1771" i="5"/>
  <c r="S1772" i="5"/>
  <c r="S1773" i="5"/>
  <c r="S1774" i="5"/>
  <c r="S1775" i="5"/>
  <c r="S1776" i="5"/>
  <c r="S1777" i="5"/>
  <c r="S1778" i="5"/>
  <c r="S1779" i="5"/>
  <c r="S1780" i="5"/>
  <c r="S1781" i="5"/>
  <c r="S1782" i="5"/>
  <c r="S1783" i="5"/>
  <c r="S1784" i="5"/>
  <c r="S1785" i="5"/>
  <c r="S1786" i="5"/>
  <c r="S1787" i="5"/>
  <c r="S1788" i="5"/>
  <c r="S1789" i="5"/>
  <c r="S1790" i="5"/>
  <c r="S1791" i="5"/>
  <c r="S1792" i="5"/>
  <c r="S1793" i="5"/>
  <c r="S1794" i="5"/>
  <c r="S1795" i="5"/>
  <c r="S1796" i="5"/>
  <c r="S1797" i="5"/>
  <c r="S1798" i="5"/>
  <c r="S1799" i="5"/>
  <c r="S1800" i="5"/>
  <c r="S1801" i="5"/>
  <c r="S1802" i="5"/>
  <c r="S1803" i="5"/>
  <c r="S1804" i="5"/>
  <c r="S1805" i="5"/>
  <c r="S1806" i="5"/>
  <c r="S1807" i="5"/>
  <c r="S1808" i="5"/>
  <c r="S1809" i="5"/>
  <c r="S1810" i="5"/>
  <c r="S1811" i="5"/>
  <c r="S1812" i="5"/>
  <c r="S1813" i="5"/>
  <c r="S1814" i="5"/>
  <c r="S1815" i="5"/>
  <c r="S1816" i="5"/>
  <c r="S1817" i="5"/>
  <c r="S1818" i="5"/>
  <c r="S1819" i="5"/>
  <c r="S1820" i="5"/>
  <c r="S1821" i="5"/>
  <c r="S1822" i="5"/>
  <c r="S1823" i="5"/>
  <c r="S1824" i="5"/>
  <c r="S1825" i="5"/>
  <c r="S1826" i="5"/>
  <c r="S1827" i="5"/>
  <c r="S1828" i="5"/>
  <c r="S1829" i="5"/>
  <c r="S1830" i="5"/>
  <c r="S1831" i="5"/>
  <c r="S1832" i="5"/>
  <c r="S1833" i="5"/>
  <c r="S1834" i="5"/>
  <c r="S1835" i="5"/>
  <c r="S1836" i="5"/>
  <c r="S1837" i="5"/>
  <c r="S1838" i="5"/>
  <c r="S1839" i="5"/>
  <c r="S1840" i="5"/>
  <c r="S1841" i="5"/>
  <c r="S1842" i="5"/>
  <c r="S1843" i="5"/>
  <c r="S1844" i="5"/>
  <c r="S1845" i="5"/>
  <c r="S1846" i="5"/>
  <c r="S1847" i="5"/>
  <c r="S1848" i="5"/>
  <c r="S1849" i="5"/>
  <c r="S1850" i="5"/>
  <c r="S1851" i="5"/>
  <c r="S1852" i="5"/>
  <c r="S1853" i="5"/>
  <c r="S1854" i="5"/>
  <c r="S1855" i="5"/>
  <c r="S1856" i="5"/>
  <c r="S1857" i="5"/>
  <c r="S1858" i="5"/>
  <c r="S1859" i="5"/>
  <c r="S1860" i="5"/>
  <c r="S1861" i="5"/>
  <c r="S1862" i="5"/>
  <c r="S1863" i="5"/>
  <c r="S1864" i="5"/>
  <c r="S1865" i="5"/>
  <c r="S1866" i="5"/>
  <c r="S1867" i="5"/>
  <c r="S1868" i="5"/>
  <c r="S1869" i="5"/>
  <c r="S1870" i="5"/>
  <c r="S1871" i="5"/>
  <c r="S1872" i="5"/>
  <c r="S1873" i="5"/>
  <c r="S1874" i="5"/>
  <c r="S1875" i="5"/>
  <c r="S1876" i="5"/>
  <c r="S1877" i="5"/>
  <c r="S1878" i="5"/>
  <c r="S1879" i="5"/>
  <c r="S1880" i="5"/>
  <c r="S1881" i="5"/>
  <c r="S1882" i="5"/>
  <c r="S1883" i="5"/>
  <c r="S1884" i="5"/>
  <c r="S1885" i="5"/>
  <c r="S1886" i="5"/>
  <c r="S1887" i="5"/>
  <c r="S1888" i="5"/>
  <c r="S1889" i="5"/>
  <c r="S1890" i="5"/>
  <c r="S1891" i="5"/>
  <c r="S1892" i="5"/>
  <c r="S1893" i="5"/>
  <c r="S1894" i="5"/>
  <c r="S1895" i="5"/>
  <c r="S1896" i="5"/>
  <c r="S1897" i="5"/>
  <c r="S1898" i="5"/>
  <c r="S1899" i="5"/>
  <c r="S1900" i="5"/>
  <c r="S1901" i="5"/>
  <c r="S1902" i="5"/>
  <c r="S1903" i="5"/>
  <c r="S1904" i="5"/>
  <c r="S1905" i="5"/>
  <c r="S1906" i="5"/>
  <c r="S1907" i="5"/>
  <c r="S1908" i="5"/>
  <c r="S1909" i="5"/>
  <c r="S1910" i="5"/>
  <c r="S1911" i="5"/>
  <c r="S1912" i="5"/>
  <c r="S1913" i="5"/>
  <c r="S1914" i="5"/>
  <c r="S1915" i="5"/>
  <c r="S1916" i="5"/>
  <c r="S1917" i="5"/>
  <c r="S1918" i="5"/>
  <c r="S1919" i="5"/>
  <c r="S1920" i="5"/>
  <c r="S1921" i="5"/>
  <c r="S1922" i="5"/>
  <c r="S1923" i="5"/>
  <c r="S1924" i="5"/>
  <c r="S1925" i="5"/>
  <c r="S1926" i="5"/>
  <c r="S1927" i="5"/>
  <c r="S1928" i="5"/>
  <c r="S1929" i="5"/>
  <c r="S1930" i="5"/>
  <c r="S1931" i="5"/>
  <c r="S1932" i="5"/>
  <c r="S1933" i="5"/>
  <c r="S1934" i="5"/>
  <c r="S1935" i="5"/>
  <c r="S1936" i="5"/>
  <c r="S1937" i="5"/>
  <c r="S1938" i="5"/>
  <c r="S1939" i="5"/>
  <c r="S1940" i="5"/>
  <c r="S1941" i="5"/>
  <c r="S1942" i="5"/>
  <c r="S1943" i="5"/>
  <c r="S1944" i="5"/>
  <c r="S1945" i="5"/>
  <c r="S1946" i="5"/>
  <c r="S1947" i="5"/>
  <c r="S1948" i="5"/>
  <c r="S1949" i="5"/>
  <c r="S1950" i="5"/>
  <c r="S1951" i="5"/>
  <c r="S1952" i="5"/>
  <c r="S1953" i="5"/>
  <c r="S1954" i="5"/>
  <c r="S1955" i="5"/>
  <c r="S1956" i="5"/>
  <c r="S1957" i="5"/>
  <c r="S1958" i="5"/>
  <c r="S1959" i="5"/>
  <c r="S1960" i="5"/>
  <c r="S1961" i="5"/>
  <c r="S1962" i="5"/>
  <c r="S1963" i="5"/>
  <c r="S1964" i="5"/>
  <c r="S1965" i="5"/>
  <c r="S1966" i="5"/>
  <c r="S1967" i="5"/>
  <c r="S1968" i="5"/>
  <c r="S1969" i="5"/>
  <c r="S1970" i="5"/>
  <c r="S1971" i="5"/>
  <c r="S1972" i="5"/>
  <c r="S1973" i="5"/>
  <c r="S1974" i="5"/>
  <c r="S1975" i="5"/>
  <c r="S1976" i="5"/>
  <c r="S1977" i="5"/>
  <c r="S1978" i="5"/>
  <c r="S1979" i="5"/>
  <c r="S1980" i="5"/>
  <c r="S1981" i="5"/>
  <c r="S1982" i="5"/>
  <c r="S1983" i="5"/>
  <c r="S1984" i="5"/>
  <c r="S1985" i="5"/>
  <c r="S1986" i="5"/>
  <c r="S1987" i="5"/>
  <c r="S1988" i="5"/>
  <c r="S1989" i="5"/>
  <c r="S1990" i="5"/>
  <c r="S1991" i="5"/>
  <c r="S1992" i="5"/>
  <c r="S1993" i="5"/>
  <c r="S1994" i="5"/>
  <c r="S1995" i="5"/>
  <c r="S1996" i="5"/>
  <c r="S1997" i="5"/>
  <c r="S1998" i="5"/>
  <c r="S1999" i="5"/>
  <c r="S2000" i="5"/>
  <c r="S2001" i="5"/>
  <c r="S2002" i="5"/>
  <c r="S2003" i="5"/>
  <c r="S2004" i="5"/>
  <c r="S2005" i="5"/>
  <c r="S2006" i="5"/>
  <c r="S2007" i="5"/>
  <c r="S2008" i="5"/>
  <c r="S2009" i="5"/>
  <c r="S2010" i="5"/>
  <c r="S2011" i="5"/>
  <c r="S2012" i="5"/>
  <c r="S2013" i="5"/>
  <c r="S2014" i="5"/>
  <c r="S2015" i="5"/>
  <c r="S2016" i="5"/>
  <c r="S2017" i="5"/>
  <c r="S2018" i="5"/>
  <c r="S2019" i="5"/>
  <c r="S2020" i="5"/>
  <c r="S2021" i="5"/>
  <c r="S2022" i="5"/>
  <c r="S2023" i="5"/>
  <c r="S2024" i="5"/>
  <c r="S2025" i="5"/>
  <c r="S2026" i="5"/>
  <c r="S2027" i="5"/>
  <c r="S2028" i="5"/>
  <c r="S2029" i="5"/>
  <c r="S2030" i="5"/>
  <c r="S2031" i="5"/>
  <c r="S2032" i="5"/>
  <c r="S2033" i="5"/>
  <c r="S2034" i="5"/>
  <c r="S2035" i="5"/>
  <c r="S2036" i="5"/>
  <c r="S2037" i="5"/>
  <c r="S2038" i="5"/>
  <c r="S2039" i="5"/>
  <c r="S2040" i="5"/>
  <c r="S2041" i="5"/>
  <c r="S2042" i="5"/>
  <c r="S2043" i="5"/>
  <c r="S2044" i="5"/>
  <c r="S2045" i="5"/>
  <c r="S2046" i="5"/>
  <c r="S2047" i="5"/>
  <c r="S2048" i="5"/>
  <c r="S2049" i="5"/>
  <c r="S2050" i="5"/>
  <c r="S2051" i="5"/>
  <c r="S2052" i="5"/>
  <c r="S2053" i="5"/>
  <c r="S2054" i="5"/>
  <c r="S2055" i="5"/>
  <c r="S2056" i="5"/>
  <c r="S2057" i="5"/>
  <c r="S2058" i="5"/>
  <c r="S2059" i="5"/>
  <c r="S2060" i="5"/>
  <c r="S2061" i="5"/>
  <c r="S2062" i="5"/>
  <c r="S2063" i="5"/>
  <c r="S2064" i="5"/>
  <c r="S2065" i="5"/>
  <c r="S2066" i="5"/>
  <c r="S2067" i="5"/>
  <c r="S2068" i="5"/>
  <c r="S2069" i="5"/>
  <c r="S2070" i="5"/>
  <c r="S2071" i="5"/>
  <c r="S2072" i="5"/>
  <c r="S2073" i="5"/>
  <c r="S2074" i="5"/>
  <c r="S2075" i="5"/>
  <c r="S2076" i="5"/>
  <c r="S2077" i="5"/>
  <c r="S2078" i="5"/>
  <c r="S2079" i="5"/>
  <c r="S2080" i="5"/>
  <c r="S2081" i="5"/>
  <c r="S2082" i="5"/>
  <c r="S2083" i="5"/>
  <c r="S2084" i="5"/>
  <c r="S2085" i="5"/>
  <c r="S2086" i="5"/>
  <c r="S2087" i="5"/>
  <c r="S2088" i="5"/>
  <c r="S2089" i="5"/>
  <c r="S2090" i="5"/>
  <c r="S2091" i="5"/>
  <c r="S2092" i="5"/>
  <c r="S2093" i="5"/>
  <c r="S2094" i="5"/>
  <c r="S2095" i="5"/>
  <c r="S2096" i="5"/>
  <c r="S2097" i="5"/>
  <c r="S2098" i="5"/>
  <c r="S2099" i="5"/>
  <c r="S2100" i="5"/>
  <c r="S2101" i="5"/>
  <c r="S2102" i="5"/>
  <c r="S2103" i="5"/>
  <c r="S2104" i="5"/>
  <c r="S2105" i="5"/>
  <c r="S2106" i="5"/>
  <c r="S2107" i="5"/>
  <c r="S2108" i="5"/>
  <c r="S2109" i="5"/>
  <c r="S2110" i="5"/>
  <c r="S2111" i="5"/>
  <c r="S2112" i="5"/>
  <c r="S2113" i="5"/>
  <c r="S2114" i="5"/>
  <c r="S2115" i="5"/>
  <c r="S2116" i="5"/>
  <c r="S2117" i="5"/>
  <c r="S2118" i="5"/>
  <c r="S2119" i="5"/>
  <c r="S2120" i="5"/>
  <c r="S2121" i="5"/>
  <c r="S2122" i="5"/>
  <c r="S2123" i="5"/>
  <c r="S2124" i="5"/>
  <c r="S2125" i="5"/>
  <c r="S2126" i="5"/>
  <c r="S2127" i="5"/>
  <c r="S2128" i="5"/>
  <c r="S2129" i="5"/>
  <c r="S2130" i="5"/>
  <c r="S2131" i="5"/>
  <c r="S2132" i="5"/>
  <c r="S2133" i="5"/>
  <c r="S2134" i="5"/>
  <c r="S2135" i="5"/>
  <c r="S2136" i="5"/>
  <c r="S2137" i="5"/>
  <c r="S2138" i="5"/>
  <c r="S2139" i="5"/>
  <c r="S2140" i="5"/>
  <c r="S2141" i="5"/>
  <c r="S2142" i="5"/>
  <c r="S2143" i="5"/>
  <c r="S2144" i="5"/>
  <c r="S2145" i="5"/>
  <c r="S2146" i="5"/>
  <c r="S2147" i="5"/>
  <c r="S2148" i="5"/>
  <c r="S2149" i="5"/>
  <c r="S2150" i="5"/>
  <c r="S2151" i="5"/>
  <c r="S2152" i="5"/>
  <c r="S2153" i="5"/>
  <c r="S2154" i="5"/>
  <c r="S2155" i="5"/>
  <c r="S2156" i="5"/>
  <c r="S2157" i="5"/>
  <c r="S2158" i="5"/>
  <c r="S2159" i="5"/>
  <c r="S2160" i="5"/>
  <c r="S2161" i="5"/>
  <c r="S2162" i="5"/>
  <c r="S2163" i="5"/>
  <c r="S2164" i="5"/>
  <c r="S2165" i="5"/>
  <c r="S2166" i="5"/>
  <c r="S2167" i="5"/>
  <c r="S2168" i="5"/>
  <c r="S2169" i="5"/>
  <c r="S2170" i="5"/>
  <c r="S2171" i="5"/>
  <c r="S2172" i="5"/>
  <c r="S2173" i="5"/>
  <c r="S2174" i="5"/>
  <c r="S2175" i="5"/>
  <c r="S2176" i="5"/>
  <c r="S2177" i="5"/>
  <c r="S2178" i="5"/>
  <c r="S2179" i="5"/>
  <c r="S2180" i="5"/>
  <c r="S2181" i="5"/>
  <c r="S2182" i="5"/>
  <c r="S2183" i="5"/>
  <c r="S2184" i="5"/>
  <c r="S2185" i="5"/>
  <c r="S2186" i="5"/>
  <c r="S2187" i="5"/>
  <c r="S2188" i="5"/>
  <c r="S2189" i="5"/>
  <c r="S2190" i="5"/>
  <c r="S2191" i="5"/>
  <c r="S2192" i="5"/>
  <c r="S2193" i="5"/>
  <c r="S2194" i="5"/>
  <c r="S2195" i="5"/>
  <c r="S2196" i="5"/>
  <c r="S2197" i="5"/>
  <c r="S2198" i="5"/>
  <c r="S2199" i="5"/>
  <c r="S2200" i="5"/>
  <c r="S2201" i="5"/>
  <c r="S2202" i="5"/>
  <c r="S2203" i="5"/>
  <c r="S2204" i="5"/>
  <c r="S2205" i="5"/>
  <c r="S2206" i="5"/>
  <c r="S2207" i="5"/>
  <c r="S2208" i="5"/>
  <c r="S2209" i="5"/>
  <c r="S2210" i="5"/>
  <c r="S2211" i="5"/>
  <c r="S2212" i="5"/>
  <c r="S2213" i="5"/>
  <c r="S2214" i="5"/>
  <c r="S2215" i="5"/>
  <c r="S2216" i="5"/>
  <c r="S2217" i="5"/>
  <c r="S2218" i="5"/>
  <c r="S2219" i="5"/>
  <c r="S2220" i="5"/>
  <c r="S2221" i="5"/>
  <c r="S2222" i="5"/>
  <c r="S2223" i="5"/>
  <c r="S2224" i="5"/>
  <c r="S2225" i="5"/>
  <c r="S2226" i="5"/>
  <c r="S2227" i="5"/>
  <c r="S2228" i="5"/>
  <c r="S2229" i="5"/>
  <c r="S2230" i="5"/>
  <c r="S2231" i="5"/>
  <c r="S2232" i="5"/>
  <c r="S2233" i="5"/>
  <c r="S2234" i="5"/>
  <c r="S2235" i="5"/>
  <c r="S2236" i="5"/>
  <c r="S2237" i="5"/>
  <c r="S2238" i="5"/>
  <c r="S2239" i="5"/>
  <c r="S2240" i="5"/>
  <c r="S2241" i="5"/>
  <c r="S2242" i="5"/>
  <c r="S2243" i="5"/>
  <c r="S2244" i="5"/>
  <c r="S2245" i="5"/>
  <c r="S2246" i="5"/>
  <c r="S2247" i="5"/>
  <c r="S2248" i="5"/>
  <c r="S2249" i="5"/>
  <c r="S2250" i="5"/>
  <c r="S2251" i="5"/>
  <c r="S2252" i="5"/>
  <c r="S2253" i="5"/>
  <c r="S2254" i="5"/>
  <c r="S2255" i="5"/>
  <c r="S2256" i="5"/>
  <c r="S2257" i="5"/>
  <c r="S2258" i="5"/>
  <c r="S2259" i="5"/>
  <c r="S2260" i="5"/>
  <c r="S2261" i="5"/>
  <c r="S2262" i="5"/>
  <c r="S2263" i="5"/>
  <c r="S2264" i="5"/>
  <c r="S2265" i="5"/>
  <c r="S2266" i="5"/>
  <c r="S2267" i="5"/>
  <c r="S2268" i="5"/>
  <c r="S2269" i="5"/>
  <c r="S2270" i="5"/>
  <c r="S2271" i="5"/>
  <c r="S2272" i="5"/>
  <c r="S2273" i="5"/>
  <c r="S2274" i="5"/>
  <c r="S2275" i="5"/>
  <c r="S2276" i="5"/>
  <c r="S2277" i="5"/>
  <c r="S2278" i="5"/>
  <c r="S2279" i="5"/>
  <c r="S2280" i="5"/>
  <c r="S2281" i="5"/>
  <c r="S2282" i="5"/>
  <c r="S2283" i="5"/>
  <c r="S2284" i="5"/>
  <c r="S2285" i="5"/>
  <c r="S2286" i="5"/>
  <c r="S2287" i="5"/>
  <c r="S2288" i="5"/>
  <c r="S2289" i="5"/>
  <c r="S2290" i="5"/>
  <c r="S2291" i="5"/>
  <c r="S2292" i="5"/>
  <c r="S2293" i="5"/>
  <c r="S2294" i="5"/>
  <c r="S2295" i="5"/>
  <c r="S2296" i="5"/>
  <c r="S2297" i="5"/>
  <c r="S2298" i="5"/>
  <c r="S2299" i="5"/>
  <c r="S2300" i="5"/>
  <c r="S2301" i="5"/>
  <c r="S2302" i="5"/>
  <c r="S2303" i="5"/>
  <c r="S2304" i="5"/>
  <c r="S2305" i="5"/>
  <c r="S2306" i="5"/>
  <c r="S2307" i="5"/>
  <c r="S2308" i="5"/>
  <c r="S2309" i="5"/>
  <c r="S2310" i="5"/>
  <c r="S2311" i="5"/>
  <c r="S2312" i="5"/>
  <c r="S2313" i="5"/>
  <c r="S2314" i="5"/>
  <c r="S2315" i="5"/>
  <c r="S2316" i="5"/>
  <c r="S2317" i="5"/>
  <c r="S2318" i="5"/>
  <c r="S2319" i="5"/>
  <c r="S2320" i="5"/>
  <c r="S2321" i="5"/>
  <c r="S2322" i="5"/>
  <c r="S2323" i="5"/>
  <c r="S2324" i="5"/>
  <c r="S2325" i="5"/>
  <c r="S2326" i="5"/>
  <c r="S2327" i="5"/>
  <c r="S2328" i="5"/>
  <c r="S2329" i="5"/>
  <c r="S2330" i="5"/>
  <c r="S2331" i="5"/>
  <c r="S2332" i="5"/>
  <c r="S2333" i="5"/>
  <c r="S2334" i="5"/>
  <c r="S2335" i="5"/>
  <c r="S2336" i="5"/>
  <c r="S2337" i="5"/>
  <c r="S2338" i="5"/>
  <c r="S2339" i="5"/>
  <c r="S2340" i="5"/>
  <c r="S2341" i="5"/>
  <c r="S2342" i="5"/>
  <c r="S2343" i="5"/>
  <c r="S2344" i="5"/>
  <c r="S2345" i="5"/>
  <c r="S2346" i="5"/>
  <c r="S2347" i="5"/>
  <c r="S2348" i="5"/>
  <c r="S2349" i="5"/>
  <c r="S2350" i="5"/>
  <c r="S2351" i="5"/>
  <c r="S2352" i="5"/>
  <c r="S2353" i="5"/>
  <c r="S2354" i="5"/>
  <c r="S2355" i="5"/>
  <c r="S2356" i="5"/>
  <c r="S2357" i="5"/>
  <c r="S2358" i="5"/>
  <c r="S2359" i="5"/>
  <c r="S2360" i="5"/>
  <c r="S2361" i="5"/>
  <c r="S2362" i="5"/>
  <c r="S2363" i="5"/>
  <c r="S2364" i="5"/>
  <c r="S2365" i="5"/>
  <c r="S2366" i="5"/>
  <c r="S2367" i="5"/>
  <c r="S2368" i="5"/>
  <c r="S2369" i="5"/>
  <c r="S2370" i="5"/>
  <c r="S2371" i="5"/>
  <c r="S2372" i="5"/>
  <c r="S2373" i="5"/>
  <c r="S2374" i="5"/>
  <c r="S2375" i="5"/>
  <c r="S2376" i="5"/>
  <c r="S2377" i="5"/>
  <c r="S2378" i="5"/>
  <c r="S2379" i="5"/>
  <c r="S2380" i="5"/>
  <c r="S2381" i="5"/>
  <c r="S2382" i="5"/>
  <c r="S2383" i="5"/>
  <c r="S2384" i="5"/>
  <c r="S2385" i="5"/>
  <c r="S2386" i="5"/>
  <c r="S2387" i="5"/>
  <c r="S2388" i="5"/>
  <c r="S2389" i="5"/>
  <c r="S2390" i="5"/>
  <c r="S2391" i="5"/>
  <c r="S2392" i="5"/>
  <c r="S2393" i="5"/>
  <c r="S2394" i="5"/>
  <c r="S2395" i="5"/>
  <c r="S2396" i="5"/>
  <c r="S2397" i="5"/>
  <c r="S2398" i="5"/>
  <c r="S2399" i="5"/>
  <c r="S2400" i="5"/>
  <c r="S2401" i="5"/>
  <c r="S2402" i="5"/>
  <c r="S2403" i="5"/>
  <c r="S2404" i="5"/>
  <c r="S2405" i="5"/>
  <c r="S2406" i="5"/>
  <c r="S2407" i="5"/>
  <c r="S2408" i="5"/>
  <c r="S2409" i="5"/>
  <c r="S2410" i="5"/>
  <c r="S2411" i="5"/>
  <c r="S2412" i="5"/>
  <c r="S2413" i="5"/>
  <c r="S2414" i="5"/>
  <c r="S2415" i="5"/>
  <c r="S2416" i="5"/>
  <c r="S2417" i="5"/>
  <c r="S2418" i="5"/>
  <c r="S2419" i="5"/>
  <c r="S2420" i="5"/>
  <c r="S2421" i="5"/>
  <c r="S2422" i="5"/>
  <c r="S2423" i="5"/>
  <c r="S2424" i="5"/>
  <c r="S2425" i="5"/>
  <c r="S2426" i="5"/>
  <c r="S2427" i="5"/>
  <c r="S2428" i="5"/>
  <c r="S2429" i="5"/>
  <c r="S2430" i="5"/>
  <c r="S2431" i="5"/>
  <c r="S2432" i="5"/>
  <c r="S2433" i="5"/>
  <c r="S2434" i="5"/>
  <c r="S2435" i="5"/>
  <c r="S2436" i="5"/>
  <c r="S2437" i="5"/>
  <c r="S2438" i="5"/>
  <c r="S2439" i="5"/>
  <c r="S2440" i="5"/>
  <c r="S2441" i="5"/>
  <c r="S2442" i="5"/>
  <c r="S2443" i="5"/>
  <c r="S2444" i="5"/>
  <c r="S2445" i="5"/>
  <c r="S2446" i="5"/>
  <c r="S2447" i="5"/>
  <c r="S2448" i="5"/>
  <c r="S2449" i="5"/>
  <c r="S2450" i="5"/>
  <c r="S2451" i="5"/>
  <c r="S2452" i="5"/>
  <c r="S2453" i="5"/>
  <c r="S2454" i="5"/>
  <c r="S2455" i="5"/>
  <c r="S2456" i="5"/>
  <c r="S2457" i="5"/>
  <c r="S2458" i="5"/>
  <c r="S2459" i="5"/>
  <c r="S2460" i="5"/>
  <c r="S2461" i="5"/>
  <c r="S2462" i="5"/>
  <c r="S2463" i="5"/>
  <c r="S2464" i="5"/>
  <c r="S2465" i="5"/>
  <c r="S2466" i="5"/>
  <c r="S2467" i="5"/>
  <c r="S2468" i="5"/>
  <c r="S2469" i="5"/>
  <c r="S2470" i="5"/>
  <c r="S2471" i="5"/>
  <c r="S2472" i="5"/>
  <c r="S2473" i="5"/>
  <c r="S2474" i="5"/>
  <c r="S2475" i="5"/>
  <c r="S2476" i="5"/>
  <c r="S2477" i="5"/>
  <c r="S2478" i="5"/>
  <c r="S2479" i="5"/>
  <c r="S2480" i="5"/>
  <c r="S2481" i="5"/>
  <c r="S2482" i="5"/>
  <c r="S2483" i="5"/>
  <c r="S2484" i="5"/>
  <c r="S2485" i="5"/>
  <c r="S2486" i="5"/>
  <c r="S2487" i="5"/>
  <c r="S2488" i="5"/>
  <c r="S2489" i="5"/>
  <c r="S2490" i="5"/>
  <c r="S2491" i="5"/>
  <c r="S2492" i="5"/>
  <c r="S2493" i="5"/>
  <c r="S2494" i="5"/>
  <c r="S2495" i="5"/>
  <c r="S2496" i="5"/>
  <c r="S2497" i="5"/>
  <c r="S2498" i="5"/>
  <c r="S2499" i="5"/>
  <c r="S2500" i="5"/>
  <c r="S2501" i="5"/>
  <c r="S2502" i="5"/>
  <c r="S2503" i="5"/>
  <c r="S2504" i="5"/>
  <c r="S2505" i="5"/>
  <c r="S2506" i="5"/>
  <c r="S2507" i="5"/>
  <c r="S2508" i="5"/>
  <c r="S2509" i="5"/>
  <c r="S2510" i="5"/>
  <c r="S2511" i="5"/>
  <c r="S2512" i="5"/>
  <c r="S2513" i="5"/>
  <c r="S2514" i="5"/>
  <c r="S2515" i="5"/>
  <c r="S2516" i="5"/>
  <c r="S2517" i="5"/>
  <c r="S2518" i="5"/>
  <c r="S2519" i="5"/>
  <c r="S2520" i="5"/>
  <c r="S2521" i="5"/>
  <c r="S2522" i="5"/>
  <c r="S2523" i="5"/>
  <c r="S2524" i="5"/>
  <c r="S2525" i="5"/>
  <c r="S2526" i="5"/>
  <c r="S2527" i="5"/>
  <c r="S2528" i="5"/>
  <c r="S2529" i="5"/>
  <c r="S2530" i="5"/>
  <c r="S2531" i="5"/>
  <c r="S2532" i="5"/>
  <c r="S2533" i="5"/>
  <c r="S2534" i="5"/>
  <c r="S2535" i="5"/>
  <c r="S2536" i="5"/>
  <c r="S2537" i="5"/>
  <c r="S2538" i="5"/>
  <c r="S2539" i="5"/>
  <c r="S2540" i="5"/>
  <c r="S2541" i="5"/>
  <c r="S2542" i="5"/>
  <c r="S2543" i="5"/>
  <c r="S2544" i="5"/>
  <c r="S2545" i="5"/>
  <c r="S2546" i="5"/>
  <c r="S2547" i="5"/>
  <c r="S2548" i="5"/>
  <c r="S2549" i="5"/>
  <c r="S2550" i="5"/>
  <c r="S2551" i="5"/>
  <c r="S2552" i="5"/>
  <c r="S2553" i="5"/>
  <c r="S2554" i="5"/>
  <c r="S2555" i="5"/>
  <c r="S2556" i="5"/>
  <c r="S2557" i="5"/>
  <c r="S2558" i="5"/>
  <c r="S2559" i="5"/>
  <c r="S2560" i="5"/>
  <c r="S2561" i="5"/>
  <c r="S2562" i="5"/>
  <c r="S2563" i="5"/>
  <c r="S2564" i="5"/>
  <c r="S2565" i="5"/>
  <c r="S2566" i="5"/>
  <c r="S2567" i="5"/>
  <c r="S2568" i="5"/>
  <c r="S2569" i="5"/>
  <c r="S2570" i="5"/>
  <c r="S2571" i="5"/>
  <c r="S2572" i="5"/>
  <c r="S2573" i="5"/>
  <c r="S2574" i="5"/>
  <c r="S2575" i="5"/>
  <c r="S2576" i="5"/>
  <c r="S2577" i="5"/>
  <c r="S2578" i="5"/>
  <c r="S2579" i="5"/>
  <c r="S2580" i="5"/>
  <c r="S2581" i="5"/>
  <c r="S2582" i="5"/>
  <c r="S2583" i="5"/>
  <c r="S2584" i="5"/>
  <c r="S2585" i="5"/>
  <c r="S2586" i="5"/>
  <c r="S2587" i="5"/>
  <c r="S2588" i="5"/>
  <c r="S2589" i="5"/>
  <c r="S2590" i="5"/>
  <c r="S2591" i="5"/>
  <c r="S2592" i="5"/>
  <c r="S2593" i="5"/>
  <c r="S2594" i="5"/>
  <c r="S2595" i="5"/>
  <c r="S2596" i="5"/>
  <c r="S2597" i="5"/>
  <c r="S2598" i="5"/>
  <c r="S2599" i="5"/>
  <c r="S2600" i="5"/>
  <c r="S2601" i="5"/>
  <c r="S2602" i="5"/>
  <c r="S2603" i="5"/>
  <c r="S2604" i="5"/>
  <c r="S2605" i="5"/>
  <c r="S2606" i="5"/>
  <c r="S2607" i="5"/>
  <c r="S2608" i="5"/>
  <c r="S2609" i="5"/>
  <c r="S2610" i="5"/>
  <c r="S2611" i="5"/>
  <c r="S2612" i="5"/>
  <c r="S2613" i="5"/>
  <c r="S2614" i="5"/>
  <c r="S2615" i="5"/>
  <c r="S2616" i="5"/>
  <c r="S2617" i="5"/>
  <c r="S2618" i="5"/>
  <c r="S2619" i="5"/>
  <c r="S2620" i="5"/>
  <c r="S2621" i="5"/>
  <c r="S2622" i="5"/>
  <c r="S2623" i="5"/>
  <c r="S2624" i="5"/>
  <c r="S2625" i="5"/>
  <c r="S2626" i="5"/>
  <c r="S2627" i="5"/>
  <c r="S2628" i="5"/>
  <c r="S2629" i="5"/>
  <c r="S2630" i="5"/>
  <c r="S2631" i="5"/>
  <c r="S2632" i="5"/>
  <c r="S2633" i="5"/>
  <c r="S2634" i="5"/>
  <c r="S2635" i="5"/>
  <c r="S2636" i="5"/>
  <c r="S2637" i="5"/>
  <c r="S2638" i="5"/>
  <c r="S2639" i="5"/>
  <c r="S2640" i="5"/>
  <c r="S2641" i="5"/>
  <c r="S2642" i="5"/>
  <c r="S2643" i="5"/>
  <c r="S2644" i="5"/>
  <c r="S2645" i="5"/>
  <c r="S2646" i="5"/>
  <c r="S2647" i="5"/>
  <c r="S2648" i="5"/>
  <c r="S2649" i="5"/>
  <c r="S2650" i="5"/>
  <c r="S2651" i="5"/>
  <c r="S2652" i="5"/>
  <c r="S2653" i="5"/>
  <c r="S2654" i="5"/>
  <c r="S2655" i="5"/>
  <c r="S2656" i="5"/>
  <c r="S2657" i="5"/>
  <c r="S2658" i="5"/>
  <c r="S2659" i="5"/>
  <c r="S2660" i="5"/>
  <c r="S2661" i="5"/>
  <c r="S2662" i="5"/>
  <c r="S2663" i="5"/>
  <c r="S2664" i="5"/>
  <c r="S2665" i="5"/>
  <c r="S2666" i="5"/>
  <c r="S2667" i="5"/>
  <c r="S2668" i="5"/>
  <c r="S2669" i="5"/>
  <c r="S2670" i="5"/>
  <c r="S2671" i="5"/>
  <c r="S2672" i="5"/>
  <c r="S2673" i="5"/>
  <c r="S2674" i="5"/>
  <c r="S2675" i="5"/>
  <c r="S2676" i="5"/>
  <c r="S2677" i="5"/>
  <c r="S2678" i="5"/>
  <c r="S2679" i="5"/>
  <c r="S2680" i="5"/>
  <c r="S2681" i="5"/>
  <c r="S2682" i="5"/>
  <c r="S2683" i="5"/>
  <c r="S2684" i="5"/>
  <c r="S2685" i="5"/>
  <c r="S2686" i="5"/>
  <c r="S2687" i="5"/>
  <c r="S2688" i="5"/>
  <c r="S2689" i="5"/>
  <c r="S2690" i="5"/>
  <c r="S2691" i="5"/>
  <c r="S2692" i="5"/>
  <c r="S2693" i="5"/>
  <c r="S2694" i="5"/>
  <c r="S2695" i="5"/>
  <c r="S2696" i="5"/>
  <c r="S2697" i="5"/>
  <c r="S2698" i="5"/>
  <c r="S2699" i="5"/>
  <c r="S2700" i="5"/>
  <c r="S2701" i="5"/>
  <c r="S2702" i="5"/>
  <c r="S2703" i="5"/>
  <c r="S2704" i="5"/>
  <c r="S2705" i="5"/>
  <c r="S2706" i="5"/>
  <c r="S2707" i="5"/>
  <c r="S2708" i="5"/>
  <c r="S2709" i="5"/>
  <c r="S2710" i="5"/>
  <c r="S2711" i="5"/>
  <c r="S2712" i="5"/>
  <c r="S2713" i="5"/>
  <c r="S2714" i="5"/>
  <c r="S2715" i="5"/>
  <c r="S2716" i="5"/>
  <c r="S2717" i="5"/>
  <c r="S2718" i="5"/>
  <c r="S2719" i="5"/>
  <c r="S2720" i="5"/>
  <c r="S2721" i="5"/>
  <c r="S2722" i="5"/>
  <c r="S2723" i="5"/>
  <c r="S2724" i="5"/>
  <c r="S2725" i="5"/>
  <c r="S2726" i="5"/>
  <c r="S2727" i="5"/>
  <c r="S2728" i="5"/>
  <c r="S2729" i="5"/>
  <c r="S2730" i="5"/>
  <c r="S2731" i="5"/>
  <c r="S2732" i="5"/>
  <c r="S2733" i="5"/>
  <c r="S2734" i="5"/>
  <c r="S2735" i="5"/>
  <c r="S2736" i="5"/>
  <c r="S2737" i="5"/>
  <c r="S2738" i="5"/>
  <c r="S2739" i="5"/>
  <c r="S2740" i="5"/>
  <c r="S2741" i="5"/>
  <c r="S2742" i="5"/>
  <c r="S2743" i="5"/>
  <c r="S2744" i="5"/>
  <c r="S2745" i="5"/>
  <c r="S2746" i="5"/>
  <c r="S2747" i="5"/>
  <c r="S2748" i="5"/>
  <c r="S2749" i="5"/>
  <c r="S2750" i="5"/>
  <c r="S2751" i="5"/>
  <c r="S2752" i="5"/>
  <c r="S2753" i="5"/>
  <c r="S2754" i="5"/>
  <c r="S2755" i="5"/>
  <c r="S2756" i="5"/>
  <c r="S2757" i="5"/>
  <c r="S2758" i="5"/>
  <c r="S2759" i="5"/>
  <c r="S2760" i="5"/>
  <c r="S2761" i="5"/>
  <c r="S2762" i="5"/>
  <c r="S2763" i="5"/>
  <c r="S2764" i="5"/>
  <c r="S2765" i="5"/>
  <c r="S2766" i="5"/>
  <c r="S2767" i="5"/>
  <c r="S2768" i="5"/>
  <c r="S2769" i="5"/>
  <c r="S2770" i="5"/>
  <c r="S2771" i="5"/>
  <c r="S2772" i="5"/>
  <c r="S2773" i="5"/>
  <c r="S2774" i="5"/>
  <c r="S2775" i="5"/>
  <c r="S2776" i="5"/>
  <c r="S2777" i="5"/>
  <c r="S2778" i="5"/>
  <c r="S2779" i="5"/>
  <c r="S2780" i="5"/>
  <c r="S2781" i="5"/>
  <c r="S2782" i="5"/>
  <c r="S2783" i="5"/>
  <c r="S2784" i="5"/>
  <c r="S2785" i="5"/>
  <c r="S2786" i="5"/>
  <c r="S2787" i="5"/>
  <c r="S2788" i="5"/>
  <c r="S2789" i="5"/>
  <c r="S2790" i="5"/>
  <c r="S2791" i="5"/>
  <c r="S2792" i="5"/>
  <c r="S2793" i="5"/>
  <c r="S2794" i="5"/>
  <c r="S2795" i="5"/>
  <c r="S2796" i="5"/>
  <c r="S2797" i="5"/>
  <c r="S2798" i="5"/>
  <c r="S2799" i="5"/>
  <c r="S2800" i="5"/>
  <c r="S2801" i="5"/>
  <c r="S2802" i="5"/>
  <c r="S2803" i="5"/>
  <c r="S2804" i="5"/>
  <c r="S2805" i="5"/>
  <c r="S2806" i="5"/>
  <c r="S2807" i="5"/>
  <c r="S2808" i="5"/>
  <c r="S2809" i="5"/>
  <c r="S2810" i="5"/>
  <c r="S2811" i="5"/>
  <c r="S2812" i="5"/>
  <c r="S2813" i="5"/>
  <c r="S2814" i="5"/>
  <c r="S2815" i="5"/>
  <c r="S2816" i="5"/>
  <c r="S2817" i="5"/>
  <c r="S2818" i="5"/>
  <c r="S2819" i="5"/>
  <c r="S2820" i="5"/>
  <c r="S2821" i="5"/>
  <c r="S2822" i="5"/>
  <c r="S2823" i="5"/>
  <c r="S2824" i="5"/>
  <c r="S2825" i="5"/>
  <c r="S2826" i="5"/>
  <c r="S2827" i="5"/>
  <c r="S2828" i="5"/>
  <c r="S2829" i="5"/>
  <c r="S2830" i="5"/>
  <c r="S2831" i="5"/>
  <c r="S2832" i="5"/>
  <c r="S2833" i="5"/>
  <c r="S2834" i="5"/>
  <c r="S2835" i="5"/>
  <c r="S2836" i="5"/>
  <c r="S2837" i="5"/>
  <c r="S2838" i="5"/>
  <c r="S2839" i="5"/>
  <c r="S2840" i="5"/>
  <c r="S2841" i="5"/>
  <c r="S2842" i="5"/>
  <c r="S2843" i="5"/>
  <c r="S2844" i="5"/>
  <c r="S2845" i="5"/>
  <c r="S2846" i="5"/>
  <c r="S2847" i="5"/>
  <c r="S2848" i="5"/>
  <c r="S2849" i="5"/>
  <c r="S2850" i="5"/>
  <c r="S2851" i="5"/>
  <c r="S2852" i="5"/>
  <c r="S2853" i="5"/>
  <c r="S2854" i="5"/>
  <c r="S2855" i="5"/>
  <c r="S2856" i="5"/>
  <c r="S2857" i="5"/>
  <c r="S2858" i="5"/>
  <c r="S2859" i="5"/>
  <c r="S2860" i="5"/>
  <c r="S2861" i="5"/>
  <c r="S2862" i="5"/>
  <c r="S2863" i="5"/>
  <c r="S2864" i="5"/>
  <c r="S2865" i="5"/>
  <c r="S2866" i="5"/>
  <c r="S2867" i="5"/>
  <c r="S2868" i="5"/>
  <c r="S2869" i="5"/>
  <c r="S2870" i="5"/>
  <c r="S2871" i="5"/>
  <c r="S2872" i="5"/>
  <c r="S2873" i="5"/>
  <c r="S2874" i="5"/>
  <c r="S2875" i="5"/>
  <c r="S2876" i="5"/>
  <c r="S2877" i="5"/>
  <c r="S2878" i="5"/>
  <c r="S2879" i="5"/>
  <c r="S2880" i="5"/>
  <c r="S2881" i="5"/>
  <c r="S2882" i="5"/>
  <c r="S2883" i="5"/>
  <c r="S2884" i="5"/>
  <c r="S2885" i="5"/>
  <c r="S2886" i="5"/>
  <c r="S2887" i="5"/>
  <c r="S2888" i="5"/>
  <c r="S2889" i="5"/>
  <c r="S2890" i="5"/>
  <c r="S2891" i="5"/>
  <c r="S2892" i="5"/>
  <c r="S2893" i="5"/>
  <c r="S2894" i="5"/>
  <c r="S2895" i="5"/>
  <c r="S2896" i="5"/>
  <c r="S2897" i="5"/>
  <c r="S2898" i="5"/>
  <c r="S2899" i="5"/>
  <c r="S2900" i="5"/>
  <c r="S2901" i="5"/>
  <c r="S2902" i="5"/>
  <c r="S2903" i="5"/>
  <c r="S2904" i="5"/>
  <c r="S2905" i="5"/>
  <c r="S2906" i="5"/>
  <c r="S2907" i="5"/>
  <c r="S2908" i="5"/>
  <c r="S2909" i="5"/>
  <c r="S2910" i="5"/>
  <c r="S2911" i="5"/>
  <c r="S2912" i="5"/>
  <c r="S2913" i="5"/>
  <c r="S2914" i="5"/>
  <c r="S2915" i="5"/>
  <c r="S2916" i="5"/>
  <c r="S2917" i="5"/>
  <c r="S2918" i="5"/>
  <c r="S2919" i="5"/>
  <c r="S2920" i="5"/>
  <c r="S2921" i="5"/>
  <c r="S2922" i="5"/>
  <c r="S2923" i="5"/>
  <c r="S2924" i="5"/>
  <c r="S2925" i="5"/>
  <c r="S2926" i="5"/>
  <c r="S2927" i="5"/>
  <c r="S2928" i="5"/>
  <c r="S2929" i="5"/>
  <c r="S2930" i="5"/>
  <c r="S2931" i="5"/>
  <c r="S2932" i="5"/>
  <c r="S2933" i="5"/>
  <c r="S2934" i="5"/>
  <c r="S2935" i="5"/>
  <c r="S2936" i="5"/>
  <c r="S2937" i="5"/>
  <c r="S2938" i="5"/>
  <c r="S2939" i="5"/>
  <c r="S2940" i="5"/>
  <c r="S2941" i="5"/>
  <c r="S2942" i="5"/>
  <c r="S2943" i="5"/>
  <c r="S2944" i="5"/>
  <c r="S2945" i="5"/>
  <c r="S2946" i="5"/>
  <c r="S2947" i="5"/>
  <c r="S2948" i="5"/>
  <c r="S2949" i="5"/>
  <c r="S2950" i="5"/>
  <c r="S2951" i="5"/>
  <c r="S2952" i="5"/>
  <c r="S2953" i="5"/>
  <c r="S2954" i="5"/>
  <c r="S2955" i="5"/>
  <c r="S2956" i="5"/>
  <c r="S2957" i="5"/>
  <c r="S2958" i="5"/>
  <c r="S2959" i="5"/>
  <c r="S2960" i="5"/>
  <c r="S2961" i="5"/>
  <c r="S2962" i="5"/>
  <c r="S2963" i="5"/>
  <c r="S2964" i="5"/>
  <c r="S2965" i="5"/>
  <c r="S2966" i="5"/>
  <c r="S2967" i="5"/>
  <c r="S2968" i="5"/>
  <c r="S2969" i="5"/>
  <c r="S2970" i="5"/>
  <c r="S2971" i="5"/>
  <c r="S2972" i="5"/>
  <c r="S2973" i="5"/>
  <c r="S2974" i="5"/>
  <c r="S2975" i="5"/>
  <c r="S2976" i="5"/>
  <c r="S2977" i="5"/>
  <c r="S2978" i="5"/>
  <c r="S2979" i="5"/>
  <c r="S2980" i="5"/>
  <c r="S2981" i="5"/>
  <c r="S2982" i="5"/>
  <c r="S2983" i="5"/>
  <c r="S2984" i="5"/>
  <c r="S2985" i="5"/>
  <c r="S2986" i="5"/>
  <c r="S2987" i="5"/>
  <c r="S2988" i="5"/>
  <c r="S2989" i="5"/>
  <c r="S2990" i="5"/>
  <c r="S2991" i="5"/>
  <c r="S2992" i="5"/>
  <c r="S2993" i="5"/>
  <c r="S2994" i="5"/>
  <c r="S2995" i="5"/>
  <c r="S2996" i="5"/>
  <c r="S2997" i="5"/>
  <c r="S2998" i="5"/>
  <c r="S2999" i="5"/>
  <c r="S3000" i="5"/>
  <c r="S3001" i="5"/>
  <c r="S3002" i="5"/>
  <c r="S3003" i="5"/>
  <c r="S3004" i="5"/>
  <c r="S3005" i="5"/>
  <c r="S3006" i="5"/>
  <c r="S3007" i="5"/>
  <c r="S3008" i="5"/>
  <c r="S3009" i="5"/>
  <c r="S3010" i="5"/>
  <c r="S3011" i="5"/>
  <c r="S3012" i="5"/>
  <c r="S3013" i="5"/>
  <c r="S3014" i="5"/>
  <c r="S3015" i="5"/>
  <c r="S3016" i="5"/>
  <c r="S3017" i="5"/>
  <c r="S3018" i="5"/>
  <c r="S3019" i="5"/>
  <c r="S3020" i="5"/>
  <c r="S3021" i="5"/>
  <c r="S3022" i="5"/>
  <c r="S3023" i="5"/>
  <c r="S3024" i="5"/>
  <c r="S3025" i="5"/>
  <c r="S3026" i="5"/>
  <c r="S3027" i="5"/>
  <c r="S3028" i="5"/>
  <c r="S3029" i="5"/>
  <c r="S3030" i="5"/>
  <c r="S3031" i="5"/>
  <c r="S3032" i="5"/>
  <c r="S3033" i="5"/>
  <c r="S3034" i="5"/>
  <c r="S3035" i="5"/>
  <c r="S3036" i="5"/>
  <c r="S3037" i="5"/>
  <c r="S3038" i="5"/>
  <c r="S3039" i="5"/>
  <c r="S3040" i="5"/>
  <c r="S3041" i="5"/>
  <c r="S3042" i="5"/>
  <c r="S3043" i="5"/>
  <c r="S3044" i="5"/>
  <c r="S3045" i="5"/>
  <c r="S3046" i="5"/>
  <c r="S3047" i="5"/>
  <c r="S3048" i="5"/>
  <c r="S3049" i="5"/>
  <c r="S3050" i="5"/>
  <c r="S3051" i="5"/>
  <c r="S3052" i="5"/>
  <c r="S3053" i="5"/>
  <c r="S3054" i="5"/>
  <c r="S3055" i="5"/>
  <c r="S3056" i="5"/>
  <c r="S3057" i="5"/>
  <c r="S3058" i="5"/>
  <c r="S3059" i="5"/>
  <c r="S3060" i="5"/>
  <c r="S3061" i="5"/>
  <c r="S3062" i="5"/>
  <c r="S3063" i="5"/>
  <c r="S3064" i="5"/>
  <c r="S3065" i="5"/>
  <c r="S3066" i="5"/>
  <c r="S3067" i="5"/>
  <c r="S3068" i="5"/>
  <c r="S3069" i="5"/>
  <c r="S3070" i="5"/>
  <c r="S3071" i="5"/>
  <c r="S3072" i="5"/>
  <c r="S3073" i="5"/>
  <c r="S3074" i="5"/>
  <c r="S3075" i="5"/>
  <c r="S3076" i="5"/>
  <c r="S3077" i="5"/>
  <c r="S3078" i="5"/>
  <c r="S3079" i="5"/>
  <c r="S3080" i="5"/>
  <c r="S3081" i="5"/>
  <c r="S3082" i="5"/>
  <c r="S3083" i="5"/>
  <c r="S3084" i="5"/>
  <c r="S3085" i="5"/>
  <c r="S3086" i="5"/>
  <c r="S3087" i="5"/>
  <c r="S3088" i="5"/>
  <c r="S3089" i="5"/>
  <c r="S3090" i="5"/>
  <c r="S3091" i="5"/>
  <c r="S3092" i="5"/>
  <c r="S3093" i="5"/>
  <c r="S3094" i="5"/>
  <c r="S3095" i="5"/>
  <c r="S3096" i="5"/>
  <c r="S3097" i="5"/>
  <c r="S3098" i="5"/>
  <c r="S3099" i="5"/>
  <c r="S3100" i="5"/>
  <c r="S3101" i="5"/>
  <c r="S3102" i="5"/>
  <c r="S3103" i="5"/>
  <c r="S3104" i="5"/>
  <c r="S3105" i="5"/>
  <c r="S3106" i="5"/>
  <c r="S3107" i="5"/>
  <c r="S3108" i="5"/>
  <c r="S3109" i="5"/>
  <c r="S3110" i="5"/>
  <c r="S3111" i="5"/>
  <c r="S3112" i="5"/>
  <c r="S3113" i="5"/>
  <c r="S3114" i="5"/>
  <c r="S3115" i="5"/>
  <c r="S3116" i="5"/>
  <c r="S3117" i="5"/>
  <c r="S3118" i="5"/>
  <c r="S3119" i="5"/>
  <c r="S3120" i="5"/>
  <c r="S3121" i="5"/>
  <c r="S3122" i="5"/>
  <c r="S3123" i="5"/>
  <c r="S3124" i="5"/>
  <c r="S3125" i="5"/>
  <c r="S3126" i="5"/>
  <c r="S3127" i="5"/>
  <c r="S3128" i="5"/>
  <c r="S3129" i="5"/>
  <c r="S3130" i="5"/>
  <c r="S3131" i="5"/>
  <c r="S3132" i="5"/>
  <c r="S3133" i="5"/>
  <c r="S3134" i="5"/>
  <c r="S3135" i="5"/>
  <c r="S3136" i="5"/>
  <c r="S3137" i="5"/>
  <c r="S3138" i="5"/>
  <c r="S3139" i="5"/>
  <c r="S3140" i="5"/>
  <c r="S3141" i="5"/>
  <c r="S3142" i="5"/>
  <c r="S3143" i="5"/>
  <c r="S3144" i="5"/>
  <c r="S3145" i="5"/>
  <c r="S3146" i="5"/>
  <c r="S3147" i="5"/>
  <c r="S3148" i="5"/>
  <c r="S3149" i="5"/>
  <c r="S3150" i="5"/>
  <c r="S3151" i="5"/>
  <c r="S3152" i="5"/>
  <c r="S3153" i="5"/>
  <c r="S3154" i="5"/>
  <c r="S3155" i="5"/>
  <c r="S3156" i="5"/>
  <c r="S3157" i="5"/>
  <c r="S3158" i="5"/>
  <c r="S3159" i="5"/>
  <c r="S3160" i="5"/>
  <c r="S3161" i="5"/>
  <c r="S3162" i="5"/>
  <c r="S3163" i="5"/>
  <c r="S3164" i="5"/>
  <c r="S3165" i="5"/>
  <c r="S3166" i="5"/>
  <c r="S3167" i="5"/>
  <c r="S3168" i="5"/>
  <c r="S3169" i="5"/>
  <c r="S3170" i="5"/>
  <c r="S3171" i="5"/>
  <c r="S3172" i="5"/>
  <c r="S3173" i="5"/>
  <c r="S3174" i="5"/>
  <c r="S3175" i="5"/>
  <c r="S3176" i="5"/>
  <c r="S3177" i="5"/>
  <c r="S3178" i="5"/>
  <c r="S3179" i="5"/>
  <c r="S3180" i="5"/>
  <c r="S3181" i="5"/>
  <c r="S3182" i="5"/>
  <c r="S3183" i="5"/>
  <c r="S3184" i="5"/>
  <c r="S3185" i="5"/>
  <c r="S3186" i="5"/>
  <c r="S3187" i="5"/>
  <c r="S3188" i="5"/>
  <c r="S3189" i="5"/>
  <c r="S3190" i="5"/>
  <c r="S3191" i="5"/>
  <c r="S3192" i="5"/>
  <c r="S3193" i="5"/>
  <c r="S3194" i="5"/>
  <c r="S3195" i="5"/>
  <c r="S3196" i="5"/>
  <c r="S3197" i="5"/>
  <c r="S3198" i="5"/>
  <c r="S3199" i="5"/>
  <c r="S3200" i="5"/>
  <c r="S3201" i="5"/>
  <c r="S3202" i="5"/>
  <c r="S3203" i="5"/>
  <c r="S3204" i="5"/>
  <c r="S3205" i="5"/>
  <c r="S3206" i="5"/>
  <c r="S3207" i="5"/>
  <c r="S3208" i="5"/>
  <c r="S3209" i="5"/>
  <c r="S3210" i="5"/>
  <c r="S3211" i="5"/>
  <c r="S3212" i="5"/>
  <c r="S3213" i="5"/>
  <c r="S3214" i="5"/>
  <c r="S3215" i="5"/>
  <c r="S3216" i="5"/>
  <c r="S3217" i="5"/>
  <c r="S3218" i="5"/>
  <c r="S3219" i="5"/>
  <c r="S3220" i="5"/>
  <c r="S3221" i="5"/>
  <c r="S3222" i="5"/>
  <c r="S3223" i="5"/>
  <c r="S3224" i="5"/>
  <c r="S3225" i="5"/>
  <c r="S3226" i="5"/>
  <c r="S3227" i="5"/>
  <c r="S3228" i="5"/>
  <c r="S3229" i="5"/>
  <c r="S3230" i="5"/>
  <c r="S3231" i="5"/>
  <c r="S3232" i="5"/>
  <c r="S3233" i="5"/>
  <c r="S3234" i="5"/>
  <c r="S3235" i="5"/>
  <c r="S3236" i="5"/>
  <c r="S3237" i="5"/>
  <c r="S3238" i="5"/>
  <c r="S3239" i="5"/>
  <c r="S3240" i="5"/>
  <c r="S3241" i="5"/>
  <c r="S3242" i="5"/>
  <c r="S3243" i="5"/>
  <c r="S3244" i="5"/>
  <c r="S3245" i="5"/>
  <c r="S3246" i="5"/>
  <c r="S3247" i="5"/>
  <c r="S3248" i="5"/>
  <c r="S3249" i="5"/>
  <c r="S3250" i="5"/>
  <c r="S3251" i="5"/>
  <c r="S3252" i="5"/>
  <c r="S3253" i="5"/>
  <c r="S3254" i="5"/>
  <c r="S3255" i="5"/>
  <c r="S3256" i="5"/>
  <c r="S3257" i="5"/>
  <c r="S3258" i="5"/>
  <c r="S3259" i="5"/>
  <c r="S3260" i="5"/>
  <c r="S3261" i="5"/>
  <c r="S3262" i="5"/>
  <c r="S3263" i="5"/>
  <c r="S3264" i="5"/>
  <c r="S3265" i="5"/>
  <c r="S3266" i="5"/>
  <c r="S3267" i="5"/>
  <c r="S3268" i="5"/>
  <c r="S3269" i="5"/>
  <c r="S3270" i="5"/>
  <c r="S3271" i="5"/>
  <c r="S3272" i="5"/>
  <c r="S3273" i="5"/>
  <c r="S3274" i="5"/>
  <c r="S3275" i="5"/>
  <c r="S3276" i="5"/>
  <c r="S3277" i="5"/>
  <c r="S3278" i="5"/>
  <c r="S3279" i="5"/>
  <c r="S3280" i="5"/>
  <c r="S3281" i="5"/>
  <c r="S3282" i="5"/>
  <c r="S3283" i="5"/>
  <c r="S3284" i="5"/>
  <c r="S3285" i="5"/>
  <c r="S3286" i="5"/>
  <c r="S3287" i="5"/>
  <c r="S3288" i="5"/>
  <c r="S3289" i="5"/>
  <c r="S3290" i="5"/>
  <c r="S3291" i="5"/>
  <c r="S3292" i="5"/>
  <c r="S3293" i="5"/>
  <c r="S3294" i="5"/>
  <c r="S3295" i="5"/>
  <c r="S3296" i="5"/>
  <c r="S3297" i="5"/>
  <c r="S3298" i="5"/>
  <c r="S3299" i="5"/>
  <c r="S3300" i="5"/>
  <c r="S3301" i="5"/>
  <c r="S3302" i="5"/>
  <c r="S3303" i="5"/>
  <c r="S3304" i="5"/>
  <c r="S3305" i="5"/>
  <c r="S3306" i="5"/>
  <c r="S3307" i="5"/>
  <c r="S3308" i="5"/>
  <c r="S3309" i="5"/>
  <c r="S3310" i="5"/>
  <c r="S3311" i="5"/>
  <c r="S3312" i="5"/>
  <c r="S3313" i="5"/>
  <c r="S3314" i="5"/>
  <c r="S3315" i="5"/>
  <c r="S3316" i="5"/>
  <c r="S3317" i="5"/>
  <c r="S3318" i="5"/>
  <c r="S3319" i="5"/>
  <c r="S3320" i="5"/>
  <c r="S3321" i="5"/>
  <c r="S3322" i="5"/>
  <c r="S3323" i="5"/>
  <c r="S3324" i="5"/>
  <c r="S3325" i="5"/>
  <c r="S3326" i="5"/>
  <c r="S3327" i="5"/>
  <c r="S3328" i="5"/>
  <c r="S3329" i="5"/>
  <c r="S3330" i="5"/>
  <c r="S3331" i="5"/>
  <c r="S3332" i="5"/>
  <c r="S3333" i="5"/>
  <c r="S3334" i="5"/>
  <c r="S3335" i="5"/>
  <c r="S3336" i="5"/>
  <c r="S3337" i="5"/>
  <c r="S3338" i="5"/>
  <c r="S3339" i="5"/>
  <c r="S3340" i="5"/>
  <c r="S3341" i="5"/>
  <c r="S3342" i="5"/>
  <c r="S3343" i="5"/>
  <c r="S3344" i="5"/>
  <c r="S3345" i="5"/>
  <c r="S3346" i="5"/>
  <c r="S3347" i="5"/>
  <c r="S3348" i="5"/>
  <c r="S3349" i="5"/>
  <c r="S3350" i="5"/>
  <c r="S3351" i="5"/>
  <c r="S3352" i="5"/>
  <c r="S3353" i="5"/>
  <c r="S3354" i="5"/>
  <c r="S3355" i="5"/>
  <c r="S3356" i="5"/>
  <c r="S3357" i="5"/>
  <c r="S3358" i="5"/>
  <c r="S3359" i="5"/>
  <c r="S3360" i="5"/>
  <c r="S3361" i="5"/>
  <c r="S3362" i="5"/>
  <c r="S3363" i="5"/>
  <c r="S3364" i="5"/>
  <c r="S3365" i="5"/>
  <c r="S3366" i="5"/>
  <c r="S3367" i="5"/>
  <c r="S3368" i="5"/>
  <c r="S3369" i="5"/>
  <c r="S3370" i="5"/>
  <c r="S3371" i="5"/>
  <c r="S3372" i="5"/>
  <c r="S3373" i="5"/>
  <c r="S3374" i="5"/>
  <c r="S3375" i="5"/>
  <c r="S3376" i="5"/>
  <c r="S3377" i="5"/>
  <c r="S3378" i="5"/>
  <c r="S3379" i="5"/>
  <c r="S3380" i="5"/>
  <c r="S3381" i="5"/>
  <c r="S3382" i="5"/>
  <c r="S3383" i="5"/>
  <c r="S3384" i="5"/>
  <c r="S3385" i="5"/>
  <c r="S3386" i="5"/>
  <c r="S3387" i="5"/>
  <c r="S3388" i="5"/>
  <c r="S3389" i="5"/>
  <c r="S3390" i="5"/>
  <c r="S3391" i="5"/>
  <c r="S3392" i="5"/>
  <c r="S3393" i="5"/>
  <c r="S3394" i="5"/>
  <c r="S3395" i="5"/>
  <c r="S3396" i="5"/>
  <c r="S3397" i="5"/>
  <c r="S3398" i="5"/>
  <c r="S3399" i="5"/>
  <c r="S3400" i="5"/>
  <c r="S3401" i="5"/>
  <c r="S3402" i="5"/>
  <c r="S3403" i="5"/>
  <c r="S3404" i="5"/>
  <c r="S3405" i="5"/>
  <c r="S3406" i="5"/>
  <c r="S3407" i="5"/>
  <c r="S3408" i="5"/>
  <c r="S3409" i="5"/>
  <c r="S3410" i="5"/>
  <c r="S3411" i="5"/>
  <c r="S3412" i="5"/>
  <c r="S3413" i="5"/>
  <c r="S3414" i="5"/>
  <c r="S3415" i="5"/>
  <c r="S3416" i="5"/>
  <c r="S3417" i="5"/>
  <c r="S3418" i="5"/>
  <c r="S3419" i="5"/>
  <c r="S3420" i="5"/>
  <c r="S3421" i="5"/>
  <c r="S3422" i="5"/>
  <c r="S3423" i="5"/>
  <c r="S3424" i="5"/>
  <c r="S3425" i="5"/>
  <c r="S3426" i="5"/>
  <c r="S3427" i="5"/>
  <c r="S3428" i="5"/>
  <c r="S3429" i="5"/>
  <c r="S3430" i="5"/>
  <c r="S3431" i="5"/>
  <c r="S3432" i="5"/>
  <c r="S3433" i="5"/>
  <c r="S3434" i="5"/>
  <c r="S3435" i="5"/>
  <c r="S3436" i="5"/>
  <c r="S3437" i="5"/>
  <c r="S3438" i="5"/>
  <c r="S3439" i="5"/>
  <c r="S3440" i="5"/>
  <c r="S3441" i="5"/>
  <c r="S3442" i="5"/>
  <c r="S3443" i="5"/>
  <c r="S3444" i="5"/>
  <c r="S3445" i="5"/>
  <c r="S3446" i="5"/>
  <c r="S3447" i="5"/>
  <c r="S3448" i="5"/>
  <c r="S3449" i="5"/>
  <c r="S3450" i="5"/>
  <c r="S3451" i="5"/>
  <c r="S3452" i="5"/>
  <c r="S3453" i="5"/>
  <c r="S3454" i="5"/>
  <c r="S3455" i="5"/>
  <c r="S3456" i="5"/>
  <c r="S3457" i="5"/>
  <c r="S3458" i="5"/>
  <c r="S3459" i="5"/>
  <c r="S3460" i="5"/>
  <c r="S3461" i="5"/>
  <c r="S3462" i="5"/>
  <c r="S3463" i="5"/>
  <c r="S3464" i="5"/>
  <c r="S3465" i="5"/>
  <c r="S3466" i="5"/>
  <c r="S3467" i="5"/>
  <c r="S3468" i="5"/>
  <c r="S3469" i="5"/>
  <c r="S3470" i="5"/>
  <c r="S3471" i="5"/>
  <c r="S3472" i="5"/>
  <c r="S3473" i="5"/>
  <c r="S3474" i="5"/>
  <c r="S3475" i="5"/>
  <c r="S3476" i="5"/>
  <c r="S3477" i="5"/>
  <c r="S3478" i="5"/>
  <c r="S3479" i="5"/>
  <c r="S3480" i="5"/>
  <c r="S3481" i="5"/>
  <c r="S3482" i="5"/>
  <c r="S3483" i="5"/>
  <c r="S3484" i="5"/>
  <c r="S3485" i="5"/>
  <c r="S3486" i="5"/>
  <c r="S3487" i="5"/>
  <c r="S3488" i="5"/>
  <c r="S3489" i="5"/>
  <c r="S3490" i="5"/>
  <c r="S3491" i="5"/>
  <c r="S3492" i="5"/>
  <c r="S3493" i="5"/>
  <c r="S3494" i="5"/>
  <c r="S3495" i="5"/>
  <c r="S3496" i="5"/>
  <c r="S3497" i="5"/>
  <c r="S3498" i="5"/>
  <c r="S3499" i="5"/>
  <c r="S3500" i="5"/>
  <c r="S3501" i="5"/>
  <c r="S3502" i="5"/>
  <c r="S3503" i="5"/>
  <c r="S3504" i="5"/>
  <c r="S3505" i="5"/>
  <c r="S3506" i="5"/>
  <c r="S3507" i="5"/>
  <c r="S3508" i="5"/>
  <c r="S3509" i="5"/>
  <c r="S3510" i="5"/>
  <c r="S3511" i="5"/>
  <c r="S3512" i="5"/>
  <c r="S3513" i="5"/>
  <c r="S3514" i="5"/>
  <c r="S3515" i="5"/>
  <c r="S3516" i="5"/>
  <c r="S3517" i="5"/>
  <c r="S3518" i="5"/>
  <c r="S3519" i="5"/>
  <c r="S3520" i="5"/>
  <c r="S3521" i="5"/>
  <c r="S3522" i="5"/>
  <c r="S3523" i="5"/>
  <c r="S3524" i="5"/>
  <c r="S3525" i="5"/>
  <c r="S3526" i="5"/>
  <c r="S3527" i="5"/>
  <c r="S3528" i="5"/>
  <c r="S3529" i="5"/>
  <c r="S3530" i="5"/>
  <c r="S3531" i="5"/>
  <c r="S3532" i="5"/>
  <c r="S3533" i="5"/>
  <c r="S3534" i="5"/>
  <c r="S3535" i="5"/>
  <c r="S3536" i="5"/>
  <c r="S3537" i="5"/>
  <c r="S3538" i="5"/>
  <c r="S3539" i="5"/>
  <c r="S3540" i="5"/>
  <c r="S3541" i="5"/>
  <c r="S3542" i="5"/>
  <c r="S3543" i="5"/>
  <c r="S3544" i="5"/>
  <c r="S3545" i="5"/>
  <c r="S3546" i="5"/>
  <c r="S3547" i="5"/>
  <c r="S3548" i="5"/>
  <c r="S3549" i="5"/>
  <c r="S3550" i="5"/>
  <c r="S3551" i="5"/>
  <c r="S3552" i="5"/>
  <c r="S3553" i="5"/>
  <c r="S3554" i="5"/>
  <c r="S3555" i="5"/>
  <c r="S3556" i="5"/>
  <c r="S3557" i="5"/>
  <c r="S3558" i="5"/>
  <c r="S3559" i="5"/>
  <c r="S3560" i="5"/>
  <c r="S3561" i="5"/>
  <c r="S3562" i="5"/>
  <c r="S3563" i="5"/>
  <c r="S3564" i="5"/>
  <c r="S3565" i="5"/>
  <c r="S3566" i="5"/>
  <c r="S3567" i="5"/>
  <c r="S3568" i="5"/>
  <c r="S3569" i="5"/>
  <c r="S3570" i="5"/>
  <c r="S3571" i="5"/>
  <c r="S3572" i="5"/>
  <c r="S3573" i="5"/>
  <c r="S3574" i="5"/>
  <c r="S3575" i="5"/>
  <c r="S3576" i="5"/>
  <c r="S3577" i="5"/>
  <c r="S3578" i="5"/>
  <c r="S3579" i="5"/>
  <c r="S3580" i="5"/>
  <c r="S3581" i="5"/>
  <c r="S3582" i="5"/>
  <c r="S3583" i="5"/>
  <c r="S3584" i="5"/>
  <c r="S3585" i="5"/>
  <c r="S3586" i="5"/>
  <c r="S3587" i="5"/>
  <c r="S3588" i="5"/>
  <c r="S3589" i="5"/>
  <c r="S3590" i="5"/>
  <c r="S3591" i="5"/>
  <c r="S3592" i="5"/>
  <c r="S3593" i="5"/>
  <c r="S3594" i="5"/>
  <c r="S3595" i="5"/>
  <c r="S3596" i="5"/>
  <c r="S3597" i="5"/>
  <c r="S3598" i="5"/>
  <c r="S3599" i="5"/>
  <c r="S3600" i="5"/>
  <c r="S3601" i="5"/>
  <c r="S3602" i="5"/>
  <c r="S3603" i="5"/>
  <c r="S3604" i="5"/>
  <c r="S3605" i="5"/>
  <c r="S3606" i="5"/>
  <c r="S3607" i="5"/>
  <c r="S3608" i="5"/>
  <c r="S3609" i="5"/>
  <c r="S3610" i="5"/>
  <c r="S3611" i="5"/>
  <c r="S3612" i="5"/>
  <c r="S3613" i="5"/>
  <c r="S3614" i="5"/>
  <c r="S3615" i="5"/>
  <c r="S3616" i="5"/>
  <c r="S3617" i="5"/>
  <c r="S3618" i="5"/>
  <c r="S3619" i="5"/>
  <c r="S3620" i="5"/>
  <c r="S3621" i="5"/>
  <c r="S3622" i="5"/>
  <c r="S3623" i="5"/>
  <c r="S3624" i="5"/>
  <c r="S3625" i="5"/>
  <c r="S3626" i="5"/>
  <c r="S3627" i="5"/>
  <c r="S3628" i="5"/>
  <c r="S3629" i="5"/>
  <c r="S3630" i="5"/>
  <c r="S3631" i="5"/>
  <c r="S3632" i="5"/>
  <c r="S3633" i="5"/>
  <c r="S3634" i="5"/>
  <c r="S3635" i="5"/>
  <c r="S3636" i="5"/>
  <c r="S3637" i="5"/>
  <c r="S3638" i="5"/>
  <c r="S3639" i="5"/>
  <c r="S3640" i="5"/>
  <c r="S3641" i="5"/>
  <c r="S3642" i="5"/>
  <c r="S3643" i="5"/>
  <c r="S3644" i="5"/>
  <c r="S3645" i="5"/>
  <c r="S3646" i="5"/>
  <c r="S3647" i="5"/>
  <c r="S3648" i="5"/>
  <c r="S3649" i="5"/>
  <c r="S3650" i="5"/>
  <c r="S3651" i="5"/>
  <c r="S3652" i="5"/>
  <c r="S3653" i="5"/>
  <c r="S3654" i="5"/>
  <c r="S3655" i="5"/>
  <c r="S3656" i="5"/>
  <c r="S3657" i="5"/>
  <c r="S3658" i="5"/>
  <c r="S3659" i="5"/>
  <c r="S3660" i="5"/>
  <c r="S3661" i="5"/>
  <c r="S3662" i="5"/>
  <c r="S3663" i="5"/>
  <c r="S3664" i="5"/>
  <c r="S3665" i="5"/>
  <c r="S3666" i="5"/>
  <c r="S3667" i="5"/>
  <c r="S3668" i="5"/>
  <c r="S3669" i="5"/>
  <c r="S3670" i="5"/>
  <c r="S3671" i="5"/>
  <c r="S3672" i="5"/>
  <c r="S3673" i="5"/>
  <c r="S3674" i="5"/>
  <c r="S3675" i="5"/>
  <c r="S3676" i="5"/>
  <c r="S3677" i="5"/>
  <c r="S3678" i="5"/>
  <c r="S3679" i="5"/>
  <c r="S3680" i="5"/>
  <c r="S3681" i="5"/>
  <c r="S3682" i="5"/>
  <c r="S3683" i="5"/>
  <c r="S3684" i="5"/>
  <c r="S3685" i="5"/>
  <c r="S3686" i="5"/>
  <c r="S3687" i="5"/>
  <c r="S3688" i="5"/>
  <c r="S3689" i="5"/>
  <c r="S3690" i="5"/>
  <c r="S3691" i="5"/>
  <c r="S3692" i="5"/>
  <c r="S3693" i="5"/>
  <c r="S3694" i="5"/>
  <c r="S3695" i="5"/>
  <c r="S3696" i="5"/>
  <c r="S3697" i="5"/>
  <c r="S3698" i="5"/>
  <c r="S3699" i="5"/>
  <c r="S3700" i="5"/>
  <c r="S3701" i="5"/>
  <c r="S3702" i="5"/>
  <c r="S3703" i="5"/>
  <c r="S3704" i="5"/>
  <c r="S3705" i="5"/>
  <c r="S3706" i="5"/>
  <c r="S3707" i="5"/>
  <c r="S3708" i="5"/>
  <c r="S3709" i="5"/>
  <c r="S3710" i="5"/>
  <c r="S3711" i="5"/>
  <c r="S3712" i="5"/>
  <c r="S3713" i="5"/>
  <c r="S3714" i="5"/>
  <c r="S3715" i="5"/>
  <c r="S3716" i="5"/>
  <c r="S3717" i="5"/>
  <c r="S3718" i="5"/>
  <c r="S3719" i="5"/>
  <c r="S3720" i="5"/>
  <c r="S3721" i="5"/>
  <c r="S3722" i="5"/>
  <c r="S3723" i="5"/>
  <c r="S3724" i="5"/>
  <c r="S3725" i="5"/>
  <c r="S3726" i="5"/>
  <c r="S3727" i="5"/>
  <c r="S3728" i="5"/>
  <c r="S3729" i="5"/>
  <c r="S3730" i="5"/>
  <c r="S3731" i="5"/>
  <c r="S3732" i="5"/>
  <c r="S3733" i="5"/>
  <c r="S3734" i="5"/>
  <c r="S3735" i="5"/>
  <c r="S3736" i="5"/>
  <c r="S3737" i="5"/>
  <c r="S3738" i="5"/>
  <c r="S3739" i="5"/>
  <c r="S3740" i="5"/>
  <c r="S3741" i="5"/>
  <c r="S3742" i="5"/>
  <c r="S3743" i="5"/>
  <c r="S3744" i="5"/>
  <c r="S3745" i="5"/>
  <c r="S3746" i="5"/>
  <c r="S3747" i="5"/>
  <c r="S3748" i="5"/>
  <c r="S3749" i="5"/>
  <c r="S3750" i="5"/>
  <c r="S3751" i="5"/>
  <c r="S3752" i="5"/>
  <c r="S3753" i="5"/>
  <c r="S3754" i="5"/>
  <c r="S3755" i="5"/>
  <c r="S3756" i="5"/>
  <c r="S3757" i="5"/>
  <c r="S3758" i="5"/>
  <c r="S3759" i="5"/>
  <c r="S3760" i="5"/>
  <c r="S3761" i="5"/>
  <c r="S3762" i="5"/>
  <c r="S3763" i="5"/>
  <c r="S3764" i="5"/>
  <c r="S3765" i="5"/>
  <c r="S3766" i="5"/>
  <c r="S3767" i="5"/>
  <c r="S3768" i="5"/>
  <c r="S3769" i="5"/>
  <c r="S3770" i="5"/>
  <c r="S3771" i="5"/>
  <c r="S3772" i="5"/>
  <c r="S3773" i="5"/>
  <c r="S3774" i="5"/>
  <c r="S3775" i="5"/>
  <c r="S3776" i="5"/>
  <c r="S3777" i="5"/>
  <c r="S3778" i="5"/>
  <c r="S3779" i="5"/>
  <c r="S3780" i="5"/>
  <c r="S3781" i="5"/>
  <c r="S3782" i="5"/>
  <c r="S3783" i="5"/>
  <c r="S3784" i="5"/>
  <c r="S3785" i="5"/>
  <c r="S3786" i="5"/>
  <c r="S3787" i="5"/>
  <c r="S3788" i="5"/>
  <c r="S3789" i="5"/>
  <c r="S3790" i="5"/>
  <c r="S3791" i="5"/>
  <c r="S3792" i="5"/>
  <c r="S3793" i="5"/>
  <c r="S3794" i="5"/>
  <c r="S3795" i="5"/>
  <c r="S3796" i="5"/>
  <c r="S3797" i="5"/>
  <c r="S3798" i="5"/>
  <c r="S3799" i="5"/>
  <c r="S3800" i="5"/>
  <c r="S3801" i="5"/>
  <c r="S3802" i="5"/>
  <c r="S3803" i="5"/>
  <c r="S3804" i="5"/>
  <c r="S3805" i="5"/>
  <c r="S3806" i="5"/>
  <c r="S3807" i="5"/>
  <c r="S3808" i="5"/>
  <c r="S3809" i="5"/>
  <c r="S3810" i="5"/>
  <c r="S3811" i="5"/>
  <c r="S3812" i="5"/>
  <c r="S3813" i="5"/>
  <c r="S3814" i="5"/>
  <c r="S3815" i="5"/>
  <c r="S3816" i="5"/>
  <c r="S3817" i="5"/>
  <c r="S3818" i="5"/>
  <c r="S3819" i="5"/>
  <c r="S3820" i="5"/>
  <c r="S3821" i="5"/>
  <c r="S3822" i="5"/>
  <c r="S3823" i="5"/>
  <c r="S3824" i="5"/>
  <c r="S3825" i="5"/>
  <c r="S3826" i="5"/>
  <c r="S3827" i="5"/>
  <c r="S3828" i="5"/>
  <c r="S3829" i="5"/>
  <c r="S3830" i="5"/>
  <c r="S3831" i="5"/>
  <c r="S3832" i="5"/>
  <c r="S3833" i="5"/>
  <c r="S3834" i="5"/>
  <c r="S3835" i="5"/>
  <c r="S3836" i="5"/>
  <c r="S3837" i="5"/>
  <c r="S3838" i="5"/>
  <c r="S3839" i="5"/>
  <c r="S3840" i="5"/>
  <c r="S3841" i="5"/>
  <c r="S3842" i="5"/>
  <c r="S3843" i="5"/>
  <c r="S3844" i="5"/>
  <c r="S3845" i="5"/>
  <c r="S3846" i="5"/>
  <c r="S3847" i="5"/>
  <c r="S3848" i="5"/>
  <c r="S3849" i="5"/>
  <c r="S3850" i="5"/>
  <c r="S3851" i="5"/>
  <c r="S3852" i="5"/>
  <c r="S3853" i="5"/>
  <c r="S3854" i="5"/>
  <c r="S3855" i="5"/>
  <c r="S3856" i="5"/>
  <c r="S3857" i="5"/>
  <c r="S3858" i="5"/>
  <c r="S3859" i="5"/>
  <c r="S3860" i="5"/>
  <c r="S3861" i="5"/>
  <c r="S3862" i="5"/>
  <c r="S3863" i="5"/>
  <c r="S3864" i="5"/>
  <c r="S3865" i="5"/>
  <c r="S3866" i="5"/>
  <c r="S3867" i="5"/>
  <c r="S3868" i="5"/>
  <c r="S3869" i="5"/>
  <c r="S3870" i="5"/>
  <c r="S3871" i="5"/>
  <c r="S3872" i="5"/>
  <c r="S3873" i="5"/>
  <c r="S3874" i="5"/>
  <c r="S3875" i="5"/>
  <c r="S3876" i="5"/>
  <c r="S3877" i="5"/>
  <c r="S3878" i="5"/>
  <c r="S3879" i="5"/>
  <c r="S3880" i="5"/>
  <c r="S3881" i="5"/>
  <c r="S3882" i="5"/>
  <c r="S3883" i="5"/>
  <c r="S3884" i="5"/>
  <c r="S3885" i="5"/>
  <c r="S3886" i="5"/>
  <c r="S3887" i="5"/>
  <c r="S3888" i="5"/>
  <c r="S3889" i="5"/>
  <c r="S3890" i="5"/>
  <c r="S3891" i="5"/>
  <c r="S3892" i="5"/>
  <c r="S3893" i="5"/>
  <c r="S3894" i="5"/>
  <c r="S3895" i="5"/>
  <c r="S3896" i="5"/>
  <c r="S3897" i="5"/>
  <c r="S3898" i="5"/>
  <c r="S3899" i="5"/>
  <c r="S3900" i="5"/>
  <c r="S3901" i="5"/>
  <c r="S3902" i="5"/>
  <c r="S3903" i="5"/>
  <c r="S3904" i="5"/>
  <c r="S3905" i="5"/>
  <c r="S3906" i="5"/>
  <c r="S3907" i="5"/>
  <c r="S3908" i="5"/>
  <c r="S3909" i="5"/>
  <c r="S3910" i="5"/>
  <c r="S3911" i="5"/>
  <c r="S3912" i="5"/>
  <c r="S3913" i="5"/>
  <c r="S3914" i="5"/>
  <c r="S3915" i="5"/>
  <c r="S3916" i="5"/>
  <c r="S3917" i="5"/>
  <c r="S3918" i="5"/>
  <c r="S3919" i="5"/>
  <c r="S3920" i="5"/>
  <c r="S3921" i="5"/>
  <c r="S3922" i="5"/>
  <c r="S3923" i="5"/>
  <c r="S3924" i="5"/>
  <c r="S3925" i="5"/>
  <c r="S3926" i="5"/>
  <c r="S3927" i="5"/>
  <c r="S3928" i="5"/>
  <c r="S3929" i="5"/>
  <c r="S3930" i="5"/>
  <c r="S3931" i="5"/>
  <c r="S3932" i="5"/>
  <c r="S3933" i="5"/>
  <c r="S3934" i="5"/>
  <c r="S3935" i="5"/>
  <c r="S3936" i="5"/>
  <c r="S3937" i="5"/>
  <c r="S3938" i="5"/>
  <c r="S3939" i="5"/>
  <c r="S3940" i="5"/>
  <c r="S3941" i="5"/>
  <c r="S3942" i="5"/>
  <c r="S3943" i="5"/>
  <c r="S3944" i="5"/>
  <c r="S3945" i="5"/>
  <c r="S3946" i="5"/>
  <c r="S3947" i="5"/>
  <c r="S3948" i="5"/>
  <c r="S3949" i="5"/>
  <c r="S3950" i="5"/>
  <c r="S3951" i="5"/>
  <c r="S3952" i="5"/>
  <c r="S3953" i="5"/>
  <c r="S3954" i="5"/>
  <c r="S3955" i="5"/>
  <c r="S3956" i="5"/>
  <c r="S3957" i="5"/>
  <c r="S3958" i="5"/>
  <c r="S3959" i="5"/>
  <c r="S3960" i="5"/>
  <c r="S3961" i="5"/>
  <c r="S3962" i="5"/>
  <c r="S3963" i="5"/>
  <c r="S3964" i="5"/>
  <c r="S3965" i="5"/>
  <c r="S3966" i="5"/>
  <c r="S3967" i="5"/>
  <c r="S3968" i="5"/>
  <c r="S3969" i="5"/>
  <c r="S3970" i="5"/>
  <c r="S3971" i="5"/>
  <c r="S3972" i="5"/>
  <c r="S3973" i="5"/>
  <c r="S3974" i="5"/>
  <c r="S3975" i="5"/>
  <c r="S3976" i="5"/>
  <c r="S3977" i="5"/>
  <c r="S3978" i="5"/>
  <c r="S3979" i="5"/>
  <c r="S3980" i="5"/>
  <c r="S3981" i="5"/>
  <c r="S3982" i="5"/>
  <c r="S3983" i="5"/>
  <c r="S3984" i="5"/>
  <c r="S3985" i="5"/>
  <c r="S3986" i="5"/>
  <c r="S3987" i="5"/>
  <c r="S3988" i="5"/>
  <c r="S3989" i="5"/>
  <c r="S3990" i="5"/>
  <c r="S3991" i="5"/>
  <c r="S3992" i="5"/>
  <c r="S3993" i="5"/>
  <c r="S3994" i="5"/>
  <c r="S3995" i="5"/>
  <c r="S3996" i="5"/>
  <c r="S3997" i="5"/>
  <c r="S3998" i="5"/>
  <c r="S3999" i="5"/>
  <c r="S4000" i="5"/>
  <c r="S4001" i="5"/>
  <c r="S4002" i="5"/>
  <c r="S4003" i="5"/>
  <c r="S4004" i="5"/>
  <c r="S4005" i="5"/>
  <c r="S4006" i="5"/>
  <c r="S4007" i="5"/>
  <c r="S4008" i="5"/>
  <c r="S4009" i="5"/>
  <c r="S4010" i="5"/>
  <c r="S4011" i="5"/>
  <c r="S4012" i="5"/>
  <c r="S4013" i="5"/>
  <c r="S4014" i="5"/>
  <c r="S4015" i="5"/>
  <c r="S4016" i="5"/>
  <c r="S4017" i="5"/>
  <c r="S4018" i="5"/>
  <c r="S4019" i="5"/>
  <c r="S4020" i="5"/>
  <c r="S4021" i="5"/>
  <c r="S4022" i="5"/>
  <c r="S4023" i="5"/>
  <c r="S4024" i="5"/>
  <c r="S4025" i="5"/>
  <c r="S4026" i="5"/>
  <c r="S4027" i="5"/>
  <c r="S4028" i="5"/>
  <c r="S4029" i="5"/>
  <c r="S4030" i="5"/>
  <c r="S4031" i="5"/>
  <c r="S4032" i="5"/>
  <c r="S4033" i="5"/>
  <c r="S4034" i="5"/>
  <c r="S4035" i="5"/>
  <c r="S4036" i="5"/>
  <c r="S4037" i="5"/>
  <c r="S4038" i="5"/>
  <c r="S4039" i="5"/>
  <c r="S4040" i="5"/>
  <c r="S4041" i="5"/>
  <c r="S4042" i="5"/>
  <c r="S4043" i="5"/>
  <c r="S4044" i="5"/>
  <c r="S4045" i="5"/>
  <c r="S4046" i="5"/>
  <c r="S4047" i="5"/>
  <c r="S4048" i="5"/>
  <c r="S4049" i="5"/>
  <c r="S4050" i="5"/>
  <c r="S4051" i="5"/>
  <c r="S4052" i="5"/>
  <c r="S4053" i="5"/>
  <c r="S4054" i="5"/>
  <c r="S4055" i="5"/>
  <c r="S4056" i="5"/>
  <c r="S4057" i="5"/>
  <c r="S4058" i="5"/>
  <c r="S4059" i="5"/>
  <c r="S4060" i="5"/>
  <c r="S4061" i="5"/>
  <c r="S4062" i="5"/>
  <c r="S4063" i="5"/>
  <c r="S4064" i="5"/>
  <c r="S4065" i="5"/>
  <c r="S4066" i="5"/>
  <c r="S4067" i="5"/>
  <c r="S4068" i="5"/>
  <c r="S4069" i="5"/>
  <c r="S4070" i="5"/>
  <c r="S4071" i="5"/>
  <c r="S4072" i="5"/>
  <c r="S4073" i="5"/>
  <c r="S4074" i="5"/>
  <c r="S4075" i="5"/>
  <c r="S4076" i="5"/>
  <c r="S4077" i="5"/>
  <c r="S4078" i="5"/>
  <c r="S4079" i="5"/>
  <c r="S4080" i="5"/>
  <c r="S4081" i="5"/>
  <c r="S4082" i="5"/>
  <c r="S4083" i="5"/>
  <c r="S4084" i="5"/>
  <c r="S4085" i="5"/>
  <c r="S4086" i="5"/>
  <c r="S4087" i="5"/>
  <c r="S4088" i="5"/>
  <c r="S4089" i="5"/>
  <c r="S4090" i="5"/>
  <c r="S4091" i="5"/>
  <c r="S4092" i="5"/>
  <c r="S4093" i="5"/>
  <c r="S4094" i="5"/>
  <c r="S4095" i="5"/>
  <c r="S4096" i="5"/>
  <c r="S4097" i="5"/>
  <c r="S4098" i="5"/>
  <c r="S4099" i="5"/>
  <c r="S4100" i="5"/>
  <c r="S4101" i="5"/>
  <c r="S4102" i="5"/>
  <c r="S4103" i="5"/>
  <c r="S4104" i="5"/>
  <c r="S4105" i="5"/>
  <c r="S4106" i="5"/>
  <c r="S4107" i="5"/>
  <c r="S4108" i="5"/>
  <c r="S4109" i="5"/>
  <c r="S4110" i="5"/>
  <c r="S4111" i="5"/>
  <c r="S4112" i="5"/>
  <c r="S4113" i="5"/>
  <c r="S4114" i="5"/>
  <c r="S4115" i="5"/>
  <c r="S4116" i="5"/>
  <c r="S4117" i="5"/>
  <c r="S4118" i="5"/>
  <c r="S4119" i="5"/>
  <c r="S4120" i="5"/>
  <c r="S4121" i="5"/>
  <c r="S4122" i="5"/>
  <c r="S4123" i="5"/>
  <c r="S4124" i="5"/>
  <c r="S4125" i="5"/>
  <c r="S4126" i="5"/>
  <c r="S4127" i="5"/>
  <c r="S4128" i="5"/>
  <c r="S4129" i="5"/>
  <c r="S4130" i="5"/>
  <c r="S4131" i="5"/>
  <c r="S4132" i="5"/>
  <c r="S4133" i="5"/>
  <c r="S4134" i="5"/>
  <c r="S4135" i="5"/>
  <c r="S4136" i="5"/>
  <c r="S4137" i="5"/>
  <c r="S4138" i="5"/>
  <c r="S4139" i="5"/>
  <c r="S4140" i="5"/>
  <c r="S4141" i="5"/>
  <c r="S4142" i="5"/>
  <c r="S4143" i="5"/>
  <c r="S4144" i="5"/>
  <c r="S4145" i="5"/>
  <c r="S4146" i="5"/>
  <c r="S4147" i="5"/>
  <c r="S4148" i="5"/>
  <c r="S4149" i="5"/>
  <c r="S4150" i="5"/>
  <c r="S4151" i="5"/>
  <c r="S4152" i="5"/>
  <c r="S4153" i="5"/>
  <c r="S4154" i="5"/>
  <c r="S4155" i="5"/>
  <c r="S4156" i="5"/>
  <c r="S4157" i="5"/>
  <c r="S4158" i="5"/>
  <c r="S4159" i="5"/>
  <c r="S4160" i="5"/>
  <c r="S4161" i="5"/>
  <c r="S4162" i="5"/>
  <c r="S4163" i="5"/>
  <c r="S4164" i="5"/>
  <c r="S4165" i="5"/>
  <c r="S4166" i="5"/>
  <c r="S4167" i="5"/>
  <c r="S4168" i="5"/>
  <c r="S4169" i="5"/>
  <c r="S4170" i="5"/>
  <c r="S4171" i="5"/>
  <c r="S4172" i="5"/>
  <c r="S4173" i="5"/>
  <c r="S4174" i="5"/>
  <c r="S4175" i="5"/>
  <c r="S4176" i="5"/>
  <c r="S4177" i="5"/>
  <c r="S4178" i="5"/>
  <c r="S4179" i="5"/>
  <c r="S4180" i="5"/>
  <c r="S4181" i="5"/>
  <c r="S4182" i="5"/>
  <c r="S4183" i="5"/>
  <c r="S4184" i="5"/>
  <c r="S4185" i="5"/>
  <c r="S4186" i="5"/>
  <c r="S4187" i="5"/>
  <c r="S4188" i="5"/>
  <c r="S4189" i="5"/>
  <c r="S4190" i="5"/>
  <c r="S4191" i="5"/>
  <c r="S4192" i="5"/>
  <c r="S4193" i="5"/>
  <c r="S4194" i="5"/>
  <c r="S4195" i="5"/>
  <c r="S4196" i="5"/>
  <c r="S4197" i="5"/>
  <c r="S4198" i="5"/>
  <c r="S4199" i="5"/>
  <c r="S4200" i="5"/>
  <c r="S4201" i="5"/>
  <c r="S4202" i="5"/>
  <c r="S4203" i="5"/>
  <c r="S4204" i="5"/>
  <c r="S4205" i="5"/>
  <c r="S4206" i="5"/>
  <c r="S4207" i="5"/>
  <c r="S4208" i="5"/>
  <c r="S4209" i="5"/>
  <c r="S4210" i="5"/>
  <c r="S4211" i="5"/>
  <c r="S4212" i="5"/>
  <c r="S4213" i="5"/>
  <c r="S4214" i="5"/>
  <c r="S4215" i="5"/>
  <c r="S4216" i="5"/>
  <c r="S4217" i="5"/>
  <c r="S4218" i="5"/>
  <c r="S4219" i="5"/>
  <c r="S4220" i="5"/>
  <c r="S4221" i="5"/>
  <c r="S4222" i="5"/>
  <c r="S4223" i="5"/>
  <c r="S4224" i="5"/>
  <c r="S4225" i="5"/>
  <c r="S4226" i="5"/>
  <c r="S4227" i="5"/>
  <c r="S4228" i="5"/>
  <c r="S4229" i="5"/>
  <c r="S4230" i="5"/>
  <c r="S4231" i="5"/>
  <c r="S4232" i="5"/>
  <c r="S4233" i="5"/>
  <c r="S4234" i="5"/>
  <c r="S4235" i="5"/>
  <c r="S4236" i="5"/>
  <c r="S4237" i="5"/>
  <c r="S4238" i="5"/>
  <c r="S4239" i="5"/>
  <c r="S4240" i="5"/>
  <c r="S4241" i="5"/>
  <c r="S4242" i="5"/>
  <c r="S4243" i="5"/>
  <c r="S4244" i="5"/>
  <c r="S4245" i="5"/>
  <c r="S4246" i="5"/>
  <c r="S4247" i="5"/>
  <c r="S4248" i="5"/>
  <c r="S4249" i="5"/>
  <c r="S4250" i="5"/>
  <c r="S4251" i="5"/>
  <c r="S4252" i="5"/>
  <c r="S4253" i="5"/>
  <c r="S4254" i="5"/>
  <c r="S4255" i="5"/>
  <c r="S4256" i="5"/>
  <c r="S4257" i="5"/>
  <c r="S4258" i="5"/>
  <c r="S4259" i="5"/>
  <c r="S4260" i="5"/>
  <c r="S4261" i="5"/>
  <c r="S4262" i="5"/>
  <c r="S4263" i="5"/>
  <c r="S4264" i="5"/>
  <c r="S4265" i="5"/>
  <c r="S4266" i="5"/>
  <c r="S4267" i="5"/>
  <c r="S4268" i="5"/>
  <c r="S4269" i="5"/>
  <c r="S4270" i="5"/>
  <c r="S4271" i="5"/>
  <c r="S4272" i="5"/>
  <c r="S4273" i="5"/>
  <c r="S4274" i="5"/>
  <c r="S4275" i="5"/>
  <c r="S4276" i="5"/>
  <c r="S4277" i="5"/>
  <c r="S4278" i="5"/>
  <c r="S4279" i="5"/>
  <c r="S4280" i="5"/>
  <c r="S4281" i="5"/>
  <c r="S4282" i="5"/>
  <c r="S4283" i="5"/>
  <c r="S4284" i="5"/>
  <c r="S4285" i="5"/>
  <c r="S4286" i="5"/>
  <c r="S4287" i="5"/>
  <c r="S4288" i="5"/>
  <c r="S4289" i="5"/>
  <c r="S4290" i="5"/>
  <c r="S4291" i="5"/>
  <c r="S4292" i="5"/>
  <c r="S4293" i="5"/>
  <c r="S4294" i="5"/>
  <c r="S4295" i="5"/>
  <c r="S4296" i="5"/>
  <c r="S4297" i="5"/>
  <c r="S4298" i="5"/>
  <c r="S4299" i="5"/>
  <c r="S4300" i="5"/>
  <c r="S4301" i="5"/>
  <c r="S4302" i="5"/>
  <c r="S4303" i="5"/>
  <c r="S4304" i="5"/>
  <c r="S4305" i="5"/>
  <c r="S4306" i="5"/>
  <c r="S4307" i="5"/>
  <c r="S4308" i="5"/>
  <c r="S4309" i="5"/>
  <c r="S4310" i="5"/>
  <c r="S4311" i="5"/>
  <c r="S4312" i="5"/>
  <c r="S4313" i="5"/>
  <c r="S4314" i="5"/>
  <c r="S4315" i="5"/>
  <c r="S4316" i="5"/>
  <c r="S4317" i="5"/>
  <c r="S4318" i="5"/>
  <c r="S4319" i="5"/>
  <c r="S4320" i="5"/>
  <c r="S4321" i="5"/>
  <c r="S4322" i="5"/>
  <c r="S4323" i="5"/>
  <c r="S4324" i="5"/>
  <c r="S4325" i="5"/>
  <c r="S4326" i="5"/>
  <c r="S4327" i="5"/>
  <c r="S4328" i="5"/>
  <c r="S4329" i="5"/>
  <c r="S4330" i="5"/>
  <c r="S4331" i="5"/>
  <c r="S4332" i="5"/>
  <c r="S4333" i="5"/>
  <c r="S4334" i="5"/>
  <c r="S4335" i="5"/>
  <c r="S4336" i="5"/>
  <c r="S4337" i="5"/>
  <c r="S4338" i="5"/>
  <c r="S4339" i="5"/>
  <c r="S4340" i="5"/>
  <c r="S4341" i="5"/>
  <c r="S4342" i="5"/>
  <c r="S4343" i="5"/>
  <c r="S4344" i="5"/>
  <c r="S4345" i="5"/>
  <c r="S4346" i="5"/>
  <c r="S4347" i="5"/>
  <c r="S4348" i="5"/>
  <c r="S4349" i="5"/>
  <c r="S4350" i="5"/>
  <c r="S4351" i="5"/>
  <c r="S4352" i="5"/>
  <c r="S4353" i="5"/>
  <c r="S4354" i="5"/>
  <c r="S4355" i="5"/>
  <c r="S4356" i="5"/>
  <c r="S4357" i="5"/>
  <c r="S4358" i="5"/>
  <c r="S4359" i="5"/>
  <c r="S4360" i="5"/>
  <c r="S4361" i="5"/>
  <c r="S4362" i="5"/>
  <c r="S4363" i="5"/>
  <c r="S4364" i="5"/>
  <c r="S4365" i="5"/>
  <c r="S4366" i="5"/>
  <c r="S4367" i="5"/>
  <c r="S4368" i="5"/>
  <c r="S4369" i="5"/>
  <c r="S4370" i="5"/>
  <c r="S4371" i="5"/>
  <c r="S4372" i="5"/>
  <c r="S4373" i="5"/>
  <c r="S4374" i="5"/>
  <c r="S4375" i="5"/>
  <c r="S4376" i="5"/>
  <c r="S4377" i="5"/>
  <c r="S4378" i="5"/>
  <c r="S4379" i="5"/>
  <c r="S4380" i="5"/>
  <c r="S4381" i="5"/>
  <c r="S4382" i="5"/>
  <c r="S4383" i="5"/>
  <c r="S4384" i="5"/>
  <c r="S4385" i="5"/>
  <c r="S4386" i="5"/>
  <c r="S4387" i="5"/>
  <c r="S4388" i="5"/>
  <c r="S4389" i="5"/>
  <c r="S4390" i="5"/>
  <c r="S4391" i="5"/>
  <c r="S4392" i="5"/>
  <c r="S4393" i="5"/>
  <c r="S4394" i="5"/>
  <c r="S4395" i="5"/>
  <c r="S4396" i="5"/>
  <c r="S4397" i="5"/>
  <c r="S4398" i="5"/>
  <c r="S4399" i="5"/>
  <c r="S4400" i="5"/>
  <c r="S4401" i="5"/>
  <c r="S4402" i="5"/>
  <c r="S4403" i="5"/>
  <c r="S4404" i="5"/>
  <c r="S4405" i="5"/>
  <c r="S4406" i="5"/>
  <c r="S4407" i="5"/>
  <c r="S4408" i="5"/>
  <c r="S4409" i="5"/>
  <c r="S4410" i="5"/>
  <c r="S4411" i="5"/>
  <c r="S4412" i="5"/>
  <c r="S4413" i="5"/>
  <c r="S4414" i="5"/>
  <c r="S4415" i="5"/>
  <c r="S4416" i="5"/>
  <c r="S4417" i="5"/>
  <c r="S4418" i="5"/>
  <c r="S4419" i="5"/>
  <c r="S4420" i="5"/>
  <c r="S4421" i="5"/>
  <c r="S4422" i="5"/>
  <c r="S4423" i="5"/>
  <c r="S4424" i="5"/>
  <c r="S4425" i="5"/>
  <c r="S4426" i="5"/>
  <c r="S4427" i="5"/>
  <c r="S4428" i="5"/>
  <c r="S4429" i="5"/>
  <c r="S4430" i="5"/>
  <c r="S4431" i="5"/>
  <c r="S4432" i="5"/>
  <c r="S4433" i="5"/>
  <c r="S4434" i="5"/>
  <c r="S4435" i="5"/>
  <c r="S4436" i="5"/>
  <c r="S4437" i="5"/>
  <c r="S4438" i="5"/>
  <c r="S4439" i="5"/>
  <c r="S4440" i="5"/>
  <c r="S4441" i="5"/>
  <c r="S4442" i="5"/>
  <c r="S4443" i="5"/>
  <c r="S4444" i="5"/>
  <c r="S4445" i="5"/>
  <c r="S4446" i="5"/>
  <c r="S4447" i="5"/>
  <c r="S4448" i="5"/>
  <c r="S4449" i="5"/>
  <c r="S4450" i="5"/>
  <c r="S4451" i="5"/>
  <c r="S4452" i="5"/>
  <c r="S4453" i="5"/>
  <c r="S4454" i="5"/>
  <c r="S4455" i="5"/>
  <c r="S4456" i="5"/>
  <c r="S4457" i="5"/>
  <c r="S4458" i="5"/>
  <c r="S4459" i="5"/>
  <c r="S4460" i="5"/>
  <c r="S4461" i="5"/>
  <c r="S4462" i="5"/>
  <c r="S4463" i="5"/>
  <c r="S4464" i="5"/>
  <c r="S4465" i="5"/>
  <c r="S4466" i="5"/>
  <c r="S4467" i="5"/>
  <c r="S4468" i="5"/>
  <c r="S4469" i="5"/>
  <c r="S4470" i="5"/>
  <c r="S4471" i="5"/>
  <c r="S4472" i="5"/>
  <c r="S4473" i="5"/>
  <c r="S4474" i="5"/>
  <c r="S4475" i="5"/>
  <c r="S4476" i="5"/>
  <c r="S4477" i="5"/>
  <c r="S4478" i="5"/>
  <c r="S4479" i="5"/>
  <c r="S4480" i="5"/>
  <c r="S4481" i="5"/>
  <c r="S4482" i="5"/>
  <c r="S4483" i="5"/>
  <c r="S4484" i="5"/>
  <c r="S4485" i="5"/>
  <c r="S4486" i="5"/>
  <c r="S4487" i="5"/>
  <c r="S4488" i="5"/>
  <c r="S4489" i="5"/>
  <c r="S4490" i="5"/>
  <c r="S4491" i="5"/>
  <c r="S4492" i="5"/>
  <c r="S4493" i="5"/>
  <c r="S4494" i="5"/>
  <c r="S4495" i="5"/>
  <c r="S4496" i="5"/>
  <c r="S4497" i="5"/>
  <c r="S4498" i="5"/>
  <c r="S4499" i="5"/>
  <c r="S4500" i="5"/>
  <c r="S4501" i="5"/>
  <c r="S4502" i="5"/>
  <c r="S4503" i="5"/>
  <c r="S4504" i="5"/>
  <c r="S4505" i="5"/>
  <c r="S4506" i="5"/>
  <c r="S4507" i="5"/>
  <c r="S4508" i="5"/>
  <c r="S4509" i="5"/>
  <c r="S4510" i="5"/>
  <c r="S4511" i="5"/>
  <c r="S4512" i="5"/>
  <c r="S4513" i="5"/>
  <c r="S4514" i="5"/>
  <c r="S4515" i="5"/>
  <c r="S4516" i="5"/>
  <c r="S4517" i="5"/>
  <c r="S4518" i="5"/>
  <c r="S4519" i="5"/>
  <c r="S4520" i="5"/>
  <c r="S4521" i="5"/>
  <c r="S4522" i="5"/>
  <c r="S4523" i="5"/>
  <c r="S4524" i="5"/>
  <c r="S4525" i="5"/>
  <c r="S4526" i="5"/>
  <c r="S4527" i="5"/>
  <c r="S4528" i="5"/>
  <c r="S4529" i="5"/>
  <c r="S4530" i="5"/>
  <c r="S4531" i="5"/>
  <c r="S4532" i="5"/>
  <c r="S4533" i="5"/>
  <c r="S4534" i="5"/>
  <c r="S4535" i="5"/>
  <c r="S4536" i="5"/>
  <c r="S4537" i="5"/>
  <c r="S4538" i="5"/>
  <c r="S4539" i="5"/>
  <c r="S4540" i="5"/>
  <c r="S4541" i="5"/>
  <c r="S4542" i="5"/>
  <c r="S4543" i="5"/>
  <c r="S4544" i="5"/>
  <c r="S4545" i="5"/>
  <c r="S4546" i="5"/>
  <c r="S4547" i="5"/>
  <c r="S4548" i="5"/>
  <c r="S4549" i="5"/>
  <c r="S4550" i="5"/>
  <c r="S4551" i="5"/>
  <c r="S4552" i="5"/>
  <c r="S4553" i="5"/>
  <c r="S4554" i="5"/>
  <c r="S4555" i="5"/>
  <c r="S4556" i="5"/>
  <c r="S4557" i="5"/>
  <c r="S4558" i="5"/>
  <c r="S4559" i="5"/>
  <c r="S4560" i="5"/>
  <c r="S4561" i="5"/>
  <c r="S4562" i="5"/>
  <c r="S4563" i="5"/>
  <c r="S4564" i="5"/>
  <c r="S4565" i="5"/>
  <c r="S4566" i="5"/>
  <c r="S4567" i="5"/>
  <c r="S4568" i="5"/>
  <c r="S4569" i="5"/>
  <c r="S4570" i="5"/>
  <c r="S4571" i="5"/>
  <c r="S4572" i="5"/>
  <c r="S4573" i="5"/>
  <c r="S4574" i="5"/>
  <c r="S4575" i="5"/>
  <c r="S4576" i="5"/>
  <c r="S4577" i="5"/>
  <c r="S4578" i="5"/>
  <c r="S4579" i="5"/>
  <c r="S4580" i="5"/>
  <c r="S4581" i="5"/>
  <c r="S4582" i="5"/>
  <c r="S4583" i="5"/>
  <c r="S4584" i="5"/>
  <c r="S4585" i="5"/>
  <c r="S4586" i="5"/>
  <c r="S4587" i="5"/>
  <c r="S4588" i="5"/>
  <c r="S4589" i="5"/>
  <c r="S4590" i="5"/>
  <c r="S4591" i="5"/>
  <c r="S4592" i="5"/>
  <c r="S4593" i="5"/>
  <c r="S4594" i="5"/>
  <c r="S4595" i="5"/>
  <c r="S4596" i="5"/>
  <c r="S4597" i="5"/>
  <c r="S4598" i="5"/>
  <c r="S4599" i="5"/>
  <c r="S4600" i="5"/>
  <c r="S4601" i="5"/>
  <c r="S4602" i="5"/>
  <c r="S4603" i="5"/>
  <c r="S4604" i="5"/>
  <c r="S4605" i="5"/>
  <c r="S4606" i="5"/>
  <c r="S4607" i="5"/>
  <c r="S4608" i="5"/>
  <c r="S4609" i="5"/>
  <c r="S4610" i="5"/>
  <c r="S4611" i="5"/>
  <c r="S4612" i="5"/>
  <c r="S4613" i="5"/>
  <c r="S4614" i="5"/>
  <c r="S4615" i="5"/>
  <c r="S4616" i="5"/>
  <c r="S4617" i="5"/>
  <c r="S4618" i="5"/>
  <c r="S4619" i="5"/>
  <c r="S4620" i="5"/>
  <c r="S4621" i="5"/>
  <c r="S4622" i="5"/>
  <c r="S4623" i="5"/>
  <c r="S4624" i="5"/>
  <c r="S4625" i="5"/>
  <c r="S4626" i="5"/>
  <c r="S4627" i="5"/>
  <c r="S4628" i="5"/>
  <c r="S4629" i="5"/>
  <c r="S4630" i="5"/>
  <c r="S4631" i="5"/>
  <c r="S4632" i="5"/>
  <c r="S4633" i="5"/>
  <c r="S4634" i="5"/>
  <c r="S4635" i="5"/>
  <c r="S4636" i="5"/>
  <c r="S4637" i="5"/>
  <c r="S4638" i="5"/>
  <c r="S4639" i="5"/>
  <c r="S4640" i="5"/>
  <c r="S4641" i="5"/>
  <c r="S4642" i="5"/>
  <c r="S4643" i="5"/>
  <c r="S4644" i="5"/>
  <c r="S4645" i="5"/>
  <c r="S4646" i="5"/>
  <c r="S4647" i="5"/>
  <c r="S4648" i="5"/>
  <c r="S4649" i="5"/>
  <c r="S4650" i="5"/>
  <c r="S4651" i="5"/>
  <c r="S4652" i="5"/>
  <c r="S4653" i="5"/>
  <c r="S4654" i="5"/>
  <c r="S4655" i="5"/>
  <c r="S4656" i="5"/>
  <c r="S4657" i="5"/>
  <c r="S4658" i="5"/>
  <c r="S4659" i="5"/>
  <c r="S4660" i="5"/>
  <c r="S4661" i="5"/>
  <c r="S4662" i="5"/>
  <c r="S4663" i="5"/>
  <c r="S4664" i="5"/>
  <c r="S4665" i="5"/>
  <c r="S4666" i="5"/>
  <c r="S4667" i="5"/>
  <c r="S4668" i="5"/>
  <c r="S4669" i="5"/>
  <c r="S4670" i="5"/>
  <c r="S4671" i="5"/>
  <c r="S4672" i="5"/>
  <c r="S4673" i="5"/>
  <c r="S4674" i="5"/>
  <c r="S4675" i="5"/>
  <c r="S4676" i="5"/>
  <c r="S4677" i="5"/>
  <c r="S4678" i="5"/>
  <c r="S4679" i="5"/>
  <c r="S4680" i="5"/>
  <c r="S4681" i="5"/>
  <c r="S4682" i="5"/>
  <c r="S4683" i="5"/>
  <c r="S4684" i="5"/>
  <c r="S4685" i="5"/>
  <c r="S4686" i="5"/>
  <c r="S4687" i="5"/>
  <c r="S4688" i="5"/>
  <c r="S4689" i="5"/>
  <c r="S4690" i="5"/>
  <c r="S4691" i="5"/>
  <c r="S4692" i="5"/>
  <c r="S4693" i="5"/>
  <c r="S4694" i="5"/>
  <c r="S4695" i="5"/>
  <c r="S4696" i="5"/>
  <c r="S4697" i="5"/>
  <c r="S4698" i="5"/>
  <c r="S4699" i="5"/>
  <c r="S4700" i="5"/>
  <c r="S4701" i="5"/>
  <c r="S4702" i="5"/>
  <c r="S4703" i="5"/>
  <c r="S4704" i="5"/>
  <c r="S4705" i="5"/>
  <c r="S4706" i="5"/>
  <c r="S4707" i="5"/>
  <c r="S4708" i="5"/>
  <c r="S4709" i="5"/>
  <c r="S4710" i="5"/>
  <c r="S4711" i="5"/>
  <c r="S4712" i="5"/>
  <c r="S4713" i="5"/>
  <c r="S4714" i="5"/>
  <c r="S4715" i="5"/>
  <c r="S4716" i="5"/>
  <c r="S4717" i="5"/>
  <c r="S4718" i="5"/>
  <c r="S4719" i="5"/>
  <c r="S4720" i="5"/>
  <c r="S4721" i="5"/>
  <c r="S4722" i="5"/>
  <c r="S4723" i="5"/>
  <c r="S4724" i="5"/>
  <c r="S4725" i="5"/>
  <c r="S4726" i="5"/>
  <c r="S4727" i="5"/>
  <c r="S4728" i="5"/>
  <c r="S4729" i="5"/>
  <c r="S4730" i="5"/>
  <c r="S4731" i="5"/>
  <c r="S4732" i="5"/>
  <c r="S4733" i="5"/>
  <c r="S4734" i="5"/>
  <c r="S4735" i="5"/>
  <c r="S4736" i="5"/>
  <c r="S4737" i="5"/>
  <c r="S4738" i="5"/>
  <c r="S4739" i="5"/>
  <c r="S4740" i="5"/>
  <c r="S4741" i="5"/>
  <c r="S4742" i="5"/>
  <c r="S4743" i="5"/>
  <c r="S4744" i="5"/>
  <c r="S4745" i="5"/>
  <c r="S4746" i="5"/>
  <c r="S4747" i="5"/>
  <c r="S4748" i="5"/>
  <c r="S4749" i="5"/>
  <c r="S4750" i="5"/>
  <c r="S4751" i="5"/>
  <c r="S4752" i="5"/>
  <c r="S4753" i="5"/>
  <c r="S4754" i="5"/>
  <c r="S4755" i="5"/>
  <c r="S4756" i="5"/>
  <c r="S4757" i="5"/>
  <c r="S4758" i="5"/>
  <c r="S4759" i="5"/>
  <c r="S4760" i="5"/>
  <c r="S4761" i="5"/>
  <c r="S4762" i="5"/>
  <c r="S4763" i="5"/>
  <c r="S4764" i="5"/>
  <c r="S4765" i="5"/>
  <c r="S4766" i="5"/>
  <c r="S4767" i="5"/>
  <c r="S4768" i="5"/>
  <c r="S4769" i="5"/>
  <c r="S4770" i="5"/>
  <c r="S4771" i="5"/>
  <c r="S4772" i="5"/>
  <c r="S4773" i="5"/>
  <c r="S4774" i="5"/>
  <c r="S4775" i="5"/>
  <c r="S4776" i="5"/>
  <c r="S4777" i="5"/>
  <c r="S4778" i="5"/>
  <c r="S4779" i="5"/>
  <c r="S4780" i="5"/>
  <c r="S4781" i="5"/>
  <c r="S4782" i="5"/>
  <c r="S4783" i="5"/>
  <c r="S4784" i="5"/>
  <c r="S4785" i="5"/>
  <c r="S4786" i="5"/>
  <c r="S4787" i="5"/>
  <c r="S4788" i="5"/>
  <c r="S4789" i="5"/>
  <c r="S4790" i="5"/>
  <c r="S4791" i="5"/>
  <c r="S4792" i="5"/>
  <c r="S4793" i="5"/>
  <c r="S4794" i="5"/>
  <c r="S4795" i="5"/>
  <c r="S4796" i="5"/>
  <c r="S4797" i="5"/>
  <c r="S4798" i="5"/>
  <c r="S4799" i="5"/>
  <c r="S4800" i="5"/>
  <c r="S4801" i="5"/>
  <c r="S4802" i="5"/>
  <c r="S4803" i="5"/>
  <c r="S4804" i="5"/>
  <c r="S4805" i="5"/>
  <c r="S4806" i="5"/>
  <c r="S4807" i="5"/>
  <c r="S4808" i="5"/>
  <c r="S4809" i="5"/>
  <c r="S4810" i="5"/>
  <c r="S4811" i="5"/>
  <c r="S4812" i="5"/>
  <c r="S4813" i="5"/>
  <c r="S4814" i="5"/>
  <c r="S4815" i="5"/>
  <c r="S4816" i="5"/>
  <c r="S4817" i="5"/>
  <c r="S4818" i="5"/>
  <c r="S4819" i="5"/>
  <c r="S4820" i="5"/>
  <c r="S4821" i="5"/>
  <c r="S4822" i="5"/>
  <c r="S4823" i="5"/>
  <c r="S4824" i="5"/>
  <c r="S4825" i="5"/>
  <c r="S4826" i="5"/>
  <c r="S4827" i="5"/>
  <c r="S4828" i="5"/>
  <c r="S4829" i="5"/>
  <c r="S4830" i="5"/>
  <c r="S4831" i="5"/>
  <c r="S4832" i="5"/>
  <c r="S4833" i="5"/>
  <c r="S4834" i="5"/>
  <c r="S4835" i="5"/>
  <c r="S4836" i="5"/>
  <c r="S4837" i="5"/>
  <c r="S4838" i="5"/>
  <c r="S4839" i="5"/>
  <c r="S4840" i="5"/>
  <c r="S4841" i="5"/>
  <c r="S4842" i="5"/>
  <c r="S4843" i="5"/>
  <c r="S4844" i="5"/>
  <c r="S4845" i="5"/>
  <c r="S4846" i="5"/>
  <c r="S4847" i="5"/>
  <c r="S4848" i="5"/>
  <c r="S4849" i="5"/>
  <c r="S4850" i="5"/>
  <c r="S4851" i="5"/>
  <c r="S4852" i="5"/>
  <c r="S4853" i="5"/>
  <c r="S4854" i="5"/>
  <c r="S4855" i="5"/>
  <c r="S4856" i="5"/>
  <c r="S4857" i="5"/>
  <c r="S4858" i="5"/>
  <c r="S4859" i="5"/>
  <c r="S4860" i="5"/>
  <c r="S4861" i="5"/>
  <c r="S4862" i="5"/>
  <c r="S4863" i="5"/>
  <c r="S4864" i="5"/>
  <c r="S4865" i="5"/>
  <c r="S4866" i="5"/>
  <c r="S4867" i="5"/>
  <c r="S4868" i="5"/>
  <c r="S4869" i="5"/>
  <c r="S4870" i="5"/>
  <c r="S4871" i="5"/>
  <c r="S4872" i="5"/>
  <c r="S4873" i="5"/>
  <c r="S4874" i="5"/>
  <c r="S4875" i="5"/>
  <c r="S4876" i="5"/>
  <c r="S4877" i="5"/>
  <c r="S4878" i="5"/>
  <c r="S4879" i="5"/>
  <c r="S4880" i="5"/>
  <c r="S4881" i="5"/>
  <c r="S4882" i="5"/>
  <c r="S4883" i="5"/>
  <c r="S4884" i="5"/>
  <c r="S4885" i="5"/>
  <c r="S4886" i="5"/>
  <c r="S4887" i="5"/>
  <c r="S4888" i="5"/>
  <c r="S4889" i="5"/>
  <c r="S4890" i="5"/>
  <c r="S4891" i="5"/>
  <c r="S4892" i="5"/>
  <c r="S4893" i="5"/>
  <c r="S4894" i="5"/>
  <c r="S4895" i="5"/>
  <c r="S4896" i="5"/>
  <c r="S4897" i="5"/>
  <c r="S4898" i="5"/>
  <c r="S4899" i="5"/>
  <c r="S4900" i="5"/>
  <c r="S4901" i="5"/>
  <c r="S4902" i="5"/>
  <c r="S4903" i="5"/>
  <c r="S4904" i="5"/>
  <c r="S4905" i="5"/>
  <c r="S4906" i="5"/>
  <c r="S4907" i="5"/>
  <c r="S4908" i="5"/>
  <c r="S4909" i="5"/>
  <c r="S4910" i="5"/>
  <c r="S4911" i="5"/>
  <c r="S4912" i="5"/>
  <c r="S4913" i="5"/>
  <c r="S4914" i="5"/>
  <c r="S4915" i="5"/>
  <c r="S4916" i="5"/>
  <c r="S4917" i="5"/>
  <c r="S4918" i="5"/>
  <c r="S4919" i="5"/>
  <c r="S4920" i="5"/>
  <c r="S4921" i="5"/>
  <c r="S4922" i="5"/>
  <c r="S4923" i="5"/>
  <c r="S4924" i="5"/>
  <c r="S4925" i="5"/>
  <c r="S4926" i="5"/>
  <c r="S4927" i="5"/>
  <c r="S4928" i="5"/>
  <c r="S4929" i="5"/>
  <c r="S4930" i="5"/>
  <c r="S4931" i="5"/>
  <c r="S4932" i="5"/>
  <c r="S4933" i="5"/>
  <c r="S4934" i="5"/>
  <c r="S4935" i="5"/>
  <c r="S4936" i="5"/>
  <c r="S4937" i="5"/>
  <c r="S4938" i="5"/>
  <c r="S4939" i="5"/>
  <c r="S4940" i="5"/>
  <c r="S4941" i="5"/>
  <c r="S4942" i="5"/>
  <c r="S4943" i="5"/>
  <c r="S4944" i="5"/>
  <c r="S4945" i="5"/>
  <c r="S4946" i="5"/>
  <c r="S4947" i="5"/>
  <c r="S4948" i="5"/>
  <c r="S4949" i="5"/>
  <c r="S4950" i="5"/>
  <c r="S4951" i="5"/>
  <c r="S4952" i="5"/>
  <c r="S4953" i="5"/>
  <c r="S4954" i="5"/>
  <c r="S4955" i="5"/>
  <c r="S4956" i="5"/>
  <c r="S4957" i="5"/>
  <c r="S4958" i="5"/>
  <c r="S4959" i="5"/>
  <c r="S4960" i="5"/>
  <c r="S4961" i="5"/>
  <c r="S4962" i="5"/>
  <c r="S4963" i="5"/>
  <c r="S4964" i="5"/>
  <c r="S4965" i="5"/>
  <c r="S4966" i="5"/>
  <c r="S4967" i="5"/>
  <c r="S4968" i="5"/>
  <c r="S4969" i="5"/>
  <c r="S4970" i="5"/>
  <c r="S4971" i="5"/>
  <c r="S4972" i="5"/>
  <c r="S4973" i="5"/>
  <c r="S4974" i="5"/>
  <c r="S4975" i="5"/>
  <c r="S4976" i="5"/>
  <c r="S4977" i="5"/>
  <c r="S4978" i="5"/>
  <c r="S4979" i="5"/>
  <c r="S4980" i="5"/>
  <c r="S4981" i="5"/>
  <c r="S4982" i="5"/>
  <c r="S4983" i="5"/>
  <c r="S4984" i="5"/>
  <c r="S4985" i="5"/>
  <c r="S4986" i="5"/>
  <c r="S4987" i="5"/>
  <c r="S4988" i="5"/>
  <c r="S4989" i="5"/>
  <c r="S4990" i="5"/>
  <c r="S4991" i="5"/>
  <c r="S4992" i="5"/>
  <c r="S4993" i="5"/>
  <c r="S4994" i="5"/>
  <c r="S4995" i="5"/>
  <c r="S4996" i="5"/>
  <c r="S4997" i="5"/>
  <c r="S4998" i="5"/>
  <c r="S4999" i="5"/>
  <c r="S5000" i="5"/>
  <c r="S5001" i="5"/>
  <c r="S5002" i="5"/>
  <c r="S5003" i="5"/>
  <c r="S5004" i="5"/>
  <c r="S5005" i="5"/>
  <c r="S5006" i="5"/>
  <c r="S5007" i="5"/>
  <c r="S5008" i="5"/>
  <c r="S5009" i="5"/>
  <c r="S5010" i="5"/>
  <c r="S5011" i="5"/>
  <c r="S5012" i="5"/>
  <c r="S5013" i="5"/>
  <c r="S5014" i="5"/>
  <c r="S5015" i="5"/>
  <c r="S5016" i="5"/>
  <c r="S5017" i="5"/>
  <c r="S5018" i="5"/>
  <c r="S5019" i="5"/>
  <c r="S5020" i="5"/>
  <c r="S5021" i="5"/>
  <c r="S5022" i="5"/>
  <c r="S5023" i="5"/>
  <c r="S5024" i="5"/>
  <c r="S5025" i="5"/>
  <c r="S5026" i="5"/>
  <c r="S5027" i="5"/>
  <c r="S5028" i="5"/>
  <c r="S5029" i="5"/>
  <c r="S5030" i="5"/>
  <c r="S5031" i="5"/>
  <c r="S5032" i="5"/>
  <c r="S5033" i="5"/>
  <c r="S5034" i="5"/>
  <c r="S5035" i="5"/>
  <c r="S5036" i="5"/>
  <c r="S5037" i="5"/>
  <c r="S5038" i="5"/>
  <c r="S5039" i="5"/>
  <c r="S5040" i="5"/>
  <c r="S5041" i="5"/>
  <c r="S5042" i="5"/>
  <c r="S5043" i="5"/>
  <c r="S5044" i="5"/>
  <c r="S5045" i="5"/>
  <c r="S5046" i="5"/>
  <c r="S5047" i="5"/>
  <c r="S5048" i="5"/>
  <c r="S5049" i="5"/>
  <c r="S5050" i="5"/>
  <c r="S5051" i="5"/>
  <c r="S5052" i="5"/>
  <c r="S5053" i="5"/>
  <c r="S5054" i="5"/>
  <c r="S5055" i="5"/>
  <c r="S5056" i="5"/>
  <c r="S5057" i="5"/>
  <c r="S5058" i="5"/>
  <c r="S5059" i="5"/>
  <c r="S5060" i="5"/>
  <c r="S5061" i="5"/>
  <c r="S5062" i="5"/>
  <c r="S5063" i="5"/>
  <c r="S5064" i="5"/>
  <c r="S5065" i="5"/>
  <c r="S5066" i="5"/>
  <c r="S5067" i="5"/>
  <c r="S5068" i="5"/>
  <c r="S5069" i="5"/>
  <c r="S5070" i="5"/>
  <c r="S5071" i="5"/>
  <c r="S5072" i="5"/>
  <c r="S5073" i="5"/>
  <c r="S5074" i="5"/>
  <c r="S5075" i="5"/>
  <c r="S5076" i="5"/>
  <c r="S5077" i="5"/>
  <c r="S5078" i="5"/>
  <c r="S5079" i="5"/>
  <c r="S5080" i="5"/>
  <c r="S5081" i="5"/>
  <c r="S5082" i="5"/>
  <c r="S5083" i="5"/>
  <c r="S5084" i="5"/>
  <c r="S5085" i="5"/>
  <c r="S5086" i="5"/>
  <c r="S5087" i="5"/>
  <c r="S5088" i="5"/>
  <c r="S5089" i="5"/>
  <c r="S5090" i="5"/>
  <c r="S5091" i="5"/>
  <c r="S5092" i="5"/>
  <c r="S5093" i="5"/>
  <c r="S5094" i="5"/>
  <c r="S5095" i="5"/>
  <c r="S5096" i="5"/>
  <c r="S5097" i="5"/>
  <c r="S5098" i="5"/>
  <c r="S5099" i="5"/>
  <c r="S5100" i="5"/>
  <c r="S5101" i="5"/>
  <c r="S5102" i="5"/>
  <c r="S5103" i="5"/>
  <c r="S5104" i="5"/>
  <c r="S5105" i="5"/>
  <c r="S5106" i="5"/>
  <c r="S5107" i="5"/>
  <c r="S5108" i="5"/>
  <c r="S5109" i="5"/>
  <c r="S5110" i="5"/>
  <c r="S5111" i="5"/>
  <c r="S5112" i="5"/>
  <c r="S5113" i="5"/>
  <c r="S5114" i="5"/>
  <c r="S5115" i="5"/>
  <c r="S5116" i="5"/>
  <c r="S5117" i="5"/>
  <c r="S5118" i="5"/>
  <c r="S5119" i="5"/>
  <c r="S5120" i="5"/>
  <c r="S5121" i="5"/>
  <c r="S5122" i="5"/>
  <c r="S5123" i="5"/>
  <c r="S5124" i="5"/>
  <c r="S5125" i="5"/>
  <c r="S5126" i="5"/>
  <c r="S5127" i="5"/>
  <c r="S5128" i="5"/>
  <c r="S5129" i="5"/>
  <c r="S5130" i="5"/>
  <c r="S5131" i="5"/>
  <c r="S5132" i="5"/>
  <c r="S5133" i="5"/>
  <c r="S5134" i="5"/>
  <c r="S5135" i="5"/>
  <c r="S5136" i="5"/>
  <c r="S5137" i="5"/>
  <c r="S5138" i="5"/>
  <c r="S5139" i="5"/>
  <c r="S5140" i="5"/>
  <c r="S5141" i="5"/>
  <c r="S5142" i="5"/>
  <c r="S5143" i="5"/>
  <c r="S5144" i="5"/>
  <c r="S5145" i="5"/>
  <c r="S5146" i="5"/>
  <c r="S5147" i="5"/>
  <c r="S5148" i="5"/>
  <c r="S5149" i="5"/>
  <c r="S5150" i="5"/>
  <c r="S5151" i="5"/>
  <c r="S5152" i="5"/>
  <c r="S5153" i="5"/>
  <c r="S5154" i="5"/>
  <c r="S5155" i="5"/>
  <c r="S5156" i="5"/>
  <c r="S5157" i="5"/>
  <c r="S5158" i="5"/>
  <c r="S5159" i="5"/>
  <c r="S5160" i="5"/>
  <c r="S5161" i="5"/>
  <c r="S5162" i="5"/>
  <c r="S5163" i="5"/>
  <c r="S5164" i="5"/>
  <c r="S5165" i="5"/>
  <c r="S5166" i="5"/>
  <c r="S5167" i="5"/>
  <c r="S5168" i="5"/>
  <c r="S5169" i="5"/>
  <c r="S5170" i="5"/>
  <c r="S5171" i="5"/>
  <c r="S5172" i="5"/>
  <c r="S5173" i="5"/>
  <c r="S5174" i="5"/>
  <c r="S5175" i="5"/>
  <c r="S5176" i="5"/>
  <c r="S5177" i="5"/>
  <c r="S5178" i="5"/>
  <c r="S5179" i="5"/>
  <c r="S5180" i="5"/>
  <c r="S5181" i="5"/>
  <c r="S5182" i="5"/>
  <c r="S5183" i="5"/>
  <c r="S5184" i="5"/>
  <c r="S5185" i="5"/>
  <c r="S5186" i="5"/>
  <c r="S5187" i="5"/>
  <c r="S5188" i="5"/>
  <c r="S5189" i="5"/>
  <c r="S5190" i="5"/>
  <c r="S5191" i="5"/>
  <c r="S5192" i="5"/>
  <c r="S5193" i="5"/>
  <c r="S5194" i="5"/>
  <c r="S5195" i="5"/>
  <c r="S5196" i="5"/>
  <c r="S5197" i="5"/>
  <c r="S5198" i="5"/>
  <c r="S5199" i="5"/>
  <c r="S5200" i="5"/>
  <c r="S5201" i="5"/>
  <c r="S5202" i="5"/>
  <c r="S5203" i="5"/>
  <c r="S5204" i="5"/>
  <c r="S5205" i="5"/>
  <c r="S5206" i="5"/>
  <c r="S5207" i="5"/>
  <c r="S5208" i="5"/>
  <c r="S5209" i="5"/>
  <c r="S5210" i="5"/>
  <c r="S5211" i="5"/>
  <c r="S5212" i="5"/>
  <c r="S5213" i="5"/>
  <c r="S5214" i="5"/>
  <c r="S5215" i="5"/>
  <c r="S5216" i="5"/>
  <c r="S5217" i="5"/>
  <c r="S5218" i="5"/>
  <c r="S5219" i="5"/>
  <c r="S5220" i="5"/>
  <c r="S5221" i="5"/>
  <c r="S5222" i="5"/>
  <c r="S5223" i="5"/>
  <c r="S5224" i="5"/>
  <c r="S5225" i="5"/>
  <c r="S5226" i="5"/>
  <c r="S5227" i="5"/>
  <c r="S5228" i="5"/>
  <c r="S5229" i="5"/>
  <c r="S5230" i="5"/>
  <c r="S5231" i="5"/>
  <c r="S5232" i="5"/>
  <c r="S5233" i="5"/>
  <c r="S5234" i="5"/>
  <c r="S5235" i="5"/>
  <c r="S5236" i="5"/>
  <c r="S5237" i="5"/>
  <c r="S5238" i="5"/>
  <c r="S5239" i="5"/>
  <c r="S5240" i="5"/>
  <c r="S5241" i="5"/>
  <c r="S5242" i="5"/>
  <c r="S5243" i="5"/>
  <c r="S5244" i="5"/>
  <c r="S5245" i="5"/>
  <c r="S5246" i="5"/>
  <c r="S5247" i="5"/>
  <c r="S5248" i="5"/>
  <c r="S5249" i="5"/>
  <c r="S5250" i="5"/>
  <c r="S5251" i="5"/>
  <c r="S5252" i="5"/>
  <c r="S5253" i="5"/>
  <c r="S5254" i="5"/>
  <c r="S5255" i="5"/>
  <c r="S5256" i="5"/>
  <c r="S5257" i="5"/>
  <c r="S5258" i="5"/>
  <c r="S5259" i="5"/>
  <c r="S5260" i="5"/>
  <c r="S5261" i="5"/>
  <c r="S5262" i="5"/>
  <c r="S5263" i="5"/>
  <c r="S5264" i="5"/>
  <c r="S5265" i="5"/>
  <c r="S5266" i="5"/>
  <c r="S5267" i="5"/>
  <c r="S5268" i="5"/>
  <c r="S5269" i="5"/>
  <c r="S5270" i="5"/>
  <c r="S5271" i="5"/>
  <c r="S5272" i="5"/>
  <c r="S5273" i="5"/>
  <c r="S5274" i="5"/>
  <c r="S5275" i="5"/>
  <c r="S5276" i="5"/>
  <c r="S5277" i="5"/>
  <c r="S5278" i="5"/>
  <c r="S5279" i="5"/>
  <c r="S5280" i="5"/>
  <c r="S5281" i="5"/>
  <c r="S5282" i="5"/>
  <c r="S5283" i="5"/>
  <c r="S5284" i="5"/>
  <c r="S5285" i="5"/>
  <c r="S5286" i="5"/>
  <c r="S5287" i="5"/>
  <c r="S5288" i="5"/>
  <c r="S5289" i="5"/>
  <c r="S5290" i="5"/>
  <c r="S5291" i="5"/>
  <c r="S5292" i="5"/>
  <c r="S5293" i="5"/>
  <c r="S5294" i="5"/>
  <c r="S5295" i="5"/>
  <c r="S5296" i="5"/>
  <c r="S5297" i="5"/>
  <c r="S5298" i="5"/>
  <c r="S5299" i="5"/>
  <c r="S5300" i="5"/>
  <c r="S5301" i="5"/>
  <c r="S5302" i="5"/>
  <c r="S5303" i="5"/>
  <c r="S5304" i="5"/>
  <c r="S5305" i="5"/>
  <c r="S5306" i="5"/>
  <c r="S5307" i="5"/>
  <c r="S5308" i="5"/>
  <c r="S5309" i="5"/>
  <c r="S5310" i="5"/>
  <c r="S5311" i="5"/>
  <c r="S5312" i="5"/>
  <c r="S5313" i="5"/>
  <c r="S5314" i="5"/>
  <c r="S5315" i="5"/>
  <c r="S5316" i="5"/>
  <c r="S5317" i="5"/>
  <c r="S5318" i="5"/>
  <c r="S5319" i="5"/>
  <c r="S5320" i="5"/>
  <c r="S5321" i="5"/>
  <c r="S5322" i="5"/>
  <c r="S5323" i="5"/>
  <c r="S5324" i="5"/>
  <c r="S5325" i="5"/>
  <c r="S5326" i="5"/>
  <c r="S5327" i="5"/>
  <c r="S5328" i="5"/>
  <c r="S5329" i="5"/>
  <c r="S5330" i="5"/>
  <c r="S5331" i="5"/>
  <c r="S5332" i="5"/>
  <c r="S5333" i="5"/>
  <c r="S5334" i="5"/>
  <c r="S5335" i="5"/>
  <c r="S5336" i="5"/>
  <c r="S5337" i="5"/>
  <c r="S5338" i="5"/>
  <c r="S5339" i="5"/>
  <c r="S5340" i="5"/>
  <c r="S5341" i="5"/>
  <c r="S5342" i="5"/>
  <c r="S5343" i="5"/>
  <c r="S5344" i="5"/>
  <c r="S5345" i="5"/>
  <c r="S5346" i="5"/>
  <c r="S5347" i="5"/>
  <c r="S5348" i="5"/>
  <c r="S5349" i="5"/>
  <c r="S5350" i="5"/>
  <c r="S5351" i="5"/>
  <c r="S5352" i="5"/>
  <c r="S5353" i="5"/>
  <c r="S5354" i="5"/>
  <c r="S5355" i="5"/>
  <c r="S5356" i="5"/>
  <c r="S5357" i="5"/>
  <c r="S5358" i="5"/>
  <c r="S5359" i="5"/>
  <c r="S5360" i="5"/>
  <c r="S5361" i="5"/>
  <c r="S5362" i="5"/>
  <c r="S5363" i="5"/>
  <c r="S5364" i="5"/>
  <c r="S5365" i="5"/>
  <c r="S5366" i="5"/>
  <c r="S5367" i="5"/>
  <c r="S5368" i="5"/>
  <c r="S5369" i="5"/>
  <c r="S5370" i="5"/>
  <c r="S5371" i="5"/>
  <c r="S5372" i="5"/>
  <c r="S5373" i="5"/>
  <c r="S5374" i="5"/>
  <c r="S5375" i="5"/>
  <c r="S5376" i="5"/>
  <c r="S5377" i="5"/>
  <c r="S5378" i="5"/>
  <c r="S5379" i="5"/>
  <c r="S5380" i="5"/>
  <c r="S5381" i="5"/>
  <c r="S5382" i="5"/>
  <c r="S5383" i="5"/>
  <c r="S5384" i="5"/>
  <c r="S5385" i="5"/>
  <c r="S5386" i="5"/>
  <c r="S5387" i="5"/>
  <c r="S5388" i="5"/>
  <c r="S5389" i="5"/>
  <c r="S5390" i="5"/>
  <c r="S5391" i="5"/>
  <c r="S5392" i="5"/>
  <c r="S5393" i="5"/>
  <c r="S5394" i="5"/>
  <c r="S5395" i="5"/>
  <c r="S5396" i="5"/>
  <c r="S5397" i="5"/>
  <c r="S5398" i="5"/>
  <c r="S5399" i="5"/>
  <c r="S5400" i="5"/>
  <c r="S5401" i="5"/>
  <c r="S5402" i="5"/>
  <c r="S5403" i="5"/>
  <c r="S5404" i="5"/>
  <c r="S5405" i="5"/>
  <c r="S5406" i="5"/>
  <c r="S5407" i="5"/>
  <c r="S5408" i="5"/>
  <c r="S5409" i="5"/>
  <c r="S5410" i="5"/>
  <c r="S5411" i="5"/>
  <c r="S5412" i="5"/>
  <c r="S5413" i="5"/>
  <c r="S5414" i="5"/>
  <c r="S5415" i="5"/>
  <c r="S5416" i="5"/>
  <c r="S5417" i="5"/>
  <c r="S5418" i="5"/>
  <c r="S5419" i="5"/>
  <c r="S5420" i="5"/>
  <c r="S5421" i="5"/>
  <c r="S5422" i="5"/>
  <c r="S5423" i="5"/>
  <c r="S5424" i="5"/>
  <c r="S5425" i="5"/>
  <c r="S5426" i="5"/>
  <c r="S5427" i="5"/>
  <c r="S5428" i="5"/>
  <c r="S5429" i="5"/>
  <c r="S5430" i="5"/>
  <c r="S5431" i="5"/>
  <c r="S5432" i="5"/>
  <c r="S5433" i="5"/>
  <c r="S5434" i="5"/>
  <c r="S5435" i="5"/>
  <c r="S5436" i="5"/>
  <c r="S5437" i="5"/>
  <c r="S5438" i="5"/>
  <c r="S5439" i="5"/>
  <c r="S5440" i="5"/>
  <c r="S5441" i="5"/>
  <c r="S5442" i="5"/>
  <c r="S5443" i="5"/>
  <c r="S5444" i="5"/>
  <c r="S5445" i="5"/>
  <c r="S5446" i="5"/>
  <c r="S5447" i="5"/>
  <c r="S5448" i="5"/>
  <c r="S5449" i="5"/>
  <c r="S5450" i="5"/>
  <c r="S5451" i="5"/>
  <c r="S5452" i="5"/>
  <c r="S5453" i="5"/>
  <c r="S5454" i="5"/>
  <c r="S5455" i="5"/>
  <c r="S5456" i="5"/>
  <c r="S5457" i="5"/>
  <c r="S5458" i="5"/>
  <c r="S5459" i="5"/>
  <c r="S5460" i="5"/>
  <c r="S5461" i="5"/>
  <c r="S5462" i="5"/>
  <c r="S5463" i="5"/>
  <c r="S5464" i="5"/>
  <c r="S5465" i="5"/>
  <c r="S5466" i="5"/>
  <c r="S5467" i="5"/>
  <c r="S5468" i="5"/>
  <c r="S5469" i="5"/>
  <c r="S5470" i="5"/>
  <c r="S5471" i="5"/>
  <c r="S5472" i="5"/>
  <c r="S5473" i="5"/>
  <c r="S5474" i="5"/>
  <c r="S5475" i="5"/>
  <c r="S5476" i="5"/>
  <c r="S5477" i="5"/>
  <c r="S5478" i="5"/>
  <c r="S5479" i="5"/>
  <c r="S5480" i="5"/>
  <c r="S5481" i="5"/>
  <c r="S5482" i="5"/>
  <c r="S5483" i="5"/>
  <c r="S5484" i="5"/>
  <c r="S5485" i="5"/>
  <c r="S5486" i="5"/>
  <c r="S5487" i="5"/>
  <c r="S5488" i="5"/>
  <c r="S5489" i="5"/>
  <c r="S5490" i="5"/>
  <c r="S5491" i="5"/>
  <c r="S5492" i="5"/>
  <c r="S5493" i="5"/>
  <c r="S5494" i="5"/>
  <c r="S5495" i="5"/>
  <c r="S5496" i="5"/>
  <c r="S5497" i="5"/>
  <c r="S5498" i="5"/>
  <c r="S5499" i="5"/>
  <c r="S5500" i="5"/>
  <c r="S5501" i="5"/>
  <c r="S5502" i="5"/>
  <c r="S5503" i="5"/>
  <c r="S5504" i="5"/>
  <c r="S5505" i="5"/>
  <c r="S5506" i="5"/>
  <c r="S5507" i="5"/>
  <c r="S5508" i="5"/>
  <c r="S5509" i="5"/>
  <c r="S5510" i="5"/>
  <c r="S5511" i="5"/>
  <c r="S5512" i="5"/>
  <c r="S5513" i="5"/>
  <c r="S5514" i="5"/>
  <c r="S5515" i="5"/>
  <c r="S5516" i="5"/>
  <c r="S5517" i="5"/>
  <c r="S5518" i="5"/>
  <c r="S5519" i="5"/>
  <c r="S5520" i="5"/>
  <c r="S5521" i="5"/>
  <c r="S5522" i="5"/>
  <c r="S5523" i="5"/>
  <c r="S5524" i="5"/>
  <c r="S5525" i="5"/>
  <c r="S5526" i="5"/>
  <c r="S5527" i="5"/>
  <c r="S5528" i="5"/>
  <c r="S5529" i="5"/>
  <c r="S5530" i="5"/>
  <c r="S5531" i="5"/>
  <c r="S5532" i="5"/>
  <c r="S5533" i="5"/>
  <c r="S5534" i="5"/>
  <c r="S5535" i="5"/>
  <c r="S5536" i="5"/>
  <c r="S5537" i="5"/>
  <c r="S5538" i="5"/>
  <c r="S5539" i="5"/>
  <c r="S5540" i="5"/>
  <c r="S5541" i="5"/>
  <c r="S5542" i="5"/>
  <c r="S5543" i="5"/>
  <c r="S5544" i="5"/>
  <c r="S5545" i="5"/>
  <c r="S5546" i="5"/>
  <c r="S5547" i="5"/>
  <c r="S5548" i="5"/>
  <c r="S5549" i="5"/>
  <c r="S5550" i="5"/>
  <c r="S5551" i="5"/>
  <c r="S5552" i="5"/>
  <c r="S5553" i="5"/>
  <c r="S5554" i="5"/>
  <c r="S5555" i="5"/>
  <c r="S5556" i="5"/>
  <c r="S5557" i="5"/>
  <c r="S5558" i="5"/>
  <c r="S5559" i="5"/>
  <c r="S5560" i="5"/>
  <c r="S5561" i="5"/>
  <c r="S5562" i="5"/>
  <c r="S5563" i="5"/>
  <c r="S5564" i="5"/>
  <c r="S5565" i="5"/>
  <c r="S5566" i="5"/>
  <c r="S5567" i="5"/>
  <c r="S5568" i="5"/>
  <c r="S5569" i="5"/>
  <c r="S5570" i="5"/>
  <c r="S5571" i="5"/>
  <c r="S5572" i="5"/>
  <c r="S5573" i="5"/>
  <c r="S5574" i="5"/>
  <c r="S5575" i="5"/>
  <c r="S5576" i="5"/>
  <c r="S5577" i="5"/>
  <c r="S5578" i="5"/>
  <c r="S5579" i="5"/>
  <c r="S5580" i="5"/>
  <c r="S5581" i="5"/>
  <c r="S5582" i="5"/>
  <c r="S5583" i="5"/>
  <c r="S5584" i="5"/>
  <c r="S5585" i="5"/>
  <c r="S5586" i="5"/>
  <c r="S5587" i="5"/>
  <c r="S5588" i="5"/>
  <c r="S5589" i="5"/>
  <c r="S5590" i="5"/>
  <c r="S5591" i="5"/>
  <c r="S5592" i="5"/>
  <c r="S5593" i="5"/>
  <c r="S5594" i="5"/>
  <c r="S5595" i="5"/>
  <c r="S5596" i="5"/>
  <c r="S5597" i="5"/>
  <c r="S5598" i="5"/>
  <c r="S5599" i="5"/>
  <c r="S5600" i="5"/>
  <c r="S5601" i="5"/>
  <c r="S5602" i="5"/>
  <c r="S5603" i="5"/>
  <c r="S5604" i="5"/>
  <c r="S5605" i="5"/>
  <c r="S5606" i="5"/>
  <c r="S5607" i="5"/>
  <c r="S5608" i="5"/>
  <c r="S5609" i="5"/>
  <c r="S5610" i="5"/>
  <c r="S5611" i="5"/>
  <c r="S5612" i="5"/>
  <c r="S5613" i="5"/>
  <c r="S5614" i="5"/>
  <c r="S5615" i="5"/>
  <c r="S5616" i="5"/>
  <c r="S5617" i="5"/>
  <c r="S5618" i="5"/>
  <c r="S5619" i="5"/>
  <c r="S5620" i="5"/>
  <c r="S5621" i="5"/>
  <c r="S5622" i="5"/>
  <c r="S5623" i="5"/>
  <c r="S5624" i="5"/>
  <c r="S5625" i="5"/>
  <c r="S5626" i="5"/>
  <c r="S5627" i="5"/>
  <c r="S5628" i="5"/>
  <c r="S5629" i="5"/>
  <c r="S5630" i="5"/>
  <c r="S5631" i="5"/>
  <c r="S5632" i="5"/>
  <c r="S5633" i="5"/>
  <c r="S5634" i="5"/>
  <c r="S5635" i="5"/>
  <c r="S5636" i="5"/>
  <c r="S5637" i="5"/>
  <c r="S5638" i="5"/>
  <c r="S5639" i="5"/>
  <c r="S5640" i="5"/>
  <c r="S5641" i="5"/>
  <c r="S5642" i="5"/>
  <c r="S5643" i="5"/>
  <c r="S5644" i="5"/>
  <c r="S5645" i="5"/>
  <c r="S5646" i="5"/>
  <c r="S5647" i="5"/>
  <c r="S5648" i="5"/>
  <c r="S5649" i="5"/>
  <c r="S5650" i="5"/>
  <c r="S5651" i="5"/>
  <c r="S5652" i="5"/>
  <c r="S5653" i="5"/>
  <c r="S5654" i="5"/>
  <c r="S5655" i="5"/>
  <c r="S5656" i="5"/>
  <c r="S5657" i="5"/>
  <c r="S5658" i="5"/>
  <c r="S5659" i="5"/>
  <c r="S5660" i="5"/>
  <c r="S5661" i="5"/>
  <c r="S5662" i="5"/>
  <c r="S5663" i="5"/>
  <c r="S5664" i="5"/>
  <c r="S5665" i="5"/>
  <c r="S5666" i="5"/>
  <c r="S5667" i="5"/>
  <c r="S5668" i="5"/>
  <c r="S5669" i="5"/>
  <c r="S5670" i="5"/>
  <c r="S5671" i="5"/>
  <c r="S5672" i="5"/>
  <c r="S5673" i="5"/>
  <c r="S5674" i="5"/>
  <c r="S5675" i="5"/>
  <c r="S5676" i="5"/>
  <c r="S5677" i="5"/>
  <c r="S5678" i="5"/>
  <c r="S5679" i="5"/>
  <c r="S5680" i="5"/>
  <c r="S5681" i="5"/>
  <c r="S5682" i="5"/>
  <c r="S5683" i="5"/>
  <c r="S5684" i="5"/>
  <c r="S5685" i="5"/>
  <c r="S5686" i="5"/>
  <c r="S5687" i="5"/>
  <c r="S5688" i="5"/>
  <c r="S5689" i="5"/>
  <c r="S5690" i="5"/>
  <c r="S5691" i="5"/>
  <c r="S5692" i="5"/>
  <c r="S5693" i="5"/>
  <c r="S5694" i="5"/>
  <c r="S5695" i="5"/>
  <c r="S5696" i="5"/>
  <c r="S5697" i="5"/>
  <c r="S5698" i="5"/>
  <c r="S5699" i="5"/>
  <c r="S5700" i="5"/>
  <c r="S5701" i="5"/>
  <c r="S5702" i="5"/>
  <c r="S5703" i="5"/>
  <c r="S5704" i="5"/>
  <c r="S5705" i="5"/>
  <c r="S5706" i="5"/>
  <c r="S5707" i="5"/>
  <c r="S5708" i="5"/>
  <c r="S5709" i="5"/>
  <c r="S5710" i="5"/>
  <c r="S5711" i="5"/>
  <c r="S5712" i="5"/>
  <c r="S5713" i="5"/>
  <c r="S5714" i="5"/>
  <c r="S5715" i="5"/>
  <c r="S5716" i="5"/>
  <c r="S5717" i="5"/>
  <c r="S5718" i="5"/>
  <c r="S5719" i="5"/>
  <c r="S5720" i="5"/>
  <c r="S5721" i="5"/>
  <c r="S5722" i="5"/>
  <c r="S5723" i="5"/>
  <c r="S5724" i="5"/>
  <c r="S5725" i="5"/>
  <c r="S5726" i="5"/>
  <c r="S5727" i="5"/>
  <c r="S5728" i="5"/>
  <c r="S5729" i="5"/>
  <c r="S5730" i="5"/>
  <c r="S5731" i="5"/>
  <c r="S5732" i="5"/>
  <c r="S5733" i="5"/>
  <c r="S5734" i="5"/>
  <c r="S5735" i="5"/>
  <c r="S5736" i="5"/>
  <c r="S5737" i="5"/>
  <c r="S5738" i="5"/>
  <c r="S5739" i="5"/>
  <c r="S5740" i="5"/>
  <c r="S5741" i="5"/>
  <c r="S5742" i="5"/>
  <c r="S5743" i="5"/>
  <c r="S5744" i="5"/>
  <c r="S5745" i="5"/>
  <c r="S5746" i="5"/>
  <c r="S5747" i="5"/>
  <c r="S5748" i="5"/>
  <c r="S5749" i="5"/>
  <c r="S5750" i="5"/>
  <c r="S5751" i="5"/>
  <c r="S5752" i="5"/>
  <c r="S5753" i="5"/>
  <c r="S5754" i="5"/>
  <c r="S5755" i="5"/>
  <c r="S5756" i="5"/>
  <c r="S5757" i="5"/>
  <c r="S5758" i="5"/>
  <c r="S5759" i="5"/>
  <c r="S5760" i="5"/>
  <c r="S5761" i="5"/>
  <c r="S5762" i="5"/>
  <c r="S5763" i="5"/>
  <c r="S5764" i="5"/>
  <c r="S5765" i="5"/>
  <c r="S5766" i="5"/>
  <c r="S5767" i="5"/>
  <c r="S5768" i="5"/>
  <c r="S5769" i="5"/>
  <c r="S5770" i="5"/>
  <c r="S5771" i="5"/>
  <c r="S5772" i="5"/>
  <c r="S5773" i="5"/>
  <c r="S5774" i="5"/>
  <c r="S5775" i="5"/>
  <c r="S5776" i="5"/>
  <c r="S5777" i="5"/>
  <c r="S5778" i="5"/>
  <c r="S5779" i="5"/>
  <c r="S5780" i="5"/>
  <c r="S5781" i="5"/>
  <c r="S5782" i="5"/>
  <c r="S5783" i="5"/>
  <c r="S5784" i="5"/>
  <c r="S5785" i="5"/>
  <c r="S5786" i="5"/>
  <c r="S5787" i="5"/>
  <c r="S5788" i="5"/>
  <c r="S5789" i="5"/>
  <c r="S5790" i="5"/>
  <c r="S5791" i="5"/>
  <c r="S5792" i="5"/>
  <c r="S5793" i="5"/>
  <c r="S5794" i="5"/>
  <c r="S5795" i="5"/>
  <c r="S5796" i="5"/>
  <c r="S5797" i="5"/>
  <c r="S5798" i="5"/>
  <c r="S5799" i="5"/>
  <c r="S5800" i="5"/>
  <c r="S5801" i="5"/>
  <c r="S5802" i="5"/>
  <c r="S5803" i="5"/>
  <c r="S5804" i="5"/>
  <c r="S5805" i="5"/>
  <c r="S5806" i="5"/>
  <c r="S5807" i="5"/>
  <c r="S5808" i="5"/>
  <c r="S5809" i="5"/>
  <c r="S5810" i="5"/>
  <c r="S5811" i="5"/>
  <c r="S5812" i="5"/>
  <c r="S5813" i="5"/>
  <c r="S5814" i="5"/>
  <c r="S5815" i="5"/>
  <c r="S5816" i="5"/>
  <c r="S5817" i="5"/>
  <c r="S5818" i="5"/>
  <c r="S5819" i="5"/>
  <c r="S5820" i="5"/>
  <c r="S5821" i="5"/>
  <c r="S5822" i="5"/>
  <c r="S5823" i="5"/>
  <c r="S5824" i="5"/>
  <c r="S5825" i="5"/>
  <c r="S5826" i="5"/>
  <c r="S5827" i="5"/>
  <c r="S5828" i="5"/>
  <c r="S5829" i="5"/>
  <c r="S5830" i="5"/>
  <c r="S5831" i="5"/>
  <c r="S5832" i="5"/>
  <c r="S5833" i="5"/>
  <c r="S5834" i="5"/>
  <c r="S5835" i="5"/>
  <c r="S5836" i="5"/>
  <c r="S5837" i="5"/>
  <c r="S5838" i="5"/>
  <c r="S5839" i="5"/>
  <c r="S5840" i="5"/>
  <c r="S5841" i="5"/>
  <c r="S5842" i="5"/>
  <c r="S5843" i="5"/>
  <c r="S5844" i="5"/>
  <c r="S5845" i="5"/>
  <c r="S5846" i="5"/>
  <c r="S5847" i="5"/>
  <c r="S5848" i="5"/>
  <c r="S5849" i="5"/>
  <c r="S5850" i="5"/>
  <c r="S5851" i="5"/>
  <c r="S5852" i="5"/>
  <c r="S5853" i="5"/>
  <c r="S5854" i="5"/>
  <c r="S5855" i="5"/>
  <c r="S5856" i="5"/>
  <c r="S5857" i="5"/>
  <c r="S5858" i="5"/>
  <c r="S5859" i="5"/>
  <c r="S5860" i="5"/>
  <c r="S5861" i="5"/>
  <c r="S5862" i="5"/>
  <c r="S5863" i="5"/>
  <c r="S5864" i="5"/>
  <c r="S5865" i="5"/>
  <c r="S5866" i="5"/>
  <c r="S5867" i="5"/>
  <c r="S5868" i="5"/>
  <c r="S5869" i="5"/>
  <c r="S5870" i="5"/>
  <c r="S5871" i="5"/>
  <c r="S5872" i="5"/>
  <c r="S5873" i="5"/>
  <c r="S5874" i="5"/>
  <c r="S5875" i="5"/>
  <c r="S5876" i="5"/>
  <c r="S5877" i="5"/>
  <c r="S5878" i="5"/>
  <c r="S5879" i="5"/>
  <c r="S5880" i="5"/>
  <c r="S5881" i="5"/>
  <c r="S5882" i="5"/>
  <c r="S5883" i="5"/>
  <c r="S5884" i="5"/>
  <c r="S5885" i="5"/>
  <c r="S5886" i="5"/>
  <c r="S5887" i="5"/>
  <c r="S5888" i="5"/>
  <c r="S5889" i="5"/>
  <c r="S5890" i="5"/>
  <c r="S5891" i="5"/>
  <c r="S5892" i="5"/>
  <c r="S5893" i="5"/>
  <c r="S5894" i="5"/>
  <c r="S5895" i="5"/>
  <c r="S5896" i="5"/>
  <c r="S5897" i="5"/>
  <c r="S5898" i="5"/>
  <c r="S5899" i="5"/>
  <c r="S5900" i="5"/>
  <c r="S5901" i="5"/>
  <c r="S5902" i="5"/>
  <c r="S5903" i="5"/>
  <c r="S5904" i="5"/>
  <c r="S5905" i="5"/>
  <c r="S5906" i="5"/>
  <c r="S5907" i="5"/>
  <c r="S5908" i="5"/>
  <c r="S5909" i="5"/>
  <c r="S5910" i="5"/>
  <c r="S5911" i="5"/>
  <c r="S5912" i="5"/>
  <c r="S5913" i="5"/>
  <c r="S5914" i="5"/>
  <c r="S5915" i="5"/>
  <c r="S5916" i="5"/>
  <c r="S5917" i="5"/>
  <c r="S5918" i="5"/>
  <c r="S5919" i="5"/>
  <c r="S5920" i="5"/>
  <c r="S5921" i="5"/>
  <c r="S5922" i="5"/>
  <c r="S5923" i="5"/>
  <c r="S5924" i="5"/>
  <c r="S5925" i="5"/>
  <c r="S5926" i="5"/>
  <c r="S5927" i="5"/>
  <c r="S5928" i="5"/>
  <c r="S5929" i="5"/>
  <c r="S5930" i="5"/>
  <c r="S5931" i="5"/>
  <c r="S5932" i="5"/>
  <c r="S5933" i="5"/>
  <c r="S5934" i="5"/>
  <c r="S5935" i="5"/>
  <c r="S5936" i="5"/>
  <c r="S5937" i="5"/>
  <c r="S5938" i="5"/>
  <c r="S5939" i="5"/>
  <c r="S5940" i="5"/>
  <c r="S5941" i="5"/>
  <c r="S5942" i="5"/>
  <c r="S5943" i="5"/>
  <c r="S5944" i="5"/>
  <c r="S5945" i="5"/>
  <c r="S5946" i="5"/>
  <c r="S5947" i="5"/>
  <c r="S5948" i="5"/>
  <c r="S5949" i="5"/>
  <c r="S5950" i="5"/>
  <c r="S5951" i="5"/>
  <c r="S5952" i="5"/>
  <c r="S5953" i="5"/>
  <c r="S5954" i="5"/>
  <c r="S5955" i="5"/>
  <c r="S5956" i="5"/>
  <c r="S5957" i="5"/>
  <c r="S5958" i="5"/>
  <c r="S5959" i="5"/>
  <c r="S5960" i="5"/>
  <c r="S5961" i="5"/>
  <c r="S5962" i="5"/>
  <c r="S5963" i="5"/>
  <c r="S5964" i="5"/>
  <c r="S5965" i="5"/>
  <c r="S5966" i="5"/>
  <c r="S5967" i="5"/>
  <c r="S5968" i="5"/>
  <c r="S5969" i="5"/>
  <c r="S5970" i="5"/>
  <c r="S5971" i="5"/>
  <c r="S5972" i="5"/>
  <c r="S5973" i="5"/>
  <c r="S5974" i="5"/>
  <c r="S5975" i="5"/>
  <c r="S5976" i="5"/>
  <c r="S5977" i="5"/>
  <c r="S5978" i="5"/>
  <c r="S5979" i="5"/>
  <c r="S5980" i="5"/>
  <c r="S5981" i="5"/>
  <c r="S5982" i="5"/>
  <c r="S5983" i="5"/>
  <c r="S5984" i="5"/>
  <c r="S5985" i="5"/>
  <c r="S5986" i="5"/>
  <c r="S5987" i="5"/>
  <c r="S5988" i="5"/>
  <c r="S5989" i="5"/>
  <c r="S5990" i="5"/>
  <c r="S5991" i="5"/>
  <c r="S5992" i="5"/>
  <c r="S5993" i="5"/>
  <c r="S5994" i="5"/>
  <c r="S5995" i="5"/>
  <c r="S5996" i="5"/>
  <c r="S5997" i="5"/>
  <c r="S5998" i="5"/>
  <c r="S5999" i="5"/>
  <c r="S6000" i="5"/>
  <c r="S6001" i="5"/>
  <c r="S6002" i="5"/>
  <c r="S6003" i="5"/>
  <c r="S6004" i="5"/>
  <c r="S6005" i="5"/>
  <c r="S6006" i="5"/>
  <c r="S6007" i="5"/>
  <c r="S6008" i="5"/>
  <c r="S6009" i="5"/>
  <c r="S6010" i="5"/>
  <c r="S6011" i="5"/>
  <c r="S6012" i="5"/>
  <c r="S6013" i="5"/>
  <c r="S6014" i="5"/>
  <c r="S6015" i="5"/>
  <c r="S6016" i="5"/>
  <c r="S6017" i="5"/>
  <c r="S6018" i="5"/>
  <c r="S6019" i="5"/>
  <c r="S6020" i="5"/>
  <c r="S6021" i="5"/>
  <c r="S6022" i="5"/>
  <c r="S6023" i="5"/>
  <c r="S6024" i="5"/>
  <c r="S6025" i="5"/>
  <c r="S6026" i="5"/>
  <c r="S6027" i="5"/>
  <c r="S6028" i="5"/>
  <c r="S6029" i="5"/>
  <c r="S6030" i="5"/>
  <c r="S6031" i="5"/>
  <c r="S6032" i="5"/>
  <c r="S6033" i="5"/>
  <c r="S6034" i="5"/>
  <c r="S6035" i="5"/>
  <c r="S6036" i="5"/>
  <c r="S6037" i="5"/>
  <c r="S6038" i="5"/>
  <c r="S6039" i="5"/>
  <c r="S6040" i="5"/>
  <c r="S6041" i="5"/>
  <c r="S6042" i="5"/>
  <c r="S6043" i="5"/>
  <c r="S6044" i="5"/>
  <c r="S6045" i="5"/>
  <c r="S6046" i="5"/>
  <c r="S6047" i="5"/>
  <c r="S6048" i="5"/>
  <c r="S6049" i="5"/>
  <c r="S6050" i="5"/>
  <c r="S6051" i="5"/>
  <c r="S6052" i="5"/>
  <c r="S6053" i="5"/>
  <c r="S6054" i="5"/>
  <c r="S6055" i="5"/>
  <c r="S6056" i="5"/>
  <c r="S6057" i="5"/>
  <c r="S6058" i="5"/>
  <c r="S6059" i="5"/>
  <c r="S6060" i="5"/>
  <c r="S6061" i="5"/>
  <c r="S6062" i="5"/>
  <c r="S6063" i="5"/>
  <c r="S6064" i="5"/>
  <c r="S6065" i="5"/>
  <c r="S6066" i="5"/>
  <c r="S6067" i="5"/>
  <c r="S6068" i="5"/>
  <c r="S6069" i="5"/>
  <c r="S6070" i="5"/>
  <c r="S6071" i="5"/>
  <c r="S6072" i="5"/>
  <c r="S6073" i="5"/>
  <c r="S6074" i="5"/>
  <c r="S6075" i="5"/>
  <c r="S6076" i="5"/>
  <c r="S6077" i="5"/>
  <c r="S6078" i="5"/>
  <c r="S6079" i="5"/>
  <c r="S6080" i="5"/>
  <c r="S6081" i="5"/>
  <c r="S6082" i="5"/>
  <c r="S6083" i="5"/>
  <c r="S6084" i="5"/>
  <c r="S6085" i="5"/>
  <c r="S6086" i="5"/>
  <c r="S6087" i="5"/>
  <c r="S6088" i="5"/>
  <c r="S6089" i="5"/>
  <c r="S6090" i="5"/>
  <c r="S6091" i="5"/>
  <c r="S6092" i="5"/>
  <c r="S6093" i="5"/>
  <c r="S6094" i="5"/>
  <c r="S6095" i="5"/>
  <c r="S6096" i="5"/>
  <c r="S6097" i="5"/>
  <c r="S6098" i="5"/>
  <c r="S6099" i="5"/>
  <c r="S6100" i="5"/>
  <c r="S6101" i="5"/>
  <c r="S6102" i="5"/>
  <c r="S6103" i="5"/>
  <c r="S6104" i="5"/>
  <c r="S6105" i="5"/>
  <c r="S6106" i="5"/>
  <c r="S6107" i="5"/>
  <c r="S6108" i="5"/>
  <c r="S6109" i="5"/>
  <c r="S6110" i="5"/>
  <c r="S6111" i="5"/>
  <c r="S6112" i="5"/>
  <c r="S6113" i="5"/>
  <c r="S6114" i="5"/>
  <c r="S6115" i="5"/>
  <c r="S6116" i="5"/>
  <c r="S6117" i="5"/>
  <c r="S6118" i="5"/>
  <c r="S6119" i="5"/>
  <c r="S6120" i="5"/>
  <c r="S6121" i="5"/>
  <c r="S6122" i="5"/>
  <c r="S6123" i="5"/>
  <c r="S6124" i="5"/>
  <c r="S6125" i="5"/>
  <c r="S6126" i="5"/>
  <c r="S6127" i="5"/>
  <c r="S6128" i="5"/>
  <c r="S6129" i="5"/>
  <c r="S6130" i="5"/>
  <c r="S6131" i="5"/>
  <c r="S6132" i="5"/>
  <c r="S6133" i="5"/>
  <c r="S6134" i="5"/>
  <c r="S6135" i="5"/>
  <c r="S6136" i="5"/>
  <c r="S6137" i="5"/>
  <c r="S6138" i="5"/>
  <c r="S6139" i="5"/>
  <c r="S6140" i="5"/>
  <c r="S6141" i="5"/>
  <c r="S6142" i="5"/>
  <c r="S6143" i="5"/>
  <c r="S6144" i="5"/>
  <c r="S6145" i="5"/>
  <c r="S6146" i="5"/>
  <c r="S6147" i="5"/>
  <c r="S6148" i="5"/>
  <c r="S6149" i="5"/>
  <c r="S6150" i="5"/>
  <c r="S6151" i="5"/>
  <c r="S6152" i="5"/>
  <c r="S6153" i="5"/>
  <c r="S6154" i="5"/>
  <c r="S6155" i="5"/>
  <c r="S6156" i="5"/>
  <c r="S6157" i="5"/>
  <c r="S6158" i="5"/>
  <c r="S6159" i="5"/>
  <c r="S6160" i="5"/>
  <c r="S6161" i="5"/>
  <c r="S6162" i="5"/>
  <c r="S6163" i="5"/>
  <c r="S6164" i="5"/>
  <c r="S6165" i="5"/>
  <c r="S6166" i="5"/>
  <c r="S6167" i="5"/>
  <c r="S6168" i="5"/>
  <c r="S6169" i="5"/>
  <c r="S6170" i="5"/>
  <c r="S6171" i="5"/>
  <c r="S6172" i="5"/>
  <c r="S6173" i="5"/>
  <c r="S6174" i="5"/>
  <c r="S6175" i="5"/>
  <c r="S6176" i="5"/>
  <c r="S6177" i="5"/>
  <c r="S6178" i="5"/>
  <c r="S6179" i="5"/>
  <c r="S6180" i="5"/>
  <c r="S6181" i="5"/>
  <c r="S6182" i="5"/>
  <c r="S6183" i="5"/>
  <c r="S6184" i="5"/>
  <c r="S6185" i="5"/>
  <c r="S6186" i="5"/>
  <c r="S6187" i="5"/>
  <c r="S6188" i="5"/>
  <c r="S6189" i="5"/>
  <c r="S6190" i="5"/>
  <c r="S6191" i="5"/>
  <c r="S6192" i="5"/>
  <c r="S6193" i="5"/>
  <c r="S6194" i="5"/>
  <c r="S6195" i="5"/>
  <c r="S6196" i="5"/>
  <c r="S6197" i="5"/>
  <c r="S6198" i="5"/>
  <c r="S6199" i="5"/>
  <c r="S6200" i="5"/>
  <c r="S6201" i="5"/>
  <c r="S6202" i="5"/>
  <c r="S6203" i="5"/>
  <c r="S6204" i="5"/>
  <c r="S6205" i="5"/>
  <c r="S6206" i="5"/>
  <c r="S6207" i="5"/>
  <c r="S6208" i="5"/>
  <c r="S6209" i="5"/>
  <c r="S6210" i="5"/>
  <c r="S6211" i="5"/>
  <c r="S6212" i="5"/>
  <c r="S6213" i="5"/>
  <c r="S6214" i="5"/>
  <c r="S6215" i="5"/>
  <c r="S6216" i="5"/>
  <c r="S6217" i="5"/>
  <c r="S6218" i="5"/>
  <c r="S6219" i="5"/>
  <c r="S6220" i="5"/>
  <c r="S6221" i="5"/>
  <c r="S6222" i="5"/>
  <c r="S6223" i="5"/>
  <c r="S6224" i="5"/>
  <c r="S6225" i="5"/>
  <c r="S6226" i="5"/>
  <c r="S6227" i="5"/>
  <c r="S6228" i="5"/>
  <c r="S6229" i="5"/>
  <c r="S6230" i="5"/>
  <c r="S6231" i="5"/>
  <c r="S6232" i="5"/>
  <c r="S6233" i="5"/>
  <c r="S6234" i="5"/>
  <c r="S6235" i="5"/>
  <c r="S6236" i="5"/>
  <c r="S6237" i="5"/>
  <c r="S6238" i="5"/>
  <c r="S6239" i="5"/>
  <c r="S6240" i="5"/>
  <c r="S6241" i="5"/>
  <c r="S6242" i="5"/>
  <c r="S6243" i="5"/>
  <c r="S6244" i="5"/>
  <c r="S6245" i="5"/>
  <c r="S6246" i="5"/>
  <c r="S6247" i="5"/>
  <c r="S6248" i="5"/>
  <c r="S6249" i="5"/>
  <c r="S6250" i="5"/>
  <c r="S6251" i="5"/>
  <c r="S6252" i="5"/>
  <c r="S6253" i="5"/>
  <c r="S6254" i="5"/>
  <c r="S6255" i="5"/>
  <c r="S6256" i="5"/>
  <c r="S6257" i="5"/>
  <c r="S6258" i="5"/>
  <c r="S6259" i="5"/>
  <c r="S6260" i="5"/>
  <c r="S6261" i="5"/>
  <c r="S6262" i="5"/>
  <c r="S6263" i="5"/>
  <c r="S6264" i="5"/>
  <c r="S6265" i="5"/>
  <c r="S6266" i="5"/>
  <c r="S6267" i="5"/>
  <c r="S6268" i="5"/>
  <c r="S6269" i="5"/>
  <c r="S6270" i="5"/>
  <c r="S6271" i="5"/>
  <c r="S6272" i="5"/>
  <c r="S6273" i="5"/>
  <c r="S6274" i="5"/>
  <c r="S6275" i="5"/>
  <c r="S6276" i="5"/>
  <c r="S6277" i="5"/>
  <c r="S6278" i="5"/>
  <c r="S6279" i="5"/>
  <c r="S6280" i="5"/>
  <c r="S6281" i="5"/>
  <c r="S6282" i="5"/>
  <c r="S6283" i="5"/>
  <c r="S6284" i="5"/>
  <c r="S6285" i="5"/>
  <c r="S6286" i="5"/>
  <c r="S6287" i="5"/>
  <c r="S6288" i="5"/>
  <c r="S6289" i="5"/>
  <c r="S6290" i="5"/>
  <c r="S6291" i="5"/>
  <c r="S6292" i="5"/>
  <c r="S6293" i="5"/>
  <c r="S6294" i="5"/>
  <c r="S6295" i="5"/>
  <c r="S6296" i="5"/>
  <c r="S6297" i="5"/>
  <c r="S6298" i="5"/>
  <c r="S6299" i="5"/>
  <c r="S6300" i="5"/>
  <c r="S6301" i="5"/>
  <c r="S6302" i="5"/>
  <c r="S6303" i="5"/>
  <c r="S6304" i="5"/>
  <c r="S6305" i="5"/>
  <c r="S6306" i="5"/>
  <c r="S6307" i="5"/>
  <c r="S6308" i="5"/>
  <c r="S6309" i="5"/>
  <c r="S6310" i="5"/>
  <c r="S6311" i="5"/>
  <c r="S6312" i="5"/>
  <c r="S6313" i="5"/>
  <c r="S6314" i="5"/>
  <c r="S6315" i="5"/>
  <c r="S6316" i="5"/>
  <c r="S6317" i="5"/>
  <c r="S6318" i="5"/>
  <c r="S6319" i="5"/>
  <c r="S6320" i="5"/>
  <c r="S6321" i="5"/>
  <c r="S6322" i="5"/>
  <c r="S6323" i="5"/>
  <c r="S6324" i="5"/>
  <c r="S6325" i="5"/>
  <c r="S6326" i="5"/>
  <c r="S6327" i="5"/>
  <c r="S6328" i="5"/>
  <c r="S6329" i="5"/>
  <c r="S6330" i="5"/>
  <c r="S6331" i="5"/>
  <c r="S6332" i="5"/>
  <c r="S6333" i="5"/>
  <c r="S6334" i="5"/>
  <c r="S6335" i="5"/>
  <c r="S6336" i="5"/>
  <c r="S6337" i="5"/>
  <c r="S6338" i="5"/>
  <c r="S6339" i="5"/>
  <c r="S6340" i="5"/>
  <c r="S6341" i="5"/>
  <c r="S6342" i="5"/>
  <c r="S6343" i="5"/>
  <c r="S6344" i="5"/>
  <c r="S6345" i="5"/>
  <c r="S6346" i="5"/>
  <c r="S6347" i="5"/>
  <c r="S6348" i="5"/>
  <c r="S6349" i="5"/>
  <c r="S6350" i="5"/>
  <c r="S6351" i="5"/>
  <c r="S6352" i="5"/>
  <c r="S6353" i="5"/>
  <c r="S6354" i="5"/>
  <c r="S6355" i="5"/>
  <c r="S6356" i="5"/>
  <c r="S6357" i="5"/>
  <c r="S6358" i="5"/>
  <c r="S6359" i="5"/>
  <c r="S6360" i="5"/>
  <c r="S6361" i="5"/>
  <c r="S6362" i="5"/>
  <c r="S6363" i="5"/>
  <c r="S6364" i="5"/>
  <c r="S6365" i="5"/>
  <c r="S6366" i="5"/>
  <c r="S6367" i="5"/>
  <c r="S6368" i="5"/>
  <c r="S6369" i="5"/>
  <c r="S6370" i="5"/>
  <c r="S6371" i="5"/>
  <c r="S6372" i="5"/>
  <c r="S6373" i="5"/>
  <c r="S6374" i="5"/>
  <c r="S6375" i="5"/>
  <c r="S6376" i="5"/>
  <c r="S6377" i="5"/>
  <c r="S6378" i="5"/>
  <c r="S6379" i="5"/>
  <c r="S6380" i="5"/>
  <c r="S6381" i="5"/>
  <c r="S6382" i="5"/>
  <c r="S6383" i="5"/>
  <c r="S6384" i="5"/>
  <c r="S6385" i="5"/>
  <c r="S6386" i="5"/>
  <c r="S6387" i="5"/>
  <c r="S6388" i="5"/>
  <c r="S6389" i="5"/>
  <c r="S6390" i="5"/>
  <c r="S6391" i="5"/>
  <c r="S6392" i="5"/>
  <c r="S6393" i="5"/>
  <c r="S6394" i="5"/>
  <c r="S6395" i="5"/>
  <c r="S6396" i="5"/>
  <c r="S6397" i="5"/>
  <c r="S6398" i="5"/>
  <c r="S6399" i="5"/>
  <c r="S6400" i="5"/>
  <c r="S6401" i="5"/>
  <c r="S6402" i="5"/>
  <c r="S6403" i="5"/>
  <c r="S6404" i="5"/>
  <c r="S6405" i="5"/>
  <c r="S6406" i="5"/>
  <c r="S6407" i="5"/>
  <c r="S6408" i="5"/>
  <c r="S6409" i="5"/>
  <c r="S6410" i="5"/>
  <c r="S6411" i="5"/>
  <c r="S6412" i="5"/>
  <c r="S6413" i="5"/>
  <c r="S6414" i="5"/>
  <c r="S6415" i="5"/>
  <c r="S6416" i="5"/>
  <c r="S6417" i="5"/>
  <c r="S6418" i="5"/>
  <c r="S6419" i="5"/>
  <c r="S6420" i="5"/>
  <c r="S6421" i="5"/>
  <c r="S6422" i="5"/>
  <c r="S6423" i="5"/>
  <c r="S6424" i="5"/>
  <c r="S6425" i="5"/>
  <c r="S6426" i="5"/>
  <c r="S6427" i="5"/>
  <c r="S6428" i="5"/>
  <c r="S6429" i="5"/>
  <c r="S6430" i="5"/>
  <c r="S6431" i="5"/>
  <c r="S6432" i="5"/>
  <c r="S6433" i="5"/>
  <c r="S6434" i="5"/>
  <c r="S6435" i="5"/>
  <c r="S6436" i="5"/>
  <c r="S6437" i="5"/>
  <c r="S6438" i="5"/>
  <c r="S6439" i="5"/>
  <c r="S6440" i="5"/>
  <c r="S6441" i="5"/>
  <c r="S6442" i="5"/>
  <c r="S6443" i="5"/>
  <c r="S6444" i="5"/>
  <c r="S6445" i="5"/>
  <c r="S6446" i="5"/>
  <c r="S6447" i="5"/>
  <c r="S6448" i="5"/>
  <c r="S6449" i="5"/>
  <c r="S6450" i="5"/>
  <c r="S6451" i="5"/>
  <c r="S6452" i="5"/>
  <c r="S6453" i="5"/>
  <c r="S6454" i="5"/>
  <c r="S6455" i="5"/>
  <c r="S6456" i="5"/>
  <c r="S6457" i="5"/>
  <c r="S6458" i="5"/>
  <c r="S6459" i="5"/>
  <c r="S6460" i="5"/>
  <c r="S6461" i="5"/>
  <c r="S6462" i="5"/>
  <c r="S6463" i="5"/>
  <c r="S6464" i="5"/>
  <c r="S6465" i="5"/>
  <c r="S6466" i="5"/>
  <c r="S6467" i="5"/>
  <c r="S6468" i="5"/>
  <c r="S6469" i="5"/>
  <c r="S6470" i="5"/>
  <c r="S6471" i="5"/>
  <c r="S6472" i="5"/>
  <c r="S6473" i="5"/>
  <c r="S6474" i="5"/>
  <c r="S6475" i="5"/>
  <c r="S6476" i="5"/>
  <c r="S6477" i="5"/>
  <c r="S6478" i="5"/>
  <c r="S6479" i="5"/>
  <c r="S6480" i="5"/>
  <c r="S6481" i="5"/>
  <c r="S6482" i="5"/>
  <c r="S6483" i="5"/>
  <c r="S6484" i="5"/>
  <c r="S6485" i="5"/>
  <c r="S6486" i="5"/>
  <c r="S6487" i="5"/>
  <c r="S6488" i="5"/>
  <c r="S6489" i="5"/>
  <c r="S6490" i="5"/>
  <c r="S6491" i="5"/>
  <c r="S6492" i="5"/>
  <c r="S6493" i="5"/>
  <c r="S6494" i="5"/>
  <c r="S6495" i="5"/>
  <c r="S6496" i="5"/>
  <c r="S6497" i="5"/>
  <c r="S6498" i="5"/>
  <c r="S6499" i="5"/>
  <c r="S6500" i="5"/>
  <c r="S6501" i="5"/>
  <c r="S6502" i="5"/>
  <c r="S6503" i="5"/>
  <c r="S6504" i="5"/>
  <c r="S6505" i="5"/>
  <c r="S6506" i="5"/>
  <c r="S6507" i="5"/>
  <c r="S6508" i="5"/>
  <c r="S6509" i="5"/>
  <c r="S6510" i="5"/>
  <c r="S6511" i="5"/>
  <c r="S6512" i="5"/>
  <c r="S6513" i="5"/>
  <c r="S6514" i="5"/>
  <c r="S6515" i="5"/>
  <c r="S6516" i="5"/>
  <c r="S6517" i="5"/>
  <c r="S6518" i="5"/>
  <c r="S6519" i="5"/>
  <c r="S6520" i="5"/>
  <c r="S6521" i="5"/>
  <c r="S6522" i="5"/>
  <c r="S6523" i="5"/>
  <c r="S6524" i="5"/>
  <c r="S6525" i="5"/>
  <c r="S6526" i="5"/>
  <c r="S6527" i="5"/>
  <c r="S6528" i="5"/>
  <c r="S6529" i="5"/>
  <c r="S6530" i="5"/>
  <c r="S6531" i="5"/>
  <c r="S6532" i="5"/>
  <c r="S6533" i="5"/>
  <c r="S6534" i="5"/>
  <c r="S6535" i="5"/>
  <c r="S6536" i="5"/>
  <c r="S6537" i="5"/>
  <c r="S6538" i="5"/>
  <c r="S6539" i="5"/>
  <c r="S6540" i="5"/>
  <c r="S6541" i="5"/>
  <c r="S6542" i="5"/>
  <c r="S6543" i="5"/>
  <c r="S6544" i="5"/>
  <c r="S6545" i="5"/>
  <c r="S6546" i="5"/>
  <c r="S6547" i="5"/>
  <c r="S6548" i="5"/>
  <c r="S6549" i="5"/>
  <c r="S6550" i="5"/>
  <c r="S6551" i="5"/>
  <c r="S6552" i="5"/>
  <c r="S6553" i="5"/>
  <c r="S6554" i="5"/>
  <c r="S6555" i="5"/>
  <c r="S6556" i="5"/>
  <c r="S6557" i="5"/>
  <c r="S6558" i="5"/>
  <c r="S6559" i="5"/>
  <c r="S6560" i="5"/>
  <c r="S6561" i="5"/>
  <c r="S6562" i="5"/>
  <c r="S6563" i="5"/>
  <c r="S6564" i="5"/>
  <c r="S6565" i="5"/>
  <c r="S6566" i="5"/>
  <c r="S6567" i="5"/>
  <c r="S6568" i="5"/>
  <c r="S6569" i="5"/>
  <c r="S6570" i="5"/>
  <c r="S6571" i="5"/>
  <c r="S6572" i="5"/>
  <c r="S6573" i="5"/>
  <c r="S6574" i="5"/>
  <c r="S6575" i="5"/>
  <c r="S6576" i="5"/>
  <c r="S6577" i="5"/>
  <c r="S6578" i="5"/>
  <c r="S6579" i="5"/>
  <c r="S6580" i="5"/>
  <c r="S6581" i="5"/>
  <c r="S6582" i="5"/>
  <c r="S6583" i="5"/>
  <c r="S6584" i="5"/>
  <c r="S6585" i="5"/>
  <c r="S6586" i="5"/>
  <c r="S6587" i="5"/>
  <c r="S6588" i="5"/>
  <c r="S6589" i="5"/>
  <c r="S6590" i="5"/>
  <c r="S6591" i="5"/>
  <c r="S6592" i="5"/>
  <c r="S6593" i="5"/>
  <c r="S6594" i="5"/>
  <c r="S6595" i="5"/>
  <c r="S6596" i="5"/>
  <c r="S6597" i="5"/>
  <c r="S6598" i="5"/>
  <c r="S6599" i="5"/>
  <c r="S6600" i="5"/>
  <c r="S6601" i="5"/>
  <c r="S6602" i="5"/>
  <c r="S6603" i="5"/>
  <c r="S6604" i="5"/>
  <c r="S6605" i="5"/>
  <c r="S6606" i="5"/>
  <c r="S6607" i="5"/>
  <c r="S6608" i="5"/>
  <c r="S6609" i="5"/>
  <c r="S6610" i="5"/>
  <c r="S6611" i="5"/>
  <c r="S6612" i="5"/>
  <c r="S6613" i="5"/>
  <c r="S6614" i="5"/>
  <c r="S6615" i="5"/>
  <c r="S6616" i="5"/>
  <c r="S6617" i="5"/>
  <c r="S6618" i="5"/>
  <c r="S6619" i="5"/>
  <c r="S6620" i="5"/>
  <c r="S6621" i="5"/>
  <c r="S6622" i="5"/>
  <c r="S6623" i="5"/>
  <c r="S6624" i="5"/>
  <c r="S6625" i="5"/>
  <c r="S6626" i="5"/>
  <c r="S6627" i="5"/>
  <c r="S6628" i="5"/>
  <c r="S6629" i="5"/>
  <c r="S6630" i="5"/>
  <c r="S6631" i="5"/>
  <c r="S6632" i="5"/>
  <c r="S6633" i="5"/>
  <c r="S6634" i="5"/>
  <c r="S6635" i="5"/>
  <c r="S6636" i="5"/>
  <c r="S6637" i="5"/>
  <c r="S6638" i="5"/>
  <c r="S6639" i="5"/>
  <c r="S6640" i="5"/>
  <c r="S6641" i="5"/>
  <c r="S6642" i="5"/>
  <c r="S6643" i="5"/>
  <c r="S6644" i="5"/>
  <c r="S6645" i="5"/>
  <c r="S6646" i="5"/>
  <c r="S6647" i="5"/>
  <c r="S6648" i="5"/>
  <c r="S6649" i="5"/>
  <c r="S6650" i="5"/>
  <c r="S6651" i="5"/>
  <c r="S6652" i="5"/>
  <c r="S6653" i="5"/>
  <c r="S6654" i="5"/>
  <c r="S6655" i="5"/>
  <c r="S6656" i="5"/>
  <c r="S6657" i="5"/>
  <c r="S6658" i="5"/>
  <c r="S6659" i="5"/>
  <c r="S6660" i="5"/>
  <c r="S6661" i="5"/>
  <c r="S6662" i="5"/>
  <c r="S6663" i="5"/>
  <c r="S6664" i="5"/>
  <c r="S6665" i="5"/>
  <c r="S6666" i="5"/>
  <c r="S6667" i="5"/>
  <c r="S6668" i="5"/>
  <c r="S6669" i="5"/>
  <c r="S6670" i="5"/>
  <c r="S6671" i="5"/>
  <c r="S6672" i="5"/>
  <c r="S6673" i="5"/>
  <c r="S6674" i="5"/>
  <c r="S6675" i="5"/>
  <c r="S6676" i="5"/>
  <c r="S6677" i="5"/>
  <c r="S6678" i="5"/>
  <c r="S6679" i="5"/>
  <c r="S6680" i="5"/>
  <c r="S6681" i="5"/>
  <c r="S6682" i="5"/>
  <c r="S6683" i="5"/>
  <c r="S6684" i="5"/>
  <c r="S6685" i="5"/>
  <c r="S6686" i="5"/>
  <c r="S6687" i="5"/>
  <c r="S6688" i="5"/>
  <c r="S6689" i="5"/>
  <c r="S6690" i="5"/>
  <c r="S6691" i="5"/>
  <c r="S6692" i="5"/>
  <c r="S6693" i="5"/>
  <c r="S6694" i="5"/>
  <c r="S6695" i="5"/>
  <c r="S6696" i="5"/>
  <c r="S6697" i="5"/>
  <c r="S6698" i="5"/>
  <c r="S6699" i="5"/>
  <c r="S6700" i="5"/>
  <c r="S6701" i="5"/>
  <c r="S6702" i="5"/>
  <c r="S6703" i="5"/>
  <c r="S6704" i="5"/>
  <c r="S6705" i="5"/>
  <c r="S6706" i="5"/>
  <c r="S6707" i="5"/>
  <c r="S6708" i="5"/>
  <c r="S6709" i="5"/>
  <c r="S6710" i="5"/>
  <c r="S6711" i="5"/>
  <c r="S6712" i="5"/>
  <c r="S6713" i="5"/>
  <c r="S6714" i="5"/>
  <c r="S6715" i="5"/>
  <c r="S6716" i="5"/>
  <c r="S6717" i="5"/>
  <c r="S6718" i="5"/>
  <c r="S6719" i="5"/>
  <c r="S6720" i="5"/>
  <c r="S6721" i="5"/>
  <c r="S6722" i="5"/>
  <c r="S6723" i="5"/>
  <c r="S6724" i="5"/>
  <c r="S6725" i="5"/>
  <c r="S6726" i="5"/>
  <c r="S6727" i="5"/>
  <c r="S6728" i="5"/>
  <c r="S6729" i="5"/>
  <c r="S6730" i="5"/>
  <c r="S6731" i="5"/>
  <c r="S6732" i="5"/>
  <c r="S6733" i="5"/>
  <c r="S6734" i="5"/>
  <c r="S6735" i="5"/>
  <c r="S6736" i="5"/>
  <c r="S6737" i="5"/>
  <c r="S6738" i="5"/>
  <c r="S6739" i="5"/>
  <c r="S6740" i="5"/>
  <c r="S6741" i="5"/>
  <c r="S6742" i="5"/>
  <c r="S6743" i="5"/>
  <c r="S6744" i="5"/>
  <c r="S6745" i="5"/>
  <c r="S6746" i="5"/>
  <c r="S6747" i="5"/>
  <c r="S6748" i="5"/>
  <c r="S6749" i="5"/>
  <c r="S6750" i="5"/>
  <c r="S6751" i="5"/>
  <c r="S6752" i="5"/>
  <c r="S6753" i="5"/>
  <c r="S6754" i="5"/>
  <c r="S6755" i="5"/>
  <c r="S6756" i="5"/>
  <c r="S6757" i="5"/>
  <c r="S6758" i="5"/>
  <c r="S6759" i="5"/>
  <c r="S6760" i="5"/>
  <c r="S6761" i="5"/>
  <c r="S6762" i="5"/>
  <c r="S6763" i="5"/>
  <c r="S6764" i="5"/>
  <c r="S6765" i="5"/>
  <c r="S6766" i="5"/>
  <c r="S6767" i="5"/>
  <c r="S6768" i="5"/>
  <c r="S6769" i="5"/>
  <c r="S6770" i="5"/>
  <c r="S6771" i="5"/>
  <c r="S6772" i="5"/>
  <c r="S6773" i="5"/>
  <c r="S6774" i="5"/>
  <c r="S6775" i="5"/>
  <c r="S6776" i="5"/>
  <c r="S6777" i="5"/>
  <c r="S6778" i="5"/>
  <c r="S6779" i="5"/>
  <c r="S6780" i="5"/>
  <c r="S6781" i="5"/>
  <c r="S6782" i="5"/>
  <c r="S6783" i="5"/>
  <c r="S6784" i="5"/>
  <c r="S6785" i="5"/>
  <c r="S6786" i="5"/>
  <c r="S6787" i="5"/>
  <c r="S6788" i="5"/>
  <c r="S6789" i="5"/>
  <c r="S6790" i="5"/>
  <c r="S6791" i="5"/>
  <c r="S6792" i="5"/>
  <c r="S6793" i="5"/>
  <c r="S6794" i="5"/>
  <c r="S6795" i="5"/>
  <c r="S6796" i="5"/>
  <c r="S6797" i="5"/>
  <c r="S6798" i="5"/>
  <c r="S6799" i="5"/>
  <c r="S6800" i="5"/>
  <c r="S6801" i="5"/>
  <c r="S6802" i="5"/>
  <c r="S6803" i="5"/>
  <c r="S6804" i="5"/>
  <c r="S6805" i="5"/>
  <c r="S6806" i="5"/>
  <c r="S6807" i="5"/>
  <c r="S6808" i="5"/>
  <c r="S6809" i="5"/>
  <c r="S6810" i="5"/>
  <c r="S6811" i="5"/>
  <c r="S6812" i="5"/>
  <c r="S6813" i="5"/>
  <c r="S6814" i="5"/>
  <c r="S6815" i="5"/>
  <c r="S6816" i="5"/>
  <c r="S6817" i="5"/>
  <c r="S6818" i="5"/>
  <c r="S6819" i="5"/>
  <c r="S6820" i="5"/>
  <c r="S6821" i="5"/>
  <c r="S6822" i="5"/>
  <c r="S6823" i="5"/>
  <c r="S6824" i="5"/>
  <c r="S6825" i="5"/>
  <c r="S6826" i="5"/>
  <c r="S6827" i="5"/>
  <c r="S6828" i="5"/>
  <c r="S6829" i="5"/>
  <c r="S6830" i="5"/>
  <c r="S6831" i="5"/>
  <c r="S6832" i="5"/>
  <c r="S6833" i="5"/>
  <c r="S6834" i="5"/>
  <c r="S6835" i="5"/>
  <c r="S6836" i="5"/>
  <c r="S6837" i="5"/>
  <c r="S6838" i="5"/>
  <c r="S6839" i="5"/>
  <c r="S6840" i="5"/>
  <c r="S6841" i="5"/>
  <c r="S6842" i="5"/>
  <c r="S6843" i="5"/>
  <c r="S6844" i="5"/>
  <c r="S6845" i="5"/>
  <c r="S6846" i="5"/>
  <c r="S6847" i="5"/>
  <c r="S6848" i="5"/>
  <c r="S6849" i="5"/>
  <c r="S6850" i="5"/>
  <c r="S6851" i="5"/>
  <c r="S6852" i="5"/>
  <c r="S6853" i="5"/>
  <c r="S6854" i="5"/>
  <c r="S6855" i="5"/>
  <c r="S6856" i="5"/>
  <c r="S6857" i="5"/>
  <c r="S6858" i="5"/>
  <c r="S6859" i="5"/>
  <c r="S6860" i="5"/>
  <c r="S6861" i="5"/>
  <c r="S6862" i="5"/>
  <c r="S6863" i="5"/>
  <c r="S6864" i="5"/>
  <c r="S6865" i="5"/>
  <c r="S6866" i="5"/>
  <c r="S6867" i="5"/>
  <c r="S6868" i="5"/>
  <c r="S6869" i="5"/>
  <c r="S6870" i="5"/>
  <c r="S6871" i="5"/>
  <c r="S6872" i="5"/>
  <c r="S6873" i="5"/>
  <c r="S6874" i="5"/>
  <c r="S6875" i="5"/>
  <c r="S6876" i="5"/>
  <c r="S6877" i="5"/>
  <c r="S6878" i="5"/>
  <c r="S6879" i="5"/>
  <c r="S6880" i="5"/>
  <c r="S6881" i="5"/>
  <c r="S6882" i="5"/>
  <c r="S6883" i="5"/>
  <c r="S6884" i="5"/>
  <c r="S6885" i="5"/>
  <c r="S6886" i="5"/>
  <c r="S6887" i="5"/>
  <c r="S6888" i="5"/>
  <c r="S6889" i="5"/>
  <c r="S6890" i="5"/>
  <c r="S6891" i="5"/>
  <c r="S6892" i="5"/>
  <c r="S6893" i="5"/>
  <c r="S6894" i="5"/>
  <c r="S6895" i="5"/>
  <c r="S6896" i="5"/>
  <c r="S6897" i="5"/>
  <c r="S6898" i="5"/>
  <c r="S6899" i="5"/>
  <c r="S6900" i="5"/>
  <c r="S6901" i="5"/>
  <c r="S6902" i="5"/>
  <c r="S6903" i="5"/>
  <c r="S6904" i="5"/>
  <c r="S6905" i="5"/>
  <c r="S6906" i="5"/>
  <c r="S6907" i="5"/>
  <c r="S6908" i="5"/>
  <c r="S6909" i="5"/>
  <c r="S6910" i="5"/>
  <c r="S6911" i="5"/>
  <c r="S6912" i="5"/>
  <c r="S6913" i="5"/>
  <c r="S6914" i="5"/>
  <c r="S6915" i="5"/>
  <c r="S6916" i="5"/>
  <c r="S6917" i="5"/>
  <c r="S6918" i="5"/>
  <c r="S6919" i="5"/>
  <c r="S6920" i="5"/>
  <c r="S6921" i="5"/>
  <c r="S6922" i="5"/>
  <c r="S6923" i="5"/>
  <c r="S6924" i="5"/>
  <c r="S6925" i="5"/>
  <c r="S6926" i="5"/>
  <c r="S6927" i="5"/>
  <c r="S6928" i="5"/>
  <c r="S6929" i="5"/>
  <c r="S6930" i="5"/>
  <c r="S6931" i="5"/>
  <c r="S6932" i="5"/>
  <c r="S6933" i="5"/>
  <c r="S6934" i="5"/>
  <c r="S6935" i="5"/>
  <c r="S6936" i="5"/>
  <c r="S6937" i="5"/>
  <c r="S6938" i="5"/>
  <c r="S6939" i="5"/>
  <c r="S6940" i="5"/>
  <c r="S6941" i="5"/>
  <c r="S6942" i="5"/>
  <c r="S6943" i="5"/>
  <c r="S6944" i="5"/>
  <c r="S6945" i="5"/>
  <c r="S6946" i="5"/>
  <c r="S6947" i="5"/>
  <c r="S6948" i="5"/>
  <c r="S6949" i="5"/>
  <c r="S6950" i="5"/>
  <c r="S6951" i="5"/>
  <c r="S6952" i="5"/>
  <c r="S6953" i="5"/>
  <c r="S6954" i="5"/>
  <c r="S6955" i="5"/>
  <c r="S6956" i="5"/>
  <c r="S6957" i="5"/>
  <c r="S6958" i="5"/>
  <c r="S6959" i="5"/>
  <c r="S6960" i="5"/>
  <c r="S6961" i="5"/>
  <c r="S6962" i="5"/>
  <c r="S6963" i="5"/>
  <c r="S6964" i="5"/>
  <c r="S6965" i="5"/>
  <c r="S6966" i="5"/>
  <c r="S6967" i="5"/>
  <c r="S6968" i="5"/>
  <c r="S6969" i="5"/>
  <c r="S6970" i="5"/>
  <c r="S6971" i="5"/>
  <c r="S6972" i="5"/>
  <c r="S6973" i="5"/>
  <c r="S6974" i="5"/>
  <c r="S6975" i="5"/>
  <c r="S6976" i="5"/>
  <c r="S6977" i="5"/>
  <c r="S6978" i="5"/>
  <c r="S6979" i="5"/>
  <c r="S6980" i="5"/>
  <c r="S6981" i="5"/>
  <c r="S6982" i="5"/>
  <c r="S6983" i="5"/>
  <c r="S6984" i="5"/>
  <c r="S6985" i="5"/>
  <c r="S6986" i="5"/>
  <c r="S6987" i="5"/>
  <c r="S6988" i="5"/>
  <c r="S6989" i="5"/>
  <c r="S6990" i="5"/>
  <c r="S6991" i="5"/>
  <c r="S6992" i="5"/>
  <c r="S6993" i="5"/>
  <c r="S6994" i="5"/>
  <c r="S6995" i="5"/>
  <c r="S6996" i="5"/>
  <c r="S6997" i="5"/>
  <c r="S6998" i="5"/>
  <c r="S6999" i="5"/>
  <c r="S7000" i="5"/>
  <c r="S7001" i="5"/>
  <c r="S7002" i="5"/>
  <c r="S7003" i="5"/>
  <c r="S7004" i="5"/>
  <c r="S7005" i="5"/>
  <c r="S7006" i="5"/>
  <c r="S7007" i="5"/>
  <c r="S7008" i="5"/>
  <c r="S7009" i="5"/>
  <c r="S7010" i="5"/>
  <c r="S7011" i="5"/>
  <c r="S7012" i="5"/>
  <c r="S7013" i="5"/>
  <c r="S7014" i="5"/>
  <c r="S7015" i="5"/>
  <c r="S7016" i="5"/>
  <c r="S7017" i="5"/>
  <c r="S7018" i="5"/>
  <c r="S7019" i="5"/>
  <c r="S7020" i="5"/>
  <c r="S7021" i="5"/>
  <c r="S7022" i="5"/>
  <c r="S7023" i="5"/>
  <c r="S7024" i="5"/>
  <c r="S7025" i="5"/>
  <c r="S7026" i="5"/>
  <c r="S7027" i="5"/>
  <c r="S7028" i="5"/>
  <c r="S7029" i="5"/>
  <c r="S7030" i="5"/>
  <c r="S7031" i="5"/>
  <c r="S7032" i="5"/>
  <c r="S7033" i="5"/>
  <c r="S7034" i="5"/>
  <c r="S7035" i="5"/>
  <c r="S7036" i="5"/>
  <c r="S7037" i="5"/>
  <c r="S7038" i="5"/>
  <c r="S7039" i="5"/>
  <c r="S7040" i="5"/>
  <c r="S7041" i="5"/>
  <c r="S7042" i="5"/>
  <c r="S7043" i="5"/>
  <c r="S7044" i="5"/>
  <c r="S7045" i="5"/>
  <c r="S7046" i="5"/>
  <c r="S7047" i="5"/>
  <c r="S7048" i="5"/>
  <c r="S7049" i="5"/>
  <c r="S7050" i="5"/>
  <c r="S7051" i="5"/>
  <c r="S7052" i="5"/>
  <c r="S7053" i="5"/>
  <c r="S7054" i="5"/>
  <c r="S7055" i="5"/>
  <c r="S7056" i="5"/>
  <c r="S7057" i="5"/>
  <c r="S7058" i="5"/>
  <c r="S7059" i="5"/>
  <c r="S7060" i="5"/>
  <c r="S7061" i="5"/>
  <c r="S7062" i="5"/>
  <c r="S7063" i="5"/>
  <c r="S7064" i="5"/>
  <c r="S7065" i="5"/>
  <c r="S7066" i="5"/>
  <c r="S7067" i="5"/>
  <c r="S7068" i="5"/>
  <c r="S7069" i="5"/>
  <c r="S7070" i="5"/>
  <c r="S7071" i="5"/>
  <c r="S7072" i="5"/>
  <c r="S7073" i="5"/>
  <c r="S7074" i="5"/>
  <c r="S7075" i="5"/>
  <c r="S7076" i="5"/>
  <c r="S7077" i="5"/>
  <c r="S7078" i="5"/>
  <c r="S7079" i="5"/>
  <c r="S7080" i="5"/>
  <c r="S7081" i="5"/>
  <c r="S7082" i="5"/>
  <c r="S7083" i="5"/>
  <c r="S7084" i="5"/>
  <c r="S7085" i="5"/>
  <c r="S7086" i="5"/>
  <c r="S7087" i="5"/>
  <c r="S7088" i="5"/>
  <c r="S7089" i="5"/>
  <c r="S7090" i="5"/>
  <c r="S7091" i="5"/>
  <c r="S7092" i="5"/>
  <c r="S7093" i="5"/>
  <c r="S7094" i="5"/>
  <c r="S7095" i="5"/>
  <c r="S7096" i="5"/>
  <c r="S7097" i="5"/>
  <c r="S7098" i="5"/>
  <c r="S7099" i="5"/>
  <c r="S7100" i="5"/>
  <c r="S7101" i="5"/>
  <c r="S7102" i="5"/>
  <c r="S7103" i="5"/>
  <c r="S7104" i="5"/>
  <c r="S7105" i="5"/>
  <c r="S7106" i="5"/>
  <c r="S7107" i="5"/>
  <c r="S7108" i="5"/>
  <c r="S7109" i="5"/>
  <c r="S7110" i="5"/>
  <c r="S7111" i="5"/>
  <c r="S7112" i="5"/>
  <c r="S7113" i="5"/>
  <c r="S7114" i="5"/>
  <c r="S7115" i="5"/>
  <c r="S7116" i="5"/>
  <c r="S7117" i="5"/>
  <c r="S7118" i="5"/>
  <c r="S7119" i="5"/>
  <c r="S7120" i="5"/>
  <c r="S7121" i="5"/>
  <c r="S7122" i="5"/>
  <c r="S7123" i="5"/>
  <c r="S7124" i="5"/>
  <c r="S7125" i="5"/>
  <c r="S7126" i="5"/>
  <c r="S7127" i="5"/>
  <c r="S7128" i="5"/>
  <c r="S7129" i="5"/>
  <c r="S7130" i="5"/>
  <c r="S7131" i="5"/>
  <c r="S7132" i="5"/>
  <c r="S7133" i="5"/>
  <c r="S7134" i="5"/>
  <c r="S7135" i="5"/>
  <c r="S7136" i="5"/>
  <c r="S7137" i="5"/>
  <c r="S7138" i="5"/>
  <c r="S7139" i="5"/>
  <c r="S7140" i="5"/>
  <c r="S7141" i="5"/>
  <c r="S7142" i="5"/>
  <c r="S7143" i="5"/>
  <c r="S7144" i="5"/>
  <c r="S7145" i="5"/>
  <c r="S7146" i="5"/>
  <c r="S7147" i="5"/>
  <c r="S7148" i="5"/>
  <c r="S7149" i="5"/>
  <c r="S7150" i="5"/>
  <c r="S7151" i="5"/>
  <c r="S7152" i="5"/>
  <c r="S7153" i="5"/>
  <c r="S7154" i="5"/>
  <c r="S7155" i="5"/>
  <c r="S7156" i="5"/>
  <c r="S7157" i="5"/>
  <c r="S7158" i="5"/>
  <c r="S7159" i="5"/>
  <c r="S7160" i="5"/>
  <c r="S7161" i="5"/>
  <c r="S7162" i="5"/>
  <c r="S7163" i="5"/>
  <c r="S7164" i="5"/>
  <c r="S7165" i="5"/>
  <c r="S7166" i="5"/>
  <c r="S7167" i="5"/>
  <c r="S7168" i="5"/>
  <c r="S7169" i="5"/>
  <c r="S7170" i="5"/>
  <c r="S7171" i="5"/>
  <c r="S7172" i="5"/>
  <c r="S7173" i="5"/>
  <c r="S7174" i="5"/>
  <c r="S7175" i="5"/>
  <c r="S7176" i="5"/>
  <c r="S7177" i="5"/>
  <c r="S7178" i="5"/>
  <c r="S7179" i="5"/>
  <c r="S7180" i="5"/>
  <c r="S7181" i="5"/>
  <c r="S7182" i="5"/>
  <c r="S7183" i="5"/>
  <c r="S7184" i="5"/>
  <c r="S7185" i="5"/>
  <c r="S7186" i="5"/>
  <c r="S7187" i="5"/>
  <c r="S7188" i="5"/>
  <c r="S7189" i="5"/>
  <c r="S7190" i="5"/>
  <c r="S7191" i="5"/>
  <c r="S7192" i="5"/>
  <c r="S7193" i="5"/>
  <c r="S7194" i="5"/>
  <c r="S7195" i="5"/>
  <c r="S7196" i="5"/>
  <c r="S7197" i="5"/>
  <c r="S7198" i="5"/>
  <c r="S7199" i="5"/>
  <c r="S7200" i="5"/>
  <c r="S7201" i="5"/>
  <c r="S7202" i="5"/>
  <c r="S7203" i="5"/>
  <c r="S7204" i="5"/>
  <c r="S7205" i="5"/>
  <c r="S7206" i="5"/>
  <c r="S7207" i="5"/>
  <c r="S7208" i="5"/>
  <c r="S7209" i="5"/>
  <c r="S7210" i="5"/>
  <c r="S7211" i="5"/>
  <c r="S7212" i="5"/>
  <c r="S7213" i="5"/>
  <c r="S7214" i="5"/>
  <c r="S7215" i="5"/>
  <c r="S7216" i="5"/>
  <c r="S7217" i="5"/>
  <c r="S7218" i="5"/>
  <c r="S7219" i="5"/>
  <c r="S7220" i="5"/>
  <c r="S7221" i="5"/>
  <c r="S7222" i="5"/>
  <c r="S7223" i="5"/>
  <c r="S7224" i="5"/>
  <c r="S7225" i="5"/>
  <c r="S7226" i="5"/>
  <c r="S7227" i="5"/>
  <c r="S7228" i="5"/>
  <c r="S7229" i="5"/>
  <c r="S7230" i="5"/>
  <c r="S7231" i="5"/>
  <c r="S7232" i="5"/>
  <c r="S7233" i="5"/>
  <c r="S7234" i="5"/>
  <c r="S7235" i="5"/>
  <c r="S7236" i="5"/>
  <c r="S7237" i="5"/>
  <c r="S7238" i="5"/>
  <c r="S7239" i="5"/>
  <c r="S7240" i="5"/>
  <c r="S7241" i="5"/>
  <c r="S7242" i="5"/>
  <c r="S7243" i="5"/>
  <c r="S7244" i="5"/>
  <c r="S7245" i="5"/>
  <c r="S7246" i="5"/>
  <c r="S7247" i="5"/>
  <c r="S7248" i="5"/>
  <c r="S7249" i="5"/>
  <c r="S7250" i="5"/>
  <c r="S7251" i="5"/>
  <c r="S7252" i="5"/>
  <c r="S7253" i="5"/>
  <c r="S7254" i="5"/>
  <c r="S7255" i="5"/>
  <c r="S7256" i="5"/>
  <c r="S7257" i="5"/>
  <c r="S7258" i="5"/>
  <c r="S7259" i="5"/>
  <c r="S7260" i="5"/>
  <c r="S7261" i="5"/>
  <c r="S7262" i="5"/>
  <c r="S7263" i="5"/>
  <c r="S7264" i="5"/>
  <c r="S7265" i="5"/>
  <c r="S7266" i="5"/>
  <c r="S7267" i="5"/>
  <c r="S7268" i="5"/>
  <c r="S7269" i="5"/>
  <c r="S7270" i="5"/>
  <c r="S7271" i="5"/>
  <c r="S7272" i="5"/>
  <c r="S7273" i="5"/>
  <c r="S7274" i="5"/>
  <c r="S7275" i="5"/>
  <c r="S7276" i="5"/>
  <c r="S7277" i="5"/>
  <c r="S7278" i="5"/>
  <c r="S7279" i="5"/>
  <c r="S7280" i="5"/>
  <c r="S7281" i="5"/>
  <c r="S7282" i="5"/>
  <c r="S7283" i="5"/>
  <c r="S7284" i="5"/>
  <c r="S7285" i="5"/>
  <c r="S7286" i="5"/>
  <c r="S7287" i="5"/>
  <c r="S7288" i="5"/>
  <c r="S7289" i="5"/>
  <c r="S7290" i="5"/>
  <c r="S7291" i="5"/>
  <c r="S7292" i="5"/>
  <c r="S7293" i="5"/>
  <c r="S7294" i="5"/>
  <c r="S7295" i="5"/>
  <c r="S7296" i="5"/>
  <c r="S7297" i="5"/>
  <c r="S7298" i="5"/>
  <c r="S7299" i="5"/>
  <c r="S7300" i="5"/>
  <c r="S7301" i="5"/>
  <c r="S7302" i="5"/>
  <c r="S7303" i="5"/>
  <c r="S7304" i="5"/>
  <c r="S7305" i="5"/>
  <c r="S7306" i="5"/>
  <c r="S7307" i="5"/>
  <c r="S7308" i="5"/>
  <c r="S7309" i="5"/>
  <c r="S7310" i="5"/>
  <c r="S7311" i="5"/>
  <c r="S7312" i="5"/>
  <c r="S7313" i="5"/>
  <c r="S7314" i="5"/>
  <c r="S7315" i="5"/>
  <c r="S7316" i="5"/>
  <c r="S7317" i="5"/>
  <c r="S7318" i="5"/>
  <c r="S7319" i="5"/>
  <c r="S7320" i="5"/>
  <c r="S7321" i="5"/>
  <c r="S7322" i="5"/>
  <c r="S7323" i="5"/>
  <c r="S7324" i="5"/>
  <c r="S7325" i="5"/>
  <c r="S7326" i="5"/>
  <c r="S7327" i="5"/>
  <c r="S7328" i="5"/>
  <c r="S7329" i="5"/>
  <c r="S7330" i="5"/>
  <c r="S7331" i="5"/>
  <c r="S7332" i="5"/>
  <c r="S7333" i="5"/>
  <c r="S7334" i="5"/>
  <c r="S7335" i="5"/>
  <c r="S7336" i="5"/>
  <c r="S7337" i="5"/>
  <c r="S7338" i="5"/>
  <c r="S7339" i="5"/>
  <c r="S7340" i="5"/>
  <c r="S7341" i="5"/>
  <c r="S7342" i="5"/>
  <c r="S7343" i="5"/>
  <c r="S7344" i="5"/>
  <c r="S7345" i="5"/>
  <c r="S7346" i="5"/>
  <c r="S7347" i="5"/>
  <c r="S7348" i="5"/>
  <c r="S7349" i="5"/>
  <c r="S7350" i="5"/>
  <c r="S7351" i="5"/>
  <c r="S7352" i="5"/>
  <c r="S7353" i="5"/>
  <c r="S7354" i="5"/>
  <c r="S7355" i="5"/>
  <c r="S7356" i="5"/>
  <c r="S7357" i="5"/>
  <c r="S7358" i="5"/>
  <c r="S7359" i="5"/>
  <c r="S7360" i="5"/>
  <c r="S7361" i="5"/>
  <c r="S7362" i="5"/>
  <c r="S7363" i="5"/>
  <c r="S7364" i="5"/>
  <c r="S7365" i="5"/>
  <c r="S7366" i="5"/>
  <c r="S7367" i="5"/>
  <c r="S7368" i="5"/>
  <c r="S7369" i="5"/>
  <c r="S7370" i="5"/>
  <c r="S7371" i="5"/>
  <c r="S7372" i="5"/>
  <c r="S7373" i="5"/>
  <c r="S7374" i="5"/>
  <c r="S7375" i="5"/>
  <c r="S7376" i="5"/>
  <c r="S7377" i="5"/>
  <c r="S7378" i="5"/>
  <c r="S7379" i="5"/>
  <c r="S7380" i="5"/>
  <c r="S7381" i="5"/>
  <c r="S7382" i="5"/>
  <c r="S7383" i="5"/>
  <c r="S7384" i="5"/>
  <c r="S7385" i="5"/>
  <c r="S7386" i="5"/>
  <c r="S7387" i="5"/>
  <c r="S7388" i="5"/>
  <c r="S7389" i="5"/>
  <c r="S7390" i="5"/>
  <c r="S7391" i="5"/>
  <c r="S7392" i="5"/>
  <c r="S7393" i="5"/>
  <c r="S7394" i="5"/>
  <c r="S7395" i="5"/>
  <c r="S7396" i="5"/>
  <c r="S7397" i="5"/>
  <c r="S7398" i="5"/>
  <c r="S7399" i="5"/>
  <c r="S7400" i="5"/>
  <c r="S7401" i="5"/>
  <c r="S7402" i="5"/>
  <c r="S7403" i="5"/>
  <c r="S7404" i="5"/>
  <c r="S7405" i="5"/>
  <c r="S7406" i="5"/>
  <c r="S7407" i="5"/>
  <c r="S7408" i="5"/>
  <c r="S7409" i="5"/>
  <c r="S7410" i="5"/>
  <c r="S7411" i="5"/>
  <c r="S7412" i="5"/>
  <c r="S7413" i="5"/>
  <c r="S7414" i="5"/>
  <c r="S7415" i="5"/>
  <c r="S7416" i="5"/>
  <c r="S7417" i="5"/>
  <c r="S7418" i="5"/>
  <c r="S7419" i="5"/>
  <c r="S7420" i="5"/>
  <c r="S7421" i="5"/>
  <c r="S7422" i="5"/>
  <c r="S7423" i="5"/>
  <c r="S7424" i="5"/>
  <c r="S7425" i="5"/>
  <c r="S7426" i="5"/>
  <c r="S7427" i="5"/>
  <c r="S7428" i="5"/>
  <c r="S7429" i="5"/>
  <c r="S7430" i="5"/>
  <c r="S7431" i="5"/>
  <c r="S7432" i="5"/>
  <c r="S7433" i="5"/>
  <c r="S7434" i="5"/>
  <c r="S7435" i="5"/>
  <c r="S7436" i="5"/>
  <c r="S7437" i="5"/>
  <c r="S7438" i="5"/>
  <c r="S7439" i="5"/>
  <c r="S7440" i="5"/>
  <c r="S7441" i="5"/>
  <c r="S7442" i="5"/>
  <c r="S7443" i="5"/>
  <c r="S7444" i="5"/>
  <c r="S7445" i="5"/>
  <c r="S7446" i="5"/>
  <c r="S7447" i="5"/>
  <c r="S7448" i="5"/>
  <c r="S7449" i="5"/>
  <c r="S7450" i="5"/>
  <c r="S7451" i="5"/>
  <c r="S7452" i="5"/>
  <c r="S7453" i="5"/>
  <c r="S7454" i="5"/>
  <c r="S7455" i="5"/>
  <c r="S7456" i="5"/>
  <c r="S7457" i="5"/>
  <c r="S7458" i="5"/>
  <c r="S7459" i="5"/>
  <c r="S7460" i="5"/>
  <c r="S7461" i="5"/>
  <c r="S7462" i="5"/>
  <c r="S7463" i="5"/>
  <c r="S7464" i="5"/>
  <c r="S7465" i="5"/>
  <c r="S7466" i="5"/>
  <c r="S7467" i="5"/>
  <c r="S7468" i="5"/>
  <c r="S7469" i="5"/>
  <c r="S7470" i="5"/>
  <c r="S7471" i="5"/>
  <c r="S7472" i="5"/>
  <c r="S7473" i="5"/>
  <c r="S7474" i="5"/>
  <c r="S7475" i="5"/>
  <c r="S7476" i="5"/>
  <c r="S7477" i="5"/>
  <c r="S7478" i="5"/>
  <c r="S7479" i="5"/>
  <c r="S7480" i="5"/>
  <c r="S7481" i="5"/>
  <c r="S7482" i="5"/>
  <c r="S7483" i="5"/>
  <c r="S7484" i="5"/>
  <c r="S7485" i="5"/>
  <c r="S7486" i="5"/>
  <c r="S7487" i="5"/>
  <c r="S7488" i="5"/>
  <c r="S7489" i="5"/>
  <c r="S7490" i="5"/>
  <c r="S7491" i="5"/>
  <c r="S7492" i="5"/>
  <c r="S7493" i="5"/>
  <c r="S7494" i="5"/>
  <c r="S7495" i="5"/>
  <c r="S7496" i="5"/>
  <c r="S7497" i="5"/>
  <c r="S7498" i="5"/>
  <c r="S7499" i="5"/>
  <c r="S7500" i="5"/>
  <c r="S7501" i="5"/>
  <c r="S7502" i="5"/>
  <c r="S7503" i="5"/>
  <c r="S7504" i="5"/>
  <c r="S7505" i="5"/>
  <c r="S7506" i="5"/>
  <c r="S7507" i="5"/>
  <c r="S7508" i="5"/>
  <c r="S7509" i="5"/>
  <c r="S7510" i="5"/>
  <c r="S7511" i="5"/>
  <c r="S7512" i="5"/>
  <c r="S7513" i="5"/>
  <c r="S7514" i="5"/>
  <c r="S7515" i="5"/>
  <c r="S7516" i="5"/>
  <c r="S7517" i="5"/>
  <c r="S7518" i="5"/>
  <c r="S7519" i="5"/>
  <c r="S7520" i="5"/>
  <c r="S7521" i="5"/>
  <c r="S7522" i="5"/>
  <c r="S7523" i="5"/>
  <c r="S7524" i="5"/>
  <c r="S7525" i="5"/>
  <c r="S7526" i="5"/>
  <c r="S7527" i="5"/>
  <c r="S7528" i="5"/>
  <c r="S7529" i="5"/>
  <c r="S7530" i="5"/>
  <c r="S7531" i="5"/>
  <c r="S7532" i="5"/>
  <c r="S7533" i="5"/>
  <c r="S7534" i="5"/>
  <c r="S7535" i="5"/>
  <c r="S7536" i="5"/>
  <c r="S7537" i="5"/>
  <c r="S7538" i="5"/>
  <c r="S7539" i="5"/>
  <c r="S7540" i="5"/>
  <c r="S7541" i="5"/>
  <c r="S7542" i="5"/>
  <c r="S7543" i="5"/>
  <c r="S7544" i="5"/>
  <c r="S7545" i="5"/>
  <c r="S7546" i="5"/>
  <c r="S7547" i="5"/>
  <c r="S7548" i="5"/>
  <c r="S7549" i="5"/>
  <c r="S7550" i="5"/>
  <c r="S7551" i="5"/>
  <c r="S7552" i="5"/>
  <c r="S7553" i="5"/>
  <c r="S7554" i="5"/>
  <c r="S7555" i="5"/>
  <c r="S7556" i="5"/>
  <c r="S7557" i="5"/>
  <c r="S7558" i="5"/>
  <c r="S7559" i="5"/>
  <c r="S7560" i="5"/>
  <c r="S7561" i="5"/>
  <c r="S7562" i="5"/>
  <c r="S7563" i="5"/>
  <c r="S7564" i="5"/>
  <c r="S7565" i="5"/>
  <c r="S7566" i="5"/>
  <c r="S7567" i="5"/>
  <c r="S7568" i="5"/>
  <c r="S7569" i="5"/>
  <c r="S7570" i="5"/>
  <c r="S7571" i="5"/>
  <c r="S7572" i="5"/>
  <c r="S7573" i="5"/>
  <c r="S7574" i="5"/>
  <c r="S7575" i="5"/>
  <c r="S7576" i="5"/>
  <c r="S7577" i="5"/>
  <c r="S7578" i="5"/>
  <c r="S7579" i="5"/>
  <c r="S7580" i="5"/>
  <c r="S7581" i="5"/>
  <c r="S7582" i="5"/>
  <c r="S7583" i="5"/>
  <c r="S7584" i="5"/>
  <c r="S7585" i="5"/>
  <c r="S7586" i="5"/>
  <c r="S7587" i="5"/>
  <c r="S7588" i="5"/>
  <c r="S7589" i="5"/>
  <c r="S7590" i="5"/>
  <c r="S7591" i="5"/>
  <c r="S7592" i="5"/>
  <c r="S7593" i="5"/>
  <c r="S7594" i="5"/>
  <c r="S7595" i="5"/>
  <c r="S7596" i="5"/>
  <c r="S7597" i="5"/>
  <c r="S7598" i="5"/>
  <c r="S7599" i="5"/>
  <c r="S7600" i="5"/>
  <c r="S7601" i="5"/>
  <c r="S7602" i="5"/>
  <c r="S7603" i="5"/>
  <c r="S7604" i="5"/>
  <c r="S7605" i="5"/>
  <c r="S7606" i="5"/>
  <c r="S7607" i="5"/>
  <c r="S7608" i="5"/>
  <c r="S7609" i="5"/>
  <c r="S7610" i="5"/>
  <c r="S7611" i="5"/>
  <c r="S7612" i="5"/>
  <c r="S7613" i="5"/>
  <c r="S7614" i="5"/>
  <c r="S7615" i="5"/>
  <c r="S7616" i="5"/>
  <c r="S7617" i="5"/>
  <c r="S7618" i="5"/>
  <c r="S7619" i="5"/>
  <c r="S7620" i="5"/>
  <c r="S7621" i="5"/>
  <c r="S7622" i="5"/>
  <c r="S7623" i="5"/>
  <c r="S7624" i="5"/>
  <c r="S7625" i="5"/>
  <c r="S7626" i="5"/>
  <c r="S7627" i="5"/>
  <c r="S7628" i="5"/>
  <c r="S7629" i="5"/>
  <c r="S7630" i="5"/>
  <c r="S7631" i="5"/>
  <c r="S7632" i="5"/>
  <c r="S7633" i="5"/>
  <c r="S7634" i="5"/>
  <c r="S7635" i="5"/>
  <c r="S7636" i="5"/>
  <c r="S7637" i="5"/>
  <c r="S7638" i="5"/>
  <c r="S7639" i="5"/>
  <c r="S7640" i="5"/>
  <c r="S7641" i="5"/>
  <c r="S7642" i="5"/>
  <c r="S7643" i="5"/>
  <c r="S7644" i="5"/>
  <c r="S7645" i="5"/>
  <c r="S7646" i="5"/>
  <c r="S7647" i="5"/>
  <c r="S7648" i="5"/>
  <c r="S7649" i="5"/>
  <c r="S7650" i="5"/>
  <c r="S7651" i="5"/>
  <c r="S7652" i="5"/>
  <c r="S7653" i="5"/>
  <c r="S7654" i="5"/>
  <c r="S7655" i="5"/>
  <c r="S7656" i="5"/>
  <c r="S7657" i="5"/>
  <c r="S7658" i="5"/>
  <c r="S7659" i="5"/>
  <c r="S7660" i="5"/>
  <c r="S7661" i="5"/>
  <c r="S7662" i="5"/>
  <c r="S7663" i="5"/>
  <c r="S7664" i="5"/>
  <c r="S7665" i="5"/>
  <c r="S7666" i="5"/>
  <c r="S7667" i="5"/>
  <c r="S7668" i="5"/>
  <c r="S7669" i="5"/>
  <c r="S7670" i="5"/>
  <c r="S7671" i="5"/>
  <c r="S7672" i="5"/>
  <c r="S7673" i="5"/>
  <c r="S7674" i="5"/>
  <c r="S7675" i="5"/>
  <c r="S7676" i="5"/>
  <c r="S7677" i="5"/>
  <c r="S7678" i="5"/>
  <c r="S7679" i="5"/>
  <c r="S7680" i="5"/>
  <c r="S7681" i="5"/>
  <c r="S7682" i="5"/>
  <c r="S7683" i="5"/>
  <c r="S7684" i="5"/>
  <c r="S7685" i="5"/>
  <c r="S7686" i="5"/>
  <c r="S7687" i="5"/>
  <c r="S7688" i="5"/>
  <c r="S7689" i="5"/>
  <c r="S7690" i="5"/>
  <c r="S7691" i="5"/>
  <c r="S7692" i="5"/>
  <c r="S7693" i="5"/>
  <c r="S7694" i="5"/>
  <c r="S7695" i="5"/>
  <c r="S7696" i="5"/>
  <c r="S7697" i="5"/>
  <c r="S7698" i="5"/>
  <c r="S7699" i="5"/>
  <c r="S7700" i="5"/>
  <c r="S7701" i="5"/>
  <c r="S7702" i="5"/>
  <c r="S7703" i="5"/>
  <c r="S7704" i="5"/>
  <c r="S7705" i="5"/>
  <c r="S7706" i="5"/>
  <c r="S7707" i="5"/>
  <c r="S7708" i="5"/>
  <c r="S7709" i="5"/>
  <c r="S7710" i="5"/>
  <c r="S7711" i="5"/>
  <c r="S7712" i="5"/>
  <c r="S7713" i="5"/>
  <c r="S7714" i="5"/>
  <c r="S7715" i="5"/>
  <c r="S7716" i="5"/>
  <c r="S7717" i="5"/>
  <c r="S7718" i="5"/>
  <c r="S7719" i="5"/>
  <c r="S7720" i="5"/>
  <c r="S7721" i="5"/>
  <c r="S7722" i="5"/>
  <c r="S7723" i="5"/>
  <c r="S7724" i="5"/>
  <c r="S7725" i="5"/>
  <c r="S7726" i="5"/>
  <c r="S7727" i="5"/>
  <c r="S7728" i="5"/>
  <c r="S7729" i="5"/>
  <c r="S7730" i="5"/>
  <c r="S7731" i="5"/>
  <c r="S7732" i="5"/>
  <c r="S7733" i="5"/>
  <c r="S7734" i="5"/>
  <c r="S7735" i="5"/>
  <c r="S7736" i="5"/>
  <c r="S7737" i="5"/>
  <c r="S7738" i="5"/>
  <c r="S7739" i="5"/>
  <c r="S7740" i="5"/>
  <c r="S7741" i="5"/>
  <c r="S7742" i="5"/>
  <c r="S7743" i="5"/>
  <c r="S7744" i="5"/>
  <c r="S7745" i="5"/>
  <c r="S7746" i="5"/>
  <c r="S7747" i="5"/>
  <c r="S7748" i="5"/>
  <c r="S7749" i="5"/>
  <c r="S7750" i="5"/>
  <c r="S7751" i="5"/>
  <c r="S7752" i="5"/>
  <c r="S7753" i="5"/>
  <c r="S7754" i="5"/>
  <c r="S7755" i="5"/>
  <c r="S7756" i="5"/>
  <c r="S7757" i="5"/>
  <c r="S7758" i="5"/>
  <c r="S7759" i="5"/>
  <c r="S7760" i="5"/>
  <c r="S7761" i="5"/>
  <c r="S7762" i="5"/>
  <c r="S7763" i="5"/>
  <c r="S7764" i="5"/>
  <c r="S7765" i="5"/>
  <c r="S7766" i="5"/>
  <c r="S7767" i="5"/>
  <c r="S7768" i="5"/>
  <c r="S7769" i="5"/>
  <c r="S7770" i="5"/>
  <c r="S7771" i="5"/>
  <c r="S7772" i="5"/>
  <c r="S7773" i="5"/>
  <c r="S7774" i="5"/>
  <c r="S7775" i="5"/>
  <c r="S7776" i="5"/>
  <c r="S7777" i="5"/>
  <c r="S7778" i="5"/>
  <c r="S7779" i="5"/>
  <c r="S7780" i="5"/>
  <c r="S7781" i="5"/>
  <c r="S7782" i="5"/>
  <c r="S7783" i="5"/>
  <c r="S7784" i="5"/>
  <c r="S7785" i="5"/>
  <c r="S7786" i="5"/>
  <c r="S7787" i="5"/>
  <c r="S7788" i="5"/>
  <c r="S7789" i="5"/>
  <c r="S7790" i="5"/>
  <c r="S7791" i="5"/>
  <c r="S7792" i="5"/>
  <c r="S7793" i="5"/>
  <c r="S7794" i="5"/>
  <c r="S7795" i="5"/>
  <c r="S7796" i="5"/>
  <c r="S7797" i="5"/>
  <c r="S7798" i="5"/>
  <c r="S7799" i="5"/>
  <c r="S7800" i="5"/>
  <c r="S7801" i="5"/>
  <c r="S7802" i="5"/>
  <c r="S7803" i="5"/>
  <c r="S7804" i="5"/>
  <c r="S7805" i="5"/>
  <c r="S7806" i="5"/>
  <c r="S7807" i="5"/>
  <c r="S7808" i="5"/>
  <c r="S7809" i="5"/>
  <c r="S7810" i="5"/>
  <c r="S7811" i="5"/>
  <c r="S7812" i="5"/>
  <c r="S7813" i="5"/>
  <c r="S7814" i="5"/>
  <c r="S7815" i="5"/>
  <c r="S7816" i="5"/>
  <c r="S7817" i="5"/>
  <c r="S7818" i="5"/>
  <c r="S7819" i="5"/>
  <c r="S7820" i="5"/>
  <c r="S7821" i="5"/>
  <c r="S7822" i="5"/>
  <c r="S7823" i="5"/>
  <c r="S7824" i="5"/>
  <c r="S7825" i="5"/>
  <c r="S7826" i="5"/>
  <c r="S7827" i="5"/>
  <c r="S7828" i="5"/>
  <c r="S7829" i="5"/>
  <c r="S7830" i="5"/>
  <c r="S7831" i="5"/>
  <c r="S7832" i="5"/>
  <c r="S7833" i="5"/>
  <c r="S7834" i="5"/>
  <c r="S7835" i="5"/>
  <c r="S7836" i="5"/>
  <c r="S7837" i="5"/>
  <c r="S7838" i="5"/>
  <c r="S7839" i="5"/>
  <c r="S7840" i="5"/>
  <c r="S7841" i="5"/>
  <c r="S7842" i="5"/>
  <c r="S7843" i="5"/>
  <c r="S7844" i="5"/>
  <c r="S7845" i="5"/>
  <c r="S7846" i="5"/>
  <c r="S7847" i="5"/>
  <c r="S7848" i="5"/>
  <c r="S7849" i="5"/>
  <c r="S7850" i="5"/>
  <c r="S7851" i="5"/>
  <c r="S7852" i="5"/>
  <c r="S7853" i="5"/>
  <c r="S7854" i="5"/>
  <c r="S7855" i="5"/>
  <c r="S7856" i="5"/>
  <c r="S7857" i="5"/>
  <c r="S7858" i="5"/>
  <c r="S7859" i="5"/>
  <c r="S7860" i="5"/>
  <c r="S7861" i="5"/>
  <c r="S7862" i="5"/>
  <c r="S7863" i="5"/>
  <c r="S7864" i="5"/>
  <c r="S7865" i="5"/>
  <c r="S7866" i="5"/>
  <c r="S7867" i="5"/>
  <c r="S7868" i="5"/>
  <c r="S7869" i="5"/>
  <c r="S7870" i="5"/>
  <c r="S7871" i="5"/>
  <c r="S7872" i="5"/>
  <c r="S7873" i="5"/>
  <c r="S7874" i="5"/>
  <c r="S7875" i="5"/>
  <c r="S7876" i="5"/>
  <c r="S7877" i="5"/>
  <c r="S7878" i="5"/>
  <c r="S7879" i="5"/>
  <c r="S7880" i="5"/>
  <c r="S7881" i="5"/>
  <c r="S7882" i="5"/>
  <c r="S7883" i="5"/>
  <c r="S7884" i="5"/>
  <c r="S7885" i="5"/>
  <c r="S7886" i="5"/>
  <c r="S7887" i="5"/>
  <c r="S7888" i="5"/>
  <c r="S7889" i="5"/>
  <c r="S7890" i="5"/>
  <c r="S7891" i="5"/>
  <c r="S7892" i="5"/>
  <c r="S7893" i="5"/>
  <c r="S7894" i="5"/>
  <c r="S7895" i="5"/>
  <c r="S7896" i="5"/>
  <c r="S7897" i="5"/>
  <c r="S7898" i="5"/>
  <c r="S7899" i="5"/>
  <c r="S7900" i="5"/>
  <c r="S7901" i="5"/>
  <c r="S7902" i="5"/>
  <c r="S7903" i="5"/>
  <c r="S7904" i="5"/>
  <c r="S7905" i="5"/>
  <c r="S7906" i="5"/>
  <c r="S7907" i="5"/>
  <c r="S7908" i="5"/>
  <c r="S7909" i="5"/>
  <c r="S7910" i="5"/>
  <c r="S7911" i="5"/>
  <c r="S7912" i="5"/>
  <c r="S7913" i="5"/>
  <c r="S7914" i="5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2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F14" i="5"/>
  <c r="G14" i="5"/>
  <c r="H14" i="5"/>
  <c r="F15" i="5"/>
  <c r="G15" i="5"/>
  <c r="H15" i="5"/>
  <c r="F16" i="5"/>
  <c r="G16" i="5"/>
  <c r="H16" i="5"/>
  <c r="F17" i="5"/>
  <c r="G17" i="5"/>
  <c r="H17" i="5"/>
  <c r="F18" i="5"/>
  <c r="G18" i="5"/>
  <c r="H18" i="5"/>
  <c r="F19" i="5"/>
  <c r="G19" i="5"/>
  <c r="H19" i="5"/>
  <c r="F20" i="5"/>
  <c r="G20" i="5"/>
  <c r="H20" i="5"/>
  <c r="F21" i="5"/>
  <c r="G21" i="5"/>
  <c r="H21" i="5"/>
  <c r="F22" i="5"/>
  <c r="G22" i="5"/>
  <c r="H22" i="5"/>
  <c r="F23" i="5"/>
  <c r="G23" i="5"/>
  <c r="H23" i="5"/>
  <c r="F24" i="5"/>
  <c r="G24" i="5"/>
  <c r="H24" i="5"/>
  <c r="F25" i="5"/>
  <c r="G25" i="5"/>
  <c r="H25" i="5"/>
  <c r="F26" i="5"/>
  <c r="G26" i="5"/>
  <c r="H26" i="5"/>
  <c r="F27" i="5"/>
  <c r="G27" i="5"/>
  <c r="H27" i="5"/>
  <c r="F28" i="5"/>
  <c r="G28" i="5"/>
  <c r="H28" i="5"/>
  <c r="F29" i="5"/>
  <c r="G29" i="5"/>
  <c r="H29" i="5"/>
  <c r="F30" i="5"/>
  <c r="G30" i="5"/>
  <c r="H30" i="5"/>
  <c r="F31" i="5"/>
  <c r="G31" i="5"/>
  <c r="H31" i="5"/>
  <c r="F32" i="5"/>
  <c r="G32" i="5"/>
  <c r="H32" i="5"/>
  <c r="F33" i="5"/>
  <c r="G33" i="5"/>
  <c r="H33" i="5"/>
  <c r="F34" i="5"/>
  <c r="G34" i="5"/>
  <c r="H34" i="5"/>
  <c r="F35" i="5"/>
  <c r="G35" i="5"/>
  <c r="H35" i="5"/>
  <c r="F36" i="5"/>
  <c r="G36" i="5"/>
  <c r="H36" i="5"/>
  <c r="F37" i="5"/>
  <c r="G37" i="5"/>
  <c r="H37" i="5"/>
  <c r="F38" i="5"/>
  <c r="G38" i="5"/>
  <c r="H38" i="5"/>
  <c r="F39" i="5"/>
  <c r="G39" i="5"/>
  <c r="H39" i="5"/>
  <c r="F40" i="5"/>
  <c r="G40" i="5"/>
  <c r="H40" i="5"/>
  <c r="F41" i="5"/>
  <c r="G41" i="5"/>
  <c r="H41" i="5"/>
  <c r="F42" i="5"/>
  <c r="G42" i="5"/>
  <c r="H42" i="5"/>
  <c r="F43" i="5"/>
  <c r="G43" i="5"/>
  <c r="H43" i="5"/>
  <c r="F44" i="5"/>
  <c r="G44" i="5"/>
  <c r="H44" i="5"/>
  <c r="F45" i="5"/>
  <c r="G45" i="5"/>
  <c r="H45" i="5"/>
  <c r="F46" i="5"/>
  <c r="G46" i="5"/>
  <c r="H46" i="5"/>
  <c r="F47" i="5"/>
  <c r="G47" i="5"/>
  <c r="H47" i="5"/>
  <c r="F48" i="5"/>
  <c r="G48" i="5"/>
  <c r="H48" i="5"/>
  <c r="F49" i="5"/>
  <c r="G49" i="5"/>
  <c r="H49" i="5"/>
  <c r="F50" i="5"/>
  <c r="G50" i="5"/>
  <c r="H50" i="5"/>
  <c r="F51" i="5"/>
  <c r="G51" i="5"/>
  <c r="H51" i="5"/>
  <c r="F52" i="5"/>
  <c r="G52" i="5"/>
  <c r="H52" i="5"/>
  <c r="F53" i="5"/>
  <c r="G53" i="5"/>
  <c r="H53" i="5"/>
  <c r="F54" i="5"/>
  <c r="G54" i="5"/>
  <c r="H54" i="5"/>
  <c r="F55" i="5"/>
  <c r="G55" i="5"/>
  <c r="H55" i="5"/>
  <c r="F56" i="5"/>
  <c r="G56" i="5"/>
  <c r="H56" i="5"/>
  <c r="F57" i="5"/>
  <c r="G57" i="5"/>
  <c r="H57" i="5"/>
  <c r="F58" i="5"/>
  <c r="G58" i="5"/>
  <c r="H58" i="5"/>
  <c r="F59" i="5"/>
  <c r="G59" i="5"/>
  <c r="H59" i="5"/>
  <c r="F60" i="5"/>
  <c r="G60" i="5"/>
  <c r="H60" i="5"/>
  <c r="F61" i="5"/>
  <c r="G61" i="5"/>
  <c r="H61" i="5"/>
  <c r="F62" i="5"/>
  <c r="G62" i="5"/>
  <c r="H62" i="5"/>
  <c r="F63" i="5"/>
  <c r="G63" i="5"/>
  <c r="H63" i="5"/>
  <c r="F64" i="5"/>
  <c r="G64" i="5"/>
  <c r="H64" i="5"/>
  <c r="F65" i="5"/>
  <c r="G65" i="5"/>
  <c r="H65" i="5"/>
  <c r="F66" i="5"/>
  <c r="G66" i="5"/>
  <c r="H66" i="5"/>
  <c r="F67" i="5"/>
  <c r="G67" i="5"/>
  <c r="H67" i="5"/>
  <c r="F68" i="5"/>
  <c r="G68" i="5"/>
  <c r="H68" i="5"/>
  <c r="F69" i="5"/>
  <c r="G69" i="5"/>
  <c r="H69" i="5"/>
  <c r="F70" i="5"/>
  <c r="G70" i="5"/>
  <c r="H70" i="5"/>
  <c r="F71" i="5"/>
  <c r="G71" i="5"/>
  <c r="H71" i="5"/>
  <c r="F72" i="5"/>
  <c r="G72" i="5"/>
  <c r="H72" i="5"/>
  <c r="F73" i="5"/>
  <c r="G73" i="5"/>
  <c r="H73" i="5"/>
  <c r="F74" i="5"/>
  <c r="G74" i="5"/>
  <c r="H74" i="5"/>
  <c r="F75" i="5"/>
  <c r="G75" i="5"/>
  <c r="H75" i="5"/>
  <c r="F76" i="5"/>
  <c r="G76" i="5"/>
  <c r="H76" i="5"/>
  <c r="F77" i="5"/>
  <c r="G77" i="5"/>
  <c r="H77" i="5"/>
  <c r="F78" i="5"/>
  <c r="G78" i="5"/>
  <c r="H78" i="5"/>
  <c r="F79" i="5"/>
  <c r="G79" i="5"/>
  <c r="H79" i="5"/>
  <c r="F80" i="5"/>
  <c r="G80" i="5"/>
  <c r="H80" i="5"/>
  <c r="F81" i="5"/>
  <c r="G81" i="5"/>
  <c r="H81" i="5"/>
  <c r="F82" i="5"/>
  <c r="G82" i="5"/>
  <c r="H82" i="5"/>
  <c r="F83" i="5"/>
  <c r="G83" i="5"/>
  <c r="H83" i="5"/>
  <c r="F84" i="5"/>
  <c r="G84" i="5"/>
  <c r="H84" i="5"/>
  <c r="F85" i="5"/>
  <c r="G85" i="5"/>
  <c r="H85" i="5"/>
  <c r="F86" i="5"/>
  <c r="G86" i="5"/>
  <c r="H86" i="5"/>
  <c r="F87" i="5"/>
  <c r="G87" i="5"/>
  <c r="H87" i="5"/>
  <c r="F88" i="5"/>
  <c r="G88" i="5"/>
  <c r="H88" i="5"/>
  <c r="F89" i="5"/>
  <c r="G89" i="5"/>
  <c r="H89" i="5"/>
  <c r="F90" i="5"/>
  <c r="G90" i="5"/>
  <c r="H90" i="5"/>
  <c r="F91" i="5"/>
  <c r="G91" i="5"/>
  <c r="H91" i="5"/>
  <c r="F92" i="5"/>
  <c r="G92" i="5"/>
  <c r="H92" i="5"/>
  <c r="F93" i="5"/>
  <c r="G93" i="5"/>
  <c r="H93" i="5"/>
  <c r="F94" i="5"/>
  <c r="G94" i="5"/>
  <c r="H94" i="5"/>
  <c r="F95" i="5"/>
  <c r="G95" i="5"/>
  <c r="H95" i="5"/>
  <c r="F96" i="5"/>
  <c r="G96" i="5"/>
  <c r="H96" i="5"/>
  <c r="F97" i="5"/>
  <c r="G97" i="5"/>
  <c r="H97" i="5"/>
  <c r="F98" i="5"/>
  <c r="G98" i="5"/>
  <c r="H98" i="5"/>
  <c r="F99" i="5"/>
  <c r="G99" i="5"/>
  <c r="H99" i="5"/>
  <c r="F100" i="5"/>
  <c r="G100" i="5"/>
  <c r="H100" i="5"/>
  <c r="F101" i="5"/>
  <c r="G101" i="5"/>
  <c r="H101" i="5"/>
  <c r="F102" i="5"/>
  <c r="G102" i="5"/>
  <c r="H102" i="5"/>
  <c r="F103" i="5"/>
  <c r="G103" i="5"/>
  <c r="H103" i="5"/>
  <c r="F104" i="5"/>
  <c r="G104" i="5"/>
  <c r="H104" i="5"/>
  <c r="F105" i="5"/>
  <c r="G105" i="5"/>
  <c r="H105" i="5"/>
  <c r="F106" i="5"/>
  <c r="G106" i="5"/>
  <c r="H106" i="5"/>
  <c r="F107" i="5"/>
  <c r="G107" i="5"/>
  <c r="H107" i="5"/>
  <c r="F108" i="5"/>
  <c r="G108" i="5"/>
  <c r="H108" i="5"/>
  <c r="F109" i="5"/>
  <c r="G109" i="5"/>
  <c r="H109" i="5"/>
  <c r="F110" i="5"/>
  <c r="G110" i="5"/>
  <c r="H110" i="5"/>
  <c r="F111" i="5"/>
  <c r="G111" i="5"/>
  <c r="H111" i="5"/>
  <c r="F112" i="5"/>
  <c r="G112" i="5"/>
  <c r="H112" i="5"/>
  <c r="F113" i="5"/>
  <c r="G113" i="5"/>
  <c r="H113" i="5"/>
  <c r="F114" i="5"/>
  <c r="G114" i="5"/>
  <c r="H114" i="5"/>
  <c r="F115" i="5"/>
  <c r="G115" i="5"/>
  <c r="H115" i="5"/>
  <c r="F116" i="5"/>
  <c r="G116" i="5"/>
  <c r="H116" i="5"/>
  <c r="F117" i="5"/>
  <c r="G117" i="5"/>
  <c r="H117" i="5"/>
  <c r="F118" i="5"/>
  <c r="G118" i="5"/>
  <c r="H118" i="5"/>
  <c r="F119" i="5"/>
  <c r="G119" i="5"/>
  <c r="H119" i="5"/>
  <c r="F120" i="5"/>
  <c r="G120" i="5"/>
  <c r="H120" i="5"/>
  <c r="F121" i="5"/>
  <c r="G121" i="5"/>
  <c r="H121" i="5"/>
  <c r="F122" i="5"/>
  <c r="G122" i="5"/>
  <c r="H122" i="5"/>
  <c r="F123" i="5"/>
  <c r="G123" i="5"/>
  <c r="H123" i="5"/>
  <c r="F124" i="5"/>
  <c r="G124" i="5"/>
  <c r="H124" i="5"/>
  <c r="F125" i="5"/>
  <c r="G125" i="5"/>
  <c r="H125" i="5"/>
  <c r="F126" i="5"/>
  <c r="G126" i="5"/>
  <c r="H126" i="5"/>
  <c r="F127" i="5"/>
  <c r="G127" i="5"/>
  <c r="H127" i="5"/>
  <c r="F128" i="5"/>
  <c r="G128" i="5"/>
  <c r="H128" i="5"/>
  <c r="F129" i="5"/>
  <c r="G129" i="5"/>
  <c r="H129" i="5"/>
  <c r="F130" i="5"/>
  <c r="G130" i="5"/>
  <c r="H130" i="5"/>
  <c r="F131" i="5"/>
  <c r="G131" i="5"/>
  <c r="H131" i="5"/>
  <c r="F132" i="5"/>
  <c r="G132" i="5"/>
  <c r="H132" i="5"/>
  <c r="F133" i="5"/>
  <c r="G133" i="5"/>
  <c r="H133" i="5"/>
  <c r="F134" i="5"/>
  <c r="G134" i="5"/>
  <c r="H134" i="5"/>
  <c r="H3" i="5"/>
  <c r="G3" i="5"/>
  <c r="F3" i="5"/>
  <c r="L8" i="5"/>
  <c r="L6" i="5"/>
  <c r="K8" i="5"/>
  <c r="K6" i="5"/>
  <c r="J8" i="5"/>
  <c r="J6" i="5"/>
  <c r="L3" i="5"/>
  <c r="K3" i="5"/>
  <c r="J3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O8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3" i="5"/>
  <c r="P3" i="5"/>
  <c r="P6" i="5"/>
  <c r="P5" i="5"/>
</calcChain>
</file>

<file path=xl/sharedStrings.xml><?xml version="1.0" encoding="utf-8"?>
<sst xmlns="http://schemas.openxmlformats.org/spreadsheetml/2006/main" count="55955" uniqueCount="1078">
  <si>
    <t>ContactName</t>
  </si>
  <si>
    <t>Collector</t>
  </si>
  <si>
    <t>coordinateUncertaintyInMeters</t>
  </si>
  <si>
    <t>elevation</t>
  </si>
  <si>
    <t>decimalLongitude</t>
  </si>
  <si>
    <t>decimalLatitude</t>
  </si>
  <si>
    <t>dateCollected</t>
  </si>
  <si>
    <t>specificEpithet</t>
  </si>
  <si>
    <t>genus</t>
  </si>
  <si>
    <t>fatal</t>
  </si>
  <si>
    <t>diseaseDetected</t>
  </si>
  <si>
    <t>sampleType</t>
  </si>
  <si>
    <t>diseaseTested</t>
  </si>
  <si>
    <t>sampleID</t>
  </si>
  <si>
    <t>basisOfRecord</t>
  </si>
  <si>
    <t>occurrenceID</t>
  </si>
  <si>
    <t>institutionCode</t>
  </si>
  <si>
    <t>collectionCode</t>
  </si>
  <si>
    <t>catalogNumber</t>
  </si>
  <si>
    <t>labNumber</t>
  </si>
  <si>
    <t>diseaseStrain</t>
  </si>
  <si>
    <t>specimenDisposition</t>
  </si>
  <si>
    <t>originalsource</t>
  </si>
  <si>
    <t>infraspecificEpithet</t>
  </si>
  <si>
    <t>lifeStage</t>
  </si>
  <si>
    <t>sex</t>
  </si>
  <si>
    <t>datum</t>
  </si>
  <si>
    <t>georeferenceSource</t>
  </si>
  <si>
    <t>depth</t>
  </si>
  <si>
    <t>Collector2</t>
  </si>
  <si>
    <t>Collector3</t>
  </si>
  <si>
    <t>verbatimLocality</t>
  </si>
  <si>
    <t>Habitat</t>
  </si>
  <si>
    <t>Test_Method</t>
  </si>
  <si>
    <t>eventRemarks</t>
  </si>
  <si>
    <t>quantityDetected</t>
  </si>
  <si>
    <t>dilutionFactor</t>
  </si>
  <si>
    <t>cycleTimeFirstDetection</t>
  </si>
  <si>
    <t>diagnosticLab</t>
  </si>
  <si>
    <t>fieldNumber</t>
  </si>
  <si>
    <t>ZEscore</t>
  </si>
  <si>
    <t>month</t>
  </si>
  <si>
    <t>day</t>
  </si>
  <si>
    <t>year</t>
  </si>
  <si>
    <t>country</t>
  </si>
  <si>
    <t>state_province</t>
  </si>
  <si>
    <t>ColumnName</t>
  </si>
  <si>
    <t>Definition</t>
  </si>
  <si>
    <t>Controlled Vocabulary (see Lists)</t>
  </si>
  <si>
    <t>Data Format</t>
  </si>
  <si>
    <t>Synonyms</t>
  </si>
  <si>
    <t>Usually same as primary Collector; if different, include here.</t>
  </si>
  <si>
    <t>Full name of primary Collector (no initials please!)</t>
  </si>
  <si>
    <t>If latitude and longitude from GPS unit and no other information gathered, assume 30 m coordinateUncertaintyinMeters</t>
  </si>
  <si>
    <t>Values in meters only. If estimate or range, note in eventRemarks.</t>
  </si>
  <si>
    <t/>
  </si>
  <si>
    <t>The date of sampling, preferably in ISO format (e.g., 2015-01-31)</t>
  </si>
  <si>
    <t>Taxonomic names will be validated with AmphibiaWeb taxonomy (http://amphibiaweb.org/taxonomy/index.html)</t>
  </si>
  <si>
    <t>At time of sampling, presumed cause of death to be diseaseTested, mark [FALSE] if unknown</t>
  </si>
  <si>
    <t>trueFalse</t>
  </si>
  <si>
    <t>Result of disease testing: True=Positive, False=Negative, No Confidence=Ambiguous</t>
  </si>
  <si>
    <t>Type of sample tested: eg, swabbing, blood, skin, liver</t>
  </si>
  <si>
    <t>Controlled vocabulary: Bd, Bsal, Bd+Bsal, Other</t>
  </si>
  <si>
    <t>Must be a unique identifier (may be numbers and letters), such as a lab sample number or field number. No null values allowed.</t>
  </si>
  <si>
    <t>Sample is from a PreservedSpecimen or LivingSpecimen</t>
  </si>
  <si>
    <t>checkInXMLFields</t>
  </si>
  <si>
    <t>May be a URN, LSID, URI if exists</t>
  </si>
  <si>
    <t>Institution acronym (e.g., MVZ, CAS, etc)</t>
  </si>
  <si>
    <t>Institution's collection code (e.g., Herpetology)</t>
  </si>
  <si>
    <t>If PreservedSpecimen, the catalog number</t>
  </si>
  <si>
    <t>unique number assigned in the lab</t>
  </si>
  <si>
    <t>Specific genetic strain detected (if available) NCBI URI (.g., http://www.ncbi.nlm.nih.gov/biosample/xxxxxxx)</t>
  </si>
  <si>
    <t>Post-sampling status: [released|collected|preserved|captive|captive-preserved]</t>
  </si>
  <si>
    <t>Relevant if organism is alive at time of sampling. Assumed 'wild' if a preserved voucher specimen, unless noted otherwise</t>
  </si>
  <si>
    <t>Controlled vocabulary: egg, larva, juvenile, adult</t>
  </si>
  <si>
    <t>Controlled vocabulary: male, female, not determined</t>
  </si>
  <si>
    <t>If no other information available, assumed to be WGS84</t>
  </si>
  <si>
    <t>E.g., GPS (make), Google Earth, etc</t>
  </si>
  <si>
    <t>Depth below local surface water in meters.</t>
  </si>
  <si>
    <t>Additional collector, if needed</t>
  </si>
  <si>
    <t>Controlled vocabulary: [traditional PCR][quantitative PCR][realtime PCR][histology][Other]</t>
  </si>
  <si>
    <t>Additional remarks in locality, habitat, or specimen not captured in above fields.</t>
  </si>
  <si>
    <t>Number of zoospore detected. Needed to calculate Zoospore Equivalent Score (ZEscore), a measure of infection intensity (see Vredenburg et al 2010 doi: 10.1073/pnas.0914111107)</t>
  </si>
  <si>
    <t>sampleType (see sampleType field) dilution factor. Needed to calculate Zoospore Equivalent Score (ZEscore), a measure of infection intensity (see Vredenburg et al 2010 doi: 10.1073/pnas.0914111107)</t>
  </si>
  <si>
    <t>Cycle number ("c(t)") at which the qPCR machine first detects a positive for chytrid ( a measure of the amount of Bd or Bsal present)</t>
  </si>
  <si>
    <t>Record the diagnostic lab if different than the diagnostic lab listed in the Project details or if more than one are used.</t>
  </si>
  <si>
    <t>Generally a unique number assigned in the field, include initials (e.g., DBW 1234)</t>
  </si>
  <si>
    <t>If present, these values may be entered (otherwise it will be calculated from the quantityDetected and dilutionFactor).</t>
  </si>
  <si>
    <t>As an integer (MM).</t>
  </si>
  <si>
    <t>As an integer (DD).</t>
  </si>
  <si>
    <t>As an integer (YYYY).</t>
  </si>
  <si>
    <t>Optional otherwise computed from geocoordinates.</t>
  </si>
  <si>
    <t>PreservedSpecimen</t>
  </si>
  <si>
    <t>LivingSpecimen</t>
  </si>
  <si>
    <t>Bd</t>
  </si>
  <si>
    <t>Bsal</t>
  </si>
  <si>
    <t>Other</t>
  </si>
  <si>
    <t>external Swab</t>
  </si>
  <si>
    <t>swabbing</t>
  </si>
  <si>
    <t>tissue</t>
  </si>
  <si>
    <t>toe clip</t>
  </si>
  <si>
    <t>blood</t>
  </si>
  <si>
    <t>other</t>
  </si>
  <si>
    <t>released</t>
  </si>
  <si>
    <t>collected</t>
  </si>
  <si>
    <t>preserved</t>
  </si>
  <si>
    <t>captive</t>
  </si>
  <si>
    <t>captive-preserved</t>
  </si>
  <si>
    <t>wild</t>
  </si>
  <si>
    <t>TRUE</t>
  </si>
  <si>
    <t>FALSE</t>
  </si>
  <si>
    <t>NO_CONFIDENCE</t>
  </si>
  <si>
    <t>traditional PCR</t>
  </si>
  <si>
    <t>quantitative PCR</t>
  </si>
  <si>
    <t>realtime PCR</t>
  </si>
  <si>
    <t>histology</t>
  </si>
  <si>
    <t>2007-7-25</t>
  </si>
  <si>
    <t>muscosa</t>
  </si>
  <si>
    <t>Rana</t>
  </si>
  <si>
    <t>Adult</t>
  </si>
  <si>
    <t>USA</t>
  </si>
  <si>
    <t>regilla</t>
  </si>
  <si>
    <t>Pseudacris</t>
  </si>
  <si>
    <t>2007-8-10</t>
  </si>
  <si>
    <t>2007-6-27</t>
  </si>
  <si>
    <t>2007-8-27</t>
  </si>
  <si>
    <t>2007-5-26</t>
  </si>
  <si>
    <t>2007-5-27</t>
  </si>
  <si>
    <t>2007-5-28</t>
  </si>
  <si>
    <t>2007-5-29</t>
  </si>
  <si>
    <t>2007-6-28</t>
  </si>
  <si>
    <t>canorus</t>
  </si>
  <si>
    <t>Anaxyrus</t>
  </si>
  <si>
    <t>Juvenile</t>
  </si>
  <si>
    <t>2008-6-2</t>
  </si>
  <si>
    <t>Tadpole</t>
  </si>
  <si>
    <t>2008-6-8</t>
  </si>
  <si>
    <t>2008-6-9</t>
  </si>
  <si>
    <t>2008-6-11</t>
  </si>
  <si>
    <t>2008-6-12</t>
  </si>
  <si>
    <t>2007-7-16</t>
  </si>
  <si>
    <t>2008-6-10</t>
  </si>
  <si>
    <t>2007-8-21</t>
  </si>
  <si>
    <t>2007-6-26</t>
  </si>
  <si>
    <t>2007-7-12</t>
  </si>
  <si>
    <t>2007-7-13</t>
  </si>
  <si>
    <t>2007-7-29</t>
  </si>
  <si>
    <t>2007-7-1</t>
  </si>
  <si>
    <t>2011-7-9</t>
  </si>
  <si>
    <t>2011-7-11</t>
  </si>
  <si>
    <t>2011-7-8</t>
  </si>
  <si>
    <t>2011-7-12</t>
  </si>
  <si>
    <t>2011-6-15</t>
  </si>
  <si>
    <t>2012-5-30</t>
  </si>
  <si>
    <t>2007-7-15</t>
  </si>
  <si>
    <t>2007-7-28</t>
  </si>
  <si>
    <t>2007-7-26</t>
  </si>
  <si>
    <t>2007-8-9</t>
  </si>
  <si>
    <t>2010-7-9</t>
  </si>
  <si>
    <t>2010-8-9</t>
  </si>
  <si>
    <t>2010-8-4</t>
  </si>
  <si>
    <t>2010-8-5</t>
  </si>
  <si>
    <t>2010-6-29</t>
  </si>
  <si>
    <t>2010-6-30</t>
  </si>
  <si>
    <t>2010-7-1</t>
  </si>
  <si>
    <t>2010-7-3</t>
  </si>
  <si>
    <t>2010-7-4</t>
  </si>
  <si>
    <t>2010-7-25</t>
  </si>
  <si>
    <t>2010-7-10</t>
  </si>
  <si>
    <t>2010-7-21</t>
  </si>
  <si>
    <t>2010-9-5</t>
  </si>
  <si>
    <t>2010-7-23</t>
  </si>
  <si>
    <t>2010-6-25</t>
  </si>
  <si>
    <t>2010-8-6</t>
  </si>
  <si>
    <t>2010-6-23</t>
  </si>
  <si>
    <t>2010-7-26</t>
  </si>
  <si>
    <t>2010-7-24</t>
  </si>
  <si>
    <t>2012-5-20</t>
  </si>
  <si>
    <t>2012-5-21</t>
  </si>
  <si>
    <t>2006-7-12</t>
  </si>
  <si>
    <t>2006-7-13</t>
  </si>
  <si>
    <t>2006-7-14</t>
  </si>
  <si>
    <t>2006-7-16</t>
  </si>
  <si>
    <t>2006-8-9</t>
  </si>
  <si>
    <t>2006-8-10</t>
  </si>
  <si>
    <t>2006-9-6</t>
  </si>
  <si>
    <t>2006-9-7</t>
  </si>
  <si>
    <t>2006-7-15</t>
  </si>
  <si>
    <t>2006-8-23</t>
  </si>
  <si>
    <t>2006-7-28</t>
  </si>
  <si>
    <t>2006-8-25</t>
  </si>
  <si>
    <t>2006-8-11</t>
  </si>
  <si>
    <t>2006-8-13</t>
  </si>
  <si>
    <t>2006-7-26</t>
  </si>
  <si>
    <t>2006-7-29</t>
  </si>
  <si>
    <t>2006-7-30</t>
  </si>
  <si>
    <t>2006-7-31</t>
  </si>
  <si>
    <t>2006-7-27</t>
  </si>
  <si>
    <t>2006-8-28</t>
  </si>
  <si>
    <t>2006-8-12</t>
  </si>
  <si>
    <t>2006-7-25</t>
  </si>
  <si>
    <t>2006-8-8</t>
  </si>
  <si>
    <t>2011-7-28</t>
  </si>
  <si>
    <t>2011-8-21</t>
  </si>
  <si>
    <t>2010-7-27</t>
  </si>
  <si>
    <t>2010-6-13</t>
  </si>
  <si>
    <t>2010-6-14</t>
  </si>
  <si>
    <t>2010-6-15</t>
  </si>
  <si>
    <t>2010-6-11</t>
  </si>
  <si>
    <t>2010-6-12</t>
  </si>
  <si>
    <t>2010-6-7</t>
  </si>
  <si>
    <t>2010-6-9</t>
  </si>
  <si>
    <t>2011-6-13</t>
  </si>
  <si>
    <t>2011-7-6</t>
  </si>
  <si>
    <t>2011-6-19</t>
  </si>
  <si>
    <t>2011-7-10</t>
  </si>
  <si>
    <t>2011-6-12</t>
  </si>
  <si>
    <t>2011-6-14</t>
  </si>
  <si>
    <t>2011-6-16</t>
  </si>
  <si>
    <t>2011-6-17</t>
  </si>
  <si>
    <t>2011-6-18</t>
  </si>
  <si>
    <t>2011-6-11</t>
  </si>
  <si>
    <t>2011-7-14</t>
  </si>
  <si>
    <t>Unknown</t>
  </si>
  <si>
    <t>2011-7-15</t>
  </si>
  <si>
    <t>2011-8-19</t>
  </si>
  <si>
    <t>2011-8-18</t>
  </si>
  <si>
    <t>2011-8-10</t>
  </si>
  <si>
    <t>2012-6-23</t>
  </si>
  <si>
    <t>2012-5-12</t>
  </si>
  <si>
    <t>2012-5-10</t>
  </si>
  <si>
    <t>2012-5-11</t>
  </si>
  <si>
    <t>2012-5-13</t>
  </si>
  <si>
    <t>2012-5-14</t>
  </si>
  <si>
    <t>2011-8-8</t>
  </si>
  <si>
    <t>2011-8-5</t>
  </si>
  <si>
    <t>2011-9-4</t>
  </si>
  <si>
    <t>2007-5-25</t>
  </si>
  <si>
    <t>2007-5-24</t>
  </si>
  <si>
    <t>2007-5-30</t>
  </si>
  <si>
    <t>2008-5-13</t>
  </si>
  <si>
    <t>2008-5-15</t>
  </si>
  <si>
    <t>2008-5-16</t>
  </si>
  <si>
    <t>2008-5-17</t>
  </si>
  <si>
    <t>2008-5-18</t>
  </si>
  <si>
    <t>2008-5-19</t>
  </si>
  <si>
    <t>2007-5-15</t>
  </si>
  <si>
    <t>2007-5-11</t>
  </si>
  <si>
    <t>2007-5-12</t>
  </si>
  <si>
    <t>2007-5-14</t>
  </si>
  <si>
    <t>2008-5-12</t>
  </si>
  <si>
    <t>2007-5-13</t>
  </si>
  <si>
    <t>2008-5-10</t>
  </si>
  <si>
    <t>2007-4-26</t>
  </si>
  <si>
    <t>2007-4-27</t>
  </si>
  <si>
    <t>2007-4-28</t>
  </si>
  <si>
    <t>2008-5-14</t>
  </si>
  <si>
    <t>2009-6-15</t>
  </si>
  <si>
    <t>2009-6-14</t>
  </si>
  <si>
    <t>2009-6-16</t>
  </si>
  <si>
    <t>2009-6-18</t>
  </si>
  <si>
    <t>2009-6-17</t>
  </si>
  <si>
    <t>2009-5-4</t>
  </si>
  <si>
    <t>2011-9-2</t>
  </si>
  <si>
    <t>2011-8-31</t>
  </si>
  <si>
    <t>2011-9-1</t>
  </si>
  <si>
    <t>2009-5-8</t>
  </si>
  <si>
    <t>2009-5-11</t>
  </si>
  <si>
    <t>2009-5-12</t>
  </si>
  <si>
    <t>2009-5-13</t>
  </si>
  <si>
    <t>2009-5-14</t>
  </si>
  <si>
    <t>2009-5-9</t>
  </si>
  <si>
    <t>2009-5-10</t>
  </si>
  <si>
    <t>2009-5-7</t>
  </si>
  <si>
    <t>2009-5-5</t>
  </si>
  <si>
    <t>2009-7-6</t>
  </si>
  <si>
    <t>2009-7-7</t>
  </si>
  <si>
    <t>2010-6-22</t>
  </si>
  <si>
    <t>2010-6-28</t>
  </si>
  <si>
    <t>2010-7-12</t>
  </si>
  <si>
    <t>2010-8-10</t>
  </si>
  <si>
    <t>2010-8-31</t>
  </si>
  <si>
    <t>2010-9-1</t>
  </si>
  <si>
    <t>2010-9-2</t>
  </si>
  <si>
    <t>2010-9-3</t>
  </si>
  <si>
    <t>2010-9-4</t>
  </si>
  <si>
    <t>2010-9-17</t>
  </si>
  <si>
    <t>2010-10-2</t>
  </si>
  <si>
    <t>2006-6-19</t>
  </si>
  <si>
    <t>2008-5-29</t>
  </si>
  <si>
    <t>2008-6-28</t>
  </si>
  <si>
    <t>2008-7-9</t>
  </si>
  <si>
    <t>2008-7-21</t>
  </si>
  <si>
    <t>2008-7-22</t>
  </si>
  <si>
    <t>2008-7-25</t>
  </si>
  <si>
    <t>2008-5-30</t>
  </si>
  <si>
    <t>2008-8-6</t>
  </si>
  <si>
    <t>2006-5-23</t>
  </si>
  <si>
    <t>2006-5-24</t>
  </si>
  <si>
    <t>2006-6-1</t>
  </si>
  <si>
    <t>2006-6-6</t>
  </si>
  <si>
    <t>2007-5-7</t>
  </si>
  <si>
    <t>2007-5-8</t>
  </si>
  <si>
    <t>2007-5-9</t>
  </si>
  <si>
    <t>2007-5-10</t>
  </si>
  <si>
    <t>2007-5-16</t>
  </si>
  <si>
    <t>2007-5-17</t>
  </si>
  <si>
    <t>2010-6-16</t>
  </si>
  <si>
    <t>2010-6-24</t>
  </si>
  <si>
    <t>2010-8-8</t>
  </si>
  <si>
    <t>2006-8-20</t>
  </si>
  <si>
    <t>2006-8-21</t>
  </si>
  <si>
    <t>2006-9-22</t>
  </si>
  <si>
    <t>2006-9-23</t>
  </si>
  <si>
    <t>2008-7-8</t>
  </si>
  <si>
    <t>2008-8-25</t>
  </si>
  <si>
    <t>2009-7-8</t>
  </si>
  <si>
    <t>2009-8-7</t>
  </si>
  <si>
    <t>2008-8-13</t>
  </si>
  <si>
    <t>2008-8-18</t>
  </si>
  <si>
    <t>2008-8-21</t>
  </si>
  <si>
    <t>2008-7-10</t>
  </si>
  <si>
    <t>2008-7-12</t>
  </si>
  <si>
    <t>2007-8-11</t>
  </si>
  <si>
    <t>2006-9-21</t>
  </si>
  <si>
    <t>2006-6-27</t>
  </si>
  <si>
    <t>2006-6-29</t>
  </si>
  <si>
    <t>2009-5-20</t>
  </si>
  <si>
    <t>2009-5-27</t>
  </si>
  <si>
    <t>2009-6-2</t>
  </si>
  <si>
    <t>2009-6-24</t>
  </si>
  <si>
    <t>2009-6-25</t>
  </si>
  <si>
    <t>2009-6-27</t>
  </si>
  <si>
    <t>2009-7-11</t>
  </si>
  <si>
    <t>2009-7-23</t>
  </si>
  <si>
    <t>2009-8-8</t>
  </si>
  <si>
    <t>2009-8-19</t>
  </si>
  <si>
    <t>2009-9-1</t>
  </si>
  <si>
    <t>2008-6-13</t>
  </si>
  <si>
    <t>2008-6-14</t>
  </si>
  <si>
    <t>2010-6-2</t>
  </si>
  <si>
    <t>2010-6-3</t>
  </si>
  <si>
    <t>2010-6-4</t>
  </si>
  <si>
    <t>2010-6-8</t>
  </si>
  <si>
    <t>2010-6-10</t>
  </si>
  <si>
    <t>2008-6-3</t>
  </si>
  <si>
    <t>2008-8-9</t>
  </si>
  <si>
    <t>2008-8-23</t>
  </si>
  <si>
    <t>2008-6-4</t>
  </si>
  <si>
    <t>2007-6-13</t>
  </si>
  <si>
    <t>2007-6-15</t>
  </si>
  <si>
    <t>2007-6-18</t>
  </si>
  <si>
    <t>2006-6-14</t>
  </si>
  <si>
    <t>2006-6-15</t>
  </si>
  <si>
    <t>2006-6-13</t>
  </si>
  <si>
    <t>2006-6-28</t>
  </si>
  <si>
    <t>2009-5-19</t>
  </si>
  <si>
    <t>2009-5-26</t>
  </si>
  <si>
    <t>2009-8-20</t>
  </si>
  <si>
    <t>2009-8-24</t>
  </si>
  <si>
    <t>2009-8-31</t>
  </si>
  <si>
    <t>2009-9-4</t>
  </si>
  <si>
    <t>2009-9-5</t>
  </si>
  <si>
    <t>2009-8-18</t>
  </si>
  <si>
    <t>2010-9-30</t>
  </si>
  <si>
    <t>2008-6-19</t>
  </si>
  <si>
    <t>2004-6-5</t>
  </si>
  <si>
    <t>2008-6-6</t>
  </si>
  <si>
    <t>2008-6-7</t>
  </si>
  <si>
    <t>2011-7-27</t>
  </si>
  <si>
    <t>2005-7-23</t>
  </si>
  <si>
    <t>2006-7-19</t>
  </si>
  <si>
    <t>2009-9-28</t>
  </si>
  <si>
    <t>2008-8-4</t>
  </si>
  <si>
    <t>2008-8-5</t>
  </si>
  <si>
    <t>2008-8-7</t>
  </si>
  <si>
    <t>2007-5-31</t>
  </si>
  <si>
    <t>2007-6-16</t>
  </si>
  <si>
    <t>2006-7-10</t>
  </si>
  <si>
    <t>2006-8-22</t>
  </si>
  <si>
    <t>2009-7-26</t>
  </si>
  <si>
    <t>2009-8-22</t>
  </si>
  <si>
    <t>2005-8-29</t>
  </si>
  <si>
    <t>2008-5-20</t>
  </si>
  <si>
    <t>2008-5-21</t>
  </si>
  <si>
    <t>2006-6-2</t>
  </si>
  <si>
    <t>2006-6-7</t>
  </si>
  <si>
    <t>2008-9-3</t>
  </si>
  <si>
    <t>2006-8-16</t>
  </si>
  <si>
    <t>2006-6-8</t>
  </si>
  <si>
    <t>2007-7-18</t>
  </si>
  <si>
    <t>2007-7-24</t>
  </si>
  <si>
    <t>2007-6-14</t>
  </si>
  <si>
    <t>2011-7-16</t>
  </si>
  <si>
    <t>2004-11-10</t>
  </si>
  <si>
    <t>sp.</t>
  </si>
  <si>
    <t>Salamandra</t>
  </si>
  <si>
    <t>Mexico</t>
  </si>
  <si>
    <t>2004-5-15</t>
  </si>
  <si>
    <t>Craugastor</t>
  </si>
  <si>
    <t>Ixalotriton</t>
  </si>
  <si>
    <t>2004-3-5</t>
  </si>
  <si>
    <t>2002-8-31</t>
  </si>
  <si>
    <t>bocourti</t>
  </si>
  <si>
    <t>Incilius</t>
  </si>
  <si>
    <t>2002-7-12</t>
  </si>
  <si>
    <t>canaliferus</t>
  </si>
  <si>
    <t>2002-8-30</t>
  </si>
  <si>
    <t>tacanensis</t>
  </si>
  <si>
    <t>2002-8-28</t>
  </si>
  <si>
    <t>valliceps</t>
  </si>
  <si>
    <t>Plectrohyla</t>
  </si>
  <si>
    <t>baudinii</t>
  </si>
  <si>
    <t>Smilisca</t>
  </si>
  <si>
    <t>2002-9-1</t>
  </si>
  <si>
    <t>glaucus</t>
  </si>
  <si>
    <t>2002-9-2</t>
  </si>
  <si>
    <t>pozo</t>
  </si>
  <si>
    <t>2003-1-22</t>
  </si>
  <si>
    <t>2004-3-26</t>
  </si>
  <si>
    <t>occidentalis</t>
  </si>
  <si>
    <t>Bolitoglossa</t>
  </si>
  <si>
    <t>2004-3-24</t>
  </si>
  <si>
    <t>xolocalcae</t>
  </si>
  <si>
    <t>Dendrotriton</t>
  </si>
  <si>
    <t>boreas</t>
  </si>
  <si>
    <t>catesbeiana</t>
  </si>
  <si>
    <t>boylii</t>
  </si>
  <si>
    <t>sierrae</t>
  </si>
  <si>
    <t>pipiens</t>
  </si>
  <si>
    <t>x canorus</t>
  </si>
  <si>
    <t>draytonii</t>
  </si>
  <si>
    <t>1953-5-17</t>
  </si>
  <si>
    <t>cascadae</t>
  </si>
  <si>
    <t>gregarius</t>
  </si>
  <si>
    <t>Batrachoseps</t>
  </si>
  <si>
    <t>2008-3-26</t>
  </si>
  <si>
    <t>franklini</t>
  </si>
  <si>
    <t>nigroflavescens</t>
  </si>
  <si>
    <t>2008-3-25</t>
  </si>
  <si>
    <t>2008-3-22</t>
  </si>
  <si>
    <t>stuarti</t>
  </si>
  <si>
    <t>2008-3-31</t>
  </si>
  <si>
    <t>alberchi</t>
  </si>
  <si>
    <t>*</t>
  </si>
  <si>
    <t>2008-3-30</t>
  </si>
  <si>
    <t>2008-3-29</t>
  </si>
  <si>
    <t>Subadult</t>
  </si>
  <si>
    <t>ixil</t>
  </si>
  <si>
    <t>2014-4-12</t>
  </si>
  <si>
    <t>granulosa</t>
  </si>
  <si>
    <t>Taricha</t>
  </si>
  <si>
    <t>torosa</t>
  </si>
  <si>
    <t>2014-4-1</t>
  </si>
  <si>
    <t>1935-7-12</t>
  </si>
  <si>
    <t>aurora</t>
  </si>
  <si>
    <t>1935-7-25</t>
  </si>
  <si>
    <t>1940-6-22</t>
  </si>
  <si>
    <t>gracile</t>
  </si>
  <si>
    <t>Ambystoma</t>
  </si>
  <si>
    <t>Larva</t>
  </si>
  <si>
    <t>pretiosa</t>
  </si>
  <si>
    <t>1938-4-28</t>
  </si>
  <si>
    <t>1946-3-5</t>
  </si>
  <si>
    <t>vehiculum</t>
  </si>
  <si>
    <t>Plethodon</t>
  </si>
  <si>
    <t>-0-</t>
  </si>
  <si>
    <t>1949-6-13</t>
  </si>
  <si>
    <t>ferreus</t>
  </si>
  <si>
    <t>Aneides</t>
  </si>
  <si>
    <t>J/A</t>
  </si>
  <si>
    <t>Canada</t>
  </si>
  <si>
    <t>1949-6-17</t>
  </si>
  <si>
    <t>1950-7-23</t>
  </si>
  <si>
    <t>1950-7-15</t>
  </si>
  <si>
    <t>1944-8-10</t>
  </si>
  <si>
    <t>1911-9-5</t>
  </si>
  <si>
    <t>1911-8-24</t>
  </si>
  <si>
    <t>1919-9-18</t>
  </si>
  <si>
    <t>1919-9-20</t>
  </si>
  <si>
    <t>1919-9-21</t>
  </si>
  <si>
    <t>1920-5-1</t>
  </si>
  <si>
    <t>1930-5-30</t>
  </si>
  <si>
    <t>1929-7-8</t>
  </si>
  <si>
    <t>1931-4-1</t>
  </si>
  <si>
    <t>1931-8-3</t>
  </si>
  <si>
    <t>truei</t>
  </si>
  <si>
    <t>Ascaphus</t>
  </si>
  <si>
    <t>1931-7-26</t>
  </si>
  <si>
    <t>1931-8-5</t>
  </si>
  <si>
    <t>1931-8-4</t>
  </si>
  <si>
    <t>1936-6-20</t>
  </si>
  <si>
    <t>1936-7-1</t>
  </si>
  <si>
    <t>macrodactylum</t>
  </si>
  <si>
    <t>columbianum</t>
  </si>
  <si>
    <t>1938-7-22</t>
  </si>
  <si>
    <t>olympicus</t>
  </si>
  <si>
    <t>Rhyacotriton</t>
  </si>
  <si>
    <t>1938-7-26</t>
  </si>
  <si>
    <t>1938-6-28</t>
  </si>
  <si>
    <t>1957-6-18</t>
  </si>
  <si>
    <t>1930-4-15</t>
  </si>
  <si>
    <t>1963-8-25</t>
  </si>
  <si>
    <t>1929-7-20</t>
  </si>
  <si>
    <t>2007-10-16</t>
  </si>
  <si>
    <t>marina</t>
  </si>
  <si>
    <t>Rhinella</t>
  </si>
  <si>
    <t>2008-7-24</t>
  </si>
  <si>
    <t>robertmertensi</t>
  </si>
  <si>
    <t>Dendropsophus</t>
  </si>
  <si>
    <t>staufferi</t>
  </si>
  <si>
    <t>Scinax</t>
  </si>
  <si>
    <t>2007-7-19</t>
  </si>
  <si>
    <t>2007-10-13</t>
  </si>
  <si>
    <t>mystacinus</t>
  </si>
  <si>
    <t>Leptodactylus</t>
  </si>
  <si>
    <t>melanonotus</t>
  </si>
  <si>
    <t>variolosus</t>
  </si>
  <si>
    <t>Hypopachus</t>
  </si>
  <si>
    <t>2008-5-24</t>
  </si>
  <si>
    <t>marmoreus</t>
  </si>
  <si>
    <t>2007-6-30</t>
  </si>
  <si>
    <t>2007-8-8</t>
  </si>
  <si>
    <t>schmidtorum</t>
  </si>
  <si>
    <t>Duellmanohyla</t>
  </si>
  <si>
    <t>walkeri</t>
  </si>
  <si>
    <t>Hyla</t>
  </si>
  <si>
    <t>2007-8-6</t>
  </si>
  <si>
    <t>acanthodes</t>
  </si>
  <si>
    <t>2008-2-12</t>
  </si>
  <si>
    <t>avia</t>
  </si>
  <si>
    <t>2008-2-13</t>
  </si>
  <si>
    <t>2008-8-14</t>
  </si>
  <si>
    <t>berlandieri</t>
  </si>
  <si>
    <t>2007-3-8</t>
  </si>
  <si>
    <t>2006-8-31</t>
  </si>
  <si>
    <t>2006-9-1</t>
  </si>
  <si>
    <t>hartwegi</t>
  </si>
  <si>
    <t>2006-9-2</t>
  </si>
  <si>
    <t>lincolni</t>
  </si>
  <si>
    <t>rostrata</t>
  </si>
  <si>
    <t>1973-3-17</t>
  </si>
  <si>
    <t>attenuatus</t>
  </si>
  <si>
    <t>1954-11-13</t>
  </si>
  <si>
    <t>1972-4-22</t>
  </si>
  <si>
    <t>1981-1-4</t>
  </si>
  <si>
    <t>1961-3-19</t>
  </si>
  <si>
    <t>juvenile</t>
  </si>
  <si>
    <t>1969-3-1</t>
  </si>
  <si>
    <t>1941-2-23</t>
  </si>
  <si>
    <t>1947-11-26</t>
  </si>
  <si>
    <t>1948-11-13</t>
  </si>
  <si>
    <t>1970-12-13</t>
  </si>
  <si>
    <t>1945-12-9</t>
  </si>
  <si>
    <t>1971-1-30</t>
  </si>
  <si>
    <t>1955-3-27</t>
  </si>
  <si>
    <t>1961-4-9</t>
  </si>
  <si>
    <t>1967-2-4</t>
  </si>
  <si>
    <t>1976-1-24</t>
  </si>
  <si>
    <t>1985-11-17</t>
  </si>
  <si>
    <t>1980-10-12</t>
  </si>
  <si>
    <t>1973-11-18</t>
  </si>
  <si>
    <t>1972-10-3</t>
  </si>
  <si>
    <t>1957-4-3</t>
  </si>
  <si>
    <t>1971-4-4</t>
  </si>
  <si>
    <t>1971-2-27</t>
  </si>
  <si>
    <t>1972-1-6</t>
  </si>
  <si>
    <t>1972-11-5</t>
  </si>
  <si>
    <t>1981-1-1</t>
  </si>
  <si>
    <t>1981-1-3</t>
  </si>
  <si>
    <t>1994-11-5</t>
  </si>
  <si>
    <t>1993-11-10</t>
  </si>
  <si>
    <t>1947-8-10</t>
  </si>
  <si>
    <t>1992-10-29</t>
  </si>
  <si>
    <t>1993-10-15</t>
  </si>
  <si>
    <t>1952-4-15</t>
  </si>
  <si>
    <t>1952-3-2</t>
  </si>
  <si>
    <t>1976-3-17</t>
  </si>
  <si>
    <t>1974-11-29</t>
  </si>
  <si>
    <t>1991-3-29</t>
  </si>
  <si>
    <t>1993-10-23</t>
  </si>
  <si>
    <t>1949-11-16</t>
  </si>
  <si>
    <t>1974-4-7</t>
  </si>
  <si>
    <t>1993-10-24</t>
  </si>
  <si>
    <t>1994-11-2</t>
  </si>
  <si>
    <t>1993-1-15</t>
  </si>
  <si>
    <t>1940-1-14</t>
  </si>
  <si>
    <t>1940-3-17</t>
  </si>
  <si>
    <t>1952-8-2</t>
  </si>
  <si>
    <t>1973-2-19</t>
  </si>
  <si>
    <t>1970-2-5</t>
  </si>
  <si>
    <t>1984-3-9</t>
  </si>
  <si>
    <t>1969-10-16</t>
  </si>
  <si>
    <t>2004-2-22</t>
  </si>
  <si>
    <t>1940-4-7</t>
  </si>
  <si>
    <t>1971-12-1</t>
  </si>
  <si>
    <t>1971-5-29</t>
  </si>
  <si>
    <t>1973-2-25</t>
  </si>
  <si>
    <t>1947-4-25</t>
  </si>
  <si>
    <t>1951-4-21</t>
  </si>
  <si>
    <t>1951-2-17</t>
  </si>
  <si>
    <t>2003-12-25</t>
  </si>
  <si>
    <t>1972-1-29</t>
  </si>
  <si>
    <t>1970-11-17</t>
  </si>
  <si>
    <t>1970-6-13</t>
  </si>
  <si>
    <t>1970-11-7</t>
  </si>
  <si>
    <t>1969-12-13</t>
  </si>
  <si>
    <t>1970-1-30</t>
  </si>
  <si>
    <t>1970-4-6</t>
  </si>
  <si>
    <t>1970-2-18</t>
  </si>
  <si>
    <t>1970-5-1</t>
  </si>
  <si>
    <t>1985-10-22</t>
  </si>
  <si>
    <t>1970-1-17</t>
  </si>
  <si>
    <t>1947-4-20</t>
  </si>
  <si>
    <t>1947-6-8</t>
  </si>
  <si>
    <t>1947-7-5</t>
  </si>
  <si>
    <t>1974-9-6</t>
  </si>
  <si>
    <t>1961-11-11</t>
  </si>
  <si>
    <t>1961-11-10</t>
  </si>
  <si>
    <t>1952-2-5</t>
  </si>
  <si>
    <t>1956-5-3</t>
  </si>
  <si>
    <t>1975-3-27</t>
  </si>
  <si>
    <t>1960-3-23</t>
  </si>
  <si>
    <t>1976-3-15</t>
  </si>
  <si>
    <t>1971-3-22</t>
  </si>
  <si>
    <t>1977-2-26</t>
  </si>
  <si>
    <t>1969-5-4</t>
  </si>
  <si>
    <t>1970-3-28</t>
  </si>
  <si>
    <t>1980-3-14</t>
  </si>
  <si>
    <t>1948-4-7</t>
  </si>
  <si>
    <t>1979-4-11</t>
  </si>
  <si>
    <t>1992-3-15</t>
  </si>
  <si>
    <t>1980-3-16</t>
  </si>
  <si>
    <t>1971-12-28</t>
  </si>
  <si>
    <t>1951-3-18</t>
  </si>
  <si>
    <t>1948-4-24</t>
  </si>
  <si>
    <t>1955-3-20</t>
  </si>
  <si>
    <t>1947-2-14</t>
  </si>
  <si>
    <t>1947-2-15</t>
  </si>
  <si>
    <t>1952-2-4</t>
  </si>
  <si>
    <t>1952-2-3</t>
  </si>
  <si>
    <t>1958-1-31</t>
  </si>
  <si>
    <t>1951-3-17</t>
  </si>
  <si>
    <t>1967-11-25</t>
  </si>
  <si>
    <t>1942-9-23</t>
  </si>
  <si>
    <t>1974-11-11</t>
  </si>
  <si>
    <t>1970-3-15</t>
  </si>
  <si>
    <t>1974-11-24</t>
  </si>
  <si>
    <t>1972-10-21</t>
  </si>
  <si>
    <t>1970-3-9</t>
  </si>
  <si>
    <t>1975-12-30</t>
  </si>
  <si>
    <t>1971-3-21</t>
  </si>
  <si>
    <t>1993-2-21</t>
  </si>
  <si>
    <t>1974-11-13</t>
  </si>
  <si>
    <t>1970-11-23</t>
  </si>
  <si>
    <t>1954-6-5</t>
  </si>
  <si>
    <t>1944-5-18</t>
  </si>
  <si>
    <t>1971-12-19</t>
  </si>
  <si>
    <t>1970-2-4</t>
  </si>
  <si>
    <t>1975-4-2</t>
  </si>
  <si>
    <t>1971-10-3</t>
  </si>
  <si>
    <t>1971-2-28</t>
  </si>
  <si>
    <t>1972-10-24</t>
  </si>
  <si>
    <t>1941-7-11</t>
  </si>
  <si>
    <t>1995-12-5</t>
  </si>
  <si>
    <t>1994-11-7</t>
  </si>
  <si>
    <t>1947-4-27</t>
  </si>
  <si>
    <t>1993-10-18</t>
  </si>
  <si>
    <t>1993-10-26</t>
  </si>
  <si>
    <t>1997-2-6</t>
  </si>
  <si>
    <t>1998-4-14</t>
  </si>
  <si>
    <t>1970-9-26</t>
  </si>
  <si>
    <t>1970-12-24</t>
  </si>
  <si>
    <t>1974-1-12</t>
  </si>
  <si>
    <t>1970-4-1</t>
  </si>
  <si>
    <t>1970-2-15</t>
  </si>
  <si>
    <t>1973-11-4</t>
  </si>
  <si>
    <t>1949-1-30</t>
  </si>
  <si>
    <t>1941-2-2</t>
  </si>
  <si>
    <t>1970-4-19</t>
  </si>
  <si>
    <t>1947-11-15</t>
  </si>
  <si>
    <t>1941-5-18</t>
  </si>
  <si>
    <t>1947-11-17</t>
  </si>
  <si>
    <t>1948-5-4</t>
  </si>
  <si>
    <t>1997-3-24</t>
  </si>
  <si>
    <t>1970-4-18</t>
  </si>
  <si>
    <t>1935-2-23</t>
  </si>
  <si>
    <t>1930-5-10</t>
  </si>
  <si>
    <t>1965-3-6</t>
  </si>
  <si>
    <t>1955-3-19</t>
  </si>
  <si>
    <t>1939-1-7</t>
  </si>
  <si>
    <t>1997-3-23</t>
  </si>
  <si>
    <t>1952-3-29</t>
  </si>
  <si>
    <t>1938-3-8</t>
  </si>
  <si>
    <t>1971-2-21</t>
  </si>
  <si>
    <t>2000-3-17</t>
  </si>
  <si>
    <t>1975-4-20</t>
  </si>
  <si>
    <t>1974-11-10</t>
  </si>
  <si>
    <t>1978-1-7</t>
  </si>
  <si>
    <t>1968-12-15</t>
  </si>
  <si>
    <t>1973-6-14</t>
  </si>
  <si>
    <t>1976-3-14</t>
  </si>
  <si>
    <t>1970-3-13</t>
  </si>
  <si>
    <t>1971-4-28</t>
  </si>
  <si>
    <t>1978-3-12</t>
  </si>
  <si>
    <t>1972-11-27</t>
  </si>
  <si>
    <t>1933-11-2</t>
  </si>
  <si>
    <t>1939-5-29</t>
  </si>
  <si>
    <t>1938-3-31</t>
  </si>
  <si>
    <t>1972-3-25</t>
  </si>
  <si>
    <t>1972-5-12</t>
  </si>
  <si>
    <t>1986-12-5</t>
  </si>
  <si>
    <t>1981-1-5</t>
  </si>
  <si>
    <t>1971-2-4</t>
  </si>
  <si>
    <t>1971-4-18</t>
  </si>
  <si>
    <t>1987-4-12</t>
  </si>
  <si>
    <t>1987-12-13</t>
  </si>
  <si>
    <t>1993-11-11</t>
  </si>
  <si>
    <t>1992-10-31</t>
  </si>
  <si>
    <t>1994-11-8</t>
  </si>
  <si>
    <t>1940-2-18</t>
  </si>
  <si>
    <t>2001-4-8</t>
  </si>
  <si>
    <t>2002-5-16</t>
  </si>
  <si>
    <t>1974-12-22</t>
  </si>
  <si>
    <t>1992-1-12</t>
  </si>
  <si>
    <t>1947-5-13</t>
  </si>
  <si>
    <t>1983-6-4</t>
  </si>
  <si>
    <t>1970-11-14</t>
  </si>
  <si>
    <t>1971-1-16</t>
  </si>
  <si>
    <t>1948-2-13</t>
  </si>
  <si>
    <t>1999-5-2</t>
  </si>
  <si>
    <t>1975-1-28</t>
  </si>
  <si>
    <t>1969-4-13</t>
  </si>
  <si>
    <t>1993-10-16</t>
  </si>
  <si>
    <t>1973-11-11</t>
  </si>
  <si>
    <t>1972-11-26</t>
  </si>
  <si>
    <t>1977-6-1</t>
  </si>
  <si>
    <t>1975-2-7</t>
  </si>
  <si>
    <t>1940-3-18</t>
  </si>
  <si>
    <t>1940-3-23</t>
  </si>
  <si>
    <t>1970-2-8</t>
  </si>
  <si>
    <t>1987-2-13</t>
  </si>
  <si>
    <t>1970-3-27</t>
  </si>
  <si>
    <t>1998-11-10</t>
  </si>
  <si>
    <t>1980-5-2</t>
  </si>
  <si>
    <t>1972-11-25</t>
  </si>
  <si>
    <t>1996-2-3</t>
  </si>
  <si>
    <t>1949-2-13</t>
  </si>
  <si>
    <t>1942-2-14</t>
  </si>
  <si>
    <t>1942-9-14</t>
  </si>
  <si>
    <t>1974-12-8</t>
  </si>
  <si>
    <t>1966-11-25</t>
  </si>
  <si>
    <t>1971-3-6</t>
  </si>
  <si>
    <t>1941-2-1</t>
  </si>
  <si>
    <t>1987-2-14</t>
  </si>
  <si>
    <t>1993-3-7</t>
  </si>
  <si>
    <t>1991-2-2</t>
  </si>
  <si>
    <t>1987-12-9</t>
  </si>
  <si>
    <t>1997-11-15</t>
  </si>
  <si>
    <t>1943-11-28</t>
  </si>
  <si>
    <t>1972-9-27</t>
  </si>
  <si>
    <t>1972-1-2</t>
  </si>
  <si>
    <t>1969-1-19</t>
  </si>
  <si>
    <t>1967-11-19</t>
  </si>
  <si>
    <t>1967-12-3</t>
  </si>
  <si>
    <t>1991-4-7</t>
  </si>
  <si>
    <t>1980-2-28</t>
  </si>
  <si>
    <t>1970-1-26</t>
  </si>
  <si>
    <t>1973-12-2</t>
  </si>
  <si>
    <t>1972-3-26</t>
  </si>
  <si>
    <t>1970-12-1</t>
  </si>
  <si>
    <t>1993-3-22</t>
  </si>
  <si>
    <t>1996-11-24</t>
  </si>
  <si>
    <t>1940-1-9</t>
  </si>
  <si>
    <t>1949-3-31</t>
  </si>
  <si>
    <t>1990-1-1</t>
  </si>
  <si>
    <t>1997-1-25</t>
  </si>
  <si>
    <t>1970-11-6</t>
  </si>
  <si>
    <t>1952-2-22</t>
  </si>
  <si>
    <t>1968-2-1</t>
  </si>
  <si>
    <t>1956-5-25</t>
  </si>
  <si>
    <t>1992-3-25</t>
  </si>
  <si>
    <t>1996-12-15</t>
  </si>
  <si>
    <t>2000-5-11</t>
  </si>
  <si>
    <t>1997-11-16</t>
  </si>
  <si>
    <t>1968-4-8</t>
  </si>
  <si>
    <t>1967-11-20</t>
  </si>
  <si>
    <t>2004-5-16</t>
  </si>
  <si>
    <t>ebraccatus</t>
  </si>
  <si>
    <t>2003-8-17</t>
  </si>
  <si>
    <t>ustum</t>
  </si>
  <si>
    <t>2002-7-10</t>
  </si>
  <si>
    <t>2003-3-8</t>
  </si>
  <si>
    <t>2005-12-19</t>
  </si>
  <si>
    <t>2004-3-4</t>
  </si>
  <si>
    <t>2004-7-3</t>
  </si>
  <si>
    <t>2002-7-11</t>
  </si>
  <si>
    <t>macrocristatus</t>
  </si>
  <si>
    <t>2002-7-19</t>
  </si>
  <si>
    <t>tutelarius</t>
  </si>
  <si>
    <t>2002-9-18</t>
  </si>
  <si>
    <t>2002-9-19</t>
  </si>
  <si>
    <t>2002-10-2</t>
  </si>
  <si>
    <t>2002-10-5</t>
  </si>
  <si>
    <t>2004-5-13</t>
  </si>
  <si>
    <t>2005-2-7</t>
  </si>
  <si>
    <t>2004-6-10</t>
  </si>
  <si>
    <t>2004-6-12</t>
  </si>
  <si>
    <t>2004-7-4</t>
  </si>
  <si>
    <t>2002-10-4</t>
  </si>
  <si>
    <t>2003-3-22</t>
  </si>
  <si>
    <t>2004-5-22</t>
  </si>
  <si>
    <t>2004-8-15</t>
  </si>
  <si>
    <t>moreletii</t>
  </si>
  <si>
    <t>Agalychnis</t>
  </si>
  <si>
    <t>2003-8-15</t>
  </si>
  <si>
    <t>2004-7-15</t>
  </si>
  <si>
    <t>2004-8-8</t>
  </si>
  <si>
    <t>2003-9-30</t>
  </si>
  <si>
    <t>2003-1-21</t>
  </si>
  <si>
    <t>chimalapa</t>
  </si>
  <si>
    <t>Exerodonta</t>
  </si>
  <si>
    <t>2004-5-26</t>
  </si>
  <si>
    <t>2004-11-6</t>
  </si>
  <si>
    <t>nephila</t>
  </si>
  <si>
    <t>Charadrahyla</t>
  </si>
  <si>
    <t>2004-11-7</t>
  </si>
  <si>
    <t>2004-11-8</t>
  </si>
  <si>
    <t>venulosus</t>
  </si>
  <si>
    <t>Trachycephalus</t>
  </si>
  <si>
    <t>2004-7-30</t>
  </si>
  <si>
    <t>2003-3-6</t>
  </si>
  <si>
    <t>2005-1-22</t>
  </si>
  <si>
    <t>lacertosa</t>
  </si>
  <si>
    <t>2005-2-3</t>
  </si>
  <si>
    <t>2005-12-20</t>
  </si>
  <si>
    <t>2004-5-14</t>
  </si>
  <si>
    <t>matudai</t>
  </si>
  <si>
    <t>2003-3-9</t>
  </si>
  <si>
    <t>sagorum</t>
  </si>
  <si>
    <t>2003-3-10</t>
  </si>
  <si>
    <t>2004-3-23</t>
  </si>
  <si>
    <t>euthysanota</t>
  </si>
  <si>
    <t>Ptychohyla</t>
  </si>
  <si>
    <t>macrotympanum</t>
  </si>
  <si>
    <t>2003-1-23</t>
  </si>
  <si>
    <t>cyanosticta</t>
  </si>
  <si>
    <t>loquax</t>
  </si>
  <si>
    <t>Tlalocohyla</t>
  </si>
  <si>
    <t>pygmaeus</t>
  </si>
  <si>
    <t>2003-1-20</t>
  </si>
  <si>
    <t>rhodopis</t>
  </si>
  <si>
    <t>2004-2-24</t>
  </si>
  <si>
    <t>2004-7-7</t>
  </si>
  <si>
    <t>2004-9-3</t>
  </si>
  <si>
    <t>juarezi</t>
  </si>
  <si>
    <t>Pseudoeurycea</t>
  </si>
  <si>
    <t>2004-9-4</t>
  </si>
  <si>
    <t>pipilans</t>
  </si>
  <si>
    <t>Eleutherodactylus</t>
  </si>
  <si>
    <t>2002-9-17</t>
  </si>
  <si>
    <t>2003-3-19</t>
  </si>
  <si>
    <t>2003-10-5</t>
  </si>
  <si>
    <t>pustulosus</t>
  </si>
  <si>
    <t>Engystomops</t>
  </si>
  <si>
    <t>barberi</t>
  </si>
  <si>
    <t>2004-5-28</t>
  </si>
  <si>
    <t>2003-1-18</t>
  </si>
  <si>
    <t>2003-1-19</t>
  </si>
  <si>
    <t>2003-2-15</t>
  </si>
  <si>
    <t>forreri</t>
  </si>
  <si>
    <t>2003-11-1</t>
  </si>
  <si>
    <t>maculata</t>
  </si>
  <si>
    <t>2003-8-18</t>
  </si>
  <si>
    <t>2003-10-17</t>
  </si>
  <si>
    <t>mexicanus</t>
  </si>
  <si>
    <t>2009-2-8</t>
  </si>
  <si>
    <t>leprosa</t>
  </si>
  <si>
    <t>2004-3-25</t>
  </si>
  <si>
    <t>2004-8-20</t>
  </si>
  <si>
    <t>2004-8-24</t>
  </si>
  <si>
    <t>mexicana</t>
  </si>
  <si>
    <t>2003-1-16</t>
  </si>
  <si>
    <t>rufescens</t>
  </si>
  <si>
    <t>2003-1-17</t>
  </si>
  <si>
    <t>2004-3-6</t>
  </si>
  <si>
    <t>2005-1-23</t>
  </si>
  <si>
    <t>megarhinus</t>
  </si>
  <si>
    <t>parvus</t>
  </si>
  <si>
    <t>aureus</t>
  </si>
  <si>
    <t>Thorius</t>
  </si>
  <si>
    <t>saltator</t>
  </si>
  <si>
    <t>2004-9-5</t>
  </si>
  <si>
    <t>arboreus</t>
  </si>
  <si>
    <t>crepitans</t>
  </si>
  <si>
    <t>Acris</t>
  </si>
  <si>
    <t>blanchardi</t>
  </si>
  <si>
    <t>americanus</t>
  </si>
  <si>
    <t>fowleri</t>
  </si>
  <si>
    <t>chrysoscelis</t>
  </si>
  <si>
    <t>crucifer</t>
  </si>
  <si>
    <t>blairi</t>
  </si>
  <si>
    <t>clamitans</t>
  </si>
  <si>
    <t>sphenocephala</t>
  </si>
  <si>
    <t>disease Detected FALSE:</t>
  </si>
  <si>
    <t>disease Detected TRUE:</t>
  </si>
  <si>
    <t>Total Number of Samples:</t>
  </si>
  <si>
    <t>TOTAL SAMPLES</t>
  </si>
  <si>
    <t>YEAR COLLECTED</t>
  </si>
  <si>
    <t>DISEASE DETECTED FALSE</t>
  </si>
  <si>
    <t>DISEASE DETECTED TRUE</t>
  </si>
  <si>
    <t>Samples in USA</t>
  </si>
  <si>
    <t>Samples in Mexico</t>
  </si>
  <si>
    <t>Samples in Canada</t>
  </si>
  <si>
    <t>Where disease detected TRUE</t>
  </si>
  <si>
    <t>Where disease detected FALSE</t>
  </si>
  <si>
    <t>TRUE in USA</t>
  </si>
  <si>
    <t>TRUE in Mexico</t>
  </si>
  <si>
    <t>TRUE in Canada</t>
  </si>
  <si>
    <t>Concatenation of long &amp; lat</t>
  </si>
  <si>
    <t>-120, 38</t>
  </si>
  <si>
    <t>-119, 37</t>
  </si>
  <si>
    <t>-119, 38</t>
  </si>
  <si>
    <t>-120, 39</t>
  </si>
  <si>
    <t>-120, 37</t>
  </si>
  <si>
    <t>-118, 37</t>
  </si>
  <si>
    <t>-96, 17</t>
  </si>
  <si>
    <t>-94, 17</t>
  </si>
  <si>
    <t>-93, 17</t>
  </si>
  <si>
    <t>-94, 16</t>
  </si>
  <si>
    <t>-92, 15</t>
  </si>
  <si>
    <t>-93, 16</t>
  </si>
  <si>
    <t>-117, 33</t>
  </si>
  <si>
    <t>-117, 34</t>
  </si>
  <si>
    <t>-118, 34</t>
  </si>
  <si>
    <t>-119, 35</t>
  </si>
  <si>
    <t>-118, 35</t>
  </si>
  <si>
    <t>-118, 36</t>
  </si>
  <si>
    <t>-119, 36</t>
  </si>
  <si>
    <t>-116, 36</t>
  </si>
  <si>
    <t>-120, 36</t>
  </si>
  <si>
    <t>-121, 37</t>
  </si>
  <si>
    <t>-121, 38</t>
  </si>
  <si>
    <t>-121, 39</t>
  </si>
  <si>
    <t>-120, 40</t>
  </si>
  <si>
    <t>-121, 40</t>
  </si>
  <si>
    <t>-122, 40</t>
  </si>
  <si>
    <t>-122, 41</t>
  </si>
  <si>
    <t>-92, 16</t>
  </si>
  <si>
    <t>-123, 38</t>
  </si>
  <si>
    <t>-122, 49</t>
  </si>
  <si>
    <t>-123, 48</t>
  </si>
  <si>
    <t>-124, 48</t>
  </si>
  <si>
    <t>-125, 49</t>
  </si>
  <si>
    <t>-123, 49</t>
  </si>
  <si>
    <t>-120, 51</t>
  </si>
  <si>
    <t>-124, 49</t>
  </si>
  <si>
    <t>-122, 48</t>
  </si>
  <si>
    <t>-134, 60</t>
  </si>
  <si>
    <t>-125, 48</t>
  </si>
  <si>
    <t>-121, 53</t>
  </si>
  <si>
    <t>-92, 17</t>
  </si>
  <si>
    <t>-122, 38</t>
  </si>
  <si>
    <t>-122, 37</t>
  </si>
  <si>
    <t>-124, 42</t>
  </si>
  <si>
    <t>-124, 40</t>
  </si>
  <si>
    <t>-124, 41</t>
  </si>
  <si>
    <t>-123, 40</t>
  </si>
  <si>
    <t>-124, 39</t>
  </si>
  <si>
    <t>-123, 39</t>
  </si>
  <si>
    <t>-93, 15</t>
  </si>
  <si>
    <t>-96, 18</t>
  </si>
  <si>
    <t>-95, 18</t>
  </si>
  <si>
    <t>-99, 19</t>
  </si>
  <si>
    <t>-91, 17</t>
  </si>
  <si>
    <t>-97, 18</t>
  </si>
  <si>
    <t>-88, 40</t>
  </si>
  <si>
    <t>-90, 40</t>
  </si>
  <si>
    <t>-89, 40</t>
  </si>
  <si>
    <t>-91, 41</t>
  </si>
  <si>
    <t>-90, 38</t>
  </si>
  <si>
    <t>-89, 42</t>
  </si>
  <si>
    <t>-88, 42</t>
  </si>
  <si>
    <t>-90, 42</t>
  </si>
  <si>
    <t>-89, 38</t>
  </si>
  <si>
    <t>-88, 39</t>
  </si>
  <si>
    <t>-90, 39</t>
  </si>
  <si>
    <t>-89, 41</t>
  </si>
  <si>
    <t>-89, 37</t>
  </si>
  <si>
    <t>-91, 40</t>
  </si>
  <si>
    <t>-89, 39</t>
  </si>
  <si>
    <t>-88, 37</t>
  </si>
  <si>
    <t>-91, 39</t>
  </si>
  <si>
    <t>-91, 42</t>
  </si>
  <si>
    <t>-90, 41</t>
  </si>
  <si>
    <t>-88, 41</t>
  </si>
  <si>
    <t>-88, 38</t>
  </si>
  <si>
    <t>Unique long lat combos</t>
  </si>
  <si>
    <t>total samples in the long lat combos</t>
  </si>
  <si>
    <t>-12038</t>
  </si>
  <si>
    <t>-11937</t>
  </si>
  <si>
    <t>-11938</t>
  </si>
  <si>
    <t>-12039</t>
  </si>
  <si>
    <t>-12037</t>
  </si>
  <si>
    <t>-11837</t>
  </si>
  <si>
    <t>-9617</t>
  </si>
  <si>
    <t>-9417</t>
  </si>
  <si>
    <t>-9317</t>
  </si>
  <si>
    <t>-9416</t>
  </si>
  <si>
    <t>-9215</t>
  </si>
  <si>
    <t>-9316</t>
  </si>
  <si>
    <t>-11733</t>
  </si>
  <si>
    <t>-11734</t>
  </si>
  <si>
    <t>-11834</t>
  </si>
  <si>
    <t>-11935</t>
  </si>
  <si>
    <t>-11835</t>
  </si>
  <si>
    <t>-11836</t>
  </si>
  <si>
    <t>-11936</t>
  </si>
  <si>
    <t>-11636</t>
  </si>
  <si>
    <t>-12036</t>
  </si>
  <si>
    <t>-12137</t>
  </si>
  <si>
    <t>-12138</t>
  </si>
  <si>
    <t>-12139</t>
  </si>
  <si>
    <t>-12040</t>
  </si>
  <si>
    <t>-12140</t>
  </si>
  <si>
    <t>-12240</t>
  </si>
  <si>
    <t>-12241</t>
  </si>
  <si>
    <t>-9216</t>
  </si>
  <si>
    <t>-12338</t>
  </si>
  <si>
    <t>-12249</t>
  </si>
  <si>
    <t>-12348</t>
  </si>
  <si>
    <t>-12448</t>
  </si>
  <si>
    <t>-12549</t>
  </si>
  <si>
    <t>-12349</t>
  </si>
  <si>
    <t>-12051</t>
  </si>
  <si>
    <t>-12449</t>
  </si>
  <si>
    <t>-12248</t>
  </si>
  <si>
    <t>-13460</t>
  </si>
  <si>
    <t>-12548</t>
  </si>
  <si>
    <t>-12153</t>
  </si>
  <si>
    <t>-9217</t>
  </si>
  <si>
    <t>-12238</t>
  </si>
  <si>
    <t>-12237</t>
  </si>
  <si>
    <t>-12442</t>
  </si>
  <si>
    <t>-12440</t>
  </si>
  <si>
    <t>-12441</t>
  </si>
  <si>
    <t>-12340</t>
  </si>
  <si>
    <t>-12439</t>
  </si>
  <si>
    <t>-12339</t>
  </si>
  <si>
    <t>-9315</t>
  </si>
  <si>
    <t>-9618</t>
  </si>
  <si>
    <t>-9518</t>
  </si>
  <si>
    <t>-9919</t>
  </si>
  <si>
    <t>-9117</t>
  </si>
  <si>
    <t>-9718</t>
  </si>
  <si>
    <t>-8840</t>
  </si>
  <si>
    <t>-9040</t>
  </si>
  <si>
    <t>-8940</t>
  </si>
  <si>
    <t>-9141</t>
  </si>
  <si>
    <t>-9038</t>
  </si>
  <si>
    <t>-8942</t>
  </si>
  <si>
    <t>-8842</t>
  </si>
  <si>
    <t>-9042</t>
  </si>
  <si>
    <t>-8938</t>
  </si>
  <si>
    <t>-8839</t>
  </si>
  <si>
    <t>-9039</t>
  </si>
  <si>
    <t>-8941</t>
  </si>
  <si>
    <t>-8937</t>
  </si>
  <si>
    <t>-9140</t>
  </si>
  <si>
    <t>-8939</t>
  </si>
  <si>
    <t>-8837</t>
  </si>
  <si>
    <t>-9139</t>
  </si>
  <si>
    <t>-9142</t>
  </si>
  <si>
    <t>-9041</t>
  </si>
  <si>
    <t>-8841</t>
  </si>
  <si>
    <t>-8838</t>
  </si>
  <si>
    <t>TOTAL IN LONG LAT COMBO</t>
  </si>
  <si>
    <t>TOTAL IN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</si>
</sst>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indexed="8"/>
      <name val="Calibri"/>
      <family val="2"/>
      <scheme val="minor"/>
    </font>
    <font>
      <b/>
      <sz val="14"/>
      <name val="Calibri"/>
    </font>
    <font>
      <b/>
      <sz val="14"/>
      <color indexed="10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rgb="FFFF0000"/>
      </right>
      <top/>
      <bottom/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</borders>
  <cellStyleXfs count="239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0" fillId="0" borderId="0" xfId="0" applyAlignment="1">
      <alignment vertical="top" wrapText="1"/>
    </xf>
    <xf numFmtId="0" fontId="5" fillId="0" borderId="0" xfId="0" applyFont="1"/>
    <xf numFmtId="0" fontId="0" fillId="0" borderId="0" xfId="0" quotePrefix="1"/>
    <xf numFmtId="0" fontId="0" fillId="0" borderId="1" xfId="0" applyBorder="1"/>
    <xf numFmtId="0" fontId="0" fillId="0" borderId="2" xfId="0" applyBorder="1"/>
    <xf numFmtId="0" fontId="6" fillId="0" borderId="3" xfId="0" applyFont="1" applyBorder="1"/>
  </cellXfs>
  <cellStyles count="23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7914"/>
  <sheetViews>
    <sheetView workbookViewId="0">
      <selection activeCell="A17" sqref="A17"/>
    </sheetView>
  </sheetViews>
  <sheetFormatPr defaultColWidth="8.85546875" defaultRowHeight="15" x14ac:dyDescent="0.25"/>
  <cols>
    <col min="1" max="1" width="21.140625" bestFit="1" customWidth="1"/>
    <col min="2" max="2" width="18.85546875" bestFit="1" customWidth="1"/>
    <col min="3" max="3" width="19.5703125" bestFit="1" customWidth="1"/>
    <col min="4" max="4" width="18.42578125" bestFit="1" customWidth="1"/>
    <col min="5" max="5" width="8" bestFit="1" customWidth="1"/>
    <col min="6" max="6" width="8.7109375" bestFit="1" customWidth="1"/>
    <col min="7" max="7" width="19.42578125" bestFit="1" customWidth="1"/>
    <col min="8" max="8" width="17.140625" bestFit="1" customWidth="1"/>
    <col min="9" max="9" width="26.140625" bestFit="1" customWidth="1"/>
    <col min="10" max="10" width="10.85546875" bestFit="1" customWidth="1"/>
    <col min="11" max="11" width="20" bestFit="1" customWidth="1"/>
    <col min="12" max="12" width="10.28515625" bestFit="1" customWidth="1"/>
    <col min="13" max="13" width="8.140625" bestFit="1" customWidth="1"/>
    <col min="14" max="14" width="5.140625" bestFit="1" customWidth="1"/>
    <col min="15" max="15" width="8.5703125" bestFit="1" customWidth="1"/>
    <col min="16" max="16" width="12.28515625" bestFit="1" customWidth="1"/>
  </cols>
  <sheetData>
    <row r="1" spans="1:22" ht="18.75" x14ac:dyDescent="0.25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12</v>
      </c>
      <c r="I1" s="1" t="s">
        <v>23</v>
      </c>
      <c r="J1" s="1" t="s">
        <v>24</v>
      </c>
      <c r="K1" s="1" t="s">
        <v>35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U1" t="str">
        <f>_xlfn.CONCAT($R2, ", ", $S2)</f>
        <v>-120, 38</v>
      </c>
      <c r="V1" t="str">
        <f>_xlfn.CONCAT($R2, ", ", $S2)</f>
        <v>-120, 38</v>
      </c>
    </row>
    <row r="2" spans="1:22" hidden="1" x14ac:dyDescent="0.25">
      <c r="A2">
        <v>-119.5146245</v>
      </c>
      <c r="B2">
        <v>38.144403250000003</v>
      </c>
      <c r="C2" t="s">
        <v>116</v>
      </c>
      <c r="D2" t="s">
        <v>117</v>
      </c>
      <c r="E2" t="s">
        <v>118</v>
      </c>
      <c r="F2" t="s">
        <v>110</v>
      </c>
      <c r="G2" t="s">
        <v>110</v>
      </c>
      <c r="H2" t="s">
        <v>94</v>
      </c>
      <c r="J2" t="s">
        <v>119</v>
      </c>
      <c r="K2">
        <v>0</v>
      </c>
      <c r="L2">
        <v>0</v>
      </c>
      <c r="M2">
        <v>7</v>
      </c>
      <c r="N2">
        <v>25</v>
      </c>
      <c r="O2">
        <v>2007</v>
      </c>
      <c r="P2" t="s">
        <v>120</v>
      </c>
      <c r="R2">
        <f>ROUND($A2, 0)</f>
        <v>-120</v>
      </c>
      <c r="S2">
        <f>ROUND($B2, 0)</f>
        <v>38</v>
      </c>
      <c r="T2" t="str">
        <f>_xlfn.CONCAT($R2, $S2)</f>
        <v>-12038</v>
      </c>
      <c r="U2" t="str">
        <f t="shared" ref="U2:U65" si="0">_xlfn.CONCAT($R3, ", ", $S3)</f>
        <v>-120, 38</v>
      </c>
      <c r="V2" t="s">
        <v>920</v>
      </c>
    </row>
    <row r="3" spans="1:22" hidden="1" x14ac:dyDescent="0.25">
      <c r="A3">
        <v>-119.5146245</v>
      </c>
      <c r="B3">
        <v>38.144403250000003</v>
      </c>
      <c r="C3" t="s">
        <v>116</v>
      </c>
      <c r="D3" t="s">
        <v>117</v>
      </c>
      <c r="E3" t="s">
        <v>118</v>
      </c>
      <c r="F3" t="s">
        <v>110</v>
      </c>
      <c r="G3" t="s">
        <v>110</v>
      </c>
      <c r="H3" t="s">
        <v>94</v>
      </c>
      <c r="J3" t="s">
        <v>119</v>
      </c>
      <c r="K3">
        <v>0</v>
      </c>
      <c r="L3">
        <v>0</v>
      </c>
      <c r="M3">
        <v>7</v>
      </c>
      <c r="N3">
        <v>25</v>
      </c>
      <c r="O3">
        <v>2007</v>
      </c>
      <c r="P3" t="s">
        <v>120</v>
      </c>
      <c r="R3">
        <f t="shared" ref="R3:R66" si="1">ROUND($A3, 0)</f>
        <v>-120</v>
      </c>
      <c r="S3">
        <f t="shared" ref="S3:S66" si="2">ROUND($B3, 0)</f>
        <v>38</v>
      </c>
      <c r="T3" t="str">
        <f t="shared" ref="T3:T66" si="3">_xlfn.CONCAT($R3, $S3)</f>
        <v>-12038</v>
      </c>
      <c r="U3" t="str">
        <f t="shared" si="0"/>
        <v>-119, 37</v>
      </c>
      <c r="V3" t="s">
        <v>921</v>
      </c>
    </row>
    <row r="4" spans="1:22" hidden="1" x14ac:dyDescent="0.25">
      <c r="A4">
        <v>-119.0683275</v>
      </c>
      <c r="B4">
        <v>36.977576890000002</v>
      </c>
      <c r="C4">
        <v>2010</v>
      </c>
      <c r="D4" t="s">
        <v>121</v>
      </c>
      <c r="E4" t="s">
        <v>122</v>
      </c>
      <c r="F4" t="s">
        <v>110</v>
      </c>
      <c r="G4" t="s">
        <v>110</v>
      </c>
      <c r="H4" t="s">
        <v>94</v>
      </c>
      <c r="J4" t="s">
        <v>119</v>
      </c>
      <c r="K4">
        <v>0</v>
      </c>
      <c r="L4">
        <v>0</v>
      </c>
      <c r="O4">
        <v>2010</v>
      </c>
      <c r="P4" t="s">
        <v>120</v>
      </c>
      <c r="R4">
        <f t="shared" si="1"/>
        <v>-119</v>
      </c>
      <c r="S4">
        <f t="shared" si="2"/>
        <v>37</v>
      </c>
      <c r="T4" t="str">
        <f t="shared" si="3"/>
        <v>-11937</v>
      </c>
      <c r="U4" t="str">
        <f t="shared" si="0"/>
        <v>-119, 37</v>
      </c>
      <c r="V4" t="s">
        <v>922</v>
      </c>
    </row>
    <row r="5" spans="1:22" hidden="1" x14ac:dyDescent="0.25">
      <c r="A5">
        <v>-119.0683275</v>
      </c>
      <c r="B5">
        <v>36.977576890000002</v>
      </c>
      <c r="C5">
        <v>2010</v>
      </c>
      <c r="D5" t="s">
        <v>121</v>
      </c>
      <c r="E5" t="s">
        <v>122</v>
      </c>
      <c r="F5" t="s">
        <v>110</v>
      </c>
      <c r="G5" t="s">
        <v>110</v>
      </c>
      <c r="H5" t="s">
        <v>94</v>
      </c>
      <c r="J5" t="s">
        <v>119</v>
      </c>
      <c r="K5">
        <v>0</v>
      </c>
      <c r="L5">
        <v>0</v>
      </c>
      <c r="O5">
        <v>2010</v>
      </c>
      <c r="P5" t="s">
        <v>120</v>
      </c>
      <c r="R5">
        <f t="shared" si="1"/>
        <v>-119</v>
      </c>
      <c r="S5">
        <f t="shared" si="2"/>
        <v>37</v>
      </c>
      <c r="T5" t="str">
        <f t="shared" si="3"/>
        <v>-11937</v>
      </c>
      <c r="U5" t="str">
        <f t="shared" si="0"/>
        <v>-119, 37</v>
      </c>
      <c r="V5" t="s">
        <v>923</v>
      </c>
    </row>
    <row r="6" spans="1:22" hidden="1" x14ac:dyDescent="0.25">
      <c r="A6">
        <v>-119.0683275</v>
      </c>
      <c r="B6">
        <v>36.977576890000002</v>
      </c>
      <c r="C6">
        <v>2010</v>
      </c>
      <c r="D6" t="s">
        <v>121</v>
      </c>
      <c r="E6" t="s">
        <v>122</v>
      </c>
      <c r="F6" t="s">
        <v>110</v>
      </c>
      <c r="G6" t="s">
        <v>110</v>
      </c>
      <c r="H6" t="s">
        <v>94</v>
      </c>
      <c r="J6" t="s">
        <v>119</v>
      </c>
      <c r="K6">
        <v>0</v>
      </c>
      <c r="L6">
        <v>0</v>
      </c>
      <c r="O6">
        <v>2010</v>
      </c>
      <c r="P6" t="s">
        <v>120</v>
      </c>
      <c r="R6">
        <f t="shared" si="1"/>
        <v>-119</v>
      </c>
      <c r="S6">
        <f t="shared" si="2"/>
        <v>37</v>
      </c>
      <c r="T6" t="str">
        <f t="shared" si="3"/>
        <v>-11937</v>
      </c>
      <c r="U6" t="str">
        <f t="shared" si="0"/>
        <v>-119, 37</v>
      </c>
      <c r="V6" t="s">
        <v>924</v>
      </c>
    </row>
    <row r="7" spans="1:22" hidden="1" x14ac:dyDescent="0.25">
      <c r="A7">
        <v>-119.0683275</v>
      </c>
      <c r="B7">
        <v>36.977576890000002</v>
      </c>
      <c r="C7">
        <v>2010</v>
      </c>
      <c r="D7" t="s">
        <v>121</v>
      </c>
      <c r="E7" t="s">
        <v>122</v>
      </c>
      <c r="F7" t="s">
        <v>110</v>
      </c>
      <c r="G7" t="s">
        <v>110</v>
      </c>
      <c r="H7" t="s">
        <v>94</v>
      </c>
      <c r="J7" t="s">
        <v>119</v>
      </c>
      <c r="K7">
        <v>0</v>
      </c>
      <c r="L7">
        <v>0</v>
      </c>
      <c r="O7">
        <v>2010</v>
      </c>
      <c r="P7" t="s">
        <v>120</v>
      </c>
      <c r="R7">
        <f t="shared" si="1"/>
        <v>-119</v>
      </c>
      <c r="S7">
        <f t="shared" si="2"/>
        <v>37</v>
      </c>
      <c r="T7" t="str">
        <f t="shared" si="3"/>
        <v>-11937</v>
      </c>
      <c r="U7" t="str">
        <f t="shared" si="0"/>
        <v>-119, 37</v>
      </c>
      <c r="V7" t="s">
        <v>925</v>
      </c>
    </row>
    <row r="8" spans="1:22" hidden="1" x14ac:dyDescent="0.25">
      <c r="A8">
        <v>-119.0683275</v>
      </c>
      <c r="B8">
        <v>36.977576890000002</v>
      </c>
      <c r="C8">
        <v>2010</v>
      </c>
      <c r="D8" t="s">
        <v>121</v>
      </c>
      <c r="E8" t="s">
        <v>122</v>
      </c>
      <c r="F8" t="s">
        <v>110</v>
      </c>
      <c r="G8" t="s">
        <v>110</v>
      </c>
      <c r="H8" t="s">
        <v>94</v>
      </c>
      <c r="J8" t="s">
        <v>119</v>
      </c>
      <c r="K8">
        <v>0</v>
      </c>
      <c r="L8">
        <v>0</v>
      </c>
      <c r="O8">
        <v>2010</v>
      </c>
      <c r="P8" t="s">
        <v>120</v>
      </c>
      <c r="R8">
        <f t="shared" si="1"/>
        <v>-119</v>
      </c>
      <c r="S8">
        <f t="shared" si="2"/>
        <v>37</v>
      </c>
      <c r="T8" t="str">
        <f t="shared" si="3"/>
        <v>-11937</v>
      </c>
      <c r="U8" t="str">
        <f t="shared" si="0"/>
        <v>-119, 37</v>
      </c>
      <c r="V8" t="s">
        <v>926</v>
      </c>
    </row>
    <row r="9" spans="1:22" hidden="1" x14ac:dyDescent="0.25">
      <c r="A9">
        <v>-118.7282888</v>
      </c>
      <c r="B9">
        <v>37.313771240000001</v>
      </c>
      <c r="C9" t="s">
        <v>123</v>
      </c>
      <c r="D9" t="s">
        <v>121</v>
      </c>
      <c r="E9" t="s">
        <v>122</v>
      </c>
      <c r="F9" t="s">
        <v>110</v>
      </c>
      <c r="G9" t="s">
        <v>110</v>
      </c>
      <c r="H9" t="s">
        <v>94</v>
      </c>
      <c r="J9" t="s">
        <v>119</v>
      </c>
      <c r="K9">
        <v>0</v>
      </c>
      <c r="L9">
        <v>0</v>
      </c>
      <c r="M9">
        <v>8</v>
      </c>
      <c r="N9">
        <v>10</v>
      </c>
      <c r="O9">
        <v>2007</v>
      </c>
      <c r="P9" t="s">
        <v>120</v>
      </c>
      <c r="R9">
        <f t="shared" si="1"/>
        <v>-119</v>
      </c>
      <c r="S9">
        <f t="shared" si="2"/>
        <v>37</v>
      </c>
      <c r="T9" t="str">
        <f t="shared" si="3"/>
        <v>-11937</v>
      </c>
      <c r="U9" t="str">
        <f t="shared" si="0"/>
        <v>-119, 37</v>
      </c>
      <c r="V9" t="s">
        <v>927</v>
      </c>
    </row>
    <row r="10" spans="1:22" hidden="1" x14ac:dyDescent="0.25">
      <c r="A10">
        <v>-118.7282888</v>
      </c>
      <c r="B10">
        <v>37.313771240000001</v>
      </c>
      <c r="C10" t="s">
        <v>123</v>
      </c>
      <c r="D10" t="s">
        <v>121</v>
      </c>
      <c r="E10" t="s">
        <v>122</v>
      </c>
      <c r="F10" t="s">
        <v>110</v>
      </c>
      <c r="G10" t="s">
        <v>110</v>
      </c>
      <c r="H10" t="s">
        <v>94</v>
      </c>
      <c r="J10" t="s">
        <v>119</v>
      </c>
      <c r="K10">
        <v>0</v>
      </c>
      <c r="L10">
        <v>0</v>
      </c>
      <c r="M10">
        <v>8</v>
      </c>
      <c r="N10">
        <v>10</v>
      </c>
      <c r="O10">
        <v>2007</v>
      </c>
      <c r="P10" t="s">
        <v>120</v>
      </c>
      <c r="R10">
        <f t="shared" si="1"/>
        <v>-119</v>
      </c>
      <c r="S10">
        <f t="shared" si="2"/>
        <v>37</v>
      </c>
      <c r="T10" t="str">
        <f t="shared" si="3"/>
        <v>-11937</v>
      </c>
      <c r="U10" t="str">
        <f t="shared" si="0"/>
        <v>-119, 37</v>
      </c>
      <c r="V10" t="s">
        <v>928</v>
      </c>
    </row>
    <row r="11" spans="1:22" hidden="1" x14ac:dyDescent="0.25">
      <c r="A11">
        <v>-118.7282888</v>
      </c>
      <c r="B11">
        <v>37.313771240000001</v>
      </c>
      <c r="C11" t="s">
        <v>123</v>
      </c>
      <c r="D11" t="s">
        <v>121</v>
      </c>
      <c r="E11" t="s">
        <v>122</v>
      </c>
      <c r="F11" t="s">
        <v>110</v>
      </c>
      <c r="G11" t="s">
        <v>110</v>
      </c>
      <c r="H11" t="s">
        <v>94</v>
      </c>
      <c r="J11" t="s">
        <v>119</v>
      </c>
      <c r="K11">
        <v>0</v>
      </c>
      <c r="L11">
        <v>0</v>
      </c>
      <c r="M11">
        <v>8</v>
      </c>
      <c r="N11">
        <v>10</v>
      </c>
      <c r="O11">
        <v>2007</v>
      </c>
      <c r="P11" t="s">
        <v>120</v>
      </c>
      <c r="R11">
        <f t="shared" si="1"/>
        <v>-119</v>
      </c>
      <c r="S11">
        <f t="shared" si="2"/>
        <v>37</v>
      </c>
      <c r="T11" t="str">
        <f t="shared" si="3"/>
        <v>-11937</v>
      </c>
      <c r="U11" t="str">
        <f t="shared" si="0"/>
        <v>-119, 37</v>
      </c>
      <c r="V11" t="s">
        <v>929</v>
      </c>
    </row>
    <row r="12" spans="1:22" hidden="1" x14ac:dyDescent="0.25">
      <c r="A12">
        <v>-118.7282888</v>
      </c>
      <c r="B12">
        <v>37.313771240000001</v>
      </c>
      <c r="C12" t="s">
        <v>123</v>
      </c>
      <c r="D12" t="s">
        <v>121</v>
      </c>
      <c r="E12" t="s">
        <v>122</v>
      </c>
      <c r="F12" t="s">
        <v>110</v>
      </c>
      <c r="G12" t="s">
        <v>110</v>
      </c>
      <c r="H12" t="s">
        <v>94</v>
      </c>
      <c r="J12" t="s">
        <v>119</v>
      </c>
      <c r="K12">
        <v>0</v>
      </c>
      <c r="L12">
        <v>0</v>
      </c>
      <c r="M12">
        <v>8</v>
      </c>
      <c r="N12">
        <v>10</v>
      </c>
      <c r="O12">
        <v>2007</v>
      </c>
      <c r="P12" t="s">
        <v>120</v>
      </c>
      <c r="R12">
        <f t="shared" si="1"/>
        <v>-119</v>
      </c>
      <c r="S12">
        <f t="shared" si="2"/>
        <v>37</v>
      </c>
      <c r="T12" t="str">
        <f t="shared" si="3"/>
        <v>-11937</v>
      </c>
      <c r="U12" t="str">
        <f t="shared" si="0"/>
        <v>-119, 37</v>
      </c>
      <c r="V12" t="s">
        <v>930</v>
      </c>
    </row>
    <row r="13" spans="1:22" hidden="1" x14ac:dyDescent="0.25">
      <c r="A13">
        <v>-118.7282888</v>
      </c>
      <c r="B13">
        <v>37.313771240000001</v>
      </c>
      <c r="C13" t="s">
        <v>123</v>
      </c>
      <c r="D13" t="s">
        <v>121</v>
      </c>
      <c r="E13" t="s">
        <v>122</v>
      </c>
      <c r="F13" t="s">
        <v>110</v>
      </c>
      <c r="G13" t="s">
        <v>110</v>
      </c>
      <c r="H13" t="s">
        <v>94</v>
      </c>
      <c r="J13" t="s">
        <v>119</v>
      </c>
      <c r="K13">
        <v>0</v>
      </c>
      <c r="L13">
        <v>0</v>
      </c>
      <c r="M13">
        <v>8</v>
      </c>
      <c r="N13">
        <v>10</v>
      </c>
      <c r="O13">
        <v>2007</v>
      </c>
      <c r="P13" t="s">
        <v>120</v>
      </c>
      <c r="R13">
        <f t="shared" si="1"/>
        <v>-119</v>
      </c>
      <c r="S13">
        <f t="shared" si="2"/>
        <v>37</v>
      </c>
      <c r="T13" t="str">
        <f t="shared" si="3"/>
        <v>-11937</v>
      </c>
      <c r="U13" t="str">
        <f t="shared" si="0"/>
        <v>-119, 37</v>
      </c>
      <c r="V13" t="s">
        <v>931</v>
      </c>
    </row>
    <row r="14" spans="1:22" hidden="1" x14ac:dyDescent="0.25">
      <c r="A14">
        <v>-118.7282888</v>
      </c>
      <c r="B14">
        <v>37.313771240000001</v>
      </c>
      <c r="C14" t="s">
        <v>123</v>
      </c>
      <c r="D14" t="s">
        <v>121</v>
      </c>
      <c r="E14" t="s">
        <v>122</v>
      </c>
      <c r="F14" t="s">
        <v>110</v>
      </c>
      <c r="G14" t="s">
        <v>110</v>
      </c>
      <c r="H14" t="s">
        <v>94</v>
      </c>
      <c r="J14" t="s">
        <v>119</v>
      </c>
      <c r="K14">
        <v>0</v>
      </c>
      <c r="L14">
        <v>0</v>
      </c>
      <c r="M14">
        <v>8</v>
      </c>
      <c r="N14">
        <v>10</v>
      </c>
      <c r="O14">
        <v>2007</v>
      </c>
      <c r="P14" t="s">
        <v>120</v>
      </c>
      <c r="R14">
        <f t="shared" si="1"/>
        <v>-119</v>
      </c>
      <c r="S14">
        <f t="shared" si="2"/>
        <v>37</v>
      </c>
      <c r="T14" t="str">
        <f t="shared" si="3"/>
        <v>-11937</v>
      </c>
      <c r="U14" t="str">
        <f t="shared" si="0"/>
        <v>-119, 37</v>
      </c>
      <c r="V14" t="s">
        <v>932</v>
      </c>
    </row>
    <row r="15" spans="1:22" hidden="1" x14ac:dyDescent="0.25">
      <c r="A15">
        <v>-118.7282888</v>
      </c>
      <c r="B15">
        <v>37.313771240000001</v>
      </c>
      <c r="C15" t="s">
        <v>123</v>
      </c>
      <c r="D15" t="s">
        <v>121</v>
      </c>
      <c r="E15" t="s">
        <v>122</v>
      </c>
      <c r="F15" t="s">
        <v>110</v>
      </c>
      <c r="G15" t="s">
        <v>110</v>
      </c>
      <c r="H15" t="s">
        <v>94</v>
      </c>
      <c r="J15" t="s">
        <v>119</v>
      </c>
      <c r="K15">
        <v>0</v>
      </c>
      <c r="L15">
        <v>0</v>
      </c>
      <c r="M15">
        <v>8</v>
      </c>
      <c r="N15">
        <v>10</v>
      </c>
      <c r="O15">
        <v>2007</v>
      </c>
      <c r="P15" t="s">
        <v>120</v>
      </c>
      <c r="R15">
        <f t="shared" si="1"/>
        <v>-119</v>
      </c>
      <c r="S15">
        <f t="shared" si="2"/>
        <v>37</v>
      </c>
      <c r="T15" t="str">
        <f t="shared" si="3"/>
        <v>-11937</v>
      </c>
      <c r="U15" t="str">
        <f t="shared" si="0"/>
        <v>-119, 37</v>
      </c>
      <c r="V15" t="s">
        <v>933</v>
      </c>
    </row>
    <row r="16" spans="1:22" hidden="1" x14ac:dyDescent="0.25">
      <c r="A16">
        <v>-118.89684920000001</v>
      </c>
      <c r="B16">
        <v>37.391522539999997</v>
      </c>
      <c r="C16">
        <v>2011</v>
      </c>
      <c r="D16" t="s">
        <v>121</v>
      </c>
      <c r="E16" t="s">
        <v>122</v>
      </c>
      <c r="F16" t="s">
        <v>110</v>
      </c>
      <c r="G16" t="s">
        <v>110</v>
      </c>
      <c r="H16" t="s">
        <v>94</v>
      </c>
      <c r="J16" t="s">
        <v>119</v>
      </c>
      <c r="K16">
        <v>0</v>
      </c>
      <c r="L16">
        <v>0</v>
      </c>
      <c r="O16">
        <v>2011</v>
      </c>
      <c r="P16" t="s">
        <v>120</v>
      </c>
      <c r="R16">
        <f t="shared" si="1"/>
        <v>-119</v>
      </c>
      <c r="S16">
        <f t="shared" si="2"/>
        <v>37</v>
      </c>
      <c r="T16" t="str">
        <f t="shared" si="3"/>
        <v>-11937</v>
      </c>
      <c r="U16" t="str">
        <f t="shared" si="0"/>
        <v>-119, 37</v>
      </c>
      <c r="V16" t="s">
        <v>934</v>
      </c>
    </row>
    <row r="17" spans="1:22" hidden="1" x14ac:dyDescent="0.25">
      <c r="A17">
        <v>-118.89684920000001</v>
      </c>
      <c r="B17">
        <v>37.391522539999997</v>
      </c>
      <c r="C17">
        <v>2011</v>
      </c>
      <c r="D17" t="s">
        <v>121</v>
      </c>
      <c r="E17" t="s">
        <v>122</v>
      </c>
      <c r="F17" t="s">
        <v>110</v>
      </c>
      <c r="G17" t="s">
        <v>109</v>
      </c>
      <c r="H17" t="s">
        <v>94</v>
      </c>
      <c r="J17" t="s">
        <v>119</v>
      </c>
      <c r="K17">
        <v>94.32</v>
      </c>
      <c r="L17">
        <v>7545.6</v>
      </c>
      <c r="O17">
        <v>2011</v>
      </c>
      <c r="P17" t="s">
        <v>120</v>
      </c>
      <c r="R17">
        <f t="shared" si="1"/>
        <v>-119</v>
      </c>
      <c r="S17">
        <f t="shared" si="2"/>
        <v>37</v>
      </c>
      <c r="T17" t="str">
        <f t="shared" si="3"/>
        <v>-11937</v>
      </c>
      <c r="U17" t="str">
        <f t="shared" si="0"/>
        <v>-119, 37</v>
      </c>
      <c r="V17" t="s">
        <v>935</v>
      </c>
    </row>
    <row r="18" spans="1:22" hidden="1" x14ac:dyDescent="0.25">
      <c r="A18">
        <v>-118.89684920000001</v>
      </c>
      <c r="B18">
        <v>37.391522539999997</v>
      </c>
      <c r="C18">
        <v>2011</v>
      </c>
      <c r="D18" t="s">
        <v>121</v>
      </c>
      <c r="E18" t="s">
        <v>122</v>
      </c>
      <c r="F18" t="s">
        <v>110</v>
      </c>
      <c r="G18" t="s">
        <v>110</v>
      </c>
      <c r="H18" t="s">
        <v>94</v>
      </c>
      <c r="J18" t="s">
        <v>119</v>
      </c>
      <c r="K18">
        <v>0</v>
      </c>
      <c r="L18">
        <v>0</v>
      </c>
      <c r="O18">
        <v>2011</v>
      </c>
      <c r="P18" t="s">
        <v>120</v>
      </c>
      <c r="R18">
        <f t="shared" si="1"/>
        <v>-119</v>
      </c>
      <c r="S18">
        <f t="shared" si="2"/>
        <v>37</v>
      </c>
      <c r="T18" t="str">
        <f t="shared" si="3"/>
        <v>-11937</v>
      </c>
      <c r="U18" t="str">
        <f t="shared" si="0"/>
        <v>-120, 38</v>
      </c>
      <c r="V18" t="s">
        <v>936</v>
      </c>
    </row>
    <row r="19" spans="1:22" hidden="1" x14ac:dyDescent="0.25">
      <c r="A19">
        <v>-119.87612559999999</v>
      </c>
      <c r="B19">
        <v>38.244867149999997</v>
      </c>
      <c r="C19" t="s">
        <v>124</v>
      </c>
      <c r="D19" t="s">
        <v>121</v>
      </c>
      <c r="E19" t="s">
        <v>122</v>
      </c>
      <c r="F19" t="s">
        <v>110</v>
      </c>
      <c r="G19" t="s">
        <v>109</v>
      </c>
      <c r="H19" t="s">
        <v>94</v>
      </c>
      <c r="J19" t="s">
        <v>119</v>
      </c>
      <c r="K19">
        <v>4.4000000000000002E-4</v>
      </c>
      <c r="L19">
        <v>3.5200000000000002E-2</v>
      </c>
      <c r="M19">
        <v>6</v>
      </c>
      <c r="N19">
        <v>27</v>
      </c>
      <c r="O19">
        <v>2007</v>
      </c>
      <c r="P19" t="s">
        <v>120</v>
      </c>
      <c r="R19">
        <f t="shared" si="1"/>
        <v>-120</v>
      </c>
      <c r="S19">
        <f t="shared" si="2"/>
        <v>38</v>
      </c>
      <c r="T19" t="str">
        <f t="shared" si="3"/>
        <v>-12038</v>
      </c>
      <c r="U19" t="str">
        <f t="shared" si="0"/>
        <v>-120, 38</v>
      </c>
      <c r="V19" t="s">
        <v>937</v>
      </c>
    </row>
    <row r="20" spans="1:22" hidden="1" x14ac:dyDescent="0.25">
      <c r="A20">
        <v>-119.87612559999999</v>
      </c>
      <c r="B20">
        <v>38.244867149999997</v>
      </c>
      <c r="C20" t="s">
        <v>124</v>
      </c>
      <c r="D20" t="s">
        <v>121</v>
      </c>
      <c r="E20" t="s">
        <v>122</v>
      </c>
      <c r="F20" t="s">
        <v>110</v>
      </c>
      <c r="G20" t="s">
        <v>109</v>
      </c>
      <c r="H20" t="s">
        <v>94</v>
      </c>
      <c r="J20" t="s">
        <v>119</v>
      </c>
      <c r="K20">
        <v>2.7899999999999999E-3</v>
      </c>
      <c r="L20">
        <v>0.22320000000000001</v>
      </c>
      <c r="M20">
        <v>6</v>
      </c>
      <c r="N20">
        <v>27</v>
      </c>
      <c r="O20">
        <v>2007</v>
      </c>
      <c r="P20" t="s">
        <v>120</v>
      </c>
      <c r="R20">
        <f t="shared" si="1"/>
        <v>-120</v>
      </c>
      <c r="S20">
        <f t="shared" si="2"/>
        <v>38</v>
      </c>
      <c r="T20" t="str">
        <f t="shared" si="3"/>
        <v>-12038</v>
      </c>
      <c r="U20" t="str">
        <f t="shared" si="0"/>
        <v>-120, 38</v>
      </c>
      <c r="V20" t="s">
        <v>938</v>
      </c>
    </row>
    <row r="21" spans="1:22" hidden="1" x14ac:dyDescent="0.25">
      <c r="A21">
        <v>-119.7991603</v>
      </c>
      <c r="B21">
        <v>38.491780970000001</v>
      </c>
      <c r="C21">
        <v>2010</v>
      </c>
      <c r="D21" t="s">
        <v>121</v>
      </c>
      <c r="E21" t="s">
        <v>122</v>
      </c>
      <c r="F21" t="s">
        <v>110</v>
      </c>
      <c r="G21" t="s">
        <v>110</v>
      </c>
      <c r="H21" t="s">
        <v>94</v>
      </c>
      <c r="J21" t="s">
        <v>119</v>
      </c>
      <c r="K21">
        <v>0</v>
      </c>
      <c r="L21">
        <v>0</v>
      </c>
      <c r="O21">
        <v>2010</v>
      </c>
      <c r="P21" t="s">
        <v>120</v>
      </c>
      <c r="R21">
        <f t="shared" si="1"/>
        <v>-120</v>
      </c>
      <c r="S21">
        <f t="shared" si="2"/>
        <v>38</v>
      </c>
      <c r="T21" t="str">
        <f t="shared" si="3"/>
        <v>-12038</v>
      </c>
      <c r="U21" t="str">
        <f t="shared" si="0"/>
        <v>-120, 38</v>
      </c>
      <c r="V21" t="s">
        <v>939</v>
      </c>
    </row>
    <row r="22" spans="1:22" hidden="1" x14ac:dyDescent="0.25">
      <c r="A22">
        <v>-119.7991603</v>
      </c>
      <c r="B22">
        <v>38.491780970000001</v>
      </c>
      <c r="C22">
        <v>2010</v>
      </c>
      <c r="D22" t="s">
        <v>121</v>
      </c>
      <c r="E22" t="s">
        <v>122</v>
      </c>
      <c r="F22" t="s">
        <v>110</v>
      </c>
      <c r="G22" t="s">
        <v>110</v>
      </c>
      <c r="H22" t="s">
        <v>94</v>
      </c>
      <c r="J22" t="s">
        <v>119</v>
      </c>
      <c r="K22">
        <v>0</v>
      </c>
      <c r="L22">
        <v>0</v>
      </c>
      <c r="O22">
        <v>2010</v>
      </c>
      <c r="P22" t="s">
        <v>120</v>
      </c>
      <c r="R22">
        <f t="shared" si="1"/>
        <v>-120</v>
      </c>
      <c r="S22">
        <f t="shared" si="2"/>
        <v>38</v>
      </c>
      <c r="T22" t="str">
        <f t="shared" si="3"/>
        <v>-12038</v>
      </c>
      <c r="U22" t="str">
        <f t="shared" si="0"/>
        <v>-120, 38</v>
      </c>
      <c r="V22" t="s">
        <v>940</v>
      </c>
    </row>
    <row r="23" spans="1:22" hidden="1" x14ac:dyDescent="0.25">
      <c r="A23">
        <v>-119.7991603</v>
      </c>
      <c r="B23">
        <v>38.491780970000001</v>
      </c>
      <c r="C23">
        <v>2010</v>
      </c>
      <c r="D23" t="s">
        <v>121</v>
      </c>
      <c r="E23" t="s">
        <v>122</v>
      </c>
      <c r="F23" t="s">
        <v>110</v>
      </c>
      <c r="G23" t="s">
        <v>110</v>
      </c>
      <c r="H23" t="s">
        <v>94</v>
      </c>
      <c r="J23" t="s">
        <v>119</v>
      </c>
      <c r="K23">
        <v>0</v>
      </c>
      <c r="L23">
        <v>0</v>
      </c>
      <c r="O23">
        <v>2010</v>
      </c>
      <c r="P23" t="s">
        <v>120</v>
      </c>
      <c r="R23">
        <f t="shared" si="1"/>
        <v>-120</v>
      </c>
      <c r="S23">
        <f t="shared" si="2"/>
        <v>38</v>
      </c>
      <c r="T23" t="str">
        <f t="shared" si="3"/>
        <v>-12038</v>
      </c>
      <c r="U23" t="str">
        <f t="shared" si="0"/>
        <v>-120, 38</v>
      </c>
      <c r="V23" t="s">
        <v>941</v>
      </c>
    </row>
    <row r="24" spans="1:22" hidden="1" x14ac:dyDescent="0.25">
      <c r="A24">
        <v>-119.7991603</v>
      </c>
      <c r="B24">
        <v>38.491780970000001</v>
      </c>
      <c r="C24">
        <v>2010</v>
      </c>
      <c r="D24" t="s">
        <v>121</v>
      </c>
      <c r="E24" t="s">
        <v>122</v>
      </c>
      <c r="F24" t="s">
        <v>110</v>
      </c>
      <c r="G24" t="s">
        <v>110</v>
      </c>
      <c r="H24" t="s">
        <v>94</v>
      </c>
      <c r="J24" t="s">
        <v>119</v>
      </c>
      <c r="K24">
        <v>0</v>
      </c>
      <c r="L24">
        <v>0</v>
      </c>
      <c r="O24">
        <v>2010</v>
      </c>
      <c r="P24" t="s">
        <v>120</v>
      </c>
      <c r="R24">
        <f t="shared" si="1"/>
        <v>-120</v>
      </c>
      <c r="S24">
        <f t="shared" si="2"/>
        <v>38</v>
      </c>
      <c r="T24" t="str">
        <f t="shared" si="3"/>
        <v>-12038</v>
      </c>
      <c r="U24" t="str">
        <f t="shared" si="0"/>
        <v>-120, 38</v>
      </c>
      <c r="V24" t="s">
        <v>942</v>
      </c>
    </row>
    <row r="25" spans="1:22" hidden="1" x14ac:dyDescent="0.25">
      <c r="A25">
        <v>-119.7991603</v>
      </c>
      <c r="B25">
        <v>38.491780970000001</v>
      </c>
      <c r="C25">
        <v>2010</v>
      </c>
      <c r="D25" t="s">
        <v>121</v>
      </c>
      <c r="E25" t="s">
        <v>122</v>
      </c>
      <c r="F25" t="s">
        <v>110</v>
      </c>
      <c r="G25" t="s">
        <v>110</v>
      </c>
      <c r="H25" t="s">
        <v>94</v>
      </c>
      <c r="J25" t="s">
        <v>119</v>
      </c>
      <c r="K25">
        <v>0</v>
      </c>
      <c r="L25">
        <v>0</v>
      </c>
      <c r="O25">
        <v>2010</v>
      </c>
      <c r="P25" t="s">
        <v>120</v>
      </c>
      <c r="R25">
        <f t="shared" si="1"/>
        <v>-120</v>
      </c>
      <c r="S25">
        <f t="shared" si="2"/>
        <v>38</v>
      </c>
      <c r="T25" t="str">
        <f t="shared" si="3"/>
        <v>-12038</v>
      </c>
      <c r="U25" t="str">
        <f t="shared" si="0"/>
        <v>-120, 38</v>
      </c>
      <c r="V25" t="s">
        <v>943</v>
      </c>
    </row>
    <row r="26" spans="1:22" hidden="1" x14ac:dyDescent="0.25">
      <c r="A26">
        <v>-119.7991603</v>
      </c>
      <c r="B26">
        <v>38.491780970000001</v>
      </c>
      <c r="C26">
        <v>2010</v>
      </c>
      <c r="D26" t="s">
        <v>121</v>
      </c>
      <c r="E26" t="s">
        <v>122</v>
      </c>
      <c r="F26" t="s">
        <v>110</v>
      </c>
      <c r="G26" t="s">
        <v>110</v>
      </c>
      <c r="H26" t="s">
        <v>94</v>
      </c>
      <c r="J26" t="s">
        <v>119</v>
      </c>
      <c r="K26">
        <v>0</v>
      </c>
      <c r="L26">
        <v>0</v>
      </c>
      <c r="O26">
        <v>2010</v>
      </c>
      <c r="P26" t="s">
        <v>120</v>
      </c>
      <c r="R26">
        <f t="shared" si="1"/>
        <v>-120</v>
      </c>
      <c r="S26">
        <f t="shared" si="2"/>
        <v>38</v>
      </c>
      <c r="T26" t="str">
        <f t="shared" si="3"/>
        <v>-12038</v>
      </c>
      <c r="U26" t="str">
        <f t="shared" si="0"/>
        <v>-120, 38</v>
      </c>
      <c r="V26" t="s">
        <v>944</v>
      </c>
    </row>
    <row r="27" spans="1:22" hidden="1" x14ac:dyDescent="0.25">
      <c r="A27">
        <v>-119.7991603</v>
      </c>
      <c r="B27">
        <v>38.491780970000001</v>
      </c>
      <c r="C27">
        <v>2010</v>
      </c>
      <c r="D27" t="s">
        <v>121</v>
      </c>
      <c r="E27" t="s">
        <v>122</v>
      </c>
      <c r="F27" t="s">
        <v>110</v>
      </c>
      <c r="G27" t="s">
        <v>110</v>
      </c>
      <c r="H27" t="s">
        <v>94</v>
      </c>
      <c r="J27" t="s">
        <v>119</v>
      </c>
      <c r="K27">
        <v>0</v>
      </c>
      <c r="L27">
        <v>0</v>
      </c>
      <c r="O27">
        <v>2010</v>
      </c>
      <c r="P27" t="s">
        <v>120</v>
      </c>
      <c r="R27">
        <f t="shared" si="1"/>
        <v>-120</v>
      </c>
      <c r="S27">
        <f t="shared" si="2"/>
        <v>38</v>
      </c>
      <c r="T27" t="str">
        <f t="shared" si="3"/>
        <v>-12038</v>
      </c>
      <c r="U27" t="str">
        <f t="shared" si="0"/>
        <v>-120, 38</v>
      </c>
      <c r="V27" t="s">
        <v>945</v>
      </c>
    </row>
    <row r="28" spans="1:22" hidden="1" x14ac:dyDescent="0.25">
      <c r="A28">
        <v>-119.7991603</v>
      </c>
      <c r="B28">
        <v>38.491780970000001</v>
      </c>
      <c r="C28">
        <v>2010</v>
      </c>
      <c r="D28" t="s">
        <v>121</v>
      </c>
      <c r="E28" t="s">
        <v>122</v>
      </c>
      <c r="F28" t="s">
        <v>110</v>
      </c>
      <c r="G28" t="s">
        <v>110</v>
      </c>
      <c r="H28" t="s">
        <v>94</v>
      </c>
      <c r="J28" t="s">
        <v>119</v>
      </c>
      <c r="K28">
        <v>0</v>
      </c>
      <c r="L28">
        <v>0</v>
      </c>
      <c r="O28">
        <v>2010</v>
      </c>
      <c r="P28" t="s">
        <v>120</v>
      </c>
      <c r="R28">
        <f t="shared" si="1"/>
        <v>-120</v>
      </c>
      <c r="S28">
        <f t="shared" si="2"/>
        <v>38</v>
      </c>
      <c r="T28" t="str">
        <f t="shared" si="3"/>
        <v>-12038</v>
      </c>
      <c r="U28" t="str">
        <f t="shared" si="0"/>
        <v>-120, 38</v>
      </c>
      <c r="V28" t="s">
        <v>946</v>
      </c>
    </row>
    <row r="29" spans="1:22" hidden="1" x14ac:dyDescent="0.25">
      <c r="A29">
        <v>-119.7991603</v>
      </c>
      <c r="B29">
        <v>38.491780970000001</v>
      </c>
      <c r="C29" t="s">
        <v>125</v>
      </c>
      <c r="D29" t="s">
        <v>121</v>
      </c>
      <c r="E29" t="s">
        <v>122</v>
      </c>
      <c r="F29" t="s">
        <v>110</v>
      </c>
      <c r="G29" t="s">
        <v>110</v>
      </c>
      <c r="H29" t="s">
        <v>94</v>
      </c>
      <c r="J29" t="s">
        <v>119</v>
      </c>
      <c r="K29">
        <v>0</v>
      </c>
      <c r="L29">
        <v>0</v>
      </c>
      <c r="M29">
        <v>8</v>
      </c>
      <c r="N29">
        <v>27</v>
      </c>
      <c r="O29">
        <v>2007</v>
      </c>
      <c r="P29" t="s">
        <v>120</v>
      </c>
      <c r="R29">
        <f t="shared" si="1"/>
        <v>-120</v>
      </c>
      <c r="S29">
        <f t="shared" si="2"/>
        <v>38</v>
      </c>
      <c r="T29" t="str">
        <f t="shared" si="3"/>
        <v>-12038</v>
      </c>
      <c r="U29" t="str">
        <f t="shared" si="0"/>
        <v>-120, 38</v>
      </c>
      <c r="V29" t="s">
        <v>947</v>
      </c>
    </row>
    <row r="30" spans="1:22" hidden="1" x14ac:dyDescent="0.25">
      <c r="A30">
        <v>-119.7991603</v>
      </c>
      <c r="B30">
        <v>38.491780970000001</v>
      </c>
      <c r="C30" t="s">
        <v>126</v>
      </c>
      <c r="D30" t="s">
        <v>121</v>
      </c>
      <c r="E30" t="s">
        <v>122</v>
      </c>
      <c r="F30" t="s">
        <v>110</v>
      </c>
      <c r="G30" t="s">
        <v>110</v>
      </c>
      <c r="H30" t="s">
        <v>94</v>
      </c>
      <c r="J30" t="s">
        <v>119</v>
      </c>
      <c r="K30">
        <v>0</v>
      </c>
      <c r="L30">
        <v>0</v>
      </c>
      <c r="M30">
        <v>5</v>
      </c>
      <c r="N30">
        <v>26</v>
      </c>
      <c r="O30">
        <v>2007</v>
      </c>
      <c r="P30" t="s">
        <v>120</v>
      </c>
      <c r="R30">
        <f t="shared" si="1"/>
        <v>-120</v>
      </c>
      <c r="S30">
        <f t="shared" si="2"/>
        <v>38</v>
      </c>
      <c r="T30" t="str">
        <f t="shared" si="3"/>
        <v>-12038</v>
      </c>
      <c r="U30" t="str">
        <f t="shared" si="0"/>
        <v>-120, 38</v>
      </c>
      <c r="V30" t="s">
        <v>948</v>
      </c>
    </row>
    <row r="31" spans="1:22" hidden="1" x14ac:dyDescent="0.25">
      <c r="A31">
        <v>-119.7991603</v>
      </c>
      <c r="B31">
        <v>38.491780970000001</v>
      </c>
      <c r="C31" t="s">
        <v>126</v>
      </c>
      <c r="D31" t="s">
        <v>121</v>
      </c>
      <c r="E31" t="s">
        <v>122</v>
      </c>
      <c r="F31" t="s">
        <v>110</v>
      </c>
      <c r="G31" t="s">
        <v>110</v>
      </c>
      <c r="H31" t="s">
        <v>94</v>
      </c>
      <c r="J31" t="s">
        <v>119</v>
      </c>
      <c r="K31">
        <v>0</v>
      </c>
      <c r="L31">
        <v>0</v>
      </c>
      <c r="M31">
        <v>5</v>
      </c>
      <c r="N31">
        <v>26</v>
      </c>
      <c r="O31">
        <v>2007</v>
      </c>
      <c r="P31" t="s">
        <v>120</v>
      </c>
      <c r="R31">
        <f t="shared" si="1"/>
        <v>-120</v>
      </c>
      <c r="S31">
        <f t="shared" si="2"/>
        <v>38</v>
      </c>
      <c r="T31" t="str">
        <f t="shared" si="3"/>
        <v>-12038</v>
      </c>
      <c r="U31" t="str">
        <f t="shared" si="0"/>
        <v>-120, 38</v>
      </c>
      <c r="V31" t="s">
        <v>949</v>
      </c>
    </row>
    <row r="32" spans="1:22" hidden="1" x14ac:dyDescent="0.25">
      <c r="A32">
        <v>-119.7991603</v>
      </c>
      <c r="B32">
        <v>38.491780970000001</v>
      </c>
      <c r="C32" t="s">
        <v>127</v>
      </c>
      <c r="D32" t="s">
        <v>121</v>
      </c>
      <c r="E32" t="s">
        <v>122</v>
      </c>
      <c r="F32" t="s">
        <v>110</v>
      </c>
      <c r="G32" t="s">
        <v>110</v>
      </c>
      <c r="H32" t="s">
        <v>94</v>
      </c>
      <c r="J32" t="s">
        <v>119</v>
      </c>
      <c r="K32">
        <v>0</v>
      </c>
      <c r="L32">
        <v>0</v>
      </c>
      <c r="M32">
        <v>5</v>
      </c>
      <c r="N32">
        <v>27</v>
      </c>
      <c r="O32">
        <v>2007</v>
      </c>
      <c r="P32" t="s">
        <v>120</v>
      </c>
      <c r="R32">
        <f t="shared" si="1"/>
        <v>-120</v>
      </c>
      <c r="S32">
        <f t="shared" si="2"/>
        <v>38</v>
      </c>
      <c r="T32" t="str">
        <f t="shared" si="3"/>
        <v>-12038</v>
      </c>
      <c r="U32" t="str">
        <f t="shared" si="0"/>
        <v>-120, 38</v>
      </c>
      <c r="V32" t="s">
        <v>950</v>
      </c>
    </row>
    <row r="33" spans="1:22" hidden="1" x14ac:dyDescent="0.25">
      <c r="A33">
        <v>-119.7991603</v>
      </c>
      <c r="B33">
        <v>38.491780970000001</v>
      </c>
      <c r="C33" t="s">
        <v>127</v>
      </c>
      <c r="D33" t="s">
        <v>121</v>
      </c>
      <c r="E33" t="s">
        <v>122</v>
      </c>
      <c r="F33" t="s">
        <v>110</v>
      </c>
      <c r="G33" t="s">
        <v>110</v>
      </c>
      <c r="H33" t="s">
        <v>94</v>
      </c>
      <c r="J33" t="s">
        <v>119</v>
      </c>
      <c r="K33">
        <v>0</v>
      </c>
      <c r="L33">
        <v>0</v>
      </c>
      <c r="M33">
        <v>5</v>
      </c>
      <c r="N33">
        <v>27</v>
      </c>
      <c r="O33">
        <v>2007</v>
      </c>
      <c r="P33" t="s">
        <v>120</v>
      </c>
      <c r="R33">
        <f t="shared" si="1"/>
        <v>-120</v>
      </c>
      <c r="S33">
        <f t="shared" si="2"/>
        <v>38</v>
      </c>
      <c r="T33" t="str">
        <f t="shared" si="3"/>
        <v>-12038</v>
      </c>
      <c r="U33" t="str">
        <f t="shared" si="0"/>
        <v>-120, 38</v>
      </c>
      <c r="V33" t="s">
        <v>951</v>
      </c>
    </row>
    <row r="34" spans="1:22" hidden="1" x14ac:dyDescent="0.25">
      <c r="A34">
        <v>-119.7991603</v>
      </c>
      <c r="B34">
        <v>38.491780970000001</v>
      </c>
      <c r="C34" t="s">
        <v>127</v>
      </c>
      <c r="D34" t="s">
        <v>121</v>
      </c>
      <c r="E34" t="s">
        <v>122</v>
      </c>
      <c r="F34" t="s">
        <v>110</v>
      </c>
      <c r="G34" t="s">
        <v>110</v>
      </c>
      <c r="H34" t="s">
        <v>94</v>
      </c>
      <c r="J34" t="s">
        <v>119</v>
      </c>
      <c r="K34">
        <v>0</v>
      </c>
      <c r="L34">
        <v>0</v>
      </c>
      <c r="M34">
        <v>5</v>
      </c>
      <c r="N34">
        <v>27</v>
      </c>
      <c r="O34">
        <v>2007</v>
      </c>
      <c r="P34" t="s">
        <v>120</v>
      </c>
      <c r="R34">
        <f t="shared" si="1"/>
        <v>-120</v>
      </c>
      <c r="S34">
        <f t="shared" si="2"/>
        <v>38</v>
      </c>
      <c r="T34" t="str">
        <f t="shared" si="3"/>
        <v>-12038</v>
      </c>
      <c r="U34" t="str">
        <f t="shared" si="0"/>
        <v>-120, 38</v>
      </c>
      <c r="V34" t="s">
        <v>952</v>
      </c>
    </row>
    <row r="35" spans="1:22" hidden="1" x14ac:dyDescent="0.25">
      <c r="A35">
        <v>-119.7991603</v>
      </c>
      <c r="B35">
        <v>38.491780970000001</v>
      </c>
      <c r="C35" t="s">
        <v>128</v>
      </c>
      <c r="D35" t="s">
        <v>121</v>
      </c>
      <c r="E35" t="s">
        <v>122</v>
      </c>
      <c r="F35" t="s">
        <v>110</v>
      </c>
      <c r="G35" t="s">
        <v>110</v>
      </c>
      <c r="H35" t="s">
        <v>94</v>
      </c>
      <c r="J35" t="s">
        <v>119</v>
      </c>
      <c r="K35">
        <v>0</v>
      </c>
      <c r="L35">
        <v>0</v>
      </c>
      <c r="M35">
        <v>5</v>
      </c>
      <c r="N35">
        <v>28</v>
      </c>
      <c r="O35">
        <v>2007</v>
      </c>
      <c r="P35" t="s">
        <v>120</v>
      </c>
      <c r="R35">
        <f t="shared" si="1"/>
        <v>-120</v>
      </c>
      <c r="S35">
        <f t="shared" si="2"/>
        <v>38</v>
      </c>
      <c r="T35" t="str">
        <f t="shared" si="3"/>
        <v>-12038</v>
      </c>
      <c r="U35" t="str">
        <f t="shared" si="0"/>
        <v>-120, 38</v>
      </c>
      <c r="V35" t="s">
        <v>953</v>
      </c>
    </row>
    <row r="36" spans="1:22" hidden="1" x14ac:dyDescent="0.25">
      <c r="A36">
        <v>-119.7991603</v>
      </c>
      <c r="B36">
        <v>38.491780970000001</v>
      </c>
      <c r="C36" t="s">
        <v>128</v>
      </c>
      <c r="D36" t="s">
        <v>121</v>
      </c>
      <c r="E36" t="s">
        <v>122</v>
      </c>
      <c r="F36" t="s">
        <v>110</v>
      </c>
      <c r="G36" t="s">
        <v>110</v>
      </c>
      <c r="H36" t="s">
        <v>94</v>
      </c>
      <c r="J36" t="s">
        <v>119</v>
      </c>
      <c r="K36">
        <v>0</v>
      </c>
      <c r="L36">
        <v>0</v>
      </c>
      <c r="M36">
        <v>5</v>
      </c>
      <c r="N36">
        <v>28</v>
      </c>
      <c r="O36">
        <v>2007</v>
      </c>
      <c r="P36" t="s">
        <v>120</v>
      </c>
      <c r="R36">
        <f t="shared" si="1"/>
        <v>-120</v>
      </c>
      <c r="S36">
        <f t="shared" si="2"/>
        <v>38</v>
      </c>
      <c r="T36" t="str">
        <f t="shared" si="3"/>
        <v>-12038</v>
      </c>
      <c r="U36" t="str">
        <f t="shared" si="0"/>
        <v>-120, 38</v>
      </c>
      <c r="V36" t="s">
        <v>954</v>
      </c>
    </row>
    <row r="37" spans="1:22" hidden="1" x14ac:dyDescent="0.25">
      <c r="A37">
        <v>-119.7991603</v>
      </c>
      <c r="B37">
        <v>38.491780970000001</v>
      </c>
      <c r="C37" t="s">
        <v>128</v>
      </c>
      <c r="D37" t="s">
        <v>121</v>
      </c>
      <c r="E37" t="s">
        <v>122</v>
      </c>
      <c r="F37" t="s">
        <v>110</v>
      </c>
      <c r="G37" t="s">
        <v>110</v>
      </c>
      <c r="H37" t="s">
        <v>94</v>
      </c>
      <c r="J37" t="s">
        <v>119</v>
      </c>
      <c r="K37">
        <v>0</v>
      </c>
      <c r="L37">
        <v>0</v>
      </c>
      <c r="M37">
        <v>5</v>
      </c>
      <c r="N37">
        <v>28</v>
      </c>
      <c r="O37">
        <v>2007</v>
      </c>
      <c r="P37" t="s">
        <v>120</v>
      </c>
      <c r="R37">
        <f t="shared" si="1"/>
        <v>-120</v>
      </c>
      <c r="S37">
        <f t="shared" si="2"/>
        <v>38</v>
      </c>
      <c r="T37" t="str">
        <f t="shared" si="3"/>
        <v>-12038</v>
      </c>
      <c r="U37" t="str">
        <f t="shared" si="0"/>
        <v>-120, 38</v>
      </c>
      <c r="V37" t="s">
        <v>955</v>
      </c>
    </row>
    <row r="38" spans="1:22" hidden="1" x14ac:dyDescent="0.25">
      <c r="A38">
        <v>-119.7991603</v>
      </c>
      <c r="B38">
        <v>38.491780970000001</v>
      </c>
      <c r="C38" t="s">
        <v>128</v>
      </c>
      <c r="D38" t="s">
        <v>121</v>
      </c>
      <c r="E38" t="s">
        <v>122</v>
      </c>
      <c r="F38" t="s">
        <v>110</v>
      </c>
      <c r="G38" t="s">
        <v>110</v>
      </c>
      <c r="H38" t="s">
        <v>94</v>
      </c>
      <c r="J38" t="s">
        <v>119</v>
      </c>
      <c r="K38">
        <v>0</v>
      </c>
      <c r="L38">
        <v>0</v>
      </c>
      <c r="M38">
        <v>5</v>
      </c>
      <c r="N38">
        <v>28</v>
      </c>
      <c r="O38">
        <v>2007</v>
      </c>
      <c r="P38" t="s">
        <v>120</v>
      </c>
      <c r="R38">
        <f t="shared" si="1"/>
        <v>-120</v>
      </c>
      <c r="S38">
        <f t="shared" si="2"/>
        <v>38</v>
      </c>
      <c r="T38" t="str">
        <f t="shared" si="3"/>
        <v>-12038</v>
      </c>
      <c r="U38" t="str">
        <f t="shared" si="0"/>
        <v>-120, 38</v>
      </c>
      <c r="V38" t="s">
        <v>956</v>
      </c>
    </row>
    <row r="39" spans="1:22" hidden="1" x14ac:dyDescent="0.25">
      <c r="A39">
        <v>-119.7991603</v>
      </c>
      <c r="B39">
        <v>38.491780970000001</v>
      </c>
      <c r="C39" t="s">
        <v>128</v>
      </c>
      <c r="D39" t="s">
        <v>121</v>
      </c>
      <c r="E39" t="s">
        <v>122</v>
      </c>
      <c r="F39" t="s">
        <v>110</v>
      </c>
      <c r="G39" t="s">
        <v>110</v>
      </c>
      <c r="H39" t="s">
        <v>94</v>
      </c>
      <c r="J39" t="s">
        <v>119</v>
      </c>
      <c r="K39">
        <v>0</v>
      </c>
      <c r="L39">
        <v>0</v>
      </c>
      <c r="M39">
        <v>5</v>
      </c>
      <c r="N39">
        <v>28</v>
      </c>
      <c r="O39">
        <v>2007</v>
      </c>
      <c r="P39" t="s">
        <v>120</v>
      </c>
      <c r="R39">
        <f t="shared" si="1"/>
        <v>-120</v>
      </c>
      <c r="S39">
        <f t="shared" si="2"/>
        <v>38</v>
      </c>
      <c r="T39" t="str">
        <f t="shared" si="3"/>
        <v>-12038</v>
      </c>
      <c r="U39" t="str">
        <f t="shared" si="0"/>
        <v>-120, 38</v>
      </c>
      <c r="V39" t="s">
        <v>957</v>
      </c>
    </row>
    <row r="40" spans="1:22" hidden="1" x14ac:dyDescent="0.25">
      <c r="A40">
        <v>-119.7991603</v>
      </c>
      <c r="B40">
        <v>38.491780970000001</v>
      </c>
      <c r="C40" t="s">
        <v>128</v>
      </c>
      <c r="D40" t="s">
        <v>121</v>
      </c>
      <c r="E40" t="s">
        <v>122</v>
      </c>
      <c r="F40" t="s">
        <v>110</v>
      </c>
      <c r="G40" t="s">
        <v>110</v>
      </c>
      <c r="H40" t="s">
        <v>94</v>
      </c>
      <c r="J40" t="s">
        <v>119</v>
      </c>
      <c r="K40">
        <v>0</v>
      </c>
      <c r="L40">
        <v>0</v>
      </c>
      <c r="M40">
        <v>5</v>
      </c>
      <c r="N40">
        <v>28</v>
      </c>
      <c r="O40">
        <v>2007</v>
      </c>
      <c r="P40" t="s">
        <v>120</v>
      </c>
      <c r="R40">
        <f t="shared" si="1"/>
        <v>-120</v>
      </c>
      <c r="S40">
        <f t="shared" si="2"/>
        <v>38</v>
      </c>
      <c r="T40" t="str">
        <f t="shared" si="3"/>
        <v>-12038</v>
      </c>
      <c r="U40" t="str">
        <f t="shared" si="0"/>
        <v>-120, 38</v>
      </c>
      <c r="V40" t="s">
        <v>958</v>
      </c>
    </row>
    <row r="41" spans="1:22" hidden="1" x14ac:dyDescent="0.25">
      <c r="A41">
        <v>-119.7991603</v>
      </c>
      <c r="B41">
        <v>38.491780970000001</v>
      </c>
      <c r="C41" t="s">
        <v>128</v>
      </c>
      <c r="D41" t="s">
        <v>121</v>
      </c>
      <c r="E41" t="s">
        <v>122</v>
      </c>
      <c r="F41" t="s">
        <v>110</v>
      </c>
      <c r="G41" t="s">
        <v>110</v>
      </c>
      <c r="H41" t="s">
        <v>94</v>
      </c>
      <c r="J41" t="s">
        <v>119</v>
      </c>
      <c r="K41">
        <v>0</v>
      </c>
      <c r="L41">
        <v>0</v>
      </c>
      <c r="M41">
        <v>5</v>
      </c>
      <c r="N41">
        <v>28</v>
      </c>
      <c r="O41">
        <v>2007</v>
      </c>
      <c r="P41" t="s">
        <v>120</v>
      </c>
      <c r="R41">
        <f t="shared" si="1"/>
        <v>-120</v>
      </c>
      <c r="S41">
        <f t="shared" si="2"/>
        <v>38</v>
      </c>
      <c r="T41" t="str">
        <f t="shared" si="3"/>
        <v>-12038</v>
      </c>
      <c r="U41" t="str">
        <f t="shared" si="0"/>
        <v>-120, 38</v>
      </c>
      <c r="V41" t="s">
        <v>959</v>
      </c>
    </row>
    <row r="42" spans="1:22" hidden="1" x14ac:dyDescent="0.25">
      <c r="A42">
        <v>-119.7991603</v>
      </c>
      <c r="B42">
        <v>38.491780970000001</v>
      </c>
      <c r="C42" t="s">
        <v>128</v>
      </c>
      <c r="D42" t="s">
        <v>121</v>
      </c>
      <c r="E42" t="s">
        <v>122</v>
      </c>
      <c r="F42" t="s">
        <v>110</v>
      </c>
      <c r="G42" t="s">
        <v>110</v>
      </c>
      <c r="H42" t="s">
        <v>94</v>
      </c>
      <c r="J42" t="s">
        <v>119</v>
      </c>
      <c r="K42">
        <v>0</v>
      </c>
      <c r="L42">
        <v>0</v>
      </c>
      <c r="M42">
        <v>5</v>
      </c>
      <c r="N42">
        <v>28</v>
      </c>
      <c r="O42">
        <v>2007</v>
      </c>
      <c r="P42" t="s">
        <v>120</v>
      </c>
      <c r="R42">
        <f t="shared" si="1"/>
        <v>-120</v>
      </c>
      <c r="S42">
        <f t="shared" si="2"/>
        <v>38</v>
      </c>
      <c r="T42" t="str">
        <f t="shared" si="3"/>
        <v>-12038</v>
      </c>
      <c r="U42" t="str">
        <f t="shared" si="0"/>
        <v>-120, 38</v>
      </c>
      <c r="V42" t="s">
        <v>960</v>
      </c>
    </row>
    <row r="43" spans="1:22" hidden="1" x14ac:dyDescent="0.25">
      <c r="A43">
        <v>-119.7991603</v>
      </c>
      <c r="B43">
        <v>38.491780970000001</v>
      </c>
      <c r="C43" t="s">
        <v>129</v>
      </c>
      <c r="D43" t="s">
        <v>121</v>
      </c>
      <c r="E43" t="s">
        <v>122</v>
      </c>
      <c r="F43" t="s">
        <v>110</v>
      </c>
      <c r="G43" t="s">
        <v>110</v>
      </c>
      <c r="H43" t="s">
        <v>94</v>
      </c>
      <c r="J43" t="s">
        <v>119</v>
      </c>
      <c r="K43">
        <v>0</v>
      </c>
      <c r="L43">
        <v>0</v>
      </c>
      <c r="M43">
        <v>5</v>
      </c>
      <c r="N43">
        <v>29</v>
      </c>
      <c r="O43">
        <v>2007</v>
      </c>
      <c r="P43" t="s">
        <v>120</v>
      </c>
      <c r="R43">
        <f t="shared" si="1"/>
        <v>-120</v>
      </c>
      <c r="S43">
        <f t="shared" si="2"/>
        <v>38</v>
      </c>
      <c r="T43" t="str">
        <f t="shared" si="3"/>
        <v>-12038</v>
      </c>
      <c r="U43" t="str">
        <f t="shared" si="0"/>
        <v>-120, 38</v>
      </c>
      <c r="V43" t="s">
        <v>961</v>
      </c>
    </row>
    <row r="44" spans="1:22" hidden="1" x14ac:dyDescent="0.25">
      <c r="A44">
        <v>-119.7991603</v>
      </c>
      <c r="B44">
        <v>38.491780970000001</v>
      </c>
      <c r="C44" t="s">
        <v>129</v>
      </c>
      <c r="D44" t="s">
        <v>121</v>
      </c>
      <c r="E44" t="s">
        <v>122</v>
      </c>
      <c r="F44" t="s">
        <v>110</v>
      </c>
      <c r="G44" t="s">
        <v>110</v>
      </c>
      <c r="H44" t="s">
        <v>94</v>
      </c>
      <c r="J44" t="s">
        <v>119</v>
      </c>
      <c r="K44">
        <v>0</v>
      </c>
      <c r="L44">
        <v>0</v>
      </c>
      <c r="M44">
        <v>5</v>
      </c>
      <c r="N44">
        <v>29</v>
      </c>
      <c r="O44">
        <v>2007</v>
      </c>
      <c r="P44" t="s">
        <v>120</v>
      </c>
      <c r="R44">
        <f t="shared" si="1"/>
        <v>-120</v>
      </c>
      <c r="S44">
        <f t="shared" si="2"/>
        <v>38</v>
      </c>
      <c r="T44" t="str">
        <f t="shared" si="3"/>
        <v>-12038</v>
      </c>
      <c r="U44" t="str">
        <f t="shared" si="0"/>
        <v>-120, 38</v>
      </c>
      <c r="V44" t="s">
        <v>962</v>
      </c>
    </row>
    <row r="45" spans="1:22" hidden="1" x14ac:dyDescent="0.25">
      <c r="A45">
        <v>-119.7991603</v>
      </c>
      <c r="B45">
        <v>38.491780970000001</v>
      </c>
      <c r="C45" t="s">
        <v>129</v>
      </c>
      <c r="D45" t="s">
        <v>121</v>
      </c>
      <c r="E45" t="s">
        <v>122</v>
      </c>
      <c r="F45" t="s">
        <v>110</v>
      </c>
      <c r="G45" t="s">
        <v>110</v>
      </c>
      <c r="H45" t="s">
        <v>94</v>
      </c>
      <c r="J45" t="s">
        <v>119</v>
      </c>
      <c r="K45">
        <v>0</v>
      </c>
      <c r="L45">
        <v>0</v>
      </c>
      <c r="M45">
        <v>5</v>
      </c>
      <c r="N45">
        <v>29</v>
      </c>
      <c r="O45">
        <v>2007</v>
      </c>
      <c r="P45" t="s">
        <v>120</v>
      </c>
      <c r="R45">
        <f t="shared" si="1"/>
        <v>-120</v>
      </c>
      <c r="S45">
        <f t="shared" si="2"/>
        <v>38</v>
      </c>
      <c r="T45" t="str">
        <f t="shared" si="3"/>
        <v>-12038</v>
      </c>
      <c r="U45" t="str">
        <f t="shared" si="0"/>
        <v>-120, 38</v>
      </c>
      <c r="V45" t="s">
        <v>963</v>
      </c>
    </row>
    <row r="46" spans="1:22" hidden="1" x14ac:dyDescent="0.25">
      <c r="A46">
        <v>-119.7991603</v>
      </c>
      <c r="B46">
        <v>38.491780970000001</v>
      </c>
      <c r="C46" t="s">
        <v>129</v>
      </c>
      <c r="D46" t="s">
        <v>121</v>
      </c>
      <c r="E46" t="s">
        <v>122</v>
      </c>
      <c r="F46" t="s">
        <v>110</v>
      </c>
      <c r="G46" t="s">
        <v>110</v>
      </c>
      <c r="H46" t="s">
        <v>94</v>
      </c>
      <c r="J46" t="s">
        <v>119</v>
      </c>
      <c r="K46">
        <v>0</v>
      </c>
      <c r="L46">
        <v>0</v>
      </c>
      <c r="M46">
        <v>5</v>
      </c>
      <c r="N46">
        <v>29</v>
      </c>
      <c r="O46">
        <v>2007</v>
      </c>
      <c r="P46" t="s">
        <v>120</v>
      </c>
      <c r="R46">
        <f t="shared" si="1"/>
        <v>-120</v>
      </c>
      <c r="S46">
        <f t="shared" si="2"/>
        <v>38</v>
      </c>
      <c r="T46" t="str">
        <f t="shared" si="3"/>
        <v>-12038</v>
      </c>
      <c r="U46" t="str">
        <f t="shared" si="0"/>
        <v>-120, 38</v>
      </c>
      <c r="V46" t="s">
        <v>964</v>
      </c>
    </row>
    <row r="47" spans="1:22" hidden="1" x14ac:dyDescent="0.25">
      <c r="A47">
        <v>-119.7991603</v>
      </c>
      <c r="B47">
        <v>38.491780970000001</v>
      </c>
      <c r="C47" t="s">
        <v>129</v>
      </c>
      <c r="D47" t="s">
        <v>121</v>
      </c>
      <c r="E47" t="s">
        <v>122</v>
      </c>
      <c r="F47" t="s">
        <v>110</v>
      </c>
      <c r="G47" t="s">
        <v>110</v>
      </c>
      <c r="H47" t="s">
        <v>94</v>
      </c>
      <c r="J47" t="s">
        <v>119</v>
      </c>
      <c r="K47">
        <v>0</v>
      </c>
      <c r="L47">
        <v>0</v>
      </c>
      <c r="M47">
        <v>5</v>
      </c>
      <c r="N47">
        <v>29</v>
      </c>
      <c r="O47">
        <v>2007</v>
      </c>
      <c r="P47" t="s">
        <v>120</v>
      </c>
      <c r="R47">
        <f t="shared" si="1"/>
        <v>-120</v>
      </c>
      <c r="S47">
        <f t="shared" si="2"/>
        <v>38</v>
      </c>
      <c r="T47" t="str">
        <f t="shared" si="3"/>
        <v>-12038</v>
      </c>
      <c r="U47" t="str">
        <f t="shared" si="0"/>
        <v>-120, 38</v>
      </c>
      <c r="V47" t="s">
        <v>965</v>
      </c>
    </row>
    <row r="48" spans="1:22" hidden="1" x14ac:dyDescent="0.25">
      <c r="A48">
        <v>-119.7991603</v>
      </c>
      <c r="B48">
        <v>38.491780970000001</v>
      </c>
      <c r="C48" t="s">
        <v>129</v>
      </c>
      <c r="D48" t="s">
        <v>121</v>
      </c>
      <c r="E48" t="s">
        <v>122</v>
      </c>
      <c r="F48" t="s">
        <v>110</v>
      </c>
      <c r="G48" t="s">
        <v>110</v>
      </c>
      <c r="H48" t="s">
        <v>94</v>
      </c>
      <c r="J48" t="s">
        <v>119</v>
      </c>
      <c r="K48">
        <v>0</v>
      </c>
      <c r="L48">
        <v>0</v>
      </c>
      <c r="M48">
        <v>5</v>
      </c>
      <c r="N48">
        <v>29</v>
      </c>
      <c r="O48">
        <v>2007</v>
      </c>
      <c r="P48" t="s">
        <v>120</v>
      </c>
      <c r="R48">
        <f t="shared" si="1"/>
        <v>-120</v>
      </c>
      <c r="S48">
        <f t="shared" si="2"/>
        <v>38</v>
      </c>
      <c r="T48" t="str">
        <f t="shared" si="3"/>
        <v>-12038</v>
      </c>
      <c r="U48" t="str">
        <f t="shared" si="0"/>
        <v>-120, 38</v>
      </c>
      <c r="V48" t="s">
        <v>966</v>
      </c>
    </row>
    <row r="49" spans="1:22" hidden="1" x14ac:dyDescent="0.25">
      <c r="A49">
        <v>-119.7991603</v>
      </c>
      <c r="B49">
        <v>38.491780970000001</v>
      </c>
      <c r="C49">
        <v>2010</v>
      </c>
      <c r="D49" t="s">
        <v>121</v>
      </c>
      <c r="E49" t="s">
        <v>122</v>
      </c>
      <c r="F49" t="s">
        <v>110</v>
      </c>
      <c r="G49" t="s">
        <v>110</v>
      </c>
      <c r="H49" t="s">
        <v>94</v>
      </c>
      <c r="J49" t="s">
        <v>119</v>
      </c>
      <c r="K49">
        <v>0</v>
      </c>
      <c r="L49">
        <v>0</v>
      </c>
      <c r="O49">
        <v>2010</v>
      </c>
      <c r="P49" t="s">
        <v>120</v>
      </c>
      <c r="R49">
        <f t="shared" si="1"/>
        <v>-120</v>
      </c>
      <c r="S49">
        <f t="shared" si="2"/>
        <v>38</v>
      </c>
      <c r="T49" t="str">
        <f t="shared" si="3"/>
        <v>-12038</v>
      </c>
      <c r="U49" t="str">
        <f t="shared" si="0"/>
        <v>-120, 38</v>
      </c>
      <c r="V49" t="s">
        <v>967</v>
      </c>
    </row>
    <row r="50" spans="1:22" hidden="1" x14ac:dyDescent="0.25">
      <c r="A50">
        <v>-119.7991603</v>
      </c>
      <c r="B50">
        <v>38.491780970000001</v>
      </c>
      <c r="C50">
        <v>2010</v>
      </c>
      <c r="D50" t="s">
        <v>121</v>
      </c>
      <c r="E50" t="s">
        <v>122</v>
      </c>
      <c r="F50" t="s">
        <v>110</v>
      </c>
      <c r="G50" t="s">
        <v>110</v>
      </c>
      <c r="H50" t="s">
        <v>94</v>
      </c>
      <c r="J50" t="s">
        <v>119</v>
      </c>
      <c r="K50">
        <v>0</v>
      </c>
      <c r="L50">
        <v>0</v>
      </c>
      <c r="O50">
        <v>2010</v>
      </c>
      <c r="P50" t="s">
        <v>120</v>
      </c>
      <c r="R50">
        <f t="shared" si="1"/>
        <v>-120</v>
      </c>
      <c r="S50">
        <f t="shared" si="2"/>
        <v>38</v>
      </c>
      <c r="T50" t="str">
        <f t="shared" si="3"/>
        <v>-12038</v>
      </c>
      <c r="U50" t="str">
        <f t="shared" si="0"/>
        <v>-120, 38</v>
      </c>
      <c r="V50" t="s">
        <v>968</v>
      </c>
    </row>
    <row r="51" spans="1:22" hidden="1" x14ac:dyDescent="0.25">
      <c r="A51">
        <v>-119.7991603</v>
      </c>
      <c r="B51">
        <v>38.491780970000001</v>
      </c>
      <c r="C51" t="s">
        <v>126</v>
      </c>
      <c r="D51" t="s">
        <v>121</v>
      </c>
      <c r="E51" t="s">
        <v>122</v>
      </c>
      <c r="F51" t="s">
        <v>110</v>
      </c>
      <c r="G51" t="s">
        <v>110</v>
      </c>
      <c r="H51" t="s">
        <v>94</v>
      </c>
      <c r="J51" t="s">
        <v>119</v>
      </c>
      <c r="K51">
        <v>0</v>
      </c>
      <c r="L51">
        <v>0</v>
      </c>
      <c r="M51">
        <v>5</v>
      </c>
      <c r="N51">
        <v>26</v>
      </c>
      <c r="O51">
        <v>2007</v>
      </c>
      <c r="P51" t="s">
        <v>120</v>
      </c>
      <c r="R51">
        <f t="shared" si="1"/>
        <v>-120</v>
      </c>
      <c r="S51">
        <f t="shared" si="2"/>
        <v>38</v>
      </c>
      <c r="T51" t="str">
        <f t="shared" si="3"/>
        <v>-12038</v>
      </c>
      <c r="U51" t="str">
        <f t="shared" si="0"/>
        <v>-120, 38</v>
      </c>
      <c r="V51" t="s">
        <v>969</v>
      </c>
    </row>
    <row r="52" spans="1:22" hidden="1" x14ac:dyDescent="0.25">
      <c r="A52">
        <v>-119.7991603</v>
      </c>
      <c r="B52">
        <v>38.491780970000001</v>
      </c>
      <c r="C52" t="s">
        <v>126</v>
      </c>
      <c r="D52" t="s">
        <v>121</v>
      </c>
      <c r="E52" t="s">
        <v>122</v>
      </c>
      <c r="F52" t="s">
        <v>110</v>
      </c>
      <c r="G52" t="s">
        <v>109</v>
      </c>
      <c r="H52" t="s">
        <v>94</v>
      </c>
      <c r="J52" t="s">
        <v>119</v>
      </c>
      <c r="K52">
        <v>0.55600000000000005</v>
      </c>
      <c r="L52">
        <v>44.48</v>
      </c>
      <c r="M52">
        <v>5</v>
      </c>
      <c r="N52">
        <v>26</v>
      </c>
      <c r="O52">
        <v>2007</v>
      </c>
      <c r="P52" t="s">
        <v>120</v>
      </c>
      <c r="R52">
        <f t="shared" si="1"/>
        <v>-120</v>
      </c>
      <c r="S52">
        <f t="shared" si="2"/>
        <v>38</v>
      </c>
      <c r="T52" t="str">
        <f t="shared" si="3"/>
        <v>-12038</v>
      </c>
      <c r="U52" t="str">
        <f t="shared" si="0"/>
        <v>-120, 38</v>
      </c>
      <c r="V52" t="s">
        <v>970</v>
      </c>
    </row>
    <row r="53" spans="1:22" hidden="1" x14ac:dyDescent="0.25">
      <c r="A53">
        <v>-119.7991603</v>
      </c>
      <c r="B53">
        <v>38.491780970000001</v>
      </c>
      <c r="C53" t="s">
        <v>128</v>
      </c>
      <c r="D53" t="s">
        <v>121</v>
      </c>
      <c r="E53" t="s">
        <v>122</v>
      </c>
      <c r="F53" t="s">
        <v>110</v>
      </c>
      <c r="G53" t="s">
        <v>110</v>
      </c>
      <c r="H53" t="s">
        <v>94</v>
      </c>
      <c r="J53" t="s">
        <v>119</v>
      </c>
      <c r="K53">
        <v>0</v>
      </c>
      <c r="L53">
        <v>0</v>
      </c>
      <c r="M53">
        <v>5</v>
      </c>
      <c r="N53">
        <v>28</v>
      </c>
      <c r="O53">
        <v>2007</v>
      </c>
      <c r="P53" t="s">
        <v>120</v>
      </c>
      <c r="R53">
        <f t="shared" si="1"/>
        <v>-120</v>
      </c>
      <c r="S53">
        <f t="shared" si="2"/>
        <v>38</v>
      </c>
      <c r="T53" t="str">
        <f t="shared" si="3"/>
        <v>-12038</v>
      </c>
      <c r="U53" t="str">
        <f t="shared" si="0"/>
        <v>-120, 38</v>
      </c>
      <c r="V53" t="s">
        <v>971</v>
      </c>
    </row>
    <row r="54" spans="1:22" hidden="1" x14ac:dyDescent="0.25">
      <c r="A54">
        <v>-119.8574548</v>
      </c>
      <c r="B54">
        <v>38.247660799999998</v>
      </c>
      <c r="C54" t="s">
        <v>130</v>
      </c>
      <c r="D54" t="s">
        <v>131</v>
      </c>
      <c r="E54" t="s">
        <v>132</v>
      </c>
      <c r="F54" t="s">
        <v>110</v>
      </c>
      <c r="G54" t="s">
        <v>110</v>
      </c>
      <c r="H54" t="s">
        <v>94</v>
      </c>
      <c r="J54" t="s">
        <v>133</v>
      </c>
      <c r="K54">
        <v>0</v>
      </c>
      <c r="L54">
        <v>0</v>
      </c>
      <c r="M54">
        <v>6</v>
      </c>
      <c r="N54">
        <v>28</v>
      </c>
      <c r="O54">
        <v>2007</v>
      </c>
      <c r="P54" t="s">
        <v>120</v>
      </c>
      <c r="R54">
        <f t="shared" si="1"/>
        <v>-120</v>
      </c>
      <c r="S54">
        <f t="shared" si="2"/>
        <v>38</v>
      </c>
      <c r="T54" t="str">
        <f t="shared" si="3"/>
        <v>-12038</v>
      </c>
      <c r="U54" t="str">
        <f t="shared" si="0"/>
        <v>-120, 38</v>
      </c>
      <c r="V54" t="s">
        <v>972</v>
      </c>
    </row>
    <row r="55" spans="1:22" hidden="1" x14ac:dyDescent="0.25">
      <c r="A55">
        <v>-119.8574548</v>
      </c>
      <c r="B55">
        <v>38.247660799999998</v>
      </c>
      <c r="C55" t="s">
        <v>130</v>
      </c>
      <c r="D55" t="s">
        <v>131</v>
      </c>
      <c r="E55" t="s">
        <v>132</v>
      </c>
      <c r="F55" t="s">
        <v>110</v>
      </c>
      <c r="G55" t="s">
        <v>110</v>
      </c>
      <c r="H55" t="s">
        <v>94</v>
      </c>
      <c r="J55" t="s">
        <v>133</v>
      </c>
      <c r="K55">
        <v>0</v>
      </c>
      <c r="L55">
        <v>0</v>
      </c>
      <c r="M55">
        <v>6</v>
      </c>
      <c r="N55">
        <v>28</v>
      </c>
      <c r="O55">
        <v>2007</v>
      </c>
      <c r="P55" t="s">
        <v>120</v>
      </c>
      <c r="R55">
        <f t="shared" si="1"/>
        <v>-120</v>
      </c>
      <c r="S55">
        <f t="shared" si="2"/>
        <v>38</v>
      </c>
      <c r="T55" t="str">
        <f t="shared" si="3"/>
        <v>-12038</v>
      </c>
      <c r="U55" t="str">
        <f t="shared" si="0"/>
        <v>-120, 38</v>
      </c>
      <c r="V55" t="s">
        <v>973</v>
      </c>
    </row>
    <row r="56" spans="1:22" hidden="1" x14ac:dyDescent="0.25">
      <c r="A56">
        <v>-119.8574548</v>
      </c>
      <c r="B56">
        <v>38.247660799999998</v>
      </c>
      <c r="C56" t="s">
        <v>130</v>
      </c>
      <c r="D56" t="s">
        <v>131</v>
      </c>
      <c r="E56" t="s">
        <v>132</v>
      </c>
      <c r="F56" t="s">
        <v>110</v>
      </c>
      <c r="G56" t="s">
        <v>110</v>
      </c>
      <c r="H56" t="s">
        <v>94</v>
      </c>
      <c r="J56" t="s">
        <v>133</v>
      </c>
      <c r="K56">
        <v>0</v>
      </c>
      <c r="L56">
        <v>0</v>
      </c>
      <c r="M56">
        <v>6</v>
      </c>
      <c r="N56">
        <v>28</v>
      </c>
      <c r="O56">
        <v>2007</v>
      </c>
      <c r="P56" t="s">
        <v>120</v>
      </c>
      <c r="R56">
        <f t="shared" si="1"/>
        <v>-120</v>
      </c>
      <c r="S56">
        <f t="shared" si="2"/>
        <v>38</v>
      </c>
      <c r="T56" t="str">
        <f t="shared" si="3"/>
        <v>-12038</v>
      </c>
      <c r="U56" t="str">
        <f t="shared" si="0"/>
        <v>-120, 38</v>
      </c>
      <c r="V56" t="s">
        <v>974</v>
      </c>
    </row>
    <row r="57" spans="1:22" hidden="1" x14ac:dyDescent="0.25">
      <c r="A57">
        <v>-119.8574548</v>
      </c>
      <c r="B57">
        <v>38.247660799999998</v>
      </c>
      <c r="C57" t="s">
        <v>130</v>
      </c>
      <c r="D57" t="s">
        <v>131</v>
      </c>
      <c r="E57" t="s">
        <v>132</v>
      </c>
      <c r="F57" t="s">
        <v>110</v>
      </c>
      <c r="G57" t="s">
        <v>110</v>
      </c>
      <c r="H57" t="s">
        <v>94</v>
      </c>
      <c r="J57" t="s">
        <v>133</v>
      </c>
      <c r="K57">
        <v>0</v>
      </c>
      <c r="L57">
        <v>0</v>
      </c>
      <c r="M57">
        <v>6</v>
      </c>
      <c r="N57">
        <v>28</v>
      </c>
      <c r="O57">
        <v>2007</v>
      </c>
      <c r="P57" t="s">
        <v>120</v>
      </c>
      <c r="R57">
        <f t="shared" si="1"/>
        <v>-120</v>
      </c>
      <c r="S57">
        <f t="shared" si="2"/>
        <v>38</v>
      </c>
      <c r="T57" t="str">
        <f t="shared" si="3"/>
        <v>-12038</v>
      </c>
      <c r="U57" t="str">
        <f t="shared" si="0"/>
        <v>-120, 38</v>
      </c>
      <c r="V57" t="s">
        <v>975</v>
      </c>
    </row>
    <row r="58" spans="1:22" hidden="1" x14ac:dyDescent="0.25">
      <c r="A58">
        <v>-119.8574548</v>
      </c>
      <c r="B58">
        <v>38.247660799999998</v>
      </c>
      <c r="C58" t="s">
        <v>130</v>
      </c>
      <c r="D58" t="s">
        <v>131</v>
      </c>
      <c r="E58" t="s">
        <v>132</v>
      </c>
      <c r="F58" t="s">
        <v>110</v>
      </c>
      <c r="G58" t="s">
        <v>110</v>
      </c>
      <c r="H58" t="s">
        <v>94</v>
      </c>
      <c r="J58" t="s">
        <v>133</v>
      </c>
      <c r="K58">
        <v>0</v>
      </c>
      <c r="L58">
        <v>0</v>
      </c>
      <c r="M58">
        <v>6</v>
      </c>
      <c r="N58">
        <v>28</v>
      </c>
      <c r="O58">
        <v>2007</v>
      </c>
      <c r="P58" t="s">
        <v>120</v>
      </c>
      <c r="R58">
        <f t="shared" si="1"/>
        <v>-120</v>
      </c>
      <c r="S58">
        <f t="shared" si="2"/>
        <v>38</v>
      </c>
      <c r="T58" t="str">
        <f t="shared" si="3"/>
        <v>-12038</v>
      </c>
      <c r="U58" t="str">
        <f t="shared" si="0"/>
        <v>-120, 38</v>
      </c>
      <c r="V58" t="s">
        <v>976</v>
      </c>
    </row>
    <row r="59" spans="1:22" hidden="1" x14ac:dyDescent="0.25">
      <c r="A59">
        <v>-119.8574548</v>
      </c>
      <c r="B59">
        <v>38.247660799999998</v>
      </c>
      <c r="C59" t="s">
        <v>130</v>
      </c>
      <c r="D59" t="s">
        <v>131</v>
      </c>
      <c r="E59" t="s">
        <v>132</v>
      </c>
      <c r="F59" t="s">
        <v>110</v>
      </c>
      <c r="G59" t="s">
        <v>110</v>
      </c>
      <c r="H59" t="s">
        <v>94</v>
      </c>
      <c r="J59" t="s">
        <v>133</v>
      </c>
      <c r="K59">
        <v>0</v>
      </c>
      <c r="L59">
        <v>0</v>
      </c>
      <c r="M59">
        <v>6</v>
      </c>
      <c r="N59">
        <v>28</v>
      </c>
      <c r="O59">
        <v>2007</v>
      </c>
      <c r="P59" t="s">
        <v>120</v>
      </c>
      <c r="R59">
        <f t="shared" si="1"/>
        <v>-120</v>
      </c>
      <c r="S59">
        <f t="shared" si="2"/>
        <v>38</v>
      </c>
      <c r="T59" t="str">
        <f t="shared" si="3"/>
        <v>-12038</v>
      </c>
      <c r="U59" t="str">
        <f t="shared" si="0"/>
        <v>-120, 38</v>
      </c>
      <c r="V59" t="s">
        <v>977</v>
      </c>
    </row>
    <row r="60" spans="1:22" hidden="1" x14ac:dyDescent="0.25">
      <c r="A60">
        <v>-119.8574548</v>
      </c>
      <c r="B60">
        <v>38.247660799999998</v>
      </c>
      <c r="C60" t="s">
        <v>130</v>
      </c>
      <c r="D60" t="s">
        <v>131</v>
      </c>
      <c r="E60" t="s">
        <v>132</v>
      </c>
      <c r="F60" t="s">
        <v>110</v>
      </c>
      <c r="G60" t="s">
        <v>110</v>
      </c>
      <c r="H60" t="s">
        <v>94</v>
      </c>
      <c r="J60" t="s">
        <v>119</v>
      </c>
      <c r="K60">
        <v>0</v>
      </c>
      <c r="L60">
        <v>0</v>
      </c>
      <c r="M60">
        <v>6</v>
      </c>
      <c r="N60">
        <v>28</v>
      </c>
      <c r="O60">
        <v>2007</v>
      </c>
      <c r="P60" t="s">
        <v>120</v>
      </c>
      <c r="R60">
        <f t="shared" si="1"/>
        <v>-120</v>
      </c>
      <c r="S60">
        <f t="shared" si="2"/>
        <v>38</v>
      </c>
      <c r="T60" t="str">
        <f t="shared" si="3"/>
        <v>-12038</v>
      </c>
      <c r="U60" t="str">
        <f t="shared" si="0"/>
        <v>-120, 38</v>
      </c>
      <c r="V60" t="s">
        <v>978</v>
      </c>
    </row>
    <row r="61" spans="1:22" hidden="1" x14ac:dyDescent="0.25">
      <c r="A61">
        <v>-119.8574548</v>
      </c>
      <c r="B61">
        <v>38.247660799999998</v>
      </c>
      <c r="C61" t="s">
        <v>130</v>
      </c>
      <c r="D61" t="s">
        <v>131</v>
      </c>
      <c r="E61" t="s">
        <v>132</v>
      </c>
      <c r="F61" t="s">
        <v>110</v>
      </c>
      <c r="G61" t="s">
        <v>110</v>
      </c>
      <c r="H61" t="s">
        <v>94</v>
      </c>
      <c r="J61" t="s">
        <v>119</v>
      </c>
      <c r="K61">
        <v>0</v>
      </c>
      <c r="L61">
        <v>0</v>
      </c>
      <c r="M61">
        <v>6</v>
      </c>
      <c r="N61">
        <v>28</v>
      </c>
      <c r="O61">
        <v>2007</v>
      </c>
      <c r="P61" t="s">
        <v>120</v>
      </c>
      <c r="R61">
        <f t="shared" si="1"/>
        <v>-120</v>
      </c>
      <c r="S61">
        <f t="shared" si="2"/>
        <v>38</v>
      </c>
      <c r="T61" t="str">
        <f t="shared" si="3"/>
        <v>-12038</v>
      </c>
      <c r="U61" t="str">
        <f t="shared" si="0"/>
        <v>-120, 38</v>
      </c>
      <c r="V61" t="s">
        <v>979</v>
      </c>
    </row>
    <row r="62" spans="1:22" hidden="1" x14ac:dyDescent="0.25">
      <c r="A62">
        <v>-119.8574548</v>
      </c>
      <c r="B62">
        <v>38.247660799999998</v>
      </c>
      <c r="C62" t="s">
        <v>130</v>
      </c>
      <c r="D62" t="s">
        <v>131</v>
      </c>
      <c r="E62" t="s">
        <v>132</v>
      </c>
      <c r="F62" t="s">
        <v>110</v>
      </c>
      <c r="G62" t="s">
        <v>110</v>
      </c>
      <c r="H62" t="s">
        <v>94</v>
      </c>
      <c r="J62" t="s">
        <v>133</v>
      </c>
      <c r="K62">
        <v>0</v>
      </c>
      <c r="L62">
        <v>0</v>
      </c>
      <c r="M62">
        <v>6</v>
      </c>
      <c r="N62">
        <v>28</v>
      </c>
      <c r="O62">
        <v>2007</v>
      </c>
      <c r="P62" t="s">
        <v>120</v>
      </c>
      <c r="R62">
        <f t="shared" si="1"/>
        <v>-120</v>
      </c>
      <c r="S62">
        <f t="shared" si="2"/>
        <v>38</v>
      </c>
      <c r="T62" t="str">
        <f t="shared" si="3"/>
        <v>-12038</v>
      </c>
      <c r="U62" t="str">
        <f t="shared" si="0"/>
        <v>-120, 38</v>
      </c>
      <c r="V62" t="s">
        <v>980</v>
      </c>
    </row>
    <row r="63" spans="1:22" hidden="1" x14ac:dyDescent="0.25">
      <c r="A63">
        <v>-119.8574548</v>
      </c>
      <c r="B63">
        <v>38.247660799999998</v>
      </c>
      <c r="C63" t="s">
        <v>130</v>
      </c>
      <c r="D63" t="s">
        <v>131</v>
      </c>
      <c r="E63" t="s">
        <v>132</v>
      </c>
      <c r="F63" t="s">
        <v>110</v>
      </c>
      <c r="G63" t="s">
        <v>110</v>
      </c>
      <c r="H63" t="s">
        <v>94</v>
      </c>
      <c r="J63" t="s">
        <v>133</v>
      </c>
      <c r="K63">
        <v>0</v>
      </c>
      <c r="L63">
        <v>0</v>
      </c>
      <c r="M63">
        <v>6</v>
      </c>
      <c r="N63">
        <v>28</v>
      </c>
      <c r="O63">
        <v>2007</v>
      </c>
      <c r="P63" t="s">
        <v>120</v>
      </c>
      <c r="R63">
        <f t="shared" si="1"/>
        <v>-120</v>
      </c>
      <c r="S63">
        <f t="shared" si="2"/>
        <v>38</v>
      </c>
      <c r="T63" t="str">
        <f t="shared" si="3"/>
        <v>-12038</v>
      </c>
      <c r="U63" t="str">
        <f t="shared" si="0"/>
        <v>-120, 38</v>
      </c>
      <c r="V63" t="s">
        <v>981</v>
      </c>
    </row>
    <row r="64" spans="1:22" hidden="1" x14ac:dyDescent="0.25">
      <c r="A64">
        <v>-119.8574548</v>
      </c>
      <c r="B64">
        <v>38.247660799999998</v>
      </c>
      <c r="C64" t="s">
        <v>130</v>
      </c>
      <c r="D64" t="s">
        <v>131</v>
      </c>
      <c r="E64" t="s">
        <v>132</v>
      </c>
      <c r="F64" t="s">
        <v>110</v>
      </c>
      <c r="G64" t="s">
        <v>110</v>
      </c>
      <c r="H64" t="s">
        <v>94</v>
      </c>
      <c r="J64" t="s">
        <v>133</v>
      </c>
      <c r="K64">
        <v>0</v>
      </c>
      <c r="L64">
        <v>0</v>
      </c>
      <c r="M64">
        <v>6</v>
      </c>
      <c r="N64">
        <v>28</v>
      </c>
      <c r="O64">
        <v>2007</v>
      </c>
      <c r="P64" t="s">
        <v>120</v>
      </c>
      <c r="R64">
        <f t="shared" si="1"/>
        <v>-120</v>
      </c>
      <c r="S64">
        <f t="shared" si="2"/>
        <v>38</v>
      </c>
      <c r="T64" t="str">
        <f t="shared" si="3"/>
        <v>-12038</v>
      </c>
      <c r="U64" t="str">
        <f t="shared" si="0"/>
        <v>-120, 38</v>
      </c>
      <c r="V64" t="s">
        <v>982</v>
      </c>
    </row>
    <row r="65" spans="1:22" hidden="1" x14ac:dyDescent="0.25">
      <c r="A65">
        <v>-119.8574548</v>
      </c>
      <c r="B65">
        <v>38.247660799999998</v>
      </c>
      <c r="C65" t="s">
        <v>130</v>
      </c>
      <c r="D65" t="s">
        <v>131</v>
      </c>
      <c r="E65" t="s">
        <v>132</v>
      </c>
      <c r="F65" t="s">
        <v>110</v>
      </c>
      <c r="G65" t="s">
        <v>110</v>
      </c>
      <c r="H65" t="s">
        <v>94</v>
      </c>
      <c r="J65" t="s">
        <v>133</v>
      </c>
      <c r="K65">
        <v>0</v>
      </c>
      <c r="L65">
        <v>0</v>
      </c>
      <c r="M65">
        <v>6</v>
      </c>
      <c r="N65">
        <v>28</v>
      </c>
      <c r="O65">
        <v>2007</v>
      </c>
      <c r="P65" t="s">
        <v>120</v>
      </c>
      <c r="R65">
        <f t="shared" si="1"/>
        <v>-120</v>
      </c>
      <c r="S65">
        <f t="shared" si="2"/>
        <v>38</v>
      </c>
      <c r="T65" t="str">
        <f t="shared" si="3"/>
        <v>-12038</v>
      </c>
      <c r="U65" t="str">
        <f t="shared" si="0"/>
        <v>-120, 38</v>
      </c>
      <c r="V65" t="s">
        <v>983</v>
      </c>
    </row>
    <row r="66" spans="1:22" hidden="1" x14ac:dyDescent="0.25">
      <c r="A66">
        <v>-119.8574548</v>
      </c>
      <c r="B66">
        <v>38.247660799999998</v>
      </c>
      <c r="C66" t="s">
        <v>130</v>
      </c>
      <c r="D66" t="s">
        <v>131</v>
      </c>
      <c r="E66" t="s">
        <v>132</v>
      </c>
      <c r="F66" t="s">
        <v>110</v>
      </c>
      <c r="G66" t="s">
        <v>110</v>
      </c>
      <c r="H66" t="s">
        <v>94</v>
      </c>
      <c r="J66" t="s">
        <v>133</v>
      </c>
      <c r="K66">
        <v>0</v>
      </c>
      <c r="L66">
        <v>0</v>
      </c>
      <c r="M66">
        <v>6</v>
      </c>
      <c r="N66">
        <v>28</v>
      </c>
      <c r="O66">
        <v>2007</v>
      </c>
      <c r="P66" t="s">
        <v>120</v>
      </c>
      <c r="R66">
        <f t="shared" si="1"/>
        <v>-120</v>
      </c>
      <c r="S66">
        <f t="shared" si="2"/>
        <v>38</v>
      </c>
      <c r="T66" t="str">
        <f t="shared" si="3"/>
        <v>-12038</v>
      </c>
      <c r="U66" t="str">
        <f t="shared" ref="U66:U129" si="4">_xlfn.CONCAT($R67, ", ", $S67)</f>
        <v>-120, 38</v>
      </c>
      <c r="V66" t="s">
        <v>984</v>
      </c>
    </row>
    <row r="67" spans="1:22" hidden="1" x14ac:dyDescent="0.25">
      <c r="A67">
        <v>-119.8574548</v>
      </c>
      <c r="B67">
        <v>38.247660799999998</v>
      </c>
      <c r="C67" t="s">
        <v>130</v>
      </c>
      <c r="D67" t="s">
        <v>131</v>
      </c>
      <c r="E67" t="s">
        <v>132</v>
      </c>
      <c r="F67" t="s">
        <v>110</v>
      </c>
      <c r="G67" t="s">
        <v>110</v>
      </c>
      <c r="H67" t="s">
        <v>94</v>
      </c>
      <c r="J67" t="s">
        <v>133</v>
      </c>
      <c r="K67">
        <v>0</v>
      </c>
      <c r="L67">
        <v>0</v>
      </c>
      <c r="M67">
        <v>6</v>
      </c>
      <c r="N67">
        <v>28</v>
      </c>
      <c r="O67">
        <v>2007</v>
      </c>
      <c r="P67" t="s">
        <v>120</v>
      </c>
      <c r="R67">
        <f t="shared" ref="R67:R130" si="5">ROUND($A67, 0)</f>
        <v>-120</v>
      </c>
      <c r="S67">
        <f t="shared" ref="S67:S130" si="6">ROUND($B67, 0)</f>
        <v>38</v>
      </c>
      <c r="T67" t="str">
        <f t="shared" ref="T67:T130" si="7">_xlfn.CONCAT($R67, $S67)</f>
        <v>-12038</v>
      </c>
      <c r="U67" t="str">
        <f t="shared" si="4"/>
        <v>-120, 38</v>
      </c>
      <c r="V67" t="s">
        <v>985</v>
      </c>
    </row>
    <row r="68" spans="1:22" hidden="1" x14ac:dyDescent="0.25">
      <c r="A68">
        <v>-119.8574548</v>
      </c>
      <c r="B68">
        <v>38.247660799999998</v>
      </c>
      <c r="C68" t="s">
        <v>130</v>
      </c>
      <c r="D68" t="s">
        <v>131</v>
      </c>
      <c r="E68" t="s">
        <v>132</v>
      </c>
      <c r="F68" t="s">
        <v>110</v>
      </c>
      <c r="G68" t="s">
        <v>110</v>
      </c>
      <c r="H68" t="s">
        <v>94</v>
      </c>
      <c r="J68" t="s">
        <v>133</v>
      </c>
      <c r="K68">
        <v>0</v>
      </c>
      <c r="L68">
        <v>0</v>
      </c>
      <c r="M68">
        <v>6</v>
      </c>
      <c r="N68">
        <v>28</v>
      </c>
      <c r="O68">
        <v>2007</v>
      </c>
      <c r="P68" t="s">
        <v>120</v>
      </c>
      <c r="R68">
        <f t="shared" si="5"/>
        <v>-120</v>
      </c>
      <c r="S68">
        <f t="shared" si="6"/>
        <v>38</v>
      </c>
      <c r="T68" t="str">
        <f t="shared" si="7"/>
        <v>-12038</v>
      </c>
      <c r="U68" t="str">
        <f t="shared" si="4"/>
        <v>-120, 38</v>
      </c>
      <c r="V68" t="s">
        <v>986</v>
      </c>
    </row>
    <row r="69" spans="1:22" hidden="1" x14ac:dyDescent="0.25">
      <c r="A69">
        <v>-119.8574548</v>
      </c>
      <c r="B69">
        <v>38.247660799999998</v>
      </c>
      <c r="C69" t="s">
        <v>130</v>
      </c>
      <c r="D69" t="s">
        <v>131</v>
      </c>
      <c r="E69" t="s">
        <v>132</v>
      </c>
      <c r="F69" t="s">
        <v>110</v>
      </c>
      <c r="G69" t="s">
        <v>110</v>
      </c>
      <c r="H69" t="s">
        <v>94</v>
      </c>
      <c r="J69" t="s">
        <v>133</v>
      </c>
      <c r="K69">
        <v>0</v>
      </c>
      <c r="L69">
        <v>0</v>
      </c>
      <c r="M69">
        <v>6</v>
      </c>
      <c r="N69">
        <v>28</v>
      </c>
      <c r="O69">
        <v>2007</v>
      </c>
      <c r="P69" t="s">
        <v>120</v>
      </c>
      <c r="R69">
        <f t="shared" si="5"/>
        <v>-120</v>
      </c>
      <c r="S69">
        <f t="shared" si="6"/>
        <v>38</v>
      </c>
      <c r="T69" t="str">
        <f t="shared" si="7"/>
        <v>-12038</v>
      </c>
      <c r="U69" t="str">
        <f t="shared" si="4"/>
        <v>-120, 38</v>
      </c>
      <c r="V69" t="s">
        <v>987</v>
      </c>
    </row>
    <row r="70" spans="1:22" hidden="1" x14ac:dyDescent="0.25">
      <c r="A70">
        <v>-119.8574548</v>
      </c>
      <c r="B70">
        <v>38.247660799999998</v>
      </c>
      <c r="C70" t="s">
        <v>130</v>
      </c>
      <c r="D70" t="s">
        <v>131</v>
      </c>
      <c r="E70" t="s">
        <v>132</v>
      </c>
      <c r="F70" t="s">
        <v>110</v>
      </c>
      <c r="G70" t="s">
        <v>110</v>
      </c>
      <c r="H70" t="s">
        <v>94</v>
      </c>
      <c r="J70" t="s">
        <v>133</v>
      </c>
      <c r="K70">
        <v>0</v>
      </c>
      <c r="L70">
        <v>0</v>
      </c>
      <c r="M70">
        <v>6</v>
      </c>
      <c r="N70">
        <v>28</v>
      </c>
      <c r="O70">
        <v>2007</v>
      </c>
      <c r="P70" t="s">
        <v>120</v>
      </c>
      <c r="R70">
        <f t="shared" si="5"/>
        <v>-120</v>
      </c>
      <c r="S70">
        <f t="shared" si="6"/>
        <v>38</v>
      </c>
      <c r="T70" t="str">
        <f t="shared" si="7"/>
        <v>-12038</v>
      </c>
      <c r="U70" t="str">
        <f t="shared" si="4"/>
        <v>-120, 38</v>
      </c>
      <c r="V70" t="s">
        <v>988</v>
      </c>
    </row>
    <row r="71" spans="1:22" hidden="1" x14ac:dyDescent="0.25">
      <c r="A71">
        <v>-119.8574548</v>
      </c>
      <c r="B71">
        <v>38.247660799999998</v>
      </c>
      <c r="C71" t="s">
        <v>130</v>
      </c>
      <c r="D71" t="s">
        <v>131</v>
      </c>
      <c r="E71" t="s">
        <v>132</v>
      </c>
      <c r="F71" t="s">
        <v>110</v>
      </c>
      <c r="G71" t="s">
        <v>110</v>
      </c>
      <c r="H71" t="s">
        <v>94</v>
      </c>
      <c r="J71" t="s">
        <v>133</v>
      </c>
      <c r="K71">
        <v>0</v>
      </c>
      <c r="L71">
        <v>0</v>
      </c>
      <c r="M71">
        <v>6</v>
      </c>
      <c r="N71">
        <v>28</v>
      </c>
      <c r="O71">
        <v>2007</v>
      </c>
      <c r="P71" t="s">
        <v>120</v>
      </c>
      <c r="R71">
        <f t="shared" si="5"/>
        <v>-120</v>
      </c>
      <c r="S71">
        <f t="shared" si="6"/>
        <v>38</v>
      </c>
      <c r="T71" t="str">
        <f t="shared" si="7"/>
        <v>-12038</v>
      </c>
      <c r="U71" t="str">
        <f t="shared" si="4"/>
        <v>-120, 38</v>
      </c>
      <c r="V71" t="s">
        <v>989</v>
      </c>
    </row>
    <row r="72" spans="1:22" hidden="1" x14ac:dyDescent="0.25">
      <c r="A72">
        <v>-119.8574548</v>
      </c>
      <c r="B72">
        <v>38.247660799999998</v>
      </c>
      <c r="C72" t="s">
        <v>130</v>
      </c>
      <c r="D72" t="s">
        <v>131</v>
      </c>
      <c r="E72" t="s">
        <v>132</v>
      </c>
      <c r="F72" t="s">
        <v>110</v>
      </c>
      <c r="G72" t="s">
        <v>110</v>
      </c>
      <c r="H72" t="s">
        <v>94</v>
      </c>
      <c r="J72" t="s">
        <v>119</v>
      </c>
      <c r="K72">
        <v>0</v>
      </c>
      <c r="L72">
        <v>0</v>
      </c>
      <c r="M72">
        <v>6</v>
      </c>
      <c r="N72">
        <v>28</v>
      </c>
      <c r="O72">
        <v>2007</v>
      </c>
      <c r="P72" t="s">
        <v>120</v>
      </c>
      <c r="R72">
        <f t="shared" si="5"/>
        <v>-120</v>
      </c>
      <c r="S72">
        <f t="shared" si="6"/>
        <v>38</v>
      </c>
      <c r="T72" t="str">
        <f t="shared" si="7"/>
        <v>-12038</v>
      </c>
      <c r="U72" t="str">
        <f t="shared" si="4"/>
        <v>-120, 38</v>
      </c>
      <c r="V72" t="s">
        <v>990</v>
      </c>
    </row>
    <row r="73" spans="1:22" hidden="1" x14ac:dyDescent="0.25">
      <c r="A73">
        <v>-119.8574548</v>
      </c>
      <c r="B73">
        <v>38.247660799999998</v>
      </c>
      <c r="C73" t="s">
        <v>130</v>
      </c>
      <c r="D73" t="s">
        <v>131</v>
      </c>
      <c r="E73" t="s">
        <v>132</v>
      </c>
      <c r="F73" t="s">
        <v>110</v>
      </c>
      <c r="G73" t="s">
        <v>110</v>
      </c>
      <c r="H73" t="s">
        <v>94</v>
      </c>
      <c r="J73" t="s">
        <v>133</v>
      </c>
      <c r="K73">
        <v>0</v>
      </c>
      <c r="L73">
        <v>0</v>
      </c>
      <c r="M73">
        <v>6</v>
      </c>
      <c r="N73">
        <v>28</v>
      </c>
      <c r="O73">
        <v>2007</v>
      </c>
      <c r="P73" t="s">
        <v>120</v>
      </c>
      <c r="R73">
        <f t="shared" si="5"/>
        <v>-120</v>
      </c>
      <c r="S73">
        <f t="shared" si="6"/>
        <v>38</v>
      </c>
      <c r="T73" t="str">
        <f t="shared" si="7"/>
        <v>-12038</v>
      </c>
      <c r="U73" t="str">
        <f t="shared" si="4"/>
        <v>-120, 38</v>
      </c>
      <c r="V73" t="s">
        <v>991</v>
      </c>
    </row>
    <row r="74" spans="1:22" hidden="1" x14ac:dyDescent="0.25">
      <c r="A74">
        <v>-119.87612559999999</v>
      </c>
      <c r="B74">
        <v>38.244867149999997</v>
      </c>
      <c r="C74" t="s">
        <v>130</v>
      </c>
      <c r="D74" t="s">
        <v>131</v>
      </c>
      <c r="E74" t="s">
        <v>132</v>
      </c>
      <c r="F74" t="s">
        <v>110</v>
      </c>
      <c r="G74" t="s">
        <v>110</v>
      </c>
      <c r="H74" t="s">
        <v>94</v>
      </c>
      <c r="J74" t="s">
        <v>119</v>
      </c>
      <c r="K74">
        <v>0</v>
      </c>
      <c r="L74">
        <v>0</v>
      </c>
      <c r="M74">
        <v>6</v>
      </c>
      <c r="N74">
        <v>28</v>
      </c>
      <c r="O74">
        <v>2007</v>
      </c>
      <c r="P74" t="s">
        <v>120</v>
      </c>
      <c r="R74">
        <f t="shared" si="5"/>
        <v>-120</v>
      </c>
      <c r="S74">
        <f t="shared" si="6"/>
        <v>38</v>
      </c>
      <c r="T74" t="str">
        <f t="shared" si="7"/>
        <v>-12038</v>
      </c>
      <c r="U74" t="str">
        <f t="shared" si="4"/>
        <v>-120, 38</v>
      </c>
      <c r="V74" t="s">
        <v>992</v>
      </c>
    </row>
    <row r="75" spans="1:22" hidden="1" x14ac:dyDescent="0.25">
      <c r="A75">
        <v>-119.7991603</v>
      </c>
      <c r="B75">
        <v>38.491780970000001</v>
      </c>
      <c r="C75" t="s">
        <v>134</v>
      </c>
      <c r="D75" t="s">
        <v>131</v>
      </c>
      <c r="E75" t="s">
        <v>132</v>
      </c>
      <c r="F75" t="s">
        <v>110</v>
      </c>
      <c r="G75" t="s">
        <v>110</v>
      </c>
      <c r="H75" t="s">
        <v>94</v>
      </c>
      <c r="J75" t="s">
        <v>135</v>
      </c>
      <c r="K75">
        <v>0</v>
      </c>
      <c r="L75">
        <v>0</v>
      </c>
      <c r="M75">
        <v>6</v>
      </c>
      <c r="N75">
        <v>2</v>
      </c>
      <c r="O75">
        <v>2008</v>
      </c>
      <c r="P75" t="s">
        <v>120</v>
      </c>
      <c r="R75">
        <f t="shared" si="5"/>
        <v>-120</v>
      </c>
      <c r="S75">
        <f t="shared" si="6"/>
        <v>38</v>
      </c>
      <c r="T75" t="str">
        <f t="shared" si="7"/>
        <v>-12038</v>
      </c>
      <c r="U75" t="str">
        <f t="shared" si="4"/>
        <v>-120, 38</v>
      </c>
      <c r="V75" t="s">
        <v>993</v>
      </c>
    </row>
    <row r="76" spans="1:22" hidden="1" x14ac:dyDescent="0.25">
      <c r="A76">
        <v>-119.7991603</v>
      </c>
      <c r="B76">
        <v>38.491780970000001</v>
      </c>
      <c r="C76" t="s">
        <v>136</v>
      </c>
      <c r="D76" t="s">
        <v>131</v>
      </c>
      <c r="E76" t="s">
        <v>132</v>
      </c>
      <c r="F76" t="s">
        <v>110</v>
      </c>
      <c r="G76" t="s">
        <v>110</v>
      </c>
      <c r="H76" t="s">
        <v>94</v>
      </c>
      <c r="J76" t="s">
        <v>133</v>
      </c>
      <c r="K76">
        <v>0</v>
      </c>
      <c r="L76">
        <v>0</v>
      </c>
      <c r="M76">
        <v>6</v>
      </c>
      <c r="N76">
        <v>8</v>
      </c>
      <c r="O76">
        <v>2008</v>
      </c>
      <c r="P76" t="s">
        <v>120</v>
      </c>
      <c r="R76">
        <f t="shared" si="5"/>
        <v>-120</v>
      </c>
      <c r="S76">
        <f t="shared" si="6"/>
        <v>38</v>
      </c>
      <c r="T76" t="str">
        <f t="shared" si="7"/>
        <v>-12038</v>
      </c>
      <c r="U76" t="str">
        <f t="shared" si="4"/>
        <v>-120, 38</v>
      </c>
      <c r="V76" t="s">
        <v>994</v>
      </c>
    </row>
    <row r="77" spans="1:22" hidden="1" x14ac:dyDescent="0.25">
      <c r="A77">
        <v>-119.7991603</v>
      </c>
      <c r="B77">
        <v>38.491780970000001</v>
      </c>
      <c r="C77" t="s">
        <v>134</v>
      </c>
      <c r="D77" t="s">
        <v>131</v>
      </c>
      <c r="E77" t="s">
        <v>132</v>
      </c>
      <c r="F77" t="s">
        <v>110</v>
      </c>
      <c r="G77" t="s">
        <v>110</v>
      </c>
      <c r="H77" t="s">
        <v>94</v>
      </c>
      <c r="J77" t="s">
        <v>133</v>
      </c>
      <c r="K77">
        <v>0</v>
      </c>
      <c r="L77">
        <v>0</v>
      </c>
      <c r="M77">
        <v>6</v>
      </c>
      <c r="N77">
        <v>2</v>
      </c>
      <c r="O77">
        <v>2008</v>
      </c>
      <c r="P77" t="s">
        <v>120</v>
      </c>
      <c r="R77">
        <f t="shared" si="5"/>
        <v>-120</v>
      </c>
      <c r="S77">
        <f t="shared" si="6"/>
        <v>38</v>
      </c>
      <c r="T77" t="str">
        <f t="shared" si="7"/>
        <v>-12038</v>
      </c>
      <c r="U77" t="str">
        <f t="shared" si="4"/>
        <v>-120, 38</v>
      </c>
      <c r="V77" t="s">
        <v>995</v>
      </c>
    </row>
    <row r="78" spans="1:22" hidden="1" x14ac:dyDescent="0.25">
      <c r="A78">
        <v>-119.7991603</v>
      </c>
      <c r="B78">
        <v>38.491780970000001</v>
      </c>
      <c r="C78" t="s">
        <v>137</v>
      </c>
      <c r="D78" t="s">
        <v>131</v>
      </c>
      <c r="E78" t="s">
        <v>132</v>
      </c>
      <c r="F78" t="s">
        <v>110</v>
      </c>
      <c r="G78" t="s">
        <v>110</v>
      </c>
      <c r="H78" t="s">
        <v>94</v>
      </c>
      <c r="J78" t="s">
        <v>133</v>
      </c>
      <c r="K78">
        <v>0</v>
      </c>
      <c r="L78">
        <v>0</v>
      </c>
      <c r="M78">
        <v>6</v>
      </c>
      <c r="N78">
        <v>9</v>
      </c>
      <c r="O78">
        <v>2008</v>
      </c>
      <c r="P78" t="s">
        <v>120</v>
      </c>
      <c r="R78">
        <f t="shared" si="5"/>
        <v>-120</v>
      </c>
      <c r="S78">
        <f t="shared" si="6"/>
        <v>38</v>
      </c>
      <c r="T78" t="str">
        <f t="shared" si="7"/>
        <v>-12038</v>
      </c>
      <c r="U78" t="str">
        <f t="shared" si="4"/>
        <v>-120, 38</v>
      </c>
      <c r="V78" t="s">
        <v>996</v>
      </c>
    </row>
    <row r="79" spans="1:22" hidden="1" x14ac:dyDescent="0.25">
      <c r="A79">
        <v>-119.7991603</v>
      </c>
      <c r="B79">
        <v>38.491780970000001</v>
      </c>
      <c r="C79" t="s">
        <v>137</v>
      </c>
      <c r="D79" t="s">
        <v>131</v>
      </c>
      <c r="E79" t="s">
        <v>132</v>
      </c>
      <c r="F79" t="s">
        <v>110</v>
      </c>
      <c r="G79" t="s">
        <v>110</v>
      </c>
      <c r="H79" t="s">
        <v>94</v>
      </c>
      <c r="J79" t="s">
        <v>133</v>
      </c>
      <c r="K79">
        <v>0</v>
      </c>
      <c r="L79">
        <v>0</v>
      </c>
      <c r="M79">
        <v>6</v>
      </c>
      <c r="N79">
        <v>9</v>
      </c>
      <c r="O79">
        <v>2008</v>
      </c>
      <c r="P79" t="s">
        <v>120</v>
      </c>
      <c r="R79">
        <f t="shared" si="5"/>
        <v>-120</v>
      </c>
      <c r="S79">
        <f t="shared" si="6"/>
        <v>38</v>
      </c>
      <c r="T79" t="str">
        <f t="shared" si="7"/>
        <v>-12038</v>
      </c>
      <c r="U79" t="str">
        <f t="shared" si="4"/>
        <v>-120, 38</v>
      </c>
    </row>
    <row r="80" spans="1:22" hidden="1" x14ac:dyDescent="0.25">
      <c r="A80">
        <v>-119.7991603</v>
      </c>
      <c r="B80">
        <v>38.491780970000001</v>
      </c>
      <c r="C80" t="s">
        <v>137</v>
      </c>
      <c r="D80" t="s">
        <v>131</v>
      </c>
      <c r="E80" t="s">
        <v>132</v>
      </c>
      <c r="F80" t="s">
        <v>110</v>
      </c>
      <c r="G80" t="s">
        <v>110</v>
      </c>
      <c r="H80" t="s">
        <v>94</v>
      </c>
      <c r="J80" t="s">
        <v>133</v>
      </c>
      <c r="K80">
        <v>0</v>
      </c>
      <c r="L80">
        <v>0</v>
      </c>
      <c r="M80">
        <v>6</v>
      </c>
      <c r="N80">
        <v>9</v>
      </c>
      <c r="O80">
        <v>2008</v>
      </c>
      <c r="P80" t="s">
        <v>120</v>
      </c>
      <c r="R80">
        <f t="shared" si="5"/>
        <v>-120</v>
      </c>
      <c r="S80">
        <f t="shared" si="6"/>
        <v>38</v>
      </c>
      <c r="T80" t="str">
        <f t="shared" si="7"/>
        <v>-12038</v>
      </c>
      <c r="U80" t="str">
        <f t="shared" si="4"/>
        <v>-120, 38</v>
      </c>
    </row>
    <row r="81" spans="1:21" hidden="1" x14ac:dyDescent="0.25">
      <c r="A81">
        <v>-119.7991603</v>
      </c>
      <c r="B81">
        <v>38.491780970000001</v>
      </c>
      <c r="C81" t="s">
        <v>138</v>
      </c>
      <c r="D81" t="s">
        <v>131</v>
      </c>
      <c r="E81" t="s">
        <v>132</v>
      </c>
      <c r="F81" t="s">
        <v>110</v>
      </c>
      <c r="G81" t="s">
        <v>110</v>
      </c>
      <c r="H81" t="s">
        <v>94</v>
      </c>
      <c r="J81" t="s">
        <v>119</v>
      </c>
      <c r="K81">
        <v>0</v>
      </c>
      <c r="L81">
        <v>0</v>
      </c>
      <c r="M81">
        <v>6</v>
      </c>
      <c r="N81">
        <v>11</v>
      </c>
      <c r="O81">
        <v>2008</v>
      </c>
      <c r="P81" t="s">
        <v>120</v>
      </c>
      <c r="R81">
        <f t="shared" si="5"/>
        <v>-120</v>
      </c>
      <c r="S81">
        <f t="shared" si="6"/>
        <v>38</v>
      </c>
      <c r="T81" t="str">
        <f t="shared" si="7"/>
        <v>-12038</v>
      </c>
      <c r="U81" t="str">
        <f t="shared" si="4"/>
        <v>-120, 38</v>
      </c>
    </row>
    <row r="82" spans="1:21" hidden="1" x14ac:dyDescent="0.25">
      <c r="A82">
        <v>-119.7991603</v>
      </c>
      <c r="B82">
        <v>38.491780970000001</v>
      </c>
      <c r="C82" t="s">
        <v>139</v>
      </c>
      <c r="D82" t="s">
        <v>131</v>
      </c>
      <c r="E82" t="s">
        <v>132</v>
      </c>
      <c r="F82" t="s">
        <v>110</v>
      </c>
      <c r="G82" t="s">
        <v>110</v>
      </c>
      <c r="H82" t="s">
        <v>94</v>
      </c>
      <c r="J82" t="s">
        <v>119</v>
      </c>
      <c r="K82">
        <v>0</v>
      </c>
      <c r="L82">
        <v>0</v>
      </c>
      <c r="M82">
        <v>6</v>
      </c>
      <c r="N82">
        <v>12</v>
      </c>
      <c r="O82">
        <v>2008</v>
      </c>
      <c r="P82" t="s">
        <v>120</v>
      </c>
      <c r="R82">
        <f t="shared" si="5"/>
        <v>-120</v>
      </c>
      <c r="S82">
        <f t="shared" si="6"/>
        <v>38</v>
      </c>
      <c r="T82" t="str">
        <f t="shared" si="7"/>
        <v>-12038</v>
      </c>
      <c r="U82" t="str">
        <f t="shared" si="4"/>
        <v>-120, 38</v>
      </c>
    </row>
    <row r="83" spans="1:21" hidden="1" x14ac:dyDescent="0.25">
      <c r="A83">
        <v>-119.7991603</v>
      </c>
      <c r="B83">
        <v>38.491780970000001</v>
      </c>
      <c r="C83" t="s">
        <v>136</v>
      </c>
      <c r="D83" t="s">
        <v>131</v>
      </c>
      <c r="E83" t="s">
        <v>132</v>
      </c>
      <c r="F83" t="s">
        <v>110</v>
      </c>
      <c r="G83" t="s">
        <v>110</v>
      </c>
      <c r="H83" t="s">
        <v>94</v>
      </c>
      <c r="J83" t="s">
        <v>119</v>
      </c>
      <c r="K83">
        <v>0</v>
      </c>
      <c r="L83">
        <v>0</v>
      </c>
      <c r="M83">
        <v>6</v>
      </c>
      <c r="N83">
        <v>8</v>
      </c>
      <c r="O83">
        <v>2008</v>
      </c>
      <c r="P83" t="s">
        <v>120</v>
      </c>
      <c r="R83">
        <f t="shared" si="5"/>
        <v>-120</v>
      </c>
      <c r="S83">
        <f t="shared" si="6"/>
        <v>38</v>
      </c>
      <c r="T83" t="str">
        <f t="shared" si="7"/>
        <v>-12038</v>
      </c>
      <c r="U83" t="str">
        <f t="shared" si="4"/>
        <v>-120, 38</v>
      </c>
    </row>
    <row r="84" spans="1:21" hidden="1" x14ac:dyDescent="0.25">
      <c r="A84">
        <v>-119.7991603</v>
      </c>
      <c r="B84">
        <v>38.491780970000001</v>
      </c>
      <c r="C84" t="s">
        <v>136</v>
      </c>
      <c r="D84" t="s">
        <v>131</v>
      </c>
      <c r="E84" t="s">
        <v>132</v>
      </c>
      <c r="F84" t="s">
        <v>110</v>
      </c>
      <c r="G84" t="s">
        <v>110</v>
      </c>
      <c r="H84" t="s">
        <v>94</v>
      </c>
      <c r="J84" t="s">
        <v>119</v>
      </c>
      <c r="K84">
        <v>0</v>
      </c>
      <c r="L84">
        <v>0</v>
      </c>
      <c r="M84">
        <v>6</v>
      </c>
      <c r="N84">
        <v>8</v>
      </c>
      <c r="O84">
        <v>2008</v>
      </c>
      <c r="P84" t="s">
        <v>120</v>
      </c>
      <c r="R84">
        <f t="shared" si="5"/>
        <v>-120</v>
      </c>
      <c r="S84">
        <f t="shared" si="6"/>
        <v>38</v>
      </c>
      <c r="T84" t="str">
        <f t="shared" si="7"/>
        <v>-12038</v>
      </c>
      <c r="U84" t="str">
        <f t="shared" si="4"/>
        <v>-120, 38</v>
      </c>
    </row>
    <row r="85" spans="1:21" hidden="1" x14ac:dyDescent="0.25">
      <c r="A85">
        <v>-119.7991603</v>
      </c>
      <c r="B85">
        <v>38.491780970000001</v>
      </c>
      <c r="C85" t="s">
        <v>136</v>
      </c>
      <c r="D85" t="s">
        <v>131</v>
      </c>
      <c r="E85" t="s">
        <v>132</v>
      </c>
      <c r="F85" t="s">
        <v>110</v>
      </c>
      <c r="G85" t="s">
        <v>110</v>
      </c>
      <c r="H85" t="s">
        <v>94</v>
      </c>
      <c r="J85" t="s">
        <v>119</v>
      </c>
      <c r="K85">
        <v>0</v>
      </c>
      <c r="L85">
        <v>0</v>
      </c>
      <c r="M85">
        <v>6</v>
      </c>
      <c r="N85">
        <v>8</v>
      </c>
      <c r="O85">
        <v>2008</v>
      </c>
      <c r="P85" t="s">
        <v>120</v>
      </c>
      <c r="R85">
        <f t="shared" si="5"/>
        <v>-120</v>
      </c>
      <c r="S85">
        <f t="shared" si="6"/>
        <v>38</v>
      </c>
      <c r="T85" t="str">
        <f t="shared" si="7"/>
        <v>-12038</v>
      </c>
      <c r="U85" t="str">
        <f t="shared" si="4"/>
        <v>-120, 38</v>
      </c>
    </row>
    <row r="86" spans="1:21" hidden="1" x14ac:dyDescent="0.25">
      <c r="A86">
        <v>-119.7991603</v>
      </c>
      <c r="B86">
        <v>38.491780970000001</v>
      </c>
      <c r="C86" t="s">
        <v>136</v>
      </c>
      <c r="D86" t="s">
        <v>131</v>
      </c>
      <c r="E86" t="s">
        <v>132</v>
      </c>
      <c r="F86" t="s">
        <v>110</v>
      </c>
      <c r="G86" t="s">
        <v>110</v>
      </c>
      <c r="H86" t="s">
        <v>94</v>
      </c>
      <c r="J86" t="s">
        <v>119</v>
      </c>
      <c r="K86">
        <v>0</v>
      </c>
      <c r="L86">
        <v>0</v>
      </c>
      <c r="M86">
        <v>6</v>
      </c>
      <c r="N86">
        <v>8</v>
      </c>
      <c r="O86">
        <v>2008</v>
      </c>
      <c r="P86" t="s">
        <v>120</v>
      </c>
      <c r="R86">
        <f t="shared" si="5"/>
        <v>-120</v>
      </c>
      <c r="S86">
        <f t="shared" si="6"/>
        <v>38</v>
      </c>
      <c r="T86" t="str">
        <f t="shared" si="7"/>
        <v>-12038</v>
      </c>
      <c r="U86" t="str">
        <f t="shared" si="4"/>
        <v>-120, 38</v>
      </c>
    </row>
    <row r="87" spans="1:21" hidden="1" x14ac:dyDescent="0.25">
      <c r="A87">
        <v>-119.7991603</v>
      </c>
      <c r="B87">
        <v>38.491780970000001</v>
      </c>
      <c r="C87" t="s">
        <v>136</v>
      </c>
      <c r="D87" t="s">
        <v>131</v>
      </c>
      <c r="E87" t="s">
        <v>132</v>
      </c>
      <c r="F87" t="s">
        <v>110</v>
      </c>
      <c r="G87" t="s">
        <v>110</v>
      </c>
      <c r="H87" t="s">
        <v>94</v>
      </c>
      <c r="J87" t="s">
        <v>119</v>
      </c>
      <c r="K87">
        <v>0</v>
      </c>
      <c r="L87">
        <v>0</v>
      </c>
      <c r="M87">
        <v>6</v>
      </c>
      <c r="N87">
        <v>8</v>
      </c>
      <c r="O87">
        <v>2008</v>
      </c>
      <c r="P87" t="s">
        <v>120</v>
      </c>
      <c r="R87">
        <f t="shared" si="5"/>
        <v>-120</v>
      </c>
      <c r="S87">
        <f t="shared" si="6"/>
        <v>38</v>
      </c>
      <c r="T87" t="str">
        <f t="shared" si="7"/>
        <v>-12038</v>
      </c>
      <c r="U87" t="str">
        <f t="shared" si="4"/>
        <v>-120, 38</v>
      </c>
    </row>
    <row r="88" spans="1:21" hidden="1" x14ac:dyDescent="0.25">
      <c r="A88">
        <v>-119.7991603</v>
      </c>
      <c r="B88">
        <v>38.491780970000001</v>
      </c>
      <c r="C88" t="s">
        <v>136</v>
      </c>
      <c r="D88" t="s">
        <v>131</v>
      </c>
      <c r="E88" t="s">
        <v>132</v>
      </c>
      <c r="F88" t="s">
        <v>110</v>
      </c>
      <c r="G88" t="s">
        <v>110</v>
      </c>
      <c r="H88" t="s">
        <v>94</v>
      </c>
      <c r="J88" t="s">
        <v>119</v>
      </c>
      <c r="K88">
        <v>0</v>
      </c>
      <c r="L88">
        <v>0</v>
      </c>
      <c r="M88">
        <v>6</v>
      </c>
      <c r="N88">
        <v>8</v>
      </c>
      <c r="O88">
        <v>2008</v>
      </c>
      <c r="P88" t="s">
        <v>120</v>
      </c>
      <c r="R88">
        <f t="shared" si="5"/>
        <v>-120</v>
      </c>
      <c r="S88">
        <f t="shared" si="6"/>
        <v>38</v>
      </c>
      <c r="T88" t="str">
        <f t="shared" si="7"/>
        <v>-12038</v>
      </c>
      <c r="U88" t="str">
        <f t="shared" si="4"/>
        <v>-120, 38</v>
      </c>
    </row>
    <row r="89" spans="1:21" hidden="1" x14ac:dyDescent="0.25">
      <c r="A89">
        <v>-119.7991603</v>
      </c>
      <c r="B89">
        <v>38.491780970000001</v>
      </c>
      <c r="C89" t="s">
        <v>136</v>
      </c>
      <c r="D89" t="s">
        <v>131</v>
      </c>
      <c r="E89" t="s">
        <v>132</v>
      </c>
      <c r="F89" t="s">
        <v>110</v>
      </c>
      <c r="G89" t="s">
        <v>110</v>
      </c>
      <c r="H89" t="s">
        <v>94</v>
      </c>
      <c r="J89" t="s">
        <v>119</v>
      </c>
      <c r="K89">
        <v>0</v>
      </c>
      <c r="L89">
        <v>0</v>
      </c>
      <c r="M89">
        <v>6</v>
      </c>
      <c r="N89">
        <v>8</v>
      </c>
      <c r="O89">
        <v>2008</v>
      </c>
      <c r="P89" t="s">
        <v>120</v>
      </c>
      <c r="R89">
        <f t="shared" si="5"/>
        <v>-120</v>
      </c>
      <c r="S89">
        <f t="shared" si="6"/>
        <v>38</v>
      </c>
      <c r="T89" t="str">
        <f t="shared" si="7"/>
        <v>-12038</v>
      </c>
      <c r="U89" t="str">
        <f t="shared" si="4"/>
        <v>-120, 38</v>
      </c>
    </row>
    <row r="90" spans="1:21" hidden="1" x14ac:dyDescent="0.25">
      <c r="A90">
        <v>-119.7991603</v>
      </c>
      <c r="B90">
        <v>38.491780970000001</v>
      </c>
      <c r="C90" t="s">
        <v>136</v>
      </c>
      <c r="D90" t="s">
        <v>131</v>
      </c>
      <c r="E90" t="s">
        <v>132</v>
      </c>
      <c r="F90" t="s">
        <v>110</v>
      </c>
      <c r="G90" t="s">
        <v>110</v>
      </c>
      <c r="H90" t="s">
        <v>94</v>
      </c>
      <c r="J90" t="s">
        <v>119</v>
      </c>
      <c r="K90">
        <v>0</v>
      </c>
      <c r="L90">
        <v>0</v>
      </c>
      <c r="M90">
        <v>6</v>
      </c>
      <c r="N90">
        <v>8</v>
      </c>
      <c r="O90">
        <v>2008</v>
      </c>
      <c r="P90" t="s">
        <v>120</v>
      </c>
      <c r="R90">
        <f t="shared" si="5"/>
        <v>-120</v>
      </c>
      <c r="S90">
        <f t="shared" si="6"/>
        <v>38</v>
      </c>
      <c r="T90" t="str">
        <f t="shared" si="7"/>
        <v>-12038</v>
      </c>
      <c r="U90" t="str">
        <f t="shared" si="4"/>
        <v>-120, 38</v>
      </c>
    </row>
    <row r="91" spans="1:21" hidden="1" x14ac:dyDescent="0.25">
      <c r="A91">
        <v>-119.7991603</v>
      </c>
      <c r="B91">
        <v>38.491780970000001</v>
      </c>
      <c r="C91" t="s">
        <v>136</v>
      </c>
      <c r="D91" t="s">
        <v>131</v>
      </c>
      <c r="E91" t="s">
        <v>132</v>
      </c>
      <c r="F91" t="s">
        <v>110</v>
      </c>
      <c r="G91" t="s">
        <v>110</v>
      </c>
      <c r="H91" t="s">
        <v>94</v>
      </c>
      <c r="J91" t="s">
        <v>119</v>
      </c>
      <c r="K91">
        <v>0</v>
      </c>
      <c r="L91">
        <v>0</v>
      </c>
      <c r="M91">
        <v>6</v>
      </c>
      <c r="N91">
        <v>8</v>
      </c>
      <c r="O91">
        <v>2008</v>
      </c>
      <c r="P91" t="s">
        <v>120</v>
      </c>
      <c r="R91">
        <f t="shared" si="5"/>
        <v>-120</v>
      </c>
      <c r="S91">
        <f t="shared" si="6"/>
        <v>38</v>
      </c>
      <c r="T91" t="str">
        <f t="shared" si="7"/>
        <v>-12038</v>
      </c>
      <c r="U91" t="str">
        <f t="shared" si="4"/>
        <v>-120, 38</v>
      </c>
    </row>
    <row r="92" spans="1:21" hidden="1" x14ac:dyDescent="0.25">
      <c r="A92">
        <v>-119.7991603</v>
      </c>
      <c r="B92">
        <v>38.491780970000001</v>
      </c>
      <c r="C92" t="s">
        <v>136</v>
      </c>
      <c r="D92" t="s">
        <v>131</v>
      </c>
      <c r="E92" t="s">
        <v>132</v>
      </c>
      <c r="F92" t="s">
        <v>110</v>
      </c>
      <c r="G92" t="s">
        <v>110</v>
      </c>
      <c r="H92" t="s">
        <v>94</v>
      </c>
      <c r="J92" t="s">
        <v>119</v>
      </c>
      <c r="K92">
        <v>0</v>
      </c>
      <c r="L92">
        <v>0</v>
      </c>
      <c r="M92">
        <v>6</v>
      </c>
      <c r="N92">
        <v>8</v>
      </c>
      <c r="O92">
        <v>2008</v>
      </c>
      <c r="P92" t="s">
        <v>120</v>
      </c>
      <c r="R92">
        <f t="shared" si="5"/>
        <v>-120</v>
      </c>
      <c r="S92">
        <f t="shared" si="6"/>
        <v>38</v>
      </c>
      <c r="T92" t="str">
        <f t="shared" si="7"/>
        <v>-12038</v>
      </c>
      <c r="U92" t="str">
        <f t="shared" si="4"/>
        <v>-120, 38</v>
      </c>
    </row>
    <row r="93" spans="1:21" hidden="1" x14ac:dyDescent="0.25">
      <c r="A93">
        <v>-119.7991603</v>
      </c>
      <c r="B93">
        <v>38.491780970000001</v>
      </c>
      <c r="C93" t="s">
        <v>136</v>
      </c>
      <c r="D93" t="s">
        <v>131</v>
      </c>
      <c r="E93" t="s">
        <v>132</v>
      </c>
      <c r="F93" t="s">
        <v>110</v>
      </c>
      <c r="G93" t="s">
        <v>110</v>
      </c>
      <c r="H93" t="s">
        <v>94</v>
      </c>
      <c r="J93" t="s">
        <v>119</v>
      </c>
      <c r="K93">
        <v>0</v>
      </c>
      <c r="L93">
        <v>0</v>
      </c>
      <c r="M93">
        <v>6</v>
      </c>
      <c r="N93">
        <v>8</v>
      </c>
      <c r="O93">
        <v>2008</v>
      </c>
      <c r="P93" t="s">
        <v>120</v>
      </c>
      <c r="R93">
        <f t="shared" si="5"/>
        <v>-120</v>
      </c>
      <c r="S93">
        <f t="shared" si="6"/>
        <v>38</v>
      </c>
      <c r="T93" t="str">
        <f t="shared" si="7"/>
        <v>-12038</v>
      </c>
      <c r="U93" t="str">
        <f t="shared" si="4"/>
        <v>-120, 38</v>
      </c>
    </row>
    <row r="94" spans="1:21" hidden="1" x14ac:dyDescent="0.25">
      <c r="A94">
        <v>-119.7991603</v>
      </c>
      <c r="B94">
        <v>38.491780970000001</v>
      </c>
      <c r="C94" t="s">
        <v>136</v>
      </c>
      <c r="D94" t="s">
        <v>131</v>
      </c>
      <c r="E94" t="s">
        <v>132</v>
      </c>
      <c r="F94" t="s">
        <v>110</v>
      </c>
      <c r="G94" t="s">
        <v>109</v>
      </c>
      <c r="H94" t="s">
        <v>94</v>
      </c>
      <c r="J94" t="s">
        <v>119</v>
      </c>
      <c r="K94">
        <v>0.43</v>
      </c>
      <c r="L94">
        <v>34.4</v>
      </c>
      <c r="M94">
        <v>6</v>
      </c>
      <c r="N94">
        <v>8</v>
      </c>
      <c r="O94">
        <v>2008</v>
      </c>
      <c r="P94" t="s">
        <v>120</v>
      </c>
      <c r="R94">
        <f t="shared" si="5"/>
        <v>-120</v>
      </c>
      <c r="S94">
        <f t="shared" si="6"/>
        <v>38</v>
      </c>
      <c r="T94" t="str">
        <f t="shared" si="7"/>
        <v>-12038</v>
      </c>
      <c r="U94" t="str">
        <f t="shared" si="4"/>
        <v>-120, 38</v>
      </c>
    </row>
    <row r="95" spans="1:21" hidden="1" x14ac:dyDescent="0.25">
      <c r="A95">
        <v>-119.7991603</v>
      </c>
      <c r="B95">
        <v>38.491780970000001</v>
      </c>
      <c r="C95" t="s">
        <v>136</v>
      </c>
      <c r="D95" t="s">
        <v>131</v>
      </c>
      <c r="E95" t="s">
        <v>132</v>
      </c>
      <c r="F95" t="s">
        <v>110</v>
      </c>
      <c r="G95" t="s">
        <v>110</v>
      </c>
      <c r="H95" t="s">
        <v>94</v>
      </c>
      <c r="J95" t="s">
        <v>119</v>
      </c>
      <c r="K95">
        <v>0</v>
      </c>
      <c r="L95">
        <v>0</v>
      </c>
      <c r="M95">
        <v>6</v>
      </c>
      <c r="N95">
        <v>8</v>
      </c>
      <c r="O95">
        <v>2008</v>
      </c>
      <c r="P95" t="s">
        <v>120</v>
      </c>
      <c r="R95">
        <f t="shared" si="5"/>
        <v>-120</v>
      </c>
      <c r="S95">
        <f t="shared" si="6"/>
        <v>38</v>
      </c>
      <c r="T95" t="str">
        <f t="shared" si="7"/>
        <v>-12038</v>
      </c>
      <c r="U95" t="str">
        <f t="shared" si="4"/>
        <v>-120, 38</v>
      </c>
    </row>
    <row r="96" spans="1:21" hidden="1" x14ac:dyDescent="0.25">
      <c r="A96">
        <v>-119.7991603</v>
      </c>
      <c r="B96">
        <v>38.491780970000001</v>
      </c>
      <c r="C96" t="s">
        <v>136</v>
      </c>
      <c r="D96" t="s">
        <v>131</v>
      </c>
      <c r="E96" t="s">
        <v>132</v>
      </c>
      <c r="F96" t="s">
        <v>110</v>
      </c>
      <c r="G96" t="s">
        <v>110</v>
      </c>
      <c r="H96" t="s">
        <v>94</v>
      </c>
      <c r="J96" t="s">
        <v>119</v>
      </c>
      <c r="K96">
        <v>0</v>
      </c>
      <c r="L96">
        <v>0</v>
      </c>
      <c r="M96">
        <v>6</v>
      </c>
      <c r="N96">
        <v>8</v>
      </c>
      <c r="O96">
        <v>2008</v>
      </c>
      <c r="P96" t="s">
        <v>120</v>
      </c>
      <c r="R96">
        <f t="shared" si="5"/>
        <v>-120</v>
      </c>
      <c r="S96">
        <f t="shared" si="6"/>
        <v>38</v>
      </c>
      <c r="T96" t="str">
        <f t="shared" si="7"/>
        <v>-12038</v>
      </c>
      <c r="U96" t="str">
        <f t="shared" si="4"/>
        <v>-120, 38</v>
      </c>
    </row>
    <row r="97" spans="1:21" hidden="1" x14ac:dyDescent="0.25">
      <c r="A97">
        <v>-119.7991603</v>
      </c>
      <c r="B97">
        <v>38.491780970000001</v>
      </c>
      <c r="C97" t="s">
        <v>137</v>
      </c>
      <c r="D97" t="s">
        <v>131</v>
      </c>
      <c r="E97" t="s">
        <v>132</v>
      </c>
      <c r="F97" t="s">
        <v>110</v>
      </c>
      <c r="G97" t="s">
        <v>110</v>
      </c>
      <c r="H97" t="s">
        <v>94</v>
      </c>
      <c r="J97" t="s">
        <v>119</v>
      </c>
      <c r="K97">
        <v>0</v>
      </c>
      <c r="L97">
        <v>0</v>
      </c>
      <c r="M97">
        <v>6</v>
      </c>
      <c r="N97">
        <v>9</v>
      </c>
      <c r="O97">
        <v>2008</v>
      </c>
      <c r="P97" t="s">
        <v>120</v>
      </c>
      <c r="R97">
        <f t="shared" si="5"/>
        <v>-120</v>
      </c>
      <c r="S97">
        <f t="shared" si="6"/>
        <v>38</v>
      </c>
      <c r="T97" t="str">
        <f t="shared" si="7"/>
        <v>-12038</v>
      </c>
      <c r="U97" t="str">
        <f t="shared" si="4"/>
        <v>-120, 38</v>
      </c>
    </row>
    <row r="98" spans="1:21" hidden="1" x14ac:dyDescent="0.25">
      <c r="A98">
        <v>-119.7991603</v>
      </c>
      <c r="B98">
        <v>38.491780970000001</v>
      </c>
      <c r="C98" t="s">
        <v>137</v>
      </c>
      <c r="D98" t="s">
        <v>131</v>
      </c>
      <c r="E98" t="s">
        <v>132</v>
      </c>
      <c r="F98" t="s">
        <v>110</v>
      </c>
      <c r="G98" t="s">
        <v>110</v>
      </c>
      <c r="H98" t="s">
        <v>94</v>
      </c>
      <c r="J98" t="s">
        <v>119</v>
      </c>
      <c r="K98">
        <v>0</v>
      </c>
      <c r="L98">
        <v>0</v>
      </c>
      <c r="M98">
        <v>6</v>
      </c>
      <c r="N98">
        <v>9</v>
      </c>
      <c r="O98">
        <v>2008</v>
      </c>
      <c r="P98" t="s">
        <v>120</v>
      </c>
      <c r="R98">
        <f t="shared" si="5"/>
        <v>-120</v>
      </c>
      <c r="S98">
        <f t="shared" si="6"/>
        <v>38</v>
      </c>
      <c r="T98" t="str">
        <f t="shared" si="7"/>
        <v>-12038</v>
      </c>
      <c r="U98" t="str">
        <f t="shared" si="4"/>
        <v>-120, 38</v>
      </c>
    </row>
    <row r="99" spans="1:21" hidden="1" x14ac:dyDescent="0.25">
      <c r="A99">
        <v>-119.7991603</v>
      </c>
      <c r="B99">
        <v>38.491780970000001</v>
      </c>
      <c r="C99" t="s">
        <v>137</v>
      </c>
      <c r="D99" t="s">
        <v>131</v>
      </c>
      <c r="E99" t="s">
        <v>132</v>
      </c>
      <c r="F99" t="s">
        <v>110</v>
      </c>
      <c r="G99" t="s">
        <v>110</v>
      </c>
      <c r="H99" t="s">
        <v>94</v>
      </c>
      <c r="J99" t="s">
        <v>119</v>
      </c>
      <c r="K99">
        <v>0</v>
      </c>
      <c r="L99">
        <v>0</v>
      </c>
      <c r="M99">
        <v>6</v>
      </c>
      <c r="N99">
        <v>9</v>
      </c>
      <c r="O99">
        <v>2008</v>
      </c>
      <c r="P99" t="s">
        <v>120</v>
      </c>
      <c r="R99">
        <f t="shared" si="5"/>
        <v>-120</v>
      </c>
      <c r="S99">
        <f t="shared" si="6"/>
        <v>38</v>
      </c>
      <c r="T99" t="str">
        <f t="shared" si="7"/>
        <v>-12038</v>
      </c>
      <c r="U99" t="str">
        <f t="shared" si="4"/>
        <v>-120, 38</v>
      </c>
    </row>
    <row r="100" spans="1:21" hidden="1" x14ac:dyDescent="0.25">
      <c r="A100">
        <v>-119.7991603</v>
      </c>
      <c r="B100">
        <v>38.491780970000001</v>
      </c>
      <c r="C100" t="s">
        <v>137</v>
      </c>
      <c r="D100" t="s">
        <v>131</v>
      </c>
      <c r="E100" t="s">
        <v>132</v>
      </c>
      <c r="F100" t="s">
        <v>110</v>
      </c>
      <c r="G100" t="s">
        <v>110</v>
      </c>
      <c r="H100" t="s">
        <v>94</v>
      </c>
      <c r="J100" t="s">
        <v>119</v>
      </c>
      <c r="K100">
        <v>0</v>
      </c>
      <c r="L100">
        <v>0</v>
      </c>
      <c r="M100">
        <v>6</v>
      </c>
      <c r="N100">
        <v>9</v>
      </c>
      <c r="O100">
        <v>2008</v>
      </c>
      <c r="P100" t="s">
        <v>120</v>
      </c>
      <c r="R100">
        <f t="shared" si="5"/>
        <v>-120</v>
      </c>
      <c r="S100">
        <f t="shared" si="6"/>
        <v>38</v>
      </c>
      <c r="T100" t="str">
        <f t="shared" si="7"/>
        <v>-12038</v>
      </c>
      <c r="U100" t="str">
        <f t="shared" si="4"/>
        <v>-120, 38</v>
      </c>
    </row>
    <row r="101" spans="1:21" hidden="1" x14ac:dyDescent="0.25">
      <c r="A101">
        <v>-119.7991603</v>
      </c>
      <c r="B101">
        <v>38.491780970000001</v>
      </c>
      <c r="C101" t="s">
        <v>137</v>
      </c>
      <c r="D101" t="s">
        <v>131</v>
      </c>
      <c r="E101" t="s">
        <v>132</v>
      </c>
      <c r="F101" t="s">
        <v>110</v>
      </c>
      <c r="G101" t="s">
        <v>110</v>
      </c>
      <c r="H101" t="s">
        <v>94</v>
      </c>
      <c r="J101" t="s">
        <v>119</v>
      </c>
      <c r="K101">
        <v>0</v>
      </c>
      <c r="L101">
        <v>0</v>
      </c>
      <c r="M101">
        <v>6</v>
      </c>
      <c r="N101">
        <v>9</v>
      </c>
      <c r="O101">
        <v>2008</v>
      </c>
      <c r="P101" t="s">
        <v>120</v>
      </c>
      <c r="R101">
        <f t="shared" si="5"/>
        <v>-120</v>
      </c>
      <c r="S101">
        <f t="shared" si="6"/>
        <v>38</v>
      </c>
      <c r="T101" t="str">
        <f t="shared" si="7"/>
        <v>-12038</v>
      </c>
      <c r="U101" t="str">
        <f t="shared" si="4"/>
        <v>-120, 38</v>
      </c>
    </row>
    <row r="102" spans="1:21" hidden="1" x14ac:dyDescent="0.25">
      <c r="A102">
        <v>-119.7991603</v>
      </c>
      <c r="B102">
        <v>38.491780970000001</v>
      </c>
      <c r="C102" t="s">
        <v>137</v>
      </c>
      <c r="D102" t="s">
        <v>131</v>
      </c>
      <c r="E102" t="s">
        <v>132</v>
      </c>
      <c r="F102" t="s">
        <v>110</v>
      </c>
      <c r="G102" t="s">
        <v>110</v>
      </c>
      <c r="H102" t="s">
        <v>94</v>
      </c>
      <c r="J102" t="s">
        <v>119</v>
      </c>
      <c r="K102">
        <v>0</v>
      </c>
      <c r="L102">
        <v>0</v>
      </c>
      <c r="M102">
        <v>6</v>
      </c>
      <c r="N102">
        <v>9</v>
      </c>
      <c r="O102">
        <v>2008</v>
      </c>
      <c r="P102" t="s">
        <v>120</v>
      </c>
      <c r="R102">
        <f t="shared" si="5"/>
        <v>-120</v>
      </c>
      <c r="S102">
        <f t="shared" si="6"/>
        <v>38</v>
      </c>
      <c r="T102" t="str">
        <f t="shared" si="7"/>
        <v>-12038</v>
      </c>
      <c r="U102" t="str">
        <f t="shared" si="4"/>
        <v>-120, 38</v>
      </c>
    </row>
    <row r="103" spans="1:21" hidden="1" x14ac:dyDescent="0.25">
      <c r="A103">
        <v>-119.7991603</v>
      </c>
      <c r="B103">
        <v>38.491780970000001</v>
      </c>
      <c r="C103" t="s">
        <v>137</v>
      </c>
      <c r="D103" t="s">
        <v>131</v>
      </c>
      <c r="E103" t="s">
        <v>132</v>
      </c>
      <c r="F103" t="s">
        <v>110</v>
      </c>
      <c r="G103" t="s">
        <v>110</v>
      </c>
      <c r="H103" t="s">
        <v>94</v>
      </c>
      <c r="J103" t="s">
        <v>119</v>
      </c>
      <c r="K103">
        <v>0</v>
      </c>
      <c r="L103">
        <v>0</v>
      </c>
      <c r="M103">
        <v>6</v>
      </c>
      <c r="N103">
        <v>9</v>
      </c>
      <c r="O103">
        <v>2008</v>
      </c>
      <c r="P103" t="s">
        <v>120</v>
      </c>
      <c r="R103">
        <f t="shared" si="5"/>
        <v>-120</v>
      </c>
      <c r="S103">
        <f t="shared" si="6"/>
        <v>38</v>
      </c>
      <c r="T103" t="str">
        <f t="shared" si="7"/>
        <v>-12038</v>
      </c>
      <c r="U103" t="str">
        <f t="shared" si="4"/>
        <v>-120, 38</v>
      </c>
    </row>
    <row r="104" spans="1:21" hidden="1" x14ac:dyDescent="0.25">
      <c r="A104">
        <v>-119.7991603</v>
      </c>
      <c r="B104">
        <v>38.491780970000001</v>
      </c>
      <c r="C104" t="s">
        <v>137</v>
      </c>
      <c r="D104" t="s">
        <v>131</v>
      </c>
      <c r="E104" t="s">
        <v>132</v>
      </c>
      <c r="F104" t="s">
        <v>110</v>
      </c>
      <c r="G104" t="s">
        <v>110</v>
      </c>
      <c r="H104" t="s">
        <v>94</v>
      </c>
      <c r="J104" t="s">
        <v>119</v>
      </c>
      <c r="K104">
        <v>0</v>
      </c>
      <c r="L104">
        <v>0</v>
      </c>
      <c r="M104">
        <v>6</v>
      </c>
      <c r="N104">
        <v>9</v>
      </c>
      <c r="O104">
        <v>2008</v>
      </c>
      <c r="P104" t="s">
        <v>120</v>
      </c>
      <c r="R104">
        <f t="shared" si="5"/>
        <v>-120</v>
      </c>
      <c r="S104">
        <f t="shared" si="6"/>
        <v>38</v>
      </c>
      <c r="T104" t="str">
        <f t="shared" si="7"/>
        <v>-12038</v>
      </c>
      <c r="U104" t="str">
        <f t="shared" si="4"/>
        <v>-120, 38</v>
      </c>
    </row>
    <row r="105" spans="1:21" hidden="1" x14ac:dyDescent="0.25">
      <c r="A105">
        <v>-119.7991603</v>
      </c>
      <c r="B105">
        <v>38.491780970000001</v>
      </c>
      <c r="C105" t="s">
        <v>137</v>
      </c>
      <c r="D105" t="s">
        <v>131</v>
      </c>
      <c r="E105" t="s">
        <v>132</v>
      </c>
      <c r="F105" t="s">
        <v>110</v>
      </c>
      <c r="G105" t="s">
        <v>110</v>
      </c>
      <c r="H105" t="s">
        <v>94</v>
      </c>
      <c r="J105" t="s">
        <v>119</v>
      </c>
      <c r="K105">
        <v>0</v>
      </c>
      <c r="L105">
        <v>0</v>
      </c>
      <c r="M105">
        <v>6</v>
      </c>
      <c r="N105">
        <v>9</v>
      </c>
      <c r="O105">
        <v>2008</v>
      </c>
      <c r="P105" t="s">
        <v>120</v>
      </c>
      <c r="R105">
        <f t="shared" si="5"/>
        <v>-120</v>
      </c>
      <c r="S105">
        <f t="shared" si="6"/>
        <v>38</v>
      </c>
      <c r="T105" t="str">
        <f t="shared" si="7"/>
        <v>-12038</v>
      </c>
      <c r="U105" t="str">
        <f t="shared" si="4"/>
        <v>-120, 38</v>
      </c>
    </row>
    <row r="106" spans="1:21" hidden="1" x14ac:dyDescent="0.25">
      <c r="A106">
        <v>-119.7991603</v>
      </c>
      <c r="B106">
        <v>38.491780970000001</v>
      </c>
      <c r="C106" t="s">
        <v>137</v>
      </c>
      <c r="D106" t="s">
        <v>131</v>
      </c>
      <c r="E106" t="s">
        <v>132</v>
      </c>
      <c r="F106" t="s">
        <v>110</v>
      </c>
      <c r="G106" t="s">
        <v>110</v>
      </c>
      <c r="H106" t="s">
        <v>94</v>
      </c>
      <c r="J106" t="s">
        <v>119</v>
      </c>
      <c r="K106">
        <v>0</v>
      </c>
      <c r="L106">
        <v>0</v>
      </c>
      <c r="M106">
        <v>6</v>
      </c>
      <c r="N106">
        <v>9</v>
      </c>
      <c r="O106">
        <v>2008</v>
      </c>
      <c r="P106" t="s">
        <v>120</v>
      </c>
      <c r="R106">
        <f t="shared" si="5"/>
        <v>-120</v>
      </c>
      <c r="S106">
        <f t="shared" si="6"/>
        <v>38</v>
      </c>
      <c r="T106" t="str">
        <f t="shared" si="7"/>
        <v>-12038</v>
      </c>
      <c r="U106" t="str">
        <f t="shared" si="4"/>
        <v>-120, 38</v>
      </c>
    </row>
    <row r="107" spans="1:21" hidden="1" x14ac:dyDescent="0.25">
      <c r="A107">
        <v>-119.7991603</v>
      </c>
      <c r="B107">
        <v>38.491780970000001</v>
      </c>
      <c r="C107" t="s">
        <v>137</v>
      </c>
      <c r="D107" t="s">
        <v>131</v>
      </c>
      <c r="E107" t="s">
        <v>132</v>
      </c>
      <c r="F107" t="s">
        <v>110</v>
      </c>
      <c r="G107" t="s">
        <v>110</v>
      </c>
      <c r="H107" t="s">
        <v>94</v>
      </c>
      <c r="J107" t="s">
        <v>119</v>
      </c>
      <c r="K107">
        <v>0</v>
      </c>
      <c r="L107">
        <v>0</v>
      </c>
      <c r="M107">
        <v>6</v>
      </c>
      <c r="N107">
        <v>9</v>
      </c>
      <c r="O107">
        <v>2008</v>
      </c>
      <c r="P107" t="s">
        <v>120</v>
      </c>
      <c r="R107">
        <f t="shared" si="5"/>
        <v>-120</v>
      </c>
      <c r="S107">
        <f t="shared" si="6"/>
        <v>38</v>
      </c>
      <c r="T107" t="str">
        <f t="shared" si="7"/>
        <v>-12038</v>
      </c>
      <c r="U107" t="str">
        <f t="shared" si="4"/>
        <v>-120, 38</v>
      </c>
    </row>
    <row r="108" spans="1:21" hidden="1" x14ac:dyDescent="0.25">
      <c r="A108">
        <v>-119.7991603</v>
      </c>
      <c r="B108">
        <v>38.491780970000001</v>
      </c>
      <c r="C108" t="s">
        <v>138</v>
      </c>
      <c r="D108" t="s">
        <v>131</v>
      </c>
      <c r="E108" t="s">
        <v>132</v>
      </c>
      <c r="F108" t="s">
        <v>110</v>
      </c>
      <c r="G108" t="s">
        <v>110</v>
      </c>
      <c r="H108" t="s">
        <v>94</v>
      </c>
      <c r="J108" t="s">
        <v>119</v>
      </c>
      <c r="K108">
        <v>0</v>
      </c>
      <c r="L108">
        <v>0</v>
      </c>
      <c r="M108">
        <v>6</v>
      </c>
      <c r="N108">
        <v>11</v>
      </c>
      <c r="O108">
        <v>2008</v>
      </c>
      <c r="P108" t="s">
        <v>120</v>
      </c>
      <c r="R108">
        <f t="shared" si="5"/>
        <v>-120</v>
      </c>
      <c r="S108">
        <f t="shared" si="6"/>
        <v>38</v>
      </c>
      <c r="T108" t="str">
        <f t="shared" si="7"/>
        <v>-12038</v>
      </c>
      <c r="U108" t="str">
        <f t="shared" si="4"/>
        <v>-120, 38</v>
      </c>
    </row>
    <row r="109" spans="1:21" hidden="1" x14ac:dyDescent="0.25">
      <c r="A109">
        <v>-119.7991603</v>
      </c>
      <c r="B109">
        <v>38.491780970000001</v>
      </c>
      <c r="C109" t="s">
        <v>138</v>
      </c>
      <c r="D109" t="s">
        <v>131</v>
      </c>
      <c r="E109" t="s">
        <v>132</v>
      </c>
      <c r="F109" t="s">
        <v>110</v>
      </c>
      <c r="G109" t="s">
        <v>110</v>
      </c>
      <c r="H109" t="s">
        <v>94</v>
      </c>
      <c r="J109" t="s">
        <v>119</v>
      </c>
      <c r="K109">
        <v>0</v>
      </c>
      <c r="L109">
        <v>0</v>
      </c>
      <c r="M109">
        <v>6</v>
      </c>
      <c r="N109">
        <v>11</v>
      </c>
      <c r="O109">
        <v>2008</v>
      </c>
      <c r="P109" t="s">
        <v>120</v>
      </c>
      <c r="R109">
        <f t="shared" si="5"/>
        <v>-120</v>
      </c>
      <c r="S109">
        <f t="shared" si="6"/>
        <v>38</v>
      </c>
      <c r="T109" t="str">
        <f t="shared" si="7"/>
        <v>-12038</v>
      </c>
      <c r="U109" t="str">
        <f t="shared" si="4"/>
        <v>-120, 38</v>
      </c>
    </row>
    <row r="110" spans="1:21" hidden="1" x14ac:dyDescent="0.25">
      <c r="A110">
        <v>-119.7991603</v>
      </c>
      <c r="B110">
        <v>38.491780970000001</v>
      </c>
      <c r="C110" t="s">
        <v>139</v>
      </c>
      <c r="D110" t="s">
        <v>131</v>
      </c>
      <c r="E110" t="s">
        <v>132</v>
      </c>
      <c r="F110" t="s">
        <v>110</v>
      </c>
      <c r="G110" t="s">
        <v>110</v>
      </c>
      <c r="H110" t="s">
        <v>94</v>
      </c>
      <c r="J110" t="s">
        <v>119</v>
      </c>
      <c r="K110">
        <v>0</v>
      </c>
      <c r="L110">
        <v>0</v>
      </c>
      <c r="M110">
        <v>6</v>
      </c>
      <c r="N110">
        <v>12</v>
      </c>
      <c r="O110">
        <v>2008</v>
      </c>
      <c r="P110" t="s">
        <v>120</v>
      </c>
      <c r="R110">
        <f t="shared" si="5"/>
        <v>-120</v>
      </c>
      <c r="S110">
        <f t="shared" si="6"/>
        <v>38</v>
      </c>
      <c r="T110" t="str">
        <f t="shared" si="7"/>
        <v>-12038</v>
      </c>
      <c r="U110" t="str">
        <f t="shared" si="4"/>
        <v>-120, 38</v>
      </c>
    </row>
    <row r="111" spans="1:21" hidden="1" x14ac:dyDescent="0.25">
      <c r="A111">
        <v>-119.7991603</v>
      </c>
      <c r="B111">
        <v>38.491780970000001</v>
      </c>
      <c r="C111" t="s">
        <v>137</v>
      </c>
      <c r="D111" t="s">
        <v>131</v>
      </c>
      <c r="E111" t="s">
        <v>132</v>
      </c>
      <c r="F111" t="s">
        <v>110</v>
      </c>
      <c r="G111" t="s">
        <v>110</v>
      </c>
      <c r="H111" t="s">
        <v>94</v>
      </c>
      <c r="J111" t="s">
        <v>119</v>
      </c>
      <c r="K111">
        <v>0</v>
      </c>
      <c r="L111">
        <v>0</v>
      </c>
      <c r="M111">
        <v>6</v>
      </c>
      <c r="N111">
        <v>9</v>
      </c>
      <c r="O111">
        <v>2008</v>
      </c>
      <c r="P111" t="s">
        <v>120</v>
      </c>
      <c r="R111">
        <f t="shared" si="5"/>
        <v>-120</v>
      </c>
      <c r="S111">
        <f t="shared" si="6"/>
        <v>38</v>
      </c>
      <c r="T111" t="str">
        <f t="shared" si="7"/>
        <v>-12038</v>
      </c>
      <c r="U111" t="str">
        <f t="shared" si="4"/>
        <v>-120, 38</v>
      </c>
    </row>
    <row r="112" spans="1:21" hidden="1" x14ac:dyDescent="0.25">
      <c r="A112">
        <v>-119.7991603</v>
      </c>
      <c r="B112">
        <v>38.491780970000001</v>
      </c>
      <c r="C112" t="s">
        <v>139</v>
      </c>
      <c r="D112" t="s">
        <v>131</v>
      </c>
      <c r="E112" t="s">
        <v>132</v>
      </c>
      <c r="F112" t="s">
        <v>110</v>
      </c>
      <c r="G112" t="s">
        <v>110</v>
      </c>
      <c r="H112" t="s">
        <v>94</v>
      </c>
      <c r="J112" t="s">
        <v>119</v>
      </c>
      <c r="K112">
        <v>0</v>
      </c>
      <c r="L112">
        <v>0</v>
      </c>
      <c r="M112">
        <v>6</v>
      </c>
      <c r="N112">
        <v>12</v>
      </c>
      <c r="O112">
        <v>2008</v>
      </c>
      <c r="P112" t="s">
        <v>120</v>
      </c>
      <c r="R112">
        <f t="shared" si="5"/>
        <v>-120</v>
      </c>
      <c r="S112">
        <f t="shared" si="6"/>
        <v>38</v>
      </c>
      <c r="T112" t="str">
        <f t="shared" si="7"/>
        <v>-12038</v>
      </c>
      <c r="U112" t="str">
        <f t="shared" si="4"/>
        <v>-120, 38</v>
      </c>
    </row>
    <row r="113" spans="1:21" hidden="1" x14ac:dyDescent="0.25">
      <c r="A113">
        <v>-119.7991603</v>
      </c>
      <c r="B113">
        <v>38.491780970000001</v>
      </c>
      <c r="C113" t="s">
        <v>139</v>
      </c>
      <c r="D113" t="s">
        <v>131</v>
      </c>
      <c r="E113" t="s">
        <v>132</v>
      </c>
      <c r="F113" t="s">
        <v>110</v>
      </c>
      <c r="G113" t="s">
        <v>110</v>
      </c>
      <c r="H113" t="s">
        <v>94</v>
      </c>
      <c r="J113" t="s">
        <v>119</v>
      </c>
      <c r="K113">
        <v>0</v>
      </c>
      <c r="L113">
        <v>0</v>
      </c>
      <c r="M113">
        <v>6</v>
      </c>
      <c r="N113">
        <v>12</v>
      </c>
      <c r="O113">
        <v>2008</v>
      </c>
      <c r="P113" t="s">
        <v>120</v>
      </c>
      <c r="R113">
        <f t="shared" si="5"/>
        <v>-120</v>
      </c>
      <c r="S113">
        <f t="shared" si="6"/>
        <v>38</v>
      </c>
      <c r="T113" t="str">
        <f t="shared" si="7"/>
        <v>-12038</v>
      </c>
      <c r="U113" t="str">
        <f t="shared" si="4"/>
        <v>-120, 38</v>
      </c>
    </row>
    <row r="114" spans="1:21" hidden="1" x14ac:dyDescent="0.25">
      <c r="A114">
        <v>-119.7991603</v>
      </c>
      <c r="B114">
        <v>38.491780970000001</v>
      </c>
      <c r="C114" t="s">
        <v>140</v>
      </c>
      <c r="D114" t="s">
        <v>131</v>
      </c>
      <c r="E114" t="s">
        <v>132</v>
      </c>
      <c r="F114" t="s">
        <v>110</v>
      </c>
      <c r="G114" t="s">
        <v>110</v>
      </c>
      <c r="H114" t="s">
        <v>94</v>
      </c>
      <c r="J114" t="s">
        <v>119</v>
      </c>
      <c r="K114">
        <v>0</v>
      </c>
      <c r="L114">
        <v>0</v>
      </c>
      <c r="M114">
        <v>7</v>
      </c>
      <c r="N114">
        <v>16</v>
      </c>
      <c r="O114">
        <v>2007</v>
      </c>
      <c r="P114" t="s">
        <v>120</v>
      </c>
      <c r="R114">
        <f t="shared" si="5"/>
        <v>-120</v>
      </c>
      <c r="S114">
        <f t="shared" si="6"/>
        <v>38</v>
      </c>
      <c r="T114" t="str">
        <f t="shared" si="7"/>
        <v>-12038</v>
      </c>
      <c r="U114" t="str">
        <f t="shared" si="4"/>
        <v>-120, 38</v>
      </c>
    </row>
    <row r="115" spans="1:21" hidden="1" x14ac:dyDescent="0.25">
      <c r="A115">
        <v>-119.7991603</v>
      </c>
      <c r="B115">
        <v>38.491780970000001</v>
      </c>
      <c r="C115" t="s">
        <v>140</v>
      </c>
      <c r="D115" t="s">
        <v>131</v>
      </c>
      <c r="E115" t="s">
        <v>132</v>
      </c>
      <c r="F115" t="s">
        <v>110</v>
      </c>
      <c r="G115" t="s">
        <v>110</v>
      </c>
      <c r="H115" t="s">
        <v>94</v>
      </c>
      <c r="J115" t="s">
        <v>119</v>
      </c>
      <c r="K115">
        <v>0</v>
      </c>
      <c r="L115">
        <v>0</v>
      </c>
      <c r="M115">
        <v>7</v>
      </c>
      <c r="N115">
        <v>16</v>
      </c>
      <c r="O115">
        <v>2007</v>
      </c>
      <c r="P115" t="s">
        <v>120</v>
      </c>
      <c r="R115">
        <f t="shared" si="5"/>
        <v>-120</v>
      </c>
      <c r="S115">
        <f t="shared" si="6"/>
        <v>38</v>
      </c>
      <c r="T115" t="str">
        <f t="shared" si="7"/>
        <v>-12038</v>
      </c>
      <c r="U115" t="str">
        <f t="shared" si="4"/>
        <v>-120, 38</v>
      </c>
    </row>
    <row r="116" spans="1:21" hidden="1" x14ac:dyDescent="0.25">
      <c r="A116">
        <v>-119.7991603</v>
      </c>
      <c r="B116">
        <v>38.491780970000001</v>
      </c>
      <c r="C116" t="s">
        <v>137</v>
      </c>
      <c r="D116" t="s">
        <v>131</v>
      </c>
      <c r="E116" t="s">
        <v>132</v>
      </c>
      <c r="F116" t="s">
        <v>110</v>
      </c>
      <c r="G116" t="s">
        <v>110</v>
      </c>
      <c r="H116" t="s">
        <v>94</v>
      </c>
      <c r="J116" t="s">
        <v>119</v>
      </c>
      <c r="K116">
        <v>0</v>
      </c>
      <c r="L116">
        <v>0</v>
      </c>
      <c r="M116">
        <v>6</v>
      </c>
      <c r="N116">
        <v>9</v>
      </c>
      <c r="O116">
        <v>2008</v>
      </c>
      <c r="P116" t="s">
        <v>120</v>
      </c>
      <c r="R116">
        <f t="shared" si="5"/>
        <v>-120</v>
      </c>
      <c r="S116">
        <f t="shared" si="6"/>
        <v>38</v>
      </c>
      <c r="T116" t="str">
        <f t="shared" si="7"/>
        <v>-12038</v>
      </c>
      <c r="U116" t="str">
        <f t="shared" si="4"/>
        <v>-120, 38</v>
      </c>
    </row>
    <row r="117" spans="1:21" hidden="1" x14ac:dyDescent="0.25">
      <c r="A117">
        <v>-119.7991603</v>
      </c>
      <c r="B117">
        <v>38.491780970000001</v>
      </c>
      <c r="C117" t="s">
        <v>137</v>
      </c>
      <c r="D117" t="s">
        <v>131</v>
      </c>
      <c r="E117" t="s">
        <v>132</v>
      </c>
      <c r="F117" t="s">
        <v>110</v>
      </c>
      <c r="G117" t="s">
        <v>110</v>
      </c>
      <c r="H117" t="s">
        <v>94</v>
      </c>
      <c r="J117" t="s">
        <v>133</v>
      </c>
      <c r="K117">
        <v>0</v>
      </c>
      <c r="L117">
        <v>0</v>
      </c>
      <c r="M117">
        <v>6</v>
      </c>
      <c r="N117">
        <v>9</v>
      </c>
      <c r="O117">
        <v>2008</v>
      </c>
      <c r="P117" t="s">
        <v>120</v>
      </c>
      <c r="R117">
        <f t="shared" si="5"/>
        <v>-120</v>
      </c>
      <c r="S117">
        <f t="shared" si="6"/>
        <v>38</v>
      </c>
      <c r="T117" t="str">
        <f t="shared" si="7"/>
        <v>-12038</v>
      </c>
      <c r="U117" t="str">
        <f t="shared" si="4"/>
        <v>-120, 38</v>
      </c>
    </row>
    <row r="118" spans="1:21" hidden="1" x14ac:dyDescent="0.25">
      <c r="A118">
        <v>-119.7991603</v>
      </c>
      <c r="B118">
        <v>38.491780970000001</v>
      </c>
      <c r="C118" t="s">
        <v>136</v>
      </c>
      <c r="D118" t="s">
        <v>131</v>
      </c>
      <c r="E118" t="s">
        <v>132</v>
      </c>
      <c r="F118" t="s">
        <v>110</v>
      </c>
      <c r="G118" t="s">
        <v>110</v>
      </c>
      <c r="H118" t="s">
        <v>94</v>
      </c>
      <c r="J118" t="s">
        <v>119</v>
      </c>
      <c r="K118">
        <v>0</v>
      </c>
      <c r="L118">
        <v>0</v>
      </c>
      <c r="M118">
        <v>6</v>
      </c>
      <c r="N118">
        <v>8</v>
      </c>
      <c r="O118">
        <v>2008</v>
      </c>
      <c r="P118" t="s">
        <v>120</v>
      </c>
      <c r="R118">
        <f t="shared" si="5"/>
        <v>-120</v>
      </c>
      <c r="S118">
        <f t="shared" si="6"/>
        <v>38</v>
      </c>
      <c r="T118" t="str">
        <f t="shared" si="7"/>
        <v>-12038</v>
      </c>
      <c r="U118" t="str">
        <f t="shared" si="4"/>
        <v>-120, 38</v>
      </c>
    </row>
    <row r="119" spans="1:21" hidden="1" x14ac:dyDescent="0.25">
      <c r="A119">
        <v>-119.7991603</v>
      </c>
      <c r="B119">
        <v>38.491780970000001</v>
      </c>
      <c r="C119" t="s">
        <v>137</v>
      </c>
      <c r="D119" t="s">
        <v>131</v>
      </c>
      <c r="E119" t="s">
        <v>132</v>
      </c>
      <c r="F119" t="s">
        <v>110</v>
      </c>
      <c r="G119" t="s">
        <v>110</v>
      </c>
      <c r="H119" t="s">
        <v>94</v>
      </c>
      <c r="J119" t="s">
        <v>133</v>
      </c>
      <c r="K119">
        <v>0</v>
      </c>
      <c r="L119">
        <v>0</v>
      </c>
      <c r="M119">
        <v>6</v>
      </c>
      <c r="N119">
        <v>9</v>
      </c>
      <c r="O119">
        <v>2008</v>
      </c>
      <c r="P119" t="s">
        <v>120</v>
      </c>
      <c r="R119">
        <f t="shared" si="5"/>
        <v>-120</v>
      </c>
      <c r="S119">
        <f t="shared" si="6"/>
        <v>38</v>
      </c>
      <c r="T119" t="str">
        <f t="shared" si="7"/>
        <v>-12038</v>
      </c>
      <c r="U119" t="str">
        <f t="shared" si="4"/>
        <v>-120, 38</v>
      </c>
    </row>
    <row r="120" spans="1:21" hidden="1" x14ac:dyDescent="0.25">
      <c r="A120">
        <v>-119.7991603</v>
      </c>
      <c r="B120">
        <v>38.491780970000001</v>
      </c>
      <c r="C120" t="s">
        <v>137</v>
      </c>
      <c r="D120" t="s">
        <v>131</v>
      </c>
      <c r="E120" t="s">
        <v>132</v>
      </c>
      <c r="F120" t="s">
        <v>110</v>
      </c>
      <c r="G120" t="s">
        <v>110</v>
      </c>
      <c r="H120" t="s">
        <v>94</v>
      </c>
      <c r="J120" t="s">
        <v>133</v>
      </c>
      <c r="K120">
        <v>0</v>
      </c>
      <c r="L120">
        <v>0</v>
      </c>
      <c r="M120">
        <v>6</v>
      </c>
      <c r="N120">
        <v>9</v>
      </c>
      <c r="O120">
        <v>2008</v>
      </c>
      <c r="P120" t="s">
        <v>120</v>
      </c>
      <c r="R120">
        <f t="shared" si="5"/>
        <v>-120</v>
      </c>
      <c r="S120">
        <f t="shared" si="6"/>
        <v>38</v>
      </c>
      <c r="T120" t="str">
        <f t="shared" si="7"/>
        <v>-12038</v>
      </c>
      <c r="U120" t="str">
        <f t="shared" si="4"/>
        <v>-120, 38</v>
      </c>
    </row>
    <row r="121" spans="1:21" hidden="1" x14ac:dyDescent="0.25">
      <c r="A121">
        <v>-119.7991603</v>
      </c>
      <c r="B121">
        <v>38.491780970000001</v>
      </c>
      <c r="C121" t="s">
        <v>137</v>
      </c>
      <c r="D121" t="s">
        <v>131</v>
      </c>
      <c r="E121" t="s">
        <v>132</v>
      </c>
      <c r="F121" t="s">
        <v>110</v>
      </c>
      <c r="G121" t="s">
        <v>110</v>
      </c>
      <c r="H121" t="s">
        <v>94</v>
      </c>
      <c r="J121" t="s">
        <v>119</v>
      </c>
      <c r="K121">
        <v>0</v>
      </c>
      <c r="L121">
        <v>0</v>
      </c>
      <c r="M121">
        <v>6</v>
      </c>
      <c r="N121">
        <v>9</v>
      </c>
      <c r="O121">
        <v>2008</v>
      </c>
      <c r="P121" t="s">
        <v>120</v>
      </c>
      <c r="R121">
        <f t="shared" si="5"/>
        <v>-120</v>
      </c>
      <c r="S121">
        <f t="shared" si="6"/>
        <v>38</v>
      </c>
      <c r="T121" t="str">
        <f t="shared" si="7"/>
        <v>-12038</v>
      </c>
      <c r="U121" t="str">
        <f t="shared" si="4"/>
        <v>-120, 38</v>
      </c>
    </row>
    <row r="122" spans="1:21" hidden="1" x14ac:dyDescent="0.25">
      <c r="A122">
        <v>-119.7991603</v>
      </c>
      <c r="B122">
        <v>38.491780970000001</v>
      </c>
      <c r="C122" t="s">
        <v>137</v>
      </c>
      <c r="D122" t="s">
        <v>131</v>
      </c>
      <c r="E122" t="s">
        <v>132</v>
      </c>
      <c r="F122" t="s">
        <v>110</v>
      </c>
      <c r="G122" t="s">
        <v>110</v>
      </c>
      <c r="H122" t="s">
        <v>94</v>
      </c>
      <c r="J122" t="s">
        <v>119</v>
      </c>
      <c r="K122">
        <v>0</v>
      </c>
      <c r="L122">
        <v>0</v>
      </c>
      <c r="M122">
        <v>6</v>
      </c>
      <c r="N122">
        <v>9</v>
      </c>
      <c r="O122">
        <v>2008</v>
      </c>
      <c r="P122" t="s">
        <v>120</v>
      </c>
      <c r="R122">
        <f t="shared" si="5"/>
        <v>-120</v>
      </c>
      <c r="S122">
        <f t="shared" si="6"/>
        <v>38</v>
      </c>
      <c r="T122" t="str">
        <f t="shared" si="7"/>
        <v>-12038</v>
      </c>
      <c r="U122" t="str">
        <f t="shared" si="4"/>
        <v>-120, 38</v>
      </c>
    </row>
    <row r="123" spans="1:21" hidden="1" x14ac:dyDescent="0.25">
      <c r="A123">
        <v>-119.7991603</v>
      </c>
      <c r="B123">
        <v>38.491780970000001</v>
      </c>
      <c r="C123" t="s">
        <v>141</v>
      </c>
      <c r="D123" t="s">
        <v>131</v>
      </c>
      <c r="E123" t="s">
        <v>132</v>
      </c>
      <c r="F123" t="s">
        <v>110</v>
      </c>
      <c r="G123" t="s">
        <v>110</v>
      </c>
      <c r="H123" t="s">
        <v>94</v>
      </c>
      <c r="J123" t="s">
        <v>119</v>
      </c>
      <c r="K123">
        <v>0</v>
      </c>
      <c r="L123">
        <v>0</v>
      </c>
      <c r="M123">
        <v>6</v>
      </c>
      <c r="N123">
        <v>10</v>
      </c>
      <c r="O123">
        <v>2008</v>
      </c>
      <c r="P123" t="s">
        <v>120</v>
      </c>
      <c r="R123">
        <f t="shared" si="5"/>
        <v>-120</v>
      </c>
      <c r="S123">
        <f t="shared" si="6"/>
        <v>38</v>
      </c>
      <c r="T123" t="str">
        <f t="shared" si="7"/>
        <v>-12038</v>
      </c>
      <c r="U123" t="str">
        <f t="shared" si="4"/>
        <v>-120, 38</v>
      </c>
    </row>
    <row r="124" spans="1:21" hidden="1" x14ac:dyDescent="0.25">
      <c r="A124">
        <v>-119.7991603</v>
      </c>
      <c r="B124">
        <v>38.491780970000001</v>
      </c>
      <c r="C124" t="s">
        <v>141</v>
      </c>
      <c r="D124" t="s">
        <v>131</v>
      </c>
      <c r="E124" t="s">
        <v>132</v>
      </c>
      <c r="F124" t="s">
        <v>110</v>
      </c>
      <c r="G124" t="s">
        <v>110</v>
      </c>
      <c r="H124" t="s">
        <v>94</v>
      </c>
      <c r="J124" t="s">
        <v>119</v>
      </c>
      <c r="K124">
        <v>0</v>
      </c>
      <c r="L124">
        <v>0</v>
      </c>
      <c r="M124">
        <v>6</v>
      </c>
      <c r="N124">
        <v>10</v>
      </c>
      <c r="O124">
        <v>2008</v>
      </c>
      <c r="P124" t="s">
        <v>120</v>
      </c>
      <c r="R124">
        <f t="shared" si="5"/>
        <v>-120</v>
      </c>
      <c r="S124">
        <f t="shared" si="6"/>
        <v>38</v>
      </c>
      <c r="T124" t="str">
        <f t="shared" si="7"/>
        <v>-12038</v>
      </c>
      <c r="U124" t="str">
        <f t="shared" si="4"/>
        <v>-120, 38</v>
      </c>
    </row>
    <row r="125" spans="1:21" hidden="1" x14ac:dyDescent="0.25">
      <c r="A125">
        <v>-119.7991603</v>
      </c>
      <c r="B125">
        <v>38.491780970000001</v>
      </c>
      <c r="C125" t="s">
        <v>141</v>
      </c>
      <c r="D125" t="s">
        <v>131</v>
      </c>
      <c r="E125" t="s">
        <v>132</v>
      </c>
      <c r="F125" t="s">
        <v>110</v>
      </c>
      <c r="G125" t="s">
        <v>110</v>
      </c>
      <c r="H125" t="s">
        <v>94</v>
      </c>
      <c r="J125" t="s">
        <v>133</v>
      </c>
      <c r="K125">
        <v>0</v>
      </c>
      <c r="L125">
        <v>0</v>
      </c>
      <c r="M125">
        <v>6</v>
      </c>
      <c r="N125">
        <v>10</v>
      </c>
      <c r="O125">
        <v>2008</v>
      </c>
      <c r="P125" t="s">
        <v>120</v>
      </c>
      <c r="R125">
        <f t="shared" si="5"/>
        <v>-120</v>
      </c>
      <c r="S125">
        <f t="shared" si="6"/>
        <v>38</v>
      </c>
      <c r="T125" t="str">
        <f t="shared" si="7"/>
        <v>-12038</v>
      </c>
      <c r="U125" t="str">
        <f t="shared" si="4"/>
        <v>-120, 38</v>
      </c>
    </row>
    <row r="126" spans="1:21" hidden="1" x14ac:dyDescent="0.25">
      <c r="A126">
        <v>-119.7991603</v>
      </c>
      <c r="B126">
        <v>38.491780970000001</v>
      </c>
      <c r="C126" t="s">
        <v>141</v>
      </c>
      <c r="D126" t="s">
        <v>131</v>
      </c>
      <c r="E126" t="s">
        <v>132</v>
      </c>
      <c r="F126" t="s">
        <v>110</v>
      </c>
      <c r="G126" t="s">
        <v>110</v>
      </c>
      <c r="H126" t="s">
        <v>94</v>
      </c>
      <c r="J126" t="s">
        <v>119</v>
      </c>
      <c r="K126">
        <v>0</v>
      </c>
      <c r="L126">
        <v>0</v>
      </c>
      <c r="M126">
        <v>6</v>
      </c>
      <c r="N126">
        <v>10</v>
      </c>
      <c r="O126">
        <v>2008</v>
      </c>
      <c r="P126" t="s">
        <v>120</v>
      </c>
      <c r="R126">
        <f t="shared" si="5"/>
        <v>-120</v>
      </c>
      <c r="S126">
        <f t="shared" si="6"/>
        <v>38</v>
      </c>
      <c r="T126" t="str">
        <f t="shared" si="7"/>
        <v>-12038</v>
      </c>
      <c r="U126" t="str">
        <f t="shared" si="4"/>
        <v>-120, 38</v>
      </c>
    </row>
    <row r="127" spans="1:21" hidden="1" x14ac:dyDescent="0.25">
      <c r="A127">
        <v>-119.7991603</v>
      </c>
      <c r="B127">
        <v>38.491780970000001</v>
      </c>
      <c r="C127" t="s">
        <v>138</v>
      </c>
      <c r="D127" t="s">
        <v>131</v>
      </c>
      <c r="E127" t="s">
        <v>132</v>
      </c>
      <c r="F127" t="s">
        <v>110</v>
      </c>
      <c r="G127" t="s">
        <v>110</v>
      </c>
      <c r="H127" t="s">
        <v>94</v>
      </c>
      <c r="J127" t="s">
        <v>133</v>
      </c>
      <c r="K127">
        <v>0</v>
      </c>
      <c r="L127">
        <v>0</v>
      </c>
      <c r="M127">
        <v>6</v>
      </c>
      <c r="N127">
        <v>11</v>
      </c>
      <c r="O127">
        <v>2008</v>
      </c>
      <c r="P127" t="s">
        <v>120</v>
      </c>
      <c r="R127">
        <f t="shared" si="5"/>
        <v>-120</v>
      </c>
      <c r="S127">
        <f t="shared" si="6"/>
        <v>38</v>
      </c>
      <c r="T127" t="str">
        <f t="shared" si="7"/>
        <v>-12038</v>
      </c>
      <c r="U127" t="str">
        <f t="shared" si="4"/>
        <v>-120, 38</v>
      </c>
    </row>
    <row r="128" spans="1:21" hidden="1" x14ac:dyDescent="0.25">
      <c r="A128">
        <v>-119.7991603</v>
      </c>
      <c r="B128">
        <v>38.491780970000001</v>
      </c>
      <c r="C128" t="s">
        <v>139</v>
      </c>
      <c r="D128" t="s">
        <v>131</v>
      </c>
      <c r="E128" t="s">
        <v>132</v>
      </c>
      <c r="F128" t="s">
        <v>110</v>
      </c>
      <c r="G128" t="s">
        <v>110</v>
      </c>
      <c r="H128" t="s">
        <v>94</v>
      </c>
      <c r="J128" t="s">
        <v>119</v>
      </c>
      <c r="K128">
        <v>0</v>
      </c>
      <c r="L128">
        <v>0</v>
      </c>
      <c r="M128">
        <v>6</v>
      </c>
      <c r="N128">
        <v>12</v>
      </c>
      <c r="O128">
        <v>2008</v>
      </c>
      <c r="P128" t="s">
        <v>120</v>
      </c>
      <c r="R128">
        <f t="shared" si="5"/>
        <v>-120</v>
      </c>
      <c r="S128">
        <f t="shared" si="6"/>
        <v>38</v>
      </c>
      <c r="T128" t="str">
        <f t="shared" si="7"/>
        <v>-12038</v>
      </c>
      <c r="U128" t="str">
        <f t="shared" si="4"/>
        <v>-120, 38</v>
      </c>
    </row>
    <row r="129" spans="1:21" hidden="1" x14ac:dyDescent="0.25">
      <c r="A129">
        <v>-119.7991603</v>
      </c>
      <c r="B129">
        <v>38.491780970000001</v>
      </c>
      <c r="C129" t="s">
        <v>139</v>
      </c>
      <c r="D129" t="s">
        <v>131</v>
      </c>
      <c r="E129" t="s">
        <v>132</v>
      </c>
      <c r="F129" t="s">
        <v>110</v>
      </c>
      <c r="G129" t="s">
        <v>110</v>
      </c>
      <c r="H129" t="s">
        <v>94</v>
      </c>
      <c r="J129" t="s">
        <v>133</v>
      </c>
      <c r="K129">
        <v>0</v>
      </c>
      <c r="L129">
        <v>0</v>
      </c>
      <c r="M129">
        <v>6</v>
      </c>
      <c r="N129">
        <v>12</v>
      </c>
      <c r="O129">
        <v>2008</v>
      </c>
      <c r="P129" t="s">
        <v>120</v>
      </c>
      <c r="R129">
        <f t="shared" si="5"/>
        <v>-120</v>
      </c>
      <c r="S129">
        <f t="shared" si="6"/>
        <v>38</v>
      </c>
      <c r="T129" t="str">
        <f t="shared" si="7"/>
        <v>-12038</v>
      </c>
      <c r="U129" t="str">
        <f t="shared" si="4"/>
        <v>-120, 38</v>
      </c>
    </row>
    <row r="130" spans="1:21" hidden="1" x14ac:dyDescent="0.25">
      <c r="A130">
        <v>-119.7991603</v>
      </c>
      <c r="B130">
        <v>38.491780970000001</v>
      </c>
      <c r="C130" t="s">
        <v>139</v>
      </c>
      <c r="D130" t="s">
        <v>131</v>
      </c>
      <c r="E130" t="s">
        <v>132</v>
      </c>
      <c r="F130" t="s">
        <v>110</v>
      </c>
      <c r="G130" t="s">
        <v>110</v>
      </c>
      <c r="H130" t="s">
        <v>94</v>
      </c>
      <c r="J130" t="s">
        <v>119</v>
      </c>
      <c r="K130">
        <v>0</v>
      </c>
      <c r="L130">
        <v>0</v>
      </c>
      <c r="M130">
        <v>6</v>
      </c>
      <c r="N130">
        <v>12</v>
      </c>
      <c r="O130">
        <v>2008</v>
      </c>
      <c r="P130" t="s">
        <v>120</v>
      </c>
      <c r="R130">
        <f t="shared" si="5"/>
        <v>-120</v>
      </c>
      <c r="S130">
        <f t="shared" si="6"/>
        <v>38</v>
      </c>
      <c r="T130" t="str">
        <f t="shared" si="7"/>
        <v>-12038</v>
      </c>
      <c r="U130" t="str">
        <f t="shared" ref="U130:U193" si="8">_xlfn.CONCAT($R131, ", ", $S131)</f>
        <v>-120, 38</v>
      </c>
    </row>
    <row r="131" spans="1:21" hidden="1" x14ac:dyDescent="0.25">
      <c r="A131">
        <v>-119.7991603</v>
      </c>
      <c r="B131">
        <v>38.491780970000001</v>
      </c>
      <c r="C131" t="s">
        <v>139</v>
      </c>
      <c r="D131" t="s">
        <v>131</v>
      </c>
      <c r="E131" t="s">
        <v>132</v>
      </c>
      <c r="F131" t="s">
        <v>110</v>
      </c>
      <c r="G131" t="s">
        <v>110</v>
      </c>
      <c r="H131" t="s">
        <v>94</v>
      </c>
      <c r="J131" t="s">
        <v>133</v>
      </c>
      <c r="K131">
        <v>0</v>
      </c>
      <c r="L131">
        <v>0</v>
      </c>
      <c r="M131">
        <v>6</v>
      </c>
      <c r="N131">
        <v>12</v>
      </c>
      <c r="O131">
        <v>2008</v>
      </c>
      <c r="P131" t="s">
        <v>120</v>
      </c>
      <c r="R131">
        <f t="shared" ref="R131:R194" si="9">ROUND($A131, 0)</f>
        <v>-120</v>
      </c>
      <c r="S131">
        <f t="shared" ref="S131:S194" si="10">ROUND($B131, 0)</f>
        <v>38</v>
      </c>
      <c r="T131" t="str">
        <f t="shared" ref="T131:T194" si="11">_xlfn.CONCAT($R131, $S131)</f>
        <v>-12038</v>
      </c>
      <c r="U131" t="str">
        <f t="shared" si="8"/>
        <v>-120, 38</v>
      </c>
    </row>
    <row r="132" spans="1:21" hidden="1" x14ac:dyDescent="0.25">
      <c r="A132">
        <v>-119.7991603</v>
      </c>
      <c r="B132">
        <v>38.491780970000001</v>
      </c>
      <c r="C132" t="s">
        <v>139</v>
      </c>
      <c r="D132" t="s">
        <v>131</v>
      </c>
      <c r="E132" t="s">
        <v>132</v>
      </c>
      <c r="F132" t="s">
        <v>110</v>
      </c>
      <c r="G132" t="s">
        <v>110</v>
      </c>
      <c r="H132" t="s">
        <v>94</v>
      </c>
      <c r="J132" t="s">
        <v>133</v>
      </c>
      <c r="K132">
        <v>0</v>
      </c>
      <c r="L132">
        <v>0</v>
      </c>
      <c r="M132">
        <v>6</v>
      </c>
      <c r="N132">
        <v>12</v>
      </c>
      <c r="O132">
        <v>2008</v>
      </c>
      <c r="P132" t="s">
        <v>120</v>
      </c>
      <c r="R132">
        <f t="shared" si="9"/>
        <v>-120</v>
      </c>
      <c r="S132">
        <f t="shared" si="10"/>
        <v>38</v>
      </c>
      <c r="T132" t="str">
        <f t="shared" si="11"/>
        <v>-12038</v>
      </c>
      <c r="U132" t="str">
        <f t="shared" si="8"/>
        <v>-120, 38</v>
      </c>
    </row>
    <row r="133" spans="1:21" hidden="1" x14ac:dyDescent="0.25">
      <c r="A133">
        <v>-119.7991603</v>
      </c>
      <c r="B133">
        <v>38.491780970000001</v>
      </c>
      <c r="C133" t="s">
        <v>139</v>
      </c>
      <c r="D133" t="s">
        <v>131</v>
      </c>
      <c r="E133" t="s">
        <v>132</v>
      </c>
      <c r="F133" t="s">
        <v>110</v>
      </c>
      <c r="G133" t="s">
        <v>110</v>
      </c>
      <c r="H133" t="s">
        <v>94</v>
      </c>
      <c r="J133" t="s">
        <v>119</v>
      </c>
      <c r="K133">
        <v>0</v>
      </c>
      <c r="L133">
        <v>0</v>
      </c>
      <c r="M133">
        <v>6</v>
      </c>
      <c r="N133">
        <v>12</v>
      </c>
      <c r="O133">
        <v>2008</v>
      </c>
      <c r="P133" t="s">
        <v>120</v>
      </c>
      <c r="R133">
        <f t="shared" si="9"/>
        <v>-120</v>
      </c>
      <c r="S133">
        <f t="shared" si="10"/>
        <v>38</v>
      </c>
      <c r="T133" t="str">
        <f t="shared" si="11"/>
        <v>-12038</v>
      </c>
      <c r="U133" t="str">
        <f t="shared" si="8"/>
        <v>-120, 38</v>
      </c>
    </row>
    <row r="134" spans="1:21" hidden="1" x14ac:dyDescent="0.25">
      <c r="A134">
        <v>-119.7991603</v>
      </c>
      <c r="B134">
        <v>38.491780970000001</v>
      </c>
      <c r="C134" t="s">
        <v>139</v>
      </c>
      <c r="D134" t="s">
        <v>131</v>
      </c>
      <c r="E134" t="s">
        <v>132</v>
      </c>
      <c r="F134" t="s">
        <v>110</v>
      </c>
      <c r="G134" t="s">
        <v>110</v>
      </c>
      <c r="H134" t="s">
        <v>94</v>
      </c>
      <c r="J134" t="s">
        <v>119</v>
      </c>
      <c r="K134">
        <v>0</v>
      </c>
      <c r="L134">
        <v>0</v>
      </c>
      <c r="M134">
        <v>6</v>
      </c>
      <c r="N134">
        <v>12</v>
      </c>
      <c r="O134">
        <v>2008</v>
      </c>
      <c r="P134" t="s">
        <v>120</v>
      </c>
      <c r="R134">
        <f t="shared" si="9"/>
        <v>-120</v>
      </c>
      <c r="S134">
        <f t="shared" si="10"/>
        <v>38</v>
      </c>
      <c r="T134" t="str">
        <f t="shared" si="11"/>
        <v>-12038</v>
      </c>
      <c r="U134" t="str">
        <f t="shared" si="8"/>
        <v>-120, 38</v>
      </c>
    </row>
    <row r="135" spans="1:21" hidden="1" x14ac:dyDescent="0.25">
      <c r="A135">
        <v>-119.7991603</v>
      </c>
      <c r="B135">
        <v>38.491780970000001</v>
      </c>
      <c r="C135" t="s">
        <v>139</v>
      </c>
      <c r="D135" t="s">
        <v>131</v>
      </c>
      <c r="E135" t="s">
        <v>132</v>
      </c>
      <c r="F135" t="s">
        <v>110</v>
      </c>
      <c r="G135" t="s">
        <v>110</v>
      </c>
      <c r="H135" t="s">
        <v>94</v>
      </c>
      <c r="J135" t="s">
        <v>133</v>
      </c>
      <c r="K135">
        <v>0</v>
      </c>
      <c r="L135">
        <v>0</v>
      </c>
      <c r="M135">
        <v>6</v>
      </c>
      <c r="N135">
        <v>12</v>
      </c>
      <c r="O135">
        <v>2008</v>
      </c>
      <c r="P135" t="s">
        <v>120</v>
      </c>
      <c r="R135">
        <f t="shared" si="9"/>
        <v>-120</v>
      </c>
      <c r="S135">
        <f t="shared" si="10"/>
        <v>38</v>
      </c>
      <c r="T135" t="str">
        <f t="shared" si="11"/>
        <v>-12038</v>
      </c>
      <c r="U135" t="str">
        <f t="shared" si="8"/>
        <v>-120, 38</v>
      </c>
    </row>
    <row r="136" spans="1:21" hidden="1" x14ac:dyDescent="0.25">
      <c r="A136">
        <v>-119.7991603</v>
      </c>
      <c r="B136">
        <v>38.491780970000001</v>
      </c>
      <c r="C136" t="s">
        <v>125</v>
      </c>
      <c r="D136" t="s">
        <v>131</v>
      </c>
      <c r="E136" t="s">
        <v>132</v>
      </c>
      <c r="F136" t="s">
        <v>110</v>
      </c>
      <c r="G136" t="s">
        <v>110</v>
      </c>
      <c r="H136" t="s">
        <v>94</v>
      </c>
      <c r="J136" t="s">
        <v>119</v>
      </c>
      <c r="K136">
        <v>0</v>
      </c>
      <c r="L136">
        <v>0</v>
      </c>
      <c r="M136">
        <v>8</v>
      </c>
      <c r="N136">
        <v>27</v>
      </c>
      <c r="O136">
        <v>2007</v>
      </c>
      <c r="P136" t="s">
        <v>120</v>
      </c>
      <c r="R136">
        <f t="shared" si="9"/>
        <v>-120</v>
      </c>
      <c r="S136">
        <f t="shared" si="10"/>
        <v>38</v>
      </c>
      <c r="T136" t="str">
        <f t="shared" si="11"/>
        <v>-12038</v>
      </c>
      <c r="U136" t="str">
        <f t="shared" si="8"/>
        <v>-120, 38</v>
      </c>
    </row>
    <row r="137" spans="1:21" hidden="1" x14ac:dyDescent="0.25">
      <c r="A137">
        <v>-119.7991603</v>
      </c>
      <c r="B137">
        <v>38.491780970000001</v>
      </c>
      <c r="C137" t="s">
        <v>136</v>
      </c>
      <c r="D137" t="s">
        <v>131</v>
      </c>
      <c r="E137" t="s">
        <v>132</v>
      </c>
      <c r="F137" t="s">
        <v>110</v>
      </c>
      <c r="G137" t="s">
        <v>110</v>
      </c>
      <c r="H137" t="s">
        <v>94</v>
      </c>
      <c r="J137" t="s">
        <v>119</v>
      </c>
      <c r="K137">
        <v>0</v>
      </c>
      <c r="L137">
        <v>0</v>
      </c>
      <c r="M137">
        <v>6</v>
      </c>
      <c r="N137">
        <v>8</v>
      </c>
      <c r="O137">
        <v>2008</v>
      </c>
      <c r="P137" t="s">
        <v>120</v>
      </c>
      <c r="R137">
        <f t="shared" si="9"/>
        <v>-120</v>
      </c>
      <c r="S137">
        <f t="shared" si="10"/>
        <v>38</v>
      </c>
      <c r="T137" t="str">
        <f t="shared" si="11"/>
        <v>-12038</v>
      </c>
      <c r="U137" t="str">
        <f t="shared" si="8"/>
        <v>-120, 38</v>
      </c>
    </row>
    <row r="138" spans="1:21" hidden="1" x14ac:dyDescent="0.25">
      <c r="A138">
        <v>-119.7991603</v>
      </c>
      <c r="B138">
        <v>38.491780970000001</v>
      </c>
      <c r="C138" t="s">
        <v>136</v>
      </c>
      <c r="D138" t="s">
        <v>131</v>
      </c>
      <c r="E138" t="s">
        <v>132</v>
      </c>
      <c r="F138" t="s">
        <v>110</v>
      </c>
      <c r="G138" t="s">
        <v>110</v>
      </c>
      <c r="H138" t="s">
        <v>94</v>
      </c>
      <c r="J138" t="s">
        <v>133</v>
      </c>
      <c r="K138">
        <v>0</v>
      </c>
      <c r="L138">
        <v>0</v>
      </c>
      <c r="M138">
        <v>6</v>
      </c>
      <c r="N138">
        <v>8</v>
      </c>
      <c r="O138">
        <v>2008</v>
      </c>
      <c r="P138" t="s">
        <v>120</v>
      </c>
      <c r="R138">
        <f t="shared" si="9"/>
        <v>-120</v>
      </c>
      <c r="S138">
        <f t="shared" si="10"/>
        <v>38</v>
      </c>
      <c r="T138" t="str">
        <f t="shared" si="11"/>
        <v>-12038</v>
      </c>
      <c r="U138" t="str">
        <f t="shared" si="8"/>
        <v>-120, 38</v>
      </c>
    </row>
    <row r="139" spans="1:21" hidden="1" x14ac:dyDescent="0.25">
      <c r="A139">
        <v>-119.7991603</v>
      </c>
      <c r="B139">
        <v>38.491780970000001</v>
      </c>
      <c r="C139" t="s">
        <v>137</v>
      </c>
      <c r="D139" t="s">
        <v>131</v>
      </c>
      <c r="E139" t="s">
        <v>132</v>
      </c>
      <c r="F139" t="s">
        <v>110</v>
      </c>
      <c r="G139" t="s">
        <v>110</v>
      </c>
      <c r="H139" t="s">
        <v>94</v>
      </c>
      <c r="J139" t="s">
        <v>133</v>
      </c>
      <c r="K139">
        <v>0</v>
      </c>
      <c r="L139">
        <v>0</v>
      </c>
      <c r="M139">
        <v>6</v>
      </c>
      <c r="N139">
        <v>9</v>
      </c>
      <c r="O139">
        <v>2008</v>
      </c>
      <c r="P139" t="s">
        <v>120</v>
      </c>
      <c r="R139">
        <f t="shared" si="9"/>
        <v>-120</v>
      </c>
      <c r="S139">
        <f t="shared" si="10"/>
        <v>38</v>
      </c>
      <c r="T139" t="str">
        <f t="shared" si="11"/>
        <v>-12038</v>
      </c>
      <c r="U139" t="str">
        <f t="shared" si="8"/>
        <v>-120, 38</v>
      </c>
    </row>
    <row r="140" spans="1:21" hidden="1" x14ac:dyDescent="0.25">
      <c r="A140">
        <v>-119.7991603</v>
      </c>
      <c r="B140">
        <v>38.491780970000001</v>
      </c>
      <c r="C140" t="s">
        <v>137</v>
      </c>
      <c r="D140" t="s">
        <v>131</v>
      </c>
      <c r="E140" t="s">
        <v>132</v>
      </c>
      <c r="F140" t="s">
        <v>110</v>
      </c>
      <c r="G140" t="s">
        <v>110</v>
      </c>
      <c r="H140" t="s">
        <v>94</v>
      </c>
      <c r="J140" t="s">
        <v>133</v>
      </c>
      <c r="K140">
        <v>0</v>
      </c>
      <c r="L140">
        <v>0</v>
      </c>
      <c r="M140">
        <v>6</v>
      </c>
      <c r="N140">
        <v>9</v>
      </c>
      <c r="O140">
        <v>2008</v>
      </c>
      <c r="P140" t="s">
        <v>120</v>
      </c>
      <c r="R140">
        <f t="shared" si="9"/>
        <v>-120</v>
      </c>
      <c r="S140">
        <f t="shared" si="10"/>
        <v>38</v>
      </c>
      <c r="T140" t="str">
        <f t="shared" si="11"/>
        <v>-12038</v>
      </c>
      <c r="U140" t="str">
        <f t="shared" si="8"/>
        <v>-120, 38</v>
      </c>
    </row>
    <row r="141" spans="1:21" hidden="1" x14ac:dyDescent="0.25">
      <c r="A141">
        <v>-119.8985203</v>
      </c>
      <c r="B141">
        <v>38.256324470000003</v>
      </c>
      <c r="C141" t="s">
        <v>142</v>
      </c>
      <c r="D141" t="s">
        <v>131</v>
      </c>
      <c r="E141" t="s">
        <v>132</v>
      </c>
      <c r="F141" t="s">
        <v>110</v>
      </c>
      <c r="G141" t="s">
        <v>110</v>
      </c>
      <c r="H141" t="s">
        <v>94</v>
      </c>
      <c r="J141" t="s">
        <v>119</v>
      </c>
      <c r="K141">
        <v>0</v>
      </c>
      <c r="L141">
        <v>0</v>
      </c>
      <c r="M141">
        <v>8</v>
      </c>
      <c r="N141">
        <v>21</v>
      </c>
      <c r="O141">
        <v>2007</v>
      </c>
      <c r="P141" t="s">
        <v>120</v>
      </c>
      <c r="R141">
        <f t="shared" si="9"/>
        <v>-120</v>
      </c>
      <c r="S141">
        <f t="shared" si="10"/>
        <v>38</v>
      </c>
      <c r="T141" t="str">
        <f t="shared" si="11"/>
        <v>-12038</v>
      </c>
      <c r="U141" t="str">
        <f t="shared" si="8"/>
        <v>-120, 38</v>
      </c>
    </row>
    <row r="142" spans="1:21" hidden="1" x14ac:dyDescent="0.25">
      <c r="A142">
        <v>-119.8985203</v>
      </c>
      <c r="B142">
        <v>38.256324470000003</v>
      </c>
      <c r="C142" t="s">
        <v>142</v>
      </c>
      <c r="D142" t="s">
        <v>131</v>
      </c>
      <c r="E142" t="s">
        <v>132</v>
      </c>
      <c r="F142" t="s">
        <v>110</v>
      </c>
      <c r="G142" t="s">
        <v>110</v>
      </c>
      <c r="H142" t="s">
        <v>94</v>
      </c>
      <c r="J142" t="s">
        <v>119</v>
      </c>
      <c r="K142">
        <v>0</v>
      </c>
      <c r="L142">
        <v>0</v>
      </c>
      <c r="M142">
        <v>8</v>
      </c>
      <c r="N142">
        <v>21</v>
      </c>
      <c r="O142">
        <v>2007</v>
      </c>
      <c r="P142" t="s">
        <v>120</v>
      </c>
      <c r="R142">
        <f t="shared" si="9"/>
        <v>-120</v>
      </c>
      <c r="S142">
        <f t="shared" si="10"/>
        <v>38</v>
      </c>
      <c r="T142" t="str">
        <f t="shared" si="11"/>
        <v>-12038</v>
      </c>
      <c r="U142" t="str">
        <f t="shared" si="8"/>
        <v>-120, 38</v>
      </c>
    </row>
    <row r="143" spans="1:21" hidden="1" x14ac:dyDescent="0.25">
      <c r="A143">
        <v>-119.8985203</v>
      </c>
      <c r="B143">
        <v>38.256324470000003</v>
      </c>
      <c r="C143" t="s">
        <v>142</v>
      </c>
      <c r="D143" t="s">
        <v>131</v>
      </c>
      <c r="E143" t="s">
        <v>132</v>
      </c>
      <c r="F143" t="s">
        <v>110</v>
      </c>
      <c r="G143" t="s">
        <v>110</v>
      </c>
      <c r="H143" t="s">
        <v>94</v>
      </c>
      <c r="J143" t="s">
        <v>119</v>
      </c>
      <c r="K143">
        <v>0</v>
      </c>
      <c r="L143">
        <v>0</v>
      </c>
      <c r="M143">
        <v>8</v>
      </c>
      <c r="N143">
        <v>21</v>
      </c>
      <c r="O143">
        <v>2007</v>
      </c>
      <c r="P143" t="s">
        <v>120</v>
      </c>
      <c r="R143">
        <f t="shared" si="9"/>
        <v>-120</v>
      </c>
      <c r="S143">
        <f t="shared" si="10"/>
        <v>38</v>
      </c>
      <c r="T143" t="str">
        <f t="shared" si="11"/>
        <v>-12038</v>
      </c>
      <c r="U143" t="str">
        <f t="shared" si="8"/>
        <v>-120, 38</v>
      </c>
    </row>
    <row r="144" spans="1:21" hidden="1" x14ac:dyDescent="0.25">
      <c r="A144">
        <v>-119.8985203</v>
      </c>
      <c r="B144">
        <v>38.256324470000003</v>
      </c>
      <c r="C144" t="s">
        <v>142</v>
      </c>
      <c r="D144" t="s">
        <v>131</v>
      </c>
      <c r="E144" t="s">
        <v>132</v>
      </c>
      <c r="F144" t="s">
        <v>110</v>
      </c>
      <c r="G144" t="s">
        <v>110</v>
      </c>
      <c r="H144" t="s">
        <v>94</v>
      </c>
      <c r="J144" t="s">
        <v>119</v>
      </c>
      <c r="K144">
        <v>0</v>
      </c>
      <c r="L144">
        <v>0</v>
      </c>
      <c r="M144">
        <v>8</v>
      </c>
      <c r="N144">
        <v>21</v>
      </c>
      <c r="O144">
        <v>2007</v>
      </c>
      <c r="P144" t="s">
        <v>120</v>
      </c>
      <c r="R144">
        <f t="shared" si="9"/>
        <v>-120</v>
      </c>
      <c r="S144">
        <f t="shared" si="10"/>
        <v>38</v>
      </c>
      <c r="T144" t="str">
        <f t="shared" si="11"/>
        <v>-12038</v>
      </c>
      <c r="U144" t="str">
        <f t="shared" si="8"/>
        <v>-120, 38</v>
      </c>
    </row>
    <row r="145" spans="1:21" hidden="1" x14ac:dyDescent="0.25">
      <c r="A145">
        <v>-119.8985203</v>
      </c>
      <c r="B145">
        <v>38.256324470000003</v>
      </c>
      <c r="C145" t="s">
        <v>142</v>
      </c>
      <c r="D145" t="s">
        <v>131</v>
      </c>
      <c r="E145" t="s">
        <v>132</v>
      </c>
      <c r="F145" t="s">
        <v>110</v>
      </c>
      <c r="G145" t="s">
        <v>110</v>
      </c>
      <c r="H145" t="s">
        <v>94</v>
      </c>
      <c r="J145" t="s">
        <v>119</v>
      </c>
      <c r="K145">
        <v>0</v>
      </c>
      <c r="L145">
        <v>0</v>
      </c>
      <c r="M145">
        <v>8</v>
      </c>
      <c r="N145">
        <v>21</v>
      </c>
      <c r="O145">
        <v>2007</v>
      </c>
      <c r="P145" t="s">
        <v>120</v>
      </c>
      <c r="R145">
        <f t="shared" si="9"/>
        <v>-120</v>
      </c>
      <c r="S145">
        <f t="shared" si="10"/>
        <v>38</v>
      </c>
      <c r="T145" t="str">
        <f t="shared" si="11"/>
        <v>-12038</v>
      </c>
      <c r="U145" t="str">
        <f t="shared" si="8"/>
        <v>-120, 38</v>
      </c>
    </row>
    <row r="146" spans="1:21" hidden="1" x14ac:dyDescent="0.25">
      <c r="A146">
        <v>-119.8985203</v>
      </c>
      <c r="B146">
        <v>38.256324470000003</v>
      </c>
      <c r="C146" t="s">
        <v>142</v>
      </c>
      <c r="D146" t="s">
        <v>131</v>
      </c>
      <c r="E146" t="s">
        <v>132</v>
      </c>
      <c r="F146" t="s">
        <v>110</v>
      </c>
      <c r="G146" t="s">
        <v>110</v>
      </c>
      <c r="H146" t="s">
        <v>94</v>
      </c>
      <c r="J146" t="s">
        <v>119</v>
      </c>
      <c r="K146">
        <v>0</v>
      </c>
      <c r="L146">
        <v>0</v>
      </c>
      <c r="M146">
        <v>8</v>
      </c>
      <c r="N146">
        <v>21</v>
      </c>
      <c r="O146">
        <v>2007</v>
      </c>
      <c r="P146" t="s">
        <v>120</v>
      </c>
      <c r="R146">
        <f t="shared" si="9"/>
        <v>-120</v>
      </c>
      <c r="S146">
        <f t="shared" si="10"/>
        <v>38</v>
      </c>
      <c r="T146" t="str">
        <f t="shared" si="11"/>
        <v>-12038</v>
      </c>
      <c r="U146" t="str">
        <f t="shared" si="8"/>
        <v>-120, 38</v>
      </c>
    </row>
    <row r="147" spans="1:21" hidden="1" x14ac:dyDescent="0.25">
      <c r="A147">
        <v>-119.87612559999999</v>
      </c>
      <c r="B147">
        <v>38.244867149999997</v>
      </c>
      <c r="C147" t="s">
        <v>143</v>
      </c>
      <c r="D147" t="s">
        <v>131</v>
      </c>
      <c r="E147" t="s">
        <v>132</v>
      </c>
      <c r="F147" t="s">
        <v>110</v>
      </c>
      <c r="G147" t="s">
        <v>110</v>
      </c>
      <c r="H147" t="s">
        <v>94</v>
      </c>
      <c r="J147" t="s">
        <v>119</v>
      </c>
      <c r="K147">
        <v>0</v>
      </c>
      <c r="L147">
        <v>0</v>
      </c>
      <c r="M147">
        <v>6</v>
      </c>
      <c r="N147">
        <v>26</v>
      </c>
      <c r="O147">
        <v>2007</v>
      </c>
      <c r="P147" t="s">
        <v>120</v>
      </c>
      <c r="R147">
        <f t="shared" si="9"/>
        <v>-120</v>
      </c>
      <c r="S147">
        <f t="shared" si="10"/>
        <v>38</v>
      </c>
      <c r="T147" t="str">
        <f t="shared" si="11"/>
        <v>-12038</v>
      </c>
      <c r="U147" t="str">
        <f t="shared" si="8"/>
        <v>-120, 38</v>
      </c>
    </row>
    <row r="148" spans="1:21" hidden="1" x14ac:dyDescent="0.25">
      <c r="A148">
        <v>-119.6758567</v>
      </c>
      <c r="B148">
        <v>38.200232890000002</v>
      </c>
      <c r="C148" t="s">
        <v>144</v>
      </c>
      <c r="D148" t="s">
        <v>131</v>
      </c>
      <c r="E148" t="s">
        <v>132</v>
      </c>
      <c r="F148" t="s">
        <v>110</v>
      </c>
      <c r="G148" t="s">
        <v>110</v>
      </c>
      <c r="H148" t="s">
        <v>94</v>
      </c>
      <c r="J148" t="s">
        <v>133</v>
      </c>
      <c r="K148">
        <v>0</v>
      </c>
      <c r="L148">
        <v>0</v>
      </c>
      <c r="M148">
        <v>7</v>
      </c>
      <c r="N148">
        <v>12</v>
      </c>
      <c r="O148">
        <v>2007</v>
      </c>
      <c r="P148" t="s">
        <v>120</v>
      </c>
      <c r="R148">
        <f t="shared" si="9"/>
        <v>-120</v>
      </c>
      <c r="S148">
        <f t="shared" si="10"/>
        <v>38</v>
      </c>
      <c r="T148" t="str">
        <f t="shared" si="11"/>
        <v>-12038</v>
      </c>
      <c r="U148" t="str">
        <f t="shared" si="8"/>
        <v>-120, 38</v>
      </c>
    </row>
    <row r="149" spans="1:21" hidden="1" x14ac:dyDescent="0.25">
      <c r="A149">
        <v>-119.5146245</v>
      </c>
      <c r="B149">
        <v>38.144403250000003</v>
      </c>
      <c r="C149" t="s">
        <v>116</v>
      </c>
      <c r="D149" t="s">
        <v>131</v>
      </c>
      <c r="E149" t="s">
        <v>132</v>
      </c>
      <c r="F149" t="s">
        <v>110</v>
      </c>
      <c r="G149" t="s">
        <v>110</v>
      </c>
      <c r="H149" t="s">
        <v>94</v>
      </c>
      <c r="J149" t="s">
        <v>133</v>
      </c>
      <c r="K149">
        <v>0</v>
      </c>
      <c r="L149">
        <v>0</v>
      </c>
      <c r="M149">
        <v>7</v>
      </c>
      <c r="N149">
        <v>25</v>
      </c>
      <c r="O149">
        <v>2007</v>
      </c>
      <c r="P149" t="s">
        <v>120</v>
      </c>
      <c r="R149">
        <f t="shared" si="9"/>
        <v>-120</v>
      </c>
      <c r="S149">
        <f t="shared" si="10"/>
        <v>38</v>
      </c>
      <c r="T149" t="str">
        <f t="shared" si="11"/>
        <v>-12038</v>
      </c>
      <c r="U149" t="str">
        <f t="shared" si="8"/>
        <v>-120, 38</v>
      </c>
    </row>
    <row r="150" spans="1:21" hidden="1" x14ac:dyDescent="0.25">
      <c r="A150">
        <v>-119.5146245</v>
      </c>
      <c r="B150">
        <v>38.144403250000003</v>
      </c>
      <c r="C150" t="s">
        <v>116</v>
      </c>
      <c r="D150" t="s">
        <v>131</v>
      </c>
      <c r="E150" t="s">
        <v>132</v>
      </c>
      <c r="F150" t="s">
        <v>110</v>
      </c>
      <c r="G150" t="s">
        <v>110</v>
      </c>
      <c r="H150" t="s">
        <v>94</v>
      </c>
      <c r="J150" t="s">
        <v>133</v>
      </c>
      <c r="K150">
        <v>0</v>
      </c>
      <c r="L150">
        <v>0</v>
      </c>
      <c r="M150">
        <v>7</v>
      </c>
      <c r="N150">
        <v>25</v>
      </c>
      <c r="O150">
        <v>2007</v>
      </c>
      <c r="P150" t="s">
        <v>120</v>
      </c>
      <c r="R150">
        <f t="shared" si="9"/>
        <v>-120</v>
      </c>
      <c r="S150">
        <f t="shared" si="10"/>
        <v>38</v>
      </c>
      <c r="T150" t="str">
        <f t="shared" si="11"/>
        <v>-12038</v>
      </c>
      <c r="U150" t="str">
        <f t="shared" si="8"/>
        <v>-119, 38</v>
      </c>
    </row>
    <row r="151" spans="1:21" hidden="1" x14ac:dyDescent="0.25">
      <c r="A151">
        <v>-118.8883859</v>
      </c>
      <c r="B151">
        <v>37.531563370000001</v>
      </c>
      <c r="C151" t="s">
        <v>145</v>
      </c>
      <c r="D151" t="s">
        <v>131</v>
      </c>
      <c r="E151" t="s">
        <v>132</v>
      </c>
      <c r="F151" t="s">
        <v>110</v>
      </c>
      <c r="G151" t="s">
        <v>109</v>
      </c>
      <c r="H151" t="s">
        <v>94</v>
      </c>
      <c r="J151" t="s">
        <v>133</v>
      </c>
      <c r="K151">
        <v>1.35</v>
      </c>
      <c r="L151">
        <v>108</v>
      </c>
      <c r="M151">
        <v>7</v>
      </c>
      <c r="N151">
        <v>13</v>
      </c>
      <c r="O151">
        <v>2007</v>
      </c>
      <c r="P151" t="s">
        <v>120</v>
      </c>
      <c r="R151">
        <f t="shared" si="9"/>
        <v>-119</v>
      </c>
      <c r="S151">
        <f t="shared" si="10"/>
        <v>38</v>
      </c>
      <c r="T151" t="str">
        <f t="shared" si="11"/>
        <v>-11938</v>
      </c>
      <c r="U151" t="str">
        <f t="shared" si="8"/>
        <v>-119, 38</v>
      </c>
    </row>
    <row r="152" spans="1:21" hidden="1" x14ac:dyDescent="0.25">
      <c r="A152">
        <v>-118.8883859</v>
      </c>
      <c r="B152">
        <v>37.531563370000001</v>
      </c>
      <c r="C152" t="s">
        <v>145</v>
      </c>
      <c r="D152" t="s">
        <v>131</v>
      </c>
      <c r="E152" t="s">
        <v>132</v>
      </c>
      <c r="F152" t="s">
        <v>110</v>
      </c>
      <c r="G152" t="s">
        <v>110</v>
      </c>
      <c r="H152" t="s">
        <v>94</v>
      </c>
      <c r="J152" t="s">
        <v>119</v>
      </c>
      <c r="K152">
        <v>0</v>
      </c>
      <c r="L152">
        <v>0</v>
      </c>
      <c r="M152">
        <v>7</v>
      </c>
      <c r="N152">
        <v>13</v>
      </c>
      <c r="O152">
        <v>2007</v>
      </c>
      <c r="P152" t="s">
        <v>120</v>
      </c>
      <c r="R152">
        <f t="shared" si="9"/>
        <v>-119</v>
      </c>
      <c r="S152">
        <f t="shared" si="10"/>
        <v>38</v>
      </c>
      <c r="T152" t="str">
        <f t="shared" si="11"/>
        <v>-11938</v>
      </c>
      <c r="U152" t="str">
        <f t="shared" si="8"/>
        <v>-119, 38</v>
      </c>
    </row>
    <row r="153" spans="1:21" hidden="1" x14ac:dyDescent="0.25">
      <c r="A153">
        <v>-118.88335050000001</v>
      </c>
      <c r="B153">
        <v>37.556602089999998</v>
      </c>
      <c r="C153" t="s">
        <v>144</v>
      </c>
      <c r="D153" t="s">
        <v>131</v>
      </c>
      <c r="E153" t="s">
        <v>132</v>
      </c>
      <c r="F153" t="s">
        <v>110</v>
      </c>
      <c r="G153" t="s">
        <v>109</v>
      </c>
      <c r="H153" t="s">
        <v>94</v>
      </c>
      <c r="J153" t="s">
        <v>135</v>
      </c>
      <c r="K153">
        <v>1.8874999999999999E-2</v>
      </c>
      <c r="L153">
        <v>1.51</v>
      </c>
      <c r="M153">
        <v>7</v>
      </c>
      <c r="N153">
        <v>12</v>
      </c>
      <c r="O153">
        <v>2007</v>
      </c>
      <c r="P153" t="s">
        <v>120</v>
      </c>
      <c r="R153">
        <f t="shared" si="9"/>
        <v>-119</v>
      </c>
      <c r="S153">
        <f t="shared" si="10"/>
        <v>38</v>
      </c>
      <c r="T153" t="str">
        <f t="shared" si="11"/>
        <v>-11938</v>
      </c>
      <c r="U153" t="str">
        <f t="shared" si="8"/>
        <v>-119, 38</v>
      </c>
    </row>
    <row r="154" spans="1:21" hidden="1" x14ac:dyDescent="0.25">
      <c r="A154">
        <v>-118.88335050000001</v>
      </c>
      <c r="B154">
        <v>37.556602089999998</v>
      </c>
      <c r="C154" t="s">
        <v>144</v>
      </c>
      <c r="D154" t="s">
        <v>131</v>
      </c>
      <c r="E154" t="s">
        <v>132</v>
      </c>
      <c r="F154" t="s">
        <v>110</v>
      </c>
      <c r="G154" t="s">
        <v>109</v>
      </c>
      <c r="H154" t="s">
        <v>94</v>
      </c>
      <c r="J154" t="s">
        <v>135</v>
      </c>
      <c r="K154">
        <v>0.79600000000000004</v>
      </c>
      <c r="L154">
        <v>63.68</v>
      </c>
      <c r="M154">
        <v>7</v>
      </c>
      <c r="N154">
        <v>12</v>
      </c>
      <c r="O154">
        <v>2007</v>
      </c>
      <c r="P154" t="s">
        <v>120</v>
      </c>
      <c r="R154">
        <f t="shared" si="9"/>
        <v>-119</v>
      </c>
      <c r="S154">
        <f t="shared" si="10"/>
        <v>38</v>
      </c>
      <c r="T154" t="str">
        <f t="shared" si="11"/>
        <v>-11938</v>
      </c>
      <c r="U154" t="str">
        <f t="shared" si="8"/>
        <v>-119, 38</v>
      </c>
    </row>
    <row r="155" spans="1:21" hidden="1" x14ac:dyDescent="0.25">
      <c r="A155">
        <v>-118.88335050000001</v>
      </c>
      <c r="B155">
        <v>37.556602089999998</v>
      </c>
      <c r="C155" t="s">
        <v>144</v>
      </c>
      <c r="D155" t="s">
        <v>131</v>
      </c>
      <c r="E155" t="s">
        <v>132</v>
      </c>
      <c r="F155" t="s">
        <v>110</v>
      </c>
      <c r="G155" t="s">
        <v>110</v>
      </c>
      <c r="H155" t="s">
        <v>94</v>
      </c>
      <c r="J155" t="s">
        <v>119</v>
      </c>
      <c r="K155">
        <v>0</v>
      </c>
      <c r="L155">
        <v>0</v>
      </c>
      <c r="M155">
        <v>7</v>
      </c>
      <c r="N155">
        <v>12</v>
      </c>
      <c r="O155">
        <v>2007</v>
      </c>
      <c r="P155" t="s">
        <v>120</v>
      </c>
      <c r="R155">
        <f t="shared" si="9"/>
        <v>-119</v>
      </c>
      <c r="S155">
        <f t="shared" si="10"/>
        <v>38</v>
      </c>
      <c r="T155" t="str">
        <f t="shared" si="11"/>
        <v>-11938</v>
      </c>
      <c r="U155" t="str">
        <f t="shared" si="8"/>
        <v>-119, 38</v>
      </c>
    </row>
    <row r="156" spans="1:21" hidden="1" x14ac:dyDescent="0.25">
      <c r="A156">
        <v>-118.88335050000001</v>
      </c>
      <c r="B156">
        <v>37.556602089999998</v>
      </c>
      <c r="C156" t="s">
        <v>144</v>
      </c>
      <c r="D156" t="s">
        <v>131</v>
      </c>
      <c r="E156" t="s">
        <v>132</v>
      </c>
      <c r="F156" t="s">
        <v>110</v>
      </c>
      <c r="G156" t="s">
        <v>110</v>
      </c>
      <c r="H156" t="s">
        <v>94</v>
      </c>
      <c r="J156" t="s">
        <v>135</v>
      </c>
      <c r="K156">
        <v>0</v>
      </c>
      <c r="L156">
        <v>0</v>
      </c>
      <c r="M156">
        <v>7</v>
      </c>
      <c r="N156">
        <v>12</v>
      </c>
      <c r="O156">
        <v>2007</v>
      </c>
      <c r="P156" t="s">
        <v>120</v>
      </c>
      <c r="R156">
        <f t="shared" si="9"/>
        <v>-119</v>
      </c>
      <c r="S156">
        <f t="shared" si="10"/>
        <v>38</v>
      </c>
      <c r="T156" t="str">
        <f t="shared" si="11"/>
        <v>-11938</v>
      </c>
      <c r="U156" t="str">
        <f t="shared" si="8"/>
        <v>-119, 37</v>
      </c>
    </row>
    <row r="157" spans="1:21" hidden="1" x14ac:dyDescent="0.25">
      <c r="A157">
        <v>-118.86903220000001</v>
      </c>
      <c r="B157">
        <v>37.499303750000003</v>
      </c>
      <c r="C157" t="s">
        <v>140</v>
      </c>
      <c r="D157" t="s">
        <v>131</v>
      </c>
      <c r="E157" t="s">
        <v>132</v>
      </c>
      <c r="F157" t="s">
        <v>110</v>
      </c>
      <c r="G157" t="s">
        <v>109</v>
      </c>
      <c r="H157" t="s">
        <v>94</v>
      </c>
      <c r="J157" t="s">
        <v>133</v>
      </c>
      <c r="K157">
        <v>11.84</v>
      </c>
      <c r="L157">
        <v>947.2</v>
      </c>
      <c r="M157">
        <v>7</v>
      </c>
      <c r="N157">
        <v>16</v>
      </c>
      <c r="O157">
        <v>2007</v>
      </c>
      <c r="P157" t="s">
        <v>120</v>
      </c>
      <c r="R157">
        <f t="shared" si="9"/>
        <v>-119</v>
      </c>
      <c r="S157">
        <f t="shared" si="10"/>
        <v>37</v>
      </c>
      <c r="T157" t="str">
        <f t="shared" si="11"/>
        <v>-11937</v>
      </c>
      <c r="U157" t="str">
        <f t="shared" si="8"/>
        <v>-119, 37</v>
      </c>
    </row>
    <row r="158" spans="1:21" hidden="1" x14ac:dyDescent="0.25">
      <c r="A158">
        <v>-118.86903220000001</v>
      </c>
      <c r="B158">
        <v>37.499303750000003</v>
      </c>
      <c r="C158" t="s">
        <v>140</v>
      </c>
      <c r="D158" t="s">
        <v>131</v>
      </c>
      <c r="E158" t="s">
        <v>132</v>
      </c>
      <c r="F158" t="s">
        <v>110</v>
      </c>
      <c r="G158" t="s">
        <v>110</v>
      </c>
      <c r="H158" t="s">
        <v>94</v>
      </c>
      <c r="J158" t="s">
        <v>133</v>
      </c>
      <c r="K158">
        <v>0</v>
      </c>
      <c r="L158">
        <v>0</v>
      </c>
      <c r="M158">
        <v>7</v>
      </c>
      <c r="N158">
        <v>16</v>
      </c>
      <c r="O158">
        <v>2007</v>
      </c>
      <c r="P158" t="s">
        <v>120</v>
      </c>
      <c r="R158">
        <f t="shared" si="9"/>
        <v>-119</v>
      </c>
      <c r="S158">
        <f t="shared" si="10"/>
        <v>37</v>
      </c>
      <c r="T158" t="str">
        <f t="shared" si="11"/>
        <v>-11937</v>
      </c>
      <c r="U158" t="str">
        <f t="shared" si="8"/>
        <v>-119, 37</v>
      </c>
    </row>
    <row r="159" spans="1:21" hidden="1" x14ac:dyDescent="0.25">
      <c r="A159">
        <v>-118.8493478</v>
      </c>
      <c r="B159">
        <v>37.31437373</v>
      </c>
      <c r="C159" t="s">
        <v>146</v>
      </c>
      <c r="D159" t="s">
        <v>131</v>
      </c>
      <c r="E159" t="s">
        <v>132</v>
      </c>
      <c r="F159" t="s">
        <v>110</v>
      </c>
      <c r="G159" t="s">
        <v>110</v>
      </c>
      <c r="H159" t="s">
        <v>94</v>
      </c>
      <c r="J159" t="s">
        <v>119</v>
      </c>
      <c r="K159">
        <v>0</v>
      </c>
      <c r="L159">
        <v>0</v>
      </c>
      <c r="M159">
        <v>7</v>
      </c>
      <c r="N159">
        <v>29</v>
      </c>
      <c r="O159">
        <v>2007</v>
      </c>
      <c r="P159" t="s">
        <v>120</v>
      </c>
      <c r="R159">
        <f t="shared" si="9"/>
        <v>-119</v>
      </c>
      <c r="S159">
        <f t="shared" si="10"/>
        <v>37</v>
      </c>
      <c r="T159" t="str">
        <f t="shared" si="11"/>
        <v>-11937</v>
      </c>
      <c r="U159" t="str">
        <f t="shared" si="8"/>
        <v>-119, 37</v>
      </c>
    </row>
    <row r="160" spans="1:21" hidden="1" x14ac:dyDescent="0.25">
      <c r="A160">
        <v>-118.8493478</v>
      </c>
      <c r="B160">
        <v>37.31437373</v>
      </c>
      <c r="C160" t="s">
        <v>146</v>
      </c>
      <c r="D160" t="s">
        <v>131</v>
      </c>
      <c r="E160" t="s">
        <v>132</v>
      </c>
      <c r="F160" t="s">
        <v>110</v>
      </c>
      <c r="G160" t="s">
        <v>109</v>
      </c>
      <c r="H160" t="s">
        <v>94</v>
      </c>
      <c r="J160" t="s">
        <v>119</v>
      </c>
      <c r="K160">
        <v>2.1375000000000002E-2</v>
      </c>
      <c r="L160">
        <v>1.71</v>
      </c>
      <c r="M160">
        <v>7</v>
      </c>
      <c r="N160">
        <v>29</v>
      </c>
      <c r="O160">
        <v>2007</v>
      </c>
      <c r="P160" t="s">
        <v>120</v>
      </c>
      <c r="R160">
        <f t="shared" si="9"/>
        <v>-119</v>
      </c>
      <c r="S160">
        <f t="shared" si="10"/>
        <v>37</v>
      </c>
      <c r="T160" t="str">
        <f t="shared" si="11"/>
        <v>-11937</v>
      </c>
      <c r="U160" t="str">
        <f t="shared" si="8"/>
        <v>-119, 37</v>
      </c>
    </row>
    <row r="161" spans="1:21" hidden="1" x14ac:dyDescent="0.25">
      <c r="A161">
        <v>-118.8493478</v>
      </c>
      <c r="B161">
        <v>37.31437373</v>
      </c>
      <c r="C161" t="s">
        <v>146</v>
      </c>
      <c r="D161" t="s">
        <v>131</v>
      </c>
      <c r="E161" t="s">
        <v>132</v>
      </c>
      <c r="F161" t="s">
        <v>110</v>
      </c>
      <c r="G161" t="s">
        <v>110</v>
      </c>
      <c r="H161" t="s">
        <v>94</v>
      </c>
      <c r="J161" t="s">
        <v>119</v>
      </c>
      <c r="K161">
        <v>0</v>
      </c>
      <c r="L161">
        <v>0</v>
      </c>
      <c r="M161">
        <v>7</v>
      </c>
      <c r="N161">
        <v>29</v>
      </c>
      <c r="O161">
        <v>2007</v>
      </c>
      <c r="P161" t="s">
        <v>120</v>
      </c>
      <c r="R161">
        <f t="shared" si="9"/>
        <v>-119</v>
      </c>
      <c r="S161">
        <f t="shared" si="10"/>
        <v>37</v>
      </c>
      <c r="T161" t="str">
        <f t="shared" si="11"/>
        <v>-11937</v>
      </c>
      <c r="U161" t="str">
        <f t="shared" si="8"/>
        <v>-119, 38</v>
      </c>
    </row>
    <row r="162" spans="1:21" hidden="1" x14ac:dyDescent="0.25">
      <c r="A162">
        <v>-118.88335050000001</v>
      </c>
      <c r="B162">
        <v>37.556602089999998</v>
      </c>
      <c r="C162" t="s">
        <v>144</v>
      </c>
      <c r="D162" t="s">
        <v>131</v>
      </c>
      <c r="E162" t="s">
        <v>132</v>
      </c>
      <c r="F162" t="s">
        <v>110</v>
      </c>
      <c r="G162" t="s">
        <v>110</v>
      </c>
      <c r="H162" t="s">
        <v>94</v>
      </c>
      <c r="J162" t="s">
        <v>119</v>
      </c>
      <c r="K162">
        <v>0</v>
      </c>
      <c r="L162">
        <v>0</v>
      </c>
      <c r="M162">
        <v>7</v>
      </c>
      <c r="N162">
        <v>12</v>
      </c>
      <c r="O162">
        <v>2007</v>
      </c>
      <c r="P162" t="s">
        <v>120</v>
      </c>
      <c r="R162">
        <f t="shared" si="9"/>
        <v>-119</v>
      </c>
      <c r="S162">
        <f t="shared" si="10"/>
        <v>38</v>
      </c>
      <c r="T162" t="str">
        <f t="shared" si="11"/>
        <v>-11938</v>
      </c>
      <c r="U162" t="str">
        <f t="shared" si="8"/>
        <v>-120, 39</v>
      </c>
    </row>
    <row r="163" spans="1:21" hidden="1" x14ac:dyDescent="0.25">
      <c r="A163">
        <v>-119.97836150000001</v>
      </c>
      <c r="B163">
        <v>38.513412369999998</v>
      </c>
      <c r="C163" t="s">
        <v>147</v>
      </c>
      <c r="D163" t="s">
        <v>131</v>
      </c>
      <c r="E163" t="s">
        <v>132</v>
      </c>
      <c r="F163" t="s">
        <v>110</v>
      </c>
      <c r="G163" t="s">
        <v>110</v>
      </c>
      <c r="H163" t="s">
        <v>94</v>
      </c>
      <c r="J163" t="s">
        <v>133</v>
      </c>
      <c r="K163">
        <v>0</v>
      </c>
      <c r="L163">
        <v>0</v>
      </c>
      <c r="M163">
        <v>7</v>
      </c>
      <c r="N163">
        <v>1</v>
      </c>
      <c r="O163">
        <v>2007</v>
      </c>
      <c r="P163" t="s">
        <v>120</v>
      </c>
      <c r="R163">
        <f t="shared" si="9"/>
        <v>-120</v>
      </c>
      <c r="S163">
        <f t="shared" si="10"/>
        <v>39</v>
      </c>
      <c r="T163" t="str">
        <f t="shared" si="11"/>
        <v>-12039</v>
      </c>
      <c r="U163" t="str">
        <f t="shared" si="8"/>
        <v>-119, 38</v>
      </c>
    </row>
    <row r="164" spans="1:21" hidden="1" x14ac:dyDescent="0.25">
      <c r="A164">
        <v>-118.8883859</v>
      </c>
      <c r="B164">
        <v>37.531563370000001</v>
      </c>
      <c r="C164" t="s">
        <v>145</v>
      </c>
      <c r="D164" t="s">
        <v>131</v>
      </c>
      <c r="E164" t="s">
        <v>132</v>
      </c>
      <c r="F164" t="s">
        <v>110</v>
      </c>
      <c r="G164" t="s">
        <v>110</v>
      </c>
      <c r="H164" t="s">
        <v>94</v>
      </c>
      <c r="J164" t="s">
        <v>119</v>
      </c>
      <c r="K164">
        <v>0</v>
      </c>
      <c r="L164">
        <v>0</v>
      </c>
      <c r="M164">
        <v>7</v>
      </c>
      <c r="N164">
        <v>13</v>
      </c>
      <c r="O164">
        <v>2007</v>
      </c>
      <c r="P164" t="s">
        <v>120</v>
      </c>
      <c r="R164">
        <f t="shared" si="9"/>
        <v>-119</v>
      </c>
      <c r="S164">
        <f t="shared" si="10"/>
        <v>38</v>
      </c>
      <c r="T164" t="str">
        <f t="shared" si="11"/>
        <v>-11938</v>
      </c>
      <c r="U164" t="str">
        <f t="shared" si="8"/>
        <v>-120, 38</v>
      </c>
    </row>
    <row r="165" spans="1:21" hidden="1" x14ac:dyDescent="0.25">
      <c r="A165">
        <v>-119.8985203</v>
      </c>
      <c r="B165">
        <v>38.256324470000003</v>
      </c>
      <c r="C165" t="s">
        <v>142</v>
      </c>
      <c r="D165" t="s">
        <v>131</v>
      </c>
      <c r="E165" t="s">
        <v>132</v>
      </c>
      <c r="F165" t="s">
        <v>110</v>
      </c>
      <c r="G165" t="s">
        <v>110</v>
      </c>
      <c r="H165" t="s">
        <v>94</v>
      </c>
      <c r="J165" t="s">
        <v>119</v>
      </c>
      <c r="K165">
        <v>0</v>
      </c>
      <c r="L165">
        <v>0</v>
      </c>
      <c r="M165">
        <v>8</v>
      </c>
      <c r="N165">
        <v>21</v>
      </c>
      <c r="O165">
        <v>2007</v>
      </c>
      <c r="P165" t="s">
        <v>120</v>
      </c>
      <c r="R165">
        <f t="shared" si="9"/>
        <v>-120</v>
      </c>
      <c r="S165">
        <f t="shared" si="10"/>
        <v>38</v>
      </c>
      <c r="T165" t="str">
        <f t="shared" si="11"/>
        <v>-12038</v>
      </c>
      <c r="U165" t="str">
        <f t="shared" si="8"/>
        <v>-120, 38</v>
      </c>
    </row>
    <row r="166" spans="1:21" hidden="1" x14ac:dyDescent="0.25">
      <c r="A166">
        <v>-119.7991603</v>
      </c>
      <c r="B166">
        <v>38.491780970000001</v>
      </c>
      <c r="C166" t="s">
        <v>148</v>
      </c>
      <c r="D166" t="s">
        <v>131</v>
      </c>
      <c r="E166" t="s">
        <v>132</v>
      </c>
      <c r="F166" t="s">
        <v>110</v>
      </c>
      <c r="G166" t="s">
        <v>109</v>
      </c>
      <c r="H166" t="s">
        <v>94</v>
      </c>
      <c r="J166" t="s">
        <v>119</v>
      </c>
      <c r="K166">
        <v>1E-3</v>
      </c>
      <c r="L166">
        <v>0.08</v>
      </c>
      <c r="M166">
        <v>7</v>
      </c>
      <c r="N166">
        <v>9</v>
      </c>
      <c r="O166">
        <v>2011</v>
      </c>
      <c r="P166" t="s">
        <v>120</v>
      </c>
      <c r="R166">
        <f t="shared" si="9"/>
        <v>-120</v>
      </c>
      <c r="S166">
        <f t="shared" si="10"/>
        <v>38</v>
      </c>
      <c r="T166" t="str">
        <f t="shared" si="11"/>
        <v>-12038</v>
      </c>
      <c r="U166" t="str">
        <f t="shared" si="8"/>
        <v>-120, 38</v>
      </c>
    </row>
    <row r="167" spans="1:21" hidden="1" x14ac:dyDescent="0.25">
      <c r="A167">
        <v>-119.7991603</v>
      </c>
      <c r="B167">
        <v>38.491780970000001</v>
      </c>
      <c r="C167" t="s">
        <v>149</v>
      </c>
      <c r="D167" t="s">
        <v>131</v>
      </c>
      <c r="E167" t="s">
        <v>132</v>
      </c>
      <c r="F167" t="s">
        <v>110</v>
      </c>
      <c r="G167" t="s">
        <v>110</v>
      </c>
      <c r="H167" t="s">
        <v>94</v>
      </c>
      <c r="J167" t="s">
        <v>119</v>
      </c>
      <c r="K167">
        <v>0</v>
      </c>
      <c r="L167">
        <v>0</v>
      </c>
      <c r="M167">
        <v>7</v>
      </c>
      <c r="N167">
        <v>11</v>
      </c>
      <c r="O167">
        <v>2011</v>
      </c>
      <c r="P167" t="s">
        <v>120</v>
      </c>
      <c r="R167">
        <f t="shared" si="9"/>
        <v>-120</v>
      </c>
      <c r="S167">
        <f t="shared" si="10"/>
        <v>38</v>
      </c>
      <c r="T167" t="str">
        <f t="shared" si="11"/>
        <v>-12038</v>
      </c>
      <c r="U167" t="str">
        <f t="shared" si="8"/>
        <v>-120, 38</v>
      </c>
    </row>
    <row r="168" spans="1:21" hidden="1" x14ac:dyDescent="0.25">
      <c r="A168">
        <v>-119.7991603</v>
      </c>
      <c r="B168">
        <v>38.491780970000001</v>
      </c>
      <c r="C168" t="s">
        <v>150</v>
      </c>
      <c r="D168" t="s">
        <v>131</v>
      </c>
      <c r="E168" t="s">
        <v>132</v>
      </c>
      <c r="F168" t="s">
        <v>110</v>
      </c>
      <c r="G168" t="s">
        <v>109</v>
      </c>
      <c r="H168" t="s">
        <v>94</v>
      </c>
      <c r="J168" t="s">
        <v>119</v>
      </c>
      <c r="K168">
        <v>9.8875000000000005E-2</v>
      </c>
      <c r="L168">
        <v>7.91</v>
      </c>
      <c r="M168">
        <v>7</v>
      </c>
      <c r="N168">
        <v>8</v>
      </c>
      <c r="O168">
        <v>2011</v>
      </c>
      <c r="P168" t="s">
        <v>120</v>
      </c>
      <c r="R168">
        <f t="shared" si="9"/>
        <v>-120</v>
      </c>
      <c r="S168">
        <f t="shared" si="10"/>
        <v>38</v>
      </c>
      <c r="T168" t="str">
        <f t="shared" si="11"/>
        <v>-12038</v>
      </c>
      <c r="U168" t="str">
        <f t="shared" si="8"/>
        <v>-120, 38</v>
      </c>
    </row>
    <row r="169" spans="1:21" hidden="1" x14ac:dyDescent="0.25">
      <c r="A169">
        <v>-119.7991603</v>
      </c>
      <c r="B169">
        <v>38.491780970000001</v>
      </c>
      <c r="C169" t="s">
        <v>151</v>
      </c>
      <c r="D169" t="s">
        <v>131</v>
      </c>
      <c r="E169" t="s">
        <v>132</v>
      </c>
      <c r="F169" t="s">
        <v>110</v>
      </c>
      <c r="G169" t="s">
        <v>110</v>
      </c>
      <c r="H169" t="s">
        <v>94</v>
      </c>
      <c r="J169" t="s">
        <v>119</v>
      </c>
      <c r="K169">
        <v>0</v>
      </c>
      <c r="L169">
        <v>0</v>
      </c>
      <c r="M169">
        <v>7</v>
      </c>
      <c r="N169">
        <v>12</v>
      </c>
      <c r="O169">
        <v>2011</v>
      </c>
      <c r="P169" t="s">
        <v>120</v>
      </c>
      <c r="R169">
        <f t="shared" si="9"/>
        <v>-120</v>
      </c>
      <c r="S169">
        <f t="shared" si="10"/>
        <v>38</v>
      </c>
      <c r="T169" t="str">
        <f t="shared" si="11"/>
        <v>-12038</v>
      </c>
      <c r="U169" t="str">
        <f t="shared" si="8"/>
        <v>-120, 38</v>
      </c>
    </row>
    <row r="170" spans="1:21" hidden="1" x14ac:dyDescent="0.25">
      <c r="A170">
        <v>-119.7991603</v>
      </c>
      <c r="B170">
        <v>38.491780970000001</v>
      </c>
      <c r="C170">
        <v>2011</v>
      </c>
      <c r="D170" t="s">
        <v>131</v>
      </c>
      <c r="E170" t="s">
        <v>132</v>
      </c>
      <c r="F170" t="s">
        <v>110</v>
      </c>
      <c r="G170" t="s">
        <v>110</v>
      </c>
      <c r="H170" t="s">
        <v>94</v>
      </c>
      <c r="J170" t="s">
        <v>119</v>
      </c>
      <c r="K170">
        <v>0</v>
      </c>
      <c r="L170">
        <v>0</v>
      </c>
      <c r="O170">
        <v>2011</v>
      </c>
      <c r="P170" t="s">
        <v>120</v>
      </c>
      <c r="R170">
        <f t="shared" si="9"/>
        <v>-120</v>
      </c>
      <c r="S170">
        <f t="shared" si="10"/>
        <v>38</v>
      </c>
      <c r="T170" t="str">
        <f t="shared" si="11"/>
        <v>-12038</v>
      </c>
      <c r="U170" t="str">
        <f t="shared" si="8"/>
        <v>-120, 38</v>
      </c>
    </row>
    <row r="171" spans="1:21" hidden="1" x14ac:dyDescent="0.25">
      <c r="A171">
        <v>-119.7991603</v>
      </c>
      <c r="B171">
        <v>38.491780970000001</v>
      </c>
      <c r="C171" t="s">
        <v>152</v>
      </c>
      <c r="D171" t="s">
        <v>131</v>
      </c>
      <c r="E171" t="s">
        <v>132</v>
      </c>
      <c r="F171" t="s">
        <v>110</v>
      </c>
      <c r="G171" t="s">
        <v>110</v>
      </c>
      <c r="H171" t="s">
        <v>94</v>
      </c>
      <c r="J171" t="s">
        <v>133</v>
      </c>
      <c r="K171">
        <v>0</v>
      </c>
      <c r="L171">
        <v>0</v>
      </c>
      <c r="M171">
        <v>6</v>
      </c>
      <c r="N171">
        <v>15</v>
      </c>
      <c r="O171">
        <v>2011</v>
      </c>
      <c r="P171" t="s">
        <v>120</v>
      </c>
      <c r="R171">
        <f t="shared" si="9"/>
        <v>-120</v>
      </c>
      <c r="S171">
        <f t="shared" si="10"/>
        <v>38</v>
      </c>
      <c r="T171" t="str">
        <f t="shared" si="11"/>
        <v>-12038</v>
      </c>
      <c r="U171" t="str">
        <f t="shared" si="8"/>
        <v>-120, 38</v>
      </c>
    </row>
    <row r="172" spans="1:21" hidden="1" x14ac:dyDescent="0.25">
      <c r="A172">
        <v>-119.7991603</v>
      </c>
      <c r="B172">
        <v>38.491780970000001</v>
      </c>
      <c r="C172" t="s">
        <v>153</v>
      </c>
      <c r="D172" t="s">
        <v>131</v>
      </c>
      <c r="E172" t="s">
        <v>132</v>
      </c>
      <c r="F172" t="s">
        <v>110</v>
      </c>
      <c r="G172" t="s">
        <v>109</v>
      </c>
      <c r="H172" t="s">
        <v>94</v>
      </c>
      <c r="J172" t="s">
        <v>119</v>
      </c>
      <c r="K172">
        <v>3.1875000000000001E-2</v>
      </c>
      <c r="L172">
        <v>2.5499999999999998</v>
      </c>
      <c r="M172">
        <v>5</v>
      </c>
      <c r="N172">
        <v>30</v>
      </c>
      <c r="O172">
        <v>2012</v>
      </c>
      <c r="P172" t="s">
        <v>120</v>
      </c>
      <c r="R172">
        <f t="shared" si="9"/>
        <v>-120</v>
      </c>
      <c r="S172">
        <f t="shared" si="10"/>
        <v>38</v>
      </c>
      <c r="T172" t="str">
        <f t="shared" si="11"/>
        <v>-12038</v>
      </c>
      <c r="U172" t="str">
        <f t="shared" si="8"/>
        <v>-120, 38</v>
      </c>
    </row>
    <row r="173" spans="1:21" hidden="1" x14ac:dyDescent="0.25">
      <c r="A173">
        <v>-119.7991603</v>
      </c>
      <c r="B173">
        <v>38.491780970000001</v>
      </c>
      <c r="C173" t="s">
        <v>153</v>
      </c>
      <c r="D173" t="s">
        <v>131</v>
      </c>
      <c r="E173" t="s">
        <v>132</v>
      </c>
      <c r="F173" t="s">
        <v>110</v>
      </c>
      <c r="G173" t="s">
        <v>110</v>
      </c>
      <c r="H173" t="s">
        <v>94</v>
      </c>
      <c r="J173" t="s">
        <v>119</v>
      </c>
      <c r="K173">
        <v>0</v>
      </c>
      <c r="L173">
        <v>0</v>
      </c>
      <c r="M173">
        <v>5</v>
      </c>
      <c r="N173">
        <v>30</v>
      </c>
      <c r="O173">
        <v>2012</v>
      </c>
      <c r="P173" t="s">
        <v>120</v>
      </c>
      <c r="R173">
        <f t="shared" si="9"/>
        <v>-120</v>
      </c>
      <c r="S173">
        <f t="shared" si="10"/>
        <v>38</v>
      </c>
      <c r="T173" t="str">
        <f t="shared" si="11"/>
        <v>-12038</v>
      </c>
      <c r="U173" t="str">
        <f t="shared" si="8"/>
        <v>-120, 38</v>
      </c>
    </row>
    <row r="174" spans="1:21" hidden="1" x14ac:dyDescent="0.25">
      <c r="A174">
        <v>-119.7991603</v>
      </c>
      <c r="B174">
        <v>38.491780970000001</v>
      </c>
      <c r="C174" t="s">
        <v>153</v>
      </c>
      <c r="D174" t="s">
        <v>131</v>
      </c>
      <c r="E174" t="s">
        <v>132</v>
      </c>
      <c r="F174" t="s">
        <v>110</v>
      </c>
      <c r="G174" t="s">
        <v>110</v>
      </c>
      <c r="H174" t="s">
        <v>94</v>
      </c>
      <c r="J174" t="s">
        <v>119</v>
      </c>
      <c r="K174">
        <v>0</v>
      </c>
      <c r="L174">
        <v>0</v>
      </c>
      <c r="M174">
        <v>5</v>
      </c>
      <c r="N174">
        <v>30</v>
      </c>
      <c r="O174">
        <v>2012</v>
      </c>
      <c r="P174" t="s">
        <v>120</v>
      </c>
      <c r="R174">
        <f t="shared" si="9"/>
        <v>-120</v>
      </c>
      <c r="S174">
        <f t="shared" si="10"/>
        <v>38</v>
      </c>
      <c r="T174" t="str">
        <f t="shared" si="11"/>
        <v>-12038</v>
      </c>
      <c r="U174" t="str">
        <f t="shared" si="8"/>
        <v>-119, 37</v>
      </c>
    </row>
    <row r="175" spans="1:21" hidden="1" x14ac:dyDescent="0.25">
      <c r="A175">
        <v>-118.84327500000001</v>
      </c>
      <c r="B175">
        <v>37.485842390000002</v>
      </c>
      <c r="C175" t="s">
        <v>154</v>
      </c>
      <c r="D175" t="s">
        <v>131</v>
      </c>
      <c r="E175" t="s">
        <v>132</v>
      </c>
      <c r="F175" t="s">
        <v>110</v>
      </c>
      <c r="G175" t="s">
        <v>110</v>
      </c>
      <c r="H175" t="s">
        <v>94</v>
      </c>
      <c r="J175" t="s">
        <v>133</v>
      </c>
      <c r="K175">
        <v>0</v>
      </c>
      <c r="L175">
        <v>0</v>
      </c>
      <c r="M175">
        <v>7</v>
      </c>
      <c r="N175">
        <v>15</v>
      </c>
      <c r="O175">
        <v>2007</v>
      </c>
      <c r="P175" t="s">
        <v>120</v>
      </c>
      <c r="R175">
        <f t="shared" si="9"/>
        <v>-119</v>
      </c>
      <c r="S175">
        <f t="shared" si="10"/>
        <v>37</v>
      </c>
      <c r="T175" t="str">
        <f t="shared" si="11"/>
        <v>-11937</v>
      </c>
      <c r="U175" t="str">
        <f t="shared" si="8"/>
        <v>-119, 37</v>
      </c>
    </row>
    <row r="176" spans="1:21" hidden="1" x14ac:dyDescent="0.25">
      <c r="A176">
        <v>-119.0463943</v>
      </c>
      <c r="B176">
        <v>37.264356710000001</v>
      </c>
      <c r="C176" t="s">
        <v>130</v>
      </c>
      <c r="D176" t="s">
        <v>131</v>
      </c>
      <c r="E176" t="s">
        <v>132</v>
      </c>
      <c r="F176" t="s">
        <v>110</v>
      </c>
      <c r="G176" t="s">
        <v>110</v>
      </c>
      <c r="H176" t="s">
        <v>94</v>
      </c>
      <c r="J176" t="s">
        <v>119</v>
      </c>
      <c r="K176">
        <v>0</v>
      </c>
      <c r="L176">
        <v>0</v>
      </c>
      <c r="M176">
        <v>6</v>
      </c>
      <c r="N176">
        <v>28</v>
      </c>
      <c r="O176">
        <v>2007</v>
      </c>
      <c r="P176" t="s">
        <v>120</v>
      </c>
      <c r="R176">
        <f t="shared" si="9"/>
        <v>-119</v>
      </c>
      <c r="S176">
        <f t="shared" si="10"/>
        <v>37</v>
      </c>
      <c r="T176" t="str">
        <f t="shared" si="11"/>
        <v>-11937</v>
      </c>
      <c r="U176" t="str">
        <f t="shared" si="8"/>
        <v>-119, 37</v>
      </c>
    </row>
    <row r="177" spans="1:21" hidden="1" x14ac:dyDescent="0.25">
      <c r="A177">
        <v>-118.9300073</v>
      </c>
      <c r="B177">
        <v>37.473274359999998</v>
      </c>
      <c r="C177" t="s">
        <v>155</v>
      </c>
      <c r="D177" t="s">
        <v>131</v>
      </c>
      <c r="E177" t="s">
        <v>132</v>
      </c>
      <c r="F177" t="s">
        <v>110</v>
      </c>
      <c r="G177" t="s">
        <v>110</v>
      </c>
      <c r="H177" t="s">
        <v>94</v>
      </c>
      <c r="J177" t="s">
        <v>133</v>
      </c>
      <c r="K177">
        <v>0</v>
      </c>
      <c r="L177">
        <v>0</v>
      </c>
      <c r="M177">
        <v>7</v>
      </c>
      <c r="N177">
        <v>28</v>
      </c>
      <c r="O177">
        <v>2007</v>
      </c>
      <c r="P177" t="s">
        <v>120</v>
      </c>
      <c r="R177">
        <f t="shared" si="9"/>
        <v>-119</v>
      </c>
      <c r="S177">
        <f t="shared" si="10"/>
        <v>37</v>
      </c>
      <c r="T177" t="str">
        <f t="shared" si="11"/>
        <v>-11937</v>
      </c>
      <c r="U177" t="str">
        <f t="shared" si="8"/>
        <v>-119, 37</v>
      </c>
    </row>
    <row r="178" spans="1:21" hidden="1" x14ac:dyDescent="0.25">
      <c r="A178">
        <v>-118.9300073</v>
      </c>
      <c r="B178">
        <v>37.473274359999998</v>
      </c>
      <c r="C178" t="s">
        <v>155</v>
      </c>
      <c r="D178" t="s">
        <v>131</v>
      </c>
      <c r="E178" t="s">
        <v>132</v>
      </c>
      <c r="F178" t="s">
        <v>110</v>
      </c>
      <c r="G178" t="s">
        <v>110</v>
      </c>
      <c r="H178" t="s">
        <v>94</v>
      </c>
      <c r="J178" t="s">
        <v>133</v>
      </c>
      <c r="K178">
        <v>0</v>
      </c>
      <c r="L178">
        <v>0</v>
      </c>
      <c r="M178">
        <v>7</v>
      </c>
      <c r="N178">
        <v>28</v>
      </c>
      <c r="O178">
        <v>2007</v>
      </c>
      <c r="P178" t="s">
        <v>120</v>
      </c>
      <c r="R178">
        <f t="shared" si="9"/>
        <v>-119</v>
      </c>
      <c r="S178">
        <f t="shared" si="10"/>
        <v>37</v>
      </c>
      <c r="T178" t="str">
        <f t="shared" si="11"/>
        <v>-11937</v>
      </c>
      <c r="U178" t="str">
        <f t="shared" si="8"/>
        <v>-119, 37</v>
      </c>
    </row>
    <row r="179" spans="1:21" hidden="1" x14ac:dyDescent="0.25">
      <c r="A179">
        <v>-118.9300073</v>
      </c>
      <c r="B179">
        <v>37.473274359999998</v>
      </c>
      <c r="C179" t="s">
        <v>155</v>
      </c>
      <c r="D179" t="s">
        <v>131</v>
      </c>
      <c r="E179" t="s">
        <v>132</v>
      </c>
      <c r="F179" t="s">
        <v>110</v>
      </c>
      <c r="G179" t="s">
        <v>110</v>
      </c>
      <c r="H179" t="s">
        <v>94</v>
      </c>
      <c r="J179" t="s">
        <v>133</v>
      </c>
      <c r="K179">
        <v>0</v>
      </c>
      <c r="L179">
        <v>0</v>
      </c>
      <c r="M179">
        <v>7</v>
      </c>
      <c r="N179">
        <v>28</v>
      </c>
      <c r="O179">
        <v>2007</v>
      </c>
      <c r="P179" t="s">
        <v>120</v>
      </c>
      <c r="R179">
        <f t="shared" si="9"/>
        <v>-119</v>
      </c>
      <c r="S179">
        <f t="shared" si="10"/>
        <v>37</v>
      </c>
      <c r="T179" t="str">
        <f t="shared" si="11"/>
        <v>-11937</v>
      </c>
      <c r="U179" t="str">
        <f t="shared" si="8"/>
        <v>-119, 37</v>
      </c>
    </row>
    <row r="180" spans="1:21" hidden="1" x14ac:dyDescent="0.25">
      <c r="A180">
        <v>-118.9300073</v>
      </c>
      <c r="B180">
        <v>37.473274359999998</v>
      </c>
      <c r="C180" t="s">
        <v>155</v>
      </c>
      <c r="D180" t="s">
        <v>131</v>
      </c>
      <c r="E180" t="s">
        <v>132</v>
      </c>
      <c r="F180" t="s">
        <v>110</v>
      </c>
      <c r="G180" t="s">
        <v>110</v>
      </c>
      <c r="H180" t="s">
        <v>94</v>
      </c>
      <c r="J180" t="s">
        <v>133</v>
      </c>
      <c r="K180">
        <v>0</v>
      </c>
      <c r="L180">
        <v>0</v>
      </c>
      <c r="M180">
        <v>7</v>
      </c>
      <c r="N180">
        <v>28</v>
      </c>
      <c r="O180">
        <v>2007</v>
      </c>
      <c r="P180" t="s">
        <v>120</v>
      </c>
      <c r="R180">
        <f t="shared" si="9"/>
        <v>-119</v>
      </c>
      <c r="S180">
        <f t="shared" si="10"/>
        <v>37</v>
      </c>
      <c r="T180" t="str">
        <f t="shared" si="11"/>
        <v>-11937</v>
      </c>
      <c r="U180" t="str">
        <f t="shared" si="8"/>
        <v>-119, 37</v>
      </c>
    </row>
    <row r="181" spans="1:21" hidden="1" x14ac:dyDescent="0.25">
      <c r="A181">
        <v>-118.9300073</v>
      </c>
      <c r="B181">
        <v>37.473274359999998</v>
      </c>
      <c r="C181" t="s">
        <v>155</v>
      </c>
      <c r="D181" t="s">
        <v>131</v>
      </c>
      <c r="E181" t="s">
        <v>132</v>
      </c>
      <c r="F181" t="s">
        <v>110</v>
      </c>
      <c r="G181" t="s">
        <v>110</v>
      </c>
      <c r="H181" t="s">
        <v>94</v>
      </c>
      <c r="J181" t="s">
        <v>133</v>
      </c>
      <c r="K181">
        <v>0</v>
      </c>
      <c r="L181">
        <v>0</v>
      </c>
      <c r="M181">
        <v>7</v>
      </c>
      <c r="N181">
        <v>28</v>
      </c>
      <c r="O181">
        <v>2007</v>
      </c>
      <c r="P181" t="s">
        <v>120</v>
      </c>
      <c r="R181">
        <f t="shared" si="9"/>
        <v>-119</v>
      </c>
      <c r="S181">
        <f t="shared" si="10"/>
        <v>37</v>
      </c>
      <c r="T181" t="str">
        <f t="shared" si="11"/>
        <v>-11937</v>
      </c>
      <c r="U181" t="str">
        <f t="shared" si="8"/>
        <v>-119, 37</v>
      </c>
    </row>
    <row r="182" spans="1:21" hidden="1" x14ac:dyDescent="0.25">
      <c r="A182">
        <v>-118.9300073</v>
      </c>
      <c r="B182">
        <v>37.473274359999998</v>
      </c>
      <c r="C182" t="s">
        <v>155</v>
      </c>
      <c r="D182" t="s">
        <v>131</v>
      </c>
      <c r="E182" t="s">
        <v>132</v>
      </c>
      <c r="F182" t="s">
        <v>110</v>
      </c>
      <c r="G182" t="s">
        <v>110</v>
      </c>
      <c r="H182" t="s">
        <v>94</v>
      </c>
      <c r="J182" t="s">
        <v>133</v>
      </c>
      <c r="K182">
        <v>0</v>
      </c>
      <c r="L182">
        <v>0</v>
      </c>
      <c r="M182">
        <v>7</v>
      </c>
      <c r="N182">
        <v>28</v>
      </c>
      <c r="O182">
        <v>2007</v>
      </c>
      <c r="P182" t="s">
        <v>120</v>
      </c>
      <c r="R182">
        <f t="shared" si="9"/>
        <v>-119</v>
      </c>
      <c r="S182">
        <f t="shared" si="10"/>
        <v>37</v>
      </c>
      <c r="T182" t="str">
        <f t="shared" si="11"/>
        <v>-11937</v>
      </c>
      <c r="U182" t="str">
        <f t="shared" si="8"/>
        <v>-119, 37</v>
      </c>
    </row>
    <row r="183" spans="1:21" hidden="1" x14ac:dyDescent="0.25">
      <c r="A183">
        <v>-118.9300073</v>
      </c>
      <c r="B183">
        <v>37.473274359999998</v>
      </c>
      <c r="C183" t="s">
        <v>155</v>
      </c>
      <c r="D183" t="s">
        <v>131</v>
      </c>
      <c r="E183" t="s">
        <v>132</v>
      </c>
      <c r="F183" t="s">
        <v>110</v>
      </c>
      <c r="G183" t="s">
        <v>110</v>
      </c>
      <c r="H183" t="s">
        <v>94</v>
      </c>
      <c r="J183" t="s">
        <v>133</v>
      </c>
      <c r="K183">
        <v>0</v>
      </c>
      <c r="L183">
        <v>0</v>
      </c>
      <c r="M183">
        <v>7</v>
      </c>
      <c r="N183">
        <v>28</v>
      </c>
      <c r="O183">
        <v>2007</v>
      </c>
      <c r="P183" t="s">
        <v>120</v>
      </c>
      <c r="R183">
        <f t="shared" si="9"/>
        <v>-119</v>
      </c>
      <c r="S183">
        <f t="shared" si="10"/>
        <v>37</v>
      </c>
      <c r="T183" t="str">
        <f t="shared" si="11"/>
        <v>-11937</v>
      </c>
      <c r="U183" t="str">
        <f t="shared" si="8"/>
        <v>-119, 37</v>
      </c>
    </row>
    <row r="184" spans="1:21" hidden="1" x14ac:dyDescent="0.25">
      <c r="A184">
        <v>-118.9300073</v>
      </c>
      <c r="B184">
        <v>37.473274359999998</v>
      </c>
      <c r="C184" t="s">
        <v>146</v>
      </c>
      <c r="D184" t="s">
        <v>131</v>
      </c>
      <c r="E184" t="s">
        <v>132</v>
      </c>
      <c r="F184" t="s">
        <v>110</v>
      </c>
      <c r="G184" t="s">
        <v>110</v>
      </c>
      <c r="H184" t="s">
        <v>94</v>
      </c>
      <c r="J184" t="s">
        <v>133</v>
      </c>
      <c r="K184">
        <v>0</v>
      </c>
      <c r="L184">
        <v>0</v>
      </c>
      <c r="M184">
        <v>7</v>
      </c>
      <c r="N184">
        <v>29</v>
      </c>
      <c r="O184">
        <v>2007</v>
      </c>
      <c r="P184" t="s">
        <v>120</v>
      </c>
      <c r="R184">
        <f t="shared" si="9"/>
        <v>-119</v>
      </c>
      <c r="S184">
        <f t="shared" si="10"/>
        <v>37</v>
      </c>
      <c r="T184" t="str">
        <f t="shared" si="11"/>
        <v>-11937</v>
      </c>
      <c r="U184" t="str">
        <f t="shared" si="8"/>
        <v>-119, 37</v>
      </c>
    </row>
    <row r="185" spans="1:21" hidden="1" x14ac:dyDescent="0.25">
      <c r="A185">
        <v>-118.9300073</v>
      </c>
      <c r="B185">
        <v>37.473274359999998</v>
      </c>
      <c r="C185" t="s">
        <v>146</v>
      </c>
      <c r="D185" t="s">
        <v>131</v>
      </c>
      <c r="E185" t="s">
        <v>132</v>
      </c>
      <c r="F185" t="s">
        <v>110</v>
      </c>
      <c r="G185" t="s">
        <v>110</v>
      </c>
      <c r="H185" t="s">
        <v>94</v>
      </c>
      <c r="J185" t="s">
        <v>133</v>
      </c>
      <c r="K185">
        <v>0</v>
      </c>
      <c r="L185">
        <v>0</v>
      </c>
      <c r="M185">
        <v>7</v>
      </c>
      <c r="N185">
        <v>29</v>
      </c>
      <c r="O185">
        <v>2007</v>
      </c>
      <c r="P185" t="s">
        <v>120</v>
      </c>
      <c r="R185">
        <f t="shared" si="9"/>
        <v>-119</v>
      </c>
      <c r="S185">
        <f t="shared" si="10"/>
        <v>37</v>
      </c>
      <c r="T185" t="str">
        <f t="shared" si="11"/>
        <v>-11937</v>
      </c>
      <c r="U185" t="str">
        <f t="shared" si="8"/>
        <v>-119, 37</v>
      </c>
    </row>
    <row r="186" spans="1:21" hidden="1" x14ac:dyDescent="0.25">
      <c r="A186">
        <v>-118.9300073</v>
      </c>
      <c r="B186">
        <v>37.473274359999998</v>
      </c>
      <c r="C186" t="s">
        <v>146</v>
      </c>
      <c r="D186" t="s">
        <v>131</v>
      </c>
      <c r="E186" t="s">
        <v>132</v>
      </c>
      <c r="F186" t="s">
        <v>110</v>
      </c>
      <c r="G186" t="s">
        <v>110</v>
      </c>
      <c r="H186" t="s">
        <v>94</v>
      </c>
      <c r="J186" t="s">
        <v>135</v>
      </c>
      <c r="K186">
        <v>0</v>
      </c>
      <c r="L186">
        <v>0</v>
      </c>
      <c r="M186">
        <v>7</v>
      </c>
      <c r="N186">
        <v>29</v>
      </c>
      <c r="O186">
        <v>2007</v>
      </c>
      <c r="P186" t="s">
        <v>120</v>
      </c>
      <c r="R186">
        <f t="shared" si="9"/>
        <v>-119</v>
      </c>
      <c r="S186">
        <f t="shared" si="10"/>
        <v>37</v>
      </c>
      <c r="T186" t="str">
        <f t="shared" si="11"/>
        <v>-11937</v>
      </c>
      <c r="U186" t="str">
        <f t="shared" si="8"/>
        <v>-119, 37</v>
      </c>
    </row>
    <row r="187" spans="1:21" hidden="1" x14ac:dyDescent="0.25">
      <c r="A187">
        <v>-118.9300073</v>
      </c>
      <c r="B187">
        <v>37.473274359999998</v>
      </c>
      <c r="C187" t="s">
        <v>146</v>
      </c>
      <c r="D187" t="s">
        <v>131</v>
      </c>
      <c r="E187" t="s">
        <v>132</v>
      </c>
      <c r="F187" t="s">
        <v>110</v>
      </c>
      <c r="G187" t="s">
        <v>110</v>
      </c>
      <c r="H187" t="s">
        <v>94</v>
      </c>
      <c r="J187" t="s">
        <v>133</v>
      </c>
      <c r="K187">
        <v>0</v>
      </c>
      <c r="L187">
        <v>0</v>
      </c>
      <c r="M187">
        <v>7</v>
      </c>
      <c r="N187">
        <v>29</v>
      </c>
      <c r="O187">
        <v>2007</v>
      </c>
      <c r="P187" t="s">
        <v>120</v>
      </c>
      <c r="R187">
        <f t="shared" si="9"/>
        <v>-119</v>
      </c>
      <c r="S187">
        <f t="shared" si="10"/>
        <v>37</v>
      </c>
      <c r="T187" t="str">
        <f t="shared" si="11"/>
        <v>-11937</v>
      </c>
      <c r="U187" t="str">
        <f t="shared" si="8"/>
        <v>-119, 37</v>
      </c>
    </row>
    <row r="188" spans="1:21" hidden="1" x14ac:dyDescent="0.25">
      <c r="A188">
        <v>-118.85653309999999</v>
      </c>
      <c r="B188">
        <v>37.448279079999999</v>
      </c>
      <c r="C188" t="s">
        <v>156</v>
      </c>
      <c r="D188" t="s">
        <v>131</v>
      </c>
      <c r="E188" t="s">
        <v>132</v>
      </c>
      <c r="F188" t="s">
        <v>110</v>
      </c>
      <c r="G188" t="s">
        <v>110</v>
      </c>
      <c r="H188" t="s">
        <v>94</v>
      </c>
      <c r="J188" t="s">
        <v>135</v>
      </c>
      <c r="K188">
        <v>0</v>
      </c>
      <c r="L188">
        <v>0</v>
      </c>
      <c r="M188">
        <v>7</v>
      </c>
      <c r="N188">
        <v>26</v>
      </c>
      <c r="O188">
        <v>2007</v>
      </c>
      <c r="P188" t="s">
        <v>120</v>
      </c>
      <c r="R188">
        <f t="shared" si="9"/>
        <v>-119</v>
      </c>
      <c r="S188">
        <f t="shared" si="10"/>
        <v>37</v>
      </c>
      <c r="T188" t="str">
        <f t="shared" si="11"/>
        <v>-11937</v>
      </c>
      <c r="U188" t="str">
        <f t="shared" si="8"/>
        <v>-119, 37</v>
      </c>
    </row>
    <row r="189" spans="1:21" hidden="1" x14ac:dyDescent="0.25">
      <c r="A189">
        <v>-118.85653309999999</v>
      </c>
      <c r="B189">
        <v>37.448279079999999</v>
      </c>
      <c r="C189" t="s">
        <v>156</v>
      </c>
      <c r="D189" t="s">
        <v>131</v>
      </c>
      <c r="E189" t="s">
        <v>132</v>
      </c>
      <c r="F189" t="s">
        <v>110</v>
      </c>
      <c r="G189" t="s">
        <v>110</v>
      </c>
      <c r="H189" t="s">
        <v>94</v>
      </c>
      <c r="J189" t="s">
        <v>135</v>
      </c>
      <c r="K189">
        <v>0</v>
      </c>
      <c r="L189">
        <v>0</v>
      </c>
      <c r="M189">
        <v>7</v>
      </c>
      <c r="N189">
        <v>26</v>
      </c>
      <c r="O189">
        <v>2007</v>
      </c>
      <c r="P189" t="s">
        <v>120</v>
      </c>
      <c r="R189">
        <f t="shared" si="9"/>
        <v>-119</v>
      </c>
      <c r="S189">
        <f t="shared" si="10"/>
        <v>37</v>
      </c>
      <c r="T189" t="str">
        <f t="shared" si="11"/>
        <v>-11937</v>
      </c>
      <c r="U189" t="str">
        <f t="shared" si="8"/>
        <v>-119, 37</v>
      </c>
    </row>
    <row r="190" spans="1:21" hidden="1" x14ac:dyDescent="0.25">
      <c r="A190">
        <v>-118.85653309999999</v>
      </c>
      <c r="B190">
        <v>37.448279079999999</v>
      </c>
      <c r="C190" t="s">
        <v>156</v>
      </c>
      <c r="D190" t="s">
        <v>131</v>
      </c>
      <c r="E190" t="s">
        <v>132</v>
      </c>
      <c r="F190" t="s">
        <v>110</v>
      </c>
      <c r="G190" t="s">
        <v>110</v>
      </c>
      <c r="H190" t="s">
        <v>94</v>
      </c>
      <c r="J190" t="s">
        <v>135</v>
      </c>
      <c r="K190">
        <v>0</v>
      </c>
      <c r="L190">
        <v>0</v>
      </c>
      <c r="M190">
        <v>7</v>
      </c>
      <c r="N190">
        <v>26</v>
      </c>
      <c r="O190">
        <v>2007</v>
      </c>
      <c r="P190" t="s">
        <v>120</v>
      </c>
      <c r="R190">
        <f t="shared" si="9"/>
        <v>-119</v>
      </c>
      <c r="S190">
        <f t="shared" si="10"/>
        <v>37</v>
      </c>
      <c r="T190" t="str">
        <f t="shared" si="11"/>
        <v>-11937</v>
      </c>
      <c r="U190" t="str">
        <f t="shared" si="8"/>
        <v>-119, 37</v>
      </c>
    </row>
    <row r="191" spans="1:21" hidden="1" x14ac:dyDescent="0.25">
      <c r="A191">
        <v>-118.85653309999999</v>
      </c>
      <c r="B191">
        <v>37.448279079999999</v>
      </c>
      <c r="C191" t="s">
        <v>156</v>
      </c>
      <c r="D191" t="s">
        <v>131</v>
      </c>
      <c r="E191" t="s">
        <v>132</v>
      </c>
      <c r="F191" t="s">
        <v>110</v>
      </c>
      <c r="G191" t="s">
        <v>110</v>
      </c>
      <c r="H191" t="s">
        <v>94</v>
      </c>
      <c r="J191" t="s">
        <v>135</v>
      </c>
      <c r="K191">
        <v>0</v>
      </c>
      <c r="L191">
        <v>0</v>
      </c>
      <c r="M191">
        <v>7</v>
      </c>
      <c r="N191">
        <v>26</v>
      </c>
      <c r="O191">
        <v>2007</v>
      </c>
      <c r="P191" t="s">
        <v>120</v>
      </c>
      <c r="R191">
        <f t="shared" si="9"/>
        <v>-119</v>
      </c>
      <c r="S191">
        <f t="shared" si="10"/>
        <v>37</v>
      </c>
      <c r="T191" t="str">
        <f t="shared" si="11"/>
        <v>-11937</v>
      </c>
      <c r="U191" t="str">
        <f t="shared" si="8"/>
        <v>-119, 37</v>
      </c>
    </row>
    <row r="192" spans="1:21" hidden="1" x14ac:dyDescent="0.25">
      <c r="A192">
        <v>-118.85653309999999</v>
      </c>
      <c r="B192">
        <v>37.448279079999999</v>
      </c>
      <c r="C192" t="s">
        <v>156</v>
      </c>
      <c r="D192" t="s">
        <v>131</v>
      </c>
      <c r="E192" t="s">
        <v>132</v>
      </c>
      <c r="F192" t="s">
        <v>110</v>
      </c>
      <c r="G192" t="s">
        <v>110</v>
      </c>
      <c r="H192" t="s">
        <v>94</v>
      </c>
      <c r="J192" t="s">
        <v>119</v>
      </c>
      <c r="K192">
        <v>0</v>
      </c>
      <c r="L192">
        <v>0</v>
      </c>
      <c r="M192">
        <v>7</v>
      </c>
      <c r="N192">
        <v>26</v>
      </c>
      <c r="O192">
        <v>2007</v>
      </c>
      <c r="P192" t="s">
        <v>120</v>
      </c>
      <c r="R192">
        <f t="shared" si="9"/>
        <v>-119</v>
      </c>
      <c r="S192">
        <f t="shared" si="10"/>
        <v>37</v>
      </c>
      <c r="T192" t="str">
        <f t="shared" si="11"/>
        <v>-11937</v>
      </c>
      <c r="U192" t="str">
        <f t="shared" si="8"/>
        <v>-119, 37</v>
      </c>
    </row>
    <row r="193" spans="1:21" hidden="1" x14ac:dyDescent="0.25">
      <c r="A193">
        <v>-118.85653309999999</v>
      </c>
      <c r="B193">
        <v>37.448279079999999</v>
      </c>
      <c r="C193" t="s">
        <v>156</v>
      </c>
      <c r="D193" t="s">
        <v>131</v>
      </c>
      <c r="E193" t="s">
        <v>132</v>
      </c>
      <c r="F193" t="s">
        <v>110</v>
      </c>
      <c r="G193" t="s">
        <v>110</v>
      </c>
      <c r="H193" t="s">
        <v>94</v>
      </c>
      <c r="J193" t="s">
        <v>135</v>
      </c>
      <c r="K193">
        <v>0</v>
      </c>
      <c r="L193">
        <v>0</v>
      </c>
      <c r="M193">
        <v>7</v>
      </c>
      <c r="N193">
        <v>26</v>
      </c>
      <c r="O193">
        <v>2007</v>
      </c>
      <c r="P193" t="s">
        <v>120</v>
      </c>
      <c r="R193">
        <f t="shared" si="9"/>
        <v>-119</v>
      </c>
      <c r="S193">
        <f t="shared" si="10"/>
        <v>37</v>
      </c>
      <c r="T193" t="str">
        <f t="shared" si="11"/>
        <v>-11937</v>
      </c>
      <c r="U193" t="str">
        <f t="shared" si="8"/>
        <v>-119, 37</v>
      </c>
    </row>
    <row r="194" spans="1:21" hidden="1" x14ac:dyDescent="0.25">
      <c r="A194">
        <v>-118.85653309999999</v>
      </c>
      <c r="B194">
        <v>37.448279079999999</v>
      </c>
      <c r="C194" t="s">
        <v>156</v>
      </c>
      <c r="D194" t="s">
        <v>131</v>
      </c>
      <c r="E194" t="s">
        <v>132</v>
      </c>
      <c r="F194" t="s">
        <v>110</v>
      </c>
      <c r="G194" t="s">
        <v>110</v>
      </c>
      <c r="H194" t="s">
        <v>94</v>
      </c>
      <c r="J194" t="s">
        <v>135</v>
      </c>
      <c r="K194">
        <v>0</v>
      </c>
      <c r="L194">
        <v>0</v>
      </c>
      <c r="M194">
        <v>7</v>
      </c>
      <c r="N194">
        <v>26</v>
      </c>
      <c r="O194">
        <v>2007</v>
      </c>
      <c r="P194" t="s">
        <v>120</v>
      </c>
      <c r="R194">
        <f t="shared" si="9"/>
        <v>-119</v>
      </c>
      <c r="S194">
        <f t="shared" si="10"/>
        <v>37</v>
      </c>
      <c r="T194" t="str">
        <f t="shared" si="11"/>
        <v>-11937</v>
      </c>
      <c r="U194" t="str">
        <f t="shared" ref="U194:U257" si="12">_xlfn.CONCAT($R195, ", ", $S195)</f>
        <v>-119, 37</v>
      </c>
    </row>
    <row r="195" spans="1:21" hidden="1" x14ac:dyDescent="0.25">
      <c r="A195">
        <v>-118.85653309999999</v>
      </c>
      <c r="B195">
        <v>37.448279079999999</v>
      </c>
      <c r="C195" t="s">
        <v>156</v>
      </c>
      <c r="D195" t="s">
        <v>131</v>
      </c>
      <c r="E195" t="s">
        <v>132</v>
      </c>
      <c r="F195" t="s">
        <v>110</v>
      </c>
      <c r="G195" t="s">
        <v>110</v>
      </c>
      <c r="H195" t="s">
        <v>94</v>
      </c>
      <c r="J195" t="s">
        <v>135</v>
      </c>
      <c r="K195">
        <v>0</v>
      </c>
      <c r="L195">
        <v>0</v>
      </c>
      <c r="M195">
        <v>7</v>
      </c>
      <c r="N195">
        <v>26</v>
      </c>
      <c r="O195">
        <v>2007</v>
      </c>
      <c r="P195" t="s">
        <v>120</v>
      </c>
      <c r="R195">
        <f t="shared" ref="R195:R258" si="13">ROUND($A195, 0)</f>
        <v>-119</v>
      </c>
      <c r="S195">
        <f t="shared" ref="S195:S258" si="14">ROUND($B195, 0)</f>
        <v>37</v>
      </c>
      <c r="T195" t="str">
        <f t="shared" ref="T195:T258" si="15">_xlfn.CONCAT($R195, $S195)</f>
        <v>-11937</v>
      </c>
      <c r="U195" t="str">
        <f t="shared" si="12"/>
        <v>-119, 37</v>
      </c>
    </row>
    <row r="196" spans="1:21" hidden="1" x14ac:dyDescent="0.25">
      <c r="A196">
        <v>-118.7282888</v>
      </c>
      <c r="B196">
        <v>37.313771240000001</v>
      </c>
      <c r="C196" t="s">
        <v>157</v>
      </c>
      <c r="D196" t="s">
        <v>131</v>
      </c>
      <c r="E196" t="s">
        <v>132</v>
      </c>
      <c r="F196" t="s">
        <v>110</v>
      </c>
      <c r="G196" t="s">
        <v>110</v>
      </c>
      <c r="H196" t="s">
        <v>94</v>
      </c>
      <c r="J196" t="s">
        <v>133</v>
      </c>
      <c r="K196">
        <v>0</v>
      </c>
      <c r="L196">
        <v>0</v>
      </c>
      <c r="M196">
        <v>8</v>
      </c>
      <c r="N196">
        <v>9</v>
      </c>
      <c r="O196">
        <v>2007</v>
      </c>
      <c r="P196" t="s">
        <v>120</v>
      </c>
      <c r="R196">
        <f t="shared" si="13"/>
        <v>-119</v>
      </c>
      <c r="S196">
        <f t="shared" si="14"/>
        <v>37</v>
      </c>
      <c r="T196" t="str">
        <f t="shared" si="15"/>
        <v>-11937</v>
      </c>
      <c r="U196" t="str">
        <f t="shared" si="12"/>
        <v>-119, 37</v>
      </c>
    </row>
    <row r="197" spans="1:21" hidden="1" x14ac:dyDescent="0.25">
      <c r="A197">
        <v>-118.7282888</v>
      </c>
      <c r="B197">
        <v>37.313771240000001</v>
      </c>
      <c r="C197" t="s">
        <v>157</v>
      </c>
      <c r="D197" t="s">
        <v>131</v>
      </c>
      <c r="E197" t="s">
        <v>132</v>
      </c>
      <c r="F197" t="s">
        <v>110</v>
      </c>
      <c r="G197" t="s">
        <v>110</v>
      </c>
      <c r="H197" t="s">
        <v>94</v>
      </c>
      <c r="J197" t="s">
        <v>119</v>
      </c>
      <c r="K197">
        <v>0</v>
      </c>
      <c r="L197">
        <v>0</v>
      </c>
      <c r="M197">
        <v>8</v>
      </c>
      <c r="N197">
        <v>9</v>
      </c>
      <c r="O197">
        <v>2007</v>
      </c>
      <c r="P197" t="s">
        <v>120</v>
      </c>
      <c r="R197">
        <f t="shared" si="13"/>
        <v>-119</v>
      </c>
      <c r="S197">
        <f t="shared" si="14"/>
        <v>37</v>
      </c>
      <c r="T197" t="str">
        <f t="shared" si="15"/>
        <v>-11937</v>
      </c>
      <c r="U197" t="str">
        <f t="shared" si="12"/>
        <v>-119, 37</v>
      </c>
    </row>
    <row r="198" spans="1:21" hidden="1" x14ac:dyDescent="0.25">
      <c r="A198">
        <v>-118.7282888</v>
      </c>
      <c r="B198">
        <v>37.313771240000001</v>
      </c>
      <c r="C198" t="s">
        <v>157</v>
      </c>
      <c r="D198" t="s">
        <v>131</v>
      </c>
      <c r="E198" t="s">
        <v>132</v>
      </c>
      <c r="F198" t="s">
        <v>110</v>
      </c>
      <c r="G198" t="s">
        <v>110</v>
      </c>
      <c r="H198" t="s">
        <v>94</v>
      </c>
      <c r="J198" t="s">
        <v>133</v>
      </c>
      <c r="K198">
        <v>0</v>
      </c>
      <c r="L198">
        <v>0</v>
      </c>
      <c r="M198">
        <v>8</v>
      </c>
      <c r="N198">
        <v>9</v>
      </c>
      <c r="O198">
        <v>2007</v>
      </c>
      <c r="P198" t="s">
        <v>120</v>
      </c>
      <c r="R198">
        <f t="shared" si="13"/>
        <v>-119</v>
      </c>
      <c r="S198">
        <f t="shared" si="14"/>
        <v>37</v>
      </c>
      <c r="T198" t="str">
        <f t="shared" si="15"/>
        <v>-11937</v>
      </c>
      <c r="U198" t="str">
        <f t="shared" si="12"/>
        <v>-119, 37</v>
      </c>
    </row>
    <row r="199" spans="1:21" hidden="1" x14ac:dyDescent="0.25">
      <c r="A199">
        <v>-119.0463943</v>
      </c>
      <c r="B199">
        <v>37.264356710000001</v>
      </c>
      <c r="C199" t="s">
        <v>124</v>
      </c>
      <c r="D199" t="s">
        <v>131</v>
      </c>
      <c r="E199" t="s">
        <v>132</v>
      </c>
      <c r="F199" t="s">
        <v>110</v>
      </c>
      <c r="G199" t="s">
        <v>110</v>
      </c>
      <c r="H199" t="s">
        <v>94</v>
      </c>
      <c r="J199" t="s">
        <v>119</v>
      </c>
      <c r="K199">
        <v>0</v>
      </c>
      <c r="L199">
        <v>0</v>
      </c>
      <c r="M199">
        <v>6</v>
      </c>
      <c r="N199">
        <v>27</v>
      </c>
      <c r="O199">
        <v>2007</v>
      </c>
      <c r="P199" t="s">
        <v>120</v>
      </c>
      <c r="R199">
        <f t="shared" si="13"/>
        <v>-119</v>
      </c>
      <c r="S199">
        <f t="shared" si="14"/>
        <v>37</v>
      </c>
      <c r="T199" t="str">
        <f t="shared" si="15"/>
        <v>-11937</v>
      </c>
      <c r="U199" t="str">
        <f t="shared" si="12"/>
        <v>-120, 38</v>
      </c>
    </row>
    <row r="200" spans="1:21" hidden="1" x14ac:dyDescent="0.25">
      <c r="A200">
        <v>-119.8574548</v>
      </c>
      <c r="B200">
        <v>38.247660799999998</v>
      </c>
      <c r="C200" t="s">
        <v>158</v>
      </c>
      <c r="D200" t="s">
        <v>131</v>
      </c>
      <c r="E200" t="s">
        <v>132</v>
      </c>
      <c r="F200" t="s">
        <v>110</v>
      </c>
      <c r="G200" t="s">
        <v>110</v>
      </c>
      <c r="H200" t="s">
        <v>94</v>
      </c>
      <c r="J200" t="s">
        <v>133</v>
      </c>
      <c r="K200">
        <v>0</v>
      </c>
      <c r="L200">
        <v>0</v>
      </c>
      <c r="M200">
        <v>7</v>
      </c>
      <c r="N200">
        <v>9</v>
      </c>
      <c r="O200">
        <v>2010</v>
      </c>
      <c r="P200" t="s">
        <v>120</v>
      </c>
      <c r="R200">
        <f t="shared" si="13"/>
        <v>-120</v>
      </c>
      <c r="S200">
        <f t="shared" si="14"/>
        <v>38</v>
      </c>
      <c r="T200" t="str">
        <f t="shared" si="15"/>
        <v>-12038</v>
      </c>
      <c r="U200" t="str">
        <f t="shared" si="12"/>
        <v>-120, 38</v>
      </c>
    </row>
    <row r="201" spans="1:21" hidden="1" x14ac:dyDescent="0.25">
      <c r="A201">
        <v>-119.8574548</v>
      </c>
      <c r="B201">
        <v>38.247660799999998</v>
      </c>
      <c r="C201" t="s">
        <v>158</v>
      </c>
      <c r="D201" t="s">
        <v>131</v>
      </c>
      <c r="E201" t="s">
        <v>132</v>
      </c>
      <c r="F201" t="s">
        <v>110</v>
      </c>
      <c r="G201" t="s">
        <v>110</v>
      </c>
      <c r="H201" t="s">
        <v>94</v>
      </c>
      <c r="J201" t="s">
        <v>133</v>
      </c>
      <c r="K201">
        <v>0</v>
      </c>
      <c r="L201">
        <v>0</v>
      </c>
      <c r="M201">
        <v>7</v>
      </c>
      <c r="N201">
        <v>9</v>
      </c>
      <c r="O201">
        <v>2010</v>
      </c>
      <c r="P201" t="s">
        <v>120</v>
      </c>
      <c r="R201">
        <f t="shared" si="13"/>
        <v>-120</v>
      </c>
      <c r="S201">
        <f t="shared" si="14"/>
        <v>38</v>
      </c>
      <c r="T201" t="str">
        <f t="shared" si="15"/>
        <v>-12038</v>
      </c>
      <c r="U201" t="str">
        <f t="shared" si="12"/>
        <v>-120, 38</v>
      </c>
    </row>
    <row r="202" spans="1:21" hidden="1" x14ac:dyDescent="0.25">
      <c r="A202">
        <v>-119.8574548</v>
      </c>
      <c r="B202">
        <v>38.247660799999998</v>
      </c>
      <c r="C202" t="s">
        <v>158</v>
      </c>
      <c r="D202" t="s">
        <v>131</v>
      </c>
      <c r="E202" t="s">
        <v>132</v>
      </c>
      <c r="F202" t="s">
        <v>110</v>
      </c>
      <c r="G202" t="s">
        <v>110</v>
      </c>
      <c r="H202" t="s">
        <v>94</v>
      </c>
      <c r="J202" t="s">
        <v>133</v>
      </c>
      <c r="K202">
        <v>0</v>
      </c>
      <c r="L202">
        <v>0</v>
      </c>
      <c r="M202">
        <v>7</v>
      </c>
      <c r="N202">
        <v>9</v>
      </c>
      <c r="O202">
        <v>2010</v>
      </c>
      <c r="P202" t="s">
        <v>120</v>
      </c>
      <c r="R202">
        <f t="shared" si="13"/>
        <v>-120</v>
      </c>
      <c r="S202">
        <f t="shared" si="14"/>
        <v>38</v>
      </c>
      <c r="T202" t="str">
        <f t="shared" si="15"/>
        <v>-12038</v>
      </c>
      <c r="U202" t="str">
        <f t="shared" si="12"/>
        <v>-120, 38</v>
      </c>
    </row>
    <row r="203" spans="1:21" hidden="1" x14ac:dyDescent="0.25">
      <c r="A203">
        <v>-119.8574548</v>
      </c>
      <c r="B203">
        <v>38.247660799999998</v>
      </c>
      <c r="C203" t="s">
        <v>158</v>
      </c>
      <c r="D203" t="s">
        <v>131</v>
      </c>
      <c r="E203" t="s">
        <v>132</v>
      </c>
      <c r="F203" t="s">
        <v>110</v>
      </c>
      <c r="G203" t="s">
        <v>110</v>
      </c>
      <c r="H203" t="s">
        <v>94</v>
      </c>
      <c r="J203" t="s">
        <v>133</v>
      </c>
      <c r="K203">
        <v>0</v>
      </c>
      <c r="L203">
        <v>0</v>
      </c>
      <c r="M203">
        <v>7</v>
      </c>
      <c r="N203">
        <v>9</v>
      </c>
      <c r="O203">
        <v>2010</v>
      </c>
      <c r="P203" t="s">
        <v>120</v>
      </c>
      <c r="R203">
        <f t="shared" si="13"/>
        <v>-120</v>
      </c>
      <c r="S203">
        <f t="shared" si="14"/>
        <v>38</v>
      </c>
      <c r="T203" t="str">
        <f t="shared" si="15"/>
        <v>-12038</v>
      </c>
      <c r="U203" t="str">
        <f t="shared" si="12"/>
        <v>-119, 37</v>
      </c>
    </row>
    <row r="204" spans="1:21" hidden="1" x14ac:dyDescent="0.25">
      <c r="A204">
        <v>-118.8493478</v>
      </c>
      <c r="B204">
        <v>37.31437373</v>
      </c>
      <c r="C204" t="s">
        <v>159</v>
      </c>
      <c r="D204" t="s">
        <v>131</v>
      </c>
      <c r="E204" t="s">
        <v>132</v>
      </c>
      <c r="F204" t="s">
        <v>110</v>
      </c>
      <c r="G204" t="s">
        <v>110</v>
      </c>
      <c r="H204" t="s">
        <v>94</v>
      </c>
      <c r="J204" t="s">
        <v>119</v>
      </c>
      <c r="K204">
        <v>0</v>
      </c>
      <c r="L204">
        <v>0</v>
      </c>
      <c r="M204">
        <v>8</v>
      </c>
      <c r="N204">
        <v>9</v>
      </c>
      <c r="O204">
        <v>2010</v>
      </c>
      <c r="P204" t="s">
        <v>120</v>
      </c>
      <c r="R204">
        <f t="shared" si="13"/>
        <v>-119</v>
      </c>
      <c r="S204">
        <f t="shared" si="14"/>
        <v>37</v>
      </c>
      <c r="T204" t="str">
        <f t="shared" si="15"/>
        <v>-11937</v>
      </c>
      <c r="U204" t="str">
        <f t="shared" si="12"/>
        <v>-119, 37</v>
      </c>
    </row>
    <row r="205" spans="1:21" hidden="1" x14ac:dyDescent="0.25">
      <c r="A205">
        <v>-118.7141613</v>
      </c>
      <c r="B205">
        <v>37.249635230000003</v>
      </c>
      <c r="C205" t="s">
        <v>160</v>
      </c>
      <c r="D205" t="s">
        <v>131</v>
      </c>
      <c r="E205" t="s">
        <v>132</v>
      </c>
      <c r="F205" t="s">
        <v>110</v>
      </c>
      <c r="G205" t="s">
        <v>110</v>
      </c>
      <c r="H205" t="s">
        <v>94</v>
      </c>
      <c r="J205" t="s">
        <v>119</v>
      </c>
      <c r="K205">
        <v>0</v>
      </c>
      <c r="L205">
        <v>0</v>
      </c>
      <c r="M205">
        <v>8</v>
      </c>
      <c r="N205">
        <v>4</v>
      </c>
      <c r="O205">
        <v>2010</v>
      </c>
      <c r="P205" t="s">
        <v>120</v>
      </c>
      <c r="R205">
        <f t="shared" si="13"/>
        <v>-119</v>
      </c>
      <c r="S205">
        <f t="shared" si="14"/>
        <v>37</v>
      </c>
      <c r="T205" t="str">
        <f t="shared" si="15"/>
        <v>-11937</v>
      </c>
      <c r="U205" t="str">
        <f t="shared" si="12"/>
        <v>-119, 37</v>
      </c>
    </row>
    <row r="206" spans="1:21" hidden="1" x14ac:dyDescent="0.25">
      <c r="A206">
        <v>-118.7141613</v>
      </c>
      <c r="B206">
        <v>37.249635230000003</v>
      </c>
      <c r="C206" t="s">
        <v>160</v>
      </c>
      <c r="D206" t="s">
        <v>131</v>
      </c>
      <c r="E206" t="s">
        <v>132</v>
      </c>
      <c r="F206" t="s">
        <v>110</v>
      </c>
      <c r="G206" t="s">
        <v>110</v>
      </c>
      <c r="H206" t="s">
        <v>94</v>
      </c>
      <c r="J206" t="s">
        <v>119</v>
      </c>
      <c r="K206">
        <v>0</v>
      </c>
      <c r="L206">
        <v>0</v>
      </c>
      <c r="M206">
        <v>8</v>
      </c>
      <c r="N206">
        <v>4</v>
      </c>
      <c r="O206">
        <v>2010</v>
      </c>
      <c r="P206" t="s">
        <v>120</v>
      </c>
      <c r="R206">
        <f t="shared" si="13"/>
        <v>-119</v>
      </c>
      <c r="S206">
        <f t="shared" si="14"/>
        <v>37</v>
      </c>
      <c r="T206" t="str">
        <f t="shared" si="15"/>
        <v>-11937</v>
      </c>
      <c r="U206" t="str">
        <f t="shared" si="12"/>
        <v>-119, 37</v>
      </c>
    </row>
    <row r="207" spans="1:21" hidden="1" x14ac:dyDescent="0.25">
      <c r="A207">
        <v>-118.7141613</v>
      </c>
      <c r="B207">
        <v>37.249635230000003</v>
      </c>
      <c r="C207" t="s">
        <v>160</v>
      </c>
      <c r="D207" t="s">
        <v>131</v>
      </c>
      <c r="E207" t="s">
        <v>132</v>
      </c>
      <c r="F207" t="s">
        <v>110</v>
      </c>
      <c r="G207" t="s">
        <v>110</v>
      </c>
      <c r="H207" t="s">
        <v>94</v>
      </c>
      <c r="J207" t="s">
        <v>119</v>
      </c>
      <c r="K207">
        <v>0</v>
      </c>
      <c r="L207">
        <v>0</v>
      </c>
      <c r="M207">
        <v>8</v>
      </c>
      <c r="N207">
        <v>4</v>
      </c>
      <c r="O207">
        <v>2010</v>
      </c>
      <c r="P207" t="s">
        <v>120</v>
      </c>
      <c r="R207">
        <f t="shared" si="13"/>
        <v>-119</v>
      </c>
      <c r="S207">
        <f t="shared" si="14"/>
        <v>37</v>
      </c>
      <c r="T207" t="str">
        <f t="shared" si="15"/>
        <v>-11937</v>
      </c>
      <c r="U207" t="str">
        <f t="shared" si="12"/>
        <v>-119, 37</v>
      </c>
    </row>
    <row r="208" spans="1:21" hidden="1" x14ac:dyDescent="0.25">
      <c r="A208">
        <v>-118.7141613</v>
      </c>
      <c r="B208">
        <v>37.249635230000003</v>
      </c>
      <c r="C208" t="s">
        <v>160</v>
      </c>
      <c r="D208" t="s">
        <v>131</v>
      </c>
      <c r="E208" t="s">
        <v>132</v>
      </c>
      <c r="F208" t="s">
        <v>110</v>
      </c>
      <c r="G208" t="s">
        <v>110</v>
      </c>
      <c r="H208" t="s">
        <v>94</v>
      </c>
      <c r="J208" t="s">
        <v>119</v>
      </c>
      <c r="K208">
        <v>0</v>
      </c>
      <c r="L208">
        <v>0</v>
      </c>
      <c r="M208">
        <v>8</v>
      </c>
      <c r="N208">
        <v>4</v>
      </c>
      <c r="O208">
        <v>2010</v>
      </c>
      <c r="P208" t="s">
        <v>120</v>
      </c>
      <c r="R208">
        <f t="shared" si="13"/>
        <v>-119</v>
      </c>
      <c r="S208">
        <f t="shared" si="14"/>
        <v>37</v>
      </c>
      <c r="T208" t="str">
        <f t="shared" si="15"/>
        <v>-11937</v>
      </c>
      <c r="U208" t="str">
        <f t="shared" si="12"/>
        <v>-119, 37</v>
      </c>
    </row>
    <row r="209" spans="1:21" hidden="1" x14ac:dyDescent="0.25">
      <c r="A209">
        <v>-118.7141613</v>
      </c>
      <c r="B209">
        <v>37.249635230000003</v>
      </c>
      <c r="C209" t="s">
        <v>160</v>
      </c>
      <c r="D209" t="s">
        <v>131</v>
      </c>
      <c r="E209" t="s">
        <v>132</v>
      </c>
      <c r="F209" t="s">
        <v>110</v>
      </c>
      <c r="G209" t="s">
        <v>110</v>
      </c>
      <c r="H209" t="s">
        <v>94</v>
      </c>
      <c r="J209" t="s">
        <v>119</v>
      </c>
      <c r="K209">
        <v>0</v>
      </c>
      <c r="L209">
        <v>0</v>
      </c>
      <c r="M209">
        <v>8</v>
      </c>
      <c r="N209">
        <v>4</v>
      </c>
      <c r="O209">
        <v>2010</v>
      </c>
      <c r="P209" t="s">
        <v>120</v>
      </c>
      <c r="R209">
        <f t="shared" si="13"/>
        <v>-119</v>
      </c>
      <c r="S209">
        <f t="shared" si="14"/>
        <v>37</v>
      </c>
      <c r="T209" t="str">
        <f t="shared" si="15"/>
        <v>-11937</v>
      </c>
      <c r="U209" t="str">
        <f t="shared" si="12"/>
        <v>-119, 38</v>
      </c>
    </row>
    <row r="210" spans="1:21" hidden="1" x14ac:dyDescent="0.25">
      <c r="A210">
        <v>-119.2645334</v>
      </c>
      <c r="B210">
        <v>37.956160320000002</v>
      </c>
      <c r="C210" t="s">
        <v>159</v>
      </c>
      <c r="D210" t="s">
        <v>131</v>
      </c>
      <c r="E210" t="s">
        <v>132</v>
      </c>
      <c r="F210" t="s">
        <v>110</v>
      </c>
      <c r="G210" t="s">
        <v>110</v>
      </c>
      <c r="H210" t="s">
        <v>94</v>
      </c>
      <c r="J210" t="s">
        <v>133</v>
      </c>
      <c r="K210">
        <v>0</v>
      </c>
      <c r="L210">
        <v>0</v>
      </c>
      <c r="M210">
        <v>8</v>
      </c>
      <c r="N210">
        <v>9</v>
      </c>
      <c r="O210">
        <v>2010</v>
      </c>
      <c r="P210" t="s">
        <v>120</v>
      </c>
      <c r="R210">
        <f t="shared" si="13"/>
        <v>-119</v>
      </c>
      <c r="S210">
        <f t="shared" si="14"/>
        <v>38</v>
      </c>
      <c r="T210" t="str">
        <f t="shared" si="15"/>
        <v>-11938</v>
      </c>
      <c r="U210" t="str">
        <f t="shared" si="12"/>
        <v>-119, 38</v>
      </c>
    </row>
    <row r="211" spans="1:21" hidden="1" x14ac:dyDescent="0.25">
      <c r="A211">
        <v>-119.2645334</v>
      </c>
      <c r="B211">
        <v>37.956160320000002</v>
      </c>
      <c r="C211" t="s">
        <v>159</v>
      </c>
      <c r="D211" t="s">
        <v>131</v>
      </c>
      <c r="E211" t="s">
        <v>132</v>
      </c>
      <c r="F211" t="s">
        <v>110</v>
      </c>
      <c r="G211" t="s">
        <v>110</v>
      </c>
      <c r="H211" t="s">
        <v>94</v>
      </c>
      <c r="J211" t="s">
        <v>119</v>
      </c>
      <c r="K211">
        <v>0</v>
      </c>
      <c r="L211">
        <v>0</v>
      </c>
      <c r="M211">
        <v>8</v>
      </c>
      <c r="N211">
        <v>9</v>
      </c>
      <c r="O211">
        <v>2010</v>
      </c>
      <c r="P211" t="s">
        <v>120</v>
      </c>
      <c r="R211">
        <f t="shared" si="13"/>
        <v>-119</v>
      </c>
      <c r="S211">
        <f t="shared" si="14"/>
        <v>38</v>
      </c>
      <c r="T211" t="str">
        <f t="shared" si="15"/>
        <v>-11938</v>
      </c>
      <c r="U211" t="str">
        <f t="shared" si="12"/>
        <v>-119, 38</v>
      </c>
    </row>
    <row r="212" spans="1:21" hidden="1" x14ac:dyDescent="0.25">
      <c r="A212">
        <v>-119.2645334</v>
      </c>
      <c r="B212">
        <v>37.956160320000002</v>
      </c>
      <c r="C212" t="s">
        <v>159</v>
      </c>
      <c r="D212" t="s">
        <v>131</v>
      </c>
      <c r="E212" t="s">
        <v>132</v>
      </c>
      <c r="F212" t="s">
        <v>110</v>
      </c>
      <c r="G212" t="s">
        <v>110</v>
      </c>
      <c r="H212" t="s">
        <v>94</v>
      </c>
      <c r="J212" t="s">
        <v>119</v>
      </c>
      <c r="K212">
        <v>0</v>
      </c>
      <c r="L212">
        <v>0</v>
      </c>
      <c r="M212">
        <v>8</v>
      </c>
      <c r="N212">
        <v>9</v>
      </c>
      <c r="O212">
        <v>2010</v>
      </c>
      <c r="P212" t="s">
        <v>120</v>
      </c>
      <c r="R212">
        <f t="shared" si="13"/>
        <v>-119</v>
      </c>
      <c r="S212">
        <f t="shared" si="14"/>
        <v>38</v>
      </c>
      <c r="T212" t="str">
        <f t="shared" si="15"/>
        <v>-11938</v>
      </c>
      <c r="U212" t="str">
        <f t="shared" si="12"/>
        <v>-119, 38</v>
      </c>
    </row>
    <row r="213" spans="1:21" hidden="1" x14ac:dyDescent="0.25">
      <c r="A213">
        <v>-119.2645334</v>
      </c>
      <c r="B213">
        <v>37.956160320000002</v>
      </c>
      <c r="C213" t="s">
        <v>159</v>
      </c>
      <c r="D213" t="s">
        <v>131</v>
      </c>
      <c r="E213" t="s">
        <v>132</v>
      </c>
      <c r="F213" t="s">
        <v>110</v>
      </c>
      <c r="G213" t="s">
        <v>110</v>
      </c>
      <c r="H213" t="s">
        <v>94</v>
      </c>
      <c r="J213" t="s">
        <v>119</v>
      </c>
      <c r="K213">
        <v>0</v>
      </c>
      <c r="L213">
        <v>0</v>
      </c>
      <c r="M213">
        <v>8</v>
      </c>
      <c r="N213">
        <v>9</v>
      </c>
      <c r="O213">
        <v>2010</v>
      </c>
      <c r="P213" t="s">
        <v>120</v>
      </c>
      <c r="R213">
        <f t="shared" si="13"/>
        <v>-119</v>
      </c>
      <c r="S213">
        <f t="shared" si="14"/>
        <v>38</v>
      </c>
      <c r="T213" t="str">
        <f t="shared" si="15"/>
        <v>-11938</v>
      </c>
      <c r="U213" t="str">
        <f t="shared" si="12"/>
        <v>-119, 38</v>
      </c>
    </row>
    <row r="214" spans="1:21" hidden="1" x14ac:dyDescent="0.25">
      <c r="A214">
        <v>-119.2645334</v>
      </c>
      <c r="B214">
        <v>37.956160320000002</v>
      </c>
      <c r="C214" t="s">
        <v>159</v>
      </c>
      <c r="D214" t="s">
        <v>131</v>
      </c>
      <c r="E214" t="s">
        <v>132</v>
      </c>
      <c r="F214" t="s">
        <v>110</v>
      </c>
      <c r="G214" t="s">
        <v>110</v>
      </c>
      <c r="H214" t="s">
        <v>94</v>
      </c>
      <c r="J214" t="s">
        <v>133</v>
      </c>
      <c r="K214">
        <v>0</v>
      </c>
      <c r="L214">
        <v>0</v>
      </c>
      <c r="M214">
        <v>8</v>
      </c>
      <c r="N214">
        <v>9</v>
      </c>
      <c r="O214">
        <v>2010</v>
      </c>
      <c r="P214" t="s">
        <v>120</v>
      </c>
      <c r="R214">
        <f t="shared" si="13"/>
        <v>-119</v>
      </c>
      <c r="S214">
        <f t="shared" si="14"/>
        <v>38</v>
      </c>
      <c r="T214" t="str">
        <f t="shared" si="15"/>
        <v>-11938</v>
      </c>
      <c r="U214" t="str">
        <f t="shared" si="12"/>
        <v>-119, 38</v>
      </c>
    </row>
    <row r="215" spans="1:21" hidden="1" x14ac:dyDescent="0.25">
      <c r="A215">
        <v>-119.2645334</v>
      </c>
      <c r="B215">
        <v>37.956160320000002</v>
      </c>
      <c r="C215" t="s">
        <v>159</v>
      </c>
      <c r="D215" t="s">
        <v>131</v>
      </c>
      <c r="E215" t="s">
        <v>132</v>
      </c>
      <c r="F215" t="s">
        <v>110</v>
      </c>
      <c r="G215" t="s">
        <v>110</v>
      </c>
      <c r="H215" t="s">
        <v>94</v>
      </c>
      <c r="J215" t="s">
        <v>133</v>
      </c>
      <c r="K215">
        <v>0</v>
      </c>
      <c r="L215">
        <v>0</v>
      </c>
      <c r="M215">
        <v>8</v>
      </c>
      <c r="N215">
        <v>9</v>
      </c>
      <c r="O215">
        <v>2010</v>
      </c>
      <c r="P215" t="s">
        <v>120</v>
      </c>
      <c r="R215">
        <f t="shared" si="13"/>
        <v>-119</v>
      </c>
      <c r="S215">
        <f t="shared" si="14"/>
        <v>38</v>
      </c>
      <c r="T215" t="str">
        <f t="shared" si="15"/>
        <v>-11938</v>
      </c>
      <c r="U215" t="str">
        <f t="shared" si="12"/>
        <v>-119, 38</v>
      </c>
    </row>
    <row r="216" spans="1:21" hidden="1" x14ac:dyDescent="0.25">
      <c r="A216">
        <v>-119.2645334</v>
      </c>
      <c r="B216">
        <v>37.956160320000002</v>
      </c>
      <c r="C216" t="s">
        <v>159</v>
      </c>
      <c r="D216" t="s">
        <v>131</v>
      </c>
      <c r="E216" t="s">
        <v>132</v>
      </c>
      <c r="F216" t="s">
        <v>110</v>
      </c>
      <c r="G216" t="s">
        <v>110</v>
      </c>
      <c r="H216" t="s">
        <v>94</v>
      </c>
      <c r="J216" t="s">
        <v>133</v>
      </c>
      <c r="K216">
        <v>0</v>
      </c>
      <c r="L216">
        <v>0</v>
      </c>
      <c r="M216">
        <v>8</v>
      </c>
      <c r="N216">
        <v>9</v>
      </c>
      <c r="O216">
        <v>2010</v>
      </c>
      <c r="P216" t="s">
        <v>120</v>
      </c>
      <c r="R216">
        <f t="shared" si="13"/>
        <v>-119</v>
      </c>
      <c r="S216">
        <f t="shared" si="14"/>
        <v>38</v>
      </c>
      <c r="T216" t="str">
        <f t="shared" si="15"/>
        <v>-11938</v>
      </c>
      <c r="U216" t="str">
        <f t="shared" si="12"/>
        <v>-119, 38</v>
      </c>
    </row>
    <row r="217" spans="1:21" hidden="1" x14ac:dyDescent="0.25">
      <c r="A217">
        <v>-119.2645334</v>
      </c>
      <c r="B217">
        <v>37.956160320000002</v>
      </c>
      <c r="C217" t="s">
        <v>159</v>
      </c>
      <c r="D217" t="s">
        <v>131</v>
      </c>
      <c r="E217" t="s">
        <v>132</v>
      </c>
      <c r="F217" t="s">
        <v>110</v>
      </c>
      <c r="G217" t="s">
        <v>110</v>
      </c>
      <c r="H217" t="s">
        <v>94</v>
      </c>
      <c r="J217" t="s">
        <v>133</v>
      </c>
      <c r="K217">
        <v>0</v>
      </c>
      <c r="L217">
        <v>0</v>
      </c>
      <c r="M217">
        <v>8</v>
      </c>
      <c r="N217">
        <v>9</v>
      </c>
      <c r="O217">
        <v>2010</v>
      </c>
      <c r="P217" t="s">
        <v>120</v>
      </c>
      <c r="R217">
        <f t="shared" si="13"/>
        <v>-119</v>
      </c>
      <c r="S217">
        <f t="shared" si="14"/>
        <v>38</v>
      </c>
      <c r="T217" t="str">
        <f t="shared" si="15"/>
        <v>-11938</v>
      </c>
      <c r="U217" t="str">
        <f t="shared" si="12"/>
        <v>-119, 38</v>
      </c>
    </row>
    <row r="218" spans="1:21" hidden="1" x14ac:dyDescent="0.25">
      <c r="A218">
        <v>-119.2645334</v>
      </c>
      <c r="B218">
        <v>37.956160320000002</v>
      </c>
      <c r="C218" t="s">
        <v>159</v>
      </c>
      <c r="D218" t="s">
        <v>131</v>
      </c>
      <c r="E218" t="s">
        <v>132</v>
      </c>
      <c r="F218" t="s">
        <v>110</v>
      </c>
      <c r="G218" t="s">
        <v>110</v>
      </c>
      <c r="H218" t="s">
        <v>94</v>
      </c>
      <c r="J218" t="s">
        <v>133</v>
      </c>
      <c r="K218">
        <v>0</v>
      </c>
      <c r="L218">
        <v>0</v>
      </c>
      <c r="M218">
        <v>8</v>
      </c>
      <c r="N218">
        <v>9</v>
      </c>
      <c r="O218">
        <v>2010</v>
      </c>
      <c r="P218" t="s">
        <v>120</v>
      </c>
      <c r="R218">
        <f t="shared" si="13"/>
        <v>-119</v>
      </c>
      <c r="S218">
        <f t="shared" si="14"/>
        <v>38</v>
      </c>
      <c r="T218" t="str">
        <f t="shared" si="15"/>
        <v>-11938</v>
      </c>
      <c r="U218" t="str">
        <f t="shared" si="12"/>
        <v>-119, 38</v>
      </c>
    </row>
    <row r="219" spans="1:21" hidden="1" x14ac:dyDescent="0.25">
      <c r="A219">
        <v>-119.2645334</v>
      </c>
      <c r="B219">
        <v>37.956160320000002</v>
      </c>
      <c r="C219" t="s">
        <v>159</v>
      </c>
      <c r="D219" t="s">
        <v>131</v>
      </c>
      <c r="E219" t="s">
        <v>132</v>
      </c>
      <c r="F219" t="s">
        <v>110</v>
      </c>
      <c r="G219" t="s">
        <v>110</v>
      </c>
      <c r="H219" t="s">
        <v>94</v>
      </c>
      <c r="J219" t="s">
        <v>133</v>
      </c>
      <c r="K219">
        <v>0</v>
      </c>
      <c r="L219">
        <v>0</v>
      </c>
      <c r="M219">
        <v>8</v>
      </c>
      <c r="N219">
        <v>9</v>
      </c>
      <c r="O219">
        <v>2010</v>
      </c>
      <c r="P219" t="s">
        <v>120</v>
      </c>
      <c r="R219">
        <f t="shared" si="13"/>
        <v>-119</v>
      </c>
      <c r="S219">
        <f t="shared" si="14"/>
        <v>38</v>
      </c>
      <c r="T219" t="str">
        <f t="shared" si="15"/>
        <v>-11938</v>
      </c>
      <c r="U219" t="str">
        <f t="shared" si="12"/>
        <v>-119, 38</v>
      </c>
    </row>
    <row r="220" spans="1:21" hidden="1" x14ac:dyDescent="0.25">
      <c r="A220">
        <v>-119.2645334</v>
      </c>
      <c r="B220">
        <v>37.956160320000002</v>
      </c>
      <c r="C220" t="s">
        <v>159</v>
      </c>
      <c r="D220" t="s">
        <v>131</v>
      </c>
      <c r="E220" t="s">
        <v>132</v>
      </c>
      <c r="F220" t="s">
        <v>110</v>
      </c>
      <c r="G220" t="s">
        <v>110</v>
      </c>
      <c r="H220" t="s">
        <v>94</v>
      </c>
      <c r="J220" t="s">
        <v>133</v>
      </c>
      <c r="K220">
        <v>0</v>
      </c>
      <c r="L220">
        <v>0</v>
      </c>
      <c r="M220">
        <v>8</v>
      </c>
      <c r="N220">
        <v>9</v>
      </c>
      <c r="O220">
        <v>2010</v>
      </c>
      <c r="P220" t="s">
        <v>120</v>
      </c>
      <c r="R220">
        <f t="shared" si="13"/>
        <v>-119</v>
      </c>
      <c r="S220">
        <f t="shared" si="14"/>
        <v>38</v>
      </c>
      <c r="T220" t="str">
        <f t="shared" si="15"/>
        <v>-11938</v>
      </c>
      <c r="U220" t="str">
        <f t="shared" si="12"/>
        <v>-119, 38</v>
      </c>
    </row>
    <row r="221" spans="1:21" hidden="1" x14ac:dyDescent="0.25">
      <c r="A221">
        <v>-119.2645334</v>
      </c>
      <c r="B221">
        <v>37.956160320000002</v>
      </c>
      <c r="C221" t="s">
        <v>159</v>
      </c>
      <c r="D221" t="s">
        <v>131</v>
      </c>
      <c r="E221" t="s">
        <v>132</v>
      </c>
      <c r="F221" t="s">
        <v>110</v>
      </c>
      <c r="G221" t="s">
        <v>110</v>
      </c>
      <c r="H221" t="s">
        <v>94</v>
      </c>
      <c r="J221" t="s">
        <v>133</v>
      </c>
      <c r="K221">
        <v>0</v>
      </c>
      <c r="L221">
        <v>0</v>
      </c>
      <c r="M221">
        <v>8</v>
      </c>
      <c r="N221">
        <v>9</v>
      </c>
      <c r="O221">
        <v>2010</v>
      </c>
      <c r="P221" t="s">
        <v>120</v>
      </c>
      <c r="R221">
        <f t="shared" si="13"/>
        <v>-119</v>
      </c>
      <c r="S221">
        <f t="shared" si="14"/>
        <v>38</v>
      </c>
      <c r="T221" t="str">
        <f t="shared" si="15"/>
        <v>-11938</v>
      </c>
      <c r="U221" t="str">
        <f t="shared" si="12"/>
        <v>-119, 38</v>
      </c>
    </row>
    <row r="222" spans="1:21" hidden="1" x14ac:dyDescent="0.25">
      <c r="A222">
        <v>-119.2645334</v>
      </c>
      <c r="B222">
        <v>37.956160320000002</v>
      </c>
      <c r="C222" t="s">
        <v>159</v>
      </c>
      <c r="D222" t="s">
        <v>131</v>
      </c>
      <c r="E222" t="s">
        <v>132</v>
      </c>
      <c r="F222" t="s">
        <v>110</v>
      </c>
      <c r="G222" t="s">
        <v>110</v>
      </c>
      <c r="H222" t="s">
        <v>94</v>
      </c>
      <c r="J222" t="s">
        <v>119</v>
      </c>
      <c r="K222">
        <v>0</v>
      </c>
      <c r="L222">
        <v>0</v>
      </c>
      <c r="M222">
        <v>8</v>
      </c>
      <c r="N222">
        <v>9</v>
      </c>
      <c r="O222">
        <v>2010</v>
      </c>
      <c r="P222" t="s">
        <v>120</v>
      </c>
      <c r="R222">
        <f t="shared" si="13"/>
        <v>-119</v>
      </c>
      <c r="S222">
        <f t="shared" si="14"/>
        <v>38</v>
      </c>
      <c r="T222" t="str">
        <f t="shared" si="15"/>
        <v>-11938</v>
      </c>
      <c r="U222" t="str">
        <f t="shared" si="12"/>
        <v>-119, 38</v>
      </c>
    </row>
    <row r="223" spans="1:21" hidden="1" x14ac:dyDescent="0.25">
      <c r="A223">
        <v>-119.2645334</v>
      </c>
      <c r="B223">
        <v>37.956160320000002</v>
      </c>
      <c r="C223" t="s">
        <v>159</v>
      </c>
      <c r="D223" t="s">
        <v>131</v>
      </c>
      <c r="E223" t="s">
        <v>132</v>
      </c>
      <c r="F223" t="s">
        <v>110</v>
      </c>
      <c r="G223" t="s">
        <v>110</v>
      </c>
      <c r="H223" t="s">
        <v>94</v>
      </c>
      <c r="J223" t="s">
        <v>119</v>
      </c>
      <c r="K223">
        <v>0</v>
      </c>
      <c r="L223">
        <v>0</v>
      </c>
      <c r="M223">
        <v>8</v>
      </c>
      <c r="N223">
        <v>9</v>
      </c>
      <c r="O223">
        <v>2010</v>
      </c>
      <c r="P223" t="s">
        <v>120</v>
      </c>
      <c r="R223">
        <f t="shared" si="13"/>
        <v>-119</v>
      </c>
      <c r="S223">
        <f t="shared" si="14"/>
        <v>38</v>
      </c>
      <c r="T223" t="str">
        <f t="shared" si="15"/>
        <v>-11938</v>
      </c>
      <c r="U223" t="str">
        <f t="shared" si="12"/>
        <v>-119, 38</v>
      </c>
    </row>
    <row r="224" spans="1:21" hidden="1" x14ac:dyDescent="0.25">
      <c r="A224">
        <v>-119.2645334</v>
      </c>
      <c r="B224">
        <v>37.956160320000002</v>
      </c>
      <c r="C224" t="s">
        <v>159</v>
      </c>
      <c r="D224" t="s">
        <v>131</v>
      </c>
      <c r="E224" t="s">
        <v>132</v>
      </c>
      <c r="F224" t="s">
        <v>110</v>
      </c>
      <c r="G224" t="s">
        <v>110</v>
      </c>
      <c r="H224" t="s">
        <v>94</v>
      </c>
      <c r="J224" t="s">
        <v>135</v>
      </c>
      <c r="K224">
        <v>0</v>
      </c>
      <c r="L224">
        <v>0</v>
      </c>
      <c r="M224">
        <v>8</v>
      </c>
      <c r="N224">
        <v>9</v>
      </c>
      <c r="O224">
        <v>2010</v>
      </c>
      <c r="P224" t="s">
        <v>120</v>
      </c>
      <c r="R224">
        <f t="shared" si="13"/>
        <v>-119</v>
      </c>
      <c r="S224">
        <f t="shared" si="14"/>
        <v>38</v>
      </c>
      <c r="T224" t="str">
        <f t="shared" si="15"/>
        <v>-11938</v>
      </c>
      <c r="U224" t="str">
        <f t="shared" si="12"/>
        <v>-119, 38</v>
      </c>
    </row>
    <row r="225" spans="1:21" hidden="1" x14ac:dyDescent="0.25">
      <c r="A225">
        <v>-119.2645334</v>
      </c>
      <c r="B225">
        <v>37.956160320000002</v>
      </c>
      <c r="C225" t="s">
        <v>159</v>
      </c>
      <c r="D225" t="s">
        <v>131</v>
      </c>
      <c r="E225" t="s">
        <v>132</v>
      </c>
      <c r="F225" t="s">
        <v>110</v>
      </c>
      <c r="G225" t="s">
        <v>110</v>
      </c>
      <c r="H225" t="s">
        <v>94</v>
      </c>
      <c r="J225" t="s">
        <v>135</v>
      </c>
      <c r="K225">
        <v>0</v>
      </c>
      <c r="L225">
        <v>0</v>
      </c>
      <c r="M225">
        <v>8</v>
      </c>
      <c r="N225">
        <v>9</v>
      </c>
      <c r="O225">
        <v>2010</v>
      </c>
      <c r="P225" t="s">
        <v>120</v>
      </c>
      <c r="R225">
        <f t="shared" si="13"/>
        <v>-119</v>
      </c>
      <c r="S225">
        <f t="shared" si="14"/>
        <v>38</v>
      </c>
      <c r="T225" t="str">
        <f t="shared" si="15"/>
        <v>-11938</v>
      </c>
      <c r="U225" t="str">
        <f t="shared" si="12"/>
        <v>-119, 38</v>
      </c>
    </row>
    <row r="226" spans="1:21" hidden="1" x14ac:dyDescent="0.25">
      <c r="A226">
        <v>-119.2645334</v>
      </c>
      <c r="B226">
        <v>37.956160320000002</v>
      </c>
      <c r="C226" t="s">
        <v>159</v>
      </c>
      <c r="D226" t="s">
        <v>131</v>
      </c>
      <c r="E226" t="s">
        <v>132</v>
      </c>
      <c r="F226" t="s">
        <v>110</v>
      </c>
      <c r="G226" t="s">
        <v>110</v>
      </c>
      <c r="H226" t="s">
        <v>94</v>
      </c>
      <c r="J226" t="s">
        <v>135</v>
      </c>
      <c r="K226">
        <v>0</v>
      </c>
      <c r="L226">
        <v>0</v>
      </c>
      <c r="M226">
        <v>8</v>
      </c>
      <c r="N226">
        <v>9</v>
      </c>
      <c r="O226">
        <v>2010</v>
      </c>
      <c r="P226" t="s">
        <v>120</v>
      </c>
      <c r="R226">
        <f t="shared" si="13"/>
        <v>-119</v>
      </c>
      <c r="S226">
        <f t="shared" si="14"/>
        <v>38</v>
      </c>
      <c r="T226" t="str">
        <f t="shared" si="15"/>
        <v>-11938</v>
      </c>
      <c r="U226" t="str">
        <f t="shared" si="12"/>
        <v>-119, 38</v>
      </c>
    </row>
    <row r="227" spans="1:21" hidden="1" x14ac:dyDescent="0.25">
      <c r="A227">
        <v>-119.2645334</v>
      </c>
      <c r="B227">
        <v>37.956160320000002</v>
      </c>
      <c r="C227" t="s">
        <v>159</v>
      </c>
      <c r="D227" t="s">
        <v>131</v>
      </c>
      <c r="E227" t="s">
        <v>132</v>
      </c>
      <c r="F227" t="s">
        <v>110</v>
      </c>
      <c r="G227" t="s">
        <v>110</v>
      </c>
      <c r="H227" t="s">
        <v>94</v>
      </c>
      <c r="J227" t="s">
        <v>135</v>
      </c>
      <c r="K227">
        <v>0</v>
      </c>
      <c r="L227">
        <v>0</v>
      </c>
      <c r="M227">
        <v>8</v>
      </c>
      <c r="N227">
        <v>9</v>
      </c>
      <c r="O227">
        <v>2010</v>
      </c>
      <c r="P227" t="s">
        <v>120</v>
      </c>
      <c r="R227">
        <f t="shared" si="13"/>
        <v>-119</v>
      </c>
      <c r="S227">
        <f t="shared" si="14"/>
        <v>38</v>
      </c>
      <c r="T227" t="str">
        <f t="shared" si="15"/>
        <v>-11938</v>
      </c>
      <c r="U227" t="str">
        <f t="shared" si="12"/>
        <v>-119, 38</v>
      </c>
    </row>
    <row r="228" spans="1:21" hidden="1" x14ac:dyDescent="0.25">
      <c r="A228">
        <v>-119.2645334</v>
      </c>
      <c r="B228">
        <v>37.956160320000002</v>
      </c>
      <c r="C228" t="s">
        <v>159</v>
      </c>
      <c r="D228" t="s">
        <v>131</v>
      </c>
      <c r="E228" t="s">
        <v>132</v>
      </c>
      <c r="F228" t="s">
        <v>110</v>
      </c>
      <c r="G228" t="s">
        <v>110</v>
      </c>
      <c r="H228" t="s">
        <v>94</v>
      </c>
      <c r="J228" t="s">
        <v>135</v>
      </c>
      <c r="K228">
        <v>0</v>
      </c>
      <c r="L228">
        <v>0</v>
      </c>
      <c r="M228">
        <v>8</v>
      </c>
      <c r="N228">
        <v>9</v>
      </c>
      <c r="O228">
        <v>2010</v>
      </c>
      <c r="P228" t="s">
        <v>120</v>
      </c>
      <c r="R228">
        <f t="shared" si="13"/>
        <v>-119</v>
      </c>
      <c r="S228">
        <f t="shared" si="14"/>
        <v>38</v>
      </c>
      <c r="T228" t="str">
        <f t="shared" si="15"/>
        <v>-11938</v>
      </c>
      <c r="U228" t="str">
        <f t="shared" si="12"/>
        <v>-119, 37</v>
      </c>
    </row>
    <row r="229" spans="1:21" hidden="1" x14ac:dyDescent="0.25">
      <c r="A229">
        <v>-118.9300073</v>
      </c>
      <c r="B229">
        <v>37.473274359999998</v>
      </c>
      <c r="C229" t="s">
        <v>161</v>
      </c>
      <c r="D229" t="s">
        <v>131</v>
      </c>
      <c r="E229" t="s">
        <v>132</v>
      </c>
      <c r="F229" t="s">
        <v>110</v>
      </c>
      <c r="G229" t="s">
        <v>110</v>
      </c>
      <c r="H229" t="s">
        <v>94</v>
      </c>
      <c r="J229" t="s">
        <v>133</v>
      </c>
      <c r="K229">
        <v>0</v>
      </c>
      <c r="L229">
        <v>0</v>
      </c>
      <c r="M229">
        <v>8</v>
      </c>
      <c r="N229">
        <v>5</v>
      </c>
      <c r="O229">
        <v>2010</v>
      </c>
      <c r="P229" t="s">
        <v>120</v>
      </c>
      <c r="R229">
        <f t="shared" si="13"/>
        <v>-119</v>
      </c>
      <c r="S229">
        <f t="shared" si="14"/>
        <v>37</v>
      </c>
      <c r="T229" t="str">
        <f t="shared" si="15"/>
        <v>-11937</v>
      </c>
      <c r="U229" t="str">
        <f t="shared" si="12"/>
        <v>-119, 37</v>
      </c>
    </row>
    <row r="230" spans="1:21" hidden="1" x14ac:dyDescent="0.25">
      <c r="A230">
        <v>-118.9300073</v>
      </c>
      <c r="B230">
        <v>37.473274359999998</v>
      </c>
      <c r="C230" t="s">
        <v>161</v>
      </c>
      <c r="D230" t="s">
        <v>131</v>
      </c>
      <c r="E230" t="s">
        <v>132</v>
      </c>
      <c r="F230" t="s">
        <v>110</v>
      </c>
      <c r="G230" t="s">
        <v>110</v>
      </c>
      <c r="H230" t="s">
        <v>94</v>
      </c>
      <c r="J230" t="s">
        <v>133</v>
      </c>
      <c r="K230">
        <v>0</v>
      </c>
      <c r="L230">
        <v>0</v>
      </c>
      <c r="M230">
        <v>8</v>
      </c>
      <c r="N230">
        <v>5</v>
      </c>
      <c r="O230">
        <v>2010</v>
      </c>
      <c r="P230" t="s">
        <v>120</v>
      </c>
      <c r="R230">
        <f t="shared" si="13"/>
        <v>-119</v>
      </c>
      <c r="S230">
        <f t="shared" si="14"/>
        <v>37</v>
      </c>
      <c r="T230" t="str">
        <f t="shared" si="15"/>
        <v>-11937</v>
      </c>
      <c r="U230" t="str">
        <f t="shared" si="12"/>
        <v>-120, 38</v>
      </c>
    </row>
    <row r="231" spans="1:21" hidden="1" x14ac:dyDescent="0.25">
      <c r="A231">
        <v>-119.7991603</v>
      </c>
      <c r="B231">
        <v>38.491780970000001</v>
      </c>
      <c r="C231" t="s">
        <v>162</v>
      </c>
      <c r="D231" t="s">
        <v>131</v>
      </c>
      <c r="E231" t="s">
        <v>132</v>
      </c>
      <c r="F231" t="s">
        <v>110</v>
      </c>
      <c r="G231" t="s">
        <v>110</v>
      </c>
      <c r="H231" t="s">
        <v>94</v>
      </c>
      <c r="J231" t="s">
        <v>133</v>
      </c>
      <c r="K231">
        <v>0</v>
      </c>
      <c r="L231">
        <v>0</v>
      </c>
      <c r="M231">
        <v>6</v>
      </c>
      <c r="N231">
        <v>29</v>
      </c>
      <c r="O231">
        <v>2010</v>
      </c>
      <c r="P231" t="s">
        <v>120</v>
      </c>
      <c r="R231">
        <f t="shared" si="13"/>
        <v>-120</v>
      </c>
      <c r="S231">
        <f t="shared" si="14"/>
        <v>38</v>
      </c>
      <c r="T231" t="str">
        <f t="shared" si="15"/>
        <v>-12038</v>
      </c>
      <c r="U231" t="str">
        <f t="shared" si="12"/>
        <v>-120, 38</v>
      </c>
    </row>
    <row r="232" spans="1:21" hidden="1" x14ac:dyDescent="0.25">
      <c r="A232">
        <v>-119.7991603</v>
      </c>
      <c r="B232">
        <v>38.491780970000001</v>
      </c>
      <c r="C232" t="s">
        <v>163</v>
      </c>
      <c r="D232" t="s">
        <v>131</v>
      </c>
      <c r="E232" t="s">
        <v>132</v>
      </c>
      <c r="F232" t="s">
        <v>110</v>
      </c>
      <c r="G232" t="s">
        <v>110</v>
      </c>
      <c r="H232" t="s">
        <v>94</v>
      </c>
      <c r="J232" t="s">
        <v>119</v>
      </c>
      <c r="K232">
        <v>0</v>
      </c>
      <c r="L232">
        <v>0</v>
      </c>
      <c r="M232">
        <v>6</v>
      </c>
      <c r="N232">
        <v>30</v>
      </c>
      <c r="O232">
        <v>2010</v>
      </c>
      <c r="P232" t="s">
        <v>120</v>
      </c>
      <c r="R232">
        <f t="shared" si="13"/>
        <v>-120</v>
      </c>
      <c r="S232">
        <f t="shared" si="14"/>
        <v>38</v>
      </c>
      <c r="T232" t="str">
        <f t="shared" si="15"/>
        <v>-12038</v>
      </c>
      <c r="U232" t="str">
        <f t="shared" si="12"/>
        <v>-120, 38</v>
      </c>
    </row>
    <row r="233" spans="1:21" hidden="1" x14ac:dyDescent="0.25">
      <c r="A233">
        <v>-119.7991603</v>
      </c>
      <c r="B233">
        <v>38.491780970000001</v>
      </c>
      <c r="C233" t="s">
        <v>163</v>
      </c>
      <c r="D233" t="s">
        <v>131</v>
      </c>
      <c r="E233" t="s">
        <v>132</v>
      </c>
      <c r="F233" t="s">
        <v>110</v>
      </c>
      <c r="G233" t="s">
        <v>110</v>
      </c>
      <c r="H233" t="s">
        <v>94</v>
      </c>
      <c r="J233" t="s">
        <v>119</v>
      </c>
      <c r="K233">
        <v>0</v>
      </c>
      <c r="L233">
        <v>0</v>
      </c>
      <c r="M233">
        <v>6</v>
      </c>
      <c r="N233">
        <v>30</v>
      </c>
      <c r="O233">
        <v>2010</v>
      </c>
      <c r="P233" t="s">
        <v>120</v>
      </c>
      <c r="R233">
        <f t="shared" si="13"/>
        <v>-120</v>
      </c>
      <c r="S233">
        <f t="shared" si="14"/>
        <v>38</v>
      </c>
      <c r="T233" t="str">
        <f t="shared" si="15"/>
        <v>-12038</v>
      </c>
      <c r="U233" t="str">
        <f t="shared" si="12"/>
        <v>-120, 38</v>
      </c>
    </row>
    <row r="234" spans="1:21" hidden="1" x14ac:dyDescent="0.25">
      <c r="A234">
        <v>-119.7991603</v>
      </c>
      <c r="B234">
        <v>38.491780970000001</v>
      </c>
      <c r="C234" t="s">
        <v>163</v>
      </c>
      <c r="D234" t="s">
        <v>131</v>
      </c>
      <c r="E234" t="s">
        <v>132</v>
      </c>
      <c r="F234" t="s">
        <v>110</v>
      </c>
      <c r="G234" t="s">
        <v>110</v>
      </c>
      <c r="H234" t="s">
        <v>94</v>
      </c>
      <c r="J234" t="s">
        <v>119</v>
      </c>
      <c r="K234">
        <v>0</v>
      </c>
      <c r="L234">
        <v>0</v>
      </c>
      <c r="M234">
        <v>6</v>
      </c>
      <c r="N234">
        <v>30</v>
      </c>
      <c r="O234">
        <v>2010</v>
      </c>
      <c r="P234" t="s">
        <v>120</v>
      </c>
      <c r="R234">
        <f t="shared" si="13"/>
        <v>-120</v>
      </c>
      <c r="S234">
        <f t="shared" si="14"/>
        <v>38</v>
      </c>
      <c r="T234" t="str">
        <f t="shared" si="15"/>
        <v>-12038</v>
      </c>
      <c r="U234" t="str">
        <f t="shared" si="12"/>
        <v>-120, 38</v>
      </c>
    </row>
    <row r="235" spans="1:21" hidden="1" x14ac:dyDescent="0.25">
      <c r="A235">
        <v>-119.7991603</v>
      </c>
      <c r="B235">
        <v>38.491780970000001</v>
      </c>
      <c r="C235" t="s">
        <v>163</v>
      </c>
      <c r="D235" t="s">
        <v>131</v>
      </c>
      <c r="E235" t="s">
        <v>132</v>
      </c>
      <c r="F235" t="s">
        <v>110</v>
      </c>
      <c r="G235" t="s">
        <v>110</v>
      </c>
      <c r="H235" t="s">
        <v>94</v>
      </c>
      <c r="J235" t="s">
        <v>119</v>
      </c>
      <c r="K235">
        <v>0</v>
      </c>
      <c r="L235">
        <v>0</v>
      </c>
      <c r="M235">
        <v>6</v>
      </c>
      <c r="N235">
        <v>30</v>
      </c>
      <c r="O235">
        <v>2010</v>
      </c>
      <c r="P235" t="s">
        <v>120</v>
      </c>
      <c r="R235">
        <f t="shared" si="13"/>
        <v>-120</v>
      </c>
      <c r="S235">
        <f t="shared" si="14"/>
        <v>38</v>
      </c>
      <c r="T235" t="str">
        <f t="shared" si="15"/>
        <v>-12038</v>
      </c>
      <c r="U235" t="str">
        <f t="shared" si="12"/>
        <v>-120, 38</v>
      </c>
    </row>
    <row r="236" spans="1:21" hidden="1" x14ac:dyDescent="0.25">
      <c r="A236">
        <v>-119.7991603</v>
      </c>
      <c r="B236">
        <v>38.491780970000001</v>
      </c>
      <c r="C236" t="s">
        <v>163</v>
      </c>
      <c r="D236" t="s">
        <v>131</v>
      </c>
      <c r="E236" t="s">
        <v>132</v>
      </c>
      <c r="F236" t="s">
        <v>110</v>
      </c>
      <c r="G236" t="s">
        <v>109</v>
      </c>
      <c r="H236" t="s">
        <v>94</v>
      </c>
      <c r="J236" t="s">
        <v>119</v>
      </c>
      <c r="K236">
        <v>1.25E-4</v>
      </c>
      <c r="L236">
        <v>0.01</v>
      </c>
      <c r="M236">
        <v>6</v>
      </c>
      <c r="N236">
        <v>30</v>
      </c>
      <c r="O236">
        <v>2010</v>
      </c>
      <c r="P236" t="s">
        <v>120</v>
      </c>
      <c r="R236">
        <f t="shared" si="13"/>
        <v>-120</v>
      </c>
      <c r="S236">
        <f t="shared" si="14"/>
        <v>38</v>
      </c>
      <c r="T236" t="str">
        <f t="shared" si="15"/>
        <v>-12038</v>
      </c>
      <c r="U236" t="str">
        <f t="shared" si="12"/>
        <v>-120, 38</v>
      </c>
    </row>
    <row r="237" spans="1:21" hidden="1" x14ac:dyDescent="0.25">
      <c r="A237">
        <v>-119.7991603</v>
      </c>
      <c r="B237">
        <v>38.491780970000001</v>
      </c>
      <c r="C237" t="s">
        <v>163</v>
      </c>
      <c r="D237" t="s">
        <v>131</v>
      </c>
      <c r="E237" t="s">
        <v>132</v>
      </c>
      <c r="F237" t="s">
        <v>110</v>
      </c>
      <c r="G237" t="s">
        <v>109</v>
      </c>
      <c r="H237" t="s">
        <v>94</v>
      </c>
      <c r="J237" t="s">
        <v>119</v>
      </c>
      <c r="K237">
        <v>4.9625000000000002E-2</v>
      </c>
      <c r="L237">
        <v>3.97</v>
      </c>
      <c r="M237">
        <v>6</v>
      </c>
      <c r="N237">
        <v>30</v>
      </c>
      <c r="O237">
        <v>2010</v>
      </c>
      <c r="P237" t="s">
        <v>120</v>
      </c>
      <c r="R237">
        <f t="shared" si="13"/>
        <v>-120</v>
      </c>
      <c r="S237">
        <f t="shared" si="14"/>
        <v>38</v>
      </c>
      <c r="T237" t="str">
        <f t="shared" si="15"/>
        <v>-12038</v>
      </c>
      <c r="U237" t="str">
        <f t="shared" si="12"/>
        <v>-120, 38</v>
      </c>
    </row>
    <row r="238" spans="1:21" hidden="1" x14ac:dyDescent="0.25">
      <c r="A238">
        <v>-119.7991603</v>
      </c>
      <c r="B238">
        <v>38.491780970000001</v>
      </c>
      <c r="C238" t="s">
        <v>163</v>
      </c>
      <c r="D238" t="s">
        <v>131</v>
      </c>
      <c r="E238" t="s">
        <v>132</v>
      </c>
      <c r="F238" t="s">
        <v>110</v>
      </c>
      <c r="G238" t="s">
        <v>110</v>
      </c>
      <c r="H238" t="s">
        <v>94</v>
      </c>
      <c r="J238" t="s">
        <v>119</v>
      </c>
      <c r="K238">
        <v>0</v>
      </c>
      <c r="L238">
        <v>0</v>
      </c>
      <c r="M238">
        <v>6</v>
      </c>
      <c r="N238">
        <v>30</v>
      </c>
      <c r="O238">
        <v>2010</v>
      </c>
      <c r="P238" t="s">
        <v>120</v>
      </c>
      <c r="R238">
        <f t="shared" si="13"/>
        <v>-120</v>
      </c>
      <c r="S238">
        <f t="shared" si="14"/>
        <v>38</v>
      </c>
      <c r="T238" t="str">
        <f t="shared" si="15"/>
        <v>-12038</v>
      </c>
      <c r="U238" t="str">
        <f t="shared" si="12"/>
        <v>-120, 38</v>
      </c>
    </row>
    <row r="239" spans="1:21" hidden="1" x14ac:dyDescent="0.25">
      <c r="A239">
        <v>-119.7991603</v>
      </c>
      <c r="B239">
        <v>38.491780970000001</v>
      </c>
      <c r="C239" t="s">
        <v>163</v>
      </c>
      <c r="D239" t="s">
        <v>131</v>
      </c>
      <c r="E239" t="s">
        <v>132</v>
      </c>
      <c r="F239" t="s">
        <v>110</v>
      </c>
      <c r="G239" t="s">
        <v>110</v>
      </c>
      <c r="H239" t="s">
        <v>94</v>
      </c>
      <c r="J239" t="s">
        <v>119</v>
      </c>
      <c r="K239">
        <v>0</v>
      </c>
      <c r="L239">
        <v>0</v>
      </c>
      <c r="M239">
        <v>6</v>
      </c>
      <c r="N239">
        <v>30</v>
      </c>
      <c r="O239">
        <v>2010</v>
      </c>
      <c r="P239" t="s">
        <v>120</v>
      </c>
      <c r="R239">
        <f t="shared" si="13"/>
        <v>-120</v>
      </c>
      <c r="S239">
        <f t="shared" si="14"/>
        <v>38</v>
      </c>
      <c r="T239" t="str">
        <f t="shared" si="15"/>
        <v>-12038</v>
      </c>
      <c r="U239" t="str">
        <f t="shared" si="12"/>
        <v>-120, 38</v>
      </c>
    </row>
    <row r="240" spans="1:21" hidden="1" x14ac:dyDescent="0.25">
      <c r="A240">
        <v>-119.7991603</v>
      </c>
      <c r="B240">
        <v>38.491780970000001</v>
      </c>
      <c r="C240" t="s">
        <v>163</v>
      </c>
      <c r="D240" t="s">
        <v>131</v>
      </c>
      <c r="E240" t="s">
        <v>132</v>
      </c>
      <c r="F240" t="s">
        <v>110</v>
      </c>
      <c r="G240" t="s">
        <v>110</v>
      </c>
      <c r="H240" t="s">
        <v>94</v>
      </c>
      <c r="J240" t="s">
        <v>119</v>
      </c>
      <c r="K240">
        <v>0</v>
      </c>
      <c r="L240">
        <v>0</v>
      </c>
      <c r="M240">
        <v>6</v>
      </c>
      <c r="N240">
        <v>30</v>
      </c>
      <c r="O240">
        <v>2010</v>
      </c>
      <c r="P240" t="s">
        <v>120</v>
      </c>
      <c r="R240">
        <f t="shared" si="13"/>
        <v>-120</v>
      </c>
      <c r="S240">
        <f t="shared" si="14"/>
        <v>38</v>
      </c>
      <c r="T240" t="str">
        <f t="shared" si="15"/>
        <v>-12038</v>
      </c>
      <c r="U240" t="str">
        <f t="shared" si="12"/>
        <v>-120, 38</v>
      </c>
    </row>
    <row r="241" spans="1:21" hidden="1" x14ac:dyDescent="0.25">
      <c r="A241">
        <v>-119.7991603</v>
      </c>
      <c r="B241">
        <v>38.491780970000001</v>
      </c>
      <c r="C241" t="s">
        <v>164</v>
      </c>
      <c r="D241" t="s">
        <v>131</v>
      </c>
      <c r="E241" t="s">
        <v>132</v>
      </c>
      <c r="F241" t="s">
        <v>110</v>
      </c>
      <c r="G241" t="s">
        <v>110</v>
      </c>
      <c r="H241" t="s">
        <v>94</v>
      </c>
      <c r="J241" t="s">
        <v>119</v>
      </c>
      <c r="K241">
        <v>0</v>
      </c>
      <c r="L241">
        <v>0</v>
      </c>
      <c r="M241">
        <v>7</v>
      </c>
      <c r="N241">
        <v>1</v>
      </c>
      <c r="O241">
        <v>2010</v>
      </c>
      <c r="P241" t="s">
        <v>120</v>
      </c>
      <c r="R241">
        <f t="shared" si="13"/>
        <v>-120</v>
      </c>
      <c r="S241">
        <f t="shared" si="14"/>
        <v>38</v>
      </c>
      <c r="T241" t="str">
        <f t="shared" si="15"/>
        <v>-12038</v>
      </c>
      <c r="U241" t="str">
        <f t="shared" si="12"/>
        <v>-120, 38</v>
      </c>
    </row>
    <row r="242" spans="1:21" hidden="1" x14ac:dyDescent="0.25">
      <c r="A242">
        <v>-119.7991603</v>
      </c>
      <c r="B242">
        <v>38.491780970000001</v>
      </c>
      <c r="C242" t="s">
        <v>164</v>
      </c>
      <c r="D242" t="s">
        <v>131</v>
      </c>
      <c r="E242" t="s">
        <v>132</v>
      </c>
      <c r="F242" t="s">
        <v>110</v>
      </c>
      <c r="G242" t="s">
        <v>110</v>
      </c>
      <c r="H242" t="s">
        <v>94</v>
      </c>
      <c r="J242" t="s">
        <v>119</v>
      </c>
      <c r="K242">
        <v>0</v>
      </c>
      <c r="L242">
        <v>0</v>
      </c>
      <c r="M242">
        <v>7</v>
      </c>
      <c r="N242">
        <v>1</v>
      </c>
      <c r="O242">
        <v>2010</v>
      </c>
      <c r="P242" t="s">
        <v>120</v>
      </c>
      <c r="R242">
        <f t="shared" si="13"/>
        <v>-120</v>
      </c>
      <c r="S242">
        <f t="shared" si="14"/>
        <v>38</v>
      </c>
      <c r="T242" t="str">
        <f t="shared" si="15"/>
        <v>-12038</v>
      </c>
      <c r="U242" t="str">
        <f t="shared" si="12"/>
        <v>-120, 38</v>
      </c>
    </row>
    <row r="243" spans="1:21" hidden="1" x14ac:dyDescent="0.25">
      <c r="A243">
        <v>-119.7991603</v>
      </c>
      <c r="B243">
        <v>38.491780970000001</v>
      </c>
      <c r="C243" t="s">
        <v>165</v>
      </c>
      <c r="D243" t="s">
        <v>131</v>
      </c>
      <c r="E243" t="s">
        <v>132</v>
      </c>
      <c r="F243" t="s">
        <v>110</v>
      </c>
      <c r="G243" t="s">
        <v>110</v>
      </c>
      <c r="H243" t="s">
        <v>94</v>
      </c>
      <c r="J243" t="s">
        <v>119</v>
      </c>
      <c r="K243">
        <v>0</v>
      </c>
      <c r="L243">
        <v>0</v>
      </c>
      <c r="M243">
        <v>7</v>
      </c>
      <c r="N243">
        <v>3</v>
      </c>
      <c r="O243">
        <v>2010</v>
      </c>
      <c r="P243" t="s">
        <v>120</v>
      </c>
      <c r="R243">
        <f t="shared" si="13"/>
        <v>-120</v>
      </c>
      <c r="S243">
        <f t="shared" si="14"/>
        <v>38</v>
      </c>
      <c r="T243" t="str">
        <f t="shared" si="15"/>
        <v>-12038</v>
      </c>
      <c r="U243" t="str">
        <f t="shared" si="12"/>
        <v>-120, 38</v>
      </c>
    </row>
    <row r="244" spans="1:21" hidden="1" x14ac:dyDescent="0.25">
      <c r="A244">
        <v>-119.7991603</v>
      </c>
      <c r="B244">
        <v>38.491780970000001</v>
      </c>
      <c r="C244" t="s">
        <v>166</v>
      </c>
      <c r="D244" t="s">
        <v>131</v>
      </c>
      <c r="E244" t="s">
        <v>132</v>
      </c>
      <c r="F244" t="s">
        <v>110</v>
      </c>
      <c r="G244" t="s">
        <v>110</v>
      </c>
      <c r="H244" t="s">
        <v>94</v>
      </c>
      <c r="J244" t="s">
        <v>119</v>
      </c>
      <c r="K244">
        <v>0</v>
      </c>
      <c r="L244">
        <v>0</v>
      </c>
      <c r="M244">
        <v>7</v>
      </c>
      <c r="N244">
        <v>4</v>
      </c>
      <c r="O244">
        <v>2010</v>
      </c>
      <c r="P244" t="s">
        <v>120</v>
      </c>
      <c r="R244">
        <f t="shared" si="13"/>
        <v>-120</v>
      </c>
      <c r="S244">
        <f t="shared" si="14"/>
        <v>38</v>
      </c>
      <c r="T244" t="str">
        <f t="shared" si="15"/>
        <v>-12038</v>
      </c>
      <c r="U244" t="str">
        <f t="shared" si="12"/>
        <v>-120, 38</v>
      </c>
    </row>
    <row r="245" spans="1:21" hidden="1" x14ac:dyDescent="0.25">
      <c r="A245">
        <v>-119.7991603</v>
      </c>
      <c r="B245">
        <v>38.491780970000001</v>
      </c>
      <c r="C245" t="s">
        <v>167</v>
      </c>
      <c r="D245" t="s">
        <v>131</v>
      </c>
      <c r="E245" t="s">
        <v>132</v>
      </c>
      <c r="F245" t="s">
        <v>110</v>
      </c>
      <c r="G245" t="s">
        <v>109</v>
      </c>
      <c r="H245" t="s">
        <v>94</v>
      </c>
      <c r="J245" t="s">
        <v>119</v>
      </c>
      <c r="K245">
        <v>1.25E-4</v>
      </c>
      <c r="L245">
        <v>0.01</v>
      </c>
      <c r="M245">
        <v>7</v>
      </c>
      <c r="N245">
        <v>25</v>
      </c>
      <c r="O245">
        <v>2010</v>
      </c>
      <c r="P245" t="s">
        <v>120</v>
      </c>
      <c r="R245">
        <f t="shared" si="13"/>
        <v>-120</v>
      </c>
      <c r="S245">
        <f t="shared" si="14"/>
        <v>38</v>
      </c>
      <c r="T245" t="str">
        <f t="shared" si="15"/>
        <v>-12038</v>
      </c>
      <c r="U245" t="str">
        <f t="shared" si="12"/>
        <v>-120, 38</v>
      </c>
    </row>
    <row r="246" spans="1:21" hidden="1" x14ac:dyDescent="0.25">
      <c r="A246">
        <v>-119.7991603</v>
      </c>
      <c r="B246">
        <v>38.491780970000001</v>
      </c>
      <c r="C246" t="s">
        <v>162</v>
      </c>
      <c r="D246" t="s">
        <v>131</v>
      </c>
      <c r="E246" t="s">
        <v>132</v>
      </c>
      <c r="F246" t="s">
        <v>110</v>
      </c>
      <c r="G246" t="s">
        <v>110</v>
      </c>
      <c r="H246" t="s">
        <v>94</v>
      </c>
      <c r="J246" t="s">
        <v>119</v>
      </c>
      <c r="K246">
        <v>0</v>
      </c>
      <c r="L246">
        <v>0</v>
      </c>
      <c r="M246">
        <v>6</v>
      </c>
      <c r="N246">
        <v>29</v>
      </c>
      <c r="O246">
        <v>2010</v>
      </c>
      <c r="P246" t="s">
        <v>120</v>
      </c>
      <c r="R246">
        <f t="shared" si="13"/>
        <v>-120</v>
      </c>
      <c r="S246">
        <f t="shared" si="14"/>
        <v>38</v>
      </c>
      <c r="T246" t="str">
        <f t="shared" si="15"/>
        <v>-12038</v>
      </c>
      <c r="U246" t="str">
        <f t="shared" si="12"/>
        <v>-120, 38</v>
      </c>
    </row>
    <row r="247" spans="1:21" hidden="1" x14ac:dyDescent="0.25">
      <c r="A247">
        <v>-119.7991603</v>
      </c>
      <c r="B247">
        <v>38.491780970000001</v>
      </c>
      <c r="C247" t="s">
        <v>162</v>
      </c>
      <c r="D247" t="s">
        <v>131</v>
      </c>
      <c r="E247" t="s">
        <v>132</v>
      </c>
      <c r="F247" t="s">
        <v>110</v>
      </c>
      <c r="G247" t="s">
        <v>109</v>
      </c>
      <c r="H247" t="s">
        <v>94</v>
      </c>
      <c r="J247" t="s">
        <v>119</v>
      </c>
      <c r="K247">
        <v>7.8750000000000001E-2</v>
      </c>
      <c r="L247">
        <v>6.3</v>
      </c>
      <c r="M247">
        <v>6</v>
      </c>
      <c r="N247">
        <v>29</v>
      </c>
      <c r="O247">
        <v>2010</v>
      </c>
      <c r="P247" t="s">
        <v>120</v>
      </c>
      <c r="R247">
        <f t="shared" si="13"/>
        <v>-120</v>
      </c>
      <c r="S247">
        <f t="shared" si="14"/>
        <v>38</v>
      </c>
      <c r="T247" t="str">
        <f t="shared" si="15"/>
        <v>-12038</v>
      </c>
      <c r="U247" t="str">
        <f t="shared" si="12"/>
        <v>-120, 38</v>
      </c>
    </row>
    <row r="248" spans="1:21" hidden="1" x14ac:dyDescent="0.25">
      <c r="A248">
        <v>-119.7991603</v>
      </c>
      <c r="B248">
        <v>38.491780970000001</v>
      </c>
      <c r="C248" t="s">
        <v>162</v>
      </c>
      <c r="D248" t="s">
        <v>131</v>
      </c>
      <c r="E248" t="s">
        <v>132</v>
      </c>
      <c r="F248" t="s">
        <v>110</v>
      </c>
      <c r="G248" t="s">
        <v>110</v>
      </c>
      <c r="H248" t="s">
        <v>94</v>
      </c>
      <c r="J248" t="s">
        <v>119</v>
      </c>
      <c r="K248">
        <v>0</v>
      </c>
      <c r="L248">
        <v>0</v>
      </c>
      <c r="M248">
        <v>6</v>
      </c>
      <c r="N248">
        <v>29</v>
      </c>
      <c r="O248">
        <v>2010</v>
      </c>
      <c r="P248" t="s">
        <v>120</v>
      </c>
      <c r="R248">
        <f t="shared" si="13"/>
        <v>-120</v>
      </c>
      <c r="S248">
        <f t="shared" si="14"/>
        <v>38</v>
      </c>
      <c r="T248" t="str">
        <f t="shared" si="15"/>
        <v>-12038</v>
      </c>
      <c r="U248" t="str">
        <f t="shared" si="12"/>
        <v>-120, 38</v>
      </c>
    </row>
    <row r="249" spans="1:21" hidden="1" x14ac:dyDescent="0.25">
      <c r="A249">
        <v>-119.7991603</v>
      </c>
      <c r="B249">
        <v>38.491780970000001</v>
      </c>
      <c r="C249" t="s">
        <v>162</v>
      </c>
      <c r="D249" t="s">
        <v>131</v>
      </c>
      <c r="E249" t="s">
        <v>132</v>
      </c>
      <c r="F249" t="s">
        <v>110</v>
      </c>
      <c r="G249" t="s">
        <v>110</v>
      </c>
      <c r="H249" t="s">
        <v>94</v>
      </c>
      <c r="J249" t="s">
        <v>119</v>
      </c>
      <c r="K249">
        <v>0</v>
      </c>
      <c r="L249">
        <v>0</v>
      </c>
      <c r="M249">
        <v>6</v>
      </c>
      <c r="N249">
        <v>29</v>
      </c>
      <c r="O249">
        <v>2010</v>
      </c>
      <c r="P249" t="s">
        <v>120</v>
      </c>
      <c r="R249">
        <f t="shared" si="13"/>
        <v>-120</v>
      </c>
      <c r="S249">
        <f t="shared" si="14"/>
        <v>38</v>
      </c>
      <c r="T249" t="str">
        <f t="shared" si="15"/>
        <v>-12038</v>
      </c>
      <c r="U249" t="str">
        <f t="shared" si="12"/>
        <v>-120, 38</v>
      </c>
    </row>
    <row r="250" spans="1:21" hidden="1" x14ac:dyDescent="0.25">
      <c r="A250">
        <v>-119.7991603</v>
      </c>
      <c r="B250">
        <v>38.491780970000001</v>
      </c>
      <c r="C250" t="s">
        <v>163</v>
      </c>
      <c r="D250" t="s">
        <v>131</v>
      </c>
      <c r="E250" t="s">
        <v>132</v>
      </c>
      <c r="F250" t="s">
        <v>110</v>
      </c>
      <c r="G250" t="s">
        <v>110</v>
      </c>
      <c r="H250" t="s">
        <v>94</v>
      </c>
      <c r="J250" t="s">
        <v>133</v>
      </c>
      <c r="K250">
        <v>0</v>
      </c>
      <c r="L250">
        <v>0</v>
      </c>
      <c r="M250">
        <v>6</v>
      </c>
      <c r="N250">
        <v>30</v>
      </c>
      <c r="O250">
        <v>2010</v>
      </c>
      <c r="P250" t="s">
        <v>120</v>
      </c>
      <c r="R250">
        <f t="shared" si="13"/>
        <v>-120</v>
      </c>
      <c r="S250">
        <f t="shared" si="14"/>
        <v>38</v>
      </c>
      <c r="T250" t="str">
        <f t="shared" si="15"/>
        <v>-12038</v>
      </c>
      <c r="U250" t="str">
        <f t="shared" si="12"/>
        <v>-120, 38</v>
      </c>
    </row>
    <row r="251" spans="1:21" hidden="1" x14ac:dyDescent="0.25">
      <c r="A251">
        <v>-119.7991603</v>
      </c>
      <c r="B251">
        <v>38.491780970000001</v>
      </c>
      <c r="C251" t="s">
        <v>163</v>
      </c>
      <c r="D251" t="s">
        <v>131</v>
      </c>
      <c r="E251" t="s">
        <v>132</v>
      </c>
      <c r="F251" t="s">
        <v>110</v>
      </c>
      <c r="G251" t="s">
        <v>110</v>
      </c>
      <c r="H251" t="s">
        <v>94</v>
      </c>
      <c r="J251" t="s">
        <v>133</v>
      </c>
      <c r="K251">
        <v>0</v>
      </c>
      <c r="L251">
        <v>0</v>
      </c>
      <c r="M251">
        <v>6</v>
      </c>
      <c r="N251">
        <v>30</v>
      </c>
      <c r="O251">
        <v>2010</v>
      </c>
      <c r="P251" t="s">
        <v>120</v>
      </c>
      <c r="R251">
        <f t="shared" si="13"/>
        <v>-120</v>
      </c>
      <c r="S251">
        <f t="shared" si="14"/>
        <v>38</v>
      </c>
      <c r="T251" t="str">
        <f t="shared" si="15"/>
        <v>-12038</v>
      </c>
      <c r="U251" t="str">
        <f t="shared" si="12"/>
        <v>-120, 38</v>
      </c>
    </row>
    <row r="252" spans="1:21" hidden="1" x14ac:dyDescent="0.25">
      <c r="A252">
        <v>-119.7991603</v>
      </c>
      <c r="B252">
        <v>38.491780970000001</v>
      </c>
      <c r="C252" t="s">
        <v>163</v>
      </c>
      <c r="D252" t="s">
        <v>131</v>
      </c>
      <c r="E252" t="s">
        <v>132</v>
      </c>
      <c r="F252" t="s">
        <v>110</v>
      </c>
      <c r="G252" t="s">
        <v>110</v>
      </c>
      <c r="H252" t="s">
        <v>94</v>
      </c>
      <c r="J252" t="s">
        <v>119</v>
      </c>
      <c r="K252">
        <v>0</v>
      </c>
      <c r="L252">
        <v>0</v>
      </c>
      <c r="M252">
        <v>6</v>
      </c>
      <c r="N252">
        <v>30</v>
      </c>
      <c r="O252">
        <v>2010</v>
      </c>
      <c r="P252" t="s">
        <v>120</v>
      </c>
      <c r="R252">
        <f t="shared" si="13"/>
        <v>-120</v>
      </c>
      <c r="S252">
        <f t="shared" si="14"/>
        <v>38</v>
      </c>
      <c r="T252" t="str">
        <f t="shared" si="15"/>
        <v>-12038</v>
      </c>
      <c r="U252" t="str">
        <f t="shared" si="12"/>
        <v>-120, 38</v>
      </c>
    </row>
    <row r="253" spans="1:21" hidden="1" x14ac:dyDescent="0.25">
      <c r="A253">
        <v>-119.7991603</v>
      </c>
      <c r="B253">
        <v>38.491780970000001</v>
      </c>
      <c r="C253" t="s">
        <v>163</v>
      </c>
      <c r="D253" t="s">
        <v>131</v>
      </c>
      <c r="E253" t="s">
        <v>132</v>
      </c>
      <c r="F253" t="s">
        <v>110</v>
      </c>
      <c r="G253" t="s">
        <v>109</v>
      </c>
      <c r="H253" t="s">
        <v>94</v>
      </c>
      <c r="J253" t="s">
        <v>119</v>
      </c>
      <c r="K253">
        <v>1.25E-4</v>
      </c>
      <c r="L253">
        <v>0.01</v>
      </c>
      <c r="M253">
        <v>6</v>
      </c>
      <c r="N253">
        <v>30</v>
      </c>
      <c r="O253">
        <v>2010</v>
      </c>
      <c r="P253" t="s">
        <v>120</v>
      </c>
      <c r="R253">
        <f t="shared" si="13"/>
        <v>-120</v>
      </c>
      <c r="S253">
        <f t="shared" si="14"/>
        <v>38</v>
      </c>
      <c r="T253" t="str">
        <f t="shared" si="15"/>
        <v>-12038</v>
      </c>
      <c r="U253" t="str">
        <f t="shared" si="12"/>
        <v>-120, 38</v>
      </c>
    </row>
    <row r="254" spans="1:21" hidden="1" x14ac:dyDescent="0.25">
      <c r="A254">
        <v>-119.7991603</v>
      </c>
      <c r="B254">
        <v>38.491780970000001</v>
      </c>
      <c r="C254" t="s">
        <v>163</v>
      </c>
      <c r="D254" t="s">
        <v>131</v>
      </c>
      <c r="E254" t="s">
        <v>132</v>
      </c>
      <c r="F254" t="s">
        <v>110</v>
      </c>
      <c r="G254" t="s">
        <v>110</v>
      </c>
      <c r="H254" t="s">
        <v>94</v>
      </c>
      <c r="J254" t="s">
        <v>133</v>
      </c>
      <c r="K254">
        <v>0</v>
      </c>
      <c r="L254">
        <v>0</v>
      </c>
      <c r="M254">
        <v>6</v>
      </c>
      <c r="N254">
        <v>30</v>
      </c>
      <c r="O254">
        <v>2010</v>
      </c>
      <c r="P254" t="s">
        <v>120</v>
      </c>
      <c r="R254">
        <f t="shared" si="13"/>
        <v>-120</v>
      </c>
      <c r="S254">
        <f t="shared" si="14"/>
        <v>38</v>
      </c>
      <c r="T254" t="str">
        <f t="shared" si="15"/>
        <v>-12038</v>
      </c>
      <c r="U254" t="str">
        <f t="shared" si="12"/>
        <v>-120, 38</v>
      </c>
    </row>
    <row r="255" spans="1:21" hidden="1" x14ac:dyDescent="0.25">
      <c r="A255">
        <v>-119.7991603</v>
      </c>
      <c r="B255">
        <v>38.491780970000001</v>
      </c>
      <c r="C255" t="s">
        <v>163</v>
      </c>
      <c r="D255" t="s">
        <v>131</v>
      </c>
      <c r="E255" t="s">
        <v>132</v>
      </c>
      <c r="F255" t="s">
        <v>110</v>
      </c>
      <c r="G255" t="s">
        <v>110</v>
      </c>
      <c r="H255" t="s">
        <v>94</v>
      </c>
      <c r="J255" t="s">
        <v>119</v>
      </c>
      <c r="K255">
        <v>0</v>
      </c>
      <c r="L255">
        <v>0</v>
      </c>
      <c r="M255">
        <v>6</v>
      </c>
      <c r="N255">
        <v>30</v>
      </c>
      <c r="O255">
        <v>2010</v>
      </c>
      <c r="P255" t="s">
        <v>120</v>
      </c>
      <c r="R255">
        <f t="shared" si="13"/>
        <v>-120</v>
      </c>
      <c r="S255">
        <f t="shared" si="14"/>
        <v>38</v>
      </c>
      <c r="T255" t="str">
        <f t="shared" si="15"/>
        <v>-12038</v>
      </c>
      <c r="U255" t="str">
        <f t="shared" si="12"/>
        <v>-120, 38</v>
      </c>
    </row>
    <row r="256" spans="1:21" hidden="1" x14ac:dyDescent="0.25">
      <c r="A256">
        <v>-119.7991603</v>
      </c>
      <c r="B256">
        <v>38.491780970000001</v>
      </c>
      <c r="C256" t="s">
        <v>163</v>
      </c>
      <c r="D256" t="s">
        <v>131</v>
      </c>
      <c r="E256" t="s">
        <v>132</v>
      </c>
      <c r="F256" t="s">
        <v>110</v>
      </c>
      <c r="G256" t="s">
        <v>110</v>
      </c>
      <c r="H256" t="s">
        <v>94</v>
      </c>
      <c r="J256" t="s">
        <v>133</v>
      </c>
      <c r="K256">
        <v>0</v>
      </c>
      <c r="L256">
        <v>0</v>
      </c>
      <c r="M256">
        <v>6</v>
      </c>
      <c r="N256">
        <v>30</v>
      </c>
      <c r="O256">
        <v>2010</v>
      </c>
      <c r="P256" t="s">
        <v>120</v>
      </c>
      <c r="R256">
        <f t="shared" si="13"/>
        <v>-120</v>
      </c>
      <c r="S256">
        <f t="shared" si="14"/>
        <v>38</v>
      </c>
      <c r="T256" t="str">
        <f t="shared" si="15"/>
        <v>-12038</v>
      </c>
      <c r="U256" t="str">
        <f t="shared" si="12"/>
        <v>-120, 38</v>
      </c>
    </row>
    <row r="257" spans="1:21" hidden="1" x14ac:dyDescent="0.25">
      <c r="A257">
        <v>-119.7991603</v>
      </c>
      <c r="B257">
        <v>38.491780970000001</v>
      </c>
      <c r="C257" t="s">
        <v>164</v>
      </c>
      <c r="D257" t="s">
        <v>131</v>
      </c>
      <c r="E257" t="s">
        <v>132</v>
      </c>
      <c r="F257" t="s">
        <v>110</v>
      </c>
      <c r="G257" t="s">
        <v>109</v>
      </c>
      <c r="H257" t="s">
        <v>94</v>
      </c>
      <c r="J257" t="s">
        <v>119</v>
      </c>
      <c r="K257">
        <v>3.0000000000000001E-3</v>
      </c>
      <c r="L257">
        <v>0.24</v>
      </c>
      <c r="M257">
        <v>7</v>
      </c>
      <c r="N257">
        <v>1</v>
      </c>
      <c r="O257">
        <v>2010</v>
      </c>
      <c r="P257" t="s">
        <v>120</v>
      </c>
      <c r="R257">
        <f t="shared" si="13"/>
        <v>-120</v>
      </c>
      <c r="S257">
        <f t="shared" si="14"/>
        <v>38</v>
      </c>
      <c r="T257" t="str">
        <f t="shared" si="15"/>
        <v>-12038</v>
      </c>
      <c r="U257" t="str">
        <f t="shared" si="12"/>
        <v>-120, 38</v>
      </c>
    </row>
    <row r="258" spans="1:21" hidden="1" x14ac:dyDescent="0.25">
      <c r="A258">
        <v>-119.7991603</v>
      </c>
      <c r="B258">
        <v>38.491780970000001</v>
      </c>
      <c r="C258" t="s">
        <v>164</v>
      </c>
      <c r="D258" t="s">
        <v>131</v>
      </c>
      <c r="E258" t="s">
        <v>132</v>
      </c>
      <c r="F258" t="s">
        <v>110</v>
      </c>
      <c r="G258" t="s">
        <v>109</v>
      </c>
      <c r="H258" t="s">
        <v>94</v>
      </c>
      <c r="J258" t="s">
        <v>119</v>
      </c>
      <c r="K258">
        <v>0.106</v>
      </c>
      <c r="L258">
        <v>8.48</v>
      </c>
      <c r="M258">
        <v>7</v>
      </c>
      <c r="N258">
        <v>1</v>
      </c>
      <c r="O258">
        <v>2010</v>
      </c>
      <c r="P258" t="s">
        <v>120</v>
      </c>
      <c r="R258">
        <f t="shared" si="13"/>
        <v>-120</v>
      </c>
      <c r="S258">
        <f t="shared" si="14"/>
        <v>38</v>
      </c>
      <c r="T258" t="str">
        <f t="shared" si="15"/>
        <v>-12038</v>
      </c>
      <c r="U258" t="str">
        <f t="shared" ref="U258:U321" si="16">_xlfn.CONCAT($R259, ", ", $S259)</f>
        <v>-120, 38</v>
      </c>
    </row>
    <row r="259" spans="1:21" hidden="1" x14ac:dyDescent="0.25">
      <c r="A259">
        <v>-119.7991603</v>
      </c>
      <c r="B259">
        <v>38.491780970000001</v>
      </c>
      <c r="C259" t="s">
        <v>164</v>
      </c>
      <c r="D259" t="s">
        <v>131</v>
      </c>
      <c r="E259" t="s">
        <v>132</v>
      </c>
      <c r="F259" t="s">
        <v>110</v>
      </c>
      <c r="G259" t="s">
        <v>110</v>
      </c>
      <c r="H259" t="s">
        <v>94</v>
      </c>
      <c r="J259" t="s">
        <v>119</v>
      </c>
      <c r="K259">
        <v>0</v>
      </c>
      <c r="L259">
        <v>0</v>
      </c>
      <c r="M259">
        <v>7</v>
      </c>
      <c r="N259">
        <v>1</v>
      </c>
      <c r="O259">
        <v>2010</v>
      </c>
      <c r="P259" t="s">
        <v>120</v>
      </c>
      <c r="R259">
        <f t="shared" ref="R259:R322" si="17">ROUND($A259, 0)</f>
        <v>-120</v>
      </c>
      <c r="S259">
        <f t="shared" ref="S259:S322" si="18">ROUND($B259, 0)</f>
        <v>38</v>
      </c>
      <c r="T259" t="str">
        <f t="shared" ref="T259:T322" si="19">_xlfn.CONCAT($R259, $S259)</f>
        <v>-12038</v>
      </c>
      <c r="U259" t="str">
        <f t="shared" si="16"/>
        <v>-120, 38</v>
      </c>
    </row>
    <row r="260" spans="1:21" hidden="1" x14ac:dyDescent="0.25">
      <c r="A260">
        <v>-119.7991603</v>
      </c>
      <c r="B260">
        <v>38.491780970000001</v>
      </c>
      <c r="C260" t="s">
        <v>164</v>
      </c>
      <c r="D260" t="s">
        <v>131</v>
      </c>
      <c r="E260" t="s">
        <v>132</v>
      </c>
      <c r="F260" t="s">
        <v>110</v>
      </c>
      <c r="G260" t="s">
        <v>110</v>
      </c>
      <c r="H260" t="s">
        <v>94</v>
      </c>
      <c r="J260" t="s">
        <v>119</v>
      </c>
      <c r="K260">
        <v>0</v>
      </c>
      <c r="L260">
        <v>0</v>
      </c>
      <c r="M260">
        <v>7</v>
      </c>
      <c r="N260">
        <v>1</v>
      </c>
      <c r="O260">
        <v>2010</v>
      </c>
      <c r="P260" t="s">
        <v>120</v>
      </c>
      <c r="R260">
        <f t="shared" si="17"/>
        <v>-120</v>
      </c>
      <c r="S260">
        <f t="shared" si="18"/>
        <v>38</v>
      </c>
      <c r="T260" t="str">
        <f t="shared" si="19"/>
        <v>-12038</v>
      </c>
      <c r="U260" t="str">
        <f t="shared" si="16"/>
        <v>-120, 38</v>
      </c>
    </row>
    <row r="261" spans="1:21" hidden="1" x14ac:dyDescent="0.25">
      <c r="A261">
        <v>-119.7991603</v>
      </c>
      <c r="B261">
        <v>38.491780970000001</v>
      </c>
      <c r="C261" t="s">
        <v>164</v>
      </c>
      <c r="D261" t="s">
        <v>131</v>
      </c>
      <c r="E261" t="s">
        <v>132</v>
      </c>
      <c r="F261" t="s">
        <v>110</v>
      </c>
      <c r="G261" t="s">
        <v>109</v>
      </c>
      <c r="H261" t="s">
        <v>94</v>
      </c>
      <c r="J261" t="s">
        <v>119</v>
      </c>
      <c r="K261">
        <v>8.6624999999999994E-2</v>
      </c>
      <c r="L261">
        <v>6.93</v>
      </c>
      <c r="M261">
        <v>7</v>
      </c>
      <c r="N261">
        <v>1</v>
      </c>
      <c r="O261">
        <v>2010</v>
      </c>
      <c r="P261" t="s">
        <v>120</v>
      </c>
      <c r="R261">
        <f t="shared" si="17"/>
        <v>-120</v>
      </c>
      <c r="S261">
        <f t="shared" si="18"/>
        <v>38</v>
      </c>
      <c r="T261" t="str">
        <f t="shared" si="19"/>
        <v>-12038</v>
      </c>
      <c r="U261" t="str">
        <f t="shared" si="16"/>
        <v>-120, 38</v>
      </c>
    </row>
    <row r="262" spans="1:21" hidden="1" x14ac:dyDescent="0.25">
      <c r="A262">
        <v>-119.7991603</v>
      </c>
      <c r="B262">
        <v>38.491780970000001</v>
      </c>
      <c r="C262" t="s">
        <v>164</v>
      </c>
      <c r="D262" t="s">
        <v>131</v>
      </c>
      <c r="E262" t="s">
        <v>132</v>
      </c>
      <c r="F262" t="s">
        <v>110</v>
      </c>
      <c r="G262" t="s">
        <v>110</v>
      </c>
      <c r="H262" t="s">
        <v>94</v>
      </c>
      <c r="J262" t="s">
        <v>119</v>
      </c>
      <c r="K262">
        <v>0</v>
      </c>
      <c r="L262">
        <v>0</v>
      </c>
      <c r="M262">
        <v>7</v>
      </c>
      <c r="N262">
        <v>1</v>
      </c>
      <c r="O262">
        <v>2010</v>
      </c>
      <c r="P262" t="s">
        <v>120</v>
      </c>
      <c r="R262">
        <f t="shared" si="17"/>
        <v>-120</v>
      </c>
      <c r="S262">
        <f t="shared" si="18"/>
        <v>38</v>
      </c>
      <c r="T262" t="str">
        <f t="shared" si="19"/>
        <v>-12038</v>
      </c>
      <c r="U262" t="str">
        <f t="shared" si="16"/>
        <v>-120, 38</v>
      </c>
    </row>
    <row r="263" spans="1:21" hidden="1" x14ac:dyDescent="0.25">
      <c r="A263">
        <v>-119.7991603</v>
      </c>
      <c r="B263">
        <v>38.491780970000001</v>
      </c>
      <c r="C263" t="s">
        <v>164</v>
      </c>
      <c r="D263" t="s">
        <v>131</v>
      </c>
      <c r="E263" t="s">
        <v>132</v>
      </c>
      <c r="F263" t="s">
        <v>110</v>
      </c>
      <c r="G263" t="s">
        <v>110</v>
      </c>
      <c r="H263" t="s">
        <v>94</v>
      </c>
      <c r="J263" t="s">
        <v>119</v>
      </c>
      <c r="K263">
        <v>0</v>
      </c>
      <c r="L263">
        <v>0</v>
      </c>
      <c r="M263">
        <v>7</v>
      </c>
      <c r="N263">
        <v>1</v>
      </c>
      <c r="O263">
        <v>2010</v>
      </c>
      <c r="P263" t="s">
        <v>120</v>
      </c>
      <c r="R263">
        <f t="shared" si="17"/>
        <v>-120</v>
      </c>
      <c r="S263">
        <f t="shared" si="18"/>
        <v>38</v>
      </c>
      <c r="T263" t="str">
        <f t="shared" si="19"/>
        <v>-12038</v>
      </c>
      <c r="U263" t="str">
        <f t="shared" si="16"/>
        <v>-120, 38</v>
      </c>
    </row>
    <row r="264" spans="1:21" hidden="1" x14ac:dyDescent="0.25">
      <c r="A264">
        <v>-119.7991603</v>
      </c>
      <c r="B264">
        <v>38.491780970000001</v>
      </c>
      <c r="C264" t="s">
        <v>164</v>
      </c>
      <c r="D264" t="s">
        <v>131</v>
      </c>
      <c r="E264" t="s">
        <v>132</v>
      </c>
      <c r="F264" t="s">
        <v>110</v>
      </c>
      <c r="G264" t="s">
        <v>110</v>
      </c>
      <c r="H264" t="s">
        <v>94</v>
      </c>
      <c r="J264" t="s">
        <v>119</v>
      </c>
      <c r="K264">
        <v>0</v>
      </c>
      <c r="L264">
        <v>0</v>
      </c>
      <c r="M264">
        <v>7</v>
      </c>
      <c r="N264">
        <v>1</v>
      </c>
      <c r="O264">
        <v>2010</v>
      </c>
      <c r="P264" t="s">
        <v>120</v>
      </c>
      <c r="R264">
        <f t="shared" si="17"/>
        <v>-120</v>
      </c>
      <c r="S264">
        <f t="shared" si="18"/>
        <v>38</v>
      </c>
      <c r="T264" t="str">
        <f t="shared" si="19"/>
        <v>-12038</v>
      </c>
      <c r="U264" t="str">
        <f t="shared" si="16"/>
        <v>-120, 38</v>
      </c>
    </row>
    <row r="265" spans="1:21" hidden="1" x14ac:dyDescent="0.25">
      <c r="A265">
        <v>-119.7991603</v>
      </c>
      <c r="B265">
        <v>38.491780970000001</v>
      </c>
      <c r="C265" t="s">
        <v>164</v>
      </c>
      <c r="D265" t="s">
        <v>131</v>
      </c>
      <c r="E265" t="s">
        <v>132</v>
      </c>
      <c r="F265" t="s">
        <v>110</v>
      </c>
      <c r="G265" t="s">
        <v>110</v>
      </c>
      <c r="H265" t="s">
        <v>94</v>
      </c>
      <c r="J265" t="s">
        <v>119</v>
      </c>
      <c r="K265">
        <v>0</v>
      </c>
      <c r="L265">
        <v>0</v>
      </c>
      <c r="M265">
        <v>7</v>
      </c>
      <c r="N265">
        <v>1</v>
      </c>
      <c r="O265">
        <v>2010</v>
      </c>
      <c r="P265" t="s">
        <v>120</v>
      </c>
      <c r="R265">
        <f t="shared" si="17"/>
        <v>-120</v>
      </c>
      <c r="S265">
        <f t="shared" si="18"/>
        <v>38</v>
      </c>
      <c r="T265" t="str">
        <f t="shared" si="19"/>
        <v>-12038</v>
      </c>
      <c r="U265" t="str">
        <f t="shared" si="16"/>
        <v>-120, 38</v>
      </c>
    </row>
    <row r="266" spans="1:21" hidden="1" x14ac:dyDescent="0.25">
      <c r="A266">
        <v>-119.7991603</v>
      </c>
      <c r="B266">
        <v>38.491780970000001</v>
      </c>
      <c r="C266" t="s">
        <v>164</v>
      </c>
      <c r="D266" t="s">
        <v>131</v>
      </c>
      <c r="E266" t="s">
        <v>132</v>
      </c>
      <c r="F266" t="s">
        <v>110</v>
      </c>
      <c r="G266" t="s">
        <v>109</v>
      </c>
      <c r="H266" t="s">
        <v>94</v>
      </c>
      <c r="J266" t="s">
        <v>119</v>
      </c>
      <c r="K266">
        <v>8.3375000000000005E-2</v>
      </c>
      <c r="L266">
        <v>6.67</v>
      </c>
      <c r="M266">
        <v>7</v>
      </c>
      <c r="N266">
        <v>1</v>
      </c>
      <c r="O266">
        <v>2010</v>
      </c>
      <c r="P266" t="s">
        <v>120</v>
      </c>
      <c r="R266">
        <f t="shared" si="17"/>
        <v>-120</v>
      </c>
      <c r="S266">
        <f t="shared" si="18"/>
        <v>38</v>
      </c>
      <c r="T266" t="str">
        <f t="shared" si="19"/>
        <v>-12038</v>
      </c>
      <c r="U266" t="str">
        <f t="shared" si="16"/>
        <v>-120, 38</v>
      </c>
    </row>
    <row r="267" spans="1:21" hidden="1" x14ac:dyDescent="0.25">
      <c r="A267">
        <v>-119.7991603</v>
      </c>
      <c r="B267">
        <v>38.491780970000001</v>
      </c>
      <c r="C267" t="s">
        <v>164</v>
      </c>
      <c r="D267" t="s">
        <v>131</v>
      </c>
      <c r="E267" t="s">
        <v>132</v>
      </c>
      <c r="F267" t="s">
        <v>110</v>
      </c>
      <c r="G267" t="s">
        <v>109</v>
      </c>
      <c r="H267" t="s">
        <v>94</v>
      </c>
      <c r="J267" t="s">
        <v>119</v>
      </c>
      <c r="K267">
        <v>1.8749999999999999E-3</v>
      </c>
      <c r="L267">
        <v>0.15</v>
      </c>
      <c r="M267">
        <v>7</v>
      </c>
      <c r="N267">
        <v>1</v>
      </c>
      <c r="O267">
        <v>2010</v>
      </c>
      <c r="P267" t="s">
        <v>120</v>
      </c>
      <c r="R267">
        <f t="shared" si="17"/>
        <v>-120</v>
      </c>
      <c r="S267">
        <f t="shared" si="18"/>
        <v>38</v>
      </c>
      <c r="T267" t="str">
        <f t="shared" si="19"/>
        <v>-12038</v>
      </c>
      <c r="U267" t="str">
        <f t="shared" si="16"/>
        <v>-120, 38</v>
      </c>
    </row>
    <row r="268" spans="1:21" hidden="1" x14ac:dyDescent="0.25">
      <c r="A268">
        <v>-119.7991603</v>
      </c>
      <c r="B268">
        <v>38.491780970000001</v>
      </c>
      <c r="C268" t="s">
        <v>164</v>
      </c>
      <c r="D268" t="s">
        <v>131</v>
      </c>
      <c r="E268" t="s">
        <v>132</v>
      </c>
      <c r="F268" t="s">
        <v>110</v>
      </c>
      <c r="G268" t="s">
        <v>110</v>
      </c>
      <c r="H268" t="s">
        <v>94</v>
      </c>
      <c r="J268" t="s">
        <v>119</v>
      </c>
      <c r="K268">
        <v>0</v>
      </c>
      <c r="L268">
        <v>0</v>
      </c>
      <c r="M268">
        <v>7</v>
      </c>
      <c r="N268">
        <v>1</v>
      </c>
      <c r="O268">
        <v>2010</v>
      </c>
      <c r="P268" t="s">
        <v>120</v>
      </c>
      <c r="R268">
        <f t="shared" si="17"/>
        <v>-120</v>
      </c>
      <c r="S268">
        <f t="shared" si="18"/>
        <v>38</v>
      </c>
      <c r="T268" t="str">
        <f t="shared" si="19"/>
        <v>-12038</v>
      </c>
      <c r="U268" t="str">
        <f t="shared" si="16"/>
        <v>-120, 38</v>
      </c>
    </row>
    <row r="269" spans="1:21" hidden="1" x14ac:dyDescent="0.25">
      <c r="A269">
        <v>-119.7991603</v>
      </c>
      <c r="B269">
        <v>38.491780970000001</v>
      </c>
      <c r="C269" t="s">
        <v>164</v>
      </c>
      <c r="D269" t="s">
        <v>131</v>
      </c>
      <c r="E269" t="s">
        <v>132</v>
      </c>
      <c r="F269" t="s">
        <v>110</v>
      </c>
      <c r="G269" t="s">
        <v>110</v>
      </c>
      <c r="H269" t="s">
        <v>94</v>
      </c>
      <c r="J269" t="s">
        <v>119</v>
      </c>
      <c r="K269">
        <v>0</v>
      </c>
      <c r="L269">
        <v>0</v>
      </c>
      <c r="M269">
        <v>7</v>
      </c>
      <c r="N269">
        <v>1</v>
      </c>
      <c r="O269">
        <v>2010</v>
      </c>
      <c r="P269" t="s">
        <v>120</v>
      </c>
      <c r="R269">
        <f t="shared" si="17"/>
        <v>-120</v>
      </c>
      <c r="S269">
        <f t="shared" si="18"/>
        <v>38</v>
      </c>
      <c r="T269" t="str">
        <f t="shared" si="19"/>
        <v>-12038</v>
      </c>
      <c r="U269" t="str">
        <f t="shared" si="16"/>
        <v>-120, 38</v>
      </c>
    </row>
    <row r="270" spans="1:21" hidden="1" x14ac:dyDescent="0.25">
      <c r="A270">
        <v>-119.7991603</v>
      </c>
      <c r="B270">
        <v>38.491780970000001</v>
      </c>
      <c r="C270" t="s">
        <v>164</v>
      </c>
      <c r="D270" t="s">
        <v>131</v>
      </c>
      <c r="E270" t="s">
        <v>132</v>
      </c>
      <c r="F270" t="s">
        <v>110</v>
      </c>
      <c r="G270" t="s">
        <v>110</v>
      </c>
      <c r="H270" t="s">
        <v>94</v>
      </c>
      <c r="J270" t="s">
        <v>119</v>
      </c>
      <c r="K270">
        <v>0</v>
      </c>
      <c r="L270">
        <v>0</v>
      </c>
      <c r="M270">
        <v>7</v>
      </c>
      <c r="N270">
        <v>1</v>
      </c>
      <c r="O270">
        <v>2010</v>
      </c>
      <c r="P270" t="s">
        <v>120</v>
      </c>
      <c r="R270">
        <f t="shared" si="17"/>
        <v>-120</v>
      </c>
      <c r="S270">
        <f t="shared" si="18"/>
        <v>38</v>
      </c>
      <c r="T270" t="str">
        <f t="shared" si="19"/>
        <v>-12038</v>
      </c>
      <c r="U270" t="str">
        <f t="shared" si="16"/>
        <v>-120, 38</v>
      </c>
    </row>
    <row r="271" spans="1:21" hidden="1" x14ac:dyDescent="0.25">
      <c r="A271">
        <v>-119.7991603</v>
      </c>
      <c r="B271">
        <v>38.491780970000001</v>
      </c>
      <c r="C271" t="s">
        <v>164</v>
      </c>
      <c r="D271" t="s">
        <v>131</v>
      </c>
      <c r="E271" t="s">
        <v>132</v>
      </c>
      <c r="F271" t="s">
        <v>110</v>
      </c>
      <c r="G271" t="s">
        <v>109</v>
      </c>
      <c r="H271" t="s">
        <v>94</v>
      </c>
      <c r="J271" t="s">
        <v>119</v>
      </c>
      <c r="K271">
        <v>0.873</v>
      </c>
      <c r="L271">
        <v>69.84</v>
      </c>
      <c r="M271">
        <v>7</v>
      </c>
      <c r="N271">
        <v>1</v>
      </c>
      <c r="O271">
        <v>2010</v>
      </c>
      <c r="P271" t="s">
        <v>120</v>
      </c>
      <c r="R271">
        <f t="shared" si="17"/>
        <v>-120</v>
      </c>
      <c r="S271">
        <f t="shared" si="18"/>
        <v>38</v>
      </c>
      <c r="T271" t="str">
        <f t="shared" si="19"/>
        <v>-12038</v>
      </c>
      <c r="U271" t="str">
        <f t="shared" si="16"/>
        <v>-120, 38</v>
      </c>
    </row>
    <row r="272" spans="1:21" hidden="1" x14ac:dyDescent="0.25">
      <c r="A272">
        <v>-119.7991603</v>
      </c>
      <c r="B272">
        <v>38.491780970000001</v>
      </c>
      <c r="C272" t="s">
        <v>164</v>
      </c>
      <c r="D272" t="s">
        <v>131</v>
      </c>
      <c r="E272" t="s">
        <v>132</v>
      </c>
      <c r="F272" t="s">
        <v>110</v>
      </c>
      <c r="G272" t="s">
        <v>110</v>
      </c>
      <c r="H272" t="s">
        <v>94</v>
      </c>
      <c r="J272" t="s">
        <v>119</v>
      </c>
      <c r="K272">
        <v>0</v>
      </c>
      <c r="L272">
        <v>0</v>
      </c>
      <c r="M272">
        <v>7</v>
      </c>
      <c r="N272">
        <v>1</v>
      </c>
      <c r="O272">
        <v>2010</v>
      </c>
      <c r="P272" t="s">
        <v>120</v>
      </c>
      <c r="R272">
        <f t="shared" si="17"/>
        <v>-120</v>
      </c>
      <c r="S272">
        <f t="shared" si="18"/>
        <v>38</v>
      </c>
      <c r="T272" t="str">
        <f t="shared" si="19"/>
        <v>-12038</v>
      </c>
      <c r="U272" t="str">
        <f t="shared" si="16"/>
        <v>-120, 38</v>
      </c>
    </row>
    <row r="273" spans="1:21" hidden="1" x14ac:dyDescent="0.25">
      <c r="A273">
        <v>-119.7991603</v>
      </c>
      <c r="B273">
        <v>38.491780970000001</v>
      </c>
      <c r="C273" t="s">
        <v>166</v>
      </c>
      <c r="D273" t="s">
        <v>131</v>
      </c>
      <c r="E273" t="s">
        <v>132</v>
      </c>
      <c r="F273" t="s">
        <v>110</v>
      </c>
      <c r="G273" t="s">
        <v>110</v>
      </c>
      <c r="H273" t="s">
        <v>94</v>
      </c>
      <c r="J273" t="s">
        <v>133</v>
      </c>
      <c r="K273">
        <v>0</v>
      </c>
      <c r="L273">
        <v>0</v>
      </c>
      <c r="M273">
        <v>7</v>
      </c>
      <c r="N273">
        <v>4</v>
      </c>
      <c r="O273">
        <v>2010</v>
      </c>
      <c r="P273" t="s">
        <v>120</v>
      </c>
      <c r="R273">
        <f t="shared" si="17"/>
        <v>-120</v>
      </c>
      <c r="S273">
        <f t="shared" si="18"/>
        <v>38</v>
      </c>
      <c r="T273" t="str">
        <f t="shared" si="19"/>
        <v>-12038</v>
      </c>
      <c r="U273" t="str">
        <f t="shared" si="16"/>
        <v>-120, 38</v>
      </c>
    </row>
    <row r="274" spans="1:21" hidden="1" x14ac:dyDescent="0.25">
      <c r="A274">
        <v>-119.8574548</v>
      </c>
      <c r="B274">
        <v>38.247660799999998</v>
      </c>
      <c r="C274" t="s">
        <v>168</v>
      </c>
      <c r="D274" t="s">
        <v>131</v>
      </c>
      <c r="E274" t="s">
        <v>132</v>
      </c>
      <c r="F274" t="s">
        <v>110</v>
      </c>
      <c r="G274" t="s">
        <v>109</v>
      </c>
      <c r="H274" t="s">
        <v>94</v>
      </c>
      <c r="J274" t="s">
        <v>133</v>
      </c>
      <c r="K274">
        <v>6.2500000000000001E-4</v>
      </c>
      <c r="L274">
        <v>0.05</v>
      </c>
      <c r="M274">
        <v>7</v>
      </c>
      <c r="N274">
        <v>10</v>
      </c>
      <c r="O274">
        <v>2010</v>
      </c>
      <c r="P274" t="s">
        <v>120</v>
      </c>
      <c r="R274">
        <f t="shared" si="17"/>
        <v>-120</v>
      </c>
      <c r="S274">
        <f t="shared" si="18"/>
        <v>38</v>
      </c>
      <c r="T274" t="str">
        <f t="shared" si="19"/>
        <v>-12038</v>
      </c>
      <c r="U274" t="str">
        <f t="shared" si="16"/>
        <v>-120, 38</v>
      </c>
    </row>
    <row r="275" spans="1:21" hidden="1" x14ac:dyDescent="0.25">
      <c r="A275">
        <v>-119.8574548</v>
      </c>
      <c r="B275">
        <v>38.247660799999998</v>
      </c>
      <c r="C275" t="s">
        <v>158</v>
      </c>
      <c r="D275" t="s">
        <v>131</v>
      </c>
      <c r="E275" t="s">
        <v>132</v>
      </c>
      <c r="F275" t="s">
        <v>110</v>
      </c>
      <c r="G275" t="s">
        <v>109</v>
      </c>
      <c r="H275" t="s">
        <v>94</v>
      </c>
      <c r="J275" t="s">
        <v>133</v>
      </c>
      <c r="K275">
        <v>0.54800000000000004</v>
      </c>
      <c r="L275">
        <v>43.84</v>
      </c>
      <c r="M275">
        <v>7</v>
      </c>
      <c r="N275">
        <v>9</v>
      </c>
      <c r="O275">
        <v>2010</v>
      </c>
      <c r="P275" t="s">
        <v>120</v>
      </c>
      <c r="R275">
        <f t="shared" si="17"/>
        <v>-120</v>
      </c>
      <c r="S275">
        <f t="shared" si="18"/>
        <v>38</v>
      </c>
      <c r="T275" t="str">
        <f t="shared" si="19"/>
        <v>-12038</v>
      </c>
      <c r="U275" t="str">
        <f t="shared" si="16"/>
        <v>-120, 38</v>
      </c>
    </row>
    <row r="276" spans="1:21" hidden="1" x14ac:dyDescent="0.25">
      <c r="A276">
        <v>-119.8574548</v>
      </c>
      <c r="B276">
        <v>38.247660799999998</v>
      </c>
      <c r="C276" t="s">
        <v>158</v>
      </c>
      <c r="D276" t="s">
        <v>131</v>
      </c>
      <c r="E276" t="s">
        <v>132</v>
      </c>
      <c r="F276" t="s">
        <v>110</v>
      </c>
      <c r="G276" t="s">
        <v>110</v>
      </c>
      <c r="H276" t="s">
        <v>94</v>
      </c>
      <c r="J276" t="s">
        <v>133</v>
      </c>
      <c r="K276">
        <v>0</v>
      </c>
      <c r="L276">
        <v>0</v>
      </c>
      <c r="M276">
        <v>7</v>
      </c>
      <c r="N276">
        <v>9</v>
      </c>
      <c r="O276">
        <v>2010</v>
      </c>
      <c r="P276" t="s">
        <v>120</v>
      </c>
      <c r="R276">
        <f t="shared" si="17"/>
        <v>-120</v>
      </c>
      <c r="S276">
        <f t="shared" si="18"/>
        <v>38</v>
      </c>
      <c r="T276" t="str">
        <f t="shared" si="19"/>
        <v>-12038</v>
      </c>
      <c r="U276" t="str">
        <f t="shared" si="16"/>
        <v>-120, 38</v>
      </c>
    </row>
    <row r="277" spans="1:21" hidden="1" x14ac:dyDescent="0.25">
      <c r="A277">
        <v>-119.8574548</v>
      </c>
      <c r="B277">
        <v>38.247660799999998</v>
      </c>
      <c r="C277" t="s">
        <v>158</v>
      </c>
      <c r="D277" t="s">
        <v>131</v>
      </c>
      <c r="E277" t="s">
        <v>132</v>
      </c>
      <c r="F277" t="s">
        <v>110</v>
      </c>
      <c r="G277" t="s">
        <v>110</v>
      </c>
      <c r="H277" t="s">
        <v>94</v>
      </c>
      <c r="J277" t="s">
        <v>133</v>
      </c>
      <c r="K277">
        <v>0</v>
      </c>
      <c r="L277">
        <v>0</v>
      </c>
      <c r="M277">
        <v>7</v>
      </c>
      <c r="N277">
        <v>9</v>
      </c>
      <c r="O277">
        <v>2010</v>
      </c>
      <c r="P277" t="s">
        <v>120</v>
      </c>
      <c r="R277">
        <f t="shared" si="17"/>
        <v>-120</v>
      </c>
      <c r="S277">
        <f t="shared" si="18"/>
        <v>38</v>
      </c>
      <c r="T277" t="str">
        <f t="shared" si="19"/>
        <v>-12038</v>
      </c>
      <c r="U277" t="str">
        <f t="shared" si="16"/>
        <v>-120, 38</v>
      </c>
    </row>
    <row r="278" spans="1:21" hidden="1" x14ac:dyDescent="0.25">
      <c r="A278">
        <v>-119.8574548</v>
      </c>
      <c r="B278">
        <v>38.247660799999998</v>
      </c>
      <c r="C278" t="s">
        <v>158</v>
      </c>
      <c r="D278" t="s">
        <v>131</v>
      </c>
      <c r="E278" t="s">
        <v>132</v>
      </c>
      <c r="F278" t="s">
        <v>110</v>
      </c>
      <c r="G278" t="s">
        <v>110</v>
      </c>
      <c r="H278" t="s">
        <v>94</v>
      </c>
      <c r="J278" t="s">
        <v>133</v>
      </c>
      <c r="K278">
        <v>0</v>
      </c>
      <c r="L278">
        <v>0</v>
      </c>
      <c r="M278">
        <v>7</v>
      </c>
      <c r="N278">
        <v>9</v>
      </c>
      <c r="O278">
        <v>2010</v>
      </c>
      <c r="P278" t="s">
        <v>120</v>
      </c>
      <c r="R278">
        <f t="shared" si="17"/>
        <v>-120</v>
      </c>
      <c r="S278">
        <f t="shared" si="18"/>
        <v>38</v>
      </c>
      <c r="T278" t="str">
        <f t="shared" si="19"/>
        <v>-12038</v>
      </c>
      <c r="U278" t="str">
        <f t="shared" si="16"/>
        <v>-120, 38</v>
      </c>
    </row>
    <row r="279" spans="1:21" hidden="1" x14ac:dyDescent="0.25">
      <c r="A279">
        <v>-119.8574548</v>
      </c>
      <c r="B279">
        <v>38.247660799999998</v>
      </c>
      <c r="C279" t="s">
        <v>158</v>
      </c>
      <c r="D279" t="s">
        <v>131</v>
      </c>
      <c r="E279" t="s">
        <v>132</v>
      </c>
      <c r="F279" t="s">
        <v>110</v>
      </c>
      <c r="G279" t="s">
        <v>110</v>
      </c>
      <c r="H279" t="s">
        <v>94</v>
      </c>
      <c r="J279" t="s">
        <v>133</v>
      </c>
      <c r="K279">
        <v>0</v>
      </c>
      <c r="L279">
        <v>0</v>
      </c>
      <c r="M279">
        <v>7</v>
      </c>
      <c r="N279">
        <v>9</v>
      </c>
      <c r="O279">
        <v>2010</v>
      </c>
      <c r="P279" t="s">
        <v>120</v>
      </c>
      <c r="R279">
        <f t="shared" si="17"/>
        <v>-120</v>
      </c>
      <c r="S279">
        <f t="shared" si="18"/>
        <v>38</v>
      </c>
      <c r="T279" t="str">
        <f t="shared" si="19"/>
        <v>-12038</v>
      </c>
      <c r="U279" t="str">
        <f t="shared" si="16"/>
        <v>-120, 38</v>
      </c>
    </row>
    <row r="280" spans="1:21" hidden="1" x14ac:dyDescent="0.25">
      <c r="A280">
        <v>-119.87612559999999</v>
      </c>
      <c r="B280">
        <v>38.244867149999997</v>
      </c>
      <c r="C280" t="s">
        <v>158</v>
      </c>
      <c r="D280" t="s">
        <v>131</v>
      </c>
      <c r="E280" t="s">
        <v>132</v>
      </c>
      <c r="F280" t="s">
        <v>110</v>
      </c>
      <c r="G280" t="s">
        <v>110</v>
      </c>
      <c r="H280" t="s">
        <v>94</v>
      </c>
      <c r="J280" t="s">
        <v>133</v>
      </c>
      <c r="K280">
        <v>0</v>
      </c>
      <c r="L280">
        <v>0</v>
      </c>
      <c r="M280">
        <v>7</v>
      </c>
      <c r="N280">
        <v>9</v>
      </c>
      <c r="O280">
        <v>2010</v>
      </c>
      <c r="P280" t="s">
        <v>120</v>
      </c>
      <c r="R280">
        <f t="shared" si="17"/>
        <v>-120</v>
      </c>
      <c r="S280">
        <f t="shared" si="18"/>
        <v>38</v>
      </c>
      <c r="T280" t="str">
        <f t="shared" si="19"/>
        <v>-12038</v>
      </c>
      <c r="U280" t="str">
        <f t="shared" si="16"/>
        <v>-120, 38</v>
      </c>
    </row>
    <row r="281" spans="1:21" hidden="1" x14ac:dyDescent="0.25">
      <c r="A281">
        <v>-119.87612559999999</v>
      </c>
      <c r="B281">
        <v>38.244867149999997</v>
      </c>
      <c r="C281" t="s">
        <v>158</v>
      </c>
      <c r="D281" t="s">
        <v>131</v>
      </c>
      <c r="E281" t="s">
        <v>132</v>
      </c>
      <c r="F281" t="s">
        <v>110</v>
      </c>
      <c r="G281" t="s">
        <v>110</v>
      </c>
      <c r="H281" t="s">
        <v>94</v>
      </c>
      <c r="J281" t="s">
        <v>133</v>
      </c>
      <c r="K281">
        <v>0</v>
      </c>
      <c r="L281">
        <v>0</v>
      </c>
      <c r="M281">
        <v>7</v>
      </c>
      <c r="N281">
        <v>9</v>
      </c>
      <c r="O281">
        <v>2010</v>
      </c>
      <c r="P281" t="s">
        <v>120</v>
      </c>
      <c r="R281">
        <f t="shared" si="17"/>
        <v>-120</v>
      </c>
      <c r="S281">
        <f t="shared" si="18"/>
        <v>38</v>
      </c>
      <c r="T281" t="str">
        <f t="shared" si="19"/>
        <v>-12038</v>
      </c>
      <c r="U281" t="str">
        <f t="shared" si="16"/>
        <v>-120, 38</v>
      </c>
    </row>
    <row r="282" spans="1:21" hidden="1" x14ac:dyDescent="0.25">
      <c r="A282">
        <v>-119.87612559999999</v>
      </c>
      <c r="B282">
        <v>38.244867149999997</v>
      </c>
      <c r="C282" t="s">
        <v>158</v>
      </c>
      <c r="D282" t="s">
        <v>131</v>
      </c>
      <c r="E282" t="s">
        <v>132</v>
      </c>
      <c r="F282" t="s">
        <v>110</v>
      </c>
      <c r="G282" t="s">
        <v>110</v>
      </c>
      <c r="H282" t="s">
        <v>94</v>
      </c>
      <c r="J282" t="s">
        <v>133</v>
      </c>
      <c r="K282">
        <v>0</v>
      </c>
      <c r="L282">
        <v>0</v>
      </c>
      <c r="M282">
        <v>7</v>
      </c>
      <c r="N282">
        <v>9</v>
      </c>
      <c r="O282">
        <v>2010</v>
      </c>
      <c r="P282" t="s">
        <v>120</v>
      </c>
      <c r="R282">
        <f t="shared" si="17"/>
        <v>-120</v>
      </c>
      <c r="S282">
        <f t="shared" si="18"/>
        <v>38</v>
      </c>
      <c r="T282" t="str">
        <f t="shared" si="19"/>
        <v>-12038</v>
      </c>
      <c r="U282" t="str">
        <f t="shared" si="16"/>
        <v>-120, 38</v>
      </c>
    </row>
    <row r="283" spans="1:21" hidden="1" x14ac:dyDescent="0.25">
      <c r="A283">
        <v>-119.87612559999999</v>
      </c>
      <c r="B283">
        <v>38.244867149999997</v>
      </c>
      <c r="C283" t="s">
        <v>158</v>
      </c>
      <c r="D283" t="s">
        <v>131</v>
      </c>
      <c r="E283" t="s">
        <v>132</v>
      </c>
      <c r="F283" t="s">
        <v>110</v>
      </c>
      <c r="G283" t="s">
        <v>110</v>
      </c>
      <c r="H283" t="s">
        <v>94</v>
      </c>
      <c r="J283" t="s">
        <v>133</v>
      </c>
      <c r="K283">
        <v>0</v>
      </c>
      <c r="L283">
        <v>0</v>
      </c>
      <c r="M283">
        <v>7</v>
      </c>
      <c r="N283">
        <v>9</v>
      </c>
      <c r="O283">
        <v>2010</v>
      </c>
      <c r="P283" t="s">
        <v>120</v>
      </c>
      <c r="R283">
        <f t="shared" si="17"/>
        <v>-120</v>
      </c>
      <c r="S283">
        <f t="shared" si="18"/>
        <v>38</v>
      </c>
      <c r="T283" t="str">
        <f t="shared" si="19"/>
        <v>-12038</v>
      </c>
      <c r="U283" t="str">
        <f t="shared" si="16"/>
        <v>-120, 38</v>
      </c>
    </row>
    <row r="284" spans="1:21" hidden="1" x14ac:dyDescent="0.25">
      <c r="A284">
        <v>-119.87612559999999</v>
      </c>
      <c r="B284">
        <v>38.244867149999997</v>
      </c>
      <c r="C284" t="s">
        <v>158</v>
      </c>
      <c r="D284" t="s">
        <v>131</v>
      </c>
      <c r="E284" t="s">
        <v>132</v>
      </c>
      <c r="F284" t="s">
        <v>110</v>
      </c>
      <c r="G284" t="s">
        <v>110</v>
      </c>
      <c r="H284" t="s">
        <v>94</v>
      </c>
      <c r="J284" t="s">
        <v>133</v>
      </c>
      <c r="K284">
        <v>0</v>
      </c>
      <c r="L284">
        <v>0</v>
      </c>
      <c r="M284">
        <v>7</v>
      </c>
      <c r="N284">
        <v>9</v>
      </c>
      <c r="O284">
        <v>2010</v>
      </c>
      <c r="P284" t="s">
        <v>120</v>
      </c>
      <c r="R284">
        <f t="shared" si="17"/>
        <v>-120</v>
      </c>
      <c r="S284">
        <f t="shared" si="18"/>
        <v>38</v>
      </c>
      <c r="T284" t="str">
        <f t="shared" si="19"/>
        <v>-12038</v>
      </c>
      <c r="U284" t="str">
        <f t="shared" si="16"/>
        <v>-120, 38</v>
      </c>
    </row>
    <row r="285" spans="1:21" hidden="1" x14ac:dyDescent="0.25">
      <c r="A285">
        <v>-119.87612559999999</v>
      </c>
      <c r="B285">
        <v>38.244867149999997</v>
      </c>
      <c r="C285" t="s">
        <v>158</v>
      </c>
      <c r="D285" t="s">
        <v>131</v>
      </c>
      <c r="E285" t="s">
        <v>132</v>
      </c>
      <c r="F285" t="s">
        <v>110</v>
      </c>
      <c r="G285" t="s">
        <v>110</v>
      </c>
      <c r="H285" t="s">
        <v>94</v>
      </c>
      <c r="J285" t="s">
        <v>133</v>
      </c>
      <c r="K285">
        <v>0</v>
      </c>
      <c r="L285">
        <v>0</v>
      </c>
      <c r="M285">
        <v>7</v>
      </c>
      <c r="N285">
        <v>9</v>
      </c>
      <c r="O285">
        <v>2010</v>
      </c>
      <c r="P285" t="s">
        <v>120</v>
      </c>
      <c r="R285">
        <f t="shared" si="17"/>
        <v>-120</v>
      </c>
      <c r="S285">
        <f t="shared" si="18"/>
        <v>38</v>
      </c>
      <c r="T285" t="str">
        <f t="shared" si="19"/>
        <v>-12038</v>
      </c>
      <c r="U285" t="str">
        <f t="shared" si="16"/>
        <v>-120, 38</v>
      </c>
    </row>
    <row r="286" spans="1:21" hidden="1" x14ac:dyDescent="0.25">
      <c r="A286">
        <v>-119.87612559999999</v>
      </c>
      <c r="B286">
        <v>38.244867149999997</v>
      </c>
      <c r="C286" t="s">
        <v>158</v>
      </c>
      <c r="D286" t="s">
        <v>131</v>
      </c>
      <c r="E286" t="s">
        <v>132</v>
      </c>
      <c r="F286" t="s">
        <v>110</v>
      </c>
      <c r="G286" t="s">
        <v>110</v>
      </c>
      <c r="H286" t="s">
        <v>94</v>
      </c>
      <c r="J286" t="s">
        <v>133</v>
      </c>
      <c r="K286">
        <v>0</v>
      </c>
      <c r="L286">
        <v>0</v>
      </c>
      <c r="M286">
        <v>7</v>
      </c>
      <c r="N286">
        <v>9</v>
      </c>
      <c r="O286">
        <v>2010</v>
      </c>
      <c r="P286" t="s">
        <v>120</v>
      </c>
      <c r="R286">
        <f t="shared" si="17"/>
        <v>-120</v>
      </c>
      <c r="S286">
        <f t="shared" si="18"/>
        <v>38</v>
      </c>
      <c r="T286" t="str">
        <f t="shared" si="19"/>
        <v>-12038</v>
      </c>
      <c r="U286" t="str">
        <f t="shared" si="16"/>
        <v>-120, 38</v>
      </c>
    </row>
    <row r="287" spans="1:21" hidden="1" x14ac:dyDescent="0.25">
      <c r="A287">
        <v>-119.87612559999999</v>
      </c>
      <c r="B287">
        <v>38.244867149999997</v>
      </c>
      <c r="C287" t="s">
        <v>158</v>
      </c>
      <c r="D287" t="s">
        <v>131</v>
      </c>
      <c r="E287" t="s">
        <v>132</v>
      </c>
      <c r="F287" t="s">
        <v>110</v>
      </c>
      <c r="G287" t="s">
        <v>110</v>
      </c>
      <c r="H287" t="s">
        <v>94</v>
      </c>
      <c r="J287" t="s">
        <v>133</v>
      </c>
      <c r="K287">
        <v>0</v>
      </c>
      <c r="L287">
        <v>0</v>
      </c>
      <c r="M287">
        <v>7</v>
      </c>
      <c r="N287">
        <v>9</v>
      </c>
      <c r="O287">
        <v>2010</v>
      </c>
      <c r="P287" t="s">
        <v>120</v>
      </c>
      <c r="R287">
        <f t="shared" si="17"/>
        <v>-120</v>
      </c>
      <c r="S287">
        <f t="shared" si="18"/>
        <v>38</v>
      </c>
      <c r="T287" t="str">
        <f t="shared" si="19"/>
        <v>-12038</v>
      </c>
      <c r="U287" t="str">
        <f t="shared" si="16"/>
        <v>-120, 38</v>
      </c>
    </row>
    <row r="288" spans="1:21" hidden="1" x14ac:dyDescent="0.25">
      <c r="A288">
        <v>-119.87612559999999</v>
      </c>
      <c r="B288">
        <v>38.244867149999997</v>
      </c>
      <c r="C288" t="s">
        <v>158</v>
      </c>
      <c r="D288" t="s">
        <v>131</v>
      </c>
      <c r="E288" t="s">
        <v>132</v>
      </c>
      <c r="F288" t="s">
        <v>110</v>
      </c>
      <c r="G288" t="s">
        <v>110</v>
      </c>
      <c r="H288" t="s">
        <v>94</v>
      </c>
      <c r="J288" t="s">
        <v>133</v>
      </c>
      <c r="K288">
        <v>0</v>
      </c>
      <c r="L288">
        <v>0</v>
      </c>
      <c r="M288">
        <v>7</v>
      </c>
      <c r="N288">
        <v>9</v>
      </c>
      <c r="O288">
        <v>2010</v>
      </c>
      <c r="P288" t="s">
        <v>120</v>
      </c>
      <c r="R288">
        <f t="shared" si="17"/>
        <v>-120</v>
      </c>
      <c r="S288">
        <f t="shared" si="18"/>
        <v>38</v>
      </c>
      <c r="T288" t="str">
        <f t="shared" si="19"/>
        <v>-12038</v>
      </c>
      <c r="U288" t="str">
        <f t="shared" si="16"/>
        <v>-120, 38</v>
      </c>
    </row>
    <row r="289" spans="1:21" hidden="1" x14ac:dyDescent="0.25">
      <c r="A289">
        <v>-119.87612559999999</v>
      </c>
      <c r="B289">
        <v>38.244867149999997</v>
      </c>
      <c r="C289" t="s">
        <v>158</v>
      </c>
      <c r="D289" t="s">
        <v>131</v>
      </c>
      <c r="E289" t="s">
        <v>132</v>
      </c>
      <c r="F289" t="s">
        <v>110</v>
      </c>
      <c r="G289" t="s">
        <v>110</v>
      </c>
      <c r="H289" t="s">
        <v>94</v>
      </c>
      <c r="J289" t="s">
        <v>133</v>
      </c>
      <c r="K289">
        <v>0</v>
      </c>
      <c r="L289">
        <v>0</v>
      </c>
      <c r="M289">
        <v>7</v>
      </c>
      <c r="N289">
        <v>9</v>
      </c>
      <c r="O289">
        <v>2010</v>
      </c>
      <c r="P289" t="s">
        <v>120</v>
      </c>
      <c r="R289">
        <f t="shared" si="17"/>
        <v>-120</v>
      </c>
      <c r="S289">
        <f t="shared" si="18"/>
        <v>38</v>
      </c>
      <c r="T289" t="str">
        <f t="shared" si="19"/>
        <v>-12038</v>
      </c>
      <c r="U289" t="str">
        <f t="shared" si="16"/>
        <v>-120, 38</v>
      </c>
    </row>
    <row r="290" spans="1:21" hidden="1" x14ac:dyDescent="0.25">
      <c r="A290">
        <v>-119.87612559999999</v>
      </c>
      <c r="B290">
        <v>38.244867149999997</v>
      </c>
      <c r="C290" t="s">
        <v>158</v>
      </c>
      <c r="D290" t="s">
        <v>131</v>
      </c>
      <c r="E290" t="s">
        <v>132</v>
      </c>
      <c r="F290" t="s">
        <v>110</v>
      </c>
      <c r="G290" t="s">
        <v>110</v>
      </c>
      <c r="H290" t="s">
        <v>94</v>
      </c>
      <c r="J290" t="s">
        <v>133</v>
      </c>
      <c r="K290">
        <v>0</v>
      </c>
      <c r="L290">
        <v>0</v>
      </c>
      <c r="M290">
        <v>7</v>
      </c>
      <c r="N290">
        <v>9</v>
      </c>
      <c r="O290">
        <v>2010</v>
      </c>
      <c r="P290" t="s">
        <v>120</v>
      </c>
      <c r="R290">
        <f t="shared" si="17"/>
        <v>-120</v>
      </c>
      <c r="S290">
        <f t="shared" si="18"/>
        <v>38</v>
      </c>
      <c r="T290" t="str">
        <f t="shared" si="19"/>
        <v>-12038</v>
      </c>
      <c r="U290" t="str">
        <f t="shared" si="16"/>
        <v>-120, 38</v>
      </c>
    </row>
    <row r="291" spans="1:21" hidden="1" x14ac:dyDescent="0.25">
      <c r="A291">
        <v>-119.87612559999999</v>
      </c>
      <c r="B291">
        <v>38.244867149999997</v>
      </c>
      <c r="C291" t="s">
        <v>158</v>
      </c>
      <c r="D291" t="s">
        <v>131</v>
      </c>
      <c r="E291" t="s">
        <v>132</v>
      </c>
      <c r="F291" t="s">
        <v>110</v>
      </c>
      <c r="G291" t="s">
        <v>110</v>
      </c>
      <c r="H291" t="s">
        <v>94</v>
      </c>
      <c r="J291" t="s">
        <v>133</v>
      </c>
      <c r="K291">
        <v>0</v>
      </c>
      <c r="L291">
        <v>0</v>
      </c>
      <c r="M291">
        <v>7</v>
      </c>
      <c r="N291">
        <v>9</v>
      </c>
      <c r="O291">
        <v>2010</v>
      </c>
      <c r="P291" t="s">
        <v>120</v>
      </c>
      <c r="R291">
        <f t="shared" si="17"/>
        <v>-120</v>
      </c>
      <c r="S291">
        <f t="shared" si="18"/>
        <v>38</v>
      </c>
      <c r="T291" t="str">
        <f t="shared" si="19"/>
        <v>-12038</v>
      </c>
      <c r="U291" t="str">
        <f t="shared" si="16"/>
        <v>-120, 38</v>
      </c>
    </row>
    <row r="292" spans="1:21" hidden="1" x14ac:dyDescent="0.25">
      <c r="A292">
        <v>-119.87612559999999</v>
      </c>
      <c r="B292">
        <v>38.244867149999997</v>
      </c>
      <c r="C292" t="s">
        <v>158</v>
      </c>
      <c r="D292" t="s">
        <v>131</v>
      </c>
      <c r="E292" t="s">
        <v>132</v>
      </c>
      <c r="F292" t="s">
        <v>110</v>
      </c>
      <c r="G292" t="s">
        <v>110</v>
      </c>
      <c r="H292" t="s">
        <v>94</v>
      </c>
      <c r="J292" t="s">
        <v>133</v>
      </c>
      <c r="K292">
        <v>0</v>
      </c>
      <c r="L292">
        <v>0</v>
      </c>
      <c r="M292">
        <v>7</v>
      </c>
      <c r="N292">
        <v>9</v>
      </c>
      <c r="O292">
        <v>2010</v>
      </c>
      <c r="P292" t="s">
        <v>120</v>
      </c>
      <c r="R292">
        <f t="shared" si="17"/>
        <v>-120</v>
      </c>
      <c r="S292">
        <f t="shared" si="18"/>
        <v>38</v>
      </c>
      <c r="T292" t="str">
        <f t="shared" si="19"/>
        <v>-12038</v>
      </c>
      <c r="U292" t="str">
        <f t="shared" si="16"/>
        <v>-120, 38</v>
      </c>
    </row>
    <row r="293" spans="1:21" hidden="1" x14ac:dyDescent="0.25">
      <c r="A293">
        <v>-119.87612559999999</v>
      </c>
      <c r="B293">
        <v>38.244867149999997</v>
      </c>
      <c r="C293" t="s">
        <v>158</v>
      </c>
      <c r="D293" t="s">
        <v>131</v>
      </c>
      <c r="E293" t="s">
        <v>132</v>
      </c>
      <c r="F293" t="s">
        <v>110</v>
      </c>
      <c r="G293" t="s">
        <v>110</v>
      </c>
      <c r="H293" t="s">
        <v>94</v>
      </c>
      <c r="J293" t="s">
        <v>133</v>
      </c>
      <c r="K293">
        <v>0</v>
      </c>
      <c r="L293">
        <v>0</v>
      </c>
      <c r="M293">
        <v>7</v>
      </c>
      <c r="N293">
        <v>9</v>
      </c>
      <c r="O293">
        <v>2010</v>
      </c>
      <c r="P293" t="s">
        <v>120</v>
      </c>
      <c r="R293">
        <f t="shared" si="17"/>
        <v>-120</v>
      </c>
      <c r="S293">
        <f t="shared" si="18"/>
        <v>38</v>
      </c>
      <c r="T293" t="str">
        <f t="shared" si="19"/>
        <v>-12038</v>
      </c>
      <c r="U293" t="str">
        <f t="shared" si="16"/>
        <v>-120, 38</v>
      </c>
    </row>
    <row r="294" spans="1:21" hidden="1" x14ac:dyDescent="0.25">
      <c r="A294">
        <v>-119.87612559999999</v>
      </c>
      <c r="B294">
        <v>38.244867149999997</v>
      </c>
      <c r="C294" t="s">
        <v>158</v>
      </c>
      <c r="D294" t="s">
        <v>131</v>
      </c>
      <c r="E294" t="s">
        <v>132</v>
      </c>
      <c r="F294" t="s">
        <v>110</v>
      </c>
      <c r="G294" t="s">
        <v>110</v>
      </c>
      <c r="H294" t="s">
        <v>94</v>
      </c>
      <c r="J294" t="s">
        <v>133</v>
      </c>
      <c r="K294">
        <v>0</v>
      </c>
      <c r="L294">
        <v>0</v>
      </c>
      <c r="M294">
        <v>7</v>
      </c>
      <c r="N294">
        <v>9</v>
      </c>
      <c r="O294">
        <v>2010</v>
      </c>
      <c r="P294" t="s">
        <v>120</v>
      </c>
      <c r="R294">
        <f t="shared" si="17"/>
        <v>-120</v>
      </c>
      <c r="S294">
        <f t="shared" si="18"/>
        <v>38</v>
      </c>
      <c r="T294" t="str">
        <f t="shared" si="19"/>
        <v>-12038</v>
      </c>
      <c r="U294" t="str">
        <f t="shared" si="16"/>
        <v>-120, 38</v>
      </c>
    </row>
    <row r="295" spans="1:21" hidden="1" x14ac:dyDescent="0.25">
      <c r="A295">
        <v>-119.87612559999999</v>
      </c>
      <c r="B295">
        <v>38.244867149999997</v>
      </c>
      <c r="C295" t="s">
        <v>158</v>
      </c>
      <c r="D295" t="s">
        <v>131</v>
      </c>
      <c r="E295" t="s">
        <v>132</v>
      </c>
      <c r="F295" t="s">
        <v>110</v>
      </c>
      <c r="G295" t="s">
        <v>110</v>
      </c>
      <c r="H295" t="s">
        <v>94</v>
      </c>
      <c r="J295" t="s">
        <v>133</v>
      </c>
      <c r="K295">
        <v>0</v>
      </c>
      <c r="L295">
        <v>0</v>
      </c>
      <c r="M295">
        <v>7</v>
      </c>
      <c r="N295">
        <v>9</v>
      </c>
      <c r="O295">
        <v>2010</v>
      </c>
      <c r="P295" t="s">
        <v>120</v>
      </c>
      <c r="R295">
        <f t="shared" si="17"/>
        <v>-120</v>
      </c>
      <c r="S295">
        <f t="shared" si="18"/>
        <v>38</v>
      </c>
      <c r="T295" t="str">
        <f t="shared" si="19"/>
        <v>-12038</v>
      </c>
      <c r="U295" t="str">
        <f t="shared" si="16"/>
        <v>-120, 38</v>
      </c>
    </row>
    <row r="296" spans="1:21" hidden="1" x14ac:dyDescent="0.25">
      <c r="A296">
        <v>-119.87612559999999</v>
      </c>
      <c r="B296">
        <v>38.244867149999997</v>
      </c>
      <c r="C296" t="s">
        <v>158</v>
      </c>
      <c r="D296" t="s">
        <v>131</v>
      </c>
      <c r="E296" t="s">
        <v>132</v>
      </c>
      <c r="F296" t="s">
        <v>110</v>
      </c>
      <c r="G296" t="s">
        <v>110</v>
      </c>
      <c r="H296" t="s">
        <v>94</v>
      </c>
      <c r="J296" t="s">
        <v>133</v>
      </c>
      <c r="K296">
        <v>0</v>
      </c>
      <c r="L296">
        <v>0</v>
      </c>
      <c r="M296">
        <v>7</v>
      </c>
      <c r="N296">
        <v>9</v>
      </c>
      <c r="O296">
        <v>2010</v>
      </c>
      <c r="P296" t="s">
        <v>120</v>
      </c>
      <c r="R296">
        <f t="shared" si="17"/>
        <v>-120</v>
      </c>
      <c r="S296">
        <f t="shared" si="18"/>
        <v>38</v>
      </c>
      <c r="T296" t="str">
        <f t="shared" si="19"/>
        <v>-12038</v>
      </c>
      <c r="U296" t="str">
        <f t="shared" si="16"/>
        <v>-120, 38</v>
      </c>
    </row>
    <row r="297" spans="1:21" hidden="1" x14ac:dyDescent="0.25">
      <c r="A297">
        <v>-119.87612559999999</v>
      </c>
      <c r="B297">
        <v>38.244867149999997</v>
      </c>
      <c r="C297" t="s">
        <v>158</v>
      </c>
      <c r="D297" t="s">
        <v>131</v>
      </c>
      <c r="E297" t="s">
        <v>132</v>
      </c>
      <c r="F297" t="s">
        <v>110</v>
      </c>
      <c r="G297" t="s">
        <v>110</v>
      </c>
      <c r="H297" t="s">
        <v>94</v>
      </c>
      <c r="J297" t="s">
        <v>133</v>
      </c>
      <c r="K297">
        <v>0</v>
      </c>
      <c r="L297">
        <v>0</v>
      </c>
      <c r="M297">
        <v>7</v>
      </c>
      <c r="N297">
        <v>9</v>
      </c>
      <c r="O297">
        <v>2010</v>
      </c>
      <c r="P297" t="s">
        <v>120</v>
      </c>
      <c r="R297">
        <f t="shared" si="17"/>
        <v>-120</v>
      </c>
      <c r="S297">
        <f t="shared" si="18"/>
        <v>38</v>
      </c>
      <c r="T297" t="str">
        <f t="shared" si="19"/>
        <v>-12038</v>
      </c>
      <c r="U297" t="str">
        <f t="shared" si="16"/>
        <v>-120, 38</v>
      </c>
    </row>
    <row r="298" spans="1:21" hidden="1" x14ac:dyDescent="0.25">
      <c r="A298">
        <v>-119.87612559999999</v>
      </c>
      <c r="B298">
        <v>38.244867149999997</v>
      </c>
      <c r="C298" t="s">
        <v>158</v>
      </c>
      <c r="D298" t="s">
        <v>131</v>
      </c>
      <c r="E298" t="s">
        <v>132</v>
      </c>
      <c r="F298" t="s">
        <v>110</v>
      </c>
      <c r="G298" t="s">
        <v>110</v>
      </c>
      <c r="H298" t="s">
        <v>94</v>
      </c>
      <c r="J298" t="s">
        <v>133</v>
      </c>
      <c r="K298">
        <v>0</v>
      </c>
      <c r="L298">
        <v>0</v>
      </c>
      <c r="M298">
        <v>7</v>
      </c>
      <c r="N298">
        <v>9</v>
      </c>
      <c r="O298">
        <v>2010</v>
      </c>
      <c r="P298" t="s">
        <v>120</v>
      </c>
      <c r="R298">
        <f t="shared" si="17"/>
        <v>-120</v>
      </c>
      <c r="S298">
        <f t="shared" si="18"/>
        <v>38</v>
      </c>
      <c r="T298" t="str">
        <f t="shared" si="19"/>
        <v>-12038</v>
      </c>
      <c r="U298" t="str">
        <f t="shared" si="16"/>
        <v>-120, 38</v>
      </c>
    </row>
    <row r="299" spans="1:21" hidden="1" x14ac:dyDescent="0.25">
      <c r="A299">
        <v>-119.7226034</v>
      </c>
      <c r="B299">
        <v>38.220940900000002</v>
      </c>
      <c r="C299" t="s">
        <v>169</v>
      </c>
      <c r="D299" t="s">
        <v>131</v>
      </c>
      <c r="E299" t="s">
        <v>132</v>
      </c>
      <c r="F299" t="s">
        <v>110</v>
      </c>
      <c r="G299" t="s">
        <v>110</v>
      </c>
      <c r="H299" t="s">
        <v>94</v>
      </c>
      <c r="J299" t="s">
        <v>133</v>
      </c>
      <c r="K299">
        <v>0</v>
      </c>
      <c r="L299">
        <v>0</v>
      </c>
      <c r="M299">
        <v>7</v>
      </c>
      <c r="N299">
        <v>21</v>
      </c>
      <c r="O299">
        <v>2010</v>
      </c>
      <c r="P299" t="s">
        <v>120</v>
      </c>
      <c r="R299">
        <f t="shared" si="17"/>
        <v>-120</v>
      </c>
      <c r="S299">
        <f t="shared" si="18"/>
        <v>38</v>
      </c>
      <c r="T299" t="str">
        <f t="shared" si="19"/>
        <v>-12038</v>
      </c>
      <c r="U299" t="str">
        <f t="shared" si="16"/>
        <v>-120, 38</v>
      </c>
    </row>
    <row r="300" spans="1:21" hidden="1" x14ac:dyDescent="0.25">
      <c r="A300">
        <v>-119.7226034</v>
      </c>
      <c r="B300">
        <v>38.220940900000002</v>
      </c>
      <c r="C300" t="s">
        <v>169</v>
      </c>
      <c r="D300" t="s">
        <v>131</v>
      </c>
      <c r="E300" t="s">
        <v>132</v>
      </c>
      <c r="F300" t="s">
        <v>110</v>
      </c>
      <c r="G300" t="s">
        <v>109</v>
      </c>
      <c r="H300" t="s">
        <v>94</v>
      </c>
      <c r="J300" t="s">
        <v>133</v>
      </c>
      <c r="K300">
        <v>0.10299999999999999</v>
      </c>
      <c r="L300">
        <v>8.24</v>
      </c>
      <c r="M300">
        <v>7</v>
      </c>
      <c r="N300">
        <v>21</v>
      </c>
      <c r="O300">
        <v>2010</v>
      </c>
      <c r="P300" t="s">
        <v>120</v>
      </c>
      <c r="R300">
        <f t="shared" si="17"/>
        <v>-120</v>
      </c>
      <c r="S300">
        <f t="shared" si="18"/>
        <v>38</v>
      </c>
      <c r="T300" t="str">
        <f t="shared" si="19"/>
        <v>-12038</v>
      </c>
      <c r="U300" t="str">
        <f t="shared" si="16"/>
        <v>-120, 38</v>
      </c>
    </row>
    <row r="301" spans="1:21" hidden="1" x14ac:dyDescent="0.25">
      <c r="A301">
        <v>-119.5146245</v>
      </c>
      <c r="B301">
        <v>38.144403250000003</v>
      </c>
      <c r="C301" t="s">
        <v>161</v>
      </c>
      <c r="D301" t="s">
        <v>131</v>
      </c>
      <c r="E301" t="s">
        <v>132</v>
      </c>
      <c r="F301" t="s">
        <v>110</v>
      </c>
      <c r="G301" t="s">
        <v>110</v>
      </c>
      <c r="H301" t="s">
        <v>94</v>
      </c>
      <c r="J301" t="s">
        <v>133</v>
      </c>
      <c r="K301">
        <v>0</v>
      </c>
      <c r="L301">
        <v>0</v>
      </c>
      <c r="M301">
        <v>8</v>
      </c>
      <c r="N301">
        <v>5</v>
      </c>
      <c r="O301">
        <v>2010</v>
      </c>
      <c r="P301" t="s">
        <v>120</v>
      </c>
      <c r="R301">
        <f t="shared" si="17"/>
        <v>-120</v>
      </c>
      <c r="S301">
        <f t="shared" si="18"/>
        <v>38</v>
      </c>
      <c r="T301" t="str">
        <f t="shared" si="19"/>
        <v>-12038</v>
      </c>
      <c r="U301" t="str">
        <f t="shared" si="16"/>
        <v>-119, 38</v>
      </c>
    </row>
    <row r="302" spans="1:21" hidden="1" x14ac:dyDescent="0.25">
      <c r="A302">
        <v>-119.2520529</v>
      </c>
      <c r="B302">
        <v>37.914461629999998</v>
      </c>
      <c r="C302" t="s">
        <v>170</v>
      </c>
      <c r="D302" t="s">
        <v>131</v>
      </c>
      <c r="E302" t="s">
        <v>132</v>
      </c>
      <c r="F302" t="s">
        <v>110</v>
      </c>
      <c r="G302" t="s">
        <v>110</v>
      </c>
      <c r="H302" t="s">
        <v>94</v>
      </c>
      <c r="J302" t="s">
        <v>119</v>
      </c>
      <c r="K302">
        <v>0</v>
      </c>
      <c r="L302">
        <v>0</v>
      </c>
      <c r="M302">
        <v>9</v>
      </c>
      <c r="N302">
        <v>5</v>
      </c>
      <c r="O302">
        <v>2010</v>
      </c>
      <c r="P302" t="s">
        <v>120</v>
      </c>
      <c r="R302">
        <f t="shared" si="17"/>
        <v>-119</v>
      </c>
      <c r="S302">
        <f t="shared" si="18"/>
        <v>38</v>
      </c>
      <c r="T302" t="str">
        <f t="shared" si="19"/>
        <v>-11938</v>
      </c>
      <c r="U302" t="str">
        <f t="shared" si="16"/>
        <v>-119, 37</v>
      </c>
    </row>
    <row r="303" spans="1:21" hidden="1" x14ac:dyDescent="0.25">
      <c r="A303">
        <v>-119.0902382</v>
      </c>
      <c r="B303">
        <v>37.484048659999999</v>
      </c>
      <c r="C303" t="s">
        <v>169</v>
      </c>
      <c r="D303" t="s">
        <v>131</v>
      </c>
      <c r="E303" t="s">
        <v>132</v>
      </c>
      <c r="F303" t="s">
        <v>110</v>
      </c>
      <c r="G303" t="s">
        <v>110</v>
      </c>
      <c r="H303" t="s">
        <v>94</v>
      </c>
      <c r="J303" t="s">
        <v>133</v>
      </c>
      <c r="K303">
        <v>0</v>
      </c>
      <c r="L303">
        <v>0</v>
      </c>
      <c r="M303">
        <v>7</v>
      </c>
      <c r="N303">
        <v>21</v>
      </c>
      <c r="O303">
        <v>2010</v>
      </c>
      <c r="P303" t="s">
        <v>120</v>
      </c>
      <c r="R303">
        <f t="shared" si="17"/>
        <v>-119</v>
      </c>
      <c r="S303">
        <f t="shared" si="18"/>
        <v>37</v>
      </c>
      <c r="T303" t="str">
        <f t="shared" si="19"/>
        <v>-11937</v>
      </c>
      <c r="U303" t="str">
        <f t="shared" si="16"/>
        <v>-119, 37</v>
      </c>
    </row>
    <row r="304" spans="1:21" hidden="1" x14ac:dyDescent="0.25">
      <c r="A304">
        <v>-119.0902382</v>
      </c>
      <c r="B304">
        <v>37.484048659999999</v>
      </c>
      <c r="C304" t="s">
        <v>169</v>
      </c>
      <c r="D304" t="s">
        <v>131</v>
      </c>
      <c r="E304" t="s">
        <v>132</v>
      </c>
      <c r="F304" t="s">
        <v>110</v>
      </c>
      <c r="G304" t="s">
        <v>110</v>
      </c>
      <c r="H304" t="s">
        <v>94</v>
      </c>
      <c r="J304" t="s">
        <v>133</v>
      </c>
      <c r="K304">
        <v>0</v>
      </c>
      <c r="L304">
        <v>0</v>
      </c>
      <c r="M304">
        <v>7</v>
      </c>
      <c r="N304">
        <v>21</v>
      </c>
      <c r="O304">
        <v>2010</v>
      </c>
      <c r="P304" t="s">
        <v>120</v>
      </c>
      <c r="R304">
        <f t="shared" si="17"/>
        <v>-119</v>
      </c>
      <c r="S304">
        <f t="shared" si="18"/>
        <v>37</v>
      </c>
      <c r="T304" t="str">
        <f t="shared" si="19"/>
        <v>-11937</v>
      </c>
      <c r="U304" t="str">
        <f t="shared" si="16"/>
        <v>-119, 37</v>
      </c>
    </row>
    <row r="305" spans="1:21" hidden="1" x14ac:dyDescent="0.25">
      <c r="A305">
        <v>-119.0902382</v>
      </c>
      <c r="B305">
        <v>37.484048659999999</v>
      </c>
      <c r="C305" t="s">
        <v>169</v>
      </c>
      <c r="D305" t="s">
        <v>131</v>
      </c>
      <c r="E305" t="s">
        <v>132</v>
      </c>
      <c r="F305" t="s">
        <v>110</v>
      </c>
      <c r="G305" t="s">
        <v>110</v>
      </c>
      <c r="H305" t="s">
        <v>94</v>
      </c>
      <c r="J305" t="s">
        <v>133</v>
      </c>
      <c r="K305">
        <v>0</v>
      </c>
      <c r="L305">
        <v>0</v>
      </c>
      <c r="M305">
        <v>7</v>
      </c>
      <c r="N305">
        <v>21</v>
      </c>
      <c r="O305">
        <v>2010</v>
      </c>
      <c r="P305" t="s">
        <v>120</v>
      </c>
      <c r="R305">
        <f t="shared" si="17"/>
        <v>-119</v>
      </c>
      <c r="S305">
        <f t="shared" si="18"/>
        <v>37</v>
      </c>
      <c r="T305" t="str">
        <f t="shared" si="19"/>
        <v>-11937</v>
      </c>
      <c r="U305" t="str">
        <f t="shared" si="16"/>
        <v>-119, 37</v>
      </c>
    </row>
    <row r="306" spans="1:21" hidden="1" x14ac:dyDescent="0.25">
      <c r="A306">
        <v>-119.0902382</v>
      </c>
      <c r="B306">
        <v>37.484048659999999</v>
      </c>
      <c r="C306" t="s">
        <v>169</v>
      </c>
      <c r="D306" t="s">
        <v>131</v>
      </c>
      <c r="E306" t="s">
        <v>132</v>
      </c>
      <c r="F306" t="s">
        <v>110</v>
      </c>
      <c r="G306" t="s">
        <v>110</v>
      </c>
      <c r="H306" t="s">
        <v>94</v>
      </c>
      <c r="J306" t="s">
        <v>133</v>
      </c>
      <c r="K306">
        <v>0</v>
      </c>
      <c r="L306">
        <v>0</v>
      </c>
      <c r="M306">
        <v>7</v>
      </c>
      <c r="N306">
        <v>21</v>
      </c>
      <c r="O306">
        <v>2010</v>
      </c>
      <c r="P306" t="s">
        <v>120</v>
      </c>
      <c r="R306">
        <f t="shared" si="17"/>
        <v>-119</v>
      </c>
      <c r="S306">
        <f t="shared" si="18"/>
        <v>37</v>
      </c>
      <c r="T306" t="str">
        <f t="shared" si="19"/>
        <v>-11937</v>
      </c>
      <c r="U306" t="str">
        <f t="shared" si="16"/>
        <v>-119, 37</v>
      </c>
    </row>
    <row r="307" spans="1:21" hidden="1" x14ac:dyDescent="0.25">
      <c r="A307">
        <v>-119.0902382</v>
      </c>
      <c r="B307">
        <v>37.484048659999999</v>
      </c>
      <c r="C307" t="s">
        <v>169</v>
      </c>
      <c r="D307" t="s">
        <v>131</v>
      </c>
      <c r="E307" t="s">
        <v>132</v>
      </c>
      <c r="F307" t="s">
        <v>110</v>
      </c>
      <c r="G307" t="s">
        <v>110</v>
      </c>
      <c r="H307" t="s">
        <v>94</v>
      </c>
      <c r="J307" t="s">
        <v>133</v>
      </c>
      <c r="K307">
        <v>0</v>
      </c>
      <c r="L307">
        <v>0</v>
      </c>
      <c r="M307">
        <v>7</v>
      </c>
      <c r="N307">
        <v>21</v>
      </c>
      <c r="O307">
        <v>2010</v>
      </c>
      <c r="P307" t="s">
        <v>120</v>
      </c>
      <c r="R307">
        <f t="shared" si="17"/>
        <v>-119</v>
      </c>
      <c r="S307">
        <f t="shared" si="18"/>
        <v>37</v>
      </c>
      <c r="T307" t="str">
        <f t="shared" si="19"/>
        <v>-11937</v>
      </c>
      <c r="U307" t="str">
        <f t="shared" si="16"/>
        <v>-119, 37</v>
      </c>
    </row>
    <row r="308" spans="1:21" hidden="1" x14ac:dyDescent="0.25">
      <c r="A308">
        <v>-119.0902382</v>
      </c>
      <c r="B308">
        <v>37.484048659999999</v>
      </c>
      <c r="C308" t="s">
        <v>169</v>
      </c>
      <c r="D308" t="s">
        <v>131</v>
      </c>
      <c r="E308" t="s">
        <v>132</v>
      </c>
      <c r="F308" t="s">
        <v>110</v>
      </c>
      <c r="G308" t="s">
        <v>110</v>
      </c>
      <c r="H308" t="s">
        <v>94</v>
      </c>
      <c r="J308" t="s">
        <v>133</v>
      </c>
      <c r="K308">
        <v>0</v>
      </c>
      <c r="L308">
        <v>0</v>
      </c>
      <c r="M308">
        <v>7</v>
      </c>
      <c r="N308">
        <v>21</v>
      </c>
      <c r="O308">
        <v>2010</v>
      </c>
      <c r="P308" t="s">
        <v>120</v>
      </c>
      <c r="R308">
        <f t="shared" si="17"/>
        <v>-119</v>
      </c>
      <c r="S308">
        <f t="shared" si="18"/>
        <v>37</v>
      </c>
      <c r="T308" t="str">
        <f t="shared" si="19"/>
        <v>-11937</v>
      </c>
      <c r="U308" t="str">
        <f t="shared" si="16"/>
        <v>-119, 37</v>
      </c>
    </row>
    <row r="309" spans="1:21" hidden="1" x14ac:dyDescent="0.25">
      <c r="A309">
        <v>-119.0902382</v>
      </c>
      <c r="B309">
        <v>37.484048659999999</v>
      </c>
      <c r="C309" t="s">
        <v>169</v>
      </c>
      <c r="D309" t="s">
        <v>131</v>
      </c>
      <c r="E309" t="s">
        <v>132</v>
      </c>
      <c r="F309" t="s">
        <v>110</v>
      </c>
      <c r="G309" t="s">
        <v>110</v>
      </c>
      <c r="H309" t="s">
        <v>94</v>
      </c>
      <c r="J309" t="s">
        <v>133</v>
      </c>
      <c r="K309">
        <v>0</v>
      </c>
      <c r="L309">
        <v>0</v>
      </c>
      <c r="M309">
        <v>7</v>
      </c>
      <c r="N309">
        <v>21</v>
      </c>
      <c r="O309">
        <v>2010</v>
      </c>
      <c r="P309" t="s">
        <v>120</v>
      </c>
      <c r="R309">
        <f t="shared" si="17"/>
        <v>-119</v>
      </c>
      <c r="S309">
        <f t="shared" si="18"/>
        <v>37</v>
      </c>
      <c r="T309" t="str">
        <f t="shared" si="19"/>
        <v>-11937</v>
      </c>
      <c r="U309" t="str">
        <f t="shared" si="16"/>
        <v>-119, 37</v>
      </c>
    </row>
    <row r="310" spans="1:21" hidden="1" x14ac:dyDescent="0.25">
      <c r="A310">
        <v>-119.0902382</v>
      </c>
      <c r="B310">
        <v>37.484048659999999</v>
      </c>
      <c r="C310" t="s">
        <v>169</v>
      </c>
      <c r="D310" t="s">
        <v>131</v>
      </c>
      <c r="E310" t="s">
        <v>132</v>
      </c>
      <c r="F310" t="s">
        <v>110</v>
      </c>
      <c r="G310" t="s">
        <v>110</v>
      </c>
      <c r="H310" t="s">
        <v>94</v>
      </c>
      <c r="J310" t="s">
        <v>133</v>
      </c>
      <c r="K310">
        <v>0</v>
      </c>
      <c r="L310">
        <v>0</v>
      </c>
      <c r="M310">
        <v>7</v>
      </c>
      <c r="N310">
        <v>21</v>
      </c>
      <c r="O310">
        <v>2010</v>
      </c>
      <c r="P310" t="s">
        <v>120</v>
      </c>
      <c r="R310">
        <f t="shared" si="17"/>
        <v>-119</v>
      </c>
      <c r="S310">
        <f t="shared" si="18"/>
        <v>37</v>
      </c>
      <c r="T310" t="str">
        <f t="shared" si="19"/>
        <v>-11937</v>
      </c>
      <c r="U310" t="str">
        <f t="shared" si="16"/>
        <v>-119, 37</v>
      </c>
    </row>
    <row r="311" spans="1:21" hidden="1" x14ac:dyDescent="0.25">
      <c r="A311">
        <v>-119.0902382</v>
      </c>
      <c r="B311">
        <v>37.484048659999999</v>
      </c>
      <c r="C311" t="s">
        <v>169</v>
      </c>
      <c r="D311" t="s">
        <v>131</v>
      </c>
      <c r="E311" t="s">
        <v>132</v>
      </c>
      <c r="F311" t="s">
        <v>110</v>
      </c>
      <c r="G311" t="s">
        <v>110</v>
      </c>
      <c r="H311" t="s">
        <v>94</v>
      </c>
      <c r="J311" t="s">
        <v>119</v>
      </c>
      <c r="K311">
        <v>0</v>
      </c>
      <c r="L311">
        <v>0</v>
      </c>
      <c r="M311">
        <v>7</v>
      </c>
      <c r="N311">
        <v>21</v>
      </c>
      <c r="O311">
        <v>2010</v>
      </c>
      <c r="P311" t="s">
        <v>120</v>
      </c>
      <c r="R311">
        <f t="shared" si="17"/>
        <v>-119</v>
      </c>
      <c r="S311">
        <f t="shared" si="18"/>
        <v>37</v>
      </c>
      <c r="T311" t="str">
        <f t="shared" si="19"/>
        <v>-11937</v>
      </c>
      <c r="U311" t="str">
        <f t="shared" si="16"/>
        <v>-119, 37</v>
      </c>
    </row>
    <row r="312" spans="1:21" hidden="1" x14ac:dyDescent="0.25">
      <c r="A312">
        <v>-119.0902382</v>
      </c>
      <c r="B312">
        <v>37.484048659999999</v>
      </c>
      <c r="C312" t="s">
        <v>169</v>
      </c>
      <c r="D312" t="s">
        <v>131</v>
      </c>
      <c r="E312" t="s">
        <v>132</v>
      </c>
      <c r="F312" t="s">
        <v>110</v>
      </c>
      <c r="G312" t="s">
        <v>110</v>
      </c>
      <c r="H312" t="s">
        <v>94</v>
      </c>
      <c r="J312" t="s">
        <v>119</v>
      </c>
      <c r="K312">
        <v>0</v>
      </c>
      <c r="L312">
        <v>0</v>
      </c>
      <c r="M312">
        <v>7</v>
      </c>
      <c r="N312">
        <v>21</v>
      </c>
      <c r="O312">
        <v>2010</v>
      </c>
      <c r="P312" t="s">
        <v>120</v>
      </c>
      <c r="R312">
        <f t="shared" si="17"/>
        <v>-119</v>
      </c>
      <c r="S312">
        <f t="shared" si="18"/>
        <v>37</v>
      </c>
      <c r="T312" t="str">
        <f t="shared" si="19"/>
        <v>-11937</v>
      </c>
      <c r="U312" t="str">
        <f t="shared" si="16"/>
        <v>-119, 37</v>
      </c>
    </row>
    <row r="313" spans="1:21" hidden="1" x14ac:dyDescent="0.25">
      <c r="A313">
        <v>-119.0902382</v>
      </c>
      <c r="B313">
        <v>37.484048659999999</v>
      </c>
      <c r="C313" t="s">
        <v>169</v>
      </c>
      <c r="D313" t="s">
        <v>131</v>
      </c>
      <c r="E313" t="s">
        <v>132</v>
      </c>
      <c r="F313" t="s">
        <v>110</v>
      </c>
      <c r="G313" t="s">
        <v>110</v>
      </c>
      <c r="H313" t="s">
        <v>94</v>
      </c>
      <c r="J313" t="s">
        <v>133</v>
      </c>
      <c r="K313">
        <v>0</v>
      </c>
      <c r="L313">
        <v>0</v>
      </c>
      <c r="M313">
        <v>7</v>
      </c>
      <c r="N313">
        <v>21</v>
      </c>
      <c r="O313">
        <v>2010</v>
      </c>
      <c r="P313" t="s">
        <v>120</v>
      </c>
      <c r="R313">
        <f t="shared" si="17"/>
        <v>-119</v>
      </c>
      <c r="S313">
        <f t="shared" si="18"/>
        <v>37</v>
      </c>
      <c r="T313" t="str">
        <f t="shared" si="19"/>
        <v>-11937</v>
      </c>
      <c r="U313" t="str">
        <f t="shared" si="16"/>
        <v>-119, 37</v>
      </c>
    </row>
    <row r="314" spans="1:21" hidden="1" x14ac:dyDescent="0.25">
      <c r="A314">
        <v>-119.0902382</v>
      </c>
      <c r="B314">
        <v>37.484048659999999</v>
      </c>
      <c r="C314" t="s">
        <v>169</v>
      </c>
      <c r="D314" t="s">
        <v>131</v>
      </c>
      <c r="E314" t="s">
        <v>132</v>
      </c>
      <c r="F314" t="s">
        <v>110</v>
      </c>
      <c r="G314" t="s">
        <v>110</v>
      </c>
      <c r="H314" t="s">
        <v>94</v>
      </c>
      <c r="J314" t="s">
        <v>119</v>
      </c>
      <c r="K314">
        <v>0</v>
      </c>
      <c r="L314">
        <v>0</v>
      </c>
      <c r="M314">
        <v>7</v>
      </c>
      <c r="N314">
        <v>21</v>
      </c>
      <c r="O314">
        <v>2010</v>
      </c>
      <c r="P314" t="s">
        <v>120</v>
      </c>
      <c r="R314">
        <f t="shared" si="17"/>
        <v>-119</v>
      </c>
      <c r="S314">
        <f t="shared" si="18"/>
        <v>37</v>
      </c>
      <c r="T314" t="str">
        <f t="shared" si="19"/>
        <v>-11937</v>
      </c>
      <c r="U314" t="str">
        <f t="shared" si="16"/>
        <v>-119, 37</v>
      </c>
    </row>
    <row r="315" spans="1:21" hidden="1" x14ac:dyDescent="0.25">
      <c r="A315">
        <v>-119.0902382</v>
      </c>
      <c r="B315">
        <v>37.484048659999999</v>
      </c>
      <c r="C315" t="s">
        <v>169</v>
      </c>
      <c r="D315" t="s">
        <v>131</v>
      </c>
      <c r="E315" t="s">
        <v>132</v>
      </c>
      <c r="F315" t="s">
        <v>110</v>
      </c>
      <c r="G315" t="s">
        <v>110</v>
      </c>
      <c r="H315" t="s">
        <v>94</v>
      </c>
      <c r="J315" t="s">
        <v>119</v>
      </c>
      <c r="K315">
        <v>0</v>
      </c>
      <c r="L315">
        <v>0</v>
      </c>
      <c r="M315">
        <v>7</v>
      </c>
      <c r="N315">
        <v>21</v>
      </c>
      <c r="O315">
        <v>2010</v>
      </c>
      <c r="P315" t="s">
        <v>120</v>
      </c>
      <c r="R315">
        <f t="shared" si="17"/>
        <v>-119</v>
      </c>
      <c r="S315">
        <f t="shared" si="18"/>
        <v>37</v>
      </c>
      <c r="T315" t="str">
        <f t="shared" si="19"/>
        <v>-11937</v>
      </c>
      <c r="U315" t="str">
        <f t="shared" si="16"/>
        <v>-119, 37</v>
      </c>
    </row>
    <row r="316" spans="1:21" hidden="1" x14ac:dyDescent="0.25">
      <c r="A316">
        <v>-119.0902382</v>
      </c>
      <c r="B316">
        <v>37.484048659999999</v>
      </c>
      <c r="C316" t="s">
        <v>169</v>
      </c>
      <c r="D316" t="s">
        <v>131</v>
      </c>
      <c r="E316" t="s">
        <v>132</v>
      </c>
      <c r="F316" t="s">
        <v>110</v>
      </c>
      <c r="G316" t="s">
        <v>110</v>
      </c>
      <c r="H316" t="s">
        <v>94</v>
      </c>
      <c r="J316" t="s">
        <v>119</v>
      </c>
      <c r="K316">
        <v>0</v>
      </c>
      <c r="L316">
        <v>0</v>
      </c>
      <c r="M316">
        <v>7</v>
      </c>
      <c r="N316">
        <v>21</v>
      </c>
      <c r="O316">
        <v>2010</v>
      </c>
      <c r="P316" t="s">
        <v>120</v>
      </c>
      <c r="R316">
        <f t="shared" si="17"/>
        <v>-119</v>
      </c>
      <c r="S316">
        <f t="shared" si="18"/>
        <v>37</v>
      </c>
      <c r="T316" t="str">
        <f t="shared" si="19"/>
        <v>-11937</v>
      </c>
      <c r="U316" t="str">
        <f t="shared" si="16"/>
        <v>-119, 37</v>
      </c>
    </row>
    <row r="317" spans="1:21" hidden="1" x14ac:dyDescent="0.25">
      <c r="A317">
        <v>-119.0902382</v>
      </c>
      <c r="B317">
        <v>37.484048659999999</v>
      </c>
      <c r="C317" t="s">
        <v>169</v>
      </c>
      <c r="D317" t="s">
        <v>131</v>
      </c>
      <c r="E317" t="s">
        <v>132</v>
      </c>
      <c r="F317" t="s">
        <v>110</v>
      </c>
      <c r="G317" t="s">
        <v>110</v>
      </c>
      <c r="H317" t="s">
        <v>94</v>
      </c>
      <c r="J317" t="s">
        <v>119</v>
      </c>
      <c r="K317">
        <v>0</v>
      </c>
      <c r="L317">
        <v>0</v>
      </c>
      <c r="M317">
        <v>7</v>
      </c>
      <c r="N317">
        <v>21</v>
      </c>
      <c r="O317">
        <v>2010</v>
      </c>
      <c r="P317" t="s">
        <v>120</v>
      </c>
      <c r="R317">
        <f t="shared" si="17"/>
        <v>-119</v>
      </c>
      <c r="S317">
        <f t="shared" si="18"/>
        <v>37</v>
      </c>
      <c r="T317" t="str">
        <f t="shared" si="19"/>
        <v>-11937</v>
      </c>
      <c r="U317" t="str">
        <f t="shared" si="16"/>
        <v>-119, 37</v>
      </c>
    </row>
    <row r="318" spans="1:21" hidden="1" x14ac:dyDescent="0.25">
      <c r="A318">
        <v>-119.0902382</v>
      </c>
      <c r="B318">
        <v>37.484048659999999</v>
      </c>
      <c r="C318" t="s">
        <v>169</v>
      </c>
      <c r="D318" t="s">
        <v>131</v>
      </c>
      <c r="E318" t="s">
        <v>132</v>
      </c>
      <c r="F318" t="s">
        <v>110</v>
      </c>
      <c r="G318" t="s">
        <v>110</v>
      </c>
      <c r="H318" t="s">
        <v>94</v>
      </c>
      <c r="J318" t="s">
        <v>133</v>
      </c>
      <c r="K318">
        <v>0</v>
      </c>
      <c r="L318">
        <v>0</v>
      </c>
      <c r="M318">
        <v>7</v>
      </c>
      <c r="N318">
        <v>21</v>
      </c>
      <c r="O318">
        <v>2010</v>
      </c>
      <c r="P318" t="s">
        <v>120</v>
      </c>
      <c r="R318">
        <f t="shared" si="17"/>
        <v>-119</v>
      </c>
      <c r="S318">
        <f t="shared" si="18"/>
        <v>37</v>
      </c>
      <c r="T318" t="str">
        <f t="shared" si="19"/>
        <v>-11937</v>
      </c>
      <c r="U318" t="str">
        <f t="shared" si="16"/>
        <v>-119, 37</v>
      </c>
    </row>
    <row r="319" spans="1:21" hidden="1" x14ac:dyDescent="0.25">
      <c r="A319">
        <v>-119.0902382</v>
      </c>
      <c r="B319">
        <v>37.484048659999999</v>
      </c>
      <c r="C319" t="s">
        <v>169</v>
      </c>
      <c r="D319" t="s">
        <v>131</v>
      </c>
      <c r="E319" t="s">
        <v>132</v>
      </c>
      <c r="F319" t="s">
        <v>110</v>
      </c>
      <c r="G319" t="s">
        <v>110</v>
      </c>
      <c r="H319" t="s">
        <v>94</v>
      </c>
      <c r="J319" t="s">
        <v>133</v>
      </c>
      <c r="K319">
        <v>0</v>
      </c>
      <c r="L319">
        <v>0</v>
      </c>
      <c r="M319">
        <v>7</v>
      </c>
      <c r="N319">
        <v>21</v>
      </c>
      <c r="O319">
        <v>2010</v>
      </c>
      <c r="P319" t="s">
        <v>120</v>
      </c>
      <c r="R319">
        <f t="shared" si="17"/>
        <v>-119</v>
      </c>
      <c r="S319">
        <f t="shared" si="18"/>
        <v>37</v>
      </c>
      <c r="T319" t="str">
        <f t="shared" si="19"/>
        <v>-11937</v>
      </c>
      <c r="U319" t="str">
        <f t="shared" si="16"/>
        <v>-119, 37</v>
      </c>
    </row>
    <row r="320" spans="1:21" hidden="1" x14ac:dyDescent="0.25">
      <c r="A320">
        <v>-119.0902382</v>
      </c>
      <c r="B320">
        <v>37.484048659999999</v>
      </c>
      <c r="C320" t="s">
        <v>169</v>
      </c>
      <c r="D320" t="s">
        <v>131</v>
      </c>
      <c r="E320" t="s">
        <v>132</v>
      </c>
      <c r="F320" t="s">
        <v>110</v>
      </c>
      <c r="G320" t="s">
        <v>110</v>
      </c>
      <c r="H320" t="s">
        <v>94</v>
      </c>
      <c r="J320" t="s">
        <v>133</v>
      </c>
      <c r="K320">
        <v>0</v>
      </c>
      <c r="L320">
        <v>0</v>
      </c>
      <c r="M320">
        <v>7</v>
      </c>
      <c r="N320">
        <v>21</v>
      </c>
      <c r="O320">
        <v>2010</v>
      </c>
      <c r="P320" t="s">
        <v>120</v>
      </c>
      <c r="R320">
        <f t="shared" si="17"/>
        <v>-119</v>
      </c>
      <c r="S320">
        <f t="shared" si="18"/>
        <v>37</v>
      </c>
      <c r="T320" t="str">
        <f t="shared" si="19"/>
        <v>-11937</v>
      </c>
      <c r="U320" t="str">
        <f t="shared" si="16"/>
        <v>-119, 37</v>
      </c>
    </row>
    <row r="321" spans="1:21" hidden="1" x14ac:dyDescent="0.25">
      <c r="A321">
        <v>-119.0902382</v>
      </c>
      <c r="B321">
        <v>37.484048659999999</v>
      </c>
      <c r="C321" t="s">
        <v>169</v>
      </c>
      <c r="D321" t="s">
        <v>131</v>
      </c>
      <c r="E321" t="s">
        <v>132</v>
      </c>
      <c r="F321" t="s">
        <v>110</v>
      </c>
      <c r="G321" t="s">
        <v>110</v>
      </c>
      <c r="H321" t="s">
        <v>94</v>
      </c>
      <c r="J321" t="s">
        <v>133</v>
      </c>
      <c r="K321">
        <v>0</v>
      </c>
      <c r="L321">
        <v>0</v>
      </c>
      <c r="M321">
        <v>7</v>
      </c>
      <c r="N321">
        <v>21</v>
      </c>
      <c r="O321">
        <v>2010</v>
      </c>
      <c r="P321" t="s">
        <v>120</v>
      </c>
      <c r="R321">
        <f t="shared" si="17"/>
        <v>-119</v>
      </c>
      <c r="S321">
        <f t="shared" si="18"/>
        <v>37</v>
      </c>
      <c r="T321" t="str">
        <f t="shared" si="19"/>
        <v>-11937</v>
      </c>
      <c r="U321" t="str">
        <f t="shared" si="16"/>
        <v>-119, 37</v>
      </c>
    </row>
    <row r="322" spans="1:21" hidden="1" x14ac:dyDescent="0.25">
      <c r="A322">
        <v>-119.0902382</v>
      </c>
      <c r="B322">
        <v>37.484048659999999</v>
      </c>
      <c r="C322" t="s">
        <v>169</v>
      </c>
      <c r="D322" t="s">
        <v>131</v>
      </c>
      <c r="E322" t="s">
        <v>132</v>
      </c>
      <c r="F322" t="s">
        <v>110</v>
      </c>
      <c r="G322" t="s">
        <v>110</v>
      </c>
      <c r="H322" t="s">
        <v>94</v>
      </c>
      <c r="J322" t="s">
        <v>133</v>
      </c>
      <c r="K322">
        <v>0</v>
      </c>
      <c r="L322">
        <v>0</v>
      </c>
      <c r="M322">
        <v>7</v>
      </c>
      <c r="N322">
        <v>21</v>
      </c>
      <c r="O322">
        <v>2010</v>
      </c>
      <c r="P322" t="s">
        <v>120</v>
      </c>
      <c r="R322">
        <f t="shared" si="17"/>
        <v>-119</v>
      </c>
      <c r="S322">
        <f t="shared" si="18"/>
        <v>37</v>
      </c>
      <c r="T322" t="str">
        <f t="shared" si="19"/>
        <v>-11937</v>
      </c>
      <c r="U322" t="str">
        <f t="shared" ref="U322:U385" si="20">_xlfn.CONCAT($R323, ", ", $S323)</f>
        <v>-119, 37</v>
      </c>
    </row>
    <row r="323" spans="1:21" hidden="1" x14ac:dyDescent="0.25">
      <c r="A323">
        <v>-119.0902382</v>
      </c>
      <c r="B323">
        <v>37.484048659999999</v>
      </c>
      <c r="C323" t="s">
        <v>169</v>
      </c>
      <c r="D323" t="s">
        <v>131</v>
      </c>
      <c r="E323" t="s">
        <v>132</v>
      </c>
      <c r="F323" t="s">
        <v>110</v>
      </c>
      <c r="G323" t="s">
        <v>110</v>
      </c>
      <c r="H323" t="s">
        <v>94</v>
      </c>
      <c r="J323" t="s">
        <v>133</v>
      </c>
      <c r="K323">
        <v>0</v>
      </c>
      <c r="L323">
        <v>0</v>
      </c>
      <c r="M323">
        <v>7</v>
      </c>
      <c r="N323">
        <v>21</v>
      </c>
      <c r="O323">
        <v>2010</v>
      </c>
      <c r="P323" t="s">
        <v>120</v>
      </c>
      <c r="R323">
        <f t="shared" ref="R323:R386" si="21">ROUND($A323, 0)</f>
        <v>-119</v>
      </c>
      <c r="S323">
        <f t="shared" ref="S323:S386" si="22">ROUND($B323, 0)</f>
        <v>37</v>
      </c>
      <c r="T323" t="str">
        <f t="shared" ref="T323:T386" si="23">_xlfn.CONCAT($R323, $S323)</f>
        <v>-11937</v>
      </c>
      <c r="U323" t="str">
        <f t="shared" si="20"/>
        <v>-119, 37</v>
      </c>
    </row>
    <row r="324" spans="1:21" hidden="1" x14ac:dyDescent="0.25">
      <c r="A324">
        <v>-119.03770280000001</v>
      </c>
      <c r="B324">
        <v>37.476733039999999</v>
      </c>
      <c r="C324" t="s">
        <v>171</v>
      </c>
      <c r="D324" t="s">
        <v>131</v>
      </c>
      <c r="E324" t="s">
        <v>132</v>
      </c>
      <c r="F324" t="s">
        <v>110</v>
      </c>
      <c r="G324" t="s">
        <v>110</v>
      </c>
      <c r="H324" t="s">
        <v>94</v>
      </c>
      <c r="J324" t="s">
        <v>119</v>
      </c>
      <c r="K324">
        <v>0</v>
      </c>
      <c r="L324">
        <v>0</v>
      </c>
      <c r="M324">
        <v>7</v>
      </c>
      <c r="N324">
        <v>23</v>
      </c>
      <c r="O324">
        <v>2010</v>
      </c>
      <c r="P324" t="s">
        <v>120</v>
      </c>
      <c r="R324">
        <f t="shared" si="21"/>
        <v>-119</v>
      </c>
      <c r="S324">
        <f t="shared" si="22"/>
        <v>37</v>
      </c>
      <c r="T324" t="str">
        <f t="shared" si="23"/>
        <v>-11937</v>
      </c>
      <c r="U324" t="str">
        <f t="shared" si="20"/>
        <v>-119, 37</v>
      </c>
    </row>
    <row r="325" spans="1:21" hidden="1" x14ac:dyDescent="0.25">
      <c r="A325">
        <v>-119.03770280000001</v>
      </c>
      <c r="B325">
        <v>37.476733039999999</v>
      </c>
      <c r="C325" t="s">
        <v>171</v>
      </c>
      <c r="D325" t="s">
        <v>131</v>
      </c>
      <c r="E325" t="s">
        <v>132</v>
      </c>
      <c r="F325" t="s">
        <v>110</v>
      </c>
      <c r="G325" t="s">
        <v>110</v>
      </c>
      <c r="H325" t="s">
        <v>94</v>
      </c>
      <c r="J325" t="s">
        <v>133</v>
      </c>
      <c r="K325">
        <v>0</v>
      </c>
      <c r="L325">
        <v>0</v>
      </c>
      <c r="M325">
        <v>7</v>
      </c>
      <c r="N325">
        <v>23</v>
      </c>
      <c r="O325">
        <v>2010</v>
      </c>
      <c r="P325" t="s">
        <v>120</v>
      </c>
      <c r="R325">
        <f t="shared" si="21"/>
        <v>-119</v>
      </c>
      <c r="S325">
        <f t="shared" si="22"/>
        <v>37</v>
      </c>
      <c r="T325" t="str">
        <f t="shared" si="23"/>
        <v>-11937</v>
      </c>
      <c r="U325" t="str">
        <f t="shared" si="20"/>
        <v>-119, 37</v>
      </c>
    </row>
    <row r="326" spans="1:21" hidden="1" x14ac:dyDescent="0.25">
      <c r="A326">
        <v>-119.03770280000001</v>
      </c>
      <c r="B326">
        <v>37.476733039999999</v>
      </c>
      <c r="C326" t="s">
        <v>171</v>
      </c>
      <c r="D326" t="s">
        <v>131</v>
      </c>
      <c r="E326" t="s">
        <v>132</v>
      </c>
      <c r="F326" t="s">
        <v>110</v>
      </c>
      <c r="G326" t="s">
        <v>110</v>
      </c>
      <c r="H326" t="s">
        <v>94</v>
      </c>
      <c r="J326" t="s">
        <v>133</v>
      </c>
      <c r="K326">
        <v>0</v>
      </c>
      <c r="L326">
        <v>0</v>
      </c>
      <c r="M326">
        <v>7</v>
      </c>
      <c r="N326">
        <v>23</v>
      </c>
      <c r="O326">
        <v>2010</v>
      </c>
      <c r="P326" t="s">
        <v>120</v>
      </c>
      <c r="R326">
        <f t="shared" si="21"/>
        <v>-119</v>
      </c>
      <c r="S326">
        <f t="shared" si="22"/>
        <v>37</v>
      </c>
      <c r="T326" t="str">
        <f t="shared" si="23"/>
        <v>-11937</v>
      </c>
      <c r="U326" t="str">
        <f t="shared" si="20"/>
        <v>-119, 37</v>
      </c>
    </row>
    <row r="327" spans="1:21" hidden="1" x14ac:dyDescent="0.25">
      <c r="A327">
        <v>-118.7331806</v>
      </c>
      <c r="B327">
        <v>37.341093430000001</v>
      </c>
      <c r="C327" t="s">
        <v>160</v>
      </c>
      <c r="D327" t="s">
        <v>131</v>
      </c>
      <c r="E327" t="s">
        <v>132</v>
      </c>
      <c r="F327" t="s">
        <v>110</v>
      </c>
      <c r="G327" t="s">
        <v>110</v>
      </c>
      <c r="H327" t="s">
        <v>94</v>
      </c>
      <c r="J327" t="s">
        <v>135</v>
      </c>
      <c r="K327">
        <v>0</v>
      </c>
      <c r="L327">
        <v>0</v>
      </c>
      <c r="M327">
        <v>8</v>
      </c>
      <c r="N327">
        <v>4</v>
      </c>
      <c r="O327">
        <v>2010</v>
      </c>
      <c r="P327" t="s">
        <v>120</v>
      </c>
      <c r="R327">
        <f t="shared" si="21"/>
        <v>-119</v>
      </c>
      <c r="S327">
        <f t="shared" si="22"/>
        <v>37</v>
      </c>
      <c r="T327" t="str">
        <f t="shared" si="23"/>
        <v>-11937</v>
      </c>
      <c r="U327" t="str">
        <f t="shared" si="20"/>
        <v>-119, 37</v>
      </c>
    </row>
    <row r="328" spans="1:21" hidden="1" x14ac:dyDescent="0.25">
      <c r="A328">
        <v>-118.7331806</v>
      </c>
      <c r="B328">
        <v>37.341093430000001</v>
      </c>
      <c r="C328" t="s">
        <v>160</v>
      </c>
      <c r="D328" t="s">
        <v>131</v>
      </c>
      <c r="E328" t="s">
        <v>132</v>
      </c>
      <c r="F328" t="s">
        <v>110</v>
      </c>
      <c r="G328" t="s">
        <v>110</v>
      </c>
      <c r="H328" t="s">
        <v>94</v>
      </c>
      <c r="J328" t="s">
        <v>135</v>
      </c>
      <c r="K328">
        <v>0</v>
      </c>
      <c r="L328">
        <v>0</v>
      </c>
      <c r="M328">
        <v>8</v>
      </c>
      <c r="N328">
        <v>4</v>
      </c>
      <c r="O328">
        <v>2010</v>
      </c>
      <c r="P328" t="s">
        <v>120</v>
      </c>
      <c r="R328">
        <f t="shared" si="21"/>
        <v>-119</v>
      </c>
      <c r="S328">
        <f t="shared" si="22"/>
        <v>37</v>
      </c>
      <c r="T328" t="str">
        <f t="shared" si="23"/>
        <v>-11937</v>
      </c>
      <c r="U328" t="str">
        <f t="shared" si="20"/>
        <v>-119, 37</v>
      </c>
    </row>
    <row r="329" spans="1:21" hidden="1" x14ac:dyDescent="0.25">
      <c r="A329">
        <v>-118.7331806</v>
      </c>
      <c r="B329">
        <v>37.341093430000001</v>
      </c>
      <c r="C329" t="s">
        <v>160</v>
      </c>
      <c r="D329" t="s">
        <v>131</v>
      </c>
      <c r="E329" t="s">
        <v>132</v>
      </c>
      <c r="F329" t="s">
        <v>110</v>
      </c>
      <c r="G329" t="s">
        <v>110</v>
      </c>
      <c r="H329" t="s">
        <v>94</v>
      </c>
      <c r="J329" t="s">
        <v>135</v>
      </c>
      <c r="K329">
        <v>0</v>
      </c>
      <c r="L329">
        <v>0</v>
      </c>
      <c r="M329">
        <v>8</v>
      </c>
      <c r="N329">
        <v>4</v>
      </c>
      <c r="O329">
        <v>2010</v>
      </c>
      <c r="P329" t="s">
        <v>120</v>
      </c>
      <c r="R329">
        <f t="shared" si="21"/>
        <v>-119</v>
      </c>
      <c r="S329">
        <f t="shared" si="22"/>
        <v>37</v>
      </c>
      <c r="T329" t="str">
        <f t="shared" si="23"/>
        <v>-11937</v>
      </c>
      <c r="U329" t="str">
        <f t="shared" si="20"/>
        <v>-119, 37</v>
      </c>
    </row>
    <row r="330" spans="1:21" hidden="1" x14ac:dyDescent="0.25">
      <c r="A330">
        <v>-118.7331806</v>
      </c>
      <c r="B330">
        <v>37.341093430000001</v>
      </c>
      <c r="C330" t="s">
        <v>160</v>
      </c>
      <c r="D330" t="s">
        <v>131</v>
      </c>
      <c r="E330" t="s">
        <v>132</v>
      </c>
      <c r="F330" t="s">
        <v>110</v>
      </c>
      <c r="G330" t="s">
        <v>110</v>
      </c>
      <c r="H330" t="s">
        <v>94</v>
      </c>
      <c r="J330" t="s">
        <v>135</v>
      </c>
      <c r="K330">
        <v>0</v>
      </c>
      <c r="L330">
        <v>0</v>
      </c>
      <c r="M330">
        <v>8</v>
      </c>
      <c r="N330">
        <v>4</v>
      </c>
      <c r="O330">
        <v>2010</v>
      </c>
      <c r="P330" t="s">
        <v>120</v>
      </c>
      <c r="R330">
        <f t="shared" si="21"/>
        <v>-119</v>
      </c>
      <c r="S330">
        <f t="shared" si="22"/>
        <v>37</v>
      </c>
      <c r="T330" t="str">
        <f t="shared" si="23"/>
        <v>-11937</v>
      </c>
      <c r="U330" t="str">
        <f t="shared" si="20"/>
        <v>-119, 37</v>
      </c>
    </row>
    <row r="331" spans="1:21" hidden="1" x14ac:dyDescent="0.25">
      <c r="A331">
        <v>-118.7331806</v>
      </c>
      <c r="B331">
        <v>37.341093430000001</v>
      </c>
      <c r="C331" t="s">
        <v>160</v>
      </c>
      <c r="D331" t="s">
        <v>131</v>
      </c>
      <c r="E331" t="s">
        <v>132</v>
      </c>
      <c r="F331" t="s">
        <v>110</v>
      </c>
      <c r="G331" t="s">
        <v>110</v>
      </c>
      <c r="H331" t="s">
        <v>94</v>
      </c>
      <c r="J331" t="s">
        <v>135</v>
      </c>
      <c r="K331">
        <v>0</v>
      </c>
      <c r="L331">
        <v>0</v>
      </c>
      <c r="M331">
        <v>8</v>
      </c>
      <c r="N331">
        <v>4</v>
      </c>
      <c r="O331">
        <v>2010</v>
      </c>
      <c r="P331" t="s">
        <v>120</v>
      </c>
      <c r="R331">
        <f t="shared" si="21"/>
        <v>-119</v>
      </c>
      <c r="S331">
        <f t="shared" si="22"/>
        <v>37</v>
      </c>
      <c r="T331" t="str">
        <f t="shared" si="23"/>
        <v>-11937</v>
      </c>
      <c r="U331" t="str">
        <f t="shared" si="20"/>
        <v>-119, 37</v>
      </c>
    </row>
    <row r="332" spans="1:21" hidden="1" x14ac:dyDescent="0.25">
      <c r="A332">
        <v>-118.7331806</v>
      </c>
      <c r="B332">
        <v>37.341093430000001</v>
      </c>
      <c r="C332" t="s">
        <v>160</v>
      </c>
      <c r="D332" t="s">
        <v>131</v>
      </c>
      <c r="E332" t="s">
        <v>132</v>
      </c>
      <c r="F332" t="s">
        <v>110</v>
      </c>
      <c r="G332" t="s">
        <v>110</v>
      </c>
      <c r="H332" t="s">
        <v>94</v>
      </c>
      <c r="J332" t="s">
        <v>135</v>
      </c>
      <c r="K332">
        <v>0</v>
      </c>
      <c r="L332">
        <v>0</v>
      </c>
      <c r="M332">
        <v>8</v>
      </c>
      <c r="N332">
        <v>4</v>
      </c>
      <c r="O332">
        <v>2010</v>
      </c>
      <c r="P332" t="s">
        <v>120</v>
      </c>
      <c r="R332">
        <f t="shared" si="21"/>
        <v>-119</v>
      </c>
      <c r="S332">
        <f t="shared" si="22"/>
        <v>37</v>
      </c>
      <c r="T332" t="str">
        <f t="shared" si="23"/>
        <v>-11937</v>
      </c>
      <c r="U332" t="str">
        <f t="shared" si="20"/>
        <v>-119, 37</v>
      </c>
    </row>
    <row r="333" spans="1:21" hidden="1" x14ac:dyDescent="0.25">
      <c r="A333">
        <v>-118.7331806</v>
      </c>
      <c r="B333">
        <v>37.341093430000001</v>
      </c>
      <c r="C333" t="s">
        <v>160</v>
      </c>
      <c r="D333" t="s">
        <v>131</v>
      </c>
      <c r="E333" t="s">
        <v>132</v>
      </c>
      <c r="F333" t="s">
        <v>110</v>
      </c>
      <c r="G333" t="s">
        <v>110</v>
      </c>
      <c r="H333" t="s">
        <v>94</v>
      </c>
      <c r="J333" t="s">
        <v>135</v>
      </c>
      <c r="K333">
        <v>0</v>
      </c>
      <c r="L333">
        <v>0</v>
      </c>
      <c r="M333">
        <v>8</v>
      </c>
      <c r="N333">
        <v>4</v>
      </c>
      <c r="O333">
        <v>2010</v>
      </c>
      <c r="P333" t="s">
        <v>120</v>
      </c>
      <c r="R333">
        <f t="shared" si="21"/>
        <v>-119</v>
      </c>
      <c r="S333">
        <f t="shared" si="22"/>
        <v>37</v>
      </c>
      <c r="T333" t="str">
        <f t="shared" si="23"/>
        <v>-11937</v>
      </c>
      <c r="U333" t="str">
        <f t="shared" si="20"/>
        <v>-119, 37</v>
      </c>
    </row>
    <row r="334" spans="1:21" hidden="1" x14ac:dyDescent="0.25">
      <c r="A334">
        <v>-118.7331806</v>
      </c>
      <c r="B334">
        <v>37.341093430000001</v>
      </c>
      <c r="C334" t="s">
        <v>160</v>
      </c>
      <c r="D334" t="s">
        <v>131</v>
      </c>
      <c r="E334" t="s">
        <v>132</v>
      </c>
      <c r="F334" t="s">
        <v>110</v>
      </c>
      <c r="G334" t="s">
        <v>110</v>
      </c>
      <c r="H334" t="s">
        <v>94</v>
      </c>
      <c r="J334" t="s">
        <v>135</v>
      </c>
      <c r="K334">
        <v>0</v>
      </c>
      <c r="L334">
        <v>0</v>
      </c>
      <c r="M334">
        <v>8</v>
      </c>
      <c r="N334">
        <v>4</v>
      </c>
      <c r="O334">
        <v>2010</v>
      </c>
      <c r="P334" t="s">
        <v>120</v>
      </c>
      <c r="R334">
        <f t="shared" si="21"/>
        <v>-119</v>
      </c>
      <c r="S334">
        <f t="shared" si="22"/>
        <v>37</v>
      </c>
      <c r="T334" t="str">
        <f t="shared" si="23"/>
        <v>-11937</v>
      </c>
      <c r="U334" t="str">
        <f t="shared" si="20"/>
        <v>-119, 37</v>
      </c>
    </row>
    <row r="335" spans="1:21" hidden="1" x14ac:dyDescent="0.25">
      <c r="A335">
        <v>-118.7331806</v>
      </c>
      <c r="B335">
        <v>37.341093430000001</v>
      </c>
      <c r="C335" t="s">
        <v>160</v>
      </c>
      <c r="D335" t="s">
        <v>131</v>
      </c>
      <c r="E335" t="s">
        <v>132</v>
      </c>
      <c r="F335" t="s">
        <v>110</v>
      </c>
      <c r="G335" t="s">
        <v>110</v>
      </c>
      <c r="H335" t="s">
        <v>94</v>
      </c>
      <c r="J335" t="s">
        <v>119</v>
      </c>
      <c r="K335">
        <v>0</v>
      </c>
      <c r="L335">
        <v>0</v>
      </c>
      <c r="M335">
        <v>8</v>
      </c>
      <c r="N335">
        <v>4</v>
      </c>
      <c r="O335">
        <v>2010</v>
      </c>
      <c r="P335" t="s">
        <v>120</v>
      </c>
      <c r="R335">
        <f t="shared" si="21"/>
        <v>-119</v>
      </c>
      <c r="S335">
        <f t="shared" si="22"/>
        <v>37</v>
      </c>
      <c r="T335" t="str">
        <f t="shared" si="23"/>
        <v>-11937</v>
      </c>
      <c r="U335" t="str">
        <f t="shared" si="20"/>
        <v>-119, 37</v>
      </c>
    </row>
    <row r="336" spans="1:21" hidden="1" x14ac:dyDescent="0.25">
      <c r="A336">
        <v>-118.7331806</v>
      </c>
      <c r="B336">
        <v>37.341093430000001</v>
      </c>
      <c r="C336" t="s">
        <v>160</v>
      </c>
      <c r="D336" t="s">
        <v>131</v>
      </c>
      <c r="E336" t="s">
        <v>132</v>
      </c>
      <c r="F336" t="s">
        <v>110</v>
      </c>
      <c r="G336" t="s">
        <v>110</v>
      </c>
      <c r="H336" t="s">
        <v>94</v>
      </c>
      <c r="J336" t="s">
        <v>135</v>
      </c>
      <c r="K336">
        <v>0</v>
      </c>
      <c r="L336">
        <v>0</v>
      </c>
      <c r="M336">
        <v>8</v>
      </c>
      <c r="N336">
        <v>4</v>
      </c>
      <c r="O336">
        <v>2010</v>
      </c>
      <c r="P336" t="s">
        <v>120</v>
      </c>
      <c r="R336">
        <f t="shared" si="21"/>
        <v>-119</v>
      </c>
      <c r="S336">
        <f t="shared" si="22"/>
        <v>37</v>
      </c>
      <c r="T336" t="str">
        <f t="shared" si="23"/>
        <v>-11937</v>
      </c>
      <c r="U336" t="str">
        <f t="shared" si="20"/>
        <v>-119, 37</v>
      </c>
    </row>
    <row r="337" spans="1:21" hidden="1" x14ac:dyDescent="0.25">
      <c r="A337">
        <v>-118.7331806</v>
      </c>
      <c r="B337">
        <v>37.341093430000001</v>
      </c>
      <c r="C337" t="s">
        <v>160</v>
      </c>
      <c r="D337" t="s">
        <v>131</v>
      </c>
      <c r="E337" t="s">
        <v>132</v>
      </c>
      <c r="F337" t="s">
        <v>110</v>
      </c>
      <c r="G337" t="s">
        <v>110</v>
      </c>
      <c r="H337" t="s">
        <v>94</v>
      </c>
      <c r="J337" t="s">
        <v>119</v>
      </c>
      <c r="K337">
        <v>0</v>
      </c>
      <c r="L337">
        <v>0</v>
      </c>
      <c r="M337">
        <v>8</v>
      </c>
      <c r="N337">
        <v>4</v>
      </c>
      <c r="O337">
        <v>2010</v>
      </c>
      <c r="P337" t="s">
        <v>120</v>
      </c>
      <c r="R337">
        <f t="shared" si="21"/>
        <v>-119</v>
      </c>
      <c r="S337">
        <f t="shared" si="22"/>
        <v>37</v>
      </c>
      <c r="T337" t="str">
        <f t="shared" si="23"/>
        <v>-11937</v>
      </c>
      <c r="U337" t="str">
        <f t="shared" si="20"/>
        <v>-119, 37</v>
      </c>
    </row>
    <row r="338" spans="1:21" hidden="1" x14ac:dyDescent="0.25">
      <c r="A338">
        <v>-118.7331806</v>
      </c>
      <c r="B338">
        <v>37.341093430000001</v>
      </c>
      <c r="C338" t="s">
        <v>160</v>
      </c>
      <c r="D338" t="s">
        <v>131</v>
      </c>
      <c r="E338" t="s">
        <v>132</v>
      </c>
      <c r="F338" t="s">
        <v>110</v>
      </c>
      <c r="G338" t="s">
        <v>110</v>
      </c>
      <c r="H338" t="s">
        <v>94</v>
      </c>
      <c r="J338" t="s">
        <v>119</v>
      </c>
      <c r="K338">
        <v>0</v>
      </c>
      <c r="L338">
        <v>0</v>
      </c>
      <c r="M338">
        <v>8</v>
      </c>
      <c r="N338">
        <v>4</v>
      </c>
      <c r="O338">
        <v>2010</v>
      </c>
      <c r="P338" t="s">
        <v>120</v>
      </c>
      <c r="R338">
        <f t="shared" si="21"/>
        <v>-119</v>
      </c>
      <c r="S338">
        <f t="shared" si="22"/>
        <v>37</v>
      </c>
      <c r="T338" t="str">
        <f t="shared" si="23"/>
        <v>-11937</v>
      </c>
      <c r="U338" t="str">
        <f t="shared" si="20"/>
        <v>-119, 37</v>
      </c>
    </row>
    <row r="339" spans="1:21" hidden="1" x14ac:dyDescent="0.25">
      <c r="A339">
        <v>-118.7331806</v>
      </c>
      <c r="B339">
        <v>37.341093430000001</v>
      </c>
      <c r="C339" t="s">
        <v>160</v>
      </c>
      <c r="D339" t="s">
        <v>131</v>
      </c>
      <c r="E339" t="s">
        <v>132</v>
      </c>
      <c r="F339" t="s">
        <v>110</v>
      </c>
      <c r="G339" t="s">
        <v>110</v>
      </c>
      <c r="H339" t="s">
        <v>94</v>
      </c>
      <c r="J339" t="s">
        <v>119</v>
      </c>
      <c r="K339">
        <v>0</v>
      </c>
      <c r="L339">
        <v>0</v>
      </c>
      <c r="M339">
        <v>8</v>
      </c>
      <c r="N339">
        <v>4</v>
      </c>
      <c r="O339">
        <v>2010</v>
      </c>
      <c r="P339" t="s">
        <v>120</v>
      </c>
      <c r="R339">
        <f t="shared" si="21"/>
        <v>-119</v>
      </c>
      <c r="S339">
        <f t="shared" si="22"/>
        <v>37</v>
      </c>
      <c r="T339" t="str">
        <f t="shared" si="23"/>
        <v>-11937</v>
      </c>
      <c r="U339" t="str">
        <f t="shared" si="20"/>
        <v>-119, 37</v>
      </c>
    </row>
    <row r="340" spans="1:21" hidden="1" x14ac:dyDescent="0.25">
      <c r="A340">
        <v>-118.7331806</v>
      </c>
      <c r="B340">
        <v>37.341093430000001</v>
      </c>
      <c r="C340" t="s">
        <v>160</v>
      </c>
      <c r="D340" t="s">
        <v>131</v>
      </c>
      <c r="E340" t="s">
        <v>132</v>
      </c>
      <c r="F340" t="s">
        <v>110</v>
      </c>
      <c r="G340" t="s">
        <v>110</v>
      </c>
      <c r="H340" t="s">
        <v>94</v>
      </c>
      <c r="J340" t="s">
        <v>119</v>
      </c>
      <c r="K340">
        <v>0</v>
      </c>
      <c r="L340">
        <v>0</v>
      </c>
      <c r="M340">
        <v>8</v>
      </c>
      <c r="N340">
        <v>4</v>
      </c>
      <c r="O340">
        <v>2010</v>
      </c>
      <c r="P340" t="s">
        <v>120</v>
      </c>
      <c r="R340">
        <f t="shared" si="21"/>
        <v>-119</v>
      </c>
      <c r="S340">
        <f t="shared" si="22"/>
        <v>37</v>
      </c>
      <c r="T340" t="str">
        <f t="shared" si="23"/>
        <v>-11937</v>
      </c>
      <c r="U340" t="str">
        <f t="shared" si="20"/>
        <v>-119, 37</v>
      </c>
    </row>
    <row r="341" spans="1:21" hidden="1" x14ac:dyDescent="0.25">
      <c r="A341">
        <v>-118.7331806</v>
      </c>
      <c r="B341">
        <v>37.341093430000001</v>
      </c>
      <c r="C341" t="s">
        <v>160</v>
      </c>
      <c r="D341" t="s">
        <v>131</v>
      </c>
      <c r="E341" t="s">
        <v>132</v>
      </c>
      <c r="F341" t="s">
        <v>110</v>
      </c>
      <c r="G341" t="s">
        <v>110</v>
      </c>
      <c r="H341" t="s">
        <v>94</v>
      </c>
      <c r="J341" t="s">
        <v>133</v>
      </c>
      <c r="K341">
        <v>0</v>
      </c>
      <c r="L341">
        <v>0</v>
      </c>
      <c r="M341">
        <v>8</v>
      </c>
      <c r="N341">
        <v>4</v>
      </c>
      <c r="O341">
        <v>2010</v>
      </c>
      <c r="P341" t="s">
        <v>120</v>
      </c>
      <c r="R341">
        <f t="shared" si="21"/>
        <v>-119</v>
      </c>
      <c r="S341">
        <f t="shared" si="22"/>
        <v>37</v>
      </c>
      <c r="T341" t="str">
        <f t="shared" si="23"/>
        <v>-11937</v>
      </c>
      <c r="U341" t="str">
        <f t="shared" si="20"/>
        <v>-119, 37</v>
      </c>
    </row>
    <row r="342" spans="1:21" hidden="1" x14ac:dyDescent="0.25">
      <c r="A342">
        <v>-118.7331806</v>
      </c>
      <c r="B342">
        <v>37.341093430000001</v>
      </c>
      <c r="C342" t="s">
        <v>160</v>
      </c>
      <c r="D342" t="s">
        <v>131</v>
      </c>
      <c r="E342" t="s">
        <v>132</v>
      </c>
      <c r="F342" t="s">
        <v>110</v>
      </c>
      <c r="G342" t="s">
        <v>110</v>
      </c>
      <c r="H342" t="s">
        <v>94</v>
      </c>
      <c r="J342" t="s">
        <v>133</v>
      </c>
      <c r="K342">
        <v>0</v>
      </c>
      <c r="L342">
        <v>0</v>
      </c>
      <c r="M342">
        <v>8</v>
      </c>
      <c r="N342">
        <v>4</v>
      </c>
      <c r="O342">
        <v>2010</v>
      </c>
      <c r="P342" t="s">
        <v>120</v>
      </c>
      <c r="R342">
        <f t="shared" si="21"/>
        <v>-119</v>
      </c>
      <c r="S342">
        <f t="shared" si="22"/>
        <v>37</v>
      </c>
      <c r="T342" t="str">
        <f t="shared" si="23"/>
        <v>-11937</v>
      </c>
      <c r="U342" t="str">
        <f t="shared" si="20"/>
        <v>-119, 37</v>
      </c>
    </row>
    <row r="343" spans="1:21" hidden="1" x14ac:dyDescent="0.25">
      <c r="A343">
        <v>-118.7331806</v>
      </c>
      <c r="B343">
        <v>37.341093430000001</v>
      </c>
      <c r="C343" t="s">
        <v>160</v>
      </c>
      <c r="D343" t="s">
        <v>131</v>
      </c>
      <c r="E343" t="s">
        <v>132</v>
      </c>
      <c r="F343" t="s">
        <v>110</v>
      </c>
      <c r="G343" t="s">
        <v>110</v>
      </c>
      <c r="H343" t="s">
        <v>94</v>
      </c>
      <c r="J343" t="s">
        <v>133</v>
      </c>
      <c r="K343">
        <v>0</v>
      </c>
      <c r="L343">
        <v>0</v>
      </c>
      <c r="M343">
        <v>8</v>
      </c>
      <c r="N343">
        <v>4</v>
      </c>
      <c r="O343">
        <v>2010</v>
      </c>
      <c r="P343" t="s">
        <v>120</v>
      </c>
      <c r="R343">
        <f t="shared" si="21"/>
        <v>-119</v>
      </c>
      <c r="S343">
        <f t="shared" si="22"/>
        <v>37</v>
      </c>
      <c r="T343" t="str">
        <f t="shared" si="23"/>
        <v>-11937</v>
      </c>
      <c r="U343" t="str">
        <f t="shared" si="20"/>
        <v>-119, 37</v>
      </c>
    </row>
    <row r="344" spans="1:21" hidden="1" x14ac:dyDescent="0.25">
      <c r="A344">
        <v>-118.7331806</v>
      </c>
      <c r="B344">
        <v>37.341093430000001</v>
      </c>
      <c r="C344" t="s">
        <v>160</v>
      </c>
      <c r="D344" t="s">
        <v>131</v>
      </c>
      <c r="E344" t="s">
        <v>132</v>
      </c>
      <c r="F344" t="s">
        <v>110</v>
      </c>
      <c r="G344" t="s">
        <v>110</v>
      </c>
      <c r="H344" t="s">
        <v>94</v>
      </c>
      <c r="J344" t="s">
        <v>119</v>
      </c>
      <c r="K344">
        <v>0</v>
      </c>
      <c r="L344">
        <v>0</v>
      </c>
      <c r="M344">
        <v>8</v>
      </c>
      <c r="N344">
        <v>4</v>
      </c>
      <c r="O344">
        <v>2010</v>
      </c>
      <c r="P344" t="s">
        <v>120</v>
      </c>
      <c r="R344">
        <f t="shared" si="21"/>
        <v>-119</v>
      </c>
      <c r="S344">
        <f t="shared" si="22"/>
        <v>37</v>
      </c>
      <c r="T344" t="str">
        <f t="shared" si="23"/>
        <v>-11937</v>
      </c>
      <c r="U344" t="str">
        <f t="shared" si="20"/>
        <v>-119, 37</v>
      </c>
    </row>
    <row r="345" spans="1:21" hidden="1" x14ac:dyDescent="0.25">
      <c r="A345">
        <v>-118.8493478</v>
      </c>
      <c r="B345">
        <v>37.31437373</v>
      </c>
      <c r="C345" t="s">
        <v>159</v>
      </c>
      <c r="D345" t="s">
        <v>131</v>
      </c>
      <c r="E345" t="s">
        <v>132</v>
      </c>
      <c r="F345" t="s">
        <v>110</v>
      </c>
      <c r="G345" t="s">
        <v>110</v>
      </c>
      <c r="H345" t="s">
        <v>94</v>
      </c>
      <c r="J345" t="s">
        <v>119</v>
      </c>
      <c r="K345">
        <v>0</v>
      </c>
      <c r="L345">
        <v>0</v>
      </c>
      <c r="M345">
        <v>8</v>
      </c>
      <c r="N345">
        <v>9</v>
      </c>
      <c r="O345">
        <v>2010</v>
      </c>
      <c r="P345" t="s">
        <v>120</v>
      </c>
      <c r="R345">
        <f t="shared" si="21"/>
        <v>-119</v>
      </c>
      <c r="S345">
        <f t="shared" si="22"/>
        <v>37</v>
      </c>
      <c r="T345" t="str">
        <f t="shared" si="23"/>
        <v>-11937</v>
      </c>
      <c r="U345" t="str">
        <f t="shared" si="20"/>
        <v>-119, 37</v>
      </c>
    </row>
    <row r="346" spans="1:21" hidden="1" x14ac:dyDescent="0.25">
      <c r="A346">
        <v>-118.8493478</v>
      </c>
      <c r="B346">
        <v>37.31437373</v>
      </c>
      <c r="C346" t="s">
        <v>159</v>
      </c>
      <c r="D346" t="s">
        <v>131</v>
      </c>
      <c r="E346" t="s">
        <v>132</v>
      </c>
      <c r="F346" t="s">
        <v>110</v>
      </c>
      <c r="G346" t="s">
        <v>110</v>
      </c>
      <c r="H346" t="s">
        <v>94</v>
      </c>
      <c r="J346" t="s">
        <v>119</v>
      </c>
      <c r="K346">
        <v>0</v>
      </c>
      <c r="L346">
        <v>0</v>
      </c>
      <c r="M346">
        <v>8</v>
      </c>
      <c r="N346">
        <v>9</v>
      </c>
      <c r="O346">
        <v>2010</v>
      </c>
      <c r="P346" t="s">
        <v>120</v>
      </c>
      <c r="R346">
        <f t="shared" si="21"/>
        <v>-119</v>
      </c>
      <c r="S346">
        <f t="shared" si="22"/>
        <v>37</v>
      </c>
      <c r="T346" t="str">
        <f t="shared" si="23"/>
        <v>-11937</v>
      </c>
      <c r="U346" t="str">
        <f t="shared" si="20"/>
        <v>-119, 37</v>
      </c>
    </row>
    <row r="347" spans="1:21" hidden="1" x14ac:dyDescent="0.25">
      <c r="A347">
        <v>-118.8493478</v>
      </c>
      <c r="B347">
        <v>37.31437373</v>
      </c>
      <c r="C347" t="s">
        <v>159</v>
      </c>
      <c r="D347" t="s">
        <v>131</v>
      </c>
      <c r="E347" t="s">
        <v>132</v>
      </c>
      <c r="F347" t="s">
        <v>110</v>
      </c>
      <c r="G347" t="s">
        <v>110</v>
      </c>
      <c r="H347" t="s">
        <v>94</v>
      </c>
      <c r="J347" t="s">
        <v>119</v>
      </c>
      <c r="K347">
        <v>0</v>
      </c>
      <c r="L347">
        <v>0</v>
      </c>
      <c r="M347">
        <v>8</v>
      </c>
      <c r="N347">
        <v>9</v>
      </c>
      <c r="O347">
        <v>2010</v>
      </c>
      <c r="P347" t="s">
        <v>120</v>
      </c>
      <c r="R347">
        <f t="shared" si="21"/>
        <v>-119</v>
      </c>
      <c r="S347">
        <f t="shared" si="22"/>
        <v>37</v>
      </c>
      <c r="T347" t="str">
        <f t="shared" si="23"/>
        <v>-11937</v>
      </c>
      <c r="U347" t="str">
        <f t="shared" si="20"/>
        <v>-119, 37</v>
      </c>
    </row>
    <row r="348" spans="1:21" hidden="1" x14ac:dyDescent="0.25">
      <c r="A348">
        <v>-119.1244263</v>
      </c>
      <c r="B348">
        <v>37.134451480000003</v>
      </c>
      <c r="C348" t="s">
        <v>172</v>
      </c>
      <c r="D348" t="s">
        <v>131</v>
      </c>
      <c r="E348" t="s">
        <v>132</v>
      </c>
      <c r="F348" t="s">
        <v>110</v>
      </c>
      <c r="G348" t="s">
        <v>109</v>
      </c>
      <c r="H348" t="s">
        <v>94</v>
      </c>
      <c r="J348" t="s">
        <v>119</v>
      </c>
      <c r="K348">
        <v>1.525E-2</v>
      </c>
      <c r="L348">
        <v>1.22</v>
      </c>
      <c r="M348">
        <v>6</v>
      </c>
      <c r="N348">
        <v>25</v>
      </c>
      <c r="O348">
        <v>2010</v>
      </c>
      <c r="P348" t="s">
        <v>120</v>
      </c>
      <c r="R348">
        <f t="shared" si="21"/>
        <v>-119</v>
      </c>
      <c r="S348">
        <f t="shared" si="22"/>
        <v>37</v>
      </c>
      <c r="T348" t="str">
        <f t="shared" si="23"/>
        <v>-11937</v>
      </c>
      <c r="U348" t="str">
        <f t="shared" si="20"/>
        <v>-119, 37</v>
      </c>
    </row>
    <row r="349" spans="1:21" hidden="1" x14ac:dyDescent="0.25">
      <c r="A349">
        <v>-119.1244263</v>
      </c>
      <c r="B349">
        <v>37.134451480000003</v>
      </c>
      <c r="C349" t="s">
        <v>172</v>
      </c>
      <c r="D349" t="s">
        <v>131</v>
      </c>
      <c r="E349" t="s">
        <v>132</v>
      </c>
      <c r="F349" t="s">
        <v>110</v>
      </c>
      <c r="G349" t="s">
        <v>110</v>
      </c>
      <c r="H349" t="s">
        <v>94</v>
      </c>
      <c r="J349" t="s">
        <v>119</v>
      </c>
      <c r="K349">
        <v>0</v>
      </c>
      <c r="L349">
        <v>0</v>
      </c>
      <c r="M349">
        <v>6</v>
      </c>
      <c r="N349">
        <v>25</v>
      </c>
      <c r="O349">
        <v>2010</v>
      </c>
      <c r="P349" t="s">
        <v>120</v>
      </c>
      <c r="R349">
        <f t="shared" si="21"/>
        <v>-119</v>
      </c>
      <c r="S349">
        <f t="shared" si="22"/>
        <v>37</v>
      </c>
      <c r="T349" t="str">
        <f t="shared" si="23"/>
        <v>-11937</v>
      </c>
      <c r="U349" t="str">
        <f t="shared" si="20"/>
        <v>-119, 37</v>
      </c>
    </row>
    <row r="350" spans="1:21" hidden="1" x14ac:dyDescent="0.25">
      <c r="A350">
        <v>-119.1244263</v>
      </c>
      <c r="B350">
        <v>37.134451480000003</v>
      </c>
      <c r="C350" t="s">
        <v>172</v>
      </c>
      <c r="D350" t="s">
        <v>131</v>
      </c>
      <c r="E350" t="s">
        <v>132</v>
      </c>
      <c r="F350" t="s">
        <v>110</v>
      </c>
      <c r="G350" t="s">
        <v>110</v>
      </c>
      <c r="H350" t="s">
        <v>94</v>
      </c>
      <c r="J350" t="s">
        <v>119</v>
      </c>
      <c r="K350">
        <v>0</v>
      </c>
      <c r="L350">
        <v>0</v>
      </c>
      <c r="M350">
        <v>6</v>
      </c>
      <c r="N350">
        <v>25</v>
      </c>
      <c r="O350">
        <v>2010</v>
      </c>
      <c r="P350" t="s">
        <v>120</v>
      </c>
      <c r="R350">
        <f t="shared" si="21"/>
        <v>-119</v>
      </c>
      <c r="S350">
        <f t="shared" si="22"/>
        <v>37</v>
      </c>
      <c r="T350" t="str">
        <f t="shared" si="23"/>
        <v>-11937</v>
      </c>
      <c r="U350" t="str">
        <f t="shared" si="20"/>
        <v>-119, 37</v>
      </c>
    </row>
    <row r="351" spans="1:21" hidden="1" x14ac:dyDescent="0.25">
      <c r="A351">
        <v>-119.1244263</v>
      </c>
      <c r="B351">
        <v>37.134451480000003</v>
      </c>
      <c r="C351" t="s">
        <v>172</v>
      </c>
      <c r="D351" t="s">
        <v>131</v>
      </c>
      <c r="E351" t="s">
        <v>132</v>
      </c>
      <c r="F351" t="s">
        <v>110</v>
      </c>
      <c r="G351" t="s">
        <v>110</v>
      </c>
      <c r="H351" t="s">
        <v>94</v>
      </c>
      <c r="J351" t="s">
        <v>119</v>
      </c>
      <c r="K351">
        <v>0</v>
      </c>
      <c r="L351">
        <v>0</v>
      </c>
      <c r="M351">
        <v>6</v>
      </c>
      <c r="N351">
        <v>25</v>
      </c>
      <c r="O351">
        <v>2010</v>
      </c>
      <c r="P351" t="s">
        <v>120</v>
      </c>
      <c r="R351">
        <f t="shared" si="21"/>
        <v>-119</v>
      </c>
      <c r="S351">
        <f t="shared" si="22"/>
        <v>37</v>
      </c>
      <c r="T351" t="str">
        <f t="shared" si="23"/>
        <v>-11937</v>
      </c>
      <c r="U351" t="str">
        <f t="shared" si="20"/>
        <v>-119, 37</v>
      </c>
    </row>
    <row r="352" spans="1:21" hidden="1" x14ac:dyDescent="0.25">
      <c r="A352">
        <v>-119.1244263</v>
      </c>
      <c r="B352">
        <v>37.134451480000003</v>
      </c>
      <c r="C352" t="s">
        <v>172</v>
      </c>
      <c r="D352" t="s">
        <v>131</v>
      </c>
      <c r="E352" t="s">
        <v>132</v>
      </c>
      <c r="F352" t="s">
        <v>110</v>
      </c>
      <c r="G352" t="s">
        <v>110</v>
      </c>
      <c r="H352" t="s">
        <v>94</v>
      </c>
      <c r="J352" t="s">
        <v>119</v>
      </c>
      <c r="K352">
        <v>0</v>
      </c>
      <c r="L352">
        <v>0</v>
      </c>
      <c r="M352">
        <v>6</v>
      </c>
      <c r="N352">
        <v>25</v>
      </c>
      <c r="O352">
        <v>2010</v>
      </c>
      <c r="P352" t="s">
        <v>120</v>
      </c>
      <c r="R352">
        <f t="shared" si="21"/>
        <v>-119</v>
      </c>
      <c r="S352">
        <f t="shared" si="22"/>
        <v>37</v>
      </c>
      <c r="T352" t="str">
        <f t="shared" si="23"/>
        <v>-11937</v>
      </c>
      <c r="U352" t="str">
        <f t="shared" si="20"/>
        <v>-119, 37</v>
      </c>
    </row>
    <row r="353" spans="1:21" hidden="1" x14ac:dyDescent="0.25">
      <c r="A353">
        <v>-119.1244263</v>
      </c>
      <c r="B353">
        <v>37.134451480000003</v>
      </c>
      <c r="C353" t="s">
        <v>172</v>
      </c>
      <c r="D353" t="s">
        <v>131</v>
      </c>
      <c r="E353" t="s">
        <v>132</v>
      </c>
      <c r="F353" t="s">
        <v>110</v>
      </c>
      <c r="G353" t="s">
        <v>110</v>
      </c>
      <c r="H353" t="s">
        <v>94</v>
      </c>
      <c r="J353" t="s">
        <v>133</v>
      </c>
      <c r="K353">
        <v>0</v>
      </c>
      <c r="L353">
        <v>0</v>
      </c>
      <c r="M353">
        <v>6</v>
      </c>
      <c r="N353">
        <v>25</v>
      </c>
      <c r="O353">
        <v>2010</v>
      </c>
      <c r="P353" t="s">
        <v>120</v>
      </c>
      <c r="R353">
        <f t="shared" si="21"/>
        <v>-119</v>
      </c>
      <c r="S353">
        <f t="shared" si="22"/>
        <v>37</v>
      </c>
      <c r="T353" t="str">
        <f t="shared" si="23"/>
        <v>-11937</v>
      </c>
      <c r="U353" t="str">
        <f t="shared" si="20"/>
        <v>-119, 37</v>
      </c>
    </row>
    <row r="354" spans="1:21" hidden="1" x14ac:dyDescent="0.25">
      <c r="A354">
        <v>-119.1244263</v>
      </c>
      <c r="B354">
        <v>37.134451480000003</v>
      </c>
      <c r="C354" t="s">
        <v>172</v>
      </c>
      <c r="D354" t="s">
        <v>131</v>
      </c>
      <c r="E354" t="s">
        <v>132</v>
      </c>
      <c r="F354" t="s">
        <v>110</v>
      </c>
      <c r="G354" t="s">
        <v>109</v>
      </c>
      <c r="H354" t="s">
        <v>94</v>
      </c>
      <c r="J354" t="s">
        <v>119</v>
      </c>
      <c r="K354">
        <v>2.0500000000000001E-2</v>
      </c>
      <c r="L354">
        <v>1.64</v>
      </c>
      <c r="M354">
        <v>6</v>
      </c>
      <c r="N354">
        <v>25</v>
      </c>
      <c r="O354">
        <v>2010</v>
      </c>
      <c r="P354" t="s">
        <v>120</v>
      </c>
      <c r="R354">
        <f t="shared" si="21"/>
        <v>-119</v>
      </c>
      <c r="S354">
        <f t="shared" si="22"/>
        <v>37</v>
      </c>
      <c r="T354" t="str">
        <f t="shared" si="23"/>
        <v>-11937</v>
      </c>
      <c r="U354" t="str">
        <f t="shared" si="20"/>
        <v>-119, 37</v>
      </c>
    </row>
    <row r="355" spans="1:21" hidden="1" x14ac:dyDescent="0.25">
      <c r="A355">
        <v>-119.1244263</v>
      </c>
      <c r="B355">
        <v>37.134451480000003</v>
      </c>
      <c r="C355" t="s">
        <v>172</v>
      </c>
      <c r="D355" t="s">
        <v>131</v>
      </c>
      <c r="E355" t="s">
        <v>132</v>
      </c>
      <c r="F355" t="s">
        <v>110</v>
      </c>
      <c r="G355" t="s">
        <v>110</v>
      </c>
      <c r="H355" t="s">
        <v>94</v>
      </c>
      <c r="J355" t="s">
        <v>133</v>
      </c>
      <c r="K355">
        <v>0</v>
      </c>
      <c r="L355">
        <v>0</v>
      </c>
      <c r="M355">
        <v>6</v>
      </c>
      <c r="N355">
        <v>25</v>
      </c>
      <c r="O355">
        <v>2010</v>
      </c>
      <c r="P355" t="s">
        <v>120</v>
      </c>
      <c r="R355">
        <f t="shared" si="21"/>
        <v>-119</v>
      </c>
      <c r="S355">
        <f t="shared" si="22"/>
        <v>37</v>
      </c>
      <c r="T355" t="str">
        <f t="shared" si="23"/>
        <v>-11937</v>
      </c>
      <c r="U355" t="str">
        <f t="shared" si="20"/>
        <v>-119, 37</v>
      </c>
    </row>
    <row r="356" spans="1:21" hidden="1" x14ac:dyDescent="0.25">
      <c r="A356">
        <v>-119.1244263</v>
      </c>
      <c r="B356">
        <v>37.134451480000003</v>
      </c>
      <c r="C356" t="s">
        <v>172</v>
      </c>
      <c r="D356" t="s">
        <v>131</v>
      </c>
      <c r="E356" t="s">
        <v>132</v>
      </c>
      <c r="F356" t="s">
        <v>110</v>
      </c>
      <c r="G356" t="s">
        <v>110</v>
      </c>
      <c r="H356" t="s">
        <v>94</v>
      </c>
      <c r="J356" t="s">
        <v>119</v>
      </c>
      <c r="K356">
        <v>0</v>
      </c>
      <c r="L356">
        <v>0</v>
      </c>
      <c r="M356">
        <v>6</v>
      </c>
      <c r="N356">
        <v>25</v>
      </c>
      <c r="O356">
        <v>2010</v>
      </c>
      <c r="P356" t="s">
        <v>120</v>
      </c>
      <c r="R356">
        <f t="shared" si="21"/>
        <v>-119</v>
      </c>
      <c r="S356">
        <f t="shared" si="22"/>
        <v>37</v>
      </c>
      <c r="T356" t="str">
        <f t="shared" si="23"/>
        <v>-11937</v>
      </c>
      <c r="U356" t="str">
        <f t="shared" si="20"/>
        <v>-119, 37</v>
      </c>
    </row>
    <row r="357" spans="1:21" hidden="1" x14ac:dyDescent="0.25">
      <c r="A357">
        <v>-119.1244263</v>
      </c>
      <c r="B357">
        <v>37.134451480000003</v>
      </c>
      <c r="C357" t="s">
        <v>172</v>
      </c>
      <c r="D357" t="s">
        <v>131</v>
      </c>
      <c r="E357" t="s">
        <v>132</v>
      </c>
      <c r="F357" t="s">
        <v>110</v>
      </c>
      <c r="G357" t="s">
        <v>110</v>
      </c>
      <c r="H357" t="s">
        <v>94</v>
      </c>
      <c r="J357" t="s">
        <v>119</v>
      </c>
      <c r="K357">
        <v>0</v>
      </c>
      <c r="L357">
        <v>0</v>
      </c>
      <c r="M357">
        <v>6</v>
      </c>
      <c r="N357">
        <v>25</v>
      </c>
      <c r="O357">
        <v>2010</v>
      </c>
      <c r="P357" t="s">
        <v>120</v>
      </c>
      <c r="R357">
        <f t="shared" si="21"/>
        <v>-119</v>
      </c>
      <c r="S357">
        <f t="shared" si="22"/>
        <v>37</v>
      </c>
      <c r="T357" t="str">
        <f t="shared" si="23"/>
        <v>-11937</v>
      </c>
      <c r="U357" t="str">
        <f t="shared" si="20"/>
        <v>-119, 37</v>
      </c>
    </row>
    <row r="358" spans="1:21" hidden="1" x14ac:dyDescent="0.25">
      <c r="A358">
        <v>-119.1244263</v>
      </c>
      <c r="B358">
        <v>37.134451480000003</v>
      </c>
      <c r="C358" t="s">
        <v>172</v>
      </c>
      <c r="D358" t="s">
        <v>131</v>
      </c>
      <c r="E358" t="s">
        <v>132</v>
      </c>
      <c r="F358" t="s">
        <v>110</v>
      </c>
      <c r="G358" t="s">
        <v>110</v>
      </c>
      <c r="H358" t="s">
        <v>94</v>
      </c>
      <c r="J358" t="s">
        <v>119</v>
      </c>
      <c r="K358">
        <v>0</v>
      </c>
      <c r="L358">
        <v>0</v>
      </c>
      <c r="M358">
        <v>6</v>
      </c>
      <c r="N358">
        <v>25</v>
      </c>
      <c r="O358">
        <v>2010</v>
      </c>
      <c r="P358" t="s">
        <v>120</v>
      </c>
      <c r="R358">
        <f t="shared" si="21"/>
        <v>-119</v>
      </c>
      <c r="S358">
        <f t="shared" si="22"/>
        <v>37</v>
      </c>
      <c r="T358" t="str">
        <f t="shared" si="23"/>
        <v>-11937</v>
      </c>
      <c r="U358" t="str">
        <f t="shared" si="20"/>
        <v>-119, 37</v>
      </c>
    </row>
    <row r="359" spans="1:21" hidden="1" x14ac:dyDescent="0.25">
      <c r="A359">
        <v>-119.1244263</v>
      </c>
      <c r="B359">
        <v>37.134451480000003</v>
      </c>
      <c r="C359" t="s">
        <v>172</v>
      </c>
      <c r="D359" t="s">
        <v>131</v>
      </c>
      <c r="E359" t="s">
        <v>132</v>
      </c>
      <c r="F359" t="s">
        <v>110</v>
      </c>
      <c r="G359" t="s">
        <v>110</v>
      </c>
      <c r="H359" t="s">
        <v>94</v>
      </c>
      <c r="J359" t="s">
        <v>133</v>
      </c>
      <c r="K359">
        <v>0</v>
      </c>
      <c r="L359">
        <v>0</v>
      </c>
      <c r="M359">
        <v>6</v>
      </c>
      <c r="N359">
        <v>25</v>
      </c>
      <c r="O359">
        <v>2010</v>
      </c>
      <c r="P359" t="s">
        <v>120</v>
      </c>
      <c r="R359">
        <f t="shared" si="21"/>
        <v>-119</v>
      </c>
      <c r="S359">
        <f t="shared" si="22"/>
        <v>37</v>
      </c>
      <c r="T359" t="str">
        <f t="shared" si="23"/>
        <v>-11937</v>
      </c>
      <c r="U359" t="str">
        <f t="shared" si="20"/>
        <v>-119, 37</v>
      </c>
    </row>
    <row r="360" spans="1:21" hidden="1" x14ac:dyDescent="0.25">
      <c r="A360">
        <v>-119.1244263</v>
      </c>
      <c r="B360">
        <v>37.134451480000003</v>
      </c>
      <c r="C360" t="s">
        <v>172</v>
      </c>
      <c r="D360" t="s">
        <v>131</v>
      </c>
      <c r="E360" t="s">
        <v>132</v>
      </c>
      <c r="F360" t="s">
        <v>110</v>
      </c>
      <c r="G360" t="s">
        <v>110</v>
      </c>
      <c r="H360" t="s">
        <v>94</v>
      </c>
      <c r="J360" t="s">
        <v>133</v>
      </c>
      <c r="K360">
        <v>0</v>
      </c>
      <c r="L360">
        <v>0</v>
      </c>
      <c r="M360">
        <v>6</v>
      </c>
      <c r="N360">
        <v>25</v>
      </c>
      <c r="O360">
        <v>2010</v>
      </c>
      <c r="P360" t="s">
        <v>120</v>
      </c>
      <c r="R360">
        <f t="shared" si="21"/>
        <v>-119</v>
      </c>
      <c r="S360">
        <f t="shared" si="22"/>
        <v>37</v>
      </c>
      <c r="T360" t="str">
        <f t="shared" si="23"/>
        <v>-11937</v>
      </c>
      <c r="U360" t="str">
        <f t="shared" si="20"/>
        <v>-119, 37</v>
      </c>
    </row>
    <row r="361" spans="1:21" hidden="1" x14ac:dyDescent="0.25">
      <c r="A361">
        <v>-119.1244263</v>
      </c>
      <c r="B361">
        <v>37.134451480000003</v>
      </c>
      <c r="C361" t="s">
        <v>172</v>
      </c>
      <c r="D361" t="s">
        <v>131</v>
      </c>
      <c r="E361" t="s">
        <v>132</v>
      </c>
      <c r="F361" t="s">
        <v>110</v>
      </c>
      <c r="G361" t="s">
        <v>110</v>
      </c>
      <c r="H361" t="s">
        <v>94</v>
      </c>
      <c r="J361" t="s">
        <v>133</v>
      </c>
      <c r="K361">
        <v>0</v>
      </c>
      <c r="L361">
        <v>0</v>
      </c>
      <c r="M361">
        <v>6</v>
      </c>
      <c r="N361">
        <v>25</v>
      </c>
      <c r="O361">
        <v>2010</v>
      </c>
      <c r="P361" t="s">
        <v>120</v>
      </c>
      <c r="R361">
        <f t="shared" si="21"/>
        <v>-119</v>
      </c>
      <c r="S361">
        <f t="shared" si="22"/>
        <v>37</v>
      </c>
      <c r="T361" t="str">
        <f t="shared" si="23"/>
        <v>-11937</v>
      </c>
      <c r="U361" t="str">
        <f t="shared" si="20"/>
        <v>-119, 37</v>
      </c>
    </row>
    <row r="362" spans="1:21" hidden="1" x14ac:dyDescent="0.25">
      <c r="A362">
        <v>-119.1244263</v>
      </c>
      <c r="B362">
        <v>37.134451480000003</v>
      </c>
      <c r="C362" t="s">
        <v>172</v>
      </c>
      <c r="D362" t="s">
        <v>131</v>
      </c>
      <c r="E362" t="s">
        <v>132</v>
      </c>
      <c r="F362" t="s">
        <v>110</v>
      </c>
      <c r="G362" t="s">
        <v>110</v>
      </c>
      <c r="H362" t="s">
        <v>94</v>
      </c>
      <c r="J362" t="s">
        <v>119</v>
      </c>
      <c r="K362">
        <v>0</v>
      </c>
      <c r="L362">
        <v>0</v>
      </c>
      <c r="M362">
        <v>6</v>
      </c>
      <c r="N362">
        <v>25</v>
      </c>
      <c r="O362">
        <v>2010</v>
      </c>
      <c r="P362" t="s">
        <v>120</v>
      </c>
      <c r="R362">
        <f t="shared" si="21"/>
        <v>-119</v>
      </c>
      <c r="S362">
        <f t="shared" si="22"/>
        <v>37</v>
      </c>
      <c r="T362" t="str">
        <f t="shared" si="23"/>
        <v>-11937</v>
      </c>
      <c r="U362" t="str">
        <f t="shared" si="20"/>
        <v>-119, 37</v>
      </c>
    </row>
    <row r="363" spans="1:21" hidden="1" x14ac:dyDescent="0.25">
      <c r="A363">
        <v>-119.1244263</v>
      </c>
      <c r="B363">
        <v>37.134451480000003</v>
      </c>
      <c r="C363" t="s">
        <v>172</v>
      </c>
      <c r="D363" t="s">
        <v>131</v>
      </c>
      <c r="E363" t="s">
        <v>132</v>
      </c>
      <c r="F363" t="s">
        <v>110</v>
      </c>
      <c r="G363" t="s">
        <v>110</v>
      </c>
      <c r="H363" t="s">
        <v>94</v>
      </c>
      <c r="J363" t="s">
        <v>119</v>
      </c>
      <c r="K363">
        <v>0</v>
      </c>
      <c r="L363">
        <v>0</v>
      </c>
      <c r="M363">
        <v>6</v>
      </c>
      <c r="N363">
        <v>25</v>
      </c>
      <c r="O363">
        <v>2010</v>
      </c>
      <c r="P363" t="s">
        <v>120</v>
      </c>
      <c r="R363">
        <f t="shared" si="21"/>
        <v>-119</v>
      </c>
      <c r="S363">
        <f t="shared" si="22"/>
        <v>37</v>
      </c>
      <c r="T363" t="str">
        <f t="shared" si="23"/>
        <v>-11937</v>
      </c>
      <c r="U363" t="str">
        <f t="shared" si="20"/>
        <v>-119, 37</v>
      </c>
    </row>
    <row r="364" spans="1:21" hidden="1" x14ac:dyDescent="0.25">
      <c r="A364">
        <v>-119.1244263</v>
      </c>
      <c r="B364">
        <v>37.134451480000003</v>
      </c>
      <c r="C364" t="s">
        <v>172</v>
      </c>
      <c r="D364" t="s">
        <v>131</v>
      </c>
      <c r="E364" t="s">
        <v>132</v>
      </c>
      <c r="F364" t="s">
        <v>110</v>
      </c>
      <c r="G364" t="s">
        <v>110</v>
      </c>
      <c r="H364" t="s">
        <v>94</v>
      </c>
      <c r="J364" t="s">
        <v>133</v>
      </c>
      <c r="K364">
        <v>0</v>
      </c>
      <c r="L364">
        <v>0</v>
      </c>
      <c r="M364">
        <v>6</v>
      </c>
      <c r="N364">
        <v>25</v>
      </c>
      <c r="O364">
        <v>2010</v>
      </c>
      <c r="P364" t="s">
        <v>120</v>
      </c>
      <c r="R364">
        <f t="shared" si="21"/>
        <v>-119</v>
      </c>
      <c r="S364">
        <f t="shared" si="22"/>
        <v>37</v>
      </c>
      <c r="T364" t="str">
        <f t="shared" si="23"/>
        <v>-11937</v>
      </c>
      <c r="U364" t="str">
        <f t="shared" si="20"/>
        <v>-119, 37</v>
      </c>
    </row>
    <row r="365" spans="1:21" hidden="1" x14ac:dyDescent="0.25">
      <c r="A365">
        <v>-119.1244263</v>
      </c>
      <c r="B365">
        <v>37.134451480000003</v>
      </c>
      <c r="C365" t="s">
        <v>172</v>
      </c>
      <c r="D365" t="s">
        <v>131</v>
      </c>
      <c r="E365" t="s">
        <v>132</v>
      </c>
      <c r="F365" t="s">
        <v>110</v>
      </c>
      <c r="G365" t="s">
        <v>110</v>
      </c>
      <c r="H365" t="s">
        <v>94</v>
      </c>
      <c r="J365" t="s">
        <v>133</v>
      </c>
      <c r="K365">
        <v>0</v>
      </c>
      <c r="L365">
        <v>0</v>
      </c>
      <c r="M365">
        <v>6</v>
      </c>
      <c r="N365">
        <v>25</v>
      </c>
      <c r="O365">
        <v>2010</v>
      </c>
      <c r="P365" t="s">
        <v>120</v>
      </c>
      <c r="R365">
        <f t="shared" si="21"/>
        <v>-119</v>
      </c>
      <c r="S365">
        <f t="shared" si="22"/>
        <v>37</v>
      </c>
      <c r="T365" t="str">
        <f t="shared" si="23"/>
        <v>-11937</v>
      </c>
      <c r="U365" t="str">
        <f t="shared" si="20"/>
        <v>-119, 37</v>
      </c>
    </row>
    <row r="366" spans="1:21" hidden="1" x14ac:dyDescent="0.25">
      <c r="A366">
        <v>-119.1244263</v>
      </c>
      <c r="B366">
        <v>37.134451480000003</v>
      </c>
      <c r="C366" t="s">
        <v>172</v>
      </c>
      <c r="D366" t="s">
        <v>131</v>
      </c>
      <c r="E366" t="s">
        <v>132</v>
      </c>
      <c r="F366" t="s">
        <v>110</v>
      </c>
      <c r="G366" t="s">
        <v>110</v>
      </c>
      <c r="H366" t="s">
        <v>94</v>
      </c>
      <c r="J366" t="s">
        <v>133</v>
      </c>
      <c r="K366">
        <v>0</v>
      </c>
      <c r="L366">
        <v>0</v>
      </c>
      <c r="M366">
        <v>6</v>
      </c>
      <c r="N366">
        <v>25</v>
      </c>
      <c r="O366">
        <v>2010</v>
      </c>
      <c r="P366" t="s">
        <v>120</v>
      </c>
      <c r="R366">
        <f t="shared" si="21"/>
        <v>-119</v>
      </c>
      <c r="S366">
        <f t="shared" si="22"/>
        <v>37</v>
      </c>
      <c r="T366" t="str">
        <f t="shared" si="23"/>
        <v>-11937</v>
      </c>
      <c r="U366" t="str">
        <f t="shared" si="20"/>
        <v>-119, 37</v>
      </c>
    </row>
    <row r="367" spans="1:21" hidden="1" x14ac:dyDescent="0.25">
      <c r="A367">
        <v>-119.1244263</v>
      </c>
      <c r="B367">
        <v>37.134451480000003</v>
      </c>
      <c r="C367" t="s">
        <v>172</v>
      </c>
      <c r="D367" t="s">
        <v>131</v>
      </c>
      <c r="E367" t="s">
        <v>132</v>
      </c>
      <c r="F367" t="s">
        <v>110</v>
      </c>
      <c r="G367" t="s">
        <v>110</v>
      </c>
      <c r="H367" t="s">
        <v>94</v>
      </c>
      <c r="J367" t="s">
        <v>133</v>
      </c>
      <c r="K367">
        <v>0</v>
      </c>
      <c r="L367">
        <v>0</v>
      </c>
      <c r="M367">
        <v>6</v>
      </c>
      <c r="N367">
        <v>25</v>
      </c>
      <c r="O367">
        <v>2010</v>
      </c>
      <c r="P367" t="s">
        <v>120</v>
      </c>
      <c r="R367">
        <f t="shared" si="21"/>
        <v>-119</v>
      </c>
      <c r="S367">
        <f t="shared" si="22"/>
        <v>37</v>
      </c>
      <c r="T367" t="str">
        <f t="shared" si="23"/>
        <v>-11937</v>
      </c>
      <c r="U367" t="str">
        <f t="shared" si="20"/>
        <v>-119, 37</v>
      </c>
    </row>
    <row r="368" spans="1:21" hidden="1" x14ac:dyDescent="0.25">
      <c r="A368">
        <v>-118.9300073</v>
      </c>
      <c r="B368">
        <v>37.473274359999998</v>
      </c>
      <c r="C368" t="s">
        <v>173</v>
      </c>
      <c r="D368" t="s">
        <v>131</v>
      </c>
      <c r="E368" t="s">
        <v>132</v>
      </c>
      <c r="F368" t="s">
        <v>110</v>
      </c>
      <c r="G368" t="s">
        <v>109</v>
      </c>
      <c r="H368" t="s">
        <v>94</v>
      </c>
      <c r="J368" t="s">
        <v>119</v>
      </c>
      <c r="K368">
        <v>0.30099999999999999</v>
      </c>
      <c r="L368">
        <v>24.08</v>
      </c>
      <c r="M368">
        <v>8</v>
      </c>
      <c r="N368">
        <v>6</v>
      </c>
      <c r="O368">
        <v>2010</v>
      </c>
      <c r="P368" t="s">
        <v>120</v>
      </c>
      <c r="R368">
        <f t="shared" si="21"/>
        <v>-119</v>
      </c>
      <c r="S368">
        <f t="shared" si="22"/>
        <v>37</v>
      </c>
      <c r="T368" t="str">
        <f t="shared" si="23"/>
        <v>-11937</v>
      </c>
      <c r="U368" t="str">
        <f t="shared" si="20"/>
        <v>-119, 37</v>
      </c>
    </row>
    <row r="369" spans="1:21" hidden="1" x14ac:dyDescent="0.25">
      <c r="A369">
        <v>-118.9300073</v>
      </c>
      <c r="B369">
        <v>37.473274359999998</v>
      </c>
      <c r="C369" t="s">
        <v>173</v>
      </c>
      <c r="D369" t="s">
        <v>131</v>
      </c>
      <c r="E369" t="s">
        <v>132</v>
      </c>
      <c r="F369" t="s">
        <v>110</v>
      </c>
      <c r="G369" t="s">
        <v>110</v>
      </c>
      <c r="H369" t="s">
        <v>94</v>
      </c>
      <c r="J369" t="s">
        <v>119</v>
      </c>
      <c r="K369">
        <v>0</v>
      </c>
      <c r="L369">
        <v>0</v>
      </c>
      <c r="M369">
        <v>8</v>
      </c>
      <c r="N369">
        <v>6</v>
      </c>
      <c r="O369">
        <v>2010</v>
      </c>
      <c r="P369" t="s">
        <v>120</v>
      </c>
      <c r="R369">
        <f t="shared" si="21"/>
        <v>-119</v>
      </c>
      <c r="S369">
        <f t="shared" si="22"/>
        <v>37</v>
      </c>
      <c r="T369" t="str">
        <f t="shared" si="23"/>
        <v>-11937</v>
      </c>
      <c r="U369" t="str">
        <f t="shared" si="20"/>
        <v>-119, 37</v>
      </c>
    </row>
    <row r="370" spans="1:21" hidden="1" x14ac:dyDescent="0.25">
      <c r="A370">
        <v>-118.9300073</v>
      </c>
      <c r="B370">
        <v>37.473274359999998</v>
      </c>
      <c r="C370" t="s">
        <v>173</v>
      </c>
      <c r="D370" t="s">
        <v>131</v>
      </c>
      <c r="E370" t="s">
        <v>132</v>
      </c>
      <c r="F370" t="s">
        <v>110</v>
      </c>
      <c r="G370" t="s">
        <v>110</v>
      </c>
      <c r="H370" t="s">
        <v>94</v>
      </c>
      <c r="J370" t="s">
        <v>133</v>
      </c>
      <c r="K370">
        <v>0</v>
      </c>
      <c r="L370">
        <v>0</v>
      </c>
      <c r="M370">
        <v>8</v>
      </c>
      <c r="N370">
        <v>6</v>
      </c>
      <c r="O370">
        <v>2010</v>
      </c>
      <c r="P370" t="s">
        <v>120</v>
      </c>
      <c r="R370">
        <f t="shared" si="21"/>
        <v>-119</v>
      </c>
      <c r="S370">
        <f t="shared" si="22"/>
        <v>37</v>
      </c>
      <c r="T370" t="str">
        <f t="shared" si="23"/>
        <v>-11937</v>
      </c>
      <c r="U370" t="str">
        <f t="shared" si="20"/>
        <v>-119, 37</v>
      </c>
    </row>
    <row r="371" spans="1:21" hidden="1" x14ac:dyDescent="0.25">
      <c r="A371">
        <v>-118.9300073</v>
      </c>
      <c r="B371">
        <v>37.473274359999998</v>
      </c>
      <c r="C371" t="s">
        <v>173</v>
      </c>
      <c r="D371" t="s">
        <v>131</v>
      </c>
      <c r="E371" t="s">
        <v>132</v>
      </c>
      <c r="F371" t="s">
        <v>110</v>
      </c>
      <c r="G371" t="s">
        <v>110</v>
      </c>
      <c r="H371" t="s">
        <v>94</v>
      </c>
      <c r="J371" t="s">
        <v>119</v>
      </c>
      <c r="K371">
        <v>0</v>
      </c>
      <c r="L371">
        <v>0</v>
      </c>
      <c r="M371">
        <v>8</v>
      </c>
      <c r="N371">
        <v>6</v>
      </c>
      <c r="O371">
        <v>2010</v>
      </c>
      <c r="P371" t="s">
        <v>120</v>
      </c>
      <c r="R371">
        <f t="shared" si="21"/>
        <v>-119</v>
      </c>
      <c r="S371">
        <f t="shared" si="22"/>
        <v>37</v>
      </c>
      <c r="T371" t="str">
        <f t="shared" si="23"/>
        <v>-11937</v>
      </c>
      <c r="U371" t="str">
        <f t="shared" si="20"/>
        <v>-119, 37</v>
      </c>
    </row>
    <row r="372" spans="1:21" hidden="1" x14ac:dyDescent="0.25">
      <c r="A372">
        <v>-118.9300073</v>
      </c>
      <c r="B372">
        <v>37.473274359999998</v>
      </c>
      <c r="C372" t="s">
        <v>173</v>
      </c>
      <c r="D372" t="s">
        <v>131</v>
      </c>
      <c r="E372" t="s">
        <v>132</v>
      </c>
      <c r="F372" t="s">
        <v>110</v>
      </c>
      <c r="G372" t="s">
        <v>110</v>
      </c>
      <c r="H372" t="s">
        <v>94</v>
      </c>
      <c r="J372" t="s">
        <v>133</v>
      </c>
      <c r="K372">
        <v>0</v>
      </c>
      <c r="L372">
        <v>0</v>
      </c>
      <c r="M372">
        <v>8</v>
      </c>
      <c r="N372">
        <v>6</v>
      </c>
      <c r="O372">
        <v>2010</v>
      </c>
      <c r="P372" t="s">
        <v>120</v>
      </c>
      <c r="R372">
        <f t="shared" si="21"/>
        <v>-119</v>
      </c>
      <c r="S372">
        <f t="shared" si="22"/>
        <v>37</v>
      </c>
      <c r="T372" t="str">
        <f t="shared" si="23"/>
        <v>-11937</v>
      </c>
      <c r="U372" t="str">
        <f t="shared" si="20"/>
        <v>-119, 37</v>
      </c>
    </row>
    <row r="373" spans="1:21" hidden="1" x14ac:dyDescent="0.25">
      <c r="A373">
        <v>-118.9300073</v>
      </c>
      <c r="B373">
        <v>37.473274359999998</v>
      </c>
      <c r="C373" t="s">
        <v>173</v>
      </c>
      <c r="D373" t="s">
        <v>131</v>
      </c>
      <c r="E373" t="s">
        <v>132</v>
      </c>
      <c r="F373" t="s">
        <v>110</v>
      </c>
      <c r="G373" t="s">
        <v>110</v>
      </c>
      <c r="H373" t="s">
        <v>94</v>
      </c>
      <c r="J373" t="s">
        <v>119</v>
      </c>
      <c r="K373">
        <v>0</v>
      </c>
      <c r="L373">
        <v>0</v>
      </c>
      <c r="M373">
        <v>8</v>
      </c>
      <c r="N373">
        <v>6</v>
      </c>
      <c r="O373">
        <v>2010</v>
      </c>
      <c r="P373" t="s">
        <v>120</v>
      </c>
      <c r="R373">
        <f t="shared" si="21"/>
        <v>-119</v>
      </c>
      <c r="S373">
        <f t="shared" si="22"/>
        <v>37</v>
      </c>
      <c r="T373" t="str">
        <f t="shared" si="23"/>
        <v>-11937</v>
      </c>
      <c r="U373" t="str">
        <f t="shared" si="20"/>
        <v>-119, 37</v>
      </c>
    </row>
    <row r="374" spans="1:21" hidden="1" x14ac:dyDescent="0.25">
      <c r="A374">
        <v>-118.9300073</v>
      </c>
      <c r="B374">
        <v>37.473274359999998</v>
      </c>
      <c r="C374" t="s">
        <v>173</v>
      </c>
      <c r="D374" t="s">
        <v>131</v>
      </c>
      <c r="E374" t="s">
        <v>132</v>
      </c>
      <c r="F374" t="s">
        <v>110</v>
      </c>
      <c r="G374" t="s">
        <v>110</v>
      </c>
      <c r="H374" t="s">
        <v>94</v>
      </c>
      <c r="J374" t="s">
        <v>135</v>
      </c>
      <c r="K374">
        <v>0</v>
      </c>
      <c r="L374">
        <v>0</v>
      </c>
      <c r="M374">
        <v>8</v>
      </c>
      <c r="N374">
        <v>6</v>
      </c>
      <c r="O374">
        <v>2010</v>
      </c>
      <c r="P374" t="s">
        <v>120</v>
      </c>
      <c r="R374">
        <f t="shared" si="21"/>
        <v>-119</v>
      </c>
      <c r="S374">
        <f t="shared" si="22"/>
        <v>37</v>
      </c>
      <c r="T374" t="str">
        <f t="shared" si="23"/>
        <v>-11937</v>
      </c>
      <c r="U374" t="str">
        <f t="shared" si="20"/>
        <v>-119, 37</v>
      </c>
    </row>
    <row r="375" spans="1:21" hidden="1" x14ac:dyDescent="0.25">
      <c r="A375">
        <v>-118.9300073</v>
      </c>
      <c r="B375">
        <v>37.473274359999998</v>
      </c>
      <c r="C375" t="s">
        <v>173</v>
      </c>
      <c r="D375" t="s">
        <v>131</v>
      </c>
      <c r="E375" t="s">
        <v>132</v>
      </c>
      <c r="F375" t="s">
        <v>110</v>
      </c>
      <c r="G375" t="s">
        <v>110</v>
      </c>
      <c r="H375" t="s">
        <v>94</v>
      </c>
      <c r="J375" t="s">
        <v>135</v>
      </c>
      <c r="K375">
        <v>0</v>
      </c>
      <c r="L375">
        <v>0</v>
      </c>
      <c r="M375">
        <v>8</v>
      </c>
      <c r="N375">
        <v>6</v>
      </c>
      <c r="O375">
        <v>2010</v>
      </c>
      <c r="P375" t="s">
        <v>120</v>
      </c>
      <c r="R375">
        <f t="shared" si="21"/>
        <v>-119</v>
      </c>
      <c r="S375">
        <f t="shared" si="22"/>
        <v>37</v>
      </c>
      <c r="T375" t="str">
        <f t="shared" si="23"/>
        <v>-11937</v>
      </c>
      <c r="U375" t="str">
        <f t="shared" si="20"/>
        <v>-119, 37</v>
      </c>
    </row>
    <row r="376" spans="1:21" hidden="1" x14ac:dyDescent="0.25">
      <c r="A376">
        <v>-118.9300073</v>
      </c>
      <c r="B376">
        <v>37.473274359999998</v>
      </c>
      <c r="C376" t="s">
        <v>173</v>
      </c>
      <c r="D376" t="s">
        <v>131</v>
      </c>
      <c r="E376" t="s">
        <v>132</v>
      </c>
      <c r="F376" t="s">
        <v>110</v>
      </c>
      <c r="G376" t="s">
        <v>110</v>
      </c>
      <c r="H376" t="s">
        <v>94</v>
      </c>
      <c r="J376" t="s">
        <v>135</v>
      </c>
      <c r="K376">
        <v>0</v>
      </c>
      <c r="L376">
        <v>0</v>
      </c>
      <c r="M376">
        <v>8</v>
      </c>
      <c r="N376">
        <v>6</v>
      </c>
      <c r="O376">
        <v>2010</v>
      </c>
      <c r="P376" t="s">
        <v>120</v>
      </c>
      <c r="R376">
        <f t="shared" si="21"/>
        <v>-119</v>
      </c>
      <c r="S376">
        <f t="shared" si="22"/>
        <v>37</v>
      </c>
      <c r="T376" t="str">
        <f t="shared" si="23"/>
        <v>-11937</v>
      </c>
      <c r="U376" t="str">
        <f t="shared" si="20"/>
        <v>-119, 37</v>
      </c>
    </row>
    <row r="377" spans="1:21" hidden="1" x14ac:dyDescent="0.25">
      <c r="A377">
        <v>-118.9300073</v>
      </c>
      <c r="B377">
        <v>37.473274359999998</v>
      </c>
      <c r="C377" t="s">
        <v>173</v>
      </c>
      <c r="D377" t="s">
        <v>131</v>
      </c>
      <c r="E377" t="s">
        <v>132</v>
      </c>
      <c r="F377" t="s">
        <v>110</v>
      </c>
      <c r="G377" t="s">
        <v>110</v>
      </c>
      <c r="H377" t="s">
        <v>94</v>
      </c>
      <c r="J377" t="s">
        <v>135</v>
      </c>
      <c r="K377">
        <v>0</v>
      </c>
      <c r="L377">
        <v>0</v>
      </c>
      <c r="M377">
        <v>8</v>
      </c>
      <c r="N377">
        <v>6</v>
      </c>
      <c r="O377">
        <v>2010</v>
      </c>
      <c r="P377" t="s">
        <v>120</v>
      </c>
      <c r="R377">
        <f t="shared" si="21"/>
        <v>-119</v>
      </c>
      <c r="S377">
        <f t="shared" si="22"/>
        <v>37</v>
      </c>
      <c r="T377" t="str">
        <f t="shared" si="23"/>
        <v>-11937</v>
      </c>
      <c r="U377" t="str">
        <f t="shared" si="20"/>
        <v>-119, 37</v>
      </c>
    </row>
    <row r="378" spans="1:21" hidden="1" x14ac:dyDescent="0.25">
      <c r="A378">
        <v>-118.9300073</v>
      </c>
      <c r="B378">
        <v>37.473274359999998</v>
      </c>
      <c r="C378" t="s">
        <v>173</v>
      </c>
      <c r="D378" t="s">
        <v>131</v>
      </c>
      <c r="E378" t="s">
        <v>132</v>
      </c>
      <c r="F378" t="s">
        <v>110</v>
      </c>
      <c r="G378" t="s">
        <v>110</v>
      </c>
      <c r="H378" t="s">
        <v>94</v>
      </c>
      <c r="J378" t="s">
        <v>135</v>
      </c>
      <c r="K378">
        <v>0</v>
      </c>
      <c r="L378">
        <v>0</v>
      </c>
      <c r="M378">
        <v>8</v>
      </c>
      <c r="N378">
        <v>6</v>
      </c>
      <c r="O378">
        <v>2010</v>
      </c>
      <c r="P378" t="s">
        <v>120</v>
      </c>
      <c r="R378">
        <f t="shared" si="21"/>
        <v>-119</v>
      </c>
      <c r="S378">
        <f t="shared" si="22"/>
        <v>37</v>
      </c>
      <c r="T378" t="str">
        <f t="shared" si="23"/>
        <v>-11937</v>
      </c>
      <c r="U378" t="str">
        <f t="shared" si="20"/>
        <v>-119, 37</v>
      </c>
    </row>
    <row r="379" spans="1:21" hidden="1" x14ac:dyDescent="0.25">
      <c r="A379">
        <v>-118.9300073</v>
      </c>
      <c r="B379">
        <v>37.473274359999998</v>
      </c>
      <c r="C379" t="s">
        <v>173</v>
      </c>
      <c r="D379" t="s">
        <v>131</v>
      </c>
      <c r="E379" t="s">
        <v>132</v>
      </c>
      <c r="F379" t="s">
        <v>110</v>
      </c>
      <c r="G379" t="s">
        <v>110</v>
      </c>
      <c r="H379" t="s">
        <v>94</v>
      </c>
      <c r="J379" t="s">
        <v>135</v>
      </c>
      <c r="K379">
        <v>0</v>
      </c>
      <c r="L379">
        <v>0</v>
      </c>
      <c r="M379">
        <v>8</v>
      </c>
      <c r="N379">
        <v>6</v>
      </c>
      <c r="O379">
        <v>2010</v>
      </c>
      <c r="P379" t="s">
        <v>120</v>
      </c>
      <c r="R379">
        <f t="shared" si="21"/>
        <v>-119</v>
      </c>
      <c r="S379">
        <f t="shared" si="22"/>
        <v>37</v>
      </c>
      <c r="T379" t="str">
        <f t="shared" si="23"/>
        <v>-11937</v>
      </c>
      <c r="U379" t="str">
        <f t="shared" si="20"/>
        <v>-119, 37</v>
      </c>
    </row>
    <row r="380" spans="1:21" hidden="1" x14ac:dyDescent="0.25">
      <c r="A380">
        <v>-118.9300073</v>
      </c>
      <c r="B380">
        <v>37.473274359999998</v>
      </c>
      <c r="C380" t="s">
        <v>161</v>
      </c>
      <c r="D380" t="s">
        <v>131</v>
      </c>
      <c r="E380" t="s">
        <v>132</v>
      </c>
      <c r="F380" t="s">
        <v>110</v>
      </c>
      <c r="G380" t="s">
        <v>110</v>
      </c>
      <c r="H380" t="s">
        <v>94</v>
      </c>
      <c r="J380" t="s">
        <v>135</v>
      </c>
      <c r="K380">
        <v>0</v>
      </c>
      <c r="L380">
        <v>0</v>
      </c>
      <c r="M380">
        <v>8</v>
      </c>
      <c r="N380">
        <v>5</v>
      </c>
      <c r="O380">
        <v>2010</v>
      </c>
      <c r="P380" t="s">
        <v>120</v>
      </c>
      <c r="R380">
        <f t="shared" si="21"/>
        <v>-119</v>
      </c>
      <c r="S380">
        <f t="shared" si="22"/>
        <v>37</v>
      </c>
      <c r="T380" t="str">
        <f t="shared" si="23"/>
        <v>-11937</v>
      </c>
      <c r="U380" t="str">
        <f t="shared" si="20"/>
        <v>-119, 37</v>
      </c>
    </row>
    <row r="381" spans="1:21" hidden="1" x14ac:dyDescent="0.25">
      <c r="A381">
        <v>-118.9300073</v>
      </c>
      <c r="B381">
        <v>37.473274359999998</v>
      </c>
      <c r="C381" t="s">
        <v>161</v>
      </c>
      <c r="D381" t="s">
        <v>131</v>
      </c>
      <c r="E381" t="s">
        <v>132</v>
      </c>
      <c r="F381" t="s">
        <v>110</v>
      </c>
      <c r="G381" t="s">
        <v>110</v>
      </c>
      <c r="H381" t="s">
        <v>94</v>
      </c>
      <c r="J381" t="s">
        <v>135</v>
      </c>
      <c r="K381">
        <v>0</v>
      </c>
      <c r="L381">
        <v>0</v>
      </c>
      <c r="M381">
        <v>8</v>
      </c>
      <c r="N381">
        <v>5</v>
      </c>
      <c r="O381">
        <v>2010</v>
      </c>
      <c r="P381" t="s">
        <v>120</v>
      </c>
      <c r="R381">
        <f t="shared" si="21"/>
        <v>-119</v>
      </c>
      <c r="S381">
        <f t="shared" si="22"/>
        <v>37</v>
      </c>
      <c r="T381" t="str">
        <f t="shared" si="23"/>
        <v>-11937</v>
      </c>
      <c r="U381" t="str">
        <f t="shared" si="20"/>
        <v>-119, 37</v>
      </c>
    </row>
    <row r="382" spans="1:21" hidden="1" x14ac:dyDescent="0.25">
      <c r="A382">
        <v>-118.9300073</v>
      </c>
      <c r="B382">
        <v>37.473274359999998</v>
      </c>
      <c r="C382" t="s">
        <v>161</v>
      </c>
      <c r="D382" t="s">
        <v>131</v>
      </c>
      <c r="E382" t="s">
        <v>132</v>
      </c>
      <c r="F382" t="s">
        <v>110</v>
      </c>
      <c r="G382" t="s">
        <v>110</v>
      </c>
      <c r="H382" t="s">
        <v>94</v>
      </c>
      <c r="J382" t="s">
        <v>135</v>
      </c>
      <c r="K382">
        <v>0</v>
      </c>
      <c r="L382">
        <v>0</v>
      </c>
      <c r="M382">
        <v>8</v>
      </c>
      <c r="N382">
        <v>5</v>
      </c>
      <c r="O382">
        <v>2010</v>
      </c>
      <c r="P382" t="s">
        <v>120</v>
      </c>
      <c r="R382">
        <f t="shared" si="21"/>
        <v>-119</v>
      </c>
      <c r="S382">
        <f t="shared" si="22"/>
        <v>37</v>
      </c>
      <c r="T382" t="str">
        <f t="shared" si="23"/>
        <v>-11937</v>
      </c>
      <c r="U382" t="str">
        <f t="shared" si="20"/>
        <v>-119, 37</v>
      </c>
    </row>
    <row r="383" spans="1:21" hidden="1" x14ac:dyDescent="0.25">
      <c r="A383">
        <v>-118.9300073</v>
      </c>
      <c r="B383">
        <v>37.473274359999998</v>
      </c>
      <c r="C383" t="s">
        <v>161</v>
      </c>
      <c r="D383" t="s">
        <v>131</v>
      </c>
      <c r="E383" t="s">
        <v>132</v>
      </c>
      <c r="F383" t="s">
        <v>110</v>
      </c>
      <c r="G383" t="s">
        <v>109</v>
      </c>
      <c r="H383" t="s">
        <v>94</v>
      </c>
      <c r="J383" t="s">
        <v>119</v>
      </c>
      <c r="K383">
        <v>0.28199999999999997</v>
      </c>
      <c r="L383">
        <v>22.56</v>
      </c>
      <c r="M383">
        <v>8</v>
      </c>
      <c r="N383">
        <v>5</v>
      </c>
      <c r="O383">
        <v>2010</v>
      </c>
      <c r="P383" t="s">
        <v>120</v>
      </c>
      <c r="R383">
        <f t="shared" si="21"/>
        <v>-119</v>
      </c>
      <c r="S383">
        <f t="shared" si="22"/>
        <v>37</v>
      </c>
      <c r="T383" t="str">
        <f t="shared" si="23"/>
        <v>-11937</v>
      </c>
      <c r="U383" t="str">
        <f t="shared" si="20"/>
        <v>-119, 37</v>
      </c>
    </row>
    <row r="384" spans="1:21" hidden="1" x14ac:dyDescent="0.25">
      <c r="A384">
        <v>-118.9300073</v>
      </c>
      <c r="B384">
        <v>37.473274359999998</v>
      </c>
      <c r="C384" t="s">
        <v>161</v>
      </c>
      <c r="D384" t="s">
        <v>131</v>
      </c>
      <c r="E384" t="s">
        <v>132</v>
      </c>
      <c r="F384" t="s">
        <v>110</v>
      </c>
      <c r="G384" t="s">
        <v>110</v>
      </c>
      <c r="H384" t="s">
        <v>94</v>
      </c>
      <c r="J384" t="s">
        <v>135</v>
      </c>
      <c r="K384">
        <v>0</v>
      </c>
      <c r="L384">
        <v>0</v>
      </c>
      <c r="M384">
        <v>8</v>
      </c>
      <c r="N384">
        <v>5</v>
      </c>
      <c r="O384">
        <v>2010</v>
      </c>
      <c r="P384" t="s">
        <v>120</v>
      </c>
      <c r="R384">
        <f t="shared" si="21"/>
        <v>-119</v>
      </c>
      <c r="S384">
        <f t="shared" si="22"/>
        <v>37</v>
      </c>
      <c r="T384" t="str">
        <f t="shared" si="23"/>
        <v>-11937</v>
      </c>
      <c r="U384" t="str">
        <f t="shared" si="20"/>
        <v>-119, 37</v>
      </c>
    </row>
    <row r="385" spans="1:21" hidden="1" x14ac:dyDescent="0.25">
      <c r="A385">
        <v>-118.9300073</v>
      </c>
      <c r="B385">
        <v>37.473274359999998</v>
      </c>
      <c r="C385" t="s">
        <v>173</v>
      </c>
      <c r="D385" t="s">
        <v>131</v>
      </c>
      <c r="E385" t="s">
        <v>132</v>
      </c>
      <c r="F385" t="s">
        <v>110</v>
      </c>
      <c r="G385" t="s">
        <v>109</v>
      </c>
      <c r="H385" t="s">
        <v>94</v>
      </c>
      <c r="J385" t="s">
        <v>135</v>
      </c>
      <c r="K385">
        <v>8.5000000000000006E-2</v>
      </c>
      <c r="L385">
        <v>6.8</v>
      </c>
      <c r="M385">
        <v>8</v>
      </c>
      <c r="N385">
        <v>6</v>
      </c>
      <c r="O385">
        <v>2010</v>
      </c>
      <c r="P385" t="s">
        <v>120</v>
      </c>
      <c r="R385">
        <f t="shared" si="21"/>
        <v>-119</v>
      </c>
      <c r="S385">
        <f t="shared" si="22"/>
        <v>37</v>
      </c>
      <c r="T385" t="str">
        <f t="shared" si="23"/>
        <v>-11937</v>
      </c>
      <c r="U385" t="str">
        <f t="shared" si="20"/>
        <v>-120, 38</v>
      </c>
    </row>
    <row r="386" spans="1:21" hidden="1" x14ac:dyDescent="0.25">
      <c r="A386">
        <v>-119.7226034</v>
      </c>
      <c r="B386">
        <v>38.220940900000002</v>
      </c>
      <c r="C386" t="s">
        <v>169</v>
      </c>
      <c r="D386" t="s">
        <v>131</v>
      </c>
      <c r="E386" t="s">
        <v>132</v>
      </c>
      <c r="F386" t="s">
        <v>110</v>
      </c>
      <c r="G386" t="s">
        <v>110</v>
      </c>
      <c r="H386" t="s">
        <v>94</v>
      </c>
      <c r="J386" t="s">
        <v>133</v>
      </c>
      <c r="K386">
        <v>0</v>
      </c>
      <c r="L386">
        <v>0</v>
      </c>
      <c r="M386">
        <v>7</v>
      </c>
      <c r="N386">
        <v>21</v>
      </c>
      <c r="O386">
        <v>2010</v>
      </c>
      <c r="P386" t="s">
        <v>120</v>
      </c>
      <c r="R386">
        <f t="shared" si="21"/>
        <v>-120</v>
      </c>
      <c r="S386">
        <f t="shared" si="22"/>
        <v>38</v>
      </c>
      <c r="T386" t="str">
        <f t="shared" si="23"/>
        <v>-12038</v>
      </c>
      <c r="U386" t="str">
        <f t="shared" ref="U386:U449" si="24">_xlfn.CONCAT($R387, ", ", $S387)</f>
        <v>-120, 38</v>
      </c>
    </row>
    <row r="387" spans="1:21" hidden="1" x14ac:dyDescent="0.25">
      <c r="A387">
        <v>-119.7226034</v>
      </c>
      <c r="B387">
        <v>38.220940900000002</v>
      </c>
      <c r="C387" t="s">
        <v>169</v>
      </c>
      <c r="D387" t="s">
        <v>131</v>
      </c>
      <c r="E387" t="s">
        <v>132</v>
      </c>
      <c r="F387" t="s">
        <v>110</v>
      </c>
      <c r="G387" t="s">
        <v>109</v>
      </c>
      <c r="H387" t="s">
        <v>94</v>
      </c>
      <c r="J387" t="s">
        <v>133</v>
      </c>
      <c r="K387">
        <v>8.2375000000000004E-2</v>
      </c>
      <c r="L387">
        <v>6.59</v>
      </c>
      <c r="M387">
        <v>7</v>
      </c>
      <c r="N387">
        <v>21</v>
      </c>
      <c r="O387">
        <v>2010</v>
      </c>
      <c r="P387" t="s">
        <v>120</v>
      </c>
      <c r="R387">
        <f t="shared" ref="R387:R450" si="25">ROUND($A387, 0)</f>
        <v>-120</v>
      </c>
      <c r="S387">
        <f t="shared" ref="S387:S450" si="26">ROUND($B387, 0)</f>
        <v>38</v>
      </c>
      <c r="T387" t="str">
        <f t="shared" ref="T387:T450" si="27">_xlfn.CONCAT($R387, $S387)</f>
        <v>-12038</v>
      </c>
      <c r="U387" t="str">
        <f t="shared" si="24"/>
        <v>-120, 38</v>
      </c>
    </row>
    <row r="388" spans="1:21" hidden="1" x14ac:dyDescent="0.25">
      <c r="A388">
        <v>-119.7226034</v>
      </c>
      <c r="B388">
        <v>38.220940900000002</v>
      </c>
      <c r="C388" t="s">
        <v>169</v>
      </c>
      <c r="D388" t="s">
        <v>131</v>
      </c>
      <c r="E388" t="s">
        <v>132</v>
      </c>
      <c r="F388" t="s">
        <v>110</v>
      </c>
      <c r="G388" t="s">
        <v>109</v>
      </c>
      <c r="H388" t="s">
        <v>94</v>
      </c>
      <c r="J388" t="s">
        <v>133</v>
      </c>
      <c r="K388">
        <v>3.7500000000000001E-4</v>
      </c>
      <c r="L388">
        <v>0.03</v>
      </c>
      <c r="M388">
        <v>7</v>
      </c>
      <c r="N388">
        <v>21</v>
      </c>
      <c r="O388">
        <v>2010</v>
      </c>
      <c r="P388" t="s">
        <v>120</v>
      </c>
      <c r="R388">
        <f t="shared" si="25"/>
        <v>-120</v>
      </c>
      <c r="S388">
        <f t="shared" si="26"/>
        <v>38</v>
      </c>
      <c r="T388" t="str">
        <f t="shared" si="27"/>
        <v>-12038</v>
      </c>
      <c r="U388" t="str">
        <f t="shared" si="24"/>
        <v>-120, 38</v>
      </c>
    </row>
    <row r="389" spans="1:21" hidden="1" x14ac:dyDescent="0.25">
      <c r="A389">
        <v>-119.7226034</v>
      </c>
      <c r="B389">
        <v>38.220940900000002</v>
      </c>
      <c r="C389" t="s">
        <v>169</v>
      </c>
      <c r="D389" t="s">
        <v>131</v>
      </c>
      <c r="E389" t="s">
        <v>132</v>
      </c>
      <c r="F389" t="s">
        <v>110</v>
      </c>
      <c r="G389" t="s">
        <v>109</v>
      </c>
      <c r="H389" t="s">
        <v>94</v>
      </c>
      <c r="J389" t="s">
        <v>133</v>
      </c>
      <c r="K389">
        <v>0.253</v>
      </c>
      <c r="L389">
        <v>20.239999999999998</v>
      </c>
      <c r="M389">
        <v>7</v>
      </c>
      <c r="N389">
        <v>21</v>
      </c>
      <c r="O389">
        <v>2010</v>
      </c>
      <c r="P389" t="s">
        <v>120</v>
      </c>
      <c r="R389">
        <f t="shared" si="25"/>
        <v>-120</v>
      </c>
      <c r="S389">
        <f t="shared" si="26"/>
        <v>38</v>
      </c>
      <c r="T389" t="str">
        <f t="shared" si="27"/>
        <v>-12038</v>
      </c>
      <c r="U389" t="str">
        <f t="shared" si="24"/>
        <v>-120, 38</v>
      </c>
    </row>
    <row r="390" spans="1:21" hidden="1" x14ac:dyDescent="0.25">
      <c r="A390">
        <v>-119.7226034</v>
      </c>
      <c r="B390">
        <v>38.220940900000002</v>
      </c>
      <c r="C390" t="s">
        <v>169</v>
      </c>
      <c r="D390" t="s">
        <v>131</v>
      </c>
      <c r="E390" t="s">
        <v>132</v>
      </c>
      <c r="F390" t="s">
        <v>110</v>
      </c>
      <c r="G390" t="s">
        <v>109</v>
      </c>
      <c r="H390" t="s">
        <v>94</v>
      </c>
      <c r="J390" t="s">
        <v>133</v>
      </c>
      <c r="K390">
        <v>6.875E-3</v>
      </c>
      <c r="L390">
        <v>0.55000000000000004</v>
      </c>
      <c r="M390">
        <v>7</v>
      </c>
      <c r="N390">
        <v>21</v>
      </c>
      <c r="O390">
        <v>2010</v>
      </c>
      <c r="P390" t="s">
        <v>120</v>
      </c>
      <c r="R390">
        <f t="shared" si="25"/>
        <v>-120</v>
      </c>
      <c r="S390">
        <f t="shared" si="26"/>
        <v>38</v>
      </c>
      <c r="T390" t="str">
        <f t="shared" si="27"/>
        <v>-12038</v>
      </c>
      <c r="U390" t="str">
        <f t="shared" si="24"/>
        <v>-120, 38</v>
      </c>
    </row>
    <row r="391" spans="1:21" hidden="1" x14ac:dyDescent="0.25">
      <c r="A391">
        <v>-119.7226034</v>
      </c>
      <c r="B391">
        <v>38.220940900000002</v>
      </c>
      <c r="C391" t="s">
        <v>169</v>
      </c>
      <c r="D391" t="s">
        <v>131</v>
      </c>
      <c r="E391" t="s">
        <v>132</v>
      </c>
      <c r="F391" t="s">
        <v>110</v>
      </c>
      <c r="G391" t="s">
        <v>110</v>
      </c>
      <c r="H391" t="s">
        <v>94</v>
      </c>
      <c r="J391" t="s">
        <v>133</v>
      </c>
      <c r="K391">
        <v>0</v>
      </c>
      <c r="L391">
        <v>0</v>
      </c>
      <c r="M391">
        <v>7</v>
      </c>
      <c r="N391">
        <v>21</v>
      </c>
      <c r="O391">
        <v>2010</v>
      </c>
      <c r="P391" t="s">
        <v>120</v>
      </c>
      <c r="R391">
        <f t="shared" si="25"/>
        <v>-120</v>
      </c>
      <c r="S391">
        <f t="shared" si="26"/>
        <v>38</v>
      </c>
      <c r="T391" t="str">
        <f t="shared" si="27"/>
        <v>-12038</v>
      </c>
      <c r="U391" t="str">
        <f t="shared" si="24"/>
        <v>-119, 37</v>
      </c>
    </row>
    <row r="392" spans="1:21" hidden="1" x14ac:dyDescent="0.25">
      <c r="A392">
        <v>-119.0902382</v>
      </c>
      <c r="B392">
        <v>37.484048659999999</v>
      </c>
      <c r="C392" t="s">
        <v>169</v>
      </c>
      <c r="D392" t="s">
        <v>131</v>
      </c>
      <c r="E392" t="s">
        <v>132</v>
      </c>
      <c r="F392" t="s">
        <v>110</v>
      </c>
      <c r="G392" t="s">
        <v>110</v>
      </c>
      <c r="H392" t="s">
        <v>94</v>
      </c>
      <c r="J392" t="s">
        <v>133</v>
      </c>
      <c r="K392">
        <v>0</v>
      </c>
      <c r="L392">
        <v>0</v>
      </c>
      <c r="M392">
        <v>7</v>
      </c>
      <c r="N392">
        <v>21</v>
      </c>
      <c r="O392">
        <v>2010</v>
      </c>
      <c r="P392" t="s">
        <v>120</v>
      </c>
      <c r="R392">
        <f t="shared" si="25"/>
        <v>-119</v>
      </c>
      <c r="S392">
        <f t="shared" si="26"/>
        <v>37</v>
      </c>
      <c r="T392" t="str">
        <f t="shared" si="27"/>
        <v>-11937</v>
      </c>
      <c r="U392" t="str">
        <f t="shared" si="24"/>
        <v>-120, 37</v>
      </c>
    </row>
    <row r="393" spans="1:21" hidden="1" x14ac:dyDescent="0.25">
      <c r="A393">
        <v>-119.5067004</v>
      </c>
      <c r="B393">
        <v>37.406714960000002</v>
      </c>
      <c r="C393" t="s">
        <v>174</v>
      </c>
      <c r="D393" t="s">
        <v>131</v>
      </c>
      <c r="E393" t="s">
        <v>132</v>
      </c>
      <c r="F393" t="s">
        <v>110</v>
      </c>
      <c r="G393" t="s">
        <v>110</v>
      </c>
      <c r="H393" t="s">
        <v>94</v>
      </c>
      <c r="J393" t="s">
        <v>135</v>
      </c>
      <c r="K393">
        <v>0</v>
      </c>
      <c r="L393">
        <v>0</v>
      </c>
      <c r="M393">
        <v>6</v>
      </c>
      <c r="N393">
        <v>23</v>
      </c>
      <c r="O393">
        <v>2010</v>
      </c>
      <c r="P393" t="s">
        <v>120</v>
      </c>
      <c r="R393">
        <f t="shared" si="25"/>
        <v>-120</v>
      </c>
      <c r="S393">
        <f t="shared" si="26"/>
        <v>37</v>
      </c>
      <c r="T393" t="str">
        <f t="shared" si="27"/>
        <v>-12037</v>
      </c>
      <c r="U393" t="str">
        <f t="shared" si="24"/>
        <v>-120, 37</v>
      </c>
    </row>
    <row r="394" spans="1:21" hidden="1" x14ac:dyDescent="0.25">
      <c r="A394">
        <v>-119.5067004</v>
      </c>
      <c r="B394">
        <v>37.406714960000002</v>
      </c>
      <c r="C394" t="s">
        <v>174</v>
      </c>
      <c r="D394" t="s">
        <v>131</v>
      </c>
      <c r="E394" t="s">
        <v>132</v>
      </c>
      <c r="F394" t="s">
        <v>110</v>
      </c>
      <c r="G394" t="s">
        <v>110</v>
      </c>
      <c r="H394" t="s">
        <v>94</v>
      </c>
      <c r="J394" t="s">
        <v>135</v>
      </c>
      <c r="K394">
        <v>0</v>
      </c>
      <c r="L394">
        <v>0</v>
      </c>
      <c r="M394">
        <v>6</v>
      </c>
      <c r="N394">
        <v>23</v>
      </c>
      <c r="O394">
        <v>2010</v>
      </c>
      <c r="P394" t="s">
        <v>120</v>
      </c>
      <c r="R394">
        <f t="shared" si="25"/>
        <v>-120</v>
      </c>
      <c r="S394">
        <f t="shared" si="26"/>
        <v>37</v>
      </c>
      <c r="T394" t="str">
        <f t="shared" si="27"/>
        <v>-12037</v>
      </c>
      <c r="U394" t="str">
        <f t="shared" si="24"/>
        <v>-119, 37</v>
      </c>
    </row>
    <row r="395" spans="1:21" hidden="1" x14ac:dyDescent="0.25">
      <c r="A395">
        <v>-118.8493478</v>
      </c>
      <c r="B395">
        <v>37.31437373</v>
      </c>
      <c r="C395" t="s">
        <v>159</v>
      </c>
      <c r="D395" t="s">
        <v>131</v>
      </c>
      <c r="E395" t="s">
        <v>132</v>
      </c>
      <c r="F395" t="s">
        <v>110</v>
      </c>
      <c r="G395" t="s">
        <v>110</v>
      </c>
      <c r="H395" t="s">
        <v>94</v>
      </c>
      <c r="J395" t="s">
        <v>119</v>
      </c>
      <c r="K395">
        <v>0</v>
      </c>
      <c r="L395">
        <v>0</v>
      </c>
      <c r="M395">
        <v>8</v>
      </c>
      <c r="N395">
        <v>9</v>
      </c>
      <c r="O395">
        <v>2010</v>
      </c>
      <c r="P395" t="s">
        <v>120</v>
      </c>
      <c r="R395">
        <f t="shared" si="25"/>
        <v>-119</v>
      </c>
      <c r="S395">
        <f t="shared" si="26"/>
        <v>37</v>
      </c>
      <c r="T395" t="str">
        <f t="shared" si="27"/>
        <v>-11937</v>
      </c>
      <c r="U395" t="str">
        <f t="shared" si="24"/>
        <v>-119, 37</v>
      </c>
    </row>
    <row r="396" spans="1:21" hidden="1" x14ac:dyDescent="0.25">
      <c r="A396">
        <v>-118.8493478</v>
      </c>
      <c r="B396">
        <v>37.31437373</v>
      </c>
      <c r="C396" t="s">
        <v>159</v>
      </c>
      <c r="D396" t="s">
        <v>131</v>
      </c>
      <c r="E396" t="s">
        <v>132</v>
      </c>
      <c r="F396" t="s">
        <v>110</v>
      </c>
      <c r="G396" t="s">
        <v>110</v>
      </c>
      <c r="H396" t="s">
        <v>94</v>
      </c>
      <c r="J396" t="s">
        <v>119</v>
      </c>
      <c r="K396">
        <v>0</v>
      </c>
      <c r="L396">
        <v>0</v>
      </c>
      <c r="M396">
        <v>8</v>
      </c>
      <c r="N396">
        <v>9</v>
      </c>
      <c r="O396">
        <v>2010</v>
      </c>
      <c r="P396" t="s">
        <v>120</v>
      </c>
      <c r="R396">
        <f t="shared" si="25"/>
        <v>-119</v>
      </c>
      <c r="S396">
        <f t="shared" si="26"/>
        <v>37</v>
      </c>
      <c r="T396" t="str">
        <f t="shared" si="27"/>
        <v>-11937</v>
      </c>
      <c r="U396" t="str">
        <f t="shared" si="24"/>
        <v>-119, 37</v>
      </c>
    </row>
    <row r="397" spans="1:21" hidden="1" x14ac:dyDescent="0.25">
      <c r="A397">
        <v>-118.8493478</v>
      </c>
      <c r="B397">
        <v>37.31437373</v>
      </c>
      <c r="C397" t="s">
        <v>159</v>
      </c>
      <c r="D397" t="s">
        <v>131</v>
      </c>
      <c r="E397" t="s">
        <v>132</v>
      </c>
      <c r="F397" t="s">
        <v>110</v>
      </c>
      <c r="G397" t="s">
        <v>110</v>
      </c>
      <c r="H397" t="s">
        <v>94</v>
      </c>
      <c r="J397" t="s">
        <v>119</v>
      </c>
      <c r="K397">
        <v>0</v>
      </c>
      <c r="L397">
        <v>0</v>
      </c>
      <c r="M397">
        <v>8</v>
      </c>
      <c r="N397">
        <v>9</v>
      </c>
      <c r="O397">
        <v>2010</v>
      </c>
      <c r="P397" t="s">
        <v>120</v>
      </c>
      <c r="R397">
        <f t="shared" si="25"/>
        <v>-119</v>
      </c>
      <c r="S397">
        <f t="shared" si="26"/>
        <v>37</v>
      </c>
      <c r="T397" t="str">
        <f t="shared" si="27"/>
        <v>-11937</v>
      </c>
      <c r="U397" t="str">
        <f t="shared" si="24"/>
        <v>-119, 37</v>
      </c>
    </row>
    <row r="398" spans="1:21" hidden="1" x14ac:dyDescent="0.25">
      <c r="A398">
        <v>-118.7141613</v>
      </c>
      <c r="B398">
        <v>37.249635230000003</v>
      </c>
      <c r="C398" t="s">
        <v>161</v>
      </c>
      <c r="D398" t="s">
        <v>131</v>
      </c>
      <c r="E398" t="s">
        <v>132</v>
      </c>
      <c r="F398" t="s">
        <v>110</v>
      </c>
      <c r="G398" t="s">
        <v>110</v>
      </c>
      <c r="H398" t="s">
        <v>94</v>
      </c>
      <c r="J398" t="s">
        <v>119</v>
      </c>
      <c r="K398">
        <v>0</v>
      </c>
      <c r="L398">
        <v>0</v>
      </c>
      <c r="M398">
        <v>8</v>
      </c>
      <c r="N398">
        <v>5</v>
      </c>
      <c r="O398">
        <v>2010</v>
      </c>
      <c r="P398" t="s">
        <v>120</v>
      </c>
      <c r="R398">
        <f t="shared" si="25"/>
        <v>-119</v>
      </c>
      <c r="S398">
        <f t="shared" si="26"/>
        <v>37</v>
      </c>
      <c r="T398" t="str">
        <f t="shared" si="27"/>
        <v>-11937</v>
      </c>
      <c r="U398" t="str">
        <f t="shared" si="24"/>
        <v>-119, 37</v>
      </c>
    </row>
    <row r="399" spans="1:21" hidden="1" x14ac:dyDescent="0.25">
      <c r="A399">
        <v>-118.7141613</v>
      </c>
      <c r="B399">
        <v>37.249635230000003</v>
      </c>
      <c r="C399" t="s">
        <v>161</v>
      </c>
      <c r="D399" t="s">
        <v>131</v>
      </c>
      <c r="E399" t="s">
        <v>132</v>
      </c>
      <c r="F399" t="s">
        <v>110</v>
      </c>
      <c r="G399" t="s">
        <v>109</v>
      </c>
      <c r="H399" t="s">
        <v>94</v>
      </c>
      <c r="J399" t="s">
        <v>119</v>
      </c>
      <c r="K399">
        <v>9.1300000000000008</v>
      </c>
      <c r="L399">
        <v>730.4</v>
      </c>
      <c r="M399">
        <v>8</v>
      </c>
      <c r="N399">
        <v>5</v>
      </c>
      <c r="O399">
        <v>2010</v>
      </c>
      <c r="P399" t="s">
        <v>120</v>
      </c>
      <c r="R399">
        <f t="shared" si="25"/>
        <v>-119</v>
      </c>
      <c r="S399">
        <f t="shared" si="26"/>
        <v>37</v>
      </c>
      <c r="T399" t="str">
        <f t="shared" si="27"/>
        <v>-11937</v>
      </c>
      <c r="U399" t="str">
        <f t="shared" si="24"/>
        <v>-119, 37</v>
      </c>
    </row>
    <row r="400" spans="1:21" hidden="1" x14ac:dyDescent="0.25">
      <c r="A400">
        <v>-118.7141613</v>
      </c>
      <c r="B400">
        <v>37.249635230000003</v>
      </c>
      <c r="C400" t="s">
        <v>161</v>
      </c>
      <c r="D400" t="s">
        <v>131</v>
      </c>
      <c r="E400" t="s">
        <v>132</v>
      </c>
      <c r="F400" t="s">
        <v>110</v>
      </c>
      <c r="G400" t="s">
        <v>110</v>
      </c>
      <c r="H400" t="s">
        <v>94</v>
      </c>
      <c r="J400" t="s">
        <v>119</v>
      </c>
      <c r="K400">
        <v>0</v>
      </c>
      <c r="L400">
        <v>0</v>
      </c>
      <c r="M400">
        <v>8</v>
      </c>
      <c r="N400">
        <v>5</v>
      </c>
      <c r="O400">
        <v>2010</v>
      </c>
      <c r="P400" t="s">
        <v>120</v>
      </c>
      <c r="R400">
        <f t="shared" si="25"/>
        <v>-119</v>
      </c>
      <c r="S400">
        <f t="shared" si="26"/>
        <v>37</v>
      </c>
      <c r="T400" t="str">
        <f t="shared" si="27"/>
        <v>-11937</v>
      </c>
      <c r="U400" t="str">
        <f t="shared" si="24"/>
        <v>-119, 37</v>
      </c>
    </row>
    <row r="401" spans="1:21" hidden="1" x14ac:dyDescent="0.25">
      <c r="A401">
        <v>-118.7141613</v>
      </c>
      <c r="B401">
        <v>37.249635230000003</v>
      </c>
      <c r="C401" t="s">
        <v>161</v>
      </c>
      <c r="D401" t="s">
        <v>131</v>
      </c>
      <c r="E401" t="s">
        <v>132</v>
      </c>
      <c r="F401" t="s">
        <v>110</v>
      </c>
      <c r="G401" t="s">
        <v>110</v>
      </c>
      <c r="H401" t="s">
        <v>94</v>
      </c>
      <c r="J401" t="s">
        <v>119</v>
      </c>
      <c r="K401">
        <v>0</v>
      </c>
      <c r="L401">
        <v>0</v>
      </c>
      <c r="M401">
        <v>8</v>
      </c>
      <c r="N401">
        <v>5</v>
      </c>
      <c r="O401">
        <v>2010</v>
      </c>
      <c r="P401" t="s">
        <v>120</v>
      </c>
      <c r="R401">
        <f t="shared" si="25"/>
        <v>-119</v>
      </c>
      <c r="S401">
        <f t="shared" si="26"/>
        <v>37</v>
      </c>
      <c r="T401" t="str">
        <f t="shared" si="27"/>
        <v>-11937</v>
      </c>
      <c r="U401" t="str">
        <f t="shared" si="24"/>
        <v>-119, 37</v>
      </c>
    </row>
    <row r="402" spans="1:21" hidden="1" x14ac:dyDescent="0.25">
      <c r="A402">
        <v>-118.7141613</v>
      </c>
      <c r="B402">
        <v>37.249635230000003</v>
      </c>
      <c r="C402" t="s">
        <v>161</v>
      </c>
      <c r="D402" t="s">
        <v>131</v>
      </c>
      <c r="E402" t="s">
        <v>132</v>
      </c>
      <c r="F402" t="s">
        <v>110</v>
      </c>
      <c r="G402" t="s">
        <v>110</v>
      </c>
      <c r="H402" t="s">
        <v>94</v>
      </c>
      <c r="J402" t="s">
        <v>119</v>
      </c>
      <c r="K402">
        <v>0</v>
      </c>
      <c r="L402">
        <v>0</v>
      </c>
      <c r="M402">
        <v>8</v>
      </c>
      <c r="N402">
        <v>5</v>
      </c>
      <c r="O402">
        <v>2010</v>
      </c>
      <c r="P402" t="s">
        <v>120</v>
      </c>
      <c r="R402">
        <f t="shared" si="25"/>
        <v>-119</v>
      </c>
      <c r="S402">
        <f t="shared" si="26"/>
        <v>37</v>
      </c>
      <c r="T402" t="str">
        <f t="shared" si="27"/>
        <v>-11937</v>
      </c>
      <c r="U402" t="str">
        <f t="shared" si="24"/>
        <v>-119, 37</v>
      </c>
    </row>
    <row r="403" spans="1:21" hidden="1" x14ac:dyDescent="0.25">
      <c r="A403">
        <v>-118.7141613</v>
      </c>
      <c r="B403">
        <v>37.249635230000003</v>
      </c>
      <c r="C403" t="s">
        <v>161</v>
      </c>
      <c r="D403" t="s">
        <v>131</v>
      </c>
      <c r="E403" t="s">
        <v>132</v>
      </c>
      <c r="F403" t="s">
        <v>110</v>
      </c>
      <c r="G403" t="s">
        <v>110</v>
      </c>
      <c r="H403" t="s">
        <v>94</v>
      </c>
      <c r="J403" t="s">
        <v>119</v>
      </c>
      <c r="K403">
        <v>0</v>
      </c>
      <c r="L403">
        <v>0</v>
      </c>
      <c r="M403">
        <v>8</v>
      </c>
      <c r="N403">
        <v>5</v>
      </c>
      <c r="O403">
        <v>2010</v>
      </c>
      <c r="P403" t="s">
        <v>120</v>
      </c>
      <c r="R403">
        <f t="shared" si="25"/>
        <v>-119</v>
      </c>
      <c r="S403">
        <f t="shared" si="26"/>
        <v>37</v>
      </c>
      <c r="T403" t="str">
        <f t="shared" si="27"/>
        <v>-11937</v>
      </c>
      <c r="U403" t="str">
        <f t="shared" si="24"/>
        <v>-119, 37</v>
      </c>
    </row>
    <row r="404" spans="1:21" hidden="1" x14ac:dyDescent="0.25">
      <c r="A404">
        <v>-118.7141613</v>
      </c>
      <c r="B404">
        <v>37.249635230000003</v>
      </c>
      <c r="C404" t="s">
        <v>161</v>
      </c>
      <c r="D404" t="s">
        <v>131</v>
      </c>
      <c r="E404" t="s">
        <v>132</v>
      </c>
      <c r="F404" t="s">
        <v>110</v>
      </c>
      <c r="G404" t="s">
        <v>110</v>
      </c>
      <c r="H404" t="s">
        <v>94</v>
      </c>
      <c r="J404" t="s">
        <v>119</v>
      </c>
      <c r="K404">
        <v>0</v>
      </c>
      <c r="L404">
        <v>0</v>
      </c>
      <c r="M404">
        <v>8</v>
      </c>
      <c r="N404">
        <v>5</v>
      </c>
      <c r="O404">
        <v>2010</v>
      </c>
      <c r="P404" t="s">
        <v>120</v>
      </c>
      <c r="R404">
        <f t="shared" si="25"/>
        <v>-119</v>
      </c>
      <c r="S404">
        <f t="shared" si="26"/>
        <v>37</v>
      </c>
      <c r="T404" t="str">
        <f t="shared" si="27"/>
        <v>-11937</v>
      </c>
      <c r="U404" t="str">
        <f t="shared" si="24"/>
        <v>-119, 37</v>
      </c>
    </row>
    <row r="405" spans="1:21" hidden="1" x14ac:dyDescent="0.25">
      <c r="A405">
        <v>-118.7141613</v>
      </c>
      <c r="B405">
        <v>37.249635230000003</v>
      </c>
      <c r="C405" t="s">
        <v>161</v>
      </c>
      <c r="D405" t="s">
        <v>131</v>
      </c>
      <c r="E405" t="s">
        <v>132</v>
      </c>
      <c r="F405" t="s">
        <v>110</v>
      </c>
      <c r="G405" t="s">
        <v>110</v>
      </c>
      <c r="H405" t="s">
        <v>94</v>
      </c>
      <c r="J405" t="s">
        <v>119</v>
      </c>
      <c r="K405">
        <v>0</v>
      </c>
      <c r="L405">
        <v>0</v>
      </c>
      <c r="M405">
        <v>8</v>
      </c>
      <c r="N405">
        <v>5</v>
      </c>
      <c r="O405">
        <v>2010</v>
      </c>
      <c r="P405" t="s">
        <v>120</v>
      </c>
      <c r="R405">
        <f t="shared" si="25"/>
        <v>-119</v>
      </c>
      <c r="S405">
        <f t="shared" si="26"/>
        <v>37</v>
      </c>
      <c r="T405" t="str">
        <f t="shared" si="27"/>
        <v>-11937</v>
      </c>
      <c r="U405" t="str">
        <f t="shared" si="24"/>
        <v>-119, 37</v>
      </c>
    </row>
    <row r="406" spans="1:21" hidden="1" x14ac:dyDescent="0.25">
      <c r="A406">
        <v>-118.7141613</v>
      </c>
      <c r="B406">
        <v>37.249635230000003</v>
      </c>
      <c r="C406" t="s">
        <v>161</v>
      </c>
      <c r="D406" t="s">
        <v>131</v>
      </c>
      <c r="E406" t="s">
        <v>132</v>
      </c>
      <c r="F406" t="s">
        <v>110</v>
      </c>
      <c r="G406" t="s">
        <v>110</v>
      </c>
      <c r="H406" t="s">
        <v>94</v>
      </c>
      <c r="J406" t="s">
        <v>119</v>
      </c>
      <c r="K406">
        <v>0</v>
      </c>
      <c r="L406">
        <v>0</v>
      </c>
      <c r="M406">
        <v>8</v>
      </c>
      <c r="N406">
        <v>5</v>
      </c>
      <c r="O406">
        <v>2010</v>
      </c>
      <c r="P406" t="s">
        <v>120</v>
      </c>
      <c r="R406">
        <f t="shared" si="25"/>
        <v>-119</v>
      </c>
      <c r="S406">
        <f t="shared" si="26"/>
        <v>37</v>
      </c>
      <c r="T406" t="str">
        <f t="shared" si="27"/>
        <v>-11937</v>
      </c>
      <c r="U406" t="str">
        <f t="shared" si="24"/>
        <v>-119, 37</v>
      </c>
    </row>
    <row r="407" spans="1:21" hidden="1" x14ac:dyDescent="0.25">
      <c r="A407">
        <v>-118.7141613</v>
      </c>
      <c r="B407">
        <v>37.249635230000003</v>
      </c>
      <c r="C407" t="s">
        <v>160</v>
      </c>
      <c r="D407" t="s">
        <v>131</v>
      </c>
      <c r="E407" t="s">
        <v>132</v>
      </c>
      <c r="F407" t="s">
        <v>110</v>
      </c>
      <c r="G407" t="s">
        <v>109</v>
      </c>
      <c r="H407" t="s">
        <v>94</v>
      </c>
      <c r="J407" t="s">
        <v>119</v>
      </c>
      <c r="K407">
        <v>1.6125E-2</v>
      </c>
      <c r="L407">
        <v>1.29</v>
      </c>
      <c r="M407">
        <v>8</v>
      </c>
      <c r="N407">
        <v>4</v>
      </c>
      <c r="O407">
        <v>2010</v>
      </c>
      <c r="P407" t="s">
        <v>120</v>
      </c>
      <c r="R407">
        <f t="shared" si="25"/>
        <v>-119</v>
      </c>
      <c r="S407">
        <f t="shared" si="26"/>
        <v>37</v>
      </c>
      <c r="T407" t="str">
        <f t="shared" si="27"/>
        <v>-11937</v>
      </c>
      <c r="U407" t="str">
        <f t="shared" si="24"/>
        <v>-119, 37</v>
      </c>
    </row>
    <row r="408" spans="1:21" hidden="1" x14ac:dyDescent="0.25">
      <c r="A408">
        <v>-118.7141613</v>
      </c>
      <c r="B408">
        <v>37.249635230000003</v>
      </c>
      <c r="C408" t="s">
        <v>160</v>
      </c>
      <c r="D408" t="s">
        <v>131</v>
      </c>
      <c r="E408" t="s">
        <v>132</v>
      </c>
      <c r="F408" t="s">
        <v>110</v>
      </c>
      <c r="G408" t="s">
        <v>110</v>
      </c>
      <c r="H408" t="s">
        <v>94</v>
      </c>
      <c r="J408" t="s">
        <v>119</v>
      </c>
      <c r="K408">
        <v>0</v>
      </c>
      <c r="L408">
        <v>0</v>
      </c>
      <c r="M408">
        <v>8</v>
      </c>
      <c r="N408">
        <v>4</v>
      </c>
      <c r="O408">
        <v>2010</v>
      </c>
      <c r="P408" t="s">
        <v>120</v>
      </c>
      <c r="R408">
        <f t="shared" si="25"/>
        <v>-119</v>
      </c>
      <c r="S408">
        <f t="shared" si="26"/>
        <v>37</v>
      </c>
      <c r="T408" t="str">
        <f t="shared" si="27"/>
        <v>-11937</v>
      </c>
      <c r="U408" t="str">
        <f t="shared" si="24"/>
        <v>-119, 37</v>
      </c>
    </row>
    <row r="409" spans="1:21" hidden="1" x14ac:dyDescent="0.25">
      <c r="A409">
        <v>-118.7141613</v>
      </c>
      <c r="B409">
        <v>37.249635230000003</v>
      </c>
      <c r="C409" t="s">
        <v>160</v>
      </c>
      <c r="D409" t="s">
        <v>131</v>
      </c>
      <c r="E409" t="s">
        <v>132</v>
      </c>
      <c r="F409" t="s">
        <v>110</v>
      </c>
      <c r="G409" t="s">
        <v>110</v>
      </c>
      <c r="H409" t="s">
        <v>94</v>
      </c>
      <c r="J409" t="s">
        <v>119</v>
      </c>
      <c r="K409">
        <v>0</v>
      </c>
      <c r="L409">
        <v>0</v>
      </c>
      <c r="M409">
        <v>8</v>
      </c>
      <c r="N409">
        <v>4</v>
      </c>
      <c r="O409">
        <v>2010</v>
      </c>
      <c r="P409" t="s">
        <v>120</v>
      </c>
      <c r="R409">
        <f t="shared" si="25"/>
        <v>-119</v>
      </c>
      <c r="S409">
        <f t="shared" si="26"/>
        <v>37</v>
      </c>
      <c r="T409" t="str">
        <f t="shared" si="27"/>
        <v>-11937</v>
      </c>
      <c r="U409" t="str">
        <f t="shared" si="24"/>
        <v>-119, 37</v>
      </c>
    </row>
    <row r="410" spans="1:21" hidden="1" x14ac:dyDescent="0.25">
      <c r="A410">
        <v>-118.7141613</v>
      </c>
      <c r="B410">
        <v>37.249635230000003</v>
      </c>
      <c r="C410" t="s">
        <v>160</v>
      </c>
      <c r="D410" t="s">
        <v>131</v>
      </c>
      <c r="E410" t="s">
        <v>132</v>
      </c>
      <c r="F410" t="s">
        <v>110</v>
      </c>
      <c r="G410" t="s">
        <v>110</v>
      </c>
      <c r="H410" t="s">
        <v>94</v>
      </c>
      <c r="J410" t="s">
        <v>119</v>
      </c>
      <c r="K410">
        <v>0</v>
      </c>
      <c r="L410">
        <v>0</v>
      </c>
      <c r="M410">
        <v>8</v>
      </c>
      <c r="N410">
        <v>4</v>
      </c>
      <c r="O410">
        <v>2010</v>
      </c>
      <c r="P410" t="s">
        <v>120</v>
      </c>
      <c r="R410">
        <f t="shared" si="25"/>
        <v>-119</v>
      </c>
      <c r="S410">
        <f t="shared" si="26"/>
        <v>37</v>
      </c>
      <c r="T410" t="str">
        <f t="shared" si="27"/>
        <v>-11937</v>
      </c>
      <c r="U410" t="str">
        <f t="shared" si="24"/>
        <v>-119, 37</v>
      </c>
    </row>
    <row r="411" spans="1:21" hidden="1" x14ac:dyDescent="0.25">
      <c r="A411">
        <v>-118.7141613</v>
      </c>
      <c r="B411">
        <v>37.249635230000003</v>
      </c>
      <c r="C411" t="s">
        <v>160</v>
      </c>
      <c r="D411" t="s">
        <v>131</v>
      </c>
      <c r="E411" t="s">
        <v>132</v>
      </c>
      <c r="F411" t="s">
        <v>110</v>
      </c>
      <c r="G411" t="s">
        <v>110</v>
      </c>
      <c r="H411" t="s">
        <v>94</v>
      </c>
      <c r="J411" t="s">
        <v>119</v>
      </c>
      <c r="K411">
        <v>0</v>
      </c>
      <c r="L411">
        <v>0</v>
      </c>
      <c r="M411">
        <v>8</v>
      </c>
      <c r="N411">
        <v>4</v>
      </c>
      <c r="O411">
        <v>2010</v>
      </c>
      <c r="P411" t="s">
        <v>120</v>
      </c>
      <c r="R411">
        <f t="shared" si="25"/>
        <v>-119</v>
      </c>
      <c r="S411">
        <f t="shared" si="26"/>
        <v>37</v>
      </c>
      <c r="T411" t="str">
        <f t="shared" si="27"/>
        <v>-11937</v>
      </c>
      <c r="U411" t="str">
        <f t="shared" si="24"/>
        <v>-119, 37</v>
      </c>
    </row>
    <row r="412" spans="1:21" hidden="1" x14ac:dyDescent="0.25">
      <c r="A412">
        <v>-118.7141613</v>
      </c>
      <c r="B412">
        <v>37.249635230000003</v>
      </c>
      <c r="C412" t="s">
        <v>160</v>
      </c>
      <c r="D412" t="s">
        <v>131</v>
      </c>
      <c r="E412" t="s">
        <v>132</v>
      </c>
      <c r="F412" t="s">
        <v>110</v>
      </c>
      <c r="G412" t="s">
        <v>110</v>
      </c>
      <c r="H412" t="s">
        <v>94</v>
      </c>
      <c r="J412" t="s">
        <v>119</v>
      </c>
      <c r="K412">
        <v>0</v>
      </c>
      <c r="L412">
        <v>0</v>
      </c>
      <c r="M412">
        <v>8</v>
      </c>
      <c r="N412">
        <v>4</v>
      </c>
      <c r="O412">
        <v>2010</v>
      </c>
      <c r="P412" t="s">
        <v>120</v>
      </c>
      <c r="R412">
        <f t="shared" si="25"/>
        <v>-119</v>
      </c>
      <c r="S412">
        <f t="shared" si="26"/>
        <v>37</v>
      </c>
      <c r="T412" t="str">
        <f t="shared" si="27"/>
        <v>-11937</v>
      </c>
      <c r="U412" t="str">
        <f t="shared" si="24"/>
        <v>-119, 38</v>
      </c>
    </row>
    <row r="413" spans="1:21" hidden="1" x14ac:dyDescent="0.25">
      <c r="A413">
        <v>-119.2520529</v>
      </c>
      <c r="B413">
        <v>37.914461629999998</v>
      </c>
      <c r="C413" t="s">
        <v>175</v>
      </c>
      <c r="D413" t="s">
        <v>131</v>
      </c>
      <c r="E413" t="s">
        <v>132</v>
      </c>
      <c r="F413" t="s">
        <v>110</v>
      </c>
      <c r="G413" t="s">
        <v>110</v>
      </c>
      <c r="H413" t="s">
        <v>94</v>
      </c>
      <c r="J413" t="s">
        <v>119</v>
      </c>
      <c r="K413">
        <v>0</v>
      </c>
      <c r="L413">
        <v>0</v>
      </c>
      <c r="M413">
        <v>7</v>
      </c>
      <c r="N413">
        <v>26</v>
      </c>
      <c r="O413">
        <v>2010</v>
      </c>
      <c r="P413" t="s">
        <v>120</v>
      </c>
      <c r="R413">
        <f t="shared" si="25"/>
        <v>-119</v>
      </c>
      <c r="S413">
        <f t="shared" si="26"/>
        <v>38</v>
      </c>
      <c r="T413" t="str">
        <f t="shared" si="27"/>
        <v>-11938</v>
      </c>
      <c r="U413" t="str">
        <f t="shared" si="24"/>
        <v>-119, 37</v>
      </c>
    </row>
    <row r="414" spans="1:21" hidden="1" x14ac:dyDescent="0.25">
      <c r="A414">
        <v>-119.1244263</v>
      </c>
      <c r="B414">
        <v>37.134451480000003</v>
      </c>
      <c r="C414" t="s">
        <v>172</v>
      </c>
      <c r="D414" t="s">
        <v>131</v>
      </c>
      <c r="E414" t="s">
        <v>132</v>
      </c>
      <c r="F414" t="s">
        <v>110</v>
      </c>
      <c r="G414" t="s">
        <v>110</v>
      </c>
      <c r="H414" t="s">
        <v>94</v>
      </c>
      <c r="J414" t="s">
        <v>133</v>
      </c>
      <c r="K414">
        <v>0</v>
      </c>
      <c r="L414">
        <v>0</v>
      </c>
      <c r="M414">
        <v>6</v>
      </c>
      <c r="N414">
        <v>25</v>
      </c>
      <c r="O414">
        <v>2010</v>
      </c>
      <c r="P414" t="s">
        <v>120</v>
      </c>
      <c r="R414">
        <f t="shared" si="25"/>
        <v>-119</v>
      </c>
      <c r="S414">
        <f t="shared" si="26"/>
        <v>37</v>
      </c>
      <c r="T414" t="str">
        <f t="shared" si="27"/>
        <v>-11937</v>
      </c>
      <c r="U414" t="str">
        <f t="shared" si="24"/>
        <v>-119, 37</v>
      </c>
    </row>
    <row r="415" spans="1:21" hidden="1" x14ac:dyDescent="0.25">
      <c r="A415">
        <v>-119.1244263</v>
      </c>
      <c r="B415">
        <v>37.134451480000003</v>
      </c>
      <c r="C415" t="s">
        <v>172</v>
      </c>
      <c r="D415" t="s">
        <v>131</v>
      </c>
      <c r="E415" t="s">
        <v>132</v>
      </c>
      <c r="F415" t="s">
        <v>110</v>
      </c>
      <c r="G415" t="s">
        <v>110</v>
      </c>
      <c r="H415" t="s">
        <v>94</v>
      </c>
      <c r="J415" t="s">
        <v>133</v>
      </c>
      <c r="K415">
        <v>0</v>
      </c>
      <c r="L415">
        <v>0</v>
      </c>
      <c r="M415">
        <v>6</v>
      </c>
      <c r="N415">
        <v>25</v>
      </c>
      <c r="O415">
        <v>2010</v>
      </c>
      <c r="P415" t="s">
        <v>120</v>
      </c>
      <c r="R415">
        <f t="shared" si="25"/>
        <v>-119</v>
      </c>
      <c r="S415">
        <f t="shared" si="26"/>
        <v>37</v>
      </c>
      <c r="T415" t="str">
        <f t="shared" si="27"/>
        <v>-11937</v>
      </c>
      <c r="U415" t="str">
        <f t="shared" si="24"/>
        <v>-119, 37</v>
      </c>
    </row>
    <row r="416" spans="1:21" hidden="1" x14ac:dyDescent="0.25">
      <c r="A416">
        <v>-119.1244263</v>
      </c>
      <c r="B416">
        <v>37.134451480000003</v>
      </c>
      <c r="C416" t="s">
        <v>172</v>
      </c>
      <c r="D416" t="s">
        <v>131</v>
      </c>
      <c r="E416" t="s">
        <v>132</v>
      </c>
      <c r="F416" t="s">
        <v>110</v>
      </c>
      <c r="G416" t="s">
        <v>110</v>
      </c>
      <c r="H416" t="s">
        <v>94</v>
      </c>
      <c r="J416" t="s">
        <v>133</v>
      </c>
      <c r="K416">
        <v>0</v>
      </c>
      <c r="L416">
        <v>0</v>
      </c>
      <c r="M416">
        <v>6</v>
      </c>
      <c r="N416">
        <v>25</v>
      </c>
      <c r="O416">
        <v>2010</v>
      </c>
      <c r="P416" t="s">
        <v>120</v>
      </c>
      <c r="R416">
        <f t="shared" si="25"/>
        <v>-119</v>
      </c>
      <c r="S416">
        <f t="shared" si="26"/>
        <v>37</v>
      </c>
      <c r="T416" t="str">
        <f t="shared" si="27"/>
        <v>-11937</v>
      </c>
      <c r="U416" t="str">
        <f t="shared" si="24"/>
        <v>-119, 37</v>
      </c>
    </row>
    <row r="417" spans="1:21" hidden="1" x14ac:dyDescent="0.25">
      <c r="A417">
        <v>-119.1244263</v>
      </c>
      <c r="B417">
        <v>37.134451480000003</v>
      </c>
      <c r="C417" t="s">
        <v>172</v>
      </c>
      <c r="D417" t="s">
        <v>131</v>
      </c>
      <c r="E417" t="s">
        <v>132</v>
      </c>
      <c r="F417" t="s">
        <v>110</v>
      </c>
      <c r="G417" t="s">
        <v>110</v>
      </c>
      <c r="H417" t="s">
        <v>94</v>
      </c>
      <c r="J417" t="s">
        <v>119</v>
      </c>
      <c r="K417">
        <v>0</v>
      </c>
      <c r="L417">
        <v>0</v>
      </c>
      <c r="M417">
        <v>6</v>
      </c>
      <c r="N417">
        <v>25</v>
      </c>
      <c r="O417">
        <v>2010</v>
      </c>
      <c r="P417" t="s">
        <v>120</v>
      </c>
      <c r="R417">
        <f t="shared" si="25"/>
        <v>-119</v>
      </c>
      <c r="S417">
        <f t="shared" si="26"/>
        <v>37</v>
      </c>
      <c r="T417" t="str">
        <f t="shared" si="27"/>
        <v>-11937</v>
      </c>
      <c r="U417" t="str">
        <f t="shared" si="24"/>
        <v>-119, 37</v>
      </c>
    </row>
    <row r="418" spans="1:21" hidden="1" x14ac:dyDescent="0.25">
      <c r="A418">
        <v>-118.684164</v>
      </c>
      <c r="B418">
        <v>37.266571329999998</v>
      </c>
      <c r="C418" t="s">
        <v>173</v>
      </c>
      <c r="D418" t="s">
        <v>131</v>
      </c>
      <c r="E418" t="s">
        <v>132</v>
      </c>
      <c r="F418" t="s">
        <v>110</v>
      </c>
      <c r="G418" t="s">
        <v>110</v>
      </c>
      <c r="H418" t="s">
        <v>94</v>
      </c>
      <c r="J418" t="s">
        <v>119</v>
      </c>
      <c r="K418">
        <v>0</v>
      </c>
      <c r="L418">
        <v>0</v>
      </c>
      <c r="M418">
        <v>8</v>
      </c>
      <c r="N418">
        <v>6</v>
      </c>
      <c r="O418">
        <v>2010</v>
      </c>
      <c r="P418" t="s">
        <v>120</v>
      </c>
      <c r="R418">
        <f t="shared" si="25"/>
        <v>-119</v>
      </c>
      <c r="S418">
        <f t="shared" si="26"/>
        <v>37</v>
      </c>
      <c r="T418" t="str">
        <f t="shared" si="27"/>
        <v>-11937</v>
      </c>
      <c r="U418" t="str">
        <f t="shared" si="24"/>
        <v>-119, 37</v>
      </c>
    </row>
    <row r="419" spans="1:21" hidden="1" x14ac:dyDescent="0.25">
      <c r="A419">
        <v>-118.684164</v>
      </c>
      <c r="B419">
        <v>37.266571329999998</v>
      </c>
      <c r="C419" t="s">
        <v>173</v>
      </c>
      <c r="D419" t="s">
        <v>131</v>
      </c>
      <c r="E419" t="s">
        <v>132</v>
      </c>
      <c r="F419" t="s">
        <v>110</v>
      </c>
      <c r="G419" t="s">
        <v>110</v>
      </c>
      <c r="H419" t="s">
        <v>94</v>
      </c>
      <c r="J419" t="s">
        <v>119</v>
      </c>
      <c r="K419">
        <v>0</v>
      </c>
      <c r="L419">
        <v>0</v>
      </c>
      <c r="M419">
        <v>8</v>
      </c>
      <c r="N419">
        <v>6</v>
      </c>
      <c r="O419">
        <v>2010</v>
      </c>
      <c r="P419" t="s">
        <v>120</v>
      </c>
      <c r="R419">
        <f t="shared" si="25"/>
        <v>-119</v>
      </c>
      <c r="S419">
        <f t="shared" si="26"/>
        <v>37</v>
      </c>
      <c r="T419" t="str">
        <f t="shared" si="27"/>
        <v>-11937</v>
      </c>
      <c r="U419" t="str">
        <f t="shared" si="24"/>
        <v>-119, 37</v>
      </c>
    </row>
    <row r="420" spans="1:21" hidden="1" x14ac:dyDescent="0.25">
      <c r="A420">
        <v>-118.684164</v>
      </c>
      <c r="B420">
        <v>37.266571329999998</v>
      </c>
      <c r="C420" t="s">
        <v>173</v>
      </c>
      <c r="D420" t="s">
        <v>131</v>
      </c>
      <c r="E420" t="s">
        <v>132</v>
      </c>
      <c r="F420" t="s">
        <v>110</v>
      </c>
      <c r="G420" t="s">
        <v>110</v>
      </c>
      <c r="H420" t="s">
        <v>94</v>
      </c>
      <c r="J420" t="s">
        <v>119</v>
      </c>
      <c r="K420">
        <v>0</v>
      </c>
      <c r="L420">
        <v>0</v>
      </c>
      <c r="M420">
        <v>8</v>
      </c>
      <c r="N420">
        <v>6</v>
      </c>
      <c r="O420">
        <v>2010</v>
      </c>
      <c r="P420" t="s">
        <v>120</v>
      </c>
      <c r="R420">
        <f t="shared" si="25"/>
        <v>-119</v>
      </c>
      <c r="S420">
        <f t="shared" si="26"/>
        <v>37</v>
      </c>
      <c r="T420" t="str">
        <f t="shared" si="27"/>
        <v>-11937</v>
      </c>
      <c r="U420" t="str">
        <f t="shared" si="24"/>
        <v>-119, 37</v>
      </c>
    </row>
    <row r="421" spans="1:21" hidden="1" x14ac:dyDescent="0.25">
      <c r="A421">
        <v>-118.684164</v>
      </c>
      <c r="B421">
        <v>37.266571329999998</v>
      </c>
      <c r="C421" t="s">
        <v>173</v>
      </c>
      <c r="D421" t="s">
        <v>131</v>
      </c>
      <c r="E421" t="s">
        <v>132</v>
      </c>
      <c r="F421" t="s">
        <v>110</v>
      </c>
      <c r="G421" t="s">
        <v>110</v>
      </c>
      <c r="H421" t="s">
        <v>94</v>
      </c>
      <c r="J421" t="s">
        <v>119</v>
      </c>
      <c r="K421">
        <v>0</v>
      </c>
      <c r="L421">
        <v>0</v>
      </c>
      <c r="M421">
        <v>8</v>
      </c>
      <c r="N421">
        <v>6</v>
      </c>
      <c r="O421">
        <v>2010</v>
      </c>
      <c r="P421" t="s">
        <v>120</v>
      </c>
      <c r="R421">
        <f t="shared" si="25"/>
        <v>-119</v>
      </c>
      <c r="S421">
        <f t="shared" si="26"/>
        <v>37</v>
      </c>
      <c r="T421" t="str">
        <f t="shared" si="27"/>
        <v>-11937</v>
      </c>
      <c r="U421" t="str">
        <f t="shared" si="24"/>
        <v>-119, 37</v>
      </c>
    </row>
    <row r="422" spans="1:21" hidden="1" x14ac:dyDescent="0.25">
      <c r="A422">
        <v>-118.684164</v>
      </c>
      <c r="B422">
        <v>37.266571329999998</v>
      </c>
      <c r="C422" t="s">
        <v>173</v>
      </c>
      <c r="D422" t="s">
        <v>131</v>
      </c>
      <c r="E422" t="s">
        <v>132</v>
      </c>
      <c r="F422" t="s">
        <v>110</v>
      </c>
      <c r="G422" t="s">
        <v>110</v>
      </c>
      <c r="H422" t="s">
        <v>94</v>
      </c>
      <c r="J422" t="s">
        <v>119</v>
      </c>
      <c r="K422">
        <v>0</v>
      </c>
      <c r="L422">
        <v>0</v>
      </c>
      <c r="M422">
        <v>8</v>
      </c>
      <c r="N422">
        <v>6</v>
      </c>
      <c r="O422">
        <v>2010</v>
      </c>
      <c r="P422" t="s">
        <v>120</v>
      </c>
      <c r="R422">
        <f t="shared" si="25"/>
        <v>-119</v>
      </c>
      <c r="S422">
        <f t="shared" si="26"/>
        <v>37</v>
      </c>
      <c r="T422" t="str">
        <f t="shared" si="27"/>
        <v>-11937</v>
      </c>
      <c r="U422" t="str">
        <f t="shared" si="24"/>
        <v>-119, 37</v>
      </c>
    </row>
    <row r="423" spans="1:21" hidden="1" x14ac:dyDescent="0.25">
      <c r="A423">
        <v>-118.684164</v>
      </c>
      <c r="B423">
        <v>37.266571329999998</v>
      </c>
      <c r="C423" t="s">
        <v>173</v>
      </c>
      <c r="D423" t="s">
        <v>131</v>
      </c>
      <c r="E423" t="s">
        <v>132</v>
      </c>
      <c r="F423" t="s">
        <v>110</v>
      </c>
      <c r="G423" t="s">
        <v>110</v>
      </c>
      <c r="H423" t="s">
        <v>94</v>
      </c>
      <c r="J423" t="s">
        <v>119</v>
      </c>
      <c r="K423">
        <v>0</v>
      </c>
      <c r="L423">
        <v>0</v>
      </c>
      <c r="M423">
        <v>8</v>
      </c>
      <c r="N423">
        <v>6</v>
      </c>
      <c r="O423">
        <v>2010</v>
      </c>
      <c r="P423" t="s">
        <v>120</v>
      </c>
      <c r="R423">
        <f t="shared" si="25"/>
        <v>-119</v>
      </c>
      <c r="S423">
        <f t="shared" si="26"/>
        <v>37</v>
      </c>
      <c r="T423" t="str">
        <f t="shared" si="27"/>
        <v>-11937</v>
      </c>
      <c r="U423" t="str">
        <f t="shared" si="24"/>
        <v>-119, 37</v>
      </c>
    </row>
    <row r="424" spans="1:21" hidden="1" x14ac:dyDescent="0.25">
      <c r="A424">
        <v>-118.684164</v>
      </c>
      <c r="B424">
        <v>37.266571329999998</v>
      </c>
      <c r="C424" t="s">
        <v>173</v>
      </c>
      <c r="D424" t="s">
        <v>131</v>
      </c>
      <c r="E424" t="s">
        <v>132</v>
      </c>
      <c r="F424" t="s">
        <v>110</v>
      </c>
      <c r="G424" t="s">
        <v>110</v>
      </c>
      <c r="H424" t="s">
        <v>94</v>
      </c>
      <c r="J424" t="s">
        <v>119</v>
      </c>
      <c r="K424">
        <v>0</v>
      </c>
      <c r="L424">
        <v>0</v>
      </c>
      <c r="M424">
        <v>8</v>
      </c>
      <c r="N424">
        <v>6</v>
      </c>
      <c r="O424">
        <v>2010</v>
      </c>
      <c r="P424" t="s">
        <v>120</v>
      </c>
      <c r="R424">
        <f t="shared" si="25"/>
        <v>-119</v>
      </c>
      <c r="S424">
        <f t="shared" si="26"/>
        <v>37</v>
      </c>
      <c r="T424" t="str">
        <f t="shared" si="27"/>
        <v>-11937</v>
      </c>
      <c r="U424" t="str">
        <f t="shared" si="24"/>
        <v>-119, 37</v>
      </c>
    </row>
    <row r="425" spans="1:21" hidden="1" x14ac:dyDescent="0.25">
      <c r="A425">
        <v>-118.684164</v>
      </c>
      <c r="B425">
        <v>37.266571329999998</v>
      </c>
      <c r="C425" t="s">
        <v>173</v>
      </c>
      <c r="D425" t="s">
        <v>131</v>
      </c>
      <c r="E425" t="s">
        <v>132</v>
      </c>
      <c r="F425" t="s">
        <v>110</v>
      </c>
      <c r="G425" t="s">
        <v>110</v>
      </c>
      <c r="H425" t="s">
        <v>94</v>
      </c>
      <c r="J425" t="s">
        <v>119</v>
      </c>
      <c r="K425">
        <v>0</v>
      </c>
      <c r="L425">
        <v>0</v>
      </c>
      <c r="M425">
        <v>8</v>
      </c>
      <c r="N425">
        <v>6</v>
      </c>
      <c r="O425">
        <v>2010</v>
      </c>
      <c r="P425" t="s">
        <v>120</v>
      </c>
      <c r="R425">
        <f t="shared" si="25"/>
        <v>-119</v>
      </c>
      <c r="S425">
        <f t="shared" si="26"/>
        <v>37</v>
      </c>
      <c r="T425" t="str">
        <f t="shared" si="27"/>
        <v>-11937</v>
      </c>
      <c r="U425" t="str">
        <f t="shared" si="24"/>
        <v>-119, 37</v>
      </c>
    </row>
    <row r="426" spans="1:21" hidden="1" x14ac:dyDescent="0.25">
      <c r="A426">
        <v>-118.684164</v>
      </c>
      <c r="B426">
        <v>37.266571329999998</v>
      </c>
      <c r="C426" t="s">
        <v>173</v>
      </c>
      <c r="D426" t="s">
        <v>131</v>
      </c>
      <c r="E426" t="s">
        <v>132</v>
      </c>
      <c r="F426" t="s">
        <v>110</v>
      </c>
      <c r="G426" t="s">
        <v>110</v>
      </c>
      <c r="H426" t="s">
        <v>94</v>
      </c>
      <c r="J426" t="s">
        <v>119</v>
      </c>
      <c r="K426">
        <v>0</v>
      </c>
      <c r="L426">
        <v>0</v>
      </c>
      <c r="M426">
        <v>8</v>
      </c>
      <c r="N426">
        <v>6</v>
      </c>
      <c r="O426">
        <v>2010</v>
      </c>
      <c r="P426" t="s">
        <v>120</v>
      </c>
      <c r="R426">
        <f t="shared" si="25"/>
        <v>-119</v>
      </c>
      <c r="S426">
        <f t="shared" si="26"/>
        <v>37</v>
      </c>
      <c r="T426" t="str">
        <f t="shared" si="27"/>
        <v>-11937</v>
      </c>
      <c r="U426" t="str">
        <f t="shared" si="24"/>
        <v>-119, 37</v>
      </c>
    </row>
    <row r="427" spans="1:21" hidden="1" x14ac:dyDescent="0.25">
      <c r="A427">
        <v>-118.684164</v>
      </c>
      <c r="B427">
        <v>37.266571329999998</v>
      </c>
      <c r="C427" t="s">
        <v>173</v>
      </c>
      <c r="D427" t="s">
        <v>131</v>
      </c>
      <c r="E427" t="s">
        <v>132</v>
      </c>
      <c r="F427" t="s">
        <v>110</v>
      </c>
      <c r="G427" t="s">
        <v>110</v>
      </c>
      <c r="H427" t="s">
        <v>94</v>
      </c>
      <c r="J427" t="s">
        <v>119</v>
      </c>
      <c r="K427">
        <v>0</v>
      </c>
      <c r="L427">
        <v>0</v>
      </c>
      <c r="M427">
        <v>8</v>
      </c>
      <c r="N427">
        <v>6</v>
      </c>
      <c r="O427">
        <v>2010</v>
      </c>
      <c r="P427" t="s">
        <v>120</v>
      </c>
      <c r="R427">
        <f t="shared" si="25"/>
        <v>-119</v>
      </c>
      <c r="S427">
        <f t="shared" si="26"/>
        <v>37</v>
      </c>
      <c r="T427" t="str">
        <f t="shared" si="27"/>
        <v>-11937</v>
      </c>
      <c r="U427" t="str">
        <f t="shared" si="24"/>
        <v>-119, 37</v>
      </c>
    </row>
    <row r="428" spans="1:21" hidden="1" x14ac:dyDescent="0.25">
      <c r="A428">
        <v>-118.684164</v>
      </c>
      <c r="B428">
        <v>37.266571329999998</v>
      </c>
      <c r="C428" t="s">
        <v>173</v>
      </c>
      <c r="D428" t="s">
        <v>131</v>
      </c>
      <c r="E428" t="s">
        <v>132</v>
      </c>
      <c r="F428" t="s">
        <v>110</v>
      </c>
      <c r="G428" t="s">
        <v>110</v>
      </c>
      <c r="H428" t="s">
        <v>94</v>
      </c>
      <c r="J428" t="s">
        <v>119</v>
      </c>
      <c r="K428">
        <v>0</v>
      </c>
      <c r="L428">
        <v>0</v>
      </c>
      <c r="M428">
        <v>8</v>
      </c>
      <c r="N428">
        <v>6</v>
      </c>
      <c r="O428">
        <v>2010</v>
      </c>
      <c r="P428" t="s">
        <v>120</v>
      </c>
      <c r="R428">
        <f t="shared" si="25"/>
        <v>-119</v>
      </c>
      <c r="S428">
        <f t="shared" si="26"/>
        <v>37</v>
      </c>
      <c r="T428" t="str">
        <f t="shared" si="27"/>
        <v>-11937</v>
      </c>
      <c r="U428" t="str">
        <f t="shared" si="24"/>
        <v>-119, 37</v>
      </c>
    </row>
    <row r="429" spans="1:21" hidden="1" x14ac:dyDescent="0.25">
      <c r="A429">
        <v>-118.684164</v>
      </c>
      <c r="B429">
        <v>37.266571329999998</v>
      </c>
      <c r="C429" t="s">
        <v>173</v>
      </c>
      <c r="D429" t="s">
        <v>131</v>
      </c>
      <c r="E429" t="s">
        <v>132</v>
      </c>
      <c r="F429" t="s">
        <v>110</v>
      </c>
      <c r="G429" t="s">
        <v>110</v>
      </c>
      <c r="H429" t="s">
        <v>94</v>
      </c>
      <c r="J429" t="s">
        <v>119</v>
      </c>
      <c r="K429">
        <v>0</v>
      </c>
      <c r="L429">
        <v>0</v>
      </c>
      <c r="M429">
        <v>8</v>
      </c>
      <c r="N429">
        <v>6</v>
      </c>
      <c r="O429">
        <v>2010</v>
      </c>
      <c r="P429" t="s">
        <v>120</v>
      </c>
      <c r="R429">
        <f t="shared" si="25"/>
        <v>-119</v>
      </c>
      <c r="S429">
        <f t="shared" si="26"/>
        <v>37</v>
      </c>
      <c r="T429" t="str">
        <f t="shared" si="27"/>
        <v>-11937</v>
      </c>
      <c r="U429" t="str">
        <f t="shared" si="24"/>
        <v>-119, 37</v>
      </c>
    </row>
    <row r="430" spans="1:21" hidden="1" x14ac:dyDescent="0.25">
      <c r="A430">
        <v>-118.684164</v>
      </c>
      <c r="B430">
        <v>37.266571329999998</v>
      </c>
      <c r="C430" t="s">
        <v>173</v>
      </c>
      <c r="D430" t="s">
        <v>131</v>
      </c>
      <c r="E430" t="s">
        <v>132</v>
      </c>
      <c r="F430" t="s">
        <v>110</v>
      </c>
      <c r="G430" t="s">
        <v>110</v>
      </c>
      <c r="H430" t="s">
        <v>94</v>
      </c>
      <c r="J430" t="s">
        <v>119</v>
      </c>
      <c r="K430">
        <v>0</v>
      </c>
      <c r="L430">
        <v>0</v>
      </c>
      <c r="M430">
        <v>8</v>
      </c>
      <c r="N430">
        <v>6</v>
      </c>
      <c r="O430">
        <v>2010</v>
      </c>
      <c r="P430" t="s">
        <v>120</v>
      </c>
      <c r="R430">
        <f t="shared" si="25"/>
        <v>-119</v>
      </c>
      <c r="S430">
        <f t="shared" si="26"/>
        <v>37</v>
      </c>
      <c r="T430" t="str">
        <f t="shared" si="27"/>
        <v>-11937</v>
      </c>
      <c r="U430" t="str">
        <f t="shared" si="24"/>
        <v>-119, 37</v>
      </c>
    </row>
    <row r="431" spans="1:21" hidden="1" x14ac:dyDescent="0.25">
      <c r="A431">
        <v>-118.684164</v>
      </c>
      <c r="B431">
        <v>37.266571329999998</v>
      </c>
      <c r="C431" t="s">
        <v>173</v>
      </c>
      <c r="D431" t="s">
        <v>131</v>
      </c>
      <c r="E431" t="s">
        <v>132</v>
      </c>
      <c r="F431" t="s">
        <v>110</v>
      </c>
      <c r="G431" t="s">
        <v>110</v>
      </c>
      <c r="H431" t="s">
        <v>94</v>
      </c>
      <c r="J431" t="s">
        <v>119</v>
      </c>
      <c r="K431">
        <v>0</v>
      </c>
      <c r="L431">
        <v>0</v>
      </c>
      <c r="M431">
        <v>8</v>
      </c>
      <c r="N431">
        <v>6</v>
      </c>
      <c r="O431">
        <v>2010</v>
      </c>
      <c r="P431" t="s">
        <v>120</v>
      </c>
      <c r="R431">
        <f t="shared" si="25"/>
        <v>-119</v>
      </c>
      <c r="S431">
        <f t="shared" si="26"/>
        <v>37</v>
      </c>
      <c r="T431" t="str">
        <f t="shared" si="27"/>
        <v>-11937</v>
      </c>
      <c r="U431" t="str">
        <f t="shared" si="24"/>
        <v>-119, 37</v>
      </c>
    </row>
    <row r="432" spans="1:21" hidden="1" x14ac:dyDescent="0.25">
      <c r="A432">
        <v>-118.684164</v>
      </c>
      <c r="B432">
        <v>37.266571329999998</v>
      </c>
      <c r="C432" t="s">
        <v>173</v>
      </c>
      <c r="D432" t="s">
        <v>131</v>
      </c>
      <c r="E432" t="s">
        <v>132</v>
      </c>
      <c r="F432" t="s">
        <v>110</v>
      </c>
      <c r="G432" t="s">
        <v>110</v>
      </c>
      <c r="H432" t="s">
        <v>94</v>
      </c>
      <c r="J432" t="s">
        <v>119</v>
      </c>
      <c r="K432">
        <v>0</v>
      </c>
      <c r="L432">
        <v>0</v>
      </c>
      <c r="M432">
        <v>8</v>
      </c>
      <c r="N432">
        <v>6</v>
      </c>
      <c r="O432">
        <v>2010</v>
      </c>
      <c r="P432" t="s">
        <v>120</v>
      </c>
      <c r="R432">
        <f t="shared" si="25"/>
        <v>-119</v>
      </c>
      <c r="S432">
        <f t="shared" si="26"/>
        <v>37</v>
      </c>
      <c r="T432" t="str">
        <f t="shared" si="27"/>
        <v>-11937</v>
      </c>
      <c r="U432" t="str">
        <f t="shared" si="24"/>
        <v>-119, 37</v>
      </c>
    </row>
    <row r="433" spans="1:21" hidden="1" x14ac:dyDescent="0.25">
      <c r="A433">
        <v>-118.684164</v>
      </c>
      <c r="B433">
        <v>37.266571329999998</v>
      </c>
      <c r="C433" t="s">
        <v>173</v>
      </c>
      <c r="D433" t="s">
        <v>131</v>
      </c>
      <c r="E433" t="s">
        <v>132</v>
      </c>
      <c r="F433" t="s">
        <v>110</v>
      </c>
      <c r="G433" t="s">
        <v>110</v>
      </c>
      <c r="H433" t="s">
        <v>94</v>
      </c>
      <c r="J433" t="s">
        <v>119</v>
      </c>
      <c r="K433">
        <v>0</v>
      </c>
      <c r="L433">
        <v>0</v>
      </c>
      <c r="M433">
        <v>8</v>
      </c>
      <c r="N433">
        <v>6</v>
      </c>
      <c r="O433">
        <v>2010</v>
      </c>
      <c r="P433" t="s">
        <v>120</v>
      </c>
      <c r="R433">
        <f t="shared" si="25"/>
        <v>-119</v>
      </c>
      <c r="S433">
        <f t="shared" si="26"/>
        <v>37</v>
      </c>
      <c r="T433" t="str">
        <f t="shared" si="27"/>
        <v>-11937</v>
      </c>
      <c r="U433" t="str">
        <f t="shared" si="24"/>
        <v>-119, 37</v>
      </c>
    </row>
    <row r="434" spans="1:21" hidden="1" x14ac:dyDescent="0.25">
      <c r="A434">
        <v>-118.684164</v>
      </c>
      <c r="B434">
        <v>37.266571329999998</v>
      </c>
      <c r="C434" t="s">
        <v>173</v>
      </c>
      <c r="D434" t="s">
        <v>131</v>
      </c>
      <c r="E434" t="s">
        <v>132</v>
      </c>
      <c r="F434" t="s">
        <v>110</v>
      </c>
      <c r="G434" t="s">
        <v>110</v>
      </c>
      <c r="H434" t="s">
        <v>94</v>
      </c>
      <c r="J434" t="s">
        <v>119</v>
      </c>
      <c r="K434">
        <v>0</v>
      </c>
      <c r="L434">
        <v>0</v>
      </c>
      <c r="M434">
        <v>8</v>
      </c>
      <c r="N434">
        <v>6</v>
      </c>
      <c r="O434">
        <v>2010</v>
      </c>
      <c r="P434" t="s">
        <v>120</v>
      </c>
      <c r="R434">
        <f t="shared" si="25"/>
        <v>-119</v>
      </c>
      <c r="S434">
        <f t="shared" si="26"/>
        <v>37</v>
      </c>
      <c r="T434" t="str">
        <f t="shared" si="27"/>
        <v>-11937</v>
      </c>
      <c r="U434" t="str">
        <f t="shared" si="24"/>
        <v>-119, 37</v>
      </c>
    </row>
    <row r="435" spans="1:21" hidden="1" x14ac:dyDescent="0.25">
      <c r="A435">
        <v>-118.684164</v>
      </c>
      <c r="B435">
        <v>37.266571329999998</v>
      </c>
      <c r="C435" t="s">
        <v>173</v>
      </c>
      <c r="D435" t="s">
        <v>131</v>
      </c>
      <c r="E435" t="s">
        <v>132</v>
      </c>
      <c r="F435" t="s">
        <v>110</v>
      </c>
      <c r="G435" t="s">
        <v>110</v>
      </c>
      <c r="H435" t="s">
        <v>94</v>
      </c>
      <c r="J435" t="s">
        <v>119</v>
      </c>
      <c r="K435">
        <v>0</v>
      </c>
      <c r="L435">
        <v>0</v>
      </c>
      <c r="M435">
        <v>8</v>
      </c>
      <c r="N435">
        <v>6</v>
      </c>
      <c r="O435">
        <v>2010</v>
      </c>
      <c r="P435" t="s">
        <v>120</v>
      </c>
      <c r="R435">
        <f t="shared" si="25"/>
        <v>-119</v>
      </c>
      <c r="S435">
        <f t="shared" si="26"/>
        <v>37</v>
      </c>
      <c r="T435" t="str">
        <f t="shared" si="27"/>
        <v>-11937</v>
      </c>
      <c r="U435" t="str">
        <f t="shared" si="24"/>
        <v>-119, 37</v>
      </c>
    </row>
    <row r="436" spans="1:21" hidden="1" x14ac:dyDescent="0.25">
      <c r="A436">
        <v>-118.684164</v>
      </c>
      <c r="B436">
        <v>37.266571329999998</v>
      </c>
      <c r="C436" t="s">
        <v>173</v>
      </c>
      <c r="D436" t="s">
        <v>131</v>
      </c>
      <c r="E436" t="s">
        <v>132</v>
      </c>
      <c r="F436" t="s">
        <v>110</v>
      </c>
      <c r="G436" t="s">
        <v>110</v>
      </c>
      <c r="H436" t="s">
        <v>94</v>
      </c>
      <c r="J436" t="s">
        <v>119</v>
      </c>
      <c r="K436">
        <v>0</v>
      </c>
      <c r="L436">
        <v>0</v>
      </c>
      <c r="M436">
        <v>8</v>
      </c>
      <c r="N436">
        <v>6</v>
      </c>
      <c r="O436">
        <v>2010</v>
      </c>
      <c r="P436" t="s">
        <v>120</v>
      </c>
      <c r="R436">
        <f t="shared" si="25"/>
        <v>-119</v>
      </c>
      <c r="S436">
        <f t="shared" si="26"/>
        <v>37</v>
      </c>
      <c r="T436" t="str">
        <f t="shared" si="27"/>
        <v>-11937</v>
      </c>
      <c r="U436" t="str">
        <f t="shared" si="24"/>
        <v>-119, 38</v>
      </c>
    </row>
    <row r="437" spans="1:21" hidden="1" x14ac:dyDescent="0.25">
      <c r="A437">
        <v>-118.88335050000001</v>
      </c>
      <c r="B437">
        <v>37.556602089999998</v>
      </c>
      <c r="C437" t="s">
        <v>176</v>
      </c>
      <c r="D437" t="s">
        <v>131</v>
      </c>
      <c r="E437" t="s">
        <v>132</v>
      </c>
      <c r="F437" t="s">
        <v>110</v>
      </c>
      <c r="G437" t="s">
        <v>110</v>
      </c>
      <c r="H437" t="s">
        <v>94</v>
      </c>
      <c r="J437" t="s">
        <v>133</v>
      </c>
      <c r="K437">
        <v>0</v>
      </c>
      <c r="L437">
        <v>0</v>
      </c>
      <c r="M437">
        <v>7</v>
      </c>
      <c r="N437">
        <v>24</v>
      </c>
      <c r="O437">
        <v>2010</v>
      </c>
      <c r="P437" t="s">
        <v>120</v>
      </c>
      <c r="R437">
        <f t="shared" si="25"/>
        <v>-119</v>
      </c>
      <c r="S437">
        <f t="shared" si="26"/>
        <v>38</v>
      </c>
      <c r="T437" t="str">
        <f t="shared" si="27"/>
        <v>-11938</v>
      </c>
      <c r="U437" t="str">
        <f t="shared" si="24"/>
        <v>-119, 38</v>
      </c>
    </row>
    <row r="438" spans="1:21" hidden="1" x14ac:dyDescent="0.25">
      <c r="A438">
        <v>-118.88335050000001</v>
      </c>
      <c r="B438">
        <v>37.556602089999998</v>
      </c>
      <c r="C438" t="s">
        <v>176</v>
      </c>
      <c r="D438" t="s">
        <v>131</v>
      </c>
      <c r="E438" t="s">
        <v>132</v>
      </c>
      <c r="F438" t="s">
        <v>110</v>
      </c>
      <c r="G438" t="s">
        <v>110</v>
      </c>
      <c r="H438" t="s">
        <v>94</v>
      </c>
      <c r="J438" t="s">
        <v>133</v>
      </c>
      <c r="K438">
        <v>0</v>
      </c>
      <c r="L438">
        <v>0</v>
      </c>
      <c r="M438">
        <v>7</v>
      </c>
      <c r="N438">
        <v>24</v>
      </c>
      <c r="O438">
        <v>2010</v>
      </c>
      <c r="P438" t="s">
        <v>120</v>
      </c>
      <c r="R438">
        <f t="shared" si="25"/>
        <v>-119</v>
      </c>
      <c r="S438">
        <f t="shared" si="26"/>
        <v>38</v>
      </c>
      <c r="T438" t="str">
        <f t="shared" si="27"/>
        <v>-11938</v>
      </c>
      <c r="U438" t="str">
        <f t="shared" si="24"/>
        <v>-119, 38</v>
      </c>
    </row>
    <row r="439" spans="1:21" hidden="1" x14ac:dyDescent="0.25">
      <c r="A439">
        <v>-118.88335050000001</v>
      </c>
      <c r="B439">
        <v>37.556602089999998</v>
      </c>
      <c r="C439" t="s">
        <v>176</v>
      </c>
      <c r="D439" t="s">
        <v>131</v>
      </c>
      <c r="E439" t="s">
        <v>132</v>
      </c>
      <c r="F439" t="s">
        <v>110</v>
      </c>
      <c r="G439" t="s">
        <v>110</v>
      </c>
      <c r="H439" t="s">
        <v>94</v>
      </c>
      <c r="J439" t="s">
        <v>133</v>
      </c>
      <c r="K439">
        <v>0</v>
      </c>
      <c r="L439">
        <v>0</v>
      </c>
      <c r="M439">
        <v>7</v>
      </c>
      <c r="N439">
        <v>24</v>
      </c>
      <c r="O439">
        <v>2010</v>
      </c>
      <c r="P439" t="s">
        <v>120</v>
      </c>
      <c r="R439">
        <f t="shared" si="25"/>
        <v>-119</v>
      </c>
      <c r="S439">
        <f t="shared" si="26"/>
        <v>38</v>
      </c>
      <c r="T439" t="str">
        <f t="shared" si="27"/>
        <v>-11938</v>
      </c>
      <c r="U439" t="str">
        <f t="shared" si="24"/>
        <v>-119, 38</v>
      </c>
    </row>
    <row r="440" spans="1:21" hidden="1" x14ac:dyDescent="0.25">
      <c r="A440">
        <v>-118.88335050000001</v>
      </c>
      <c r="B440">
        <v>37.556602089999998</v>
      </c>
      <c r="C440" t="s">
        <v>176</v>
      </c>
      <c r="D440" t="s">
        <v>131</v>
      </c>
      <c r="E440" t="s">
        <v>132</v>
      </c>
      <c r="F440" t="s">
        <v>110</v>
      </c>
      <c r="G440" t="s">
        <v>110</v>
      </c>
      <c r="H440" t="s">
        <v>94</v>
      </c>
      <c r="J440" t="s">
        <v>119</v>
      </c>
      <c r="K440">
        <v>0</v>
      </c>
      <c r="L440">
        <v>0</v>
      </c>
      <c r="M440">
        <v>7</v>
      </c>
      <c r="N440">
        <v>24</v>
      </c>
      <c r="O440">
        <v>2010</v>
      </c>
      <c r="P440" t="s">
        <v>120</v>
      </c>
      <c r="R440">
        <f t="shared" si="25"/>
        <v>-119</v>
      </c>
      <c r="S440">
        <f t="shared" si="26"/>
        <v>38</v>
      </c>
      <c r="T440" t="str">
        <f t="shared" si="27"/>
        <v>-11938</v>
      </c>
      <c r="U440" t="str">
        <f t="shared" si="24"/>
        <v>-119, 38</v>
      </c>
    </row>
    <row r="441" spans="1:21" hidden="1" x14ac:dyDescent="0.25">
      <c r="A441">
        <v>-118.88335050000001</v>
      </c>
      <c r="B441">
        <v>37.556602089999998</v>
      </c>
      <c r="C441" t="s">
        <v>176</v>
      </c>
      <c r="D441" t="s">
        <v>131</v>
      </c>
      <c r="E441" t="s">
        <v>132</v>
      </c>
      <c r="F441" t="s">
        <v>110</v>
      </c>
      <c r="G441" t="s">
        <v>110</v>
      </c>
      <c r="H441" t="s">
        <v>94</v>
      </c>
      <c r="J441" t="s">
        <v>133</v>
      </c>
      <c r="K441">
        <v>0</v>
      </c>
      <c r="L441">
        <v>0</v>
      </c>
      <c r="M441">
        <v>7</v>
      </c>
      <c r="N441">
        <v>24</v>
      </c>
      <c r="O441">
        <v>2010</v>
      </c>
      <c r="P441" t="s">
        <v>120</v>
      </c>
      <c r="R441">
        <f t="shared" si="25"/>
        <v>-119</v>
      </c>
      <c r="S441">
        <f t="shared" si="26"/>
        <v>38</v>
      </c>
      <c r="T441" t="str">
        <f t="shared" si="27"/>
        <v>-11938</v>
      </c>
      <c r="U441" t="str">
        <f t="shared" si="24"/>
        <v>-119, 38</v>
      </c>
    </row>
    <row r="442" spans="1:21" hidden="1" x14ac:dyDescent="0.25">
      <c r="A442">
        <v>-118.88335050000001</v>
      </c>
      <c r="B442">
        <v>37.556602089999998</v>
      </c>
      <c r="C442" t="s">
        <v>176</v>
      </c>
      <c r="D442" t="s">
        <v>131</v>
      </c>
      <c r="E442" t="s">
        <v>132</v>
      </c>
      <c r="F442" t="s">
        <v>110</v>
      </c>
      <c r="G442" t="s">
        <v>110</v>
      </c>
      <c r="H442" t="s">
        <v>94</v>
      </c>
      <c r="J442" t="s">
        <v>133</v>
      </c>
      <c r="K442">
        <v>0</v>
      </c>
      <c r="L442">
        <v>0</v>
      </c>
      <c r="M442">
        <v>7</v>
      </c>
      <c r="N442">
        <v>24</v>
      </c>
      <c r="O442">
        <v>2010</v>
      </c>
      <c r="P442" t="s">
        <v>120</v>
      </c>
      <c r="R442">
        <f t="shared" si="25"/>
        <v>-119</v>
      </c>
      <c r="S442">
        <f t="shared" si="26"/>
        <v>38</v>
      </c>
      <c r="T442" t="str">
        <f t="shared" si="27"/>
        <v>-11938</v>
      </c>
      <c r="U442" t="str">
        <f t="shared" si="24"/>
        <v>-119, 38</v>
      </c>
    </row>
    <row r="443" spans="1:21" hidden="1" x14ac:dyDescent="0.25">
      <c r="A443">
        <v>-118.88335050000001</v>
      </c>
      <c r="B443">
        <v>37.556602089999998</v>
      </c>
      <c r="C443" t="s">
        <v>176</v>
      </c>
      <c r="D443" t="s">
        <v>131</v>
      </c>
      <c r="E443" t="s">
        <v>132</v>
      </c>
      <c r="F443" t="s">
        <v>110</v>
      </c>
      <c r="G443" t="s">
        <v>110</v>
      </c>
      <c r="H443" t="s">
        <v>94</v>
      </c>
      <c r="J443" t="s">
        <v>133</v>
      </c>
      <c r="K443">
        <v>0</v>
      </c>
      <c r="L443">
        <v>0</v>
      </c>
      <c r="M443">
        <v>7</v>
      </c>
      <c r="N443">
        <v>24</v>
      </c>
      <c r="O443">
        <v>2010</v>
      </c>
      <c r="P443" t="s">
        <v>120</v>
      </c>
      <c r="R443">
        <f t="shared" si="25"/>
        <v>-119</v>
      </c>
      <c r="S443">
        <f t="shared" si="26"/>
        <v>38</v>
      </c>
      <c r="T443" t="str">
        <f t="shared" si="27"/>
        <v>-11938</v>
      </c>
      <c r="U443" t="str">
        <f t="shared" si="24"/>
        <v>-119, 38</v>
      </c>
    </row>
    <row r="444" spans="1:21" hidden="1" x14ac:dyDescent="0.25">
      <c r="A444">
        <v>-118.88335050000001</v>
      </c>
      <c r="B444">
        <v>37.556602089999998</v>
      </c>
      <c r="C444" t="s">
        <v>176</v>
      </c>
      <c r="D444" t="s">
        <v>131</v>
      </c>
      <c r="E444" t="s">
        <v>132</v>
      </c>
      <c r="F444" t="s">
        <v>110</v>
      </c>
      <c r="G444" t="s">
        <v>110</v>
      </c>
      <c r="H444" t="s">
        <v>94</v>
      </c>
      <c r="J444" t="s">
        <v>133</v>
      </c>
      <c r="K444">
        <v>0</v>
      </c>
      <c r="L444">
        <v>0</v>
      </c>
      <c r="M444">
        <v>7</v>
      </c>
      <c r="N444">
        <v>24</v>
      </c>
      <c r="O444">
        <v>2010</v>
      </c>
      <c r="P444" t="s">
        <v>120</v>
      </c>
      <c r="R444">
        <f t="shared" si="25"/>
        <v>-119</v>
      </c>
      <c r="S444">
        <f t="shared" si="26"/>
        <v>38</v>
      </c>
      <c r="T444" t="str">
        <f t="shared" si="27"/>
        <v>-11938</v>
      </c>
      <c r="U444" t="str">
        <f t="shared" si="24"/>
        <v>-119, 38</v>
      </c>
    </row>
    <row r="445" spans="1:21" hidden="1" x14ac:dyDescent="0.25">
      <c r="A445">
        <v>-118.88335050000001</v>
      </c>
      <c r="B445">
        <v>37.556602089999998</v>
      </c>
      <c r="C445" t="s">
        <v>176</v>
      </c>
      <c r="D445" t="s">
        <v>131</v>
      </c>
      <c r="E445" t="s">
        <v>132</v>
      </c>
      <c r="F445" t="s">
        <v>110</v>
      </c>
      <c r="G445" t="s">
        <v>110</v>
      </c>
      <c r="H445" t="s">
        <v>94</v>
      </c>
      <c r="J445" t="s">
        <v>133</v>
      </c>
      <c r="K445">
        <v>0</v>
      </c>
      <c r="L445">
        <v>0</v>
      </c>
      <c r="M445">
        <v>7</v>
      </c>
      <c r="N445">
        <v>24</v>
      </c>
      <c r="O445">
        <v>2010</v>
      </c>
      <c r="P445" t="s">
        <v>120</v>
      </c>
      <c r="R445">
        <f t="shared" si="25"/>
        <v>-119</v>
      </c>
      <c r="S445">
        <f t="shared" si="26"/>
        <v>38</v>
      </c>
      <c r="T445" t="str">
        <f t="shared" si="27"/>
        <v>-11938</v>
      </c>
      <c r="U445" t="str">
        <f t="shared" si="24"/>
        <v>-119, 38</v>
      </c>
    </row>
    <row r="446" spans="1:21" hidden="1" x14ac:dyDescent="0.25">
      <c r="A446">
        <v>-118.88335050000001</v>
      </c>
      <c r="B446">
        <v>37.556602089999998</v>
      </c>
      <c r="C446" t="s">
        <v>176</v>
      </c>
      <c r="D446" t="s">
        <v>131</v>
      </c>
      <c r="E446" t="s">
        <v>132</v>
      </c>
      <c r="F446" t="s">
        <v>110</v>
      </c>
      <c r="G446" t="s">
        <v>110</v>
      </c>
      <c r="H446" t="s">
        <v>94</v>
      </c>
      <c r="J446" t="s">
        <v>119</v>
      </c>
      <c r="K446">
        <v>0</v>
      </c>
      <c r="L446">
        <v>0</v>
      </c>
      <c r="M446">
        <v>7</v>
      </c>
      <c r="N446">
        <v>24</v>
      </c>
      <c r="O446">
        <v>2010</v>
      </c>
      <c r="P446" t="s">
        <v>120</v>
      </c>
      <c r="R446">
        <f t="shared" si="25"/>
        <v>-119</v>
      </c>
      <c r="S446">
        <f t="shared" si="26"/>
        <v>38</v>
      </c>
      <c r="T446" t="str">
        <f t="shared" si="27"/>
        <v>-11938</v>
      </c>
      <c r="U446" t="str">
        <f t="shared" si="24"/>
        <v>-119, 38</v>
      </c>
    </row>
    <row r="447" spans="1:21" hidden="1" x14ac:dyDescent="0.25">
      <c r="A447">
        <v>-118.88335050000001</v>
      </c>
      <c r="B447">
        <v>37.556602089999998</v>
      </c>
      <c r="C447" t="s">
        <v>176</v>
      </c>
      <c r="D447" t="s">
        <v>131</v>
      </c>
      <c r="E447" t="s">
        <v>132</v>
      </c>
      <c r="F447" t="s">
        <v>110</v>
      </c>
      <c r="G447" t="s">
        <v>110</v>
      </c>
      <c r="H447" t="s">
        <v>94</v>
      </c>
      <c r="J447" t="s">
        <v>119</v>
      </c>
      <c r="K447">
        <v>0</v>
      </c>
      <c r="L447">
        <v>0</v>
      </c>
      <c r="M447">
        <v>7</v>
      </c>
      <c r="N447">
        <v>24</v>
      </c>
      <c r="O447">
        <v>2010</v>
      </c>
      <c r="P447" t="s">
        <v>120</v>
      </c>
      <c r="R447">
        <f t="shared" si="25"/>
        <v>-119</v>
      </c>
      <c r="S447">
        <f t="shared" si="26"/>
        <v>38</v>
      </c>
      <c r="T447" t="str">
        <f t="shared" si="27"/>
        <v>-11938</v>
      </c>
      <c r="U447" t="str">
        <f t="shared" si="24"/>
        <v>-119, 38</v>
      </c>
    </row>
    <row r="448" spans="1:21" hidden="1" x14ac:dyDescent="0.25">
      <c r="A448">
        <v>-118.88335050000001</v>
      </c>
      <c r="B448">
        <v>37.556602089999998</v>
      </c>
      <c r="C448" t="s">
        <v>176</v>
      </c>
      <c r="D448" t="s">
        <v>131</v>
      </c>
      <c r="E448" t="s">
        <v>132</v>
      </c>
      <c r="F448" t="s">
        <v>110</v>
      </c>
      <c r="G448" t="s">
        <v>110</v>
      </c>
      <c r="H448" t="s">
        <v>94</v>
      </c>
      <c r="J448" t="s">
        <v>119</v>
      </c>
      <c r="K448">
        <v>0</v>
      </c>
      <c r="L448">
        <v>0</v>
      </c>
      <c r="M448">
        <v>7</v>
      </c>
      <c r="N448">
        <v>24</v>
      </c>
      <c r="O448">
        <v>2010</v>
      </c>
      <c r="P448" t="s">
        <v>120</v>
      </c>
      <c r="R448">
        <f t="shared" si="25"/>
        <v>-119</v>
      </c>
      <c r="S448">
        <f t="shared" si="26"/>
        <v>38</v>
      </c>
      <c r="T448" t="str">
        <f t="shared" si="27"/>
        <v>-11938</v>
      </c>
      <c r="U448" t="str">
        <f t="shared" si="24"/>
        <v>-119, 38</v>
      </c>
    </row>
    <row r="449" spans="1:21" hidden="1" x14ac:dyDescent="0.25">
      <c r="A449">
        <v>-118.88335050000001</v>
      </c>
      <c r="B449">
        <v>37.556602089999998</v>
      </c>
      <c r="C449" t="s">
        <v>176</v>
      </c>
      <c r="D449" t="s">
        <v>131</v>
      </c>
      <c r="E449" t="s">
        <v>132</v>
      </c>
      <c r="F449" t="s">
        <v>110</v>
      </c>
      <c r="G449" t="s">
        <v>110</v>
      </c>
      <c r="H449" t="s">
        <v>94</v>
      </c>
      <c r="J449" t="s">
        <v>133</v>
      </c>
      <c r="K449">
        <v>0</v>
      </c>
      <c r="L449">
        <v>0</v>
      </c>
      <c r="M449">
        <v>7</v>
      </c>
      <c r="N449">
        <v>24</v>
      </c>
      <c r="O449">
        <v>2010</v>
      </c>
      <c r="P449" t="s">
        <v>120</v>
      </c>
      <c r="R449">
        <f t="shared" si="25"/>
        <v>-119</v>
      </c>
      <c r="S449">
        <f t="shared" si="26"/>
        <v>38</v>
      </c>
      <c r="T449" t="str">
        <f t="shared" si="27"/>
        <v>-11938</v>
      </c>
      <c r="U449" t="str">
        <f t="shared" si="24"/>
        <v>-119, 38</v>
      </c>
    </row>
    <row r="450" spans="1:21" hidden="1" x14ac:dyDescent="0.25">
      <c r="A450">
        <v>-118.88335050000001</v>
      </c>
      <c r="B450">
        <v>37.556602089999998</v>
      </c>
      <c r="C450" t="s">
        <v>176</v>
      </c>
      <c r="D450" t="s">
        <v>131</v>
      </c>
      <c r="E450" t="s">
        <v>132</v>
      </c>
      <c r="F450" t="s">
        <v>110</v>
      </c>
      <c r="G450" t="s">
        <v>110</v>
      </c>
      <c r="H450" t="s">
        <v>94</v>
      </c>
      <c r="J450" t="s">
        <v>119</v>
      </c>
      <c r="K450">
        <v>0</v>
      </c>
      <c r="L450">
        <v>0</v>
      </c>
      <c r="M450">
        <v>7</v>
      </c>
      <c r="N450">
        <v>24</v>
      </c>
      <c r="O450">
        <v>2010</v>
      </c>
      <c r="P450" t="s">
        <v>120</v>
      </c>
      <c r="R450">
        <f t="shared" si="25"/>
        <v>-119</v>
      </c>
      <c r="S450">
        <f t="shared" si="26"/>
        <v>38</v>
      </c>
      <c r="T450" t="str">
        <f t="shared" si="27"/>
        <v>-11938</v>
      </c>
      <c r="U450" t="str">
        <f t="shared" ref="U450:U513" si="28">_xlfn.CONCAT($R451, ", ", $S451)</f>
        <v>-119, 38</v>
      </c>
    </row>
    <row r="451" spans="1:21" hidden="1" x14ac:dyDescent="0.25">
      <c r="A451">
        <v>-118.88335050000001</v>
      </c>
      <c r="B451">
        <v>37.556602089999998</v>
      </c>
      <c r="C451" t="s">
        <v>176</v>
      </c>
      <c r="D451" t="s">
        <v>131</v>
      </c>
      <c r="E451" t="s">
        <v>132</v>
      </c>
      <c r="F451" t="s">
        <v>110</v>
      </c>
      <c r="G451" t="s">
        <v>110</v>
      </c>
      <c r="H451" t="s">
        <v>94</v>
      </c>
      <c r="J451" t="s">
        <v>119</v>
      </c>
      <c r="K451">
        <v>0</v>
      </c>
      <c r="L451">
        <v>0</v>
      </c>
      <c r="M451">
        <v>7</v>
      </c>
      <c r="N451">
        <v>24</v>
      </c>
      <c r="O451">
        <v>2010</v>
      </c>
      <c r="P451" t="s">
        <v>120</v>
      </c>
      <c r="R451">
        <f t="shared" ref="R451:R514" si="29">ROUND($A451, 0)</f>
        <v>-119</v>
      </c>
      <c r="S451">
        <f t="shared" ref="S451:S514" si="30">ROUND($B451, 0)</f>
        <v>38</v>
      </c>
      <c r="T451" t="str">
        <f t="shared" ref="T451:T514" si="31">_xlfn.CONCAT($R451, $S451)</f>
        <v>-11938</v>
      </c>
      <c r="U451" t="str">
        <f t="shared" si="28"/>
        <v>-119, 38</v>
      </c>
    </row>
    <row r="452" spans="1:21" hidden="1" x14ac:dyDescent="0.25">
      <c r="A452">
        <v>-118.88335050000001</v>
      </c>
      <c r="B452">
        <v>37.556602089999998</v>
      </c>
      <c r="C452" t="s">
        <v>176</v>
      </c>
      <c r="D452" t="s">
        <v>131</v>
      </c>
      <c r="E452" t="s">
        <v>132</v>
      </c>
      <c r="F452" t="s">
        <v>110</v>
      </c>
      <c r="G452" t="s">
        <v>110</v>
      </c>
      <c r="H452" t="s">
        <v>94</v>
      </c>
      <c r="J452" t="s">
        <v>119</v>
      </c>
      <c r="K452">
        <v>0</v>
      </c>
      <c r="L452">
        <v>0</v>
      </c>
      <c r="M452">
        <v>7</v>
      </c>
      <c r="N452">
        <v>24</v>
      </c>
      <c r="O452">
        <v>2010</v>
      </c>
      <c r="P452" t="s">
        <v>120</v>
      </c>
      <c r="R452">
        <f t="shared" si="29"/>
        <v>-119</v>
      </c>
      <c r="S452">
        <f t="shared" si="30"/>
        <v>38</v>
      </c>
      <c r="T452" t="str">
        <f t="shared" si="31"/>
        <v>-11938</v>
      </c>
      <c r="U452" t="str">
        <f t="shared" si="28"/>
        <v>-119, 38</v>
      </c>
    </row>
    <row r="453" spans="1:21" hidden="1" x14ac:dyDescent="0.25">
      <c r="A453">
        <v>-118.88335050000001</v>
      </c>
      <c r="B453">
        <v>37.556602089999998</v>
      </c>
      <c r="C453" t="s">
        <v>176</v>
      </c>
      <c r="D453" t="s">
        <v>131</v>
      </c>
      <c r="E453" t="s">
        <v>132</v>
      </c>
      <c r="F453" t="s">
        <v>110</v>
      </c>
      <c r="G453" t="s">
        <v>110</v>
      </c>
      <c r="H453" t="s">
        <v>94</v>
      </c>
      <c r="J453" t="s">
        <v>119</v>
      </c>
      <c r="K453">
        <v>0</v>
      </c>
      <c r="L453">
        <v>0</v>
      </c>
      <c r="M453">
        <v>7</v>
      </c>
      <c r="N453">
        <v>24</v>
      </c>
      <c r="O453">
        <v>2010</v>
      </c>
      <c r="P453" t="s">
        <v>120</v>
      </c>
      <c r="R453">
        <f t="shared" si="29"/>
        <v>-119</v>
      </c>
      <c r="S453">
        <f t="shared" si="30"/>
        <v>38</v>
      </c>
      <c r="T453" t="str">
        <f t="shared" si="31"/>
        <v>-11938</v>
      </c>
      <c r="U453" t="str">
        <f t="shared" si="28"/>
        <v>-119, 38</v>
      </c>
    </row>
    <row r="454" spans="1:21" hidden="1" x14ac:dyDescent="0.25">
      <c r="A454">
        <v>-118.88335050000001</v>
      </c>
      <c r="B454">
        <v>37.556602089999998</v>
      </c>
      <c r="C454" t="s">
        <v>176</v>
      </c>
      <c r="D454" t="s">
        <v>131</v>
      </c>
      <c r="E454" t="s">
        <v>132</v>
      </c>
      <c r="F454" t="s">
        <v>110</v>
      </c>
      <c r="G454" t="s">
        <v>110</v>
      </c>
      <c r="H454" t="s">
        <v>94</v>
      </c>
      <c r="J454" t="s">
        <v>119</v>
      </c>
      <c r="K454">
        <v>0</v>
      </c>
      <c r="L454">
        <v>0</v>
      </c>
      <c r="M454">
        <v>7</v>
      </c>
      <c r="N454">
        <v>24</v>
      </c>
      <c r="O454">
        <v>2010</v>
      </c>
      <c r="P454" t="s">
        <v>120</v>
      </c>
      <c r="R454">
        <f t="shared" si="29"/>
        <v>-119</v>
      </c>
      <c r="S454">
        <f t="shared" si="30"/>
        <v>38</v>
      </c>
      <c r="T454" t="str">
        <f t="shared" si="31"/>
        <v>-11938</v>
      </c>
      <c r="U454" t="str">
        <f t="shared" si="28"/>
        <v>-119, 38</v>
      </c>
    </row>
    <row r="455" spans="1:21" hidden="1" x14ac:dyDescent="0.25">
      <c r="A455">
        <v>-118.88335050000001</v>
      </c>
      <c r="B455">
        <v>37.556602089999998</v>
      </c>
      <c r="C455" t="s">
        <v>176</v>
      </c>
      <c r="D455" t="s">
        <v>131</v>
      </c>
      <c r="E455" t="s">
        <v>132</v>
      </c>
      <c r="F455" t="s">
        <v>110</v>
      </c>
      <c r="G455" t="s">
        <v>110</v>
      </c>
      <c r="H455" t="s">
        <v>94</v>
      </c>
      <c r="J455" t="s">
        <v>119</v>
      </c>
      <c r="K455">
        <v>0</v>
      </c>
      <c r="L455">
        <v>0</v>
      </c>
      <c r="M455">
        <v>7</v>
      </c>
      <c r="N455">
        <v>24</v>
      </c>
      <c r="O455">
        <v>2010</v>
      </c>
      <c r="P455" t="s">
        <v>120</v>
      </c>
      <c r="R455">
        <f t="shared" si="29"/>
        <v>-119</v>
      </c>
      <c r="S455">
        <f t="shared" si="30"/>
        <v>38</v>
      </c>
      <c r="T455" t="str">
        <f t="shared" si="31"/>
        <v>-11938</v>
      </c>
      <c r="U455" t="str">
        <f t="shared" si="28"/>
        <v>-119, 37</v>
      </c>
    </row>
    <row r="456" spans="1:21" hidden="1" x14ac:dyDescent="0.25">
      <c r="A456">
        <v>-119.1244263</v>
      </c>
      <c r="B456">
        <v>37.134451480000003</v>
      </c>
      <c r="C456" t="s">
        <v>172</v>
      </c>
      <c r="D456" t="s">
        <v>131</v>
      </c>
      <c r="E456" t="s">
        <v>132</v>
      </c>
      <c r="F456" t="s">
        <v>110</v>
      </c>
      <c r="G456" t="s">
        <v>110</v>
      </c>
      <c r="H456" t="s">
        <v>94</v>
      </c>
      <c r="J456" t="s">
        <v>119</v>
      </c>
      <c r="K456">
        <v>0</v>
      </c>
      <c r="L456">
        <v>0</v>
      </c>
      <c r="M456">
        <v>6</v>
      </c>
      <c r="N456">
        <v>25</v>
      </c>
      <c r="O456">
        <v>2010</v>
      </c>
      <c r="P456" t="s">
        <v>120</v>
      </c>
      <c r="R456">
        <f t="shared" si="29"/>
        <v>-119</v>
      </c>
      <c r="S456">
        <f t="shared" si="30"/>
        <v>37</v>
      </c>
      <c r="T456" t="str">
        <f t="shared" si="31"/>
        <v>-11937</v>
      </c>
      <c r="U456" t="str">
        <f t="shared" si="28"/>
        <v>-119, 37</v>
      </c>
    </row>
    <row r="457" spans="1:21" hidden="1" x14ac:dyDescent="0.25">
      <c r="A457">
        <v>-119.1244263</v>
      </c>
      <c r="B457">
        <v>37.134451480000003</v>
      </c>
      <c r="C457" t="s">
        <v>172</v>
      </c>
      <c r="D457" t="s">
        <v>131</v>
      </c>
      <c r="E457" t="s">
        <v>132</v>
      </c>
      <c r="F457" t="s">
        <v>110</v>
      </c>
      <c r="G457" t="s">
        <v>109</v>
      </c>
      <c r="H457" t="s">
        <v>94</v>
      </c>
      <c r="J457" t="s">
        <v>119</v>
      </c>
      <c r="K457">
        <v>0.24</v>
      </c>
      <c r="L457">
        <v>19.2</v>
      </c>
      <c r="M457">
        <v>6</v>
      </c>
      <c r="N457">
        <v>25</v>
      </c>
      <c r="O457">
        <v>2010</v>
      </c>
      <c r="P457" t="s">
        <v>120</v>
      </c>
      <c r="R457">
        <f t="shared" si="29"/>
        <v>-119</v>
      </c>
      <c r="S457">
        <f t="shared" si="30"/>
        <v>37</v>
      </c>
      <c r="T457" t="str">
        <f t="shared" si="31"/>
        <v>-11937</v>
      </c>
      <c r="U457" t="str">
        <f t="shared" si="28"/>
        <v>-119, 37</v>
      </c>
    </row>
    <row r="458" spans="1:21" hidden="1" x14ac:dyDescent="0.25">
      <c r="A458">
        <v>-119.1244263</v>
      </c>
      <c r="B458">
        <v>37.134451480000003</v>
      </c>
      <c r="C458" t="s">
        <v>172</v>
      </c>
      <c r="D458" t="s">
        <v>131</v>
      </c>
      <c r="E458" t="s">
        <v>132</v>
      </c>
      <c r="F458" t="s">
        <v>110</v>
      </c>
      <c r="G458" t="s">
        <v>110</v>
      </c>
      <c r="H458" t="s">
        <v>94</v>
      </c>
      <c r="J458" t="s">
        <v>119</v>
      </c>
      <c r="K458">
        <v>0</v>
      </c>
      <c r="L458">
        <v>0</v>
      </c>
      <c r="M458">
        <v>6</v>
      </c>
      <c r="N458">
        <v>25</v>
      </c>
      <c r="O458">
        <v>2010</v>
      </c>
      <c r="P458" t="s">
        <v>120</v>
      </c>
      <c r="R458">
        <f t="shared" si="29"/>
        <v>-119</v>
      </c>
      <c r="S458">
        <f t="shared" si="30"/>
        <v>37</v>
      </c>
      <c r="T458" t="str">
        <f t="shared" si="31"/>
        <v>-11937</v>
      </c>
      <c r="U458" t="str">
        <f t="shared" si="28"/>
        <v>-120, 38</v>
      </c>
    </row>
    <row r="459" spans="1:21" hidden="1" x14ac:dyDescent="0.25">
      <c r="A459">
        <v>-119.7991603</v>
      </c>
      <c r="B459">
        <v>38.491780970000001</v>
      </c>
      <c r="C459" t="s">
        <v>177</v>
      </c>
      <c r="D459" t="s">
        <v>131</v>
      </c>
      <c r="E459" t="s">
        <v>132</v>
      </c>
      <c r="F459" t="s">
        <v>110</v>
      </c>
      <c r="G459" t="s">
        <v>110</v>
      </c>
      <c r="H459" t="s">
        <v>94</v>
      </c>
      <c r="J459" t="s">
        <v>133</v>
      </c>
      <c r="K459">
        <v>0</v>
      </c>
      <c r="L459">
        <v>0</v>
      </c>
      <c r="M459">
        <v>5</v>
      </c>
      <c r="N459">
        <v>20</v>
      </c>
      <c r="O459">
        <v>2012</v>
      </c>
      <c r="P459" t="s">
        <v>120</v>
      </c>
      <c r="R459">
        <f t="shared" si="29"/>
        <v>-120</v>
      </c>
      <c r="S459">
        <f t="shared" si="30"/>
        <v>38</v>
      </c>
      <c r="T459" t="str">
        <f t="shared" si="31"/>
        <v>-12038</v>
      </c>
      <c r="U459" t="str">
        <f t="shared" si="28"/>
        <v>-120, 38</v>
      </c>
    </row>
    <row r="460" spans="1:21" hidden="1" x14ac:dyDescent="0.25">
      <c r="A460">
        <v>-119.7991603</v>
      </c>
      <c r="B460">
        <v>38.491780970000001</v>
      </c>
      <c r="C460" t="s">
        <v>178</v>
      </c>
      <c r="D460" t="s">
        <v>131</v>
      </c>
      <c r="E460" t="s">
        <v>132</v>
      </c>
      <c r="F460" t="s">
        <v>110</v>
      </c>
      <c r="G460" t="s">
        <v>110</v>
      </c>
      <c r="H460" t="s">
        <v>94</v>
      </c>
      <c r="J460" t="s">
        <v>133</v>
      </c>
      <c r="K460">
        <v>0</v>
      </c>
      <c r="L460">
        <v>0</v>
      </c>
      <c r="M460">
        <v>5</v>
      </c>
      <c r="N460">
        <v>21</v>
      </c>
      <c r="O460">
        <v>2012</v>
      </c>
      <c r="P460" t="s">
        <v>120</v>
      </c>
      <c r="R460">
        <f t="shared" si="29"/>
        <v>-120</v>
      </c>
      <c r="S460">
        <f t="shared" si="30"/>
        <v>38</v>
      </c>
      <c r="T460" t="str">
        <f t="shared" si="31"/>
        <v>-12038</v>
      </c>
      <c r="U460" t="str">
        <f t="shared" si="28"/>
        <v>-120, 38</v>
      </c>
    </row>
    <row r="461" spans="1:21" hidden="1" x14ac:dyDescent="0.25">
      <c r="A461">
        <v>-119.7991603</v>
      </c>
      <c r="B461">
        <v>38.491780970000001</v>
      </c>
      <c r="C461" t="s">
        <v>178</v>
      </c>
      <c r="D461" t="s">
        <v>131</v>
      </c>
      <c r="E461" t="s">
        <v>132</v>
      </c>
      <c r="F461" t="s">
        <v>110</v>
      </c>
      <c r="G461" t="s">
        <v>110</v>
      </c>
      <c r="H461" t="s">
        <v>94</v>
      </c>
      <c r="J461" t="s">
        <v>133</v>
      </c>
      <c r="K461">
        <v>0</v>
      </c>
      <c r="L461">
        <v>0</v>
      </c>
      <c r="M461">
        <v>5</v>
      </c>
      <c r="N461">
        <v>21</v>
      </c>
      <c r="O461">
        <v>2012</v>
      </c>
      <c r="P461" t="s">
        <v>120</v>
      </c>
      <c r="R461">
        <f t="shared" si="29"/>
        <v>-120</v>
      </c>
      <c r="S461">
        <f t="shared" si="30"/>
        <v>38</v>
      </c>
      <c r="T461" t="str">
        <f t="shared" si="31"/>
        <v>-12038</v>
      </c>
      <c r="U461" t="str">
        <f t="shared" si="28"/>
        <v>-120, 38</v>
      </c>
    </row>
    <row r="462" spans="1:21" hidden="1" x14ac:dyDescent="0.25">
      <c r="A462">
        <v>-119.7991603</v>
      </c>
      <c r="B462">
        <v>38.491780970000001</v>
      </c>
      <c r="C462" t="s">
        <v>153</v>
      </c>
      <c r="D462" t="s">
        <v>131</v>
      </c>
      <c r="E462" t="s">
        <v>132</v>
      </c>
      <c r="F462" t="s">
        <v>110</v>
      </c>
      <c r="G462" t="s">
        <v>110</v>
      </c>
      <c r="H462" t="s">
        <v>94</v>
      </c>
      <c r="J462" t="s">
        <v>133</v>
      </c>
      <c r="K462">
        <v>0</v>
      </c>
      <c r="L462">
        <v>0</v>
      </c>
      <c r="M462">
        <v>5</v>
      </c>
      <c r="N462">
        <v>30</v>
      </c>
      <c r="O462">
        <v>2012</v>
      </c>
      <c r="P462" t="s">
        <v>120</v>
      </c>
      <c r="R462">
        <f t="shared" si="29"/>
        <v>-120</v>
      </c>
      <c r="S462">
        <f t="shared" si="30"/>
        <v>38</v>
      </c>
      <c r="T462" t="str">
        <f t="shared" si="31"/>
        <v>-12038</v>
      </c>
      <c r="U462" t="str">
        <f t="shared" si="28"/>
        <v>-120, 38</v>
      </c>
    </row>
    <row r="463" spans="1:21" hidden="1" x14ac:dyDescent="0.25">
      <c r="A463">
        <v>-119.7991603</v>
      </c>
      <c r="B463">
        <v>38.491780970000001</v>
      </c>
      <c r="C463" t="s">
        <v>153</v>
      </c>
      <c r="D463" t="s">
        <v>131</v>
      </c>
      <c r="E463" t="s">
        <v>132</v>
      </c>
      <c r="F463" t="s">
        <v>110</v>
      </c>
      <c r="G463" t="s">
        <v>110</v>
      </c>
      <c r="H463" t="s">
        <v>94</v>
      </c>
      <c r="J463" t="s">
        <v>119</v>
      </c>
      <c r="K463">
        <v>0</v>
      </c>
      <c r="L463">
        <v>0</v>
      </c>
      <c r="M463">
        <v>5</v>
      </c>
      <c r="N463">
        <v>30</v>
      </c>
      <c r="O463">
        <v>2012</v>
      </c>
      <c r="P463" t="s">
        <v>120</v>
      </c>
      <c r="R463">
        <f t="shared" si="29"/>
        <v>-120</v>
      </c>
      <c r="S463">
        <f t="shared" si="30"/>
        <v>38</v>
      </c>
      <c r="T463" t="str">
        <f t="shared" si="31"/>
        <v>-12038</v>
      </c>
      <c r="U463" t="str">
        <f t="shared" si="28"/>
        <v>-120, 38</v>
      </c>
    </row>
    <row r="464" spans="1:21" hidden="1" x14ac:dyDescent="0.25">
      <c r="A464">
        <v>-119.7991603</v>
      </c>
      <c r="B464">
        <v>38.491780970000001</v>
      </c>
      <c r="C464" t="s">
        <v>179</v>
      </c>
      <c r="D464" t="s">
        <v>131</v>
      </c>
      <c r="E464" t="s">
        <v>132</v>
      </c>
      <c r="F464" t="s">
        <v>110</v>
      </c>
      <c r="G464" t="s">
        <v>110</v>
      </c>
      <c r="H464" t="s">
        <v>94</v>
      </c>
      <c r="J464" t="s">
        <v>119</v>
      </c>
      <c r="K464">
        <v>0</v>
      </c>
      <c r="L464">
        <v>0</v>
      </c>
      <c r="M464">
        <v>7</v>
      </c>
      <c r="N464">
        <v>12</v>
      </c>
      <c r="O464">
        <v>2006</v>
      </c>
      <c r="P464" t="s">
        <v>120</v>
      </c>
      <c r="R464">
        <f t="shared" si="29"/>
        <v>-120</v>
      </c>
      <c r="S464">
        <f t="shared" si="30"/>
        <v>38</v>
      </c>
      <c r="T464" t="str">
        <f t="shared" si="31"/>
        <v>-12038</v>
      </c>
      <c r="U464" t="str">
        <f t="shared" si="28"/>
        <v>-120, 38</v>
      </c>
    </row>
    <row r="465" spans="1:21" hidden="1" x14ac:dyDescent="0.25">
      <c r="A465">
        <v>-119.7991603</v>
      </c>
      <c r="B465">
        <v>38.491780970000001</v>
      </c>
      <c r="C465" t="s">
        <v>179</v>
      </c>
      <c r="D465" t="s">
        <v>131</v>
      </c>
      <c r="E465" t="s">
        <v>132</v>
      </c>
      <c r="F465" t="s">
        <v>110</v>
      </c>
      <c r="G465" t="s">
        <v>110</v>
      </c>
      <c r="H465" t="s">
        <v>94</v>
      </c>
      <c r="J465" t="s">
        <v>133</v>
      </c>
      <c r="K465">
        <v>0</v>
      </c>
      <c r="L465">
        <v>0</v>
      </c>
      <c r="M465">
        <v>7</v>
      </c>
      <c r="N465">
        <v>12</v>
      </c>
      <c r="O465">
        <v>2006</v>
      </c>
      <c r="P465" t="s">
        <v>120</v>
      </c>
      <c r="R465">
        <f t="shared" si="29"/>
        <v>-120</v>
      </c>
      <c r="S465">
        <f t="shared" si="30"/>
        <v>38</v>
      </c>
      <c r="T465" t="str">
        <f t="shared" si="31"/>
        <v>-12038</v>
      </c>
      <c r="U465" t="str">
        <f t="shared" si="28"/>
        <v>-120, 38</v>
      </c>
    </row>
    <row r="466" spans="1:21" hidden="1" x14ac:dyDescent="0.25">
      <c r="A466">
        <v>-119.7991603</v>
      </c>
      <c r="B466">
        <v>38.491780970000001</v>
      </c>
      <c r="C466" t="s">
        <v>179</v>
      </c>
      <c r="D466" t="s">
        <v>131</v>
      </c>
      <c r="E466" t="s">
        <v>132</v>
      </c>
      <c r="F466" t="s">
        <v>110</v>
      </c>
      <c r="G466" t="s">
        <v>109</v>
      </c>
      <c r="H466" t="s">
        <v>94</v>
      </c>
      <c r="J466" t="s">
        <v>119</v>
      </c>
      <c r="K466">
        <v>3.5249999999999997E-2</v>
      </c>
      <c r="L466">
        <v>2.82</v>
      </c>
      <c r="M466">
        <v>7</v>
      </c>
      <c r="N466">
        <v>12</v>
      </c>
      <c r="O466">
        <v>2006</v>
      </c>
      <c r="P466" t="s">
        <v>120</v>
      </c>
      <c r="R466">
        <f t="shared" si="29"/>
        <v>-120</v>
      </c>
      <c r="S466">
        <f t="shared" si="30"/>
        <v>38</v>
      </c>
      <c r="T466" t="str">
        <f t="shared" si="31"/>
        <v>-12038</v>
      </c>
      <c r="U466" t="str">
        <f t="shared" si="28"/>
        <v>-120, 38</v>
      </c>
    </row>
    <row r="467" spans="1:21" hidden="1" x14ac:dyDescent="0.25">
      <c r="A467">
        <v>-119.7991603</v>
      </c>
      <c r="B467">
        <v>38.491780970000001</v>
      </c>
      <c r="C467" t="s">
        <v>179</v>
      </c>
      <c r="D467" t="s">
        <v>131</v>
      </c>
      <c r="E467" t="s">
        <v>132</v>
      </c>
      <c r="F467" t="s">
        <v>110</v>
      </c>
      <c r="G467" t="s">
        <v>110</v>
      </c>
      <c r="H467" t="s">
        <v>94</v>
      </c>
      <c r="J467" t="s">
        <v>133</v>
      </c>
      <c r="K467">
        <v>0</v>
      </c>
      <c r="L467">
        <v>0</v>
      </c>
      <c r="M467">
        <v>7</v>
      </c>
      <c r="N467">
        <v>12</v>
      </c>
      <c r="O467">
        <v>2006</v>
      </c>
      <c r="P467" t="s">
        <v>120</v>
      </c>
      <c r="R467">
        <f t="shared" si="29"/>
        <v>-120</v>
      </c>
      <c r="S467">
        <f t="shared" si="30"/>
        <v>38</v>
      </c>
      <c r="T467" t="str">
        <f t="shared" si="31"/>
        <v>-12038</v>
      </c>
      <c r="U467" t="str">
        <f t="shared" si="28"/>
        <v>-120, 38</v>
      </c>
    </row>
    <row r="468" spans="1:21" hidden="1" x14ac:dyDescent="0.25">
      <c r="A468">
        <v>-119.7991603</v>
      </c>
      <c r="B468">
        <v>38.491780970000001</v>
      </c>
      <c r="C468" t="s">
        <v>179</v>
      </c>
      <c r="D468" t="s">
        <v>131</v>
      </c>
      <c r="E468" t="s">
        <v>132</v>
      </c>
      <c r="F468" t="s">
        <v>110</v>
      </c>
      <c r="G468" t="s">
        <v>109</v>
      </c>
      <c r="H468" t="s">
        <v>94</v>
      </c>
      <c r="J468" t="s">
        <v>119</v>
      </c>
      <c r="K468">
        <v>0.10312499999999999</v>
      </c>
      <c r="L468">
        <v>8.25</v>
      </c>
      <c r="M468">
        <v>7</v>
      </c>
      <c r="N468">
        <v>12</v>
      </c>
      <c r="O468">
        <v>2006</v>
      </c>
      <c r="P468" t="s">
        <v>120</v>
      </c>
      <c r="R468">
        <f t="shared" si="29"/>
        <v>-120</v>
      </c>
      <c r="S468">
        <f t="shared" si="30"/>
        <v>38</v>
      </c>
      <c r="T468" t="str">
        <f t="shared" si="31"/>
        <v>-12038</v>
      </c>
      <c r="U468" t="str">
        <f t="shared" si="28"/>
        <v>-120, 38</v>
      </c>
    </row>
    <row r="469" spans="1:21" hidden="1" x14ac:dyDescent="0.25">
      <c r="A469">
        <v>-119.7991603</v>
      </c>
      <c r="B469">
        <v>38.491780970000001</v>
      </c>
      <c r="C469" t="s">
        <v>179</v>
      </c>
      <c r="D469" t="s">
        <v>131</v>
      </c>
      <c r="E469" t="s">
        <v>132</v>
      </c>
      <c r="F469" t="s">
        <v>110</v>
      </c>
      <c r="G469" t="s">
        <v>110</v>
      </c>
      <c r="H469" t="s">
        <v>94</v>
      </c>
      <c r="J469" t="s">
        <v>119</v>
      </c>
      <c r="K469">
        <v>0</v>
      </c>
      <c r="L469">
        <v>0</v>
      </c>
      <c r="M469">
        <v>7</v>
      </c>
      <c r="N469">
        <v>12</v>
      </c>
      <c r="O469">
        <v>2006</v>
      </c>
      <c r="P469" t="s">
        <v>120</v>
      </c>
      <c r="R469">
        <f t="shared" si="29"/>
        <v>-120</v>
      </c>
      <c r="S469">
        <f t="shared" si="30"/>
        <v>38</v>
      </c>
      <c r="T469" t="str">
        <f t="shared" si="31"/>
        <v>-12038</v>
      </c>
      <c r="U469" t="str">
        <f t="shared" si="28"/>
        <v>-120, 38</v>
      </c>
    </row>
    <row r="470" spans="1:21" hidden="1" x14ac:dyDescent="0.25">
      <c r="A470">
        <v>-119.7991603</v>
      </c>
      <c r="B470">
        <v>38.491780970000001</v>
      </c>
      <c r="C470" t="s">
        <v>180</v>
      </c>
      <c r="D470" t="s">
        <v>131</v>
      </c>
      <c r="E470" t="s">
        <v>132</v>
      </c>
      <c r="F470" t="s">
        <v>110</v>
      </c>
      <c r="G470" t="s">
        <v>109</v>
      </c>
      <c r="H470" t="s">
        <v>94</v>
      </c>
      <c r="J470" t="s">
        <v>119</v>
      </c>
      <c r="K470">
        <v>0.18937499999999999</v>
      </c>
      <c r="L470">
        <v>15.15</v>
      </c>
      <c r="M470">
        <v>7</v>
      </c>
      <c r="N470">
        <v>13</v>
      </c>
      <c r="O470">
        <v>2006</v>
      </c>
      <c r="P470" t="s">
        <v>120</v>
      </c>
      <c r="R470">
        <f t="shared" si="29"/>
        <v>-120</v>
      </c>
      <c r="S470">
        <f t="shared" si="30"/>
        <v>38</v>
      </c>
      <c r="T470" t="str">
        <f t="shared" si="31"/>
        <v>-12038</v>
      </c>
      <c r="U470" t="str">
        <f t="shared" si="28"/>
        <v>-120, 38</v>
      </c>
    </row>
    <row r="471" spans="1:21" hidden="1" x14ac:dyDescent="0.25">
      <c r="A471">
        <v>-119.7991603</v>
      </c>
      <c r="B471">
        <v>38.491780970000001</v>
      </c>
      <c r="C471" t="s">
        <v>180</v>
      </c>
      <c r="D471" t="s">
        <v>131</v>
      </c>
      <c r="E471" t="s">
        <v>132</v>
      </c>
      <c r="F471" t="s">
        <v>110</v>
      </c>
      <c r="G471" t="s">
        <v>109</v>
      </c>
      <c r="H471" t="s">
        <v>94</v>
      </c>
      <c r="J471" t="s">
        <v>119</v>
      </c>
      <c r="K471">
        <v>5.3749999999999996E-3</v>
      </c>
      <c r="L471">
        <v>0.43</v>
      </c>
      <c r="M471">
        <v>7</v>
      </c>
      <c r="N471">
        <v>13</v>
      </c>
      <c r="O471">
        <v>2006</v>
      </c>
      <c r="P471" t="s">
        <v>120</v>
      </c>
      <c r="R471">
        <f t="shared" si="29"/>
        <v>-120</v>
      </c>
      <c r="S471">
        <f t="shared" si="30"/>
        <v>38</v>
      </c>
      <c r="T471" t="str">
        <f t="shared" si="31"/>
        <v>-12038</v>
      </c>
      <c r="U471" t="str">
        <f t="shared" si="28"/>
        <v>-120, 38</v>
      </c>
    </row>
    <row r="472" spans="1:21" hidden="1" x14ac:dyDescent="0.25">
      <c r="A472">
        <v>-119.7991603</v>
      </c>
      <c r="B472">
        <v>38.491780970000001</v>
      </c>
      <c r="C472" t="s">
        <v>180</v>
      </c>
      <c r="D472" t="s">
        <v>131</v>
      </c>
      <c r="E472" t="s">
        <v>132</v>
      </c>
      <c r="F472" t="s">
        <v>110</v>
      </c>
      <c r="G472" t="s">
        <v>110</v>
      </c>
      <c r="H472" t="s">
        <v>94</v>
      </c>
      <c r="J472" t="s">
        <v>119</v>
      </c>
      <c r="K472">
        <v>0</v>
      </c>
      <c r="L472">
        <v>0</v>
      </c>
      <c r="M472">
        <v>7</v>
      </c>
      <c r="N472">
        <v>13</v>
      </c>
      <c r="O472">
        <v>2006</v>
      </c>
      <c r="P472" t="s">
        <v>120</v>
      </c>
      <c r="R472">
        <f t="shared" si="29"/>
        <v>-120</v>
      </c>
      <c r="S472">
        <f t="shared" si="30"/>
        <v>38</v>
      </c>
      <c r="T472" t="str">
        <f t="shared" si="31"/>
        <v>-12038</v>
      </c>
      <c r="U472" t="str">
        <f t="shared" si="28"/>
        <v>-120, 38</v>
      </c>
    </row>
    <row r="473" spans="1:21" hidden="1" x14ac:dyDescent="0.25">
      <c r="A473">
        <v>-119.7991603</v>
      </c>
      <c r="B473">
        <v>38.491780970000001</v>
      </c>
      <c r="C473" t="s">
        <v>180</v>
      </c>
      <c r="D473" t="s">
        <v>131</v>
      </c>
      <c r="E473" t="s">
        <v>132</v>
      </c>
      <c r="F473" t="s">
        <v>110</v>
      </c>
      <c r="G473" t="s">
        <v>110</v>
      </c>
      <c r="H473" t="s">
        <v>94</v>
      </c>
      <c r="J473" t="s">
        <v>133</v>
      </c>
      <c r="K473">
        <v>0</v>
      </c>
      <c r="L473">
        <v>0</v>
      </c>
      <c r="M473">
        <v>7</v>
      </c>
      <c r="N473">
        <v>13</v>
      </c>
      <c r="O473">
        <v>2006</v>
      </c>
      <c r="P473" t="s">
        <v>120</v>
      </c>
      <c r="R473">
        <f t="shared" si="29"/>
        <v>-120</v>
      </c>
      <c r="S473">
        <f t="shared" si="30"/>
        <v>38</v>
      </c>
      <c r="T473" t="str">
        <f t="shared" si="31"/>
        <v>-12038</v>
      </c>
      <c r="U473" t="str">
        <f t="shared" si="28"/>
        <v>-120, 38</v>
      </c>
    </row>
    <row r="474" spans="1:21" hidden="1" x14ac:dyDescent="0.25">
      <c r="A474">
        <v>-119.7991603</v>
      </c>
      <c r="B474">
        <v>38.491780970000001</v>
      </c>
      <c r="C474" t="s">
        <v>180</v>
      </c>
      <c r="D474" t="s">
        <v>131</v>
      </c>
      <c r="E474" t="s">
        <v>132</v>
      </c>
      <c r="F474" t="s">
        <v>110</v>
      </c>
      <c r="G474" t="s">
        <v>109</v>
      </c>
      <c r="H474" t="s">
        <v>94</v>
      </c>
      <c r="J474" t="s">
        <v>119</v>
      </c>
      <c r="K474">
        <v>0.121125</v>
      </c>
      <c r="L474">
        <v>9.69</v>
      </c>
      <c r="M474">
        <v>7</v>
      </c>
      <c r="N474">
        <v>13</v>
      </c>
      <c r="O474">
        <v>2006</v>
      </c>
      <c r="P474" t="s">
        <v>120</v>
      </c>
      <c r="R474">
        <f t="shared" si="29"/>
        <v>-120</v>
      </c>
      <c r="S474">
        <f t="shared" si="30"/>
        <v>38</v>
      </c>
      <c r="T474" t="str">
        <f t="shared" si="31"/>
        <v>-12038</v>
      </c>
      <c r="U474" t="str">
        <f t="shared" si="28"/>
        <v>-120, 38</v>
      </c>
    </row>
    <row r="475" spans="1:21" hidden="1" x14ac:dyDescent="0.25">
      <c r="A475">
        <v>-119.7991603</v>
      </c>
      <c r="B475">
        <v>38.491780970000001</v>
      </c>
      <c r="C475" t="s">
        <v>180</v>
      </c>
      <c r="D475" t="s">
        <v>131</v>
      </c>
      <c r="E475" t="s">
        <v>132</v>
      </c>
      <c r="F475" t="s">
        <v>110</v>
      </c>
      <c r="G475" t="s">
        <v>110</v>
      </c>
      <c r="H475" t="s">
        <v>94</v>
      </c>
      <c r="J475" t="s">
        <v>119</v>
      </c>
      <c r="K475">
        <v>0</v>
      </c>
      <c r="L475">
        <v>0</v>
      </c>
      <c r="M475">
        <v>7</v>
      </c>
      <c r="N475">
        <v>13</v>
      </c>
      <c r="O475">
        <v>2006</v>
      </c>
      <c r="P475" t="s">
        <v>120</v>
      </c>
      <c r="R475">
        <f t="shared" si="29"/>
        <v>-120</v>
      </c>
      <c r="S475">
        <f t="shared" si="30"/>
        <v>38</v>
      </c>
      <c r="T475" t="str">
        <f t="shared" si="31"/>
        <v>-12038</v>
      </c>
      <c r="U475" t="str">
        <f t="shared" si="28"/>
        <v>-120, 38</v>
      </c>
    </row>
    <row r="476" spans="1:21" hidden="1" x14ac:dyDescent="0.25">
      <c r="A476">
        <v>-119.7991603</v>
      </c>
      <c r="B476">
        <v>38.491780970000001</v>
      </c>
      <c r="C476" t="s">
        <v>180</v>
      </c>
      <c r="D476" t="s">
        <v>131</v>
      </c>
      <c r="E476" t="s">
        <v>132</v>
      </c>
      <c r="F476" t="s">
        <v>110</v>
      </c>
      <c r="G476" t="s">
        <v>110</v>
      </c>
      <c r="H476" t="s">
        <v>94</v>
      </c>
      <c r="J476" t="s">
        <v>119</v>
      </c>
      <c r="K476">
        <v>0</v>
      </c>
      <c r="L476">
        <v>0</v>
      </c>
      <c r="M476">
        <v>7</v>
      </c>
      <c r="N476">
        <v>13</v>
      </c>
      <c r="O476">
        <v>2006</v>
      </c>
      <c r="P476" t="s">
        <v>120</v>
      </c>
      <c r="R476">
        <f t="shared" si="29"/>
        <v>-120</v>
      </c>
      <c r="S476">
        <f t="shared" si="30"/>
        <v>38</v>
      </c>
      <c r="T476" t="str">
        <f t="shared" si="31"/>
        <v>-12038</v>
      </c>
      <c r="U476" t="str">
        <f t="shared" si="28"/>
        <v>-120, 38</v>
      </c>
    </row>
    <row r="477" spans="1:21" hidden="1" x14ac:dyDescent="0.25">
      <c r="A477">
        <v>-119.7991603</v>
      </c>
      <c r="B477">
        <v>38.491780970000001</v>
      </c>
      <c r="C477" t="s">
        <v>181</v>
      </c>
      <c r="D477" t="s">
        <v>131</v>
      </c>
      <c r="E477" t="s">
        <v>132</v>
      </c>
      <c r="F477" t="s">
        <v>110</v>
      </c>
      <c r="G477" t="s">
        <v>110</v>
      </c>
      <c r="H477" t="s">
        <v>94</v>
      </c>
      <c r="J477" t="s">
        <v>119</v>
      </c>
      <c r="K477">
        <v>0</v>
      </c>
      <c r="L477">
        <v>0</v>
      </c>
      <c r="M477">
        <v>7</v>
      </c>
      <c r="N477">
        <v>14</v>
      </c>
      <c r="O477">
        <v>2006</v>
      </c>
      <c r="P477" t="s">
        <v>120</v>
      </c>
      <c r="R477">
        <f t="shared" si="29"/>
        <v>-120</v>
      </c>
      <c r="S477">
        <f t="shared" si="30"/>
        <v>38</v>
      </c>
      <c r="T477" t="str">
        <f t="shared" si="31"/>
        <v>-12038</v>
      </c>
      <c r="U477" t="str">
        <f t="shared" si="28"/>
        <v>-120, 38</v>
      </c>
    </row>
    <row r="478" spans="1:21" hidden="1" x14ac:dyDescent="0.25">
      <c r="A478">
        <v>-119.7991603</v>
      </c>
      <c r="B478">
        <v>38.491780970000001</v>
      </c>
      <c r="C478" t="s">
        <v>181</v>
      </c>
      <c r="D478" t="s">
        <v>131</v>
      </c>
      <c r="E478" t="s">
        <v>132</v>
      </c>
      <c r="F478" t="s">
        <v>110</v>
      </c>
      <c r="G478" t="s">
        <v>110</v>
      </c>
      <c r="H478" t="s">
        <v>94</v>
      </c>
      <c r="J478" t="s">
        <v>133</v>
      </c>
      <c r="K478">
        <v>0</v>
      </c>
      <c r="L478">
        <v>0</v>
      </c>
      <c r="M478">
        <v>7</v>
      </c>
      <c r="N478">
        <v>14</v>
      </c>
      <c r="O478">
        <v>2006</v>
      </c>
      <c r="P478" t="s">
        <v>120</v>
      </c>
      <c r="R478">
        <f t="shared" si="29"/>
        <v>-120</v>
      </c>
      <c r="S478">
        <f t="shared" si="30"/>
        <v>38</v>
      </c>
      <c r="T478" t="str">
        <f t="shared" si="31"/>
        <v>-12038</v>
      </c>
      <c r="U478" t="str">
        <f t="shared" si="28"/>
        <v>-120, 38</v>
      </c>
    </row>
    <row r="479" spans="1:21" hidden="1" x14ac:dyDescent="0.25">
      <c r="A479">
        <v>-119.7991603</v>
      </c>
      <c r="B479">
        <v>38.491780970000001</v>
      </c>
      <c r="C479" t="s">
        <v>182</v>
      </c>
      <c r="D479" t="s">
        <v>131</v>
      </c>
      <c r="E479" t="s">
        <v>132</v>
      </c>
      <c r="F479" t="s">
        <v>110</v>
      </c>
      <c r="G479" t="s">
        <v>110</v>
      </c>
      <c r="H479" t="s">
        <v>94</v>
      </c>
      <c r="J479" t="s">
        <v>119</v>
      </c>
      <c r="K479">
        <v>0</v>
      </c>
      <c r="L479">
        <v>0</v>
      </c>
      <c r="M479">
        <v>7</v>
      </c>
      <c r="N479">
        <v>16</v>
      </c>
      <c r="O479">
        <v>2006</v>
      </c>
      <c r="P479" t="s">
        <v>120</v>
      </c>
      <c r="R479">
        <f t="shared" si="29"/>
        <v>-120</v>
      </c>
      <c r="S479">
        <f t="shared" si="30"/>
        <v>38</v>
      </c>
      <c r="T479" t="str">
        <f t="shared" si="31"/>
        <v>-12038</v>
      </c>
      <c r="U479" t="str">
        <f t="shared" si="28"/>
        <v>-120, 38</v>
      </c>
    </row>
    <row r="480" spans="1:21" hidden="1" x14ac:dyDescent="0.25">
      <c r="A480">
        <v>-119.7991603</v>
      </c>
      <c r="B480">
        <v>38.491780970000001</v>
      </c>
      <c r="C480" t="s">
        <v>183</v>
      </c>
      <c r="D480" t="s">
        <v>131</v>
      </c>
      <c r="E480" t="s">
        <v>132</v>
      </c>
      <c r="F480" t="s">
        <v>110</v>
      </c>
      <c r="G480" t="s">
        <v>110</v>
      </c>
      <c r="H480" t="s">
        <v>94</v>
      </c>
      <c r="J480" t="s">
        <v>133</v>
      </c>
      <c r="K480">
        <v>0</v>
      </c>
      <c r="L480">
        <v>0</v>
      </c>
      <c r="M480">
        <v>8</v>
      </c>
      <c r="N480">
        <v>9</v>
      </c>
      <c r="O480">
        <v>2006</v>
      </c>
      <c r="P480" t="s">
        <v>120</v>
      </c>
      <c r="R480">
        <f t="shared" si="29"/>
        <v>-120</v>
      </c>
      <c r="S480">
        <f t="shared" si="30"/>
        <v>38</v>
      </c>
      <c r="T480" t="str">
        <f t="shared" si="31"/>
        <v>-12038</v>
      </c>
      <c r="U480" t="str">
        <f t="shared" si="28"/>
        <v>-120, 38</v>
      </c>
    </row>
    <row r="481" spans="1:21" hidden="1" x14ac:dyDescent="0.25">
      <c r="A481">
        <v>-119.7991603</v>
      </c>
      <c r="B481">
        <v>38.491780970000001</v>
      </c>
      <c r="C481" t="s">
        <v>183</v>
      </c>
      <c r="D481" t="s">
        <v>131</v>
      </c>
      <c r="E481" t="s">
        <v>132</v>
      </c>
      <c r="F481" t="s">
        <v>110</v>
      </c>
      <c r="G481" t="s">
        <v>109</v>
      </c>
      <c r="H481" t="s">
        <v>94</v>
      </c>
      <c r="J481" t="s">
        <v>119</v>
      </c>
      <c r="K481">
        <v>13.106375</v>
      </c>
      <c r="L481">
        <v>1048.51</v>
      </c>
      <c r="M481">
        <v>8</v>
      </c>
      <c r="N481">
        <v>9</v>
      </c>
      <c r="O481">
        <v>2006</v>
      </c>
      <c r="P481" t="s">
        <v>120</v>
      </c>
      <c r="R481">
        <f t="shared" si="29"/>
        <v>-120</v>
      </c>
      <c r="S481">
        <f t="shared" si="30"/>
        <v>38</v>
      </c>
      <c r="T481" t="str">
        <f t="shared" si="31"/>
        <v>-12038</v>
      </c>
      <c r="U481" t="str">
        <f t="shared" si="28"/>
        <v>-120, 38</v>
      </c>
    </row>
    <row r="482" spans="1:21" hidden="1" x14ac:dyDescent="0.25">
      <c r="A482">
        <v>-119.7991603</v>
      </c>
      <c r="B482">
        <v>38.491780970000001</v>
      </c>
      <c r="C482" t="s">
        <v>184</v>
      </c>
      <c r="D482" t="s">
        <v>131</v>
      </c>
      <c r="E482" t="s">
        <v>132</v>
      </c>
      <c r="F482" t="s">
        <v>110</v>
      </c>
      <c r="G482" t="s">
        <v>110</v>
      </c>
      <c r="H482" t="s">
        <v>94</v>
      </c>
      <c r="J482" t="s">
        <v>119</v>
      </c>
      <c r="K482">
        <v>0</v>
      </c>
      <c r="L482">
        <v>0</v>
      </c>
      <c r="M482">
        <v>8</v>
      </c>
      <c r="N482">
        <v>10</v>
      </c>
      <c r="O482">
        <v>2006</v>
      </c>
      <c r="P482" t="s">
        <v>120</v>
      </c>
      <c r="R482">
        <f t="shared" si="29"/>
        <v>-120</v>
      </c>
      <c r="S482">
        <f t="shared" si="30"/>
        <v>38</v>
      </c>
      <c r="T482" t="str">
        <f t="shared" si="31"/>
        <v>-12038</v>
      </c>
      <c r="U482" t="str">
        <f t="shared" si="28"/>
        <v>-120, 38</v>
      </c>
    </row>
    <row r="483" spans="1:21" hidden="1" x14ac:dyDescent="0.25">
      <c r="A483">
        <v>-119.7991603</v>
      </c>
      <c r="B483">
        <v>38.491780970000001</v>
      </c>
      <c r="C483" t="s">
        <v>184</v>
      </c>
      <c r="D483" t="s">
        <v>131</v>
      </c>
      <c r="E483" t="s">
        <v>132</v>
      </c>
      <c r="F483" t="s">
        <v>110</v>
      </c>
      <c r="G483" t="s">
        <v>110</v>
      </c>
      <c r="H483" t="s">
        <v>94</v>
      </c>
      <c r="J483" t="s">
        <v>119</v>
      </c>
      <c r="K483">
        <v>0</v>
      </c>
      <c r="L483">
        <v>0</v>
      </c>
      <c r="M483">
        <v>8</v>
      </c>
      <c r="N483">
        <v>10</v>
      </c>
      <c r="O483">
        <v>2006</v>
      </c>
      <c r="P483" t="s">
        <v>120</v>
      </c>
      <c r="R483">
        <f t="shared" si="29"/>
        <v>-120</v>
      </c>
      <c r="S483">
        <f t="shared" si="30"/>
        <v>38</v>
      </c>
      <c r="T483" t="str">
        <f t="shared" si="31"/>
        <v>-12038</v>
      </c>
      <c r="U483" t="str">
        <f t="shared" si="28"/>
        <v>-120, 38</v>
      </c>
    </row>
    <row r="484" spans="1:21" hidden="1" x14ac:dyDescent="0.25">
      <c r="A484">
        <v>-119.7991603</v>
      </c>
      <c r="B484">
        <v>38.491780970000001</v>
      </c>
      <c r="C484" t="s">
        <v>184</v>
      </c>
      <c r="D484" t="s">
        <v>131</v>
      </c>
      <c r="E484" t="s">
        <v>132</v>
      </c>
      <c r="F484" t="s">
        <v>110</v>
      </c>
      <c r="G484" t="s">
        <v>110</v>
      </c>
      <c r="H484" t="s">
        <v>94</v>
      </c>
      <c r="J484" t="s">
        <v>119</v>
      </c>
      <c r="K484">
        <v>0</v>
      </c>
      <c r="L484">
        <v>0</v>
      </c>
      <c r="M484">
        <v>8</v>
      </c>
      <c r="N484">
        <v>10</v>
      </c>
      <c r="O484">
        <v>2006</v>
      </c>
      <c r="P484" t="s">
        <v>120</v>
      </c>
      <c r="R484">
        <f t="shared" si="29"/>
        <v>-120</v>
      </c>
      <c r="S484">
        <f t="shared" si="30"/>
        <v>38</v>
      </c>
      <c r="T484" t="str">
        <f t="shared" si="31"/>
        <v>-12038</v>
      </c>
      <c r="U484" t="str">
        <f t="shared" si="28"/>
        <v>-120, 38</v>
      </c>
    </row>
    <row r="485" spans="1:21" hidden="1" x14ac:dyDescent="0.25">
      <c r="A485">
        <v>-119.7991603</v>
      </c>
      <c r="B485">
        <v>38.491780970000001</v>
      </c>
      <c r="C485" t="s">
        <v>184</v>
      </c>
      <c r="D485" t="s">
        <v>131</v>
      </c>
      <c r="E485" t="s">
        <v>132</v>
      </c>
      <c r="F485" t="s">
        <v>110</v>
      </c>
      <c r="G485" t="s">
        <v>109</v>
      </c>
      <c r="H485" t="s">
        <v>94</v>
      </c>
      <c r="J485" t="s">
        <v>119</v>
      </c>
      <c r="K485">
        <v>1.975E-2</v>
      </c>
      <c r="L485">
        <v>1.58</v>
      </c>
      <c r="M485">
        <v>8</v>
      </c>
      <c r="N485">
        <v>10</v>
      </c>
      <c r="O485">
        <v>2006</v>
      </c>
      <c r="P485" t="s">
        <v>120</v>
      </c>
      <c r="R485">
        <f t="shared" si="29"/>
        <v>-120</v>
      </c>
      <c r="S485">
        <f t="shared" si="30"/>
        <v>38</v>
      </c>
      <c r="T485" t="str">
        <f t="shared" si="31"/>
        <v>-12038</v>
      </c>
      <c r="U485" t="str">
        <f t="shared" si="28"/>
        <v>-120, 38</v>
      </c>
    </row>
    <row r="486" spans="1:21" hidden="1" x14ac:dyDescent="0.25">
      <c r="A486">
        <v>-119.7991603</v>
      </c>
      <c r="B486">
        <v>38.491780970000001</v>
      </c>
      <c r="C486" t="s">
        <v>184</v>
      </c>
      <c r="D486" t="s">
        <v>131</v>
      </c>
      <c r="E486" t="s">
        <v>132</v>
      </c>
      <c r="F486" t="s">
        <v>110</v>
      </c>
      <c r="G486" t="s">
        <v>110</v>
      </c>
      <c r="H486" t="s">
        <v>94</v>
      </c>
      <c r="J486" t="s">
        <v>119</v>
      </c>
      <c r="K486">
        <v>0</v>
      </c>
      <c r="L486">
        <v>0</v>
      </c>
      <c r="M486">
        <v>8</v>
      </c>
      <c r="N486">
        <v>10</v>
      </c>
      <c r="O486">
        <v>2006</v>
      </c>
      <c r="P486" t="s">
        <v>120</v>
      </c>
      <c r="R486">
        <f t="shared" si="29"/>
        <v>-120</v>
      </c>
      <c r="S486">
        <f t="shared" si="30"/>
        <v>38</v>
      </c>
      <c r="T486" t="str">
        <f t="shared" si="31"/>
        <v>-12038</v>
      </c>
      <c r="U486" t="str">
        <f t="shared" si="28"/>
        <v>-120, 38</v>
      </c>
    </row>
    <row r="487" spans="1:21" hidden="1" x14ac:dyDescent="0.25">
      <c r="A487">
        <v>-119.7991603</v>
      </c>
      <c r="B487">
        <v>38.491780970000001</v>
      </c>
      <c r="C487" t="s">
        <v>184</v>
      </c>
      <c r="D487" t="s">
        <v>131</v>
      </c>
      <c r="E487" t="s">
        <v>132</v>
      </c>
      <c r="F487" t="s">
        <v>110</v>
      </c>
      <c r="G487" t="s">
        <v>110</v>
      </c>
      <c r="H487" t="s">
        <v>94</v>
      </c>
      <c r="J487" t="s">
        <v>119</v>
      </c>
      <c r="K487">
        <v>0</v>
      </c>
      <c r="L487">
        <v>0</v>
      </c>
      <c r="M487">
        <v>8</v>
      </c>
      <c r="N487">
        <v>10</v>
      </c>
      <c r="O487">
        <v>2006</v>
      </c>
      <c r="P487" t="s">
        <v>120</v>
      </c>
      <c r="R487">
        <f t="shared" si="29"/>
        <v>-120</v>
      </c>
      <c r="S487">
        <f t="shared" si="30"/>
        <v>38</v>
      </c>
      <c r="T487" t="str">
        <f t="shared" si="31"/>
        <v>-12038</v>
      </c>
      <c r="U487" t="str">
        <f t="shared" si="28"/>
        <v>-120, 38</v>
      </c>
    </row>
    <row r="488" spans="1:21" hidden="1" x14ac:dyDescent="0.25">
      <c r="A488">
        <v>-119.7991603</v>
      </c>
      <c r="B488">
        <v>38.491780970000001</v>
      </c>
      <c r="C488" t="s">
        <v>184</v>
      </c>
      <c r="D488" t="s">
        <v>131</v>
      </c>
      <c r="E488" t="s">
        <v>132</v>
      </c>
      <c r="F488" t="s">
        <v>110</v>
      </c>
      <c r="G488" t="s">
        <v>110</v>
      </c>
      <c r="H488" t="s">
        <v>94</v>
      </c>
      <c r="J488" t="s">
        <v>119</v>
      </c>
      <c r="K488">
        <v>0</v>
      </c>
      <c r="L488">
        <v>0</v>
      </c>
      <c r="M488">
        <v>8</v>
      </c>
      <c r="N488">
        <v>10</v>
      </c>
      <c r="O488">
        <v>2006</v>
      </c>
      <c r="P488" t="s">
        <v>120</v>
      </c>
      <c r="R488">
        <f t="shared" si="29"/>
        <v>-120</v>
      </c>
      <c r="S488">
        <f t="shared" si="30"/>
        <v>38</v>
      </c>
      <c r="T488" t="str">
        <f t="shared" si="31"/>
        <v>-12038</v>
      </c>
      <c r="U488" t="str">
        <f t="shared" si="28"/>
        <v>-120, 38</v>
      </c>
    </row>
    <row r="489" spans="1:21" hidden="1" x14ac:dyDescent="0.25">
      <c r="A489">
        <v>-119.7991603</v>
      </c>
      <c r="B489">
        <v>38.491780970000001</v>
      </c>
      <c r="C489" t="s">
        <v>184</v>
      </c>
      <c r="D489" t="s">
        <v>131</v>
      </c>
      <c r="E489" t="s">
        <v>132</v>
      </c>
      <c r="F489" t="s">
        <v>110</v>
      </c>
      <c r="G489" t="s">
        <v>110</v>
      </c>
      <c r="H489" t="s">
        <v>94</v>
      </c>
      <c r="J489" t="s">
        <v>119</v>
      </c>
      <c r="K489">
        <v>0</v>
      </c>
      <c r="L489">
        <v>0</v>
      </c>
      <c r="M489">
        <v>8</v>
      </c>
      <c r="N489">
        <v>10</v>
      </c>
      <c r="O489">
        <v>2006</v>
      </c>
      <c r="P489" t="s">
        <v>120</v>
      </c>
      <c r="R489">
        <f t="shared" si="29"/>
        <v>-120</v>
      </c>
      <c r="S489">
        <f t="shared" si="30"/>
        <v>38</v>
      </c>
      <c r="T489" t="str">
        <f t="shared" si="31"/>
        <v>-12038</v>
      </c>
      <c r="U489" t="str">
        <f t="shared" si="28"/>
        <v>-120, 38</v>
      </c>
    </row>
    <row r="490" spans="1:21" hidden="1" x14ac:dyDescent="0.25">
      <c r="A490">
        <v>-119.7991603</v>
      </c>
      <c r="B490">
        <v>38.491780970000001</v>
      </c>
      <c r="C490" t="s">
        <v>184</v>
      </c>
      <c r="D490" t="s">
        <v>131</v>
      </c>
      <c r="E490" t="s">
        <v>132</v>
      </c>
      <c r="F490" t="s">
        <v>110</v>
      </c>
      <c r="G490" t="s">
        <v>110</v>
      </c>
      <c r="H490" t="s">
        <v>94</v>
      </c>
      <c r="J490" t="s">
        <v>119</v>
      </c>
      <c r="K490">
        <v>0</v>
      </c>
      <c r="L490">
        <v>0</v>
      </c>
      <c r="M490">
        <v>8</v>
      </c>
      <c r="N490">
        <v>10</v>
      </c>
      <c r="O490">
        <v>2006</v>
      </c>
      <c r="P490" t="s">
        <v>120</v>
      </c>
      <c r="R490">
        <f t="shared" si="29"/>
        <v>-120</v>
      </c>
      <c r="S490">
        <f t="shared" si="30"/>
        <v>38</v>
      </c>
      <c r="T490" t="str">
        <f t="shared" si="31"/>
        <v>-12038</v>
      </c>
      <c r="U490" t="str">
        <f t="shared" si="28"/>
        <v>-120, 38</v>
      </c>
    </row>
    <row r="491" spans="1:21" hidden="1" x14ac:dyDescent="0.25">
      <c r="A491">
        <v>-119.7991603</v>
      </c>
      <c r="B491">
        <v>38.491780970000001</v>
      </c>
      <c r="C491" t="s">
        <v>184</v>
      </c>
      <c r="D491" t="s">
        <v>131</v>
      </c>
      <c r="E491" t="s">
        <v>132</v>
      </c>
      <c r="F491" t="s">
        <v>110</v>
      </c>
      <c r="G491" t="s">
        <v>110</v>
      </c>
      <c r="H491" t="s">
        <v>94</v>
      </c>
      <c r="J491" t="s">
        <v>119</v>
      </c>
      <c r="K491">
        <v>0</v>
      </c>
      <c r="L491">
        <v>0</v>
      </c>
      <c r="M491">
        <v>8</v>
      </c>
      <c r="N491">
        <v>10</v>
      </c>
      <c r="O491">
        <v>2006</v>
      </c>
      <c r="P491" t="s">
        <v>120</v>
      </c>
      <c r="R491">
        <f t="shared" si="29"/>
        <v>-120</v>
      </c>
      <c r="S491">
        <f t="shared" si="30"/>
        <v>38</v>
      </c>
      <c r="T491" t="str">
        <f t="shared" si="31"/>
        <v>-12038</v>
      </c>
      <c r="U491" t="str">
        <f t="shared" si="28"/>
        <v>-120, 38</v>
      </c>
    </row>
    <row r="492" spans="1:21" hidden="1" x14ac:dyDescent="0.25">
      <c r="A492">
        <v>-119.7991603</v>
      </c>
      <c r="B492">
        <v>38.491780970000001</v>
      </c>
      <c r="C492" t="s">
        <v>184</v>
      </c>
      <c r="D492" t="s">
        <v>131</v>
      </c>
      <c r="E492" t="s">
        <v>132</v>
      </c>
      <c r="F492" t="s">
        <v>110</v>
      </c>
      <c r="G492" t="s">
        <v>109</v>
      </c>
      <c r="H492" t="s">
        <v>94</v>
      </c>
      <c r="J492" t="s">
        <v>119</v>
      </c>
      <c r="K492">
        <v>0.53812499999999996</v>
      </c>
      <c r="L492">
        <v>43.05</v>
      </c>
      <c r="M492">
        <v>8</v>
      </c>
      <c r="N492">
        <v>10</v>
      </c>
      <c r="O492">
        <v>2006</v>
      </c>
      <c r="P492" t="s">
        <v>120</v>
      </c>
      <c r="R492">
        <f t="shared" si="29"/>
        <v>-120</v>
      </c>
      <c r="S492">
        <f t="shared" si="30"/>
        <v>38</v>
      </c>
      <c r="T492" t="str">
        <f t="shared" si="31"/>
        <v>-12038</v>
      </c>
      <c r="U492" t="str">
        <f t="shared" si="28"/>
        <v>-120, 38</v>
      </c>
    </row>
    <row r="493" spans="1:21" hidden="1" x14ac:dyDescent="0.25">
      <c r="A493">
        <v>-119.7991603</v>
      </c>
      <c r="B493">
        <v>38.491780970000001</v>
      </c>
      <c r="C493" t="s">
        <v>185</v>
      </c>
      <c r="D493" t="s">
        <v>131</v>
      </c>
      <c r="E493" t="s">
        <v>132</v>
      </c>
      <c r="F493" t="s">
        <v>110</v>
      </c>
      <c r="G493" t="s">
        <v>109</v>
      </c>
      <c r="H493" t="s">
        <v>94</v>
      </c>
      <c r="J493" t="s">
        <v>119</v>
      </c>
      <c r="K493">
        <v>0.02</v>
      </c>
      <c r="L493">
        <v>1.6</v>
      </c>
      <c r="M493">
        <v>9</v>
      </c>
      <c r="N493">
        <v>6</v>
      </c>
      <c r="O493">
        <v>2006</v>
      </c>
      <c r="P493" t="s">
        <v>120</v>
      </c>
      <c r="R493">
        <f t="shared" si="29"/>
        <v>-120</v>
      </c>
      <c r="S493">
        <f t="shared" si="30"/>
        <v>38</v>
      </c>
      <c r="T493" t="str">
        <f t="shared" si="31"/>
        <v>-12038</v>
      </c>
      <c r="U493" t="str">
        <f t="shared" si="28"/>
        <v>-120, 38</v>
      </c>
    </row>
    <row r="494" spans="1:21" hidden="1" x14ac:dyDescent="0.25">
      <c r="A494">
        <v>-119.7991603</v>
      </c>
      <c r="B494">
        <v>38.491780970000001</v>
      </c>
      <c r="C494" t="s">
        <v>185</v>
      </c>
      <c r="D494" t="s">
        <v>131</v>
      </c>
      <c r="E494" t="s">
        <v>132</v>
      </c>
      <c r="F494" t="s">
        <v>110</v>
      </c>
      <c r="G494" t="s">
        <v>110</v>
      </c>
      <c r="H494" t="s">
        <v>94</v>
      </c>
      <c r="J494" t="s">
        <v>133</v>
      </c>
      <c r="K494">
        <v>0</v>
      </c>
      <c r="L494">
        <v>0</v>
      </c>
      <c r="M494">
        <v>9</v>
      </c>
      <c r="N494">
        <v>6</v>
      </c>
      <c r="O494">
        <v>2006</v>
      </c>
      <c r="P494" t="s">
        <v>120</v>
      </c>
      <c r="R494">
        <f t="shared" si="29"/>
        <v>-120</v>
      </c>
      <c r="S494">
        <f t="shared" si="30"/>
        <v>38</v>
      </c>
      <c r="T494" t="str">
        <f t="shared" si="31"/>
        <v>-12038</v>
      </c>
      <c r="U494" t="str">
        <f t="shared" si="28"/>
        <v>-120, 38</v>
      </c>
    </row>
    <row r="495" spans="1:21" hidden="1" x14ac:dyDescent="0.25">
      <c r="A495">
        <v>-119.7991603</v>
      </c>
      <c r="B495">
        <v>38.491780970000001</v>
      </c>
      <c r="C495" t="s">
        <v>186</v>
      </c>
      <c r="D495" t="s">
        <v>131</v>
      </c>
      <c r="E495" t="s">
        <v>132</v>
      </c>
      <c r="F495" t="s">
        <v>110</v>
      </c>
      <c r="G495" t="s">
        <v>109</v>
      </c>
      <c r="H495" t="s">
        <v>94</v>
      </c>
      <c r="J495" t="s">
        <v>119</v>
      </c>
      <c r="K495">
        <v>5.2008749999999999</v>
      </c>
      <c r="L495">
        <v>416.07</v>
      </c>
      <c r="M495">
        <v>9</v>
      </c>
      <c r="N495">
        <v>7</v>
      </c>
      <c r="O495">
        <v>2006</v>
      </c>
      <c r="P495" t="s">
        <v>120</v>
      </c>
      <c r="R495">
        <f t="shared" si="29"/>
        <v>-120</v>
      </c>
      <c r="S495">
        <f t="shared" si="30"/>
        <v>38</v>
      </c>
      <c r="T495" t="str">
        <f t="shared" si="31"/>
        <v>-12038</v>
      </c>
      <c r="U495" t="str">
        <f t="shared" si="28"/>
        <v>-120, 38</v>
      </c>
    </row>
    <row r="496" spans="1:21" hidden="1" x14ac:dyDescent="0.25">
      <c r="A496">
        <v>-119.7991603</v>
      </c>
      <c r="B496">
        <v>38.491780970000001</v>
      </c>
      <c r="C496" t="s">
        <v>186</v>
      </c>
      <c r="D496" t="s">
        <v>131</v>
      </c>
      <c r="E496" t="s">
        <v>132</v>
      </c>
      <c r="F496" t="s">
        <v>110</v>
      </c>
      <c r="G496" t="s">
        <v>110</v>
      </c>
      <c r="H496" t="s">
        <v>94</v>
      </c>
      <c r="J496" t="s">
        <v>119</v>
      </c>
      <c r="K496">
        <v>0</v>
      </c>
      <c r="L496">
        <v>0</v>
      </c>
      <c r="M496">
        <v>9</v>
      </c>
      <c r="N496">
        <v>7</v>
      </c>
      <c r="O496">
        <v>2006</v>
      </c>
      <c r="P496" t="s">
        <v>120</v>
      </c>
      <c r="R496">
        <f t="shared" si="29"/>
        <v>-120</v>
      </c>
      <c r="S496">
        <f t="shared" si="30"/>
        <v>38</v>
      </c>
      <c r="T496" t="str">
        <f t="shared" si="31"/>
        <v>-12038</v>
      </c>
      <c r="U496" t="str">
        <f t="shared" si="28"/>
        <v>-120, 38</v>
      </c>
    </row>
    <row r="497" spans="1:21" hidden="1" x14ac:dyDescent="0.25">
      <c r="A497">
        <v>-119.7991603</v>
      </c>
      <c r="B497">
        <v>38.491780970000001</v>
      </c>
      <c r="C497" t="s">
        <v>186</v>
      </c>
      <c r="D497" t="s">
        <v>131</v>
      </c>
      <c r="E497" t="s">
        <v>132</v>
      </c>
      <c r="F497" t="s">
        <v>110</v>
      </c>
      <c r="G497" t="s">
        <v>110</v>
      </c>
      <c r="H497" t="s">
        <v>94</v>
      </c>
      <c r="J497" t="s">
        <v>133</v>
      </c>
      <c r="K497">
        <v>0</v>
      </c>
      <c r="L497">
        <v>0</v>
      </c>
      <c r="M497">
        <v>9</v>
      </c>
      <c r="N497">
        <v>7</v>
      </c>
      <c r="O497">
        <v>2006</v>
      </c>
      <c r="P497" t="s">
        <v>120</v>
      </c>
      <c r="R497">
        <f t="shared" si="29"/>
        <v>-120</v>
      </c>
      <c r="S497">
        <f t="shared" si="30"/>
        <v>38</v>
      </c>
      <c r="T497" t="str">
        <f t="shared" si="31"/>
        <v>-12038</v>
      </c>
      <c r="U497" t="str">
        <f t="shared" si="28"/>
        <v>-120, 38</v>
      </c>
    </row>
    <row r="498" spans="1:21" hidden="1" x14ac:dyDescent="0.25">
      <c r="A498">
        <v>-119.7991603</v>
      </c>
      <c r="B498">
        <v>38.491780970000001</v>
      </c>
      <c r="C498" t="s">
        <v>186</v>
      </c>
      <c r="D498" t="s">
        <v>131</v>
      </c>
      <c r="E498" t="s">
        <v>132</v>
      </c>
      <c r="F498" t="s">
        <v>110</v>
      </c>
      <c r="G498" t="s">
        <v>110</v>
      </c>
      <c r="H498" t="s">
        <v>94</v>
      </c>
      <c r="J498" t="s">
        <v>119</v>
      </c>
      <c r="K498">
        <v>0</v>
      </c>
      <c r="L498">
        <v>0</v>
      </c>
      <c r="M498">
        <v>9</v>
      </c>
      <c r="N498">
        <v>7</v>
      </c>
      <c r="O498">
        <v>2006</v>
      </c>
      <c r="P498" t="s">
        <v>120</v>
      </c>
      <c r="R498">
        <f t="shared" si="29"/>
        <v>-120</v>
      </c>
      <c r="S498">
        <f t="shared" si="30"/>
        <v>38</v>
      </c>
      <c r="T498" t="str">
        <f t="shared" si="31"/>
        <v>-12038</v>
      </c>
      <c r="U498" t="str">
        <f t="shared" si="28"/>
        <v>-120, 38</v>
      </c>
    </row>
    <row r="499" spans="1:21" hidden="1" x14ac:dyDescent="0.25">
      <c r="A499">
        <v>-119.7991603</v>
      </c>
      <c r="B499">
        <v>38.491780970000001</v>
      </c>
      <c r="C499">
        <v>2006</v>
      </c>
      <c r="D499" t="s">
        <v>131</v>
      </c>
      <c r="E499" t="s">
        <v>132</v>
      </c>
      <c r="F499" t="s">
        <v>110</v>
      </c>
      <c r="G499" t="s">
        <v>109</v>
      </c>
      <c r="H499" t="s">
        <v>94</v>
      </c>
      <c r="J499" t="s">
        <v>133</v>
      </c>
      <c r="K499">
        <v>0.71699999999999997</v>
      </c>
      <c r="L499">
        <v>57.36</v>
      </c>
      <c r="O499">
        <v>2006</v>
      </c>
      <c r="P499" t="s">
        <v>120</v>
      </c>
      <c r="R499">
        <f t="shared" si="29"/>
        <v>-120</v>
      </c>
      <c r="S499">
        <f t="shared" si="30"/>
        <v>38</v>
      </c>
      <c r="T499" t="str">
        <f t="shared" si="31"/>
        <v>-12038</v>
      </c>
      <c r="U499" t="str">
        <f t="shared" si="28"/>
        <v>-120, 38</v>
      </c>
    </row>
    <row r="500" spans="1:21" hidden="1" x14ac:dyDescent="0.25">
      <c r="A500">
        <v>-119.8574548</v>
      </c>
      <c r="B500">
        <v>38.247660799999998</v>
      </c>
      <c r="C500" t="s">
        <v>187</v>
      </c>
      <c r="D500" t="s">
        <v>131</v>
      </c>
      <c r="E500" t="s">
        <v>132</v>
      </c>
      <c r="F500" t="s">
        <v>110</v>
      </c>
      <c r="G500" t="s">
        <v>110</v>
      </c>
      <c r="H500" t="s">
        <v>94</v>
      </c>
      <c r="J500" t="s">
        <v>133</v>
      </c>
      <c r="K500">
        <v>0</v>
      </c>
      <c r="L500">
        <v>0</v>
      </c>
      <c r="M500">
        <v>7</v>
      </c>
      <c r="N500">
        <v>15</v>
      </c>
      <c r="O500">
        <v>2006</v>
      </c>
      <c r="P500" t="s">
        <v>120</v>
      </c>
      <c r="R500">
        <f t="shared" si="29"/>
        <v>-120</v>
      </c>
      <c r="S500">
        <f t="shared" si="30"/>
        <v>38</v>
      </c>
      <c r="T500" t="str">
        <f t="shared" si="31"/>
        <v>-12038</v>
      </c>
      <c r="U500" t="str">
        <f t="shared" si="28"/>
        <v>-120, 38</v>
      </c>
    </row>
    <row r="501" spans="1:21" hidden="1" x14ac:dyDescent="0.25">
      <c r="A501">
        <v>-119.8574548</v>
      </c>
      <c r="B501">
        <v>38.247660799999998</v>
      </c>
      <c r="C501" t="s">
        <v>187</v>
      </c>
      <c r="D501" t="s">
        <v>131</v>
      </c>
      <c r="E501" t="s">
        <v>132</v>
      </c>
      <c r="F501" t="s">
        <v>110</v>
      </c>
      <c r="G501" t="s">
        <v>110</v>
      </c>
      <c r="H501" t="s">
        <v>94</v>
      </c>
      <c r="J501" t="s">
        <v>119</v>
      </c>
      <c r="K501">
        <v>0</v>
      </c>
      <c r="L501">
        <v>0</v>
      </c>
      <c r="M501">
        <v>7</v>
      </c>
      <c r="N501">
        <v>15</v>
      </c>
      <c r="O501">
        <v>2006</v>
      </c>
      <c r="P501" t="s">
        <v>120</v>
      </c>
      <c r="R501">
        <f t="shared" si="29"/>
        <v>-120</v>
      </c>
      <c r="S501">
        <f t="shared" si="30"/>
        <v>38</v>
      </c>
      <c r="T501" t="str">
        <f t="shared" si="31"/>
        <v>-12038</v>
      </c>
      <c r="U501" t="str">
        <f t="shared" si="28"/>
        <v>-120, 38</v>
      </c>
    </row>
    <row r="502" spans="1:21" hidden="1" x14ac:dyDescent="0.25">
      <c r="A502">
        <v>-119.8574548</v>
      </c>
      <c r="B502">
        <v>38.247660799999998</v>
      </c>
      <c r="C502" t="s">
        <v>187</v>
      </c>
      <c r="D502" t="s">
        <v>131</v>
      </c>
      <c r="E502" t="s">
        <v>132</v>
      </c>
      <c r="F502" t="s">
        <v>110</v>
      </c>
      <c r="G502" t="s">
        <v>110</v>
      </c>
      <c r="H502" t="s">
        <v>94</v>
      </c>
      <c r="J502" t="s">
        <v>133</v>
      </c>
      <c r="K502">
        <v>0</v>
      </c>
      <c r="L502">
        <v>0</v>
      </c>
      <c r="M502">
        <v>7</v>
      </c>
      <c r="N502">
        <v>15</v>
      </c>
      <c r="O502">
        <v>2006</v>
      </c>
      <c r="P502" t="s">
        <v>120</v>
      </c>
      <c r="R502">
        <f t="shared" si="29"/>
        <v>-120</v>
      </c>
      <c r="S502">
        <f t="shared" si="30"/>
        <v>38</v>
      </c>
      <c r="T502" t="str">
        <f t="shared" si="31"/>
        <v>-12038</v>
      </c>
      <c r="U502" t="str">
        <f t="shared" si="28"/>
        <v>-120, 38</v>
      </c>
    </row>
    <row r="503" spans="1:21" hidden="1" x14ac:dyDescent="0.25">
      <c r="A503">
        <v>-119.8574548</v>
      </c>
      <c r="B503">
        <v>38.247660799999998</v>
      </c>
      <c r="C503" t="s">
        <v>187</v>
      </c>
      <c r="D503" t="s">
        <v>131</v>
      </c>
      <c r="E503" t="s">
        <v>132</v>
      </c>
      <c r="F503" t="s">
        <v>110</v>
      </c>
      <c r="G503" t="s">
        <v>110</v>
      </c>
      <c r="H503" t="s">
        <v>94</v>
      </c>
      <c r="J503" t="s">
        <v>133</v>
      </c>
      <c r="K503">
        <v>0</v>
      </c>
      <c r="L503">
        <v>0</v>
      </c>
      <c r="M503">
        <v>7</v>
      </c>
      <c r="N503">
        <v>15</v>
      </c>
      <c r="O503">
        <v>2006</v>
      </c>
      <c r="P503" t="s">
        <v>120</v>
      </c>
      <c r="R503">
        <f t="shared" si="29"/>
        <v>-120</v>
      </c>
      <c r="S503">
        <f t="shared" si="30"/>
        <v>38</v>
      </c>
      <c r="T503" t="str">
        <f t="shared" si="31"/>
        <v>-12038</v>
      </c>
      <c r="U503" t="str">
        <f t="shared" si="28"/>
        <v>-120, 38</v>
      </c>
    </row>
    <row r="504" spans="1:21" hidden="1" x14ac:dyDescent="0.25">
      <c r="A504">
        <v>-119.8574548</v>
      </c>
      <c r="B504">
        <v>38.247660799999998</v>
      </c>
      <c r="C504" t="s">
        <v>187</v>
      </c>
      <c r="D504" t="s">
        <v>131</v>
      </c>
      <c r="E504" t="s">
        <v>132</v>
      </c>
      <c r="F504" t="s">
        <v>110</v>
      </c>
      <c r="G504" t="s">
        <v>110</v>
      </c>
      <c r="H504" t="s">
        <v>94</v>
      </c>
      <c r="J504" t="s">
        <v>133</v>
      </c>
      <c r="K504">
        <v>0</v>
      </c>
      <c r="L504">
        <v>0</v>
      </c>
      <c r="M504">
        <v>7</v>
      </c>
      <c r="N504">
        <v>15</v>
      </c>
      <c r="O504">
        <v>2006</v>
      </c>
      <c r="P504" t="s">
        <v>120</v>
      </c>
      <c r="R504">
        <f t="shared" si="29"/>
        <v>-120</v>
      </c>
      <c r="S504">
        <f t="shared" si="30"/>
        <v>38</v>
      </c>
      <c r="T504" t="str">
        <f t="shared" si="31"/>
        <v>-12038</v>
      </c>
      <c r="U504" t="str">
        <f t="shared" si="28"/>
        <v>-120, 38</v>
      </c>
    </row>
    <row r="505" spans="1:21" hidden="1" x14ac:dyDescent="0.25">
      <c r="A505">
        <v>-119.8574548</v>
      </c>
      <c r="B505">
        <v>38.247660799999998</v>
      </c>
      <c r="C505" t="s">
        <v>187</v>
      </c>
      <c r="D505" t="s">
        <v>131</v>
      </c>
      <c r="E505" t="s">
        <v>132</v>
      </c>
      <c r="F505" t="s">
        <v>110</v>
      </c>
      <c r="G505" t="s">
        <v>110</v>
      </c>
      <c r="H505" t="s">
        <v>94</v>
      </c>
      <c r="J505" t="s">
        <v>133</v>
      </c>
      <c r="K505">
        <v>0</v>
      </c>
      <c r="L505">
        <v>0</v>
      </c>
      <c r="M505">
        <v>7</v>
      </c>
      <c r="N505">
        <v>15</v>
      </c>
      <c r="O505">
        <v>2006</v>
      </c>
      <c r="P505" t="s">
        <v>120</v>
      </c>
      <c r="R505">
        <f t="shared" si="29"/>
        <v>-120</v>
      </c>
      <c r="S505">
        <f t="shared" si="30"/>
        <v>38</v>
      </c>
      <c r="T505" t="str">
        <f t="shared" si="31"/>
        <v>-12038</v>
      </c>
      <c r="U505" t="str">
        <f t="shared" si="28"/>
        <v>-120, 38</v>
      </c>
    </row>
    <row r="506" spans="1:21" hidden="1" x14ac:dyDescent="0.25">
      <c r="A506">
        <v>-119.8574548</v>
      </c>
      <c r="B506">
        <v>38.247660799999998</v>
      </c>
      <c r="C506" t="s">
        <v>187</v>
      </c>
      <c r="D506" t="s">
        <v>131</v>
      </c>
      <c r="E506" t="s">
        <v>132</v>
      </c>
      <c r="F506" t="s">
        <v>110</v>
      </c>
      <c r="G506" t="s">
        <v>110</v>
      </c>
      <c r="H506" t="s">
        <v>94</v>
      </c>
      <c r="J506" t="s">
        <v>133</v>
      </c>
      <c r="K506">
        <v>0</v>
      </c>
      <c r="L506">
        <v>0</v>
      </c>
      <c r="M506">
        <v>7</v>
      </c>
      <c r="N506">
        <v>15</v>
      </c>
      <c r="O506">
        <v>2006</v>
      </c>
      <c r="P506" t="s">
        <v>120</v>
      </c>
      <c r="R506">
        <f t="shared" si="29"/>
        <v>-120</v>
      </c>
      <c r="S506">
        <f t="shared" si="30"/>
        <v>38</v>
      </c>
      <c r="T506" t="str">
        <f t="shared" si="31"/>
        <v>-12038</v>
      </c>
      <c r="U506" t="str">
        <f t="shared" si="28"/>
        <v>-120, 38</v>
      </c>
    </row>
    <row r="507" spans="1:21" hidden="1" x14ac:dyDescent="0.25">
      <c r="A507">
        <v>-119.8574548</v>
      </c>
      <c r="B507">
        <v>38.247660799999998</v>
      </c>
      <c r="C507" t="s">
        <v>187</v>
      </c>
      <c r="D507" t="s">
        <v>131</v>
      </c>
      <c r="E507" t="s">
        <v>132</v>
      </c>
      <c r="F507" t="s">
        <v>110</v>
      </c>
      <c r="G507" t="s">
        <v>110</v>
      </c>
      <c r="H507" t="s">
        <v>94</v>
      </c>
      <c r="J507" t="s">
        <v>133</v>
      </c>
      <c r="K507">
        <v>0</v>
      </c>
      <c r="L507">
        <v>0</v>
      </c>
      <c r="M507">
        <v>7</v>
      </c>
      <c r="N507">
        <v>15</v>
      </c>
      <c r="O507">
        <v>2006</v>
      </c>
      <c r="P507" t="s">
        <v>120</v>
      </c>
      <c r="R507">
        <f t="shared" si="29"/>
        <v>-120</v>
      </c>
      <c r="S507">
        <f t="shared" si="30"/>
        <v>38</v>
      </c>
      <c r="T507" t="str">
        <f t="shared" si="31"/>
        <v>-12038</v>
      </c>
      <c r="U507" t="str">
        <f t="shared" si="28"/>
        <v>-120, 38</v>
      </c>
    </row>
    <row r="508" spans="1:21" hidden="1" x14ac:dyDescent="0.25">
      <c r="A508">
        <v>-119.8574548</v>
      </c>
      <c r="B508">
        <v>38.247660799999998</v>
      </c>
      <c r="C508" t="s">
        <v>187</v>
      </c>
      <c r="D508" t="s">
        <v>131</v>
      </c>
      <c r="E508" t="s">
        <v>132</v>
      </c>
      <c r="F508" t="s">
        <v>110</v>
      </c>
      <c r="G508" t="s">
        <v>110</v>
      </c>
      <c r="H508" t="s">
        <v>94</v>
      </c>
      <c r="J508" t="s">
        <v>133</v>
      </c>
      <c r="K508">
        <v>0</v>
      </c>
      <c r="L508">
        <v>0</v>
      </c>
      <c r="M508">
        <v>7</v>
      </c>
      <c r="N508">
        <v>15</v>
      </c>
      <c r="O508">
        <v>2006</v>
      </c>
      <c r="P508" t="s">
        <v>120</v>
      </c>
      <c r="R508">
        <f t="shared" si="29"/>
        <v>-120</v>
      </c>
      <c r="S508">
        <f t="shared" si="30"/>
        <v>38</v>
      </c>
      <c r="T508" t="str">
        <f t="shared" si="31"/>
        <v>-12038</v>
      </c>
      <c r="U508" t="str">
        <f t="shared" si="28"/>
        <v>-120, 38</v>
      </c>
    </row>
    <row r="509" spans="1:21" hidden="1" x14ac:dyDescent="0.25">
      <c r="A509">
        <v>-119.8574548</v>
      </c>
      <c r="B509">
        <v>38.247660799999998</v>
      </c>
      <c r="C509" t="s">
        <v>187</v>
      </c>
      <c r="D509" t="s">
        <v>131</v>
      </c>
      <c r="E509" t="s">
        <v>132</v>
      </c>
      <c r="F509" t="s">
        <v>110</v>
      </c>
      <c r="G509" t="s">
        <v>110</v>
      </c>
      <c r="H509" t="s">
        <v>94</v>
      </c>
      <c r="J509" t="s">
        <v>133</v>
      </c>
      <c r="K509">
        <v>0</v>
      </c>
      <c r="L509">
        <v>0</v>
      </c>
      <c r="M509">
        <v>7</v>
      </c>
      <c r="N509">
        <v>15</v>
      </c>
      <c r="O509">
        <v>2006</v>
      </c>
      <c r="P509" t="s">
        <v>120</v>
      </c>
      <c r="R509">
        <f t="shared" si="29"/>
        <v>-120</v>
      </c>
      <c r="S509">
        <f t="shared" si="30"/>
        <v>38</v>
      </c>
      <c r="T509" t="str">
        <f t="shared" si="31"/>
        <v>-12038</v>
      </c>
      <c r="U509" t="str">
        <f t="shared" si="28"/>
        <v>-120, 38</v>
      </c>
    </row>
    <row r="510" spans="1:21" hidden="1" x14ac:dyDescent="0.25">
      <c r="A510">
        <v>-119.8574548</v>
      </c>
      <c r="B510">
        <v>38.247660799999998</v>
      </c>
      <c r="C510" t="s">
        <v>187</v>
      </c>
      <c r="D510" t="s">
        <v>131</v>
      </c>
      <c r="E510" t="s">
        <v>132</v>
      </c>
      <c r="F510" t="s">
        <v>110</v>
      </c>
      <c r="G510" t="s">
        <v>110</v>
      </c>
      <c r="H510" t="s">
        <v>94</v>
      </c>
      <c r="J510" t="s">
        <v>133</v>
      </c>
      <c r="K510">
        <v>0</v>
      </c>
      <c r="L510">
        <v>0</v>
      </c>
      <c r="M510">
        <v>7</v>
      </c>
      <c r="N510">
        <v>15</v>
      </c>
      <c r="O510">
        <v>2006</v>
      </c>
      <c r="P510" t="s">
        <v>120</v>
      </c>
      <c r="R510">
        <f t="shared" si="29"/>
        <v>-120</v>
      </c>
      <c r="S510">
        <f t="shared" si="30"/>
        <v>38</v>
      </c>
      <c r="T510" t="str">
        <f t="shared" si="31"/>
        <v>-12038</v>
      </c>
      <c r="U510" t="str">
        <f t="shared" si="28"/>
        <v>-120, 38</v>
      </c>
    </row>
    <row r="511" spans="1:21" hidden="1" x14ac:dyDescent="0.25">
      <c r="A511">
        <v>-119.8574548</v>
      </c>
      <c r="B511">
        <v>38.247660799999998</v>
      </c>
      <c r="C511" t="s">
        <v>187</v>
      </c>
      <c r="D511" t="s">
        <v>131</v>
      </c>
      <c r="E511" t="s">
        <v>132</v>
      </c>
      <c r="F511" t="s">
        <v>110</v>
      </c>
      <c r="G511" t="s">
        <v>110</v>
      </c>
      <c r="H511" t="s">
        <v>94</v>
      </c>
      <c r="J511" t="s">
        <v>133</v>
      </c>
      <c r="K511">
        <v>0</v>
      </c>
      <c r="L511">
        <v>0</v>
      </c>
      <c r="M511">
        <v>7</v>
      </c>
      <c r="N511">
        <v>15</v>
      </c>
      <c r="O511">
        <v>2006</v>
      </c>
      <c r="P511" t="s">
        <v>120</v>
      </c>
      <c r="R511">
        <f t="shared" si="29"/>
        <v>-120</v>
      </c>
      <c r="S511">
        <f t="shared" si="30"/>
        <v>38</v>
      </c>
      <c r="T511" t="str">
        <f t="shared" si="31"/>
        <v>-12038</v>
      </c>
      <c r="U511" t="str">
        <f t="shared" si="28"/>
        <v>-120, 38</v>
      </c>
    </row>
    <row r="512" spans="1:21" hidden="1" x14ac:dyDescent="0.25">
      <c r="A512">
        <v>-119.8574548</v>
      </c>
      <c r="B512">
        <v>38.247660799999998</v>
      </c>
      <c r="C512" t="s">
        <v>187</v>
      </c>
      <c r="D512" t="s">
        <v>131</v>
      </c>
      <c r="E512" t="s">
        <v>132</v>
      </c>
      <c r="F512" t="s">
        <v>110</v>
      </c>
      <c r="G512" t="s">
        <v>110</v>
      </c>
      <c r="H512" t="s">
        <v>94</v>
      </c>
      <c r="J512" t="s">
        <v>133</v>
      </c>
      <c r="K512">
        <v>0</v>
      </c>
      <c r="L512">
        <v>0</v>
      </c>
      <c r="M512">
        <v>7</v>
      </c>
      <c r="N512">
        <v>15</v>
      </c>
      <c r="O512">
        <v>2006</v>
      </c>
      <c r="P512" t="s">
        <v>120</v>
      </c>
      <c r="R512">
        <f t="shared" si="29"/>
        <v>-120</v>
      </c>
      <c r="S512">
        <f t="shared" si="30"/>
        <v>38</v>
      </c>
      <c r="T512" t="str">
        <f t="shared" si="31"/>
        <v>-12038</v>
      </c>
      <c r="U512" t="str">
        <f t="shared" si="28"/>
        <v>-120, 38</v>
      </c>
    </row>
    <row r="513" spans="1:21" hidden="1" x14ac:dyDescent="0.25">
      <c r="A513">
        <v>-119.8574548</v>
      </c>
      <c r="B513">
        <v>38.247660799999998</v>
      </c>
      <c r="C513" t="s">
        <v>187</v>
      </c>
      <c r="D513" t="s">
        <v>131</v>
      </c>
      <c r="E513" t="s">
        <v>132</v>
      </c>
      <c r="F513" t="s">
        <v>110</v>
      </c>
      <c r="G513" t="s">
        <v>110</v>
      </c>
      <c r="H513" t="s">
        <v>94</v>
      </c>
      <c r="J513" t="s">
        <v>133</v>
      </c>
      <c r="K513">
        <v>0</v>
      </c>
      <c r="L513">
        <v>0</v>
      </c>
      <c r="M513">
        <v>7</v>
      </c>
      <c r="N513">
        <v>15</v>
      </c>
      <c r="O513">
        <v>2006</v>
      </c>
      <c r="P513" t="s">
        <v>120</v>
      </c>
      <c r="R513">
        <f t="shared" si="29"/>
        <v>-120</v>
      </c>
      <c r="S513">
        <f t="shared" si="30"/>
        <v>38</v>
      </c>
      <c r="T513" t="str">
        <f t="shared" si="31"/>
        <v>-12038</v>
      </c>
      <c r="U513" t="str">
        <f t="shared" si="28"/>
        <v>-120, 38</v>
      </c>
    </row>
    <row r="514" spans="1:21" hidden="1" x14ac:dyDescent="0.25">
      <c r="A514">
        <v>-119.8574548</v>
      </c>
      <c r="B514">
        <v>38.247660799999998</v>
      </c>
      <c r="C514" t="s">
        <v>187</v>
      </c>
      <c r="D514" t="s">
        <v>131</v>
      </c>
      <c r="E514" t="s">
        <v>132</v>
      </c>
      <c r="F514" t="s">
        <v>110</v>
      </c>
      <c r="G514" t="s">
        <v>110</v>
      </c>
      <c r="H514" t="s">
        <v>94</v>
      </c>
      <c r="J514" t="s">
        <v>133</v>
      </c>
      <c r="K514">
        <v>0</v>
      </c>
      <c r="L514">
        <v>0</v>
      </c>
      <c r="M514">
        <v>7</v>
      </c>
      <c r="N514">
        <v>15</v>
      </c>
      <c r="O514">
        <v>2006</v>
      </c>
      <c r="P514" t="s">
        <v>120</v>
      </c>
      <c r="R514">
        <f t="shared" si="29"/>
        <v>-120</v>
      </c>
      <c r="S514">
        <f t="shared" si="30"/>
        <v>38</v>
      </c>
      <c r="T514" t="str">
        <f t="shared" si="31"/>
        <v>-12038</v>
      </c>
      <c r="U514" t="str">
        <f t="shared" ref="U514:U577" si="32">_xlfn.CONCAT($R515, ", ", $S515)</f>
        <v>-120, 38</v>
      </c>
    </row>
    <row r="515" spans="1:21" hidden="1" x14ac:dyDescent="0.25">
      <c r="A515">
        <v>-119.8574548</v>
      </c>
      <c r="B515">
        <v>38.247660799999998</v>
      </c>
      <c r="C515" t="s">
        <v>187</v>
      </c>
      <c r="D515" t="s">
        <v>131</v>
      </c>
      <c r="E515" t="s">
        <v>132</v>
      </c>
      <c r="F515" t="s">
        <v>110</v>
      </c>
      <c r="G515" t="s">
        <v>110</v>
      </c>
      <c r="H515" t="s">
        <v>94</v>
      </c>
      <c r="J515" t="s">
        <v>133</v>
      </c>
      <c r="K515">
        <v>0</v>
      </c>
      <c r="L515">
        <v>0</v>
      </c>
      <c r="M515">
        <v>7</v>
      </c>
      <c r="N515">
        <v>15</v>
      </c>
      <c r="O515">
        <v>2006</v>
      </c>
      <c r="P515" t="s">
        <v>120</v>
      </c>
      <c r="R515">
        <f t="shared" ref="R515:R578" si="33">ROUND($A515, 0)</f>
        <v>-120</v>
      </c>
      <c r="S515">
        <f t="shared" ref="S515:S578" si="34">ROUND($B515, 0)</f>
        <v>38</v>
      </c>
      <c r="T515" t="str">
        <f t="shared" ref="T515:T578" si="35">_xlfn.CONCAT($R515, $S515)</f>
        <v>-12038</v>
      </c>
      <c r="U515" t="str">
        <f t="shared" si="32"/>
        <v>-120, 38</v>
      </c>
    </row>
    <row r="516" spans="1:21" hidden="1" x14ac:dyDescent="0.25">
      <c r="A516">
        <v>-119.8574548</v>
      </c>
      <c r="B516">
        <v>38.247660799999998</v>
      </c>
      <c r="C516" t="s">
        <v>187</v>
      </c>
      <c r="D516" t="s">
        <v>131</v>
      </c>
      <c r="E516" t="s">
        <v>132</v>
      </c>
      <c r="F516" t="s">
        <v>110</v>
      </c>
      <c r="G516" t="s">
        <v>110</v>
      </c>
      <c r="H516" t="s">
        <v>94</v>
      </c>
      <c r="J516" t="s">
        <v>133</v>
      </c>
      <c r="K516">
        <v>0</v>
      </c>
      <c r="L516">
        <v>0</v>
      </c>
      <c r="M516">
        <v>7</v>
      </c>
      <c r="N516">
        <v>15</v>
      </c>
      <c r="O516">
        <v>2006</v>
      </c>
      <c r="P516" t="s">
        <v>120</v>
      </c>
      <c r="R516">
        <f t="shared" si="33"/>
        <v>-120</v>
      </c>
      <c r="S516">
        <f t="shared" si="34"/>
        <v>38</v>
      </c>
      <c r="T516" t="str">
        <f t="shared" si="35"/>
        <v>-12038</v>
      </c>
      <c r="U516" t="str">
        <f t="shared" si="32"/>
        <v>-120, 38</v>
      </c>
    </row>
    <row r="517" spans="1:21" hidden="1" x14ac:dyDescent="0.25">
      <c r="A517">
        <v>-119.8574548</v>
      </c>
      <c r="B517">
        <v>38.247660799999998</v>
      </c>
      <c r="C517" t="s">
        <v>182</v>
      </c>
      <c r="D517" t="s">
        <v>131</v>
      </c>
      <c r="E517" t="s">
        <v>132</v>
      </c>
      <c r="F517" t="s">
        <v>110</v>
      </c>
      <c r="G517" t="s">
        <v>110</v>
      </c>
      <c r="H517" t="s">
        <v>94</v>
      </c>
      <c r="J517" t="s">
        <v>135</v>
      </c>
      <c r="K517">
        <v>0</v>
      </c>
      <c r="L517">
        <v>0</v>
      </c>
      <c r="M517">
        <v>7</v>
      </c>
      <c r="N517">
        <v>16</v>
      </c>
      <c r="O517">
        <v>2006</v>
      </c>
      <c r="P517" t="s">
        <v>120</v>
      </c>
      <c r="R517">
        <f t="shared" si="33"/>
        <v>-120</v>
      </c>
      <c r="S517">
        <f t="shared" si="34"/>
        <v>38</v>
      </c>
      <c r="T517" t="str">
        <f t="shared" si="35"/>
        <v>-12038</v>
      </c>
      <c r="U517" t="str">
        <f t="shared" si="32"/>
        <v>-120, 38</v>
      </c>
    </row>
    <row r="518" spans="1:21" hidden="1" x14ac:dyDescent="0.25">
      <c r="A518">
        <v>-119.8574548</v>
      </c>
      <c r="B518">
        <v>38.247660799999998</v>
      </c>
      <c r="C518" t="s">
        <v>182</v>
      </c>
      <c r="D518" t="s">
        <v>131</v>
      </c>
      <c r="E518" t="s">
        <v>132</v>
      </c>
      <c r="F518" t="s">
        <v>110</v>
      </c>
      <c r="G518" t="s">
        <v>110</v>
      </c>
      <c r="H518" t="s">
        <v>94</v>
      </c>
      <c r="J518" t="s">
        <v>135</v>
      </c>
      <c r="K518">
        <v>0</v>
      </c>
      <c r="L518">
        <v>0</v>
      </c>
      <c r="M518">
        <v>7</v>
      </c>
      <c r="N518">
        <v>16</v>
      </c>
      <c r="O518">
        <v>2006</v>
      </c>
      <c r="P518" t="s">
        <v>120</v>
      </c>
      <c r="R518">
        <f t="shared" si="33"/>
        <v>-120</v>
      </c>
      <c r="S518">
        <f t="shared" si="34"/>
        <v>38</v>
      </c>
      <c r="T518" t="str">
        <f t="shared" si="35"/>
        <v>-12038</v>
      </c>
      <c r="U518" t="str">
        <f t="shared" si="32"/>
        <v>-120, 38</v>
      </c>
    </row>
    <row r="519" spans="1:21" hidden="1" x14ac:dyDescent="0.25">
      <c r="A519">
        <v>-119.87612559999999</v>
      </c>
      <c r="B519">
        <v>38.244867149999997</v>
      </c>
      <c r="C519" t="s">
        <v>179</v>
      </c>
      <c r="D519" t="s">
        <v>131</v>
      </c>
      <c r="E519" t="s">
        <v>132</v>
      </c>
      <c r="F519" t="s">
        <v>110</v>
      </c>
      <c r="G519" t="s">
        <v>110</v>
      </c>
      <c r="H519" t="s">
        <v>94</v>
      </c>
      <c r="J519" t="s">
        <v>133</v>
      </c>
      <c r="K519">
        <v>0</v>
      </c>
      <c r="L519">
        <v>0</v>
      </c>
      <c r="M519">
        <v>7</v>
      </c>
      <c r="N519">
        <v>12</v>
      </c>
      <c r="O519">
        <v>2006</v>
      </c>
      <c r="P519" t="s">
        <v>120</v>
      </c>
      <c r="R519">
        <f t="shared" si="33"/>
        <v>-120</v>
      </c>
      <c r="S519">
        <f t="shared" si="34"/>
        <v>38</v>
      </c>
      <c r="T519" t="str">
        <f t="shared" si="35"/>
        <v>-12038</v>
      </c>
      <c r="U519" t="str">
        <f t="shared" si="32"/>
        <v>-120, 38</v>
      </c>
    </row>
    <row r="520" spans="1:21" hidden="1" x14ac:dyDescent="0.25">
      <c r="A520">
        <v>-119.87612559999999</v>
      </c>
      <c r="B520">
        <v>38.244867149999997</v>
      </c>
      <c r="C520" t="s">
        <v>179</v>
      </c>
      <c r="D520" t="s">
        <v>131</v>
      </c>
      <c r="E520" t="s">
        <v>132</v>
      </c>
      <c r="F520" t="s">
        <v>110</v>
      </c>
      <c r="G520" t="s">
        <v>110</v>
      </c>
      <c r="H520" t="s">
        <v>94</v>
      </c>
      <c r="J520" t="s">
        <v>133</v>
      </c>
      <c r="K520">
        <v>0</v>
      </c>
      <c r="L520">
        <v>0</v>
      </c>
      <c r="M520">
        <v>7</v>
      </c>
      <c r="N520">
        <v>12</v>
      </c>
      <c r="O520">
        <v>2006</v>
      </c>
      <c r="P520" t="s">
        <v>120</v>
      </c>
      <c r="R520">
        <f t="shared" si="33"/>
        <v>-120</v>
      </c>
      <c r="S520">
        <f t="shared" si="34"/>
        <v>38</v>
      </c>
      <c r="T520" t="str">
        <f t="shared" si="35"/>
        <v>-12038</v>
      </c>
      <c r="U520" t="str">
        <f t="shared" si="32"/>
        <v>-120, 38</v>
      </c>
    </row>
    <row r="521" spans="1:21" hidden="1" x14ac:dyDescent="0.25">
      <c r="A521">
        <v>-119.87612559999999</v>
      </c>
      <c r="B521">
        <v>38.244867149999997</v>
      </c>
      <c r="C521" t="s">
        <v>180</v>
      </c>
      <c r="D521" t="s">
        <v>131</v>
      </c>
      <c r="E521" t="s">
        <v>132</v>
      </c>
      <c r="F521" t="s">
        <v>110</v>
      </c>
      <c r="G521" t="s">
        <v>110</v>
      </c>
      <c r="H521" t="s">
        <v>94</v>
      </c>
      <c r="J521" t="s">
        <v>133</v>
      </c>
      <c r="K521">
        <v>0</v>
      </c>
      <c r="L521">
        <v>0</v>
      </c>
      <c r="M521">
        <v>7</v>
      </c>
      <c r="N521">
        <v>13</v>
      </c>
      <c r="O521">
        <v>2006</v>
      </c>
      <c r="P521" t="s">
        <v>120</v>
      </c>
      <c r="R521">
        <f t="shared" si="33"/>
        <v>-120</v>
      </c>
      <c r="S521">
        <f t="shared" si="34"/>
        <v>38</v>
      </c>
      <c r="T521" t="str">
        <f t="shared" si="35"/>
        <v>-12038</v>
      </c>
      <c r="U521" t="str">
        <f t="shared" si="32"/>
        <v>-120, 38</v>
      </c>
    </row>
    <row r="522" spans="1:21" hidden="1" x14ac:dyDescent="0.25">
      <c r="A522">
        <v>-119.6758567</v>
      </c>
      <c r="B522">
        <v>38.200232890000002</v>
      </c>
      <c r="C522" t="s">
        <v>188</v>
      </c>
      <c r="D522" t="s">
        <v>131</v>
      </c>
      <c r="E522" t="s">
        <v>132</v>
      </c>
      <c r="F522" t="s">
        <v>110</v>
      </c>
      <c r="G522" t="s">
        <v>110</v>
      </c>
      <c r="H522" t="s">
        <v>94</v>
      </c>
      <c r="J522" t="s">
        <v>133</v>
      </c>
      <c r="K522">
        <v>0</v>
      </c>
      <c r="L522">
        <v>0</v>
      </c>
      <c r="M522">
        <v>8</v>
      </c>
      <c r="N522">
        <v>23</v>
      </c>
      <c r="O522">
        <v>2006</v>
      </c>
      <c r="P522" t="s">
        <v>120</v>
      </c>
      <c r="R522">
        <f t="shared" si="33"/>
        <v>-120</v>
      </c>
      <c r="S522">
        <f t="shared" si="34"/>
        <v>38</v>
      </c>
      <c r="T522" t="str">
        <f t="shared" si="35"/>
        <v>-12038</v>
      </c>
      <c r="U522" t="str">
        <f t="shared" si="32"/>
        <v>-120, 38</v>
      </c>
    </row>
    <row r="523" spans="1:21" hidden="1" x14ac:dyDescent="0.25">
      <c r="A523">
        <v>-119.5146245</v>
      </c>
      <c r="B523">
        <v>38.144403250000003</v>
      </c>
      <c r="C523" t="s">
        <v>189</v>
      </c>
      <c r="D523" t="s">
        <v>131</v>
      </c>
      <c r="E523" t="s">
        <v>132</v>
      </c>
      <c r="F523" t="s">
        <v>110</v>
      </c>
      <c r="G523" t="s">
        <v>110</v>
      </c>
      <c r="H523" t="s">
        <v>94</v>
      </c>
      <c r="J523" t="s">
        <v>133</v>
      </c>
      <c r="K523">
        <v>0</v>
      </c>
      <c r="L523">
        <v>0</v>
      </c>
      <c r="M523">
        <v>7</v>
      </c>
      <c r="N523">
        <v>28</v>
      </c>
      <c r="O523">
        <v>2006</v>
      </c>
      <c r="P523" t="s">
        <v>120</v>
      </c>
      <c r="R523">
        <f t="shared" si="33"/>
        <v>-120</v>
      </c>
      <c r="S523">
        <f t="shared" si="34"/>
        <v>38</v>
      </c>
      <c r="T523" t="str">
        <f t="shared" si="35"/>
        <v>-12038</v>
      </c>
      <c r="U523" t="str">
        <f t="shared" si="32"/>
        <v>-119, 37</v>
      </c>
    </row>
    <row r="524" spans="1:21" hidden="1" x14ac:dyDescent="0.25">
      <c r="A524">
        <v>-119.0593011</v>
      </c>
      <c r="B524">
        <v>37.487071360000002</v>
      </c>
      <c r="C524" t="s">
        <v>190</v>
      </c>
      <c r="D524" t="s">
        <v>131</v>
      </c>
      <c r="E524" t="s">
        <v>132</v>
      </c>
      <c r="F524" t="s">
        <v>110</v>
      </c>
      <c r="G524" t="s">
        <v>109</v>
      </c>
      <c r="H524" t="s">
        <v>94</v>
      </c>
      <c r="J524" t="s">
        <v>133</v>
      </c>
      <c r="K524">
        <v>6.4766250000000003</v>
      </c>
      <c r="L524">
        <v>518.13</v>
      </c>
      <c r="M524">
        <v>8</v>
      </c>
      <c r="N524">
        <v>25</v>
      </c>
      <c r="O524">
        <v>2006</v>
      </c>
      <c r="P524" t="s">
        <v>120</v>
      </c>
      <c r="R524">
        <f t="shared" si="33"/>
        <v>-119</v>
      </c>
      <c r="S524">
        <f t="shared" si="34"/>
        <v>37</v>
      </c>
      <c r="T524" t="str">
        <f t="shared" si="35"/>
        <v>-11937</v>
      </c>
      <c r="U524" t="str">
        <f t="shared" si="32"/>
        <v>-119, 37</v>
      </c>
    </row>
    <row r="525" spans="1:21" hidden="1" x14ac:dyDescent="0.25">
      <c r="A525">
        <v>-119.0593011</v>
      </c>
      <c r="B525">
        <v>37.487071360000002</v>
      </c>
      <c r="C525" t="s">
        <v>190</v>
      </c>
      <c r="D525" t="s">
        <v>131</v>
      </c>
      <c r="E525" t="s">
        <v>132</v>
      </c>
      <c r="F525" t="s">
        <v>110</v>
      </c>
      <c r="G525" t="s">
        <v>109</v>
      </c>
      <c r="H525" t="s">
        <v>94</v>
      </c>
      <c r="J525" t="s">
        <v>133</v>
      </c>
      <c r="K525">
        <v>293.35075000000001</v>
      </c>
      <c r="L525">
        <v>23468.06</v>
      </c>
      <c r="M525">
        <v>8</v>
      </c>
      <c r="N525">
        <v>25</v>
      </c>
      <c r="O525">
        <v>2006</v>
      </c>
      <c r="P525" t="s">
        <v>120</v>
      </c>
      <c r="R525">
        <f t="shared" si="33"/>
        <v>-119</v>
      </c>
      <c r="S525">
        <f t="shared" si="34"/>
        <v>37</v>
      </c>
      <c r="T525" t="str">
        <f t="shared" si="35"/>
        <v>-11937</v>
      </c>
      <c r="U525" t="str">
        <f t="shared" si="32"/>
        <v>-119, 37</v>
      </c>
    </row>
    <row r="526" spans="1:21" hidden="1" x14ac:dyDescent="0.25">
      <c r="A526">
        <v>-118.84327500000001</v>
      </c>
      <c r="B526">
        <v>37.485842390000002</v>
      </c>
      <c r="C526" t="s">
        <v>191</v>
      </c>
      <c r="D526" t="s">
        <v>131</v>
      </c>
      <c r="E526" t="s">
        <v>132</v>
      </c>
      <c r="F526" t="s">
        <v>110</v>
      </c>
      <c r="G526" t="s">
        <v>110</v>
      </c>
      <c r="H526" t="s">
        <v>94</v>
      </c>
      <c r="J526" t="s">
        <v>133</v>
      </c>
      <c r="K526">
        <v>0</v>
      </c>
      <c r="L526">
        <v>0</v>
      </c>
      <c r="M526">
        <v>8</v>
      </c>
      <c r="N526">
        <v>11</v>
      </c>
      <c r="O526">
        <v>2006</v>
      </c>
      <c r="P526" t="s">
        <v>120</v>
      </c>
      <c r="R526">
        <f t="shared" si="33"/>
        <v>-119</v>
      </c>
      <c r="S526">
        <f t="shared" si="34"/>
        <v>37</v>
      </c>
      <c r="T526" t="str">
        <f t="shared" si="35"/>
        <v>-11937</v>
      </c>
      <c r="U526" t="str">
        <f t="shared" si="32"/>
        <v>-119, 37</v>
      </c>
    </row>
    <row r="527" spans="1:21" hidden="1" x14ac:dyDescent="0.25">
      <c r="A527">
        <v>-118.84327500000001</v>
      </c>
      <c r="B527">
        <v>37.485842390000002</v>
      </c>
      <c r="C527" t="s">
        <v>192</v>
      </c>
      <c r="D527" t="s">
        <v>131</v>
      </c>
      <c r="E527" t="s">
        <v>132</v>
      </c>
      <c r="F527" t="s">
        <v>110</v>
      </c>
      <c r="G527" t="s">
        <v>110</v>
      </c>
      <c r="H527" t="s">
        <v>94</v>
      </c>
      <c r="J527" t="s">
        <v>133</v>
      </c>
      <c r="K527">
        <v>0</v>
      </c>
      <c r="L527">
        <v>0</v>
      </c>
      <c r="M527">
        <v>8</v>
      </c>
      <c r="N527">
        <v>13</v>
      </c>
      <c r="O527">
        <v>2006</v>
      </c>
      <c r="P527" t="s">
        <v>120</v>
      </c>
      <c r="R527">
        <f t="shared" si="33"/>
        <v>-119</v>
      </c>
      <c r="S527">
        <f t="shared" si="34"/>
        <v>37</v>
      </c>
      <c r="T527" t="str">
        <f t="shared" si="35"/>
        <v>-11937</v>
      </c>
      <c r="U527" t="str">
        <f t="shared" si="32"/>
        <v>-119, 37</v>
      </c>
    </row>
    <row r="528" spans="1:21" hidden="1" x14ac:dyDescent="0.25">
      <c r="A528">
        <v>-118.9300073</v>
      </c>
      <c r="B528">
        <v>37.473274359999998</v>
      </c>
      <c r="C528" t="s">
        <v>193</v>
      </c>
      <c r="D528" t="s">
        <v>131</v>
      </c>
      <c r="E528" t="s">
        <v>132</v>
      </c>
      <c r="F528" t="s">
        <v>110</v>
      </c>
      <c r="G528" t="s">
        <v>109</v>
      </c>
      <c r="H528" t="s">
        <v>94</v>
      </c>
      <c r="J528" t="s">
        <v>119</v>
      </c>
      <c r="K528">
        <v>2.5000000000000001E-4</v>
      </c>
      <c r="L528">
        <v>0.02</v>
      </c>
      <c r="M528">
        <v>7</v>
      </c>
      <c r="N528">
        <v>26</v>
      </c>
      <c r="O528">
        <v>2006</v>
      </c>
      <c r="P528" t="s">
        <v>120</v>
      </c>
      <c r="R528">
        <f t="shared" si="33"/>
        <v>-119</v>
      </c>
      <c r="S528">
        <f t="shared" si="34"/>
        <v>37</v>
      </c>
      <c r="T528" t="str">
        <f t="shared" si="35"/>
        <v>-11937</v>
      </c>
      <c r="U528" t="str">
        <f t="shared" si="32"/>
        <v>-119, 37</v>
      </c>
    </row>
    <row r="529" spans="1:21" hidden="1" x14ac:dyDescent="0.25">
      <c r="A529">
        <v>-118.9300073</v>
      </c>
      <c r="B529">
        <v>37.473274359999998</v>
      </c>
      <c r="C529" t="s">
        <v>194</v>
      </c>
      <c r="D529" t="s">
        <v>131</v>
      </c>
      <c r="E529" t="s">
        <v>132</v>
      </c>
      <c r="F529" t="s">
        <v>110</v>
      </c>
      <c r="G529" t="s">
        <v>110</v>
      </c>
      <c r="H529" t="s">
        <v>94</v>
      </c>
      <c r="J529" t="s">
        <v>133</v>
      </c>
      <c r="K529">
        <v>0</v>
      </c>
      <c r="L529">
        <v>0</v>
      </c>
      <c r="M529">
        <v>7</v>
      </c>
      <c r="N529">
        <v>29</v>
      </c>
      <c r="O529">
        <v>2006</v>
      </c>
      <c r="P529" t="s">
        <v>120</v>
      </c>
      <c r="R529">
        <f t="shared" si="33"/>
        <v>-119</v>
      </c>
      <c r="S529">
        <f t="shared" si="34"/>
        <v>37</v>
      </c>
      <c r="T529" t="str">
        <f t="shared" si="35"/>
        <v>-11937</v>
      </c>
      <c r="U529" t="str">
        <f t="shared" si="32"/>
        <v>-119, 37</v>
      </c>
    </row>
    <row r="530" spans="1:21" hidden="1" x14ac:dyDescent="0.25">
      <c r="A530">
        <v>-118.9300073</v>
      </c>
      <c r="B530">
        <v>37.473274359999998</v>
      </c>
      <c r="C530" t="s">
        <v>194</v>
      </c>
      <c r="D530" t="s">
        <v>131</v>
      </c>
      <c r="E530" t="s">
        <v>132</v>
      </c>
      <c r="F530" t="s">
        <v>110</v>
      </c>
      <c r="G530" t="s">
        <v>110</v>
      </c>
      <c r="H530" t="s">
        <v>94</v>
      </c>
      <c r="J530" t="s">
        <v>119</v>
      </c>
      <c r="K530">
        <v>0</v>
      </c>
      <c r="L530">
        <v>0</v>
      </c>
      <c r="M530">
        <v>7</v>
      </c>
      <c r="N530">
        <v>29</v>
      </c>
      <c r="O530">
        <v>2006</v>
      </c>
      <c r="P530" t="s">
        <v>120</v>
      </c>
      <c r="R530">
        <f t="shared" si="33"/>
        <v>-119</v>
      </c>
      <c r="S530">
        <f t="shared" si="34"/>
        <v>37</v>
      </c>
      <c r="T530" t="str">
        <f t="shared" si="35"/>
        <v>-11937</v>
      </c>
      <c r="U530" t="str">
        <f t="shared" si="32"/>
        <v>-119, 37</v>
      </c>
    </row>
    <row r="531" spans="1:21" hidden="1" x14ac:dyDescent="0.25">
      <c r="A531">
        <v>-118.9300073</v>
      </c>
      <c r="B531">
        <v>37.473274359999998</v>
      </c>
      <c r="C531" t="s">
        <v>195</v>
      </c>
      <c r="D531" t="s">
        <v>131</v>
      </c>
      <c r="E531" t="s">
        <v>132</v>
      </c>
      <c r="F531" t="s">
        <v>110</v>
      </c>
      <c r="G531" t="s">
        <v>109</v>
      </c>
      <c r="H531" t="s">
        <v>94</v>
      </c>
      <c r="J531" t="s">
        <v>133</v>
      </c>
      <c r="K531">
        <v>2.2342499999999998</v>
      </c>
      <c r="L531">
        <v>178.74</v>
      </c>
      <c r="M531">
        <v>7</v>
      </c>
      <c r="N531">
        <v>30</v>
      </c>
      <c r="O531">
        <v>2006</v>
      </c>
      <c r="P531" t="s">
        <v>120</v>
      </c>
      <c r="R531">
        <f t="shared" si="33"/>
        <v>-119</v>
      </c>
      <c r="S531">
        <f t="shared" si="34"/>
        <v>37</v>
      </c>
      <c r="T531" t="str">
        <f t="shared" si="35"/>
        <v>-11937</v>
      </c>
      <c r="U531" t="str">
        <f t="shared" si="32"/>
        <v>-119, 37</v>
      </c>
    </row>
    <row r="532" spans="1:21" hidden="1" x14ac:dyDescent="0.25">
      <c r="A532">
        <v>-118.9300073</v>
      </c>
      <c r="B532">
        <v>37.473274359999998</v>
      </c>
      <c r="C532" t="s">
        <v>195</v>
      </c>
      <c r="D532" t="s">
        <v>131</v>
      </c>
      <c r="E532" t="s">
        <v>132</v>
      </c>
      <c r="F532" t="s">
        <v>110</v>
      </c>
      <c r="G532" t="s">
        <v>110</v>
      </c>
      <c r="H532" t="s">
        <v>94</v>
      </c>
      <c r="J532" t="s">
        <v>133</v>
      </c>
      <c r="K532">
        <v>0</v>
      </c>
      <c r="L532">
        <v>0</v>
      </c>
      <c r="M532">
        <v>7</v>
      </c>
      <c r="N532">
        <v>30</v>
      </c>
      <c r="O532">
        <v>2006</v>
      </c>
      <c r="P532" t="s">
        <v>120</v>
      </c>
      <c r="R532">
        <f t="shared" si="33"/>
        <v>-119</v>
      </c>
      <c r="S532">
        <f t="shared" si="34"/>
        <v>37</v>
      </c>
      <c r="T532" t="str">
        <f t="shared" si="35"/>
        <v>-11937</v>
      </c>
      <c r="U532" t="str">
        <f t="shared" si="32"/>
        <v>-119, 37</v>
      </c>
    </row>
    <row r="533" spans="1:21" hidden="1" x14ac:dyDescent="0.25">
      <c r="A533">
        <v>-118.9300073</v>
      </c>
      <c r="B533">
        <v>37.473274359999998</v>
      </c>
      <c r="C533" t="s">
        <v>196</v>
      </c>
      <c r="D533" t="s">
        <v>131</v>
      </c>
      <c r="E533" t="s">
        <v>132</v>
      </c>
      <c r="F533" t="s">
        <v>110</v>
      </c>
      <c r="G533" t="s">
        <v>110</v>
      </c>
      <c r="H533" t="s">
        <v>94</v>
      </c>
      <c r="J533" t="s">
        <v>133</v>
      </c>
      <c r="K533">
        <v>0</v>
      </c>
      <c r="L533">
        <v>0</v>
      </c>
      <c r="M533">
        <v>7</v>
      </c>
      <c r="N533">
        <v>31</v>
      </c>
      <c r="O533">
        <v>2006</v>
      </c>
      <c r="P533" t="s">
        <v>120</v>
      </c>
      <c r="R533">
        <f t="shared" si="33"/>
        <v>-119</v>
      </c>
      <c r="S533">
        <f t="shared" si="34"/>
        <v>37</v>
      </c>
      <c r="T533" t="str">
        <f t="shared" si="35"/>
        <v>-11937</v>
      </c>
      <c r="U533" t="str">
        <f t="shared" si="32"/>
        <v>-119, 37</v>
      </c>
    </row>
    <row r="534" spans="1:21" hidden="1" x14ac:dyDescent="0.25">
      <c r="A534">
        <v>-118.85653309999999</v>
      </c>
      <c r="B534">
        <v>37.448279079999999</v>
      </c>
      <c r="C534" t="s">
        <v>197</v>
      </c>
      <c r="D534" t="s">
        <v>131</v>
      </c>
      <c r="E534" t="s">
        <v>132</v>
      </c>
      <c r="F534" t="s">
        <v>110</v>
      </c>
      <c r="G534" t="s">
        <v>110</v>
      </c>
      <c r="H534" t="s">
        <v>94</v>
      </c>
      <c r="J534" t="s">
        <v>119</v>
      </c>
      <c r="K534">
        <v>0</v>
      </c>
      <c r="L534">
        <v>0</v>
      </c>
      <c r="M534">
        <v>7</v>
      </c>
      <c r="N534">
        <v>27</v>
      </c>
      <c r="O534">
        <v>2006</v>
      </c>
      <c r="P534" t="s">
        <v>120</v>
      </c>
      <c r="R534">
        <f t="shared" si="33"/>
        <v>-119</v>
      </c>
      <c r="S534">
        <f t="shared" si="34"/>
        <v>37</v>
      </c>
      <c r="T534" t="str">
        <f t="shared" si="35"/>
        <v>-11937</v>
      </c>
      <c r="U534" t="str">
        <f t="shared" si="32"/>
        <v>-119, 37</v>
      </c>
    </row>
    <row r="535" spans="1:21" hidden="1" x14ac:dyDescent="0.25">
      <c r="A535">
        <v>-118.85653309999999</v>
      </c>
      <c r="B535">
        <v>37.448279079999999</v>
      </c>
      <c r="C535" t="s">
        <v>189</v>
      </c>
      <c r="D535" t="s">
        <v>131</v>
      </c>
      <c r="E535" t="s">
        <v>132</v>
      </c>
      <c r="F535" t="s">
        <v>110</v>
      </c>
      <c r="G535" t="s">
        <v>110</v>
      </c>
      <c r="H535" t="s">
        <v>94</v>
      </c>
      <c r="J535" t="s">
        <v>135</v>
      </c>
      <c r="K535">
        <v>0</v>
      </c>
      <c r="L535">
        <v>0</v>
      </c>
      <c r="M535">
        <v>7</v>
      </c>
      <c r="N535">
        <v>28</v>
      </c>
      <c r="O535">
        <v>2006</v>
      </c>
      <c r="P535" t="s">
        <v>120</v>
      </c>
      <c r="R535">
        <f t="shared" si="33"/>
        <v>-119</v>
      </c>
      <c r="S535">
        <f t="shared" si="34"/>
        <v>37</v>
      </c>
      <c r="T535" t="str">
        <f t="shared" si="35"/>
        <v>-11937</v>
      </c>
      <c r="U535" t="str">
        <f t="shared" si="32"/>
        <v>-119, 37</v>
      </c>
    </row>
    <row r="536" spans="1:21" hidden="1" x14ac:dyDescent="0.25">
      <c r="A536">
        <v>-118.85653309999999</v>
      </c>
      <c r="B536">
        <v>37.448279079999999</v>
      </c>
      <c r="C536" t="s">
        <v>194</v>
      </c>
      <c r="D536" t="s">
        <v>131</v>
      </c>
      <c r="E536" t="s">
        <v>132</v>
      </c>
      <c r="F536" t="s">
        <v>110</v>
      </c>
      <c r="G536" t="s">
        <v>110</v>
      </c>
      <c r="H536" t="s">
        <v>94</v>
      </c>
      <c r="J536" t="s">
        <v>119</v>
      </c>
      <c r="K536">
        <v>0</v>
      </c>
      <c r="L536">
        <v>0</v>
      </c>
      <c r="M536">
        <v>7</v>
      </c>
      <c r="N536">
        <v>29</v>
      </c>
      <c r="O536">
        <v>2006</v>
      </c>
      <c r="P536" t="s">
        <v>120</v>
      </c>
      <c r="R536">
        <f t="shared" si="33"/>
        <v>-119</v>
      </c>
      <c r="S536">
        <f t="shared" si="34"/>
        <v>37</v>
      </c>
      <c r="T536" t="str">
        <f t="shared" si="35"/>
        <v>-11937</v>
      </c>
      <c r="U536" t="str">
        <f t="shared" si="32"/>
        <v>-119, 37</v>
      </c>
    </row>
    <row r="537" spans="1:21" hidden="1" x14ac:dyDescent="0.25">
      <c r="A537">
        <v>-118.85653309999999</v>
      </c>
      <c r="B537">
        <v>37.448279079999999</v>
      </c>
      <c r="C537" t="s">
        <v>194</v>
      </c>
      <c r="D537" t="s">
        <v>131</v>
      </c>
      <c r="E537" t="s">
        <v>132</v>
      </c>
      <c r="F537" t="s">
        <v>110</v>
      </c>
      <c r="G537" t="s">
        <v>110</v>
      </c>
      <c r="H537" t="s">
        <v>94</v>
      </c>
      <c r="J537" t="s">
        <v>135</v>
      </c>
      <c r="K537">
        <v>0</v>
      </c>
      <c r="L537">
        <v>0</v>
      </c>
      <c r="M537">
        <v>7</v>
      </c>
      <c r="N537">
        <v>29</v>
      </c>
      <c r="O537">
        <v>2006</v>
      </c>
      <c r="P537" t="s">
        <v>120</v>
      </c>
      <c r="R537">
        <f t="shared" si="33"/>
        <v>-119</v>
      </c>
      <c r="S537">
        <f t="shared" si="34"/>
        <v>37</v>
      </c>
      <c r="T537" t="str">
        <f t="shared" si="35"/>
        <v>-11937</v>
      </c>
      <c r="U537" t="str">
        <f t="shared" si="32"/>
        <v>-119, 37</v>
      </c>
    </row>
    <row r="538" spans="1:21" hidden="1" x14ac:dyDescent="0.25">
      <c r="A538">
        <v>-118.85653309999999</v>
      </c>
      <c r="B538">
        <v>37.448279079999999</v>
      </c>
      <c r="C538" t="s">
        <v>195</v>
      </c>
      <c r="D538" t="s">
        <v>131</v>
      </c>
      <c r="E538" t="s">
        <v>132</v>
      </c>
      <c r="F538" t="s">
        <v>110</v>
      </c>
      <c r="G538" t="s">
        <v>109</v>
      </c>
      <c r="H538" t="s">
        <v>94</v>
      </c>
      <c r="J538" t="s">
        <v>133</v>
      </c>
      <c r="K538">
        <v>3.6124999999999997E-2</v>
      </c>
      <c r="L538">
        <v>2.89</v>
      </c>
      <c r="M538">
        <v>7</v>
      </c>
      <c r="N538">
        <v>30</v>
      </c>
      <c r="O538">
        <v>2006</v>
      </c>
      <c r="P538" t="s">
        <v>120</v>
      </c>
      <c r="R538">
        <f t="shared" si="33"/>
        <v>-119</v>
      </c>
      <c r="S538">
        <f t="shared" si="34"/>
        <v>37</v>
      </c>
      <c r="T538" t="str">
        <f t="shared" si="35"/>
        <v>-11937</v>
      </c>
      <c r="U538" t="str">
        <f t="shared" si="32"/>
        <v>-119, 37</v>
      </c>
    </row>
    <row r="539" spans="1:21" hidden="1" x14ac:dyDescent="0.25">
      <c r="A539">
        <v>-118.85653309999999</v>
      </c>
      <c r="B539">
        <v>37.448279079999999</v>
      </c>
      <c r="C539" t="s">
        <v>195</v>
      </c>
      <c r="D539" t="s">
        <v>131</v>
      </c>
      <c r="E539" t="s">
        <v>132</v>
      </c>
      <c r="F539" t="s">
        <v>110</v>
      </c>
      <c r="G539" t="s">
        <v>109</v>
      </c>
      <c r="H539" t="s">
        <v>94</v>
      </c>
      <c r="J539" t="s">
        <v>133</v>
      </c>
      <c r="K539">
        <v>3.3875000000000002E-2</v>
      </c>
      <c r="L539">
        <v>2.71</v>
      </c>
      <c r="M539">
        <v>7</v>
      </c>
      <c r="N539">
        <v>30</v>
      </c>
      <c r="O539">
        <v>2006</v>
      </c>
      <c r="P539" t="s">
        <v>120</v>
      </c>
      <c r="R539">
        <f t="shared" si="33"/>
        <v>-119</v>
      </c>
      <c r="S539">
        <f t="shared" si="34"/>
        <v>37</v>
      </c>
      <c r="T539" t="str">
        <f t="shared" si="35"/>
        <v>-11937</v>
      </c>
      <c r="U539" t="str">
        <f t="shared" si="32"/>
        <v>-120, 37</v>
      </c>
    </row>
    <row r="540" spans="1:21" hidden="1" x14ac:dyDescent="0.25">
      <c r="A540">
        <v>-119.5067004</v>
      </c>
      <c r="B540">
        <v>37.406714960000002</v>
      </c>
      <c r="C540" t="s">
        <v>198</v>
      </c>
      <c r="D540" t="s">
        <v>131</v>
      </c>
      <c r="E540" t="s">
        <v>132</v>
      </c>
      <c r="F540" t="s">
        <v>110</v>
      </c>
      <c r="G540" t="s">
        <v>110</v>
      </c>
      <c r="H540" t="s">
        <v>94</v>
      </c>
      <c r="J540" t="s">
        <v>135</v>
      </c>
      <c r="K540">
        <v>0</v>
      </c>
      <c r="L540">
        <v>0</v>
      </c>
      <c r="M540">
        <v>8</v>
      </c>
      <c r="N540">
        <v>28</v>
      </c>
      <c r="O540">
        <v>2006</v>
      </c>
      <c r="P540" t="s">
        <v>120</v>
      </c>
      <c r="R540">
        <f t="shared" si="33"/>
        <v>-120</v>
      </c>
      <c r="S540">
        <f t="shared" si="34"/>
        <v>37</v>
      </c>
      <c r="T540" t="str">
        <f t="shared" si="35"/>
        <v>-12037</v>
      </c>
      <c r="U540" t="str">
        <f t="shared" si="32"/>
        <v>-120, 37</v>
      </c>
    </row>
    <row r="541" spans="1:21" hidden="1" x14ac:dyDescent="0.25">
      <c r="A541">
        <v>-119.5067004</v>
      </c>
      <c r="B541">
        <v>37.406714960000002</v>
      </c>
      <c r="C541" t="s">
        <v>198</v>
      </c>
      <c r="D541" t="s">
        <v>131</v>
      </c>
      <c r="E541" t="s">
        <v>132</v>
      </c>
      <c r="F541" t="s">
        <v>110</v>
      </c>
      <c r="G541" t="s">
        <v>109</v>
      </c>
      <c r="H541" t="s">
        <v>94</v>
      </c>
      <c r="J541" t="s">
        <v>135</v>
      </c>
      <c r="K541">
        <v>0.129</v>
      </c>
      <c r="L541">
        <v>10.32</v>
      </c>
      <c r="M541">
        <v>8</v>
      </c>
      <c r="N541">
        <v>28</v>
      </c>
      <c r="O541">
        <v>2006</v>
      </c>
      <c r="P541" t="s">
        <v>120</v>
      </c>
      <c r="R541">
        <f t="shared" si="33"/>
        <v>-120</v>
      </c>
      <c r="S541">
        <f t="shared" si="34"/>
        <v>37</v>
      </c>
      <c r="T541" t="str">
        <f t="shared" si="35"/>
        <v>-12037</v>
      </c>
      <c r="U541" t="str">
        <f t="shared" si="32"/>
        <v>-120, 37</v>
      </c>
    </row>
    <row r="542" spans="1:21" hidden="1" x14ac:dyDescent="0.25">
      <c r="A542">
        <v>-119.5067004</v>
      </c>
      <c r="B542">
        <v>37.406714960000002</v>
      </c>
      <c r="C542" t="s">
        <v>198</v>
      </c>
      <c r="D542" t="s">
        <v>131</v>
      </c>
      <c r="E542" t="s">
        <v>132</v>
      </c>
      <c r="F542" t="s">
        <v>110</v>
      </c>
      <c r="G542" t="s">
        <v>110</v>
      </c>
      <c r="H542" t="s">
        <v>94</v>
      </c>
      <c r="J542" t="s">
        <v>135</v>
      </c>
      <c r="K542">
        <v>0</v>
      </c>
      <c r="L542">
        <v>0</v>
      </c>
      <c r="M542">
        <v>8</v>
      </c>
      <c r="N542">
        <v>28</v>
      </c>
      <c r="O542">
        <v>2006</v>
      </c>
      <c r="P542" t="s">
        <v>120</v>
      </c>
      <c r="R542">
        <f t="shared" si="33"/>
        <v>-120</v>
      </c>
      <c r="S542">
        <f t="shared" si="34"/>
        <v>37</v>
      </c>
      <c r="T542" t="str">
        <f t="shared" si="35"/>
        <v>-12037</v>
      </c>
      <c r="U542" t="str">
        <f t="shared" si="32"/>
        <v>-120, 37</v>
      </c>
    </row>
    <row r="543" spans="1:21" hidden="1" x14ac:dyDescent="0.25">
      <c r="A543">
        <v>-119.5067004</v>
      </c>
      <c r="B543">
        <v>37.406714960000002</v>
      </c>
      <c r="C543" t="s">
        <v>198</v>
      </c>
      <c r="D543" t="s">
        <v>131</v>
      </c>
      <c r="E543" t="s">
        <v>132</v>
      </c>
      <c r="F543" t="s">
        <v>110</v>
      </c>
      <c r="G543" t="s">
        <v>110</v>
      </c>
      <c r="H543" t="s">
        <v>94</v>
      </c>
      <c r="J543" t="s">
        <v>135</v>
      </c>
      <c r="K543">
        <v>0</v>
      </c>
      <c r="L543">
        <v>0</v>
      </c>
      <c r="M543">
        <v>8</v>
      </c>
      <c r="N543">
        <v>28</v>
      </c>
      <c r="O543">
        <v>2006</v>
      </c>
      <c r="P543" t="s">
        <v>120</v>
      </c>
      <c r="R543">
        <f t="shared" si="33"/>
        <v>-120</v>
      </c>
      <c r="S543">
        <f t="shared" si="34"/>
        <v>37</v>
      </c>
      <c r="T543" t="str">
        <f t="shared" si="35"/>
        <v>-12037</v>
      </c>
      <c r="U543" t="str">
        <f t="shared" si="32"/>
        <v>-120, 37</v>
      </c>
    </row>
    <row r="544" spans="1:21" hidden="1" x14ac:dyDescent="0.25">
      <c r="A544">
        <v>-119.5067004</v>
      </c>
      <c r="B544">
        <v>37.406714960000002</v>
      </c>
      <c r="C544" t="s">
        <v>198</v>
      </c>
      <c r="D544" t="s">
        <v>131</v>
      </c>
      <c r="E544" t="s">
        <v>132</v>
      </c>
      <c r="F544" t="s">
        <v>110</v>
      </c>
      <c r="G544" t="s">
        <v>110</v>
      </c>
      <c r="H544" t="s">
        <v>94</v>
      </c>
      <c r="J544" t="s">
        <v>135</v>
      </c>
      <c r="K544">
        <v>0</v>
      </c>
      <c r="L544">
        <v>0</v>
      </c>
      <c r="M544">
        <v>8</v>
      </c>
      <c r="N544">
        <v>28</v>
      </c>
      <c r="O544">
        <v>2006</v>
      </c>
      <c r="P544" t="s">
        <v>120</v>
      </c>
      <c r="R544">
        <f t="shared" si="33"/>
        <v>-120</v>
      </c>
      <c r="S544">
        <f t="shared" si="34"/>
        <v>37</v>
      </c>
      <c r="T544" t="str">
        <f t="shared" si="35"/>
        <v>-12037</v>
      </c>
      <c r="U544" t="str">
        <f t="shared" si="32"/>
        <v>-120, 37</v>
      </c>
    </row>
    <row r="545" spans="1:21" hidden="1" x14ac:dyDescent="0.25">
      <c r="A545">
        <v>-119.5067004</v>
      </c>
      <c r="B545">
        <v>37.406714960000002</v>
      </c>
      <c r="C545" t="s">
        <v>198</v>
      </c>
      <c r="D545" t="s">
        <v>131</v>
      </c>
      <c r="E545" t="s">
        <v>132</v>
      </c>
      <c r="F545" t="s">
        <v>110</v>
      </c>
      <c r="G545" t="s">
        <v>110</v>
      </c>
      <c r="H545" t="s">
        <v>94</v>
      </c>
      <c r="J545" t="s">
        <v>135</v>
      </c>
      <c r="K545">
        <v>0</v>
      </c>
      <c r="L545">
        <v>0</v>
      </c>
      <c r="M545">
        <v>8</v>
      </c>
      <c r="N545">
        <v>28</v>
      </c>
      <c r="O545">
        <v>2006</v>
      </c>
      <c r="P545" t="s">
        <v>120</v>
      </c>
      <c r="R545">
        <f t="shared" si="33"/>
        <v>-120</v>
      </c>
      <c r="S545">
        <f t="shared" si="34"/>
        <v>37</v>
      </c>
      <c r="T545" t="str">
        <f t="shared" si="35"/>
        <v>-12037</v>
      </c>
      <c r="U545" t="str">
        <f t="shared" si="32"/>
        <v>-120, 37</v>
      </c>
    </row>
    <row r="546" spans="1:21" hidden="1" x14ac:dyDescent="0.25">
      <c r="A546">
        <v>-119.5067004</v>
      </c>
      <c r="B546">
        <v>37.406714960000002</v>
      </c>
      <c r="C546" t="s">
        <v>198</v>
      </c>
      <c r="D546" t="s">
        <v>131</v>
      </c>
      <c r="E546" t="s">
        <v>132</v>
      </c>
      <c r="F546" t="s">
        <v>110</v>
      </c>
      <c r="G546" t="s">
        <v>110</v>
      </c>
      <c r="H546" t="s">
        <v>94</v>
      </c>
      <c r="J546" t="s">
        <v>135</v>
      </c>
      <c r="K546">
        <v>0</v>
      </c>
      <c r="L546">
        <v>0</v>
      </c>
      <c r="M546">
        <v>8</v>
      </c>
      <c r="N546">
        <v>28</v>
      </c>
      <c r="O546">
        <v>2006</v>
      </c>
      <c r="P546" t="s">
        <v>120</v>
      </c>
      <c r="R546">
        <f t="shared" si="33"/>
        <v>-120</v>
      </c>
      <c r="S546">
        <f t="shared" si="34"/>
        <v>37</v>
      </c>
      <c r="T546" t="str">
        <f t="shared" si="35"/>
        <v>-12037</v>
      </c>
      <c r="U546" t="str">
        <f t="shared" si="32"/>
        <v>-120, 37</v>
      </c>
    </row>
    <row r="547" spans="1:21" hidden="1" x14ac:dyDescent="0.25">
      <c r="A547">
        <v>-119.5067004</v>
      </c>
      <c r="B547">
        <v>37.406714960000002</v>
      </c>
      <c r="C547" t="s">
        <v>198</v>
      </c>
      <c r="D547" t="s">
        <v>131</v>
      </c>
      <c r="E547" t="s">
        <v>132</v>
      </c>
      <c r="F547" t="s">
        <v>110</v>
      </c>
      <c r="G547" t="s">
        <v>110</v>
      </c>
      <c r="H547" t="s">
        <v>94</v>
      </c>
      <c r="J547" t="s">
        <v>135</v>
      </c>
      <c r="K547">
        <v>0</v>
      </c>
      <c r="L547">
        <v>0</v>
      </c>
      <c r="M547">
        <v>8</v>
      </c>
      <c r="N547">
        <v>28</v>
      </c>
      <c r="O547">
        <v>2006</v>
      </c>
      <c r="P547" t="s">
        <v>120</v>
      </c>
      <c r="R547">
        <f t="shared" si="33"/>
        <v>-120</v>
      </c>
      <c r="S547">
        <f t="shared" si="34"/>
        <v>37</v>
      </c>
      <c r="T547" t="str">
        <f t="shared" si="35"/>
        <v>-12037</v>
      </c>
      <c r="U547" t="str">
        <f t="shared" si="32"/>
        <v>-120, 37</v>
      </c>
    </row>
    <row r="548" spans="1:21" hidden="1" x14ac:dyDescent="0.25">
      <c r="A548">
        <v>-119.5067004</v>
      </c>
      <c r="B548">
        <v>37.406714960000002</v>
      </c>
      <c r="C548" t="s">
        <v>198</v>
      </c>
      <c r="D548" t="s">
        <v>131</v>
      </c>
      <c r="E548" t="s">
        <v>132</v>
      </c>
      <c r="F548" t="s">
        <v>110</v>
      </c>
      <c r="G548" t="s">
        <v>110</v>
      </c>
      <c r="H548" t="s">
        <v>94</v>
      </c>
      <c r="J548" t="s">
        <v>135</v>
      </c>
      <c r="K548">
        <v>0</v>
      </c>
      <c r="L548">
        <v>0</v>
      </c>
      <c r="M548">
        <v>8</v>
      </c>
      <c r="N548">
        <v>28</v>
      </c>
      <c r="O548">
        <v>2006</v>
      </c>
      <c r="P548" t="s">
        <v>120</v>
      </c>
      <c r="R548">
        <f t="shared" si="33"/>
        <v>-120</v>
      </c>
      <c r="S548">
        <f t="shared" si="34"/>
        <v>37</v>
      </c>
      <c r="T548" t="str">
        <f t="shared" si="35"/>
        <v>-12037</v>
      </c>
      <c r="U548" t="str">
        <f t="shared" si="32"/>
        <v>-120, 37</v>
      </c>
    </row>
    <row r="549" spans="1:21" hidden="1" x14ac:dyDescent="0.25">
      <c r="A549">
        <v>-119.5067004</v>
      </c>
      <c r="B549">
        <v>37.406714960000002</v>
      </c>
      <c r="C549" t="s">
        <v>198</v>
      </c>
      <c r="D549" t="s">
        <v>131</v>
      </c>
      <c r="E549" t="s">
        <v>132</v>
      </c>
      <c r="F549" t="s">
        <v>110</v>
      </c>
      <c r="G549" t="s">
        <v>110</v>
      </c>
      <c r="H549" t="s">
        <v>94</v>
      </c>
      <c r="J549" t="s">
        <v>135</v>
      </c>
      <c r="K549">
        <v>0</v>
      </c>
      <c r="L549">
        <v>0</v>
      </c>
      <c r="M549">
        <v>8</v>
      </c>
      <c r="N549">
        <v>28</v>
      </c>
      <c r="O549">
        <v>2006</v>
      </c>
      <c r="P549" t="s">
        <v>120</v>
      </c>
      <c r="R549">
        <f t="shared" si="33"/>
        <v>-120</v>
      </c>
      <c r="S549">
        <f t="shared" si="34"/>
        <v>37</v>
      </c>
      <c r="T549" t="str">
        <f t="shared" si="35"/>
        <v>-12037</v>
      </c>
      <c r="U549" t="str">
        <f t="shared" si="32"/>
        <v>-120, 37</v>
      </c>
    </row>
    <row r="550" spans="1:21" hidden="1" x14ac:dyDescent="0.25">
      <c r="A550">
        <v>-119.5067004</v>
      </c>
      <c r="B550">
        <v>37.406714960000002</v>
      </c>
      <c r="C550" t="s">
        <v>198</v>
      </c>
      <c r="D550" t="s">
        <v>131</v>
      </c>
      <c r="E550" t="s">
        <v>132</v>
      </c>
      <c r="F550" t="s">
        <v>110</v>
      </c>
      <c r="G550" t="s">
        <v>110</v>
      </c>
      <c r="H550" t="s">
        <v>94</v>
      </c>
      <c r="J550" t="s">
        <v>135</v>
      </c>
      <c r="K550">
        <v>0</v>
      </c>
      <c r="L550">
        <v>0</v>
      </c>
      <c r="M550">
        <v>8</v>
      </c>
      <c r="N550">
        <v>28</v>
      </c>
      <c r="O550">
        <v>2006</v>
      </c>
      <c r="P550" t="s">
        <v>120</v>
      </c>
      <c r="R550">
        <f t="shared" si="33"/>
        <v>-120</v>
      </c>
      <c r="S550">
        <f t="shared" si="34"/>
        <v>37</v>
      </c>
      <c r="T550" t="str">
        <f t="shared" si="35"/>
        <v>-12037</v>
      </c>
      <c r="U550" t="str">
        <f t="shared" si="32"/>
        <v>-120, 37</v>
      </c>
    </row>
    <row r="551" spans="1:21" hidden="1" x14ac:dyDescent="0.25">
      <c r="A551">
        <v>-119.5067004</v>
      </c>
      <c r="B551">
        <v>37.406714960000002</v>
      </c>
      <c r="C551" t="s">
        <v>198</v>
      </c>
      <c r="D551" t="s">
        <v>131</v>
      </c>
      <c r="E551" t="s">
        <v>132</v>
      </c>
      <c r="F551" t="s">
        <v>110</v>
      </c>
      <c r="G551" t="s">
        <v>110</v>
      </c>
      <c r="H551" t="s">
        <v>94</v>
      </c>
      <c r="J551" t="s">
        <v>135</v>
      </c>
      <c r="K551">
        <v>0</v>
      </c>
      <c r="L551">
        <v>0</v>
      </c>
      <c r="M551">
        <v>8</v>
      </c>
      <c r="N551">
        <v>28</v>
      </c>
      <c r="O551">
        <v>2006</v>
      </c>
      <c r="P551" t="s">
        <v>120</v>
      </c>
      <c r="R551">
        <f t="shared" si="33"/>
        <v>-120</v>
      </c>
      <c r="S551">
        <f t="shared" si="34"/>
        <v>37</v>
      </c>
      <c r="T551" t="str">
        <f t="shared" si="35"/>
        <v>-12037</v>
      </c>
      <c r="U551" t="str">
        <f t="shared" si="32"/>
        <v>-120, 37</v>
      </c>
    </row>
    <row r="552" spans="1:21" hidden="1" x14ac:dyDescent="0.25">
      <c r="A552">
        <v>-119.5067004</v>
      </c>
      <c r="B552">
        <v>37.406714960000002</v>
      </c>
      <c r="C552" t="s">
        <v>198</v>
      </c>
      <c r="D552" t="s">
        <v>131</v>
      </c>
      <c r="E552" t="s">
        <v>132</v>
      </c>
      <c r="F552" t="s">
        <v>110</v>
      </c>
      <c r="G552" t="s">
        <v>110</v>
      </c>
      <c r="H552" t="s">
        <v>94</v>
      </c>
      <c r="J552" t="s">
        <v>135</v>
      </c>
      <c r="K552">
        <v>0</v>
      </c>
      <c r="L552">
        <v>0</v>
      </c>
      <c r="M552">
        <v>8</v>
      </c>
      <c r="N552">
        <v>28</v>
      </c>
      <c r="O552">
        <v>2006</v>
      </c>
      <c r="P552" t="s">
        <v>120</v>
      </c>
      <c r="R552">
        <f t="shared" si="33"/>
        <v>-120</v>
      </c>
      <c r="S552">
        <f t="shared" si="34"/>
        <v>37</v>
      </c>
      <c r="T552" t="str">
        <f t="shared" si="35"/>
        <v>-12037</v>
      </c>
      <c r="U552" t="str">
        <f t="shared" si="32"/>
        <v>-120, 37</v>
      </c>
    </row>
    <row r="553" spans="1:21" hidden="1" x14ac:dyDescent="0.25">
      <c r="A553">
        <v>-119.5067004</v>
      </c>
      <c r="B553">
        <v>37.406714960000002</v>
      </c>
      <c r="C553" t="s">
        <v>198</v>
      </c>
      <c r="D553" t="s">
        <v>131</v>
      </c>
      <c r="E553" t="s">
        <v>132</v>
      </c>
      <c r="F553" t="s">
        <v>110</v>
      </c>
      <c r="G553" t="s">
        <v>110</v>
      </c>
      <c r="H553" t="s">
        <v>94</v>
      </c>
      <c r="J553" t="s">
        <v>135</v>
      </c>
      <c r="K553">
        <v>0</v>
      </c>
      <c r="L553">
        <v>0</v>
      </c>
      <c r="M553">
        <v>8</v>
      </c>
      <c r="N553">
        <v>28</v>
      </c>
      <c r="O553">
        <v>2006</v>
      </c>
      <c r="P553" t="s">
        <v>120</v>
      </c>
      <c r="R553">
        <f t="shared" si="33"/>
        <v>-120</v>
      </c>
      <c r="S553">
        <f t="shared" si="34"/>
        <v>37</v>
      </c>
      <c r="T553" t="str">
        <f t="shared" si="35"/>
        <v>-12037</v>
      </c>
      <c r="U553" t="str">
        <f t="shared" si="32"/>
        <v>-120, 37</v>
      </c>
    </row>
    <row r="554" spans="1:21" hidden="1" x14ac:dyDescent="0.25">
      <c r="A554">
        <v>-119.5067004</v>
      </c>
      <c r="B554">
        <v>37.406714960000002</v>
      </c>
      <c r="C554" t="s">
        <v>198</v>
      </c>
      <c r="D554" t="s">
        <v>131</v>
      </c>
      <c r="E554" t="s">
        <v>132</v>
      </c>
      <c r="F554" t="s">
        <v>110</v>
      </c>
      <c r="G554" t="s">
        <v>110</v>
      </c>
      <c r="H554" t="s">
        <v>94</v>
      </c>
      <c r="J554" t="s">
        <v>135</v>
      </c>
      <c r="K554">
        <v>0</v>
      </c>
      <c r="L554">
        <v>0</v>
      </c>
      <c r="M554">
        <v>8</v>
      </c>
      <c r="N554">
        <v>28</v>
      </c>
      <c r="O554">
        <v>2006</v>
      </c>
      <c r="P554" t="s">
        <v>120</v>
      </c>
      <c r="R554">
        <f t="shared" si="33"/>
        <v>-120</v>
      </c>
      <c r="S554">
        <f t="shared" si="34"/>
        <v>37</v>
      </c>
      <c r="T554" t="str">
        <f t="shared" si="35"/>
        <v>-12037</v>
      </c>
      <c r="U554" t="str">
        <f t="shared" si="32"/>
        <v>-120, 37</v>
      </c>
    </row>
    <row r="555" spans="1:21" hidden="1" x14ac:dyDescent="0.25">
      <c r="A555">
        <v>-119.5067004</v>
      </c>
      <c r="B555">
        <v>37.406714960000002</v>
      </c>
      <c r="C555" t="s">
        <v>198</v>
      </c>
      <c r="D555" t="s">
        <v>131</v>
      </c>
      <c r="E555" t="s">
        <v>132</v>
      </c>
      <c r="F555" t="s">
        <v>110</v>
      </c>
      <c r="G555" t="s">
        <v>110</v>
      </c>
      <c r="H555" t="s">
        <v>94</v>
      </c>
      <c r="J555" t="s">
        <v>135</v>
      </c>
      <c r="K555">
        <v>0</v>
      </c>
      <c r="L555">
        <v>0</v>
      </c>
      <c r="M555">
        <v>8</v>
      </c>
      <c r="N555">
        <v>28</v>
      </c>
      <c r="O555">
        <v>2006</v>
      </c>
      <c r="P555" t="s">
        <v>120</v>
      </c>
      <c r="R555">
        <f t="shared" si="33"/>
        <v>-120</v>
      </c>
      <c r="S555">
        <f t="shared" si="34"/>
        <v>37</v>
      </c>
      <c r="T555" t="str">
        <f t="shared" si="35"/>
        <v>-12037</v>
      </c>
      <c r="U555" t="str">
        <f t="shared" si="32"/>
        <v>-120, 37</v>
      </c>
    </row>
    <row r="556" spans="1:21" hidden="1" x14ac:dyDescent="0.25">
      <c r="A556">
        <v>-119.5067004</v>
      </c>
      <c r="B556">
        <v>37.406714960000002</v>
      </c>
      <c r="C556" t="s">
        <v>198</v>
      </c>
      <c r="D556" t="s">
        <v>131</v>
      </c>
      <c r="E556" t="s">
        <v>132</v>
      </c>
      <c r="F556" t="s">
        <v>110</v>
      </c>
      <c r="G556" t="s">
        <v>110</v>
      </c>
      <c r="H556" t="s">
        <v>94</v>
      </c>
      <c r="J556" t="s">
        <v>135</v>
      </c>
      <c r="K556">
        <v>0</v>
      </c>
      <c r="L556">
        <v>0</v>
      </c>
      <c r="M556">
        <v>8</v>
      </c>
      <c r="N556">
        <v>28</v>
      </c>
      <c r="O556">
        <v>2006</v>
      </c>
      <c r="P556" t="s">
        <v>120</v>
      </c>
      <c r="R556">
        <f t="shared" si="33"/>
        <v>-120</v>
      </c>
      <c r="S556">
        <f t="shared" si="34"/>
        <v>37</v>
      </c>
      <c r="T556" t="str">
        <f t="shared" si="35"/>
        <v>-12037</v>
      </c>
      <c r="U556" t="str">
        <f t="shared" si="32"/>
        <v>-120, 37</v>
      </c>
    </row>
    <row r="557" spans="1:21" hidden="1" x14ac:dyDescent="0.25">
      <c r="A557">
        <v>-119.5067004</v>
      </c>
      <c r="B557">
        <v>37.406714960000002</v>
      </c>
      <c r="C557" t="s">
        <v>198</v>
      </c>
      <c r="D557" t="s">
        <v>131</v>
      </c>
      <c r="E557" t="s">
        <v>132</v>
      </c>
      <c r="F557" t="s">
        <v>110</v>
      </c>
      <c r="G557" t="s">
        <v>110</v>
      </c>
      <c r="H557" t="s">
        <v>94</v>
      </c>
      <c r="J557" t="s">
        <v>135</v>
      </c>
      <c r="K557">
        <v>0</v>
      </c>
      <c r="L557">
        <v>0</v>
      </c>
      <c r="M557">
        <v>8</v>
      </c>
      <c r="N557">
        <v>28</v>
      </c>
      <c r="O557">
        <v>2006</v>
      </c>
      <c r="P557" t="s">
        <v>120</v>
      </c>
      <c r="R557">
        <f t="shared" si="33"/>
        <v>-120</v>
      </c>
      <c r="S557">
        <f t="shared" si="34"/>
        <v>37</v>
      </c>
      <c r="T557" t="str">
        <f t="shared" si="35"/>
        <v>-12037</v>
      </c>
      <c r="U557" t="str">
        <f t="shared" si="32"/>
        <v>-119, 37</v>
      </c>
    </row>
    <row r="558" spans="1:21" hidden="1" x14ac:dyDescent="0.25">
      <c r="A558">
        <v>-118.7282888</v>
      </c>
      <c r="B558">
        <v>37.313771240000001</v>
      </c>
      <c r="C558" t="s">
        <v>183</v>
      </c>
      <c r="D558" t="s">
        <v>131</v>
      </c>
      <c r="E558" t="s">
        <v>132</v>
      </c>
      <c r="F558" t="s">
        <v>110</v>
      </c>
      <c r="G558" t="s">
        <v>109</v>
      </c>
      <c r="H558" t="s">
        <v>94</v>
      </c>
      <c r="J558" t="s">
        <v>133</v>
      </c>
      <c r="K558">
        <v>0.207125</v>
      </c>
      <c r="L558">
        <v>16.57</v>
      </c>
      <c r="M558">
        <v>8</v>
      </c>
      <c r="N558">
        <v>9</v>
      </c>
      <c r="O558">
        <v>2006</v>
      </c>
      <c r="P558" t="s">
        <v>120</v>
      </c>
      <c r="R558">
        <f t="shared" si="33"/>
        <v>-119</v>
      </c>
      <c r="S558">
        <f t="shared" si="34"/>
        <v>37</v>
      </c>
      <c r="T558" t="str">
        <f t="shared" si="35"/>
        <v>-11937</v>
      </c>
      <c r="U558" t="str">
        <f t="shared" si="32"/>
        <v>-119, 37</v>
      </c>
    </row>
    <row r="559" spans="1:21" hidden="1" x14ac:dyDescent="0.25">
      <c r="A559">
        <v>-118.7282888</v>
      </c>
      <c r="B559">
        <v>37.313771240000001</v>
      </c>
      <c r="C559" t="s">
        <v>184</v>
      </c>
      <c r="D559" t="s">
        <v>131</v>
      </c>
      <c r="E559" t="s">
        <v>132</v>
      </c>
      <c r="F559" t="s">
        <v>110</v>
      </c>
      <c r="G559" t="s">
        <v>110</v>
      </c>
      <c r="H559" t="s">
        <v>94</v>
      </c>
      <c r="J559" t="s">
        <v>135</v>
      </c>
      <c r="K559">
        <v>0</v>
      </c>
      <c r="L559">
        <v>0</v>
      </c>
      <c r="M559">
        <v>8</v>
      </c>
      <c r="N559">
        <v>10</v>
      </c>
      <c r="O559">
        <v>2006</v>
      </c>
      <c r="P559" t="s">
        <v>120</v>
      </c>
      <c r="R559">
        <f t="shared" si="33"/>
        <v>-119</v>
      </c>
      <c r="S559">
        <f t="shared" si="34"/>
        <v>37</v>
      </c>
      <c r="T559" t="str">
        <f t="shared" si="35"/>
        <v>-11937</v>
      </c>
      <c r="U559" t="str">
        <f t="shared" si="32"/>
        <v>-119, 37</v>
      </c>
    </row>
    <row r="560" spans="1:21" hidden="1" x14ac:dyDescent="0.25">
      <c r="A560">
        <v>-118.7282888</v>
      </c>
      <c r="B560">
        <v>37.313771240000001</v>
      </c>
      <c r="C560" t="s">
        <v>191</v>
      </c>
      <c r="D560" t="s">
        <v>131</v>
      </c>
      <c r="E560" t="s">
        <v>132</v>
      </c>
      <c r="F560" t="s">
        <v>110</v>
      </c>
      <c r="G560" t="s">
        <v>109</v>
      </c>
      <c r="H560" t="s">
        <v>94</v>
      </c>
      <c r="J560" t="s">
        <v>135</v>
      </c>
      <c r="K560">
        <v>8.6661249999999992</v>
      </c>
      <c r="L560">
        <v>693.29</v>
      </c>
      <c r="M560">
        <v>8</v>
      </c>
      <c r="N560">
        <v>11</v>
      </c>
      <c r="O560">
        <v>2006</v>
      </c>
      <c r="P560" t="s">
        <v>120</v>
      </c>
      <c r="R560">
        <f t="shared" si="33"/>
        <v>-119</v>
      </c>
      <c r="S560">
        <f t="shared" si="34"/>
        <v>37</v>
      </c>
      <c r="T560" t="str">
        <f t="shared" si="35"/>
        <v>-11937</v>
      </c>
      <c r="U560" t="str">
        <f t="shared" si="32"/>
        <v>-119, 37</v>
      </c>
    </row>
    <row r="561" spans="1:21" hidden="1" x14ac:dyDescent="0.25">
      <c r="A561">
        <v>-118.7282888</v>
      </c>
      <c r="B561">
        <v>37.313771240000001</v>
      </c>
      <c r="C561" t="s">
        <v>191</v>
      </c>
      <c r="D561" t="s">
        <v>131</v>
      </c>
      <c r="E561" t="s">
        <v>132</v>
      </c>
      <c r="F561" t="s">
        <v>110</v>
      </c>
      <c r="G561" t="s">
        <v>109</v>
      </c>
      <c r="H561" t="s">
        <v>94</v>
      </c>
      <c r="J561" t="s">
        <v>135</v>
      </c>
      <c r="K561">
        <v>79.240375</v>
      </c>
      <c r="L561">
        <v>6339.23</v>
      </c>
      <c r="M561">
        <v>8</v>
      </c>
      <c r="N561">
        <v>11</v>
      </c>
      <c r="O561">
        <v>2006</v>
      </c>
      <c r="P561" t="s">
        <v>120</v>
      </c>
      <c r="R561">
        <f t="shared" si="33"/>
        <v>-119</v>
      </c>
      <c r="S561">
        <f t="shared" si="34"/>
        <v>37</v>
      </c>
      <c r="T561" t="str">
        <f t="shared" si="35"/>
        <v>-11937</v>
      </c>
      <c r="U561" t="str">
        <f t="shared" si="32"/>
        <v>-119, 37</v>
      </c>
    </row>
    <row r="562" spans="1:21" hidden="1" x14ac:dyDescent="0.25">
      <c r="A562">
        <v>-118.7282888</v>
      </c>
      <c r="B562">
        <v>37.313771240000001</v>
      </c>
      <c r="C562" t="s">
        <v>191</v>
      </c>
      <c r="D562" t="s">
        <v>131</v>
      </c>
      <c r="E562" t="s">
        <v>132</v>
      </c>
      <c r="F562" t="s">
        <v>110</v>
      </c>
      <c r="G562" t="s">
        <v>109</v>
      </c>
      <c r="H562" t="s">
        <v>94</v>
      </c>
      <c r="J562" t="s">
        <v>119</v>
      </c>
      <c r="K562">
        <v>1E-3</v>
      </c>
      <c r="L562">
        <v>0.08</v>
      </c>
      <c r="M562">
        <v>8</v>
      </c>
      <c r="N562">
        <v>11</v>
      </c>
      <c r="O562">
        <v>2006</v>
      </c>
      <c r="P562" t="s">
        <v>120</v>
      </c>
      <c r="R562">
        <f t="shared" si="33"/>
        <v>-119</v>
      </c>
      <c r="S562">
        <f t="shared" si="34"/>
        <v>37</v>
      </c>
      <c r="T562" t="str">
        <f t="shared" si="35"/>
        <v>-11937</v>
      </c>
      <c r="U562" t="str">
        <f t="shared" si="32"/>
        <v>-119, 37</v>
      </c>
    </row>
    <row r="563" spans="1:21" hidden="1" x14ac:dyDescent="0.25">
      <c r="A563">
        <v>-118.7282888</v>
      </c>
      <c r="B563">
        <v>37.313771240000001</v>
      </c>
      <c r="C563" t="s">
        <v>191</v>
      </c>
      <c r="D563" t="s">
        <v>131</v>
      </c>
      <c r="E563" t="s">
        <v>132</v>
      </c>
      <c r="F563" t="s">
        <v>110</v>
      </c>
      <c r="G563" t="s">
        <v>110</v>
      </c>
      <c r="H563" t="s">
        <v>94</v>
      </c>
      <c r="J563" t="s">
        <v>119</v>
      </c>
      <c r="K563">
        <v>0</v>
      </c>
      <c r="L563">
        <v>0</v>
      </c>
      <c r="M563">
        <v>8</v>
      </c>
      <c r="N563">
        <v>11</v>
      </c>
      <c r="O563">
        <v>2006</v>
      </c>
      <c r="P563" t="s">
        <v>120</v>
      </c>
      <c r="R563">
        <f t="shared" si="33"/>
        <v>-119</v>
      </c>
      <c r="S563">
        <f t="shared" si="34"/>
        <v>37</v>
      </c>
      <c r="T563" t="str">
        <f t="shared" si="35"/>
        <v>-11937</v>
      </c>
      <c r="U563" t="str">
        <f t="shared" si="32"/>
        <v>-119, 37</v>
      </c>
    </row>
    <row r="564" spans="1:21" hidden="1" x14ac:dyDescent="0.25">
      <c r="A564">
        <v>-118.7282888</v>
      </c>
      <c r="B564">
        <v>37.313771240000001</v>
      </c>
      <c r="C564" t="s">
        <v>191</v>
      </c>
      <c r="D564" t="s">
        <v>131</v>
      </c>
      <c r="E564" t="s">
        <v>132</v>
      </c>
      <c r="F564" t="s">
        <v>110</v>
      </c>
      <c r="G564" t="s">
        <v>109</v>
      </c>
      <c r="H564" t="s">
        <v>94</v>
      </c>
      <c r="J564" t="s">
        <v>135</v>
      </c>
      <c r="K564">
        <v>2.5874999999999999E-2</v>
      </c>
      <c r="L564">
        <v>2.0699999999999998</v>
      </c>
      <c r="M564">
        <v>8</v>
      </c>
      <c r="N564">
        <v>11</v>
      </c>
      <c r="O564">
        <v>2006</v>
      </c>
      <c r="P564" t="s">
        <v>120</v>
      </c>
      <c r="R564">
        <f t="shared" si="33"/>
        <v>-119</v>
      </c>
      <c r="S564">
        <f t="shared" si="34"/>
        <v>37</v>
      </c>
      <c r="T564" t="str">
        <f t="shared" si="35"/>
        <v>-11937</v>
      </c>
      <c r="U564" t="str">
        <f t="shared" si="32"/>
        <v>-119, 37</v>
      </c>
    </row>
    <row r="565" spans="1:21" hidden="1" x14ac:dyDescent="0.25">
      <c r="A565">
        <v>-118.7282888</v>
      </c>
      <c r="B565">
        <v>37.313771240000001</v>
      </c>
      <c r="C565" t="s">
        <v>191</v>
      </c>
      <c r="D565" t="s">
        <v>131</v>
      </c>
      <c r="E565" t="s">
        <v>132</v>
      </c>
      <c r="F565" t="s">
        <v>110</v>
      </c>
      <c r="G565" t="s">
        <v>110</v>
      </c>
      <c r="H565" t="s">
        <v>94</v>
      </c>
      <c r="J565" t="s">
        <v>119</v>
      </c>
      <c r="K565">
        <v>0</v>
      </c>
      <c r="L565">
        <v>0</v>
      </c>
      <c r="M565">
        <v>8</v>
      </c>
      <c r="N565">
        <v>11</v>
      </c>
      <c r="O565">
        <v>2006</v>
      </c>
      <c r="P565" t="s">
        <v>120</v>
      </c>
      <c r="R565">
        <f t="shared" si="33"/>
        <v>-119</v>
      </c>
      <c r="S565">
        <f t="shared" si="34"/>
        <v>37</v>
      </c>
      <c r="T565" t="str">
        <f t="shared" si="35"/>
        <v>-11937</v>
      </c>
      <c r="U565" t="str">
        <f t="shared" si="32"/>
        <v>-119, 37</v>
      </c>
    </row>
    <row r="566" spans="1:21" hidden="1" x14ac:dyDescent="0.25">
      <c r="A566">
        <v>-118.7282888</v>
      </c>
      <c r="B566">
        <v>37.313771240000001</v>
      </c>
      <c r="C566" t="s">
        <v>199</v>
      </c>
      <c r="D566" t="s">
        <v>131</v>
      </c>
      <c r="E566" t="s">
        <v>132</v>
      </c>
      <c r="F566" t="s">
        <v>110</v>
      </c>
      <c r="G566" t="s">
        <v>110</v>
      </c>
      <c r="H566" t="s">
        <v>94</v>
      </c>
      <c r="J566" t="s">
        <v>119</v>
      </c>
      <c r="K566">
        <v>0</v>
      </c>
      <c r="L566">
        <v>0</v>
      </c>
      <c r="M566">
        <v>8</v>
      </c>
      <c r="N566">
        <v>12</v>
      </c>
      <c r="O566">
        <v>2006</v>
      </c>
      <c r="P566" t="s">
        <v>120</v>
      </c>
      <c r="R566">
        <f t="shared" si="33"/>
        <v>-119</v>
      </c>
      <c r="S566">
        <f t="shared" si="34"/>
        <v>37</v>
      </c>
      <c r="T566" t="str">
        <f t="shared" si="35"/>
        <v>-11937</v>
      </c>
      <c r="U566" t="str">
        <f t="shared" si="32"/>
        <v>-119, 37</v>
      </c>
    </row>
    <row r="567" spans="1:21" hidden="1" x14ac:dyDescent="0.25">
      <c r="A567">
        <v>-118.8493478</v>
      </c>
      <c r="B567">
        <v>37.31437373</v>
      </c>
      <c r="C567" t="s">
        <v>183</v>
      </c>
      <c r="D567" t="s">
        <v>131</v>
      </c>
      <c r="E567" t="s">
        <v>132</v>
      </c>
      <c r="F567" t="s">
        <v>110</v>
      </c>
      <c r="G567" t="s">
        <v>110</v>
      </c>
      <c r="H567" t="s">
        <v>94</v>
      </c>
      <c r="J567" t="s">
        <v>119</v>
      </c>
      <c r="K567">
        <v>0</v>
      </c>
      <c r="L567">
        <v>0</v>
      </c>
      <c r="M567">
        <v>8</v>
      </c>
      <c r="N567">
        <v>9</v>
      </c>
      <c r="O567">
        <v>2006</v>
      </c>
      <c r="P567" t="s">
        <v>120</v>
      </c>
      <c r="R567">
        <f t="shared" si="33"/>
        <v>-119</v>
      </c>
      <c r="S567">
        <f t="shared" si="34"/>
        <v>37</v>
      </c>
      <c r="T567" t="str">
        <f t="shared" si="35"/>
        <v>-11937</v>
      </c>
      <c r="U567" t="str">
        <f t="shared" si="32"/>
        <v>-119, 37</v>
      </c>
    </row>
    <row r="568" spans="1:21" hidden="1" x14ac:dyDescent="0.25">
      <c r="A568">
        <v>-118.8493478</v>
      </c>
      <c r="B568">
        <v>37.31437373</v>
      </c>
      <c r="C568" t="s">
        <v>183</v>
      </c>
      <c r="D568" t="s">
        <v>131</v>
      </c>
      <c r="E568" t="s">
        <v>132</v>
      </c>
      <c r="F568" t="s">
        <v>110</v>
      </c>
      <c r="G568" t="s">
        <v>110</v>
      </c>
      <c r="H568" t="s">
        <v>94</v>
      </c>
      <c r="J568" t="s">
        <v>119</v>
      </c>
      <c r="K568">
        <v>0</v>
      </c>
      <c r="L568">
        <v>0</v>
      </c>
      <c r="M568">
        <v>8</v>
      </c>
      <c r="N568">
        <v>9</v>
      </c>
      <c r="O568">
        <v>2006</v>
      </c>
      <c r="P568" t="s">
        <v>120</v>
      </c>
      <c r="R568">
        <f t="shared" si="33"/>
        <v>-119</v>
      </c>
      <c r="S568">
        <f t="shared" si="34"/>
        <v>37</v>
      </c>
      <c r="T568" t="str">
        <f t="shared" si="35"/>
        <v>-11937</v>
      </c>
      <c r="U568" t="str">
        <f t="shared" si="32"/>
        <v>-119, 37</v>
      </c>
    </row>
    <row r="569" spans="1:21" hidden="1" x14ac:dyDescent="0.25">
      <c r="A569">
        <v>-118.8493478</v>
      </c>
      <c r="B569">
        <v>37.31437373</v>
      </c>
      <c r="C569" t="s">
        <v>184</v>
      </c>
      <c r="D569" t="s">
        <v>131</v>
      </c>
      <c r="E569" t="s">
        <v>132</v>
      </c>
      <c r="F569" t="s">
        <v>110</v>
      </c>
      <c r="G569" t="s">
        <v>110</v>
      </c>
      <c r="H569" t="s">
        <v>94</v>
      </c>
      <c r="J569" t="s">
        <v>119</v>
      </c>
      <c r="K569">
        <v>0</v>
      </c>
      <c r="L569">
        <v>0</v>
      </c>
      <c r="M569">
        <v>8</v>
      </c>
      <c r="N569">
        <v>10</v>
      </c>
      <c r="O569">
        <v>2006</v>
      </c>
      <c r="P569" t="s">
        <v>120</v>
      </c>
      <c r="R569">
        <f t="shared" si="33"/>
        <v>-119</v>
      </c>
      <c r="S569">
        <f t="shared" si="34"/>
        <v>37</v>
      </c>
      <c r="T569" t="str">
        <f t="shared" si="35"/>
        <v>-11937</v>
      </c>
      <c r="U569" t="str">
        <f t="shared" si="32"/>
        <v>-119, 37</v>
      </c>
    </row>
    <row r="570" spans="1:21" hidden="1" x14ac:dyDescent="0.25">
      <c r="A570">
        <v>-118.8467071</v>
      </c>
      <c r="B570">
        <v>37.306659250000003</v>
      </c>
      <c r="C570" t="s">
        <v>191</v>
      </c>
      <c r="D570" t="s">
        <v>131</v>
      </c>
      <c r="E570" t="s">
        <v>132</v>
      </c>
      <c r="F570" t="s">
        <v>110</v>
      </c>
      <c r="G570" t="s">
        <v>110</v>
      </c>
      <c r="H570" t="s">
        <v>94</v>
      </c>
      <c r="J570" t="s">
        <v>119</v>
      </c>
      <c r="K570">
        <v>0</v>
      </c>
      <c r="L570">
        <v>0</v>
      </c>
      <c r="M570">
        <v>8</v>
      </c>
      <c r="N570">
        <v>11</v>
      </c>
      <c r="O570">
        <v>2006</v>
      </c>
      <c r="P570" t="s">
        <v>120</v>
      </c>
      <c r="R570">
        <f t="shared" si="33"/>
        <v>-119</v>
      </c>
      <c r="S570">
        <f t="shared" si="34"/>
        <v>37</v>
      </c>
      <c r="T570" t="str">
        <f t="shared" si="35"/>
        <v>-11937</v>
      </c>
      <c r="U570" t="str">
        <f t="shared" si="32"/>
        <v>-119, 37</v>
      </c>
    </row>
    <row r="571" spans="1:21" hidden="1" x14ac:dyDescent="0.25">
      <c r="A571">
        <v>-118.8467071</v>
      </c>
      <c r="B571">
        <v>37.306659250000003</v>
      </c>
      <c r="C571" t="s">
        <v>191</v>
      </c>
      <c r="D571" t="s">
        <v>131</v>
      </c>
      <c r="E571" t="s">
        <v>132</v>
      </c>
      <c r="F571" t="s">
        <v>110</v>
      </c>
      <c r="G571" t="s">
        <v>109</v>
      </c>
      <c r="H571" t="s">
        <v>94</v>
      </c>
      <c r="J571" t="s">
        <v>119</v>
      </c>
      <c r="K571">
        <v>1.7999999999999999E-2</v>
      </c>
      <c r="L571">
        <v>1.44</v>
      </c>
      <c r="M571">
        <v>8</v>
      </c>
      <c r="N571">
        <v>11</v>
      </c>
      <c r="O571">
        <v>2006</v>
      </c>
      <c r="P571" t="s">
        <v>120</v>
      </c>
      <c r="R571">
        <f t="shared" si="33"/>
        <v>-119</v>
      </c>
      <c r="S571">
        <f t="shared" si="34"/>
        <v>37</v>
      </c>
      <c r="T571" t="str">
        <f t="shared" si="35"/>
        <v>-11937</v>
      </c>
      <c r="U571" t="str">
        <f t="shared" si="32"/>
        <v>-119, 37</v>
      </c>
    </row>
    <row r="572" spans="1:21" hidden="1" x14ac:dyDescent="0.25">
      <c r="A572">
        <v>-118.8467071</v>
      </c>
      <c r="B572">
        <v>37.306659250000003</v>
      </c>
      <c r="C572" t="s">
        <v>191</v>
      </c>
      <c r="D572" t="s">
        <v>131</v>
      </c>
      <c r="E572" t="s">
        <v>132</v>
      </c>
      <c r="F572" t="s">
        <v>110</v>
      </c>
      <c r="G572" t="s">
        <v>110</v>
      </c>
      <c r="H572" t="s">
        <v>94</v>
      </c>
      <c r="J572" t="s">
        <v>119</v>
      </c>
      <c r="K572">
        <v>0</v>
      </c>
      <c r="L572">
        <v>0</v>
      </c>
      <c r="M572">
        <v>8</v>
      </c>
      <c r="N572">
        <v>11</v>
      </c>
      <c r="O572">
        <v>2006</v>
      </c>
      <c r="P572" t="s">
        <v>120</v>
      </c>
      <c r="R572">
        <f t="shared" si="33"/>
        <v>-119</v>
      </c>
      <c r="S572">
        <f t="shared" si="34"/>
        <v>37</v>
      </c>
      <c r="T572" t="str">
        <f t="shared" si="35"/>
        <v>-11937</v>
      </c>
      <c r="U572" t="str">
        <f t="shared" si="32"/>
        <v>-119, 37</v>
      </c>
    </row>
    <row r="573" spans="1:21" hidden="1" x14ac:dyDescent="0.25">
      <c r="A573">
        <v>-118.8467071</v>
      </c>
      <c r="B573">
        <v>37.306659250000003</v>
      </c>
      <c r="C573" t="s">
        <v>191</v>
      </c>
      <c r="D573" t="s">
        <v>131</v>
      </c>
      <c r="E573" t="s">
        <v>132</v>
      </c>
      <c r="F573" t="s">
        <v>110</v>
      </c>
      <c r="G573" t="s">
        <v>109</v>
      </c>
      <c r="H573" t="s">
        <v>94</v>
      </c>
      <c r="J573" t="s">
        <v>119</v>
      </c>
      <c r="K573">
        <v>0.77362500000000001</v>
      </c>
      <c r="L573">
        <v>61.89</v>
      </c>
      <c r="M573">
        <v>8</v>
      </c>
      <c r="N573">
        <v>11</v>
      </c>
      <c r="O573">
        <v>2006</v>
      </c>
      <c r="P573" t="s">
        <v>120</v>
      </c>
      <c r="R573">
        <f t="shared" si="33"/>
        <v>-119</v>
      </c>
      <c r="S573">
        <f t="shared" si="34"/>
        <v>37</v>
      </c>
      <c r="T573" t="str">
        <f t="shared" si="35"/>
        <v>-11937</v>
      </c>
      <c r="U573" t="str">
        <f t="shared" si="32"/>
        <v>-119, 37</v>
      </c>
    </row>
    <row r="574" spans="1:21" hidden="1" x14ac:dyDescent="0.25">
      <c r="A574">
        <v>-118.8467071</v>
      </c>
      <c r="B574">
        <v>37.306659250000003</v>
      </c>
      <c r="C574" t="s">
        <v>199</v>
      </c>
      <c r="D574" t="s">
        <v>131</v>
      </c>
      <c r="E574" t="s">
        <v>132</v>
      </c>
      <c r="F574" t="s">
        <v>110</v>
      </c>
      <c r="G574" t="s">
        <v>110</v>
      </c>
      <c r="H574" t="s">
        <v>94</v>
      </c>
      <c r="J574" t="s">
        <v>119</v>
      </c>
      <c r="K574">
        <v>0</v>
      </c>
      <c r="L574">
        <v>0</v>
      </c>
      <c r="M574">
        <v>8</v>
      </c>
      <c r="N574">
        <v>12</v>
      </c>
      <c r="O574">
        <v>2006</v>
      </c>
      <c r="P574" t="s">
        <v>120</v>
      </c>
      <c r="R574">
        <f t="shared" si="33"/>
        <v>-119</v>
      </c>
      <c r="S574">
        <f t="shared" si="34"/>
        <v>37</v>
      </c>
      <c r="T574" t="str">
        <f t="shared" si="35"/>
        <v>-11937</v>
      </c>
      <c r="U574" t="str">
        <f t="shared" si="32"/>
        <v>-119, 37</v>
      </c>
    </row>
    <row r="575" spans="1:21" hidden="1" x14ac:dyDescent="0.25">
      <c r="A575">
        <v>-118.8467071</v>
      </c>
      <c r="B575">
        <v>37.306659250000003</v>
      </c>
      <c r="C575" t="s">
        <v>192</v>
      </c>
      <c r="D575" t="s">
        <v>131</v>
      </c>
      <c r="E575" t="s">
        <v>132</v>
      </c>
      <c r="F575" t="s">
        <v>110</v>
      </c>
      <c r="G575" t="s">
        <v>110</v>
      </c>
      <c r="H575" t="s">
        <v>94</v>
      </c>
      <c r="J575" t="s">
        <v>119</v>
      </c>
      <c r="K575">
        <v>0</v>
      </c>
      <c r="L575">
        <v>0</v>
      </c>
      <c r="M575">
        <v>8</v>
      </c>
      <c r="N575">
        <v>13</v>
      </c>
      <c r="O575">
        <v>2006</v>
      </c>
      <c r="P575" t="s">
        <v>120</v>
      </c>
      <c r="R575">
        <f t="shared" si="33"/>
        <v>-119</v>
      </c>
      <c r="S575">
        <f t="shared" si="34"/>
        <v>37</v>
      </c>
      <c r="T575" t="str">
        <f t="shared" si="35"/>
        <v>-11937</v>
      </c>
      <c r="U575" t="str">
        <f t="shared" si="32"/>
        <v>-119, 37</v>
      </c>
    </row>
    <row r="576" spans="1:21" hidden="1" x14ac:dyDescent="0.25">
      <c r="A576">
        <v>-119.0463943</v>
      </c>
      <c r="B576">
        <v>37.264356710000001</v>
      </c>
      <c r="C576" t="s">
        <v>179</v>
      </c>
      <c r="D576" t="s">
        <v>131</v>
      </c>
      <c r="E576" t="s">
        <v>132</v>
      </c>
      <c r="F576" t="s">
        <v>110</v>
      </c>
      <c r="G576" t="s">
        <v>109</v>
      </c>
      <c r="H576" t="s">
        <v>94</v>
      </c>
      <c r="J576" t="s">
        <v>119</v>
      </c>
      <c r="K576">
        <v>2E-3</v>
      </c>
      <c r="L576">
        <v>0.16</v>
      </c>
      <c r="M576">
        <v>7</v>
      </c>
      <c r="N576">
        <v>12</v>
      </c>
      <c r="O576">
        <v>2006</v>
      </c>
      <c r="P576" t="s">
        <v>120</v>
      </c>
      <c r="R576">
        <f t="shared" si="33"/>
        <v>-119</v>
      </c>
      <c r="S576">
        <f t="shared" si="34"/>
        <v>37</v>
      </c>
      <c r="T576" t="str">
        <f t="shared" si="35"/>
        <v>-11937</v>
      </c>
      <c r="U576" t="str">
        <f t="shared" si="32"/>
        <v>-119, 37</v>
      </c>
    </row>
    <row r="577" spans="1:21" hidden="1" x14ac:dyDescent="0.25">
      <c r="A577">
        <v>-119.0463943</v>
      </c>
      <c r="B577">
        <v>37.264356710000001</v>
      </c>
      <c r="C577" t="s">
        <v>179</v>
      </c>
      <c r="D577" t="s">
        <v>131</v>
      </c>
      <c r="E577" t="s">
        <v>132</v>
      </c>
      <c r="F577" t="s">
        <v>110</v>
      </c>
      <c r="G577" t="s">
        <v>110</v>
      </c>
      <c r="H577" t="s">
        <v>94</v>
      </c>
      <c r="J577" t="s">
        <v>119</v>
      </c>
      <c r="K577">
        <v>0</v>
      </c>
      <c r="L577">
        <v>0</v>
      </c>
      <c r="M577">
        <v>7</v>
      </c>
      <c r="N577">
        <v>12</v>
      </c>
      <c r="O577">
        <v>2006</v>
      </c>
      <c r="P577" t="s">
        <v>120</v>
      </c>
      <c r="R577">
        <f t="shared" si="33"/>
        <v>-119</v>
      </c>
      <c r="S577">
        <f t="shared" si="34"/>
        <v>37</v>
      </c>
      <c r="T577" t="str">
        <f t="shared" si="35"/>
        <v>-11937</v>
      </c>
      <c r="U577" t="str">
        <f t="shared" si="32"/>
        <v>-119, 37</v>
      </c>
    </row>
    <row r="578" spans="1:21" hidden="1" x14ac:dyDescent="0.25">
      <c r="A578">
        <v>-119.0463943</v>
      </c>
      <c r="B578">
        <v>37.264356710000001</v>
      </c>
      <c r="C578" t="s">
        <v>179</v>
      </c>
      <c r="D578" t="s">
        <v>131</v>
      </c>
      <c r="E578" t="s">
        <v>132</v>
      </c>
      <c r="F578" t="s">
        <v>110</v>
      </c>
      <c r="G578" t="s">
        <v>110</v>
      </c>
      <c r="H578" t="s">
        <v>94</v>
      </c>
      <c r="J578" t="s">
        <v>119</v>
      </c>
      <c r="K578">
        <v>0</v>
      </c>
      <c r="L578">
        <v>0</v>
      </c>
      <c r="M578">
        <v>7</v>
      </c>
      <c r="N578">
        <v>12</v>
      </c>
      <c r="O578">
        <v>2006</v>
      </c>
      <c r="P578" t="s">
        <v>120</v>
      </c>
      <c r="R578">
        <f t="shared" si="33"/>
        <v>-119</v>
      </c>
      <c r="S578">
        <f t="shared" si="34"/>
        <v>37</v>
      </c>
      <c r="T578" t="str">
        <f t="shared" si="35"/>
        <v>-11937</v>
      </c>
      <c r="U578" t="str">
        <f t="shared" ref="U578:U641" si="36">_xlfn.CONCAT($R579, ", ", $S579)</f>
        <v>-119, 37</v>
      </c>
    </row>
    <row r="579" spans="1:21" hidden="1" x14ac:dyDescent="0.25">
      <c r="A579">
        <v>-119.0463943</v>
      </c>
      <c r="B579">
        <v>37.264356710000001</v>
      </c>
      <c r="C579" t="s">
        <v>179</v>
      </c>
      <c r="D579" t="s">
        <v>131</v>
      </c>
      <c r="E579" t="s">
        <v>132</v>
      </c>
      <c r="F579" t="s">
        <v>110</v>
      </c>
      <c r="G579" t="s">
        <v>110</v>
      </c>
      <c r="H579" t="s">
        <v>94</v>
      </c>
      <c r="J579" t="s">
        <v>119</v>
      </c>
      <c r="K579">
        <v>0</v>
      </c>
      <c r="L579">
        <v>0</v>
      </c>
      <c r="M579">
        <v>7</v>
      </c>
      <c r="N579">
        <v>12</v>
      </c>
      <c r="O579">
        <v>2006</v>
      </c>
      <c r="P579" t="s">
        <v>120</v>
      </c>
      <c r="R579">
        <f t="shared" ref="R579:R642" si="37">ROUND($A579, 0)</f>
        <v>-119</v>
      </c>
      <c r="S579">
        <f t="shared" ref="S579:S642" si="38">ROUND($B579, 0)</f>
        <v>37</v>
      </c>
      <c r="T579" t="str">
        <f t="shared" ref="T579:T642" si="39">_xlfn.CONCAT($R579, $S579)</f>
        <v>-11937</v>
      </c>
      <c r="U579" t="str">
        <f t="shared" si="36"/>
        <v>-119, 37</v>
      </c>
    </row>
    <row r="580" spans="1:21" hidden="1" x14ac:dyDescent="0.25">
      <c r="A580">
        <v>-119.0463943</v>
      </c>
      <c r="B580">
        <v>37.264356710000001</v>
      </c>
      <c r="C580" t="s">
        <v>179</v>
      </c>
      <c r="D580" t="s">
        <v>131</v>
      </c>
      <c r="E580" t="s">
        <v>132</v>
      </c>
      <c r="F580" t="s">
        <v>110</v>
      </c>
      <c r="G580" t="s">
        <v>110</v>
      </c>
      <c r="H580" t="s">
        <v>94</v>
      </c>
      <c r="J580" t="s">
        <v>119</v>
      </c>
      <c r="K580">
        <v>0</v>
      </c>
      <c r="L580">
        <v>0</v>
      </c>
      <c r="M580">
        <v>7</v>
      </c>
      <c r="N580">
        <v>12</v>
      </c>
      <c r="O580">
        <v>2006</v>
      </c>
      <c r="P580" t="s">
        <v>120</v>
      </c>
      <c r="R580">
        <f t="shared" si="37"/>
        <v>-119</v>
      </c>
      <c r="S580">
        <f t="shared" si="38"/>
        <v>37</v>
      </c>
      <c r="T580" t="str">
        <f t="shared" si="39"/>
        <v>-11937</v>
      </c>
      <c r="U580" t="str">
        <f t="shared" si="36"/>
        <v>-119, 37</v>
      </c>
    </row>
    <row r="581" spans="1:21" hidden="1" x14ac:dyDescent="0.25">
      <c r="A581">
        <v>-119.0463943</v>
      </c>
      <c r="B581">
        <v>37.264356710000001</v>
      </c>
      <c r="C581" t="s">
        <v>179</v>
      </c>
      <c r="D581" t="s">
        <v>131</v>
      </c>
      <c r="E581" t="s">
        <v>132</v>
      </c>
      <c r="F581" t="s">
        <v>110</v>
      </c>
      <c r="G581" t="s">
        <v>110</v>
      </c>
      <c r="H581" t="s">
        <v>94</v>
      </c>
      <c r="J581" t="s">
        <v>119</v>
      </c>
      <c r="K581">
        <v>0</v>
      </c>
      <c r="L581">
        <v>0</v>
      </c>
      <c r="M581">
        <v>7</v>
      </c>
      <c r="N581">
        <v>12</v>
      </c>
      <c r="O581">
        <v>2006</v>
      </c>
      <c r="P581" t="s">
        <v>120</v>
      </c>
      <c r="R581">
        <f t="shared" si="37"/>
        <v>-119</v>
      </c>
      <c r="S581">
        <f t="shared" si="38"/>
        <v>37</v>
      </c>
      <c r="T581" t="str">
        <f t="shared" si="39"/>
        <v>-11937</v>
      </c>
      <c r="U581" t="str">
        <f t="shared" si="36"/>
        <v>-119, 37</v>
      </c>
    </row>
    <row r="582" spans="1:21" hidden="1" x14ac:dyDescent="0.25">
      <c r="A582">
        <v>-119.0463943</v>
      </c>
      <c r="B582">
        <v>37.264356710000001</v>
      </c>
      <c r="C582" t="s">
        <v>179</v>
      </c>
      <c r="D582" t="s">
        <v>131</v>
      </c>
      <c r="E582" t="s">
        <v>132</v>
      </c>
      <c r="F582" t="s">
        <v>110</v>
      </c>
      <c r="G582" t="s">
        <v>110</v>
      </c>
      <c r="H582" t="s">
        <v>94</v>
      </c>
      <c r="J582" t="s">
        <v>119</v>
      </c>
      <c r="K582">
        <v>0</v>
      </c>
      <c r="L582">
        <v>0</v>
      </c>
      <c r="M582">
        <v>7</v>
      </c>
      <c r="N582">
        <v>12</v>
      </c>
      <c r="O582">
        <v>2006</v>
      </c>
      <c r="P582" t="s">
        <v>120</v>
      </c>
      <c r="R582">
        <f t="shared" si="37"/>
        <v>-119</v>
      </c>
      <c r="S582">
        <f t="shared" si="38"/>
        <v>37</v>
      </c>
      <c r="T582" t="str">
        <f t="shared" si="39"/>
        <v>-11937</v>
      </c>
      <c r="U582" t="str">
        <f t="shared" si="36"/>
        <v>-119, 37</v>
      </c>
    </row>
    <row r="583" spans="1:21" hidden="1" x14ac:dyDescent="0.25">
      <c r="A583">
        <v>-119.0463943</v>
      </c>
      <c r="B583">
        <v>37.264356710000001</v>
      </c>
      <c r="C583" t="s">
        <v>179</v>
      </c>
      <c r="D583" t="s">
        <v>131</v>
      </c>
      <c r="E583" t="s">
        <v>132</v>
      </c>
      <c r="F583" t="s">
        <v>110</v>
      </c>
      <c r="G583" t="s">
        <v>110</v>
      </c>
      <c r="H583" t="s">
        <v>94</v>
      </c>
      <c r="J583" t="s">
        <v>119</v>
      </c>
      <c r="K583">
        <v>0</v>
      </c>
      <c r="L583">
        <v>0</v>
      </c>
      <c r="M583">
        <v>7</v>
      </c>
      <c r="N583">
        <v>12</v>
      </c>
      <c r="O583">
        <v>2006</v>
      </c>
      <c r="P583" t="s">
        <v>120</v>
      </c>
      <c r="R583">
        <f t="shared" si="37"/>
        <v>-119</v>
      </c>
      <c r="S583">
        <f t="shared" si="38"/>
        <v>37</v>
      </c>
      <c r="T583" t="str">
        <f t="shared" si="39"/>
        <v>-11937</v>
      </c>
      <c r="U583" t="str">
        <f t="shared" si="36"/>
        <v>-119, 37</v>
      </c>
    </row>
    <row r="584" spans="1:21" hidden="1" x14ac:dyDescent="0.25">
      <c r="A584">
        <v>-119.0463943</v>
      </c>
      <c r="B584">
        <v>37.264356710000001</v>
      </c>
      <c r="C584" t="s">
        <v>179</v>
      </c>
      <c r="D584" t="s">
        <v>131</v>
      </c>
      <c r="E584" t="s">
        <v>132</v>
      </c>
      <c r="F584" t="s">
        <v>110</v>
      </c>
      <c r="G584" t="s">
        <v>110</v>
      </c>
      <c r="H584" t="s">
        <v>94</v>
      </c>
      <c r="J584" t="s">
        <v>119</v>
      </c>
      <c r="K584">
        <v>0</v>
      </c>
      <c r="L584">
        <v>0</v>
      </c>
      <c r="M584">
        <v>7</v>
      </c>
      <c r="N584">
        <v>12</v>
      </c>
      <c r="O584">
        <v>2006</v>
      </c>
      <c r="P584" t="s">
        <v>120</v>
      </c>
      <c r="R584">
        <f t="shared" si="37"/>
        <v>-119</v>
      </c>
      <c r="S584">
        <f t="shared" si="38"/>
        <v>37</v>
      </c>
      <c r="T584" t="str">
        <f t="shared" si="39"/>
        <v>-11937</v>
      </c>
      <c r="U584" t="str">
        <f t="shared" si="36"/>
        <v>-119, 37</v>
      </c>
    </row>
    <row r="585" spans="1:21" hidden="1" x14ac:dyDescent="0.25">
      <c r="A585">
        <v>-119.0463943</v>
      </c>
      <c r="B585">
        <v>37.264356710000001</v>
      </c>
      <c r="C585" t="s">
        <v>179</v>
      </c>
      <c r="D585" t="s">
        <v>131</v>
      </c>
      <c r="E585" t="s">
        <v>132</v>
      </c>
      <c r="F585" t="s">
        <v>110</v>
      </c>
      <c r="G585" t="s">
        <v>110</v>
      </c>
      <c r="H585" t="s">
        <v>94</v>
      </c>
      <c r="J585" t="s">
        <v>119</v>
      </c>
      <c r="K585">
        <v>0</v>
      </c>
      <c r="L585">
        <v>0</v>
      </c>
      <c r="M585">
        <v>7</v>
      </c>
      <c r="N585">
        <v>12</v>
      </c>
      <c r="O585">
        <v>2006</v>
      </c>
      <c r="P585" t="s">
        <v>120</v>
      </c>
      <c r="R585">
        <f t="shared" si="37"/>
        <v>-119</v>
      </c>
      <c r="S585">
        <f t="shared" si="38"/>
        <v>37</v>
      </c>
      <c r="T585" t="str">
        <f t="shared" si="39"/>
        <v>-11937</v>
      </c>
      <c r="U585" t="str">
        <f t="shared" si="36"/>
        <v>-119, 37</v>
      </c>
    </row>
    <row r="586" spans="1:21" hidden="1" x14ac:dyDescent="0.25">
      <c r="A586">
        <v>-119.0463943</v>
      </c>
      <c r="B586">
        <v>37.264356710000001</v>
      </c>
      <c r="C586" t="s">
        <v>181</v>
      </c>
      <c r="D586" t="s">
        <v>131</v>
      </c>
      <c r="E586" t="s">
        <v>132</v>
      </c>
      <c r="F586" t="s">
        <v>110</v>
      </c>
      <c r="G586" t="s">
        <v>110</v>
      </c>
      <c r="H586" t="s">
        <v>94</v>
      </c>
      <c r="J586" t="s">
        <v>119</v>
      </c>
      <c r="K586">
        <v>0</v>
      </c>
      <c r="L586">
        <v>0</v>
      </c>
      <c r="M586">
        <v>7</v>
      </c>
      <c r="N586">
        <v>14</v>
      </c>
      <c r="O586">
        <v>2006</v>
      </c>
      <c r="P586" t="s">
        <v>120</v>
      </c>
      <c r="R586">
        <f t="shared" si="37"/>
        <v>-119</v>
      </c>
      <c r="S586">
        <f t="shared" si="38"/>
        <v>37</v>
      </c>
      <c r="T586" t="str">
        <f t="shared" si="39"/>
        <v>-11937</v>
      </c>
      <c r="U586" t="str">
        <f t="shared" si="36"/>
        <v>-119, 37</v>
      </c>
    </row>
    <row r="587" spans="1:21" hidden="1" x14ac:dyDescent="0.25">
      <c r="A587">
        <v>-119.0463943</v>
      </c>
      <c r="B587">
        <v>37.264356710000001</v>
      </c>
      <c r="C587" t="s">
        <v>181</v>
      </c>
      <c r="D587" t="s">
        <v>131</v>
      </c>
      <c r="E587" t="s">
        <v>132</v>
      </c>
      <c r="F587" t="s">
        <v>110</v>
      </c>
      <c r="G587" t="s">
        <v>110</v>
      </c>
      <c r="H587" t="s">
        <v>94</v>
      </c>
      <c r="J587" t="s">
        <v>119</v>
      </c>
      <c r="K587">
        <v>0</v>
      </c>
      <c r="L587">
        <v>0</v>
      </c>
      <c r="M587">
        <v>7</v>
      </c>
      <c r="N587">
        <v>14</v>
      </c>
      <c r="O587">
        <v>2006</v>
      </c>
      <c r="P587" t="s">
        <v>120</v>
      </c>
      <c r="R587">
        <f t="shared" si="37"/>
        <v>-119</v>
      </c>
      <c r="S587">
        <f t="shared" si="38"/>
        <v>37</v>
      </c>
      <c r="T587" t="str">
        <f t="shared" si="39"/>
        <v>-11937</v>
      </c>
      <c r="U587" t="str">
        <f t="shared" si="36"/>
        <v>-119, 37</v>
      </c>
    </row>
    <row r="588" spans="1:21" hidden="1" x14ac:dyDescent="0.25">
      <c r="A588">
        <v>-119.0463943</v>
      </c>
      <c r="B588">
        <v>37.264356710000001</v>
      </c>
      <c r="C588" t="s">
        <v>181</v>
      </c>
      <c r="D588" t="s">
        <v>131</v>
      </c>
      <c r="E588" t="s">
        <v>132</v>
      </c>
      <c r="F588" t="s">
        <v>110</v>
      </c>
      <c r="G588" t="s">
        <v>110</v>
      </c>
      <c r="H588" t="s">
        <v>94</v>
      </c>
      <c r="J588" t="s">
        <v>119</v>
      </c>
      <c r="K588">
        <v>0</v>
      </c>
      <c r="L588">
        <v>0</v>
      </c>
      <c r="M588">
        <v>7</v>
      </c>
      <c r="N588">
        <v>14</v>
      </c>
      <c r="O588">
        <v>2006</v>
      </c>
      <c r="P588" t="s">
        <v>120</v>
      </c>
      <c r="R588">
        <f t="shared" si="37"/>
        <v>-119</v>
      </c>
      <c r="S588">
        <f t="shared" si="38"/>
        <v>37</v>
      </c>
      <c r="T588" t="str">
        <f t="shared" si="39"/>
        <v>-11937</v>
      </c>
      <c r="U588" t="str">
        <f t="shared" si="36"/>
        <v>-119, 37</v>
      </c>
    </row>
    <row r="589" spans="1:21" hidden="1" x14ac:dyDescent="0.25">
      <c r="A589">
        <v>-119.0463943</v>
      </c>
      <c r="B589">
        <v>37.264356710000001</v>
      </c>
      <c r="C589" t="s">
        <v>181</v>
      </c>
      <c r="D589" t="s">
        <v>131</v>
      </c>
      <c r="E589" t="s">
        <v>132</v>
      </c>
      <c r="F589" t="s">
        <v>110</v>
      </c>
      <c r="G589" t="s">
        <v>110</v>
      </c>
      <c r="H589" t="s">
        <v>94</v>
      </c>
      <c r="J589" t="s">
        <v>119</v>
      </c>
      <c r="K589">
        <v>0</v>
      </c>
      <c r="L589">
        <v>0</v>
      </c>
      <c r="M589">
        <v>7</v>
      </c>
      <c r="N589">
        <v>14</v>
      </c>
      <c r="O589">
        <v>2006</v>
      </c>
      <c r="P589" t="s">
        <v>120</v>
      </c>
      <c r="R589">
        <f t="shared" si="37"/>
        <v>-119</v>
      </c>
      <c r="S589">
        <f t="shared" si="38"/>
        <v>37</v>
      </c>
      <c r="T589" t="str">
        <f t="shared" si="39"/>
        <v>-11937</v>
      </c>
      <c r="U589" t="str">
        <f t="shared" si="36"/>
        <v>-119, 37</v>
      </c>
    </row>
    <row r="590" spans="1:21" hidden="1" x14ac:dyDescent="0.25">
      <c r="A590">
        <v>-119.0463943</v>
      </c>
      <c r="B590">
        <v>37.264356710000001</v>
      </c>
      <c r="C590" t="s">
        <v>181</v>
      </c>
      <c r="D590" t="s">
        <v>131</v>
      </c>
      <c r="E590" t="s">
        <v>132</v>
      </c>
      <c r="F590" t="s">
        <v>110</v>
      </c>
      <c r="G590" t="s">
        <v>109</v>
      </c>
      <c r="H590" t="s">
        <v>94</v>
      </c>
      <c r="J590" t="s">
        <v>119</v>
      </c>
      <c r="K590">
        <v>1.325E-2</v>
      </c>
      <c r="L590">
        <v>1.06</v>
      </c>
      <c r="M590">
        <v>7</v>
      </c>
      <c r="N590">
        <v>14</v>
      </c>
      <c r="O590">
        <v>2006</v>
      </c>
      <c r="P590" t="s">
        <v>120</v>
      </c>
      <c r="R590">
        <f t="shared" si="37"/>
        <v>-119</v>
      </c>
      <c r="S590">
        <f t="shared" si="38"/>
        <v>37</v>
      </c>
      <c r="T590" t="str">
        <f t="shared" si="39"/>
        <v>-11937</v>
      </c>
      <c r="U590" t="str">
        <f t="shared" si="36"/>
        <v>-119, 37</v>
      </c>
    </row>
    <row r="591" spans="1:21" hidden="1" x14ac:dyDescent="0.25">
      <c r="A591">
        <v>-119.0463943</v>
      </c>
      <c r="B591">
        <v>37.264356710000001</v>
      </c>
      <c r="C591" t="s">
        <v>181</v>
      </c>
      <c r="D591" t="s">
        <v>131</v>
      </c>
      <c r="E591" t="s">
        <v>132</v>
      </c>
      <c r="F591" t="s">
        <v>110</v>
      </c>
      <c r="G591" t="s">
        <v>110</v>
      </c>
      <c r="H591" t="s">
        <v>94</v>
      </c>
      <c r="J591" t="s">
        <v>119</v>
      </c>
      <c r="K591">
        <v>0</v>
      </c>
      <c r="L591">
        <v>0</v>
      </c>
      <c r="M591">
        <v>7</v>
      </c>
      <c r="N591">
        <v>14</v>
      </c>
      <c r="O591">
        <v>2006</v>
      </c>
      <c r="P591" t="s">
        <v>120</v>
      </c>
      <c r="R591">
        <f t="shared" si="37"/>
        <v>-119</v>
      </c>
      <c r="S591">
        <f t="shared" si="38"/>
        <v>37</v>
      </c>
      <c r="T591" t="str">
        <f t="shared" si="39"/>
        <v>-11937</v>
      </c>
      <c r="U591" t="str">
        <f t="shared" si="36"/>
        <v>-119, 37</v>
      </c>
    </row>
    <row r="592" spans="1:21" hidden="1" x14ac:dyDescent="0.25">
      <c r="A592">
        <v>-119.0463943</v>
      </c>
      <c r="B592">
        <v>37.264356710000001</v>
      </c>
      <c r="C592" t="s">
        <v>181</v>
      </c>
      <c r="D592" t="s">
        <v>131</v>
      </c>
      <c r="E592" t="s">
        <v>132</v>
      </c>
      <c r="F592" t="s">
        <v>110</v>
      </c>
      <c r="G592" t="s">
        <v>110</v>
      </c>
      <c r="H592" t="s">
        <v>94</v>
      </c>
      <c r="J592" t="s">
        <v>119</v>
      </c>
      <c r="K592">
        <v>0</v>
      </c>
      <c r="L592">
        <v>0</v>
      </c>
      <c r="M592">
        <v>7</v>
      </c>
      <c r="N592">
        <v>14</v>
      </c>
      <c r="O592">
        <v>2006</v>
      </c>
      <c r="P592" t="s">
        <v>120</v>
      </c>
      <c r="R592">
        <f t="shared" si="37"/>
        <v>-119</v>
      </c>
      <c r="S592">
        <f t="shared" si="38"/>
        <v>37</v>
      </c>
      <c r="T592" t="str">
        <f t="shared" si="39"/>
        <v>-11937</v>
      </c>
      <c r="U592" t="str">
        <f t="shared" si="36"/>
        <v>-119, 37</v>
      </c>
    </row>
    <row r="593" spans="1:21" hidden="1" x14ac:dyDescent="0.25">
      <c r="A593">
        <v>-119.0463943</v>
      </c>
      <c r="B593">
        <v>37.264356710000001</v>
      </c>
      <c r="C593" t="s">
        <v>181</v>
      </c>
      <c r="D593" t="s">
        <v>131</v>
      </c>
      <c r="E593" t="s">
        <v>132</v>
      </c>
      <c r="F593" t="s">
        <v>110</v>
      </c>
      <c r="G593" t="s">
        <v>110</v>
      </c>
      <c r="H593" t="s">
        <v>94</v>
      </c>
      <c r="J593" t="s">
        <v>119</v>
      </c>
      <c r="K593">
        <v>0</v>
      </c>
      <c r="L593">
        <v>0</v>
      </c>
      <c r="M593">
        <v>7</v>
      </c>
      <c r="N593">
        <v>14</v>
      </c>
      <c r="O593">
        <v>2006</v>
      </c>
      <c r="P593" t="s">
        <v>120</v>
      </c>
      <c r="R593">
        <f t="shared" si="37"/>
        <v>-119</v>
      </c>
      <c r="S593">
        <f t="shared" si="38"/>
        <v>37</v>
      </c>
      <c r="T593" t="str">
        <f t="shared" si="39"/>
        <v>-11937</v>
      </c>
      <c r="U593" t="str">
        <f t="shared" si="36"/>
        <v>-119, 37</v>
      </c>
    </row>
    <row r="594" spans="1:21" hidden="1" x14ac:dyDescent="0.25">
      <c r="A594">
        <v>-119.0463943</v>
      </c>
      <c r="B594">
        <v>37.264356710000001</v>
      </c>
      <c r="C594" t="s">
        <v>181</v>
      </c>
      <c r="D594" t="s">
        <v>131</v>
      </c>
      <c r="E594" t="s">
        <v>132</v>
      </c>
      <c r="F594" t="s">
        <v>110</v>
      </c>
      <c r="G594" t="s">
        <v>110</v>
      </c>
      <c r="H594" t="s">
        <v>94</v>
      </c>
      <c r="J594" t="s">
        <v>119</v>
      </c>
      <c r="K594">
        <v>0</v>
      </c>
      <c r="L594">
        <v>0</v>
      </c>
      <c r="M594">
        <v>7</v>
      </c>
      <c r="N594">
        <v>14</v>
      </c>
      <c r="O594">
        <v>2006</v>
      </c>
      <c r="P594" t="s">
        <v>120</v>
      </c>
      <c r="R594">
        <f t="shared" si="37"/>
        <v>-119</v>
      </c>
      <c r="S594">
        <f t="shared" si="38"/>
        <v>37</v>
      </c>
      <c r="T594" t="str">
        <f t="shared" si="39"/>
        <v>-11937</v>
      </c>
      <c r="U594" t="str">
        <f t="shared" si="36"/>
        <v>-119, 37</v>
      </c>
    </row>
    <row r="595" spans="1:21" hidden="1" x14ac:dyDescent="0.25">
      <c r="A595">
        <v>-119.0463943</v>
      </c>
      <c r="B595">
        <v>37.264356710000001</v>
      </c>
      <c r="C595" t="s">
        <v>181</v>
      </c>
      <c r="D595" t="s">
        <v>131</v>
      </c>
      <c r="E595" t="s">
        <v>132</v>
      </c>
      <c r="F595" t="s">
        <v>110</v>
      </c>
      <c r="G595" t="s">
        <v>110</v>
      </c>
      <c r="H595" t="s">
        <v>94</v>
      </c>
      <c r="J595" t="s">
        <v>119</v>
      </c>
      <c r="K595">
        <v>0</v>
      </c>
      <c r="L595">
        <v>0</v>
      </c>
      <c r="M595">
        <v>7</v>
      </c>
      <c r="N595">
        <v>14</v>
      </c>
      <c r="O595">
        <v>2006</v>
      </c>
      <c r="P595" t="s">
        <v>120</v>
      </c>
      <c r="R595">
        <f t="shared" si="37"/>
        <v>-119</v>
      </c>
      <c r="S595">
        <f t="shared" si="38"/>
        <v>37</v>
      </c>
      <c r="T595" t="str">
        <f t="shared" si="39"/>
        <v>-11937</v>
      </c>
      <c r="U595" t="str">
        <f t="shared" si="36"/>
        <v>-119, 37</v>
      </c>
    </row>
    <row r="596" spans="1:21" hidden="1" x14ac:dyDescent="0.25">
      <c r="A596">
        <v>-118.7546297</v>
      </c>
      <c r="B596">
        <v>37.045862169999999</v>
      </c>
      <c r="C596" t="s">
        <v>199</v>
      </c>
      <c r="D596" t="s">
        <v>131</v>
      </c>
      <c r="E596" t="s">
        <v>132</v>
      </c>
      <c r="F596" t="s">
        <v>110</v>
      </c>
      <c r="G596" t="s">
        <v>109</v>
      </c>
      <c r="H596" t="s">
        <v>94</v>
      </c>
      <c r="J596" t="s">
        <v>119</v>
      </c>
      <c r="K596">
        <v>3.075E-2</v>
      </c>
      <c r="L596">
        <v>2.46</v>
      </c>
      <c r="M596">
        <v>8</v>
      </c>
      <c r="N596">
        <v>12</v>
      </c>
      <c r="O596">
        <v>2006</v>
      </c>
      <c r="P596" t="s">
        <v>120</v>
      </c>
      <c r="R596">
        <f t="shared" si="37"/>
        <v>-119</v>
      </c>
      <c r="S596">
        <f t="shared" si="38"/>
        <v>37</v>
      </c>
      <c r="T596" t="str">
        <f t="shared" si="39"/>
        <v>-11937</v>
      </c>
      <c r="U596" t="str">
        <f t="shared" si="36"/>
        <v>-119, 37</v>
      </c>
    </row>
    <row r="597" spans="1:21" hidden="1" x14ac:dyDescent="0.25">
      <c r="A597">
        <v>-119.0683275</v>
      </c>
      <c r="B597">
        <v>36.977576890000002</v>
      </c>
      <c r="C597" t="s">
        <v>180</v>
      </c>
      <c r="D597" t="s">
        <v>131</v>
      </c>
      <c r="E597" t="s">
        <v>132</v>
      </c>
      <c r="F597" t="s">
        <v>110</v>
      </c>
      <c r="G597" t="s">
        <v>110</v>
      </c>
      <c r="H597" t="s">
        <v>94</v>
      </c>
      <c r="J597" t="s">
        <v>119</v>
      </c>
      <c r="K597">
        <v>0</v>
      </c>
      <c r="L597">
        <v>0</v>
      </c>
      <c r="M597">
        <v>7</v>
      </c>
      <c r="N597">
        <v>13</v>
      </c>
      <c r="O597">
        <v>2006</v>
      </c>
      <c r="P597" t="s">
        <v>120</v>
      </c>
      <c r="R597">
        <f t="shared" si="37"/>
        <v>-119</v>
      </c>
      <c r="S597">
        <f t="shared" si="38"/>
        <v>37</v>
      </c>
      <c r="T597" t="str">
        <f t="shared" si="39"/>
        <v>-11937</v>
      </c>
      <c r="U597" t="str">
        <f t="shared" si="36"/>
        <v>-119, 37</v>
      </c>
    </row>
    <row r="598" spans="1:21" hidden="1" x14ac:dyDescent="0.25">
      <c r="A598">
        <v>-119.0683275</v>
      </c>
      <c r="B598">
        <v>36.977576890000002</v>
      </c>
      <c r="C598" t="s">
        <v>200</v>
      </c>
      <c r="D598" t="s">
        <v>131</v>
      </c>
      <c r="E598" t="s">
        <v>132</v>
      </c>
      <c r="F598" t="s">
        <v>110</v>
      </c>
      <c r="G598" t="s">
        <v>110</v>
      </c>
      <c r="H598" t="s">
        <v>94</v>
      </c>
      <c r="J598" t="s">
        <v>119</v>
      </c>
      <c r="K598">
        <v>0</v>
      </c>
      <c r="L598">
        <v>0</v>
      </c>
      <c r="M598">
        <v>7</v>
      </c>
      <c r="N598">
        <v>25</v>
      </c>
      <c r="O598">
        <v>2006</v>
      </c>
      <c r="P598" t="s">
        <v>120</v>
      </c>
      <c r="R598">
        <f t="shared" si="37"/>
        <v>-119</v>
      </c>
      <c r="S598">
        <f t="shared" si="38"/>
        <v>37</v>
      </c>
      <c r="T598" t="str">
        <f t="shared" si="39"/>
        <v>-11937</v>
      </c>
      <c r="U598" t="str">
        <f t="shared" si="36"/>
        <v>-119, 37</v>
      </c>
    </row>
    <row r="599" spans="1:21" hidden="1" x14ac:dyDescent="0.25">
      <c r="A599">
        <v>-119.0683275</v>
      </c>
      <c r="B599">
        <v>36.977576890000002</v>
      </c>
      <c r="C599" t="s">
        <v>193</v>
      </c>
      <c r="D599" t="s">
        <v>131</v>
      </c>
      <c r="E599" t="s">
        <v>132</v>
      </c>
      <c r="F599" t="s">
        <v>110</v>
      </c>
      <c r="G599" t="s">
        <v>109</v>
      </c>
      <c r="H599" t="s">
        <v>94</v>
      </c>
      <c r="J599" t="s">
        <v>119</v>
      </c>
      <c r="K599">
        <v>42.027500000000003</v>
      </c>
      <c r="L599">
        <v>3362.2</v>
      </c>
      <c r="M599">
        <v>7</v>
      </c>
      <c r="N599">
        <v>26</v>
      </c>
      <c r="O599">
        <v>2006</v>
      </c>
      <c r="P599" t="s">
        <v>120</v>
      </c>
      <c r="R599">
        <f t="shared" si="37"/>
        <v>-119</v>
      </c>
      <c r="S599">
        <f t="shared" si="38"/>
        <v>37</v>
      </c>
      <c r="T599" t="str">
        <f t="shared" si="39"/>
        <v>-11937</v>
      </c>
      <c r="U599" t="str">
        <f t="shared" si="36"/>
        <v>-119, 37</v>
      </c>
    </row>
    <row r="600" spans="1:21" hidden="1" x14ac:dyDescent="0.25">
      <c r="A600">
        <v>-119.0683275</v>
      </c>
      <c r="B600">
        <v>36.977576890000002</v>
      </c>
      <c r="C600" t="s">
        <v>201</v>
      </c>
      <c r="D600" t="s">
        <v>131</v>
      </c>
      <c r="E600" t="s">
        <v>132</v>
      </c>
      <c r="F600" t="s">
        <v>110</v>
      </c>
      <c r="G600" t="s">
        <v>109</v>
      </c>
      <c r="H600" t="s">
        <v>94</v>
      </c>
      <c r="J600" t="s">
        <v>119</v>
      </c>
      <c r="K600">
        <v>4.8075000000000001</v>
      </c>
      <c r="L600">
        <v>384.6</v>
      </c>
      <c r="M600">
        <v>8</v>
      </c>
      <c r="N600">
        <v>8</v>
      </c>
      <c r="O600">
        <v>2006</v>
      </c>
      <c r="P600" t="s">
        <v>120</v>
      </c>
      <c r="R600">
        <f t="shared" si="37"/>
        <v>-119</v>
      </c>
      <c r="S600">
        <f t="shared" si="38"/>
        <v>37</v>
      </c>
      <c r="T600" t="str">
        <f t="shared" si="39"/>
        <v>-11937</v>
      </c>
      <c r="U600" t="str">
        <f t="shared" si="36"/>
        <v>-119, 37</v>
      </c>
    </row>
    <row r="601" spans="1:21" hidden="1" x14ac:dyDescent="0.25">
      <c r="A601">
        <v>-119.0683275</v>
      </c>
      <c r="B601">
        <v>36.977576890000002</v>
      </c>
      <c r="C601" t="s">
        <v>201</v>
      </c>
      <c r="D601" t="s">
        <v>131</v>
      </c>
      <c r="E601" t="s">
        <v>132</v>
      </c>
      <c r="F601" t="s">
        <v>110</v>
      </c>
      <c r="G601" t="s">
        <v>110</v>
      </c>
      <c r="H601" t="s">
        <v>94</v>
      </c>
      <c r="J601" t="s">
        <v>119</v>
      </c>
      <c r="K601">
        <v>0</v>
      </c>
      <c r="L601">
        <v>0</v>
      </c>
      <c r="M601">
        <v>8</v>
      </c>
      <c r="N601">
        <v>8</v>
      </c>
      <c r="O601">
        <v>2006</v>
      </c>
      <c r="P601" t="s">
        <v>120</v>
      </c>
      <c r="R601">
        <f t="shared" si="37"/>
        <v>-119</v>
      </c>
      <c r="S601">
        <f t="shared" si="38"/>
        <v>37</v>
      </c>
      <c r="T601" t="str">
        <f t="shared" si="39"/>
        <v>-11937</v>
      </c>
      <c r="U601" t="str">
        <f t="shared" si="36"/>
        <v>-119, 37</v>
      </c>
    </row>
    <row r="602" spans="1:21" hidden="1" x14ac:dyDescent="0.25">
      <c r="A602">
        <v>-118.768963</v>
      </c>
      <c r="B602">
        <v>36.942850999999997</v>
      </c>
      <c r="C602" t="s">
        <v>202</v>
      </c>
      <c r="D602" t="s">
        <v>131</v>
      </c>
      <c r="E602" t="s">
        <v>132</v>
      </c>
      <c r="F602" t="s">
        <v>110</v>
      </c>
      <c r="G602" t="s">
        <v>110</v>
      </c>
      <c r="H602" t="s">
        <v>94</v>
      </c>
      <c r="J602" t="s">
        <v>119</v>
      </c>
      <c r="K602">
        <v>0</v>
      </c>
      <c r="L602">
        <v>0</v>
      </c>
      <c r="M602">
        <v>7</v>
      </c>
      <c r="N602">
        <v>28</v>
      </c>
      <c r="O602">
        <v>2011</v>
      </c>
      <c r="P602" t="s">
        <v>120</v>
      </c>
      <c r="R602">
        <f t="shared" si="37"/>
        <v>-119</v>
      </c>
      <c r="S602">
        <f t="shared" si="38"/>
        <v>37</v>
      </c>
      <c r="T602" t="str">
        <f t="shared" si="39"/>
        <v>-11937</v>
      </c>
      <c r="U602" t="str">
        <f t="shared" si="36"/>
        <v>-119, 38</v>
      </c>
    </row>
    <row r="603" spans="1:21" hidden="1" x14ac:dyDescent="0.25">
      <c r="A603">
        <v>-119.2645334</v>
      </c>
      <c r="B603">
        <v>37.956160320000002</v>
      </c>
      <c r="C603" t="s">
        <v>159</v>
      </c>
      <c r="D603" t="s">
        <v>131</v>
      </c>
      <c r="E603" t="s">
        <v>132</v>
      </c>
      <c r="F603" t="s">
        <v>110</v>
      </c>
      <c r="G603" t="s">
        <v>110</v>
      </c>
      <c r="H603" t="s">
        <v>94</v>
      </c>
      <c r="J603" t="s">
        <v>135</v>
      </c>
      <c r="K603">
        <v>0</v>
      </c>
      <c r="L603">
        <v>0</v>
      </c>
      <c r="M603">
        <v>8</v>
      </c>
      <c r="N603">
        <v>9</v>
      </c>
      <c r="O603">
        <v>2010</v>
      </c>
      <c r="P603" t="s">
        <v>120</v>
      </c>
      <c r="R603">
        <f t="shared" si="37"/>
        <v>-119</v>
      </c>
      <c r="S603">
        <f t="shared" si="38"/>
        <v>38</v>
      </c>
      <c r="T603" t="str">
        <f t="shared" si="39"/>
        <v>-11938</v>
      </c>
      <c r="U603" t="str">
        <f t="shared" si="36"/>
        <v>-120, 38</v>
      </c>
    </row>
    <row r="604" spans="1:21" hidden="1" x14ac:dyDescent="0.25">
      <c r="A604">
        <v>-119.7991603</v>
      </c>
      <c r="B604">
        <v>38.491780970000001</v>
      </c>
      <c r="C604" t="s">
        <v>163</v>
      </c>
      <c r="D604" t="s">
        <v>131</v>
      </c>
      <c r="E604" t="s">
        <v>132</v>
      </c>
      <c r="F604" t="s">
        <v>110</v>
      </c>
      <c r="G604" t="s">
        <v>110</v>
      </c>
      <c r="H604" t="s">
        <v>94</v>
      </c>
      <c r="J604" t="s">
        <v>133</v>
      </c>
      <c r="K604">
        <v>0</v>
      </c>
      <c r="L604">
        <v>0</v>
      </c>
      <c r="M604">
        <v>6</v>
      </c>
      <c r="N604">
        <v>30</v>
      </c>
      <c r="O604">
        <v>2010</v>
      </c>
      <c r="P604" t="s">
        <v>120</v>
      </c>
      <c r="R604">
        <f t="shared" si="37"/>
        <v>-120</v>
      </c>
      <c r="S604">
        <f t="shared" si="38"/>
        <v>38</v>
      </c>
      <c r="T604" t="str">
        <f t="shared" si="39"/>
        <v>-12038</v>
      </c>
      <c r="U604" t="str">
        <f t="shared" si="36"/>
        <v>-120, 38</v>
      </c>
    </row>
    <row r="605" spans="1:21" hidden="1" x14ac:dyDescent="0.25">
      <c r="A605">
        <v>-119.7991603</v>
      </c>
      <c r="B605">
        <v>38.491780970000001</v>
      </c>
      <c r="C605" t="s">
        <v>163</v>
      </c>
      <c r="D605" t="s">
        <v>131</v>
      </c>
      <c r="E605" t="s">
        <v>132</v>
      </c>
      <c r="F605" t="s">
        <v>110</v>
      </c>
      <c r="G605" t="s">
        <v>110</v>
      </c>
      <c r="H605" t="s">
        <v>94</v>
      </c>
      <c r="J605" t="s">
        <v>133</v>
      </c>
      <c r="K605">
        <v>0</v>
      </c>
      <c r="L605">
        <v>0</v>
      </c>
      <c r="M605">
        <v>6</v>
      </c>
      <c r="N605">
        <v>30</v>
      </c>
      <c r="O605">
        <v>2010</v>
      </c>
      <c r="P605" t="s">
        <v>120</v>
      </c>
      <c r="R605">
        <f t="shared" si="37"/>
        <v>-120</v>
      </c>
      <c r="S605">
        <f t="shared" si="38"/>
        <v>38</v>
      </c>
      <c r="T605" t="str">
        <f t="shared" si="39"/>
        <v>-12038</v>
      </c>
      <c r="U605" t="str">
        <f t="shared" si="36"/>
        <v>-120, 38</v>
      </c>
    </row>
    <row r="606" spans="1:21" hidden="1" x14ac:dyDescent="0.25">
      <c r="A606">
        <v>-119.7991603</v>
      </c>
      <c r="B606">
        <v>38.491780970000001</v>
      </c>
      <c r="C606" t="s">
        <v>163</v>
      </c>
      <c r="D606" t="s">
        <v>131</v>
      </c>
      <c r="E606" t="s">
        <v>132</v>
      </c>
      <c r="F606" t="s">
        <v>110</v>
      </c>
      <c r="G606" t="s">
        <v>110</v>
      </c>
      <c r="H606" t="s">
        <v>94</v>
      </c>
      <c r="J606" t="s">
        <v>133</v>
      </c>
      <c r="K606">
        <v>0</v>
      </c>
      <c r="L606">
        <v>0</v>
      </c>
      <c r="M606">
        <v>6</v>
      </c>
      <c r="N606">
        <v>30</v>
      </c>
      <c r="O606">
        <v>2010</v>
      </c>
      <c r="P606" t="s">
        <v>120</v>
      </c>
      <c r="R606">
        <f t="shared" si="37"/>
        <v>-120</v>
      </c>
      <c r="S606">
        <f t="shared" si="38"/>
        <v>38</v>
      </c>
      <c r="T606" t="str">
        <f t="shared" si="39"/>
        <v>-12038</v>
      </c>
      <c r="U606" t="str">
        <f t="shared" si="36"/>
        <v>-120, 38</v>
      </c>
    </row>
    <row r="607" spans="1:21" hidden="1" x14ac:dyDescent="0.25">
      <c r="A607">
        <v>-119.7991603</v>
      </c>
      <c r="B607">
        <v>38.491780970000001</v>
      </c>
      <c r="C607" t="s">
        <v>163</v>
      </c>
      <c r="D607" t="s">
        <v>131</v>
      </c>
      <c r="E607" t="s">
        <v>132</v>
      </c>
      <c r="F607" t="s">
        <v>110</v>
      </c>
      <c r="G607" t="s">
        <v>110</v>
      </c>
      <c r="H607" t="s">
        <v>94</v>
      </c>
      <c r="J607" t="s">
        <v>133</v>
      </c>
      <c r="K607">
        <v>0</v>
      </c>
      <c r="L607">
        <v>0</v>
      </c>
      <c r="M607">
        <v>6</v>
      </c>
      <c r="N607">
        <v>30</v>
      </c>
      <c r="O607">
        <v>2010</v>
      </c>
      <c r="P607" t="s">
        <v>120</v>
      </c>
      <c r="R607">
        <f t="shared" si="37"/>
        <v>-120</v>
      </c>
      <c r="S607">
        <f t="shared" si="38"/>
        <v>38</v>
      </c>
      <c r="T607" t="str">
        <f t="shared" si="39"/>
        <v>-12038</v>
      </c>
      <c r="U607" t="str">
        <f t="shared" si="36"/>
        <v>-119, 37</v>
      </c>
    </row>
    <row r="608" spans="1:21" hidden="1" x14ac:dyDescent="0.25">
      <c r="A608">
        <v>-118.769012</v>
      </c>
      <c r="B608">
        <v>37.123156999999999</v>
      </c>
      <c r="C608" t="s">
        <v>203</v>
      </c>
      <c r="D608" t="s">
        <v>131</v>
      </c>
      <c r="E608" t="s">
        <v>132</v>
      </c>
      <c r="F608" t="s">
        <v>110</v>
      </c>
      <c r="G608" t="s">
        <v>110</v>
      </c>
      <c r="H608" t="s">
        <v>94</v>
      </c>
      <c r="J608" t="s">
        <v>133</v>
      </c>
      <c r="K608">
        <v>0</v>
      </c>
      <c r="L608">
        <v>0</v>
      </c>
      <c r="M608">
        <v>8</v>
      </c>
      <c r="N608">
        <v>21</v>
      </c>
      <c r="O608">
        <v>2011</v>
      </c>
      <c r="P608" t="s">
        <v>120</v>
      </c>
      <c r="R608">
        <f t="shared" si="37"/>
        <v>-119</v>
      </c>
      <c r="S608">
        <f t="shared" si="38"/>
        <v>37</v>
      </c>
      <c r="T608" t="str">
        <f t="shared" si="39"/>
        <v>-11937</v>
      </c>
      <c r="U608" t="str">
        <f t="shared" si="36"/>
        <v>-120, 38</v>
      </c>
    </row>
    <row r="609" spans="1:21" hidden="1" x14ac:dyDescent="0.25">
      <c r="A609">
        <v>-119.624332</v>
      </c>
      <c r="B609">
        <v>38.324406500000002</v>
      </c>
      <c r="C609" t="s">
        <v>204</v>
      </c>
      <c r="D609" t="s">
        <v>131</v>
      </c>
      <c r="E609" t="s">
        <v>132</v>
      </c>
      <c r="F609" t="s">
        <v>110</v>
      </c>
      <c r="G609" t="s">
        <v>110</v>
      </c>
      <c r="H609" t="s">
        <v>94</v>
      </c>
      <c r="J609" t="s">
        <v>119</v>
      </c>
      <c r="K609">
        <v>0</v>
      </c>
      <c r="L609">
        <v>0</v>
      </c>
      <c r="M609">
        <v>7</v>
      </c>
      <c r="N609">
        <v>27</v>
      </c>
      <c r="O609">
        <v>2010</v>
      </c>
      <c r="P609" t="s">
        <v>120</v>
      </c>
      <c r="R609">
        <f t="shared" si="37"/>
        <v>-120</v>
      </c>
      <c r="S609">
        <f t="shared" si="38"/>
        <v>38</v>
      </c>
      <c r="T609" t="str">
        <f t="shared" si="39"/>
        <v>-12038</v>
      </c>
      <c r="U609" t="str">
        <f t="shared" si="36"/>
        <v>-120, 38</v>
      </c>
    </row>
    <row r="610" spans="1:21" hidden="1" x14ac:dyDescent="0.25">
      <c r="A610">
        <v>-119.624332</v>
      </c>
      <c r="B610">
        <v>38.324406500000002</v>
      </c>
      <c r="C610" t="s">
        <v>204</v>
      </c>
      <c r="D610" t="s">
        <v>131</v>
      </c>
      <c r="E610" t="s">
        <v>132</v>
      </c>
      <c r="F610" t="s">
        <v>110</v>
      </c>
      <c r="G610" t="s">
        <v>110</v>
      </c>
      <c r="H610" t="s">
        <v>94</v>
      </c>
      <c r="J610" t="s">
        <v>119</v>
      </c>
      <c r="K610">
        <v>0</v>
      </c>
      <c r="L610">
        <v>0</v>
      </c>
      <c r="M610">
        <v>7</v>
      </c>
      <c r="N610">
        <v>27</v>
      </c>
      <c r="O610">
        <v>2010</v>
      </c>
      <c r="P610" t="s">
        <v>120</v>
      </c>
      <c r="R610">
        <f t="shared" si="37"/>
        <v>-120</v>
      </c>
      <c r="S610">
        <f t="shared" si="38"/>
        <v>38</v>
      </c>
      <c r="T610" t="str">
        <f t="shared" si="39"/>
        <v>-12038</v>
      </c>
      <c r="U610" t="str">
        <f t="shared" si="36"/>
        <v>-120, 38</v>
      </c>
    </row>
    <row r="611" spans="1:21" hidden="1" x14ac:dyDescent="0.25">
      <c r="A611">
        <v>-119.624332</v>
      </c>
      <c r="B611">
        <v>38.324406500000002</v>
      </c>
      <c r="C611" t="s">
        <v>204</v>
      </c>
      <c r="D611" t="s">
        <v>131</v>
      </c>
      <c r="E611" t="s">
        <v>132</v>
      </c>
      <c r="F611" t="s">
        <v>110</v>
      </c>
      <c r="G611" t="s">
        <v>110</v>
      </c>
      <c r="H611" t="s">
        <v>94</v>
      </c>
      <c r="J611" t="s">
        <v>119</v>
      </c>
      <c r="K611">
        <v>0</v>
      </c>
      <c r="L611">
        <v>0</v>
      </c>
      <c r="M611">
        <v>7</v>
      </c>
      <c r="N611">
        <v>27</v>
      </c>
      <c r="O611">
        <v>2010</v>
      </c>
      <c r="P611" t="s">
        <v>120</v>
      </c>
      <c r="R611">
        <f t="shared" si="37"/>
        <v>-120</v>
      </c>
      <c r="S611">
        <f t="shared" si="38"/>
        <v>38</v>
      </c>
      <c r="T611" t="str">
        <f t="shared" si="39"/>
        <v>-12038</v>
      </c>
      <c r="U611" t="str">
        <f t="shared" si="36"/>
        <v>-120, 38</v>
      </c>
    </row>
    <row r="612" spans="1:21" hidden="1" x14ac:dyDescent="0.25">
      <c r="A612">
        <v>-119.624332</v>
      </c>
      <c r="B612">
        <v>38.324406500000002</v>
      </c>
      <c r="C612" t="s">
        <v>204</v>
      </c>
      <c r="D612" t="s">
        <v>131</v>
      </c>
      <c r="E612" t="s">
        <v>132</v>
      </c>
      <c r="F612" t="s">
        <v>110</v>
      </c>
      <c r="G612" t="s">
        <v>109</v>
      </c>
      <c r="H612" t="s">
        <v>94</v>
      </c>
      <c r="J612" t="s">
        <v>119</v>
      </c>
      <c r="K612">
        <v>0.48199999999999998</v>
      </c>
      <c r="L612">
        <v>38.56</v>
      </c>
      <c r="M612">
        <v>7</v>
      </c>
      <c r="N612">
        <v>27</v>
      </c>
      <c r="O612">
        <v>2010</v>
      </c>
      <c r="P612" t="s">
        <v>120</v>
      </c>
      <c r="R612">
        <f t="shared" si="37"/>
        <v>-120</v>
      </c>
      <c r="S612">
        <f t="shared" si="38"/>
        <v>38</v>
      </c>
      <c r="T612" t="str">
        <f t="shared" si="39"/>
        <v>-12038</v>
      </c>
      <c r="U612" t="str">
        <f t="shared" si="36"/>
        <v>-120, 38</v>
      </c>
    </row>
    <row r="613" spans="1:21" hidden="1" x14ac:dyDescent="0.25">
      <c r="A613">
        <v>-119.624332</v>
      </c>
      <c r="B613">
        <v>38.324406500000002</v>
      </c>
      <c r="C613" t="s">
        <v>204</v>
      </c>
      <c r="D613" t="s">
        <v>131</v>
      </c>
      <c r="E613" t="s">
        <v>132</v>
      </c>
      <c r="F613" t="s">
        <v>110</v>
      </c>
      <c r="G613" t="s">
        <v>110</v>
      </c>
      <c r="H613" t="s">
        <v>94</v>
      </c>
      <c r="J613" t="s">
        <v>119</v>
      </c>
      <c r="K613">
        <v>0</v>
      </c>
      <c r="L613">
        <v>0</v>
      </c>
      <c r="M613">
        <v>7</v>
      </c>
      <c r="N613">
        <v>27</v>
      </c>
      <c r="O613">
        <v>2010</v>
      </c>
      <c r="P613" t="s">
        <v>120</v>
      </c>
      <c r="R613">
        <f t="shared" si="37"/>
        <v>-120</v>
      </c>
      <c r="S613">
        <f t="shared" si="38"/>
        <v>38</v>
      </c>
      <c r="T613" t="str">
        <f t="shared" si="39"/>
        <v>-12038</v>
      </c>
      <c r="U613" t="str">
        <f t="shared" si="36"/>
        <v>-120, 38</v>
      </c>
    </row>
    <row r="614" spans="1:21" hidden="1" x14ac:dyDescent="0.25">
      <c r="A614">
        <v>-119.624332</v>
      </c>
      <c r="B614">
        <v>38.324406500000002</v>
      </c>
      <c r="C614" t="s">
        <v>204</v>
      </c>
      <c r="D614" t="s">
        <v>131</v>
      </c>
      <c r="E614" t="s">
        <v>132</v>
      </c>
      <c r="F614" t="s">
        <v>110</v>
      </c>
      <c r="G614" t="s">
        <v>110</v>
      </c>
      <c r="H614" t="s">
        <v>94</v>
      </c>
      <c r="J614" t="s">
        <v>119</v>
      </c>
      <c r="K614">
        <v>0</v>
      </c>
      <c r="L614">
        <v>0</v>
      </c>
      <c r="M614">
        <v>7</v>
      </c>
      <c r="N614">
        <v>27</v>
      </c>
      <c r="O614">
        <v>2010</v>
      </c>
      <c r="P614" t="s">
        <v>120</v>
      </c>
      <c r="R614">
        <f t="shared" si="37"/>
        <v>-120</v>
      </c>
      <c r="S614">
        <f t="shared" si="38"/>
        <v>38</v>
      </c>
      <c r="T614" t="str">
        <f t="shared" si="39"/>
        <v>-12038</v>
      </c>
      <c r="U614" t="str">
        <f t="shared" si="36"/>
        <v>-119, 37</v>
      </c>
    </row>
    <row r="615" spans="1:21" hidden="1" x14ac:dyDescent="0.25">
      <c r="A615">
        <v>-119.0683275</v>
      </c>
      <c r="B615">
        <v>36.977576890000002</v>
      </c>
      <c r="C615" t="s">
        <v>205</v>
      </c>
      <c r="D615" t="s">
        <v>131</v>
      </c>
      <c r="E615" t="s">
        <v>132</v>
      </c>
      <c r="F615" t="s">
        <v>110</v>
      </c>
      <c r="G615" t="s">
        <v>110</v>
      </c>
      <c r="H615" t="s">
        <v>94</v>
      </c>
      <c r="J615" t="s">
        <v>119</v>
      </c>
      <c r="K615">
        <v>0</v>
      </c>
      <c r="L615">
        <v>0</v>
      </c>
      <c r="M615">
        <v>6</v>
      </c>
      <c r="N615">
        <v>13</v>
      </c>
      <c r="O615">
        <v>2010</v>
      </c>
      <c r="P615" t="s">
        <v>120</v>
      </c>
      <c r="R615">
        <f t="shared" si="37"/>
        <v>-119</v>
      </c>
      <c r="S615">
        <f t="shared" si="38"/>
        <v>37</v>
      </c>
      <c r="T615" t="str">
        <f t="shared" si="39"/>
        <v>-11937</v>
      </c>
      <c r="U615" t="str">
        <f t="shared" si="36"/>
        <v>-119, 37</v>
      </c>
    </row>
    <row r="616" spans="1:21" hidden="1" x14ac:dyDescent="0.25">
      <c r="A616">
        <v>-119.0683275</v>
      </c>
      <c r="B616">
        <v>36.977576890000002</v>
      </c>
      <c r="C616" t="s">
        <v>205</v>
      </c>
      <c r="D616" t="s">
        <v>131</v>
      </c>
      <c r="E616" t="s">
        <v>132</v>
      </c>
      <c r="F616" t="s">
        <v>110</v>
      </c>
      <c r="G616" t="s">
        <v>110</v>
      </c>
      <c r="H616" t="s">
        <v>94</v>
      </c>
      <c r="J616" t="s">
        <v>119</v>
      </c>
      <c r="K616">
        <v>0</v>
      </c>
      <c r="L616">
        <v>0</v>
      </c>
      <c r="M616">
        <v>6</v>
      </c>
      <c r="N616">
        <v>13</v>
      </c>
      <c r="O616">
        <v>2010</v>
      </c>
      <c r="P616" t="s">
        <v>120</v>
      </c>
      <c r="R616">
        <f t="shared" si="37"/>
        <v>-119</v>
      </c>
      <c r="S616">
        <f t="shared" si="38"/>
        <v>37</v>
      </c>
      <c r="T616" t="str">
        <f t="shared" si="39"/>
        <v>-11937</v>
      </c>
      <c r="U616" t="str">
        <f t="shared" si="36"/>
        <v>-119, 37</v>
      </c>
    </row>
    <row r="617" spans="1:21" hidden="1" x14ac:dyDescent="0.25">
      <c r="A617">
        <v>-119.0683275</v>
      </c>
      <c r="B617">
        <v>36.977576890000002</v>
      </c>
      <c r="C617" t="s">
        <v>205</v>
      </c>
      <c r="D617" t="s">
        <v>131</v>
      </c>
      <c r="E617" t="s">
        <v>132</v>
      </c>
      <c r="F617" t="s">
        <v>110</v>
      </c>
      <c r="G617" t="s">
        <v>110</v>
      </c>
      <c r="H617" t="s">
        <v>94</v>
      </c>
      <c r="J617" t="s">
        <v>119</v>
      </c>
      <c r="K617">
        <v>0</v>
      </c>
      <c r="L617">
        <v>0</v>
      </c>
      <c r="M617">
        <v>6</v>
      </c>
      <c r="N617">
        <v>13</v>
      </c>
      <c r="O617">
        <v>2010</v>
      </c>
      <c r="P617" t="s">
        <v>120</v>
      </c>
      <c r="R617">
        <f t="shared" si="37"/>
        <v>-119</v>
      </c>
      <c r="S617">
        <f t="shared" si="38"/>
        <v>37</v>
      </c>
      <c r="T617" t="str">
        <f t="shared" si="39"/>
        <v>-11937</v>
      </c>
      <c r="U617" t="str">
        <f t="shared" si="36"/>
        <v>-119, 37</v>
      </c>
    </row>
    <row r="618" spans="1:21" hidden="1" x14ac:dyDescent="0.25">
      <c r="A618">
        <v>-119.0683275</v>
      </c>
      <c r="B618">
        <v>36.977576890000002</v>
      </c>
      <c r="C618" t="s">
        <v>205</v>
      </c>
      <c r="D618" t="s">
        <v>131</v>
      </c>
      <c r="E618" t="s">
        <v>132</v>
      </c>
      <c r="F618" t="s">
        <v>110</v>
      </c>
      <c r="G618" t="s">
        <v>110</v>
      </c>
      <c r="H618" t="s">
        <v>94</v>
      </c>
      <c r="J618" t="s">
        <v>119</v>
      </c>
      <c r="K618">
        <v>0</v>
      </c>
      <c r="L618">
        <v>0</v>
      </c>
      <c r="M618">
        <v>6</v>
      </c>
      <c r="N618">
        <v>13</v>
      </c>
      <c r="O618">
        <v>2010</v>
      </c>
      <c r="P618" t="s">
        <v>120</v>
      </c>
      <c r="R618">
        <f t="shared" si="37"/>
        <v>-119</v>
      </c>
      <c r="S618">
        <f t="shared" si="38"/>
        <v>37</v>
      </c>
      <c r="T618" t="str">
        <f t="shared" si="39"/>
        <v>-11937</v>
      </c>
      <c r="U618" t="str">
        <f t="shared" si="36"/>
        <v>-119, 37</v>
      </c>
    </row>
    <row r="619" spans="1:21" hidden="1" x14ac:dyDescent="0.25">
      <c r="A619">
        <v>-119.0683275</v>
      </c>
      <c r="B619">
        <v>36.977576890000002</v>
      </c>
      <c r="C619" t="s">
        <v>205</v>
      </c>
      <c r="D619" t="s">
        <v>131</v>
      </c>
      <c r="E619" t="s">
        <v>132</v>
      </c>
      <c r="F619" t="s">
        <v>110</v>
      </c>
      <c r="G619" t="s">
        <v>110</v>
      </c>
      <c r="H619" t="s">
        <v>94</v>
      </c>
      <c r="J619" t="s">
        <v>119</v>
      </c>
      <c r="K619">
        <v>0</v>
      </c>
      <c r="L619">
        <v>0</v>
      </c>
      <c r="M619">
        <v>6</v>
      </c>
      <c r="N619">
        <v>13</v>
      </c>
      <c r="O619">
        <v>2010</v>
      </c>
      <c r="P619" t="s">
        <v>120</v>
      </c>
      <c r="R619">
        <f t="shared" si="37"/>
        <v>-119</v>
      </c>
      <c r="S619">
        <f t="shared" si="38"/>
        <v>37</v>
      </c>
      <c r="T619" t="str">
        <f t="shared" si="39"/>
        <v>-11937</v>
      </c>
      <c r="U619" t="str">
        <f t="shared" si="36"/>
        <v>-119, 37</v>
      </c>
    </row>
    <row r="620" spans="1:21" hidden="1" x14ac:dyDescent="0.25">
      <c r="A620">
        <v>-119.0683275</v>
      </c>
      <c r="B620">
        <v>36.977576890000002</v>
      </c>
      <c r="C620" t="s">
        <v>205</v>
      </c>
      <c r="D620" t="s">
        <v>131</v>
      </c>
      <c r="E620" t="s">
        <v>132</v>
      </c>
      <c r="F620" t="s">
        <v>110</v>
      </c>
      <c r="G620" t="s">
        <v>110</v>
      </c>
      <c r="H620" t="s">
        <v>94</v>
      </c>
      <c r="J620" t="s">
        <v>119</v>
      </c>
      <c r="K620">
        <v>0</v>
      </c>
      <c r="L620">
        <v>0</v>
      </c>
      <c r="M620">
        <v>6</v>
      </c>
      <c r="N620">
        <v>13</v>
      </c>
      <c r="O620">
        <v>2010</v>
      </c>
      <c r="P620" t="s">
        <v>120</v>
      </c>
      <c r="R620">
        <f t="shared" si="37"/>
        <v>-119</v>
      </c>
      <c r="S620">
        <f t="shared" si="38"/>
        <v>37</v>
      </c>
      <c r="T620" t="str">
        <f t="shared" si="39"/>
        <v>-11937</v>
      </c>
      <c r="U620" t="str">
        <f t="shared" si="36"/>
        <v>-119, 37</v>
      </c>
    </row>
    <row r="621" spans="1:21" hidden="1" x14ac:dyDescent="0.25">
      <c r="A621">
        <v>-119.0683275</v>
      </c>
      <c r="B621">
        <v>36.977576890000002</v>
      </c>
      <c r="C621" t="s">
        <v>206</v>
      </c>
      <c r="D621" t="s">
        <v>131</v>
      </c>
      <c r="E621" t="s">
        <v>132</v>
      </c>
      <c r="F621" t="s">
        <v>110</v>
      </c>
      <c r="G621" t="s">
        <v>110</v>
      </c>
      <c r="H621" t="s">
        <v>94</v>
      </c>
      <c r="J621" t="s">
        <v>119</v>
      </c>
      <c r="K621">
        <v>0</v>
      </c>
      <c r="L621">
        <v>0</v>
      </c>
      <c r="M621">
        <v>6</v>
      </c>
      <c r="N621">
        <v>14</v>
      </c>
      <c r="O621">
        <v>2010</v>
      </c>
      <c r="P621" t="s">
        <v>120</v>
      </c>
      <c r="R621">
        <f t="shared" si="37"/>
        <v>-119</v>
      </c>
      <c r="S621">
        <f t="shared" si="38"/>
        <v>37</v>
      </c>
      <c r="T621" t="str">
        <f t="shared" si="39"/>
        <v>-11937</v>
      </c>
      <c r="U621" t="str">
        <f t="shared" si="36"/>
        <v>-119, 37</v>
      </c>
    </row>
    <row r="622" spans="1:21" hidden="1" x14ac:dyDescent="0.25">
      <c r="A622">
        <v>-119.0683275</v>
      </c>
      <c r="B622">
        <v>36.977576890000002</v>
      </c>
      <c r="C622" t="s">
        <v>205</v>
      </c>
      <c r="D622" t="s">
        <v>131</v>
      </c>
      <c r="E622" t="s">
        <v>132</v>
      </c>
      <c r="F622" t="s">
        <v>110</v>
      </c>
      <c r="G622" t="s">
        <v>110</v>
      </c>
      <c r="H622" t="s">
        <v>94</v>
      </c>
      <c r="J622" t="s">
        <v>119</v>
      </c>
      <c r="K622">
        <v>0</v>
      </c>
      <c r="L622">
        <v>0</v>
      </c>
      <c r="M622">
        <v>6</v>
      </c>
      <c r="N622">
        <v>13</v>
      </c>
      <c r="O622">
        <v>2010</v>
      </c>
      <c r="P622" t="s">
        <v>120</v>
      </c>
      <c r="R622">
        <f t="shared" si="37"/>
        <v>-119</v>
      </c>
      <c r="S622">
        <f t="shared" si="38"/>
        <v>37</v>
      </c>
      <c r="T622" t="str">
        <f t="shared" si="39"/>
        <v>-11937</v>
      </c>
      <c r="U622" t="str">
        <f t="shared" si="36"/>
        <v>-119, 37</v>
      </c>
    </row>
    <row r="623" spans="1:21" hidden="1" x14ac:dyDescent="0.25">
      <c r="A623">
        <v>-119.0683275</v>
      </c>
      <c r="B623">
        <v>36.977576890000002</v>
      </c>
      <c r="C623" t="s">
        <v>206</v>
      </c>
      <c r="D623" t="s">
        <v>131</v>
      </c>
      <c r="E623" t="s">
        <v>132</v>
      </c>
      <c r="F623" t="s">
        <v>110</v>
      </c>
      <c r="G623" t="s">
        <v>110</v>
      </c>
      <c r="H623" t="s">
        <v>94</v>
      </c>
      <c r="J623" t="s">
        <v>119</v>
      </c>
      <c r="K623">
        <v>0</v>
      </c>
      <c r="L623">
        <v>0</v>
      </c>
      <c r="M623">
        <v>6</v>
      </c>
      <c r="N623">
        <v>14</v>
      </c>
      <c r="O623">
        <v>2010</v>
      </c>
      <c r="P623" t="s">
        <v>120</v>
      </c>
      <c r="R623">
        <f t="shared" si="37"/>
        <v>-119</v>
      </c>
      <c r="S623">
        <f t="shared" si="38"/>
        <v>37</v>
      </c>
      <c r="T623" t="str">
        <f t="shared" si="39"/>
        <v>-11937</v>
      </c>
      <c r="U623" t="str">
        <f t="shared" si="36"/>
        <v>-119, 37</v>
      </c>
    </row>
    <row r="624" spans="1:21" hidden="1" x14ac:dyDescent="0.25">
      <c r="A624">
        <v>-119.0683275</v>
      </c>
      <c r="B624">
        <v>36.977576890000002</v>
      </c>
      <c r="C624" t="s">
        <v>206</v>
      </c>
      <c r="D624" t="s">
        <v>131</v>
      </c>
      <c r="E624" t="s">
        <v>132</v>
      </c>
      <c r="F624" t="s">
        <v>110</v>
      </c>
      <c r="G624" t="s">
        <v>110</v>
      </c>
      <c r="H624" t="s">
        <v>94</v>
      </c>
      <c r="J624" t="s">
        <v>119</v>
      </c>
      <c r="K624">
        <v>0</v>
      </c>
      <c r="L624">
        <v>0</v>
      </c>
      <c r="M624">
        <v>6</v>
      </c>
      <c r="N624">
        <v>14</v>
      </c>
      <c r="O624">
        <v>2010</v>
      </c>
      <c r="P624" t="s">
        <v>120</v>
      </c>
      <c r="R624">
        <f t="shared" si="37"/>
        <v>-119</v>
      </c>
      <c r="S624">
        <f t="shared" si="38"/>
        <v>37</v>
      </c>
      <c r="T624" t="str">
        <f t="shared" si="39"/>
        <v>-11937</v>
      </c>
      <c r="U624" t="str">
        <f t="shared" si="36"/>
        <v>-119, 37</v>
      </c>
    </row>
    <row r="625" spans="1:21" hidden="1" x14ac:dyDescent="0.25">
      <c r="A625">
        <v>-119.0683275</v>
      </c>
      <c r="B625">
        <v>36.977576890000002</v>
      </c>
      <c r="C625" t="s">
        <v>206</v>
      </c>
      <c r="D625" t="s">
        <v>131</v>
      </c>
      <c r="E625" t="s">
        <v>132</v>
      </c>
      <c r="F625" t="s">
        <v>110</v>
      </c>
      <c r="G625" t="s">
        <v>109</v>
      </c>
      <c r="H625" t="s">
        <v>94</v>
      </c>
      <c r="J625" t="s">
        <v>119</v>
      </c>
      <c r="K625">
        <v>0.38600000000000001</v>
      </c>
      <c r="L625">
        <v>30.88</v>
      </c>
      <c r="M625">
        <v>6</v>
      </c>
      <c r="N625">
        <v>14</v>
      </c>
      <c r="O625">
        <v>2010</v>
      </c>
      <c r="P625" t="s">
        <v>120</v>
      </c>
      <c r="R625">
        <f t="shared" si="37"/>
        <v>-119</v>
      </c>
      <c r="S625">
        <f t="shared" si="38"/>
        <v>37</v>
      </c>
      <c r="T625" t="str">
        <f t="shared" si="39"/>
        <v>-11937</v>
      </c>
      <c r="U625" t="str">
        <f t="shared" si="36"/>
        <v>-119, 37</v>
      </c>
    </row>
    <row r="626" spans="1:21" hidden="1" x14ac:dyDescent="0.25">
      <c r="A626">
        <v>-119.0683275</v>
      </c>
      <c r="B626">
        <v>36.977576890000002</v>
      </c>
      <c r="C626" t="s">
        <v>206</v>
      </c>
      <c r="D626" t="s">
        <v>131</v>
      </c>
      <c r="E626" t="s">
        <v>132</v>
      </c>
      <c r="F626" t="s">
        <v>110</v>
      </c>
      <c r="G626" t="s">
        <v>110</v>
      </c>
      <c r="H626" t="s">
        <v>94</v>
      </c>
      <c r="J626" t="s">
        <v>119</v>
      </c>
      <c r="K626">
        <v>0</v>
      </c>
      <c r="L626">
        <v>0</v>
      </c>
      <c r="M626">
        <v>6</v>
      </c>
      <c r="N626">
        <v>14</v>
      </c>
      <c r="O626">
        <v>2010</v>
      </c>
      <c r="P626" t="s">
        <v>120</v>
      </c>
      <c r="R626">
        <f t="shared" si="37"/>
        <v>-119</v>
      </c>
      <c r="S626">
        <f t="shared" si="38"/>
        <v>37</v>
      </c>
      <c r="T626" t="str">
        <f t="shared" si="39"/>
        <v>-11937</v>
      </c>
      <c r="U626" t="str">
        <f t="shared" si="36"/>
        <v>-119, 37</v>
      </c>
    </row>
    <row r="627" spans="1:21" hidden="1" x14ac:dyDescent="0.25">
      <c r="A627">
        <v>-119.0683275</v>
      </c>
      <c r="B627">
        <v>36.977576890000002</v>
      </c>
      <c r="C627" t="s">
        <v>206</v>
      </c>
      <c r="D627" t="s">
        <v>131</v>
      </c>
      <c r="E627" t="s">
        <v>132</v>
      </c>
      <c r="F627" t="s">
        <v>110</v>
      </c>
      <c r="G627" t="s">
        <v>110</v>
      </c>
      <c r="H627" t="s">
        <v>94</v>
      </c>
      <c r="J627" t="s">
        <v>119</v>
      </c>
      <c r="K627">
        <v>0</v>
      </c>
      <c r="L627">
        <v>0</v>
      </c>
      <c r="M627">
        <v>6</v>
      </c>
      <c r="N627">
        <v>14</v>
      </c>
      <c r="O627">
        <v>2010</v>
      </c>
      <c r="P627" t="s">
        <v>120</v>
      </c>
      <c r="R627">
        <f t="shared" si="37"/>
        <v>-119</v>
      </c>
      <c r="S627">
        <f t="shared" si="38"/>
        <v>37</v>
      </c>
      <c r="T627" t="str">
        <f t="shared" si="39"/>
        <v>-11937</v>
      </c>
      <c r="U627" t="str">
        <f t="shared" si="36"/>
        <v>-119, 37</v>
      </c>
    </row>
    <row r="628" spans="1:21" hidden="1" x14ac:dyDescent="0.25">
      <c r="A628">
        <v>-119.0683275</v>
      </c>
      <c r="B628">
        <v>36.977576890000002</v>
      </c>
      <c r="C628" t="s">
        <v>206</v>
      </c>
      <c r="D628" t="s">
        <v>131</v>
      </c>
      <c r="E628" t="s">
        <v>132</v>
      </c>
      <c r="F628" t="s">
        <v>110</v>
      </c>
      <c r="G628" t="s">
        <v>110</v>
      </c>
      <c r="H628" t="s">
        <v>94</v>
      </c>
      <c r="J628" t="s">
        <v>119</v>
      </c>
      <c r="K628">
        <v>0</v>
      </c>
      <c r="L628">
        <v>0</v>
      </c>
      <c r="M628">
        <v>6</v>
      </c>
      <c r="N628">
        <v>14</v>
      </c>
      <c r="O628">
        <v>2010</v>
      </c>
      <c r="P628" t="s">
        <v>120</v>
      </c>
      <c r="R628">
        <f t="shared" si="37"/>
        <v>-119</v>
      </c>
      <c r="S628">
        <f t="shared" si="38"/>
        <v>37</v>
      </c>
      <c r="T628" t="str">
        <f t="shared" si="39"/>
        <v>-11937</v>
      </c>
      <c r="U628" t="str">
        <f t="shared" si="36"/>
        <v>-119, 37</v>
      </c>
    </row>
    <row r="629" spans="1:21" hidden="1" x14ac:dyDescent="0.25">
      <c r="A629">
        <v>-119.0683275</v>
      </c>
      <c r="B629">
        <v>36.977576890000002</v>
      </c>
      <c r="C629" t="s">
        <v>207</v>
      </c>
      <c r="D629" t="s">
        <v>131</v>
      </c>
      <c r="E629" t="s">
        <v>132</v>
      </c>
      <c r="F629" t="s">
        <v>110</v>
      </c>
      <c r="G629" t="s">
        <v>110</v>
      </c>
      <c r="H629" t="s">
        <v>94</v>
      </c>
      <c r="J629" t="s">
        <v>119</v>
      </c>
      <c r="K629">
        <v>0</v>
      </c>
      <c r="L629">
        <v>0</v>
      </c>
      <c r="M629">
        <v>6</v>
      </c>
      <c r="N629">
        <v>15</v>
      </c>
      <c r="O629">
        <v>2010</v>
      </c>
      <c r="P629" t="s">
        <v>120</v>
      </c>
      <c r="R629">
        <f t="shared" si="37"/>
        <v>-119</v>
      </c>
      <c r="S629">
        <f t="shared" si="38"/>
        <v>37</v>
      </c>
      <c r="T629" t="str">
        <f t="shared" si="39"/>
        <v>-11937</v>
      </c>
      <c r="U629" t="str">
        <f t="shared" si="36"/>
        <v>-119, 37</v>
      </c>
    </row>
    <row r="630" spans="1:21" hidden="1" x14ac:dyDescent="0.25">
      <c r="A630">
        <v>-119.0683275</v>
      </c>
      <c r="B630">
        <v>36.977576890000002</v>
      </c>
      <c r="C630" t="s">
        <v>207</v>
      </c>
      <c r="D630" t="s">
        <v>131</v>
      </c>
      <c r="E630" t="s">
        <v>132</v>
      </c>
      <c r="F630" t="s">
        <v>110</v>
      </c>
      <c r="G630" t="s">
        <v>110</v>
      </c>
      <c r="H630" t="s">
        <v>94</v>
      </c>
      <c r="J630" t="s">
        <v>119</v>
      </c>
      <c r="K630">
        <v>0</v>
      </c>
      <c r="L630">
        <v>0</v>
      </c>
      <c r="M630">
        <v>6</v>
      </c>
      <c r="N630">
        <v>15</v>
      </c>
      <c r="O630">
        <v>2010</v>
      </c>
      <c r="P630" t="s">
        <v>120</v>
      </c>
      <c r="R630">
        <f t="shared" si="37"/>
        <v>-119</v>
      </c>
      <c r="S630">
        <f t="shared" si="38"/>
        <v>37</v>
      </c>
      <c r="T630" t="str">
        <f t="shared" si="39"/>
        <v>-11937</v>
      </c>
      <c r="U630" t="str">
        <f t="shared" si="36"/>
        <v>-119, 37</v>
      </c>
    </row>
    <row r="631" spans="1:21" hidden="1" x14ac:dyDescent="0.25">
      <c r="A631">
        <v>-119.0683275</v>
      </c>
      <c r="B631">
        <v>36.977576890000002</v>
      </c>
      <c r="C631" t="s">
        <v>207</v>
      </c>
      <c r="D631" t="s">
        <v>131</v>
      </c>
      <c r="E631" t="s">
        <v>132</v>
      </c>
      <c r="F631" t="s">
        <v>110</v>
      </c>
      <c r="G631" t="s">
        <v>110</v>
      </c>
      <c r="H631" t="s">
        <v>94</v>
      </c>
      <c r="J631" t="s">
        <v>119</v>
      </c>
      <c r="K631">
        <v>0</v>
      </c>
      <c r="L631">
        <v>0</v>
      </c>
      <c r="M631">
        <v>6</v>
      </c>
      <c r="N631">
        <v>15</v>
      </c>
      <c r="O631">
        <v>2010</v>
      </c>
      <c r="P631" t="s">
        <v>120</v>
      </c>
      <c r="R631">
        <f t="shared" si="37"/>
        <v>-119</v>
      </c>
      <c r="S631">
        <f t="shared" si="38"/>
        <v>37</v>
      </c>
      <c r="T631" t="str">
        <f t="shared" si="39"/>
        <v>-11937</v>
      </c>
      <c r="U631" t="str">
        <f t="shared" si="36"/>
        <v>-119, 37</v>
      </c>
    </row>
    <row r="632" spans="1:21" hidden="1" x14ac:dyDescent="0.25">
      <c r="A632">
        <v>-119.0683275</v>
      </c>
      <c r="B632">
        <v>36.977576890000002</v>
      </c>
      <c r="C632" t="s">
        <v>207</v>
      </c>
      <c r="D632" t="s">
        <v>131</v>
      </c>
      <c r="E632" t="s">
        <v>132</v>
      </c>
      <c r="F632" t="s">
        <v>110</v>
      </c>
      <c r="G632" t="s">
        <v>110</v>
      </c>
      <c r="H632" t="s">
        <v>94</v>
      </c>
      <c r="J632" t="s">
        <v>119</v>
      </c>
      <c r="K632">
        <v>0</v>
      </c>
      <c r="L632">
        <v>0</v>
      </c>
      <c r="M632">
        <v>6</v>
      </c>
      <c r="N632">
        <v>15</v>
      </c>
      <c r="O632">
        <v>2010</v>
      </c>
      <c r="P632" t="s">
        <v>120</v>
      </c>
      <c r="R632">
        <f t="shared" si="37"/>
        <v>-119</v>
      </c>
      <c r="S632">
        <f t="shared" si="38"/>
        <v>37</v>
      </c>
      <c r="T632" t="str">
        <f t="shared" si="39"/>
        <v>-11937</v>
      </c>
      <c r="U632" t="str">
        <f t="shared" si="36"/>
        <v>-119, 37</v>
      </c>
    </row>
    <row r="633" spans="1:21" hidden="1" x14ac:dyDescent="0.25">
      <c r="A633">
        <v>-119.0683275</v>
      </c>
      <c r="B633">
        <v>36.977576890000002</v>
      </c>
      <c r="C633" t="s">
        <v>207</v>
      </c>
      <c r="D633" t="s">
        <v>131</v>
      </c>
      <c r="E633" t="s">
        <v>132</v>
      </c>
      <c r="F633" t="s">
        <v>110</v>
      </c>
      <c r="G633" t="s">
        <v>110</v>
      </c>
      <c r="H633" t="s">
        <v>94</v>
      </c>
      <c r="J633" t="s">
        <v>119</v>
      </c>
      <c r="K633">
        <v>0</v>
      </c>
      <c r="L633">
        <v>0</v>
      </c>
      <c r="M633">
        <v>6</v>
      </c>
      <c r="N633">
        <v>15</v>
      </c>
      <c r="O633">
        <v>2010</v>
      </c>
      <c r="P633" t="s">
        <v>120</v>
      </c>
      <c r="R633">
        <f t="shared" si="37"/>
        <v>-119</v>
      </c>
      <c r="S633">
        <f t="shared" si="38"/>
        <v>37</v>
      </c>
      <c r="T633" t="str">
        <f t="shared" si="39"/>
        <v>-11937</v>
      </c>
      <c r="U633" t="str">
        <f t="shared" si="36"/>
        <v>-119, 37</v>
      </c>
    </row>
    <row r="634" spans="1:21" hidden="1" x14ac:dyDescent="0.25">
      <c r="A634">
        <v>-119.0683275</v>
      </c>
      <c r="B634">
        <v>36.977576890000002</v>
      </c>
      <c r="C634" t="s">
        <v>208</v>
      </c>
      <c r="D634" t="s">
        <v>131</v>
      </c>
      <c r="E634" t="s">
        <v>132</v>
      </c>
      <c r="F634" t="s">
        <v>110</v>
      </c>
      <c r="G634" t="s">
        <v>110</v>
      </c>
      <c r="H634" t="s">
        <v>94</v>
      </c>
      <c r="J634" t="s">
        <v>119</v>
      </c>
      <c r="K634">
        <v>0</v>
      </c>
      <c r="L634">
        <v>0</v>
      </c>
      <c r="M634">
        <v>6</v>
      </c>
      <c r="N634">
        <v>11</v>
      </c>
      <c r="O634">
        <v>2010</v>
      </c>
      <c r="P634" t="s">
        <v>120</v>
      </c>
      <c r="R634">
        <f t="shared" si="37"/>
        <v>-119</v>
      </c>
      <c r="S634">
        <f t="shared" si="38"/>
        <v>37</v>
      </c>
      <c r="T634" t="str">
        <f t="shared" si="39"/>
        <v>-11937</v>
      </c>
      <c r="U634" t="str">
        <f t="shared" si="36"/>
        <v>-119, 37</v>
      </c>
    </row>
    <row r="635" spans="1:21" hidden="1" x14ac:dyDescent="0.25">
      <c r="A635">
        <v>-119.0683275</v>
      </c>
      <c r="B635">
        <v>36.977576890000002</v>
      </c>
      <c r="C635" t="s">
        <v>208</v>
      </c>
      <c r="D635" t="s">
        <v>131</v>
      </c>
      <c r="E635" t="s">
        <v>132</v>
      </c>
      <c r="F635" t="s">
        <v>110</v>
      </c>
      <c r="G635" t="s">
        <v>110</v>
      </c>
      <c r="H635" t="s">
        <v>94</v>
      </c>
      <c r="J635" t="s">
        <v>119</v>
      </c>
      <c r="K635">
        <v>0</v>
      </c>
      <c r="L635">
        <v>0</v>
      </c>
      <c r="M635">
        <v>6</v>
      </c>
      <c r="N635">
        <v>11</v>
      </c>
      <c r="O635">
        <v>2010</v>
      </c>
      <c r="P635" t="s">
        <v>120</v>
      </c>
      <c r="R635">
        <f t="shared" si="37"/>
        <v>-119</v>
      </c>
      <c r="S635">
        <f t="shared" si="38"/>
        <v>37</v>
      </c>
      <c r="T635" t="str">
        <f t="shared" si="39"/>
        <v>-11937</v>
      </c>
      <c r="U635" t="str">
        <f t="shared" si="36"/>
        <v>-119, 37</v>
      </c>
    </row>
    <row r="636" spans="1:21" hidden="1" x14ac:dyDescent="0.25">
      <c r="A636">
        <v>-119.0683275</v>
      </c>
      <c r="B636">
        <v>36.977576890000002</v>
      </c>
      <c r="C636" t="s">
        <v>209</v>
      </c>
      <c r="D636" t="s">
        <v>131</v>
      </c>
      <c r="E636" t="s">
        <v>132</v>
      </c>
      <c r="F636" t="s">
        <v>110</v>
      </c>
      <c r="G636" t="s">
        <v>110</v>
      </c>
      <c r="H636" t="s">
        <v>94</v>
      </c>
      <c r="J636" t="s">
        <v>119</v>
      </c>
      <c r="K636">
        <v>0</v>
      </c>
      <c r="L636">
        <v>0</v>
      </c>
      <c r="M636">
        <v>6</v>
      </c>
      <c r="N636">
        <v>12</v>
      </c>
      <c r="O636">
        <v>2010</v>
      </c>
      <c r="P636" t="s">
        <v>120</v>
      </c>
      <c r="R636">
        <f t="shared" si="37"/>
        <v>-119</v>
      </c>
      <c r="S636">
        <f t="shared" si="38"/>
        <v>37</v>
      </c>
      <c r="T636" t="str">
        <f t="shared" si="39"/>
        <v>-11937</v>
      </c>
      <c r="U636" t="str">
        <f t="shared" si="36"/>
        <v>-119, 37</v>
      </c>
    </row>
    <row r="637" spans="1:21" hidden="1" x14ac:dyDescent="0.25">
      <c r="A637">
        <v>-119.0683275</v>
      </c>
      <c r="B637">
        <v>36.977576890000002</v>
      </c>
      <c r="C637" t="s">
        <v>209</v>
      </c>
      <c r="D637" t="s">
        <v>131</v>
      </c>
      <c r="E637" t="s">
        <v>132</v>
      </c>
      <c r="F637" t="s">
        <v>110</v>
      </c>
      <c r="G637" t="s">
        <v>110</v>
      </c>
      <c r="H637" t="s">
        <v>94</v>
      </c>
      <c r="J637" t="s">
        <v>119</v>
      </c>
      <c r="K637">
        <v>0</v>
      </c>
      <c r="L637">
        <v>0</v>
      </c>
      <c r="M637">
        <v>6</v>
      </c>
      <c r="N637">
        <v>12</v>
      </c>
      <c r="O637">
        <v>2010</v>
      </c>
      <c r="P637" t="s">
        <v>120</v>
      </c>
      <c r="R637">
        <f t="shared" si="37"/>
        <v>-119</v>
      </c>
      <c r="S637">
        <f t="shared" si="38"/>
        <v>37</v>
      </c>
      <c r="T637" t="str">
        <f t="shared" si="39"/>
        <v>-11937</v>
      </c>
      <c r="U637" t="str">
        <f t="shared" si="36"/>
        <v>-119, 37</v>
      </c>
    </row>
    <row r="638" spans="1:21" hidden="1" x14ac:dyDescent="0.25">
      <c r="A638">
        <v>-119.0683275</v>
      </c>
      <c r="B638">
        <v>36.977576890000002</v>
      </c>
      <c r="C638" t="s">
        <v>209</v>
      </c>
      <c r="D638" t="s">
        <v>131</v>
      </c>
      <c r="E638" t="s">
        <v>132</v>
      </c>
      <c r="F638" t="s">
        <v>110</v>
      </c>
      <c r="G638" t="s">
        <v>110</v>
      </c>
      <c r="H638" t="s">
        <v>94</v>
      </c>
      <c r="J638" t="s">
        <v>119</v>
      </c>
      <c r="K638">
        <v>0</v>
      </c>
      <c r="L638">
        <v>0</v>
      </c>
      <c r="M638">
        <v>6</v>
      </c>
      <c r="N638">
        <v>12</v>
      </c>
      <c r="O638">
        <v>2010</v>
      </c>
      <c r="P638" t="s">
        <v>120</v>
      </c>
      <c r="R638">
        <f t="shared" si="37"/>
        <v>-119</v>
      </c>
      <c r="S638">
        <f t="shared" si="38"/>
        <v>37</v>
      </c>
      <c r="T638" t="str">
        <f t="shared" si="39"/>
        <v>-11937</v>
      </c>
      <c r="U638" t="str">
        <f t="shared" si="36"/>
        <v>-119, 37</v>
      </c>
    </row>
    <row r="639" spans="1:21" hidden="1" x14ac:dyDescent="0.25">
      <c r="A639">
        <v>-119.0683275</v>
      </c>
      <c r="B639">
        <v>36.977576890000002</v>
      </c>
      <c r="C639" t="s">
        <v>209</v>
      </c>
      <c r="D639" t="s">
        <v>131</v>
      </c>
      <c r="E639" t="s">
        <v>132</v>
      </c>
      <c r="F639" t="s">
        <v>110</v>
      </c>
      <c r="G639" t="s">
        <v>110</v>
      </c>
      <c r="H639" t="s">
        <v>94</v>
      </c>
      <c r="J639" t="s">
        <v>119</v>
      </c>
      <c r="K639">
        <v>0</v>
      </c>
      <c r="L639">
        <v>0</v>
      </c>
      <c r="M639">
        <v>6</v>
      </c>
      <c r="N639">
        <v>12</v>
      </c>
      <c r="O639">
        <v>2010</v>
      </c>
      <c r="P639" t="s">
        <v>120</v>
      </c>
      <c r="R639">
        <f t="shared" si="37"/>
        <v>-119</v>
      </c>
      <c r="S639">
        <f t="shared" si="38"/>
        <v>37</v>
      </c>
      <c r="T639" t="str">
        <f t="shared" si="39"/>
        <v>-11937</v>
      </c>
      <c r="U639" t="str">
        <f t="shared" si="36"/>
        <v>-119, 37</v>
      </c>
    </row>
    <row r="640" spans="1:21" hidden="1" x14ac:dyDescent="0.25">
      <c r="A640">
        <v>-119.0683275</v>
      </c>
      <c r="B640">
        <v>36.977576890000002</v>
      </c>
      <c r="C640" t="s">
        <v>209</v>
      </c>
      <c r="D640" t="s">
        <v>131</v>
      </c>
      <c r="E640" t="s">
        <v>132</v>
      </c>
      <c r="F640" t="s">
        <v>110</v>
      </c>
      <c r="G640" t="s">
        <v>110</v>
      </c>
      <c r="H640" t="s">
        <v>94</v>
      </c>
      <c r="J640" t="s">
        <v>119</v>
      </c>
      <c r="K640">
        <v>0</v>
      </c>
      <c r="L640">
        <v>0</v>
      </c>
      <c r="M640">
        <v>6</v>
      </c>
      <c r="N640">
        <v>12</v>
      </c>
      <c r="O640">
        <v>2010</v>
      </c>
      <c r="P640" t="s">
        <v>120</v>
      </c>
      <c r="R640">
        <f t="shared" si="37"/>
        <v>-119</v>
      </c>
      <c r="S640">
        <f t="shared" si="38"/>
        <v>37</v>
      </c>
      <c r="T640" t="str">
        <f t="shared" si="39"/>
        <v>-11937</v>
      </c>
      <c r="U640" t="str">
        <f t="shared" si="36"/>
        <v>-119, 37</v>
      </c>
    </row>
    <row r="641" spans="1:21" hidden="1" x14ac:dyDescent="0.25">
      <c r="A641">
        <v>-119.0683275</v>
      </c>
      <c r="B641">
        <v>36.977576890000002</v>
      </c>
      <c r="C641" t="s">
        <v>205</v>
      </c>
      <c r="D641" t="s">
        <v>131</v>
      </c>
      <c r="E641" t="s">
        <v>132</v>
      </c>
      <c r="F641" t="s">
        <v>110</v>
      </c>
      <c r="G641" t="s">
        <v>110</v>
      </c>
      <c r="H641" t="s">
        <v>94</v>
      </c>
      <c r="J641" t="s">
        <v>119</v>
      </c>
      <c r="K641">
        <v>0</v>
      </c>
      <c r="L641">
        <v>0</v>
      </c>
      <c r="M641">
        <v>6</v>
      </c>
      <c r="N641">
        <v>13</v>
      </c>
      <c r="O641">
        <v>2010</v>
      </c>
      <c r="P641" t="s">
        <v>120</v>
      </c>
      <c r="R641">
        <f t="shared" si="37"/>
        <v>-119</v>
      </c>
      <c r="S641">
        <f t="shared" si="38"/>
        <v>37</v>
      </c>
      <c r="T641" t="str">
        <f t="shared" si="39"/>
        <v>-11937</v>
      </c>
      <c r="U641" t="str">
        <f t="shared" si="36"/>
        <v>-119, 37</v>
      </c>
    </row>
    <row r="642" spans="1:21" hidden="1" x14ac:dyDescent="0.25">
      <c r="A642">
        <v>-119.0683275</v>
      </c>
      <c r="B642">
        <v>36.977576890000002</v>
      </c>
      <c r="C642" t="s">
        <v>205</v>
      </c>
      <c r="D642" t="s">
        <v>131</v>
      </c>
      <c r="E642" t="s">
        <v>132</v>
      </c>
      <c r="F642" t="s">
        <v>110</v>
      </c>
      <c r="G642" t="s">
        <v>110</v>
      </c>
      <c r="H642" t="s">
        <v>94</v>
      </c>
      <c r="J642" t="s">
        <v>119</v>
      </c>
      <c r="K642">
        <v>0</v>
      </c>
      <c r="L642">
        <v>0</v>
      </c>
      <c r="M642">
        <v>6</v>
      </c>
      <c r="N642">
        <v>13</v>
      </c>
      <c r="O642">
        <v>2010</v>
      </c>
      <c r="P642" t="s">
        <v>120</v>
      </c>
      <c r="R642">
        <f t="shared" si="37"/>
        <v>-119</v>
      </c>
      <c r="S642">
        <f t="shared" si="38"/>
        <v>37</v>
      </c>
      <c r="T642" t="str">
        <f t="shared" si="39"/>
        <v>-11937</v>
      </c>
      <c r="U642" t="str">
        <f t="shared" ref="U642:U705" si="40">_xlfn.CONCAT($R643, ", ", $S643)</f>
        <v>-119, 37</v>
      </c>
    </row>
    <row r="643" spans="1:21" hidden="1" x14ac:dyDescent="0.25">
      <c r="A643">
        <v>-119.0683275</v>
      </c>
      <c r="B643">
        <v>36.977576890000002</v>
      </c>
      <c r="C643" t="s">
        <v>205</v>
      </c>
      <c r="D643" t="s">
        <v>131</v>
      </c>
      <c r="E643" t="s">
        <v>132</v>
      </c>
      <c r="F643" t="s">
        <v>110</v>
      </c>
      <c r="G643" t="s">
        <v>110</v>
      </c>
      <c r="H643" t="s">
        <v>94</v>
      </c>
      <c r="J643" t="s">
        <v>119</v>
      </c>
      <c r="K643">
        <v>0</v>
      </c>
      <c r="L643">
        <v>0</v>
      </c>
      <c r="M643">
        <v>6</v>
      </c>
      <c r="N643">
        <v>13</v>
      </c>
      <c r="O643">
        <v>2010</v>
      </c>
      <c r="P643" t="s">
        <v>120</v>
      </c>
      <c r="R643">
        <f t="shared" ref="R643:R706" si="41">ROUND($A643, 0)</f>
        <v>-119</v>
      </c>
      <c r="S643">
        <f t="shared" ref="S643:S706" si="42">ROUND($B643, 0)</f>
        <v>37</v>
      </c>
      <c r="T643" t="str">
        <f t="shared" ref="T643:T706" si="43">_xlfn.CONCAT($R643, $S643)</f>
        <v>-11937</v>
      </c>
      <c r="U643" t="str">
        <f t="shared" si="40"/>
        <v>-119, 37</v>
      </c>
    </row>
    <row r="644" spans="1:21" hidden="1" x14ac:dyDescent="0.25">
      <c r="A644">
        <v>-119.0683275</v>
      </c>
      <c r="B644">
        <v>36.977576890000002</v>
      </c>
      <c r="C644" t="s">
        <v>205</v>
      </c>
      <c r="D644" t="s">
        <v>131</v>
      </c>
      <c r="E644" t="s">
        <v>132</v>
      </c>
      <c r="F644" t="s">
        <v>110</v>
      </c>
      <c r="G644" t="s">
        <v>110</v>
      </c>
      <c r="H644" t="s">
        <v>94</v>
      </c>
      <c r="J644" t="s">
        <v>119</v>
      </c>
      <c r="K644">
        <v>0</v>
      </c>
      <c r="L644">
        <v>0</v>
      </c>
      <c r="M644">
        <v>6</v>
      </c>
      <c r="N644">
        <v>13</v>
      </c>
      <c r="O644">
        <v>2010</v>
      </c>
      <c r="P644" t="s">
        <v>120</v>
      </c>
      <c r="R644">
        <f t="shared" si="41"/>
        <v>-119</v>
      </c>
      <c r="S644">
        <f t="shared" si="42"/>
        <v>37</v>
      </c>
      <c r="T644" t="str">
        <f t="shared" si="43"/>
        <v>-11937</v>
      </c>
      <c r="U644" t="str">
        <f t="shared" si="40"/>
        <v>-119, 37</v>
      </c>
    </row>
    <row r="645" spans="1:21" hidden="1" x14ac:dyDescent="0.25">
      <c r="A645">
        <v>-119.0683275</v>
      </c>
      <c r="B645">
        <v>36.977576890000002</v>
      </c>
      <c r="C645" t="s">
        <v>206</v>
      </c>
      <c r="D645" t="s">
        <v>131</v>
      </c>
      <c r="E645" t="s">
        <v>132</v>
      </c>
      <c r="F645" t="s">
        <v>110</v>
      </c>
      <c r="G645" t="s">
        <v>110</v>
      </c>
      <c r="H645" t="s">
        <v>94</v>
      </c>
      <c r="J645" t="s">
        <v>133</v>
      </c>
      <c r="K645">
        <v>0</v>
      </c>
      <c r="L645">
        <v>0</v>
      </c>
      <c r="M645">
        <v>6</v>
      </c>
      <c r="N645">
        <v>14</v>
      </c>
      <c r="O645">
        <v>2010</v>
      </c>
      <c r="P645" t="s">
        <v>120</v>
      </c>
      <c r="R645">
        <f t="shared" si="41"/>
        <v>-119</v>
      </c>
      <c r="S645">
        <f t="shared" si="42"/>
        <v>37</v>
      </c>
      <c r="T645" t="str">
        <f t="shared" si="43"/>
        <v>-11937</v>
      </c>
      <c r="U645" t="str">
        <f t="shared" si="40"/>
        <v>-119, 37</v>
      </c>
    </row>
    <row r="646" spans="1:21" hidden="1" x14ac:dyDescent="0.25">
      <c r="A646">
        <v>-119.0683275</v>
      </c>
      <c r="B646">
        <v>36.977576890000002</v>
      </c>
      <c r="C646" t="s">
        <v>206</v>
      </c>
      <c r="D646" t="s">
        <v>131</v>
      </c>
      <c r="E646" t="s">
        <v>132</v>
      </c>
      <c r="F646" t="s">
        <v>110</v>
      </c>
      <c r="G646" t="s">
        <v>110</v>
      </c>
      <c r="H646" t="s">
        <v>94</v>
      </c>
      <c r="J646" t="s">
        <v>119</v>
      </c>
      <c r="K646">
        <v>0</v>
      </c>
      <c r="L646">
        <v>0</v>
      </c>
      <c r="M646">
        <v>6</v>
      </c>
      <c r="N646">
        <v>14</v>
      </c>
      <c r="O646">
        <v>2010</v>
      </c>
      <c r="P646" t="s">
        <v>120</v>
      </c>
      <c r="R646">
        <f t="shared" si="41"/>
        <v>-119</v>
      </c>
      <c r="S646">
        <f t="shared" si="42"/>
        <v>37</v>
      </c>
      <c r="T646" t="str">
        <f t="shared" si="43"/>
        <v>-11937</v>
      </c>
      <c r="U646" t="str">
        <f t="shared" si="40"/>
        <v>-119, 37</v>
      </c>
    </row>
    <row r="647" spans="1:21" hidden="1" x14ac:dyDescent="0.25">
      <c r="A647">
        <v>-119.0683275</v>
      </c>
      <c r="B647">
        <v>36.977576890000002</v>
      </c>
      <c r="C647" t="s">
        <v>206</v>
      </c>
      <c r="D647" t="s">
        <v>131</v>
      </c>
      <c r="E647" t="s">
        <v>132</v>
      </c>
      <c r="F647" t="s">
        <v>110</v>
      </c>
      <c r="G647" t="s">
        <v>110</v>
      </c>
      <c r="H647" t="s">
        <v>94</v>
      </c>
      <c r="J647" t="s">
        <v>119</v>
      </c>
      <c r="K647">
        <v>0</v>
      </c>
      <c r="L647">
        <v>0</v>
      </c>
      <c r="M647">
        <v>6</v>
      </c>
      <c r="N647">
        <v>14</v>
      </c>
      <c r="O647">
        <v>2010</v>
      </c>
      <c r="P647" t="s">
        <v>120</v>
      </c>
      <c r="R647">
        <f t="shared" si="41"/>
        <v>-119</v>
      </c>
      <c r="S647">
        <f t="shared" si="42"/>
        <v>37</v>
      </c>
      <c r="T647" t="str">
        <f t="shared" si="43"/>
        <v>-11937</v>
      </c>
      <c r="U647" t="str">
        <f t="shared" si="40"/>
        <v>-119, 37</v>
      </c>
    </row>
    <row r="648" spans="1:21" hidden="1" x14ac:dyDescent="0.25">
      <c r="A648">
        <v>-119.0683275</v>
      </c>
      <c r="B648">
        <v>36.977576890000002</v>
      </c>
      <c r="C648" t="s">
        <v>206</v>
      </c>
      <c r="D648" t="s">
        <v>131</v>
      </c>
      <c r="E648" t="s">
        <v>132</v>
      </c>
      <c r="F648" t="s">
        <v>110</v>
      </c>
      <c r="G648" t="s">
        <v>110</v>
      </c>
      <c r="H648" t="s">
        <v>94</v>
      </c>
      <c r="J648" t="s">
        <v>119</v>
      </c>
      <c r="K648">
        <v>0</v>
      </c>
      <c r="L648">
        <v>0</v>
      </c>
      <c r="M648">
        <v>6</v>
      </c>
      <c r="N648">
        <v>14</v>
      </c>
      <c r="O648">
        <v>2010</v>
      </c>
      <c r="P648" t="s">
        <v>120</v>
      </c>
      <c r="R648">
        <f t="shared" si="41"/>
        <v>-119</v>
      </c>
      <c r="S648">
        <f t="shared" si="42"/>
        <v>37</v>
      </c>
      <c r="T648" t="str">
        <f t="shared" si="43"/>
        <v>-11937</v>
      </c>
      <c r="U648" t="str">
        <f t="shared" si="40"/>
        <v>-119, 37</v>
      </c>
    </row>
    <row r="649" spans="1:21" hidden="1" x14ac:dyDescent="0.25">
      <c r="A649">
        <v>-119.0683275</v>
      </c>
      <c r="B649">
        <v>36.977576890000002</v>
      </c>
      <c r="C649" t="s">
        <v>206</v>
      </c>
      <c r="D649" t="s">
        <v>131</v>
      </c>
      <c r="E649" t="s">
        <v>132</v>
      </c>
      <c r="F649" t="s">
        <v>110</v>
      </c>
      <c r="G649" t="s">
        <v>110</v>
      </c>
      <c r="H649" t="s">
        <v>94</v>
      </c>
      <c r="J649" t="s">
        <v>119</v>
      </c>
      <c r="K649">
        <v>0</v>
      </c>
      <c r="L649">
        <v>0</v>
      </c>
      <c r="M649">
        <v>6</v>
      </c>
      <c r="N649">
        <v>14</v>
      </c>
      <c r="O649">
        <v>2010</v>
      </c>
      <c r="P649" t="s">
        <v>120</v>
      </c>
      <c r="R649">
        <f t="shared" si="41"/>
        <v>-119</v>
      </c>
      <c r="S649">
        <f t="shared" si="42"/>
        <v>37</v>
      </c>
      <c r="T649" t="str">
        <f t="shared" si="43"/>
        <v>-11937</v>
      </c>
      <c r="U649" t="str">
        <f t="shared" si="40"/>
        <v>-119, 37</v>
      </c>
    </row>
    <row r="650" spans="1:21" hidden="1" x14ac:dyDescent="0.25">
      <c r="A650">
        <v>-119.0683275</v>
      </c>
      <c r="B650">
        <v>36.977576890000002</v>
      </c>
      <c r="C650" t="s">
        <v>206</v>
      </c>
      <c r="D650" t="s">
        <v>131</v>
      </c>
      <c r="E650" t="s">
        <v>132</v>
      </c>
      <c r="F650" t="s">
        <v>110</v>
      </c>
      <c r="G650" t="s">
        <v>110</v>
      </c>
      <c r="H650" t="s">
        <v>94</v>
      </c>
      <c r="J650" t="s">
        <v>119</v>
      </c>
      <c r="K650">
        <v>0</v>
      </c>
      <c r="L650">
        <v>0</v>
      </c>
      <c r="M650">
        <v>6</v>
      </c>
      <c r="N650">
        <v>14</v>
      </c>
      <c r="O650">
        <v>2010</v>
      </c>
      <c r="P650" t="s">
        <v>120</v>
      </c>
      <c r="R650">
        <f t="shared" si="41"/>
        <v>-119</v>
      </c>
      <c r="S650">
        <f t="shared" si="42"/>
        <v>37</v>
      </c>
      <c r="T650" t="str">
        <f t="shared" si="43"/>
        <v>-11937</v>
      </c>
      <c r="U650" t="str">
        <f t="shared" si="40"/>
        <v>-119, 37</v>
      </c>
    </row>
    <row r="651" spans="1:21" hidden="1" x14ac:dyDescent="0.25">
      <c r="A651">
        <v>-119.0683275</v>
      </c>
      <c r="B651">
        <v>36.977576890000002</v>
      </c>
      <c r="C651" t="s">
        <v>207</v>
      </c>
      <c r="D651" t="s">
        <v>131</v>
      </c>
      <c r="E651" t="s">
        <v>132</v>
      </c>
      <c r="F651" t="s">
        <v>110</v>
      </c>
      <c r="G651" t="s">
        <v>110</v>
      </c>
      <c r="H651" t="s">
        <v>94</v>
      </c>
      <c r="J651" t="s">
        <v>119</v>
      </c>
      <c r="K651">
        <v>0</v>
      </c>
      <c r="L651">
        <v>0</v>
      </c>
      <c r="M651">
        <v>6</v>
      </c>
      <c r="N651">
        <v>15</v>
      </c>
      <c r="O651">
        <v>2010</v>
      </c>
      <c r="P651" t="s">
        <v>120</v>
      </c>
      <c r="R651">
        <f t="shared" si="41"/>
        <v>-119</v>
      </c>
      <c r="S651">
        <f t="shared" si="42"/>
        <v>37</v>
      </c>
      <c r="T651" t="str">
        <f t="shared" si="43"/>
        <v>-11937</v>
      </c>
      <c r="U651" t="str">
        <f t="shared" si="40"/>
        <v>-119, 37</v>
      </c>
    </row>
    <row r="652" spans="1:21" hidden="1" x14ac:dyDescent="0.25">
      <c r="A652">
        <v>-119.0683275</v>
      </c>
      <c r="B652">
        <v>36.977576890000002</v>
      </c>
      <c r="C652" t="s">
        <v>206</v>
      </c>
      <c r="D652" t="s">
        <v>131</v>
      </c>
      <c r="E652" t="s">
        <v>132</v>
      </c>
      <c r="F652" t="s">
        <v>110</v>
      </c>
      <c r="G652" t="s">
        <v>110</v>
      </c>
      <c r="H652" t="s">
        <v>94</v>
      </c>
      <c r="J652" t="s">
        <v>119</v>
      </c>
      <c r="K652">
        <v>0</v>
      </c>
      <c r="L652">
        <v>0</v>
      </c>
      <c r="M652">
        <v>6</v>
      </c>
      <c r="N652">
        <v>14</v>
      </c>
      <c r="O652">
        <v>2010</v>
      </c>
      <c r="P652" t="s">
        <v>120</v>
      </c>
      <c r="R652">
        <f t="shared" si="41"/>
        <v>-119</v>
      </c>
      <c r="S652">
        <f t="shared" si="42"/>
        <v>37</v>
      </c>
      <c r="T652" t="str">
        <f t="shared" si="43"/>
        <v>-11937</v>
      </c>
      <c r="U652" t="str">
        <f t="shared" si="40"/>
        <v>-119, 37</v>
      </c>
    </row>
    <row r="653" spans="1:21" hidden="1" x14ac:dyDescent="0.25">
      <c r="A653">
        <v>-119.0683275</v>
      </c>
      <c r="B653">
        <v>36.977576890000002</v>
      </c>
      <c r="C653" t="s">
        <v>208</v>
      </c>
      <c r="D653" t="s">
        <v>131</v>
      </c>
      <c r="E653" t="s">
        <v>132</v>
      </c>
      <c r="F653" t="s">
        <v>110</v>
      </c>
      <c r="G653" t="s">
        <v>110</v>
      </c>
      <c r="H653" t="s">
        <v>94</v>
      </c>
      <c r="J653" t="s">
        <v>119</v>
      </c>
      <c r="K653">
        <v>0</v>
      </c>
      <c r="L653">
        <v>0</v>
      </c>
      <c r="M653">
        <v>6</v>
      </c>
      <c r="N653">
        <v>11</v>
      </c>
      <c r="O653">
        <v>2010</v>
      </c>
      <c r="P653" t="s">
        <v>120</v>
      </c>
      <c r="R653">
        <f t="shared" si="41"/>
        <v>-119</v>
      </c>
      <c r="S653">
        <f t="shared" si="42"/>
        <v>37</v>
      </c>
      <c r="T653" t="str">
        <f t="shared" si="43"/>
        <v>-11937</v>
      </c>
      <c r="U653" t="str">
        <f t="shared" si="40"/>
        <v>-119, 37</v>
      </c>
    </row>
    <row r="654" spans="1:21" hidden="1" x14ac:dyDescent="0.25">
      <c r="A654">
        <v>-119.0683275</v>
      </c>
      <c r="B654">
        <v>36.977576890000002</v>
      </c>
      <c r="C654" t="s">
        <v>208</v>
      </c>
      <c r="D654" t="s">
        <v>131</v>
      </c>
      <c r="E654" t="s">
        <v>132</v>
      </c>
      <c r="F654" t="s">
        <v>110</v>
      </c>
      <c r="G654" t="s">
        <v>110</v>
      </c>
      <c r="H654" t="s">
        <v>94</v>
      </c>
      <c r="J654" t="s">
        <v>119</v>
      </c>
      <c r="K654">
        <v>0</v>
      </c>
      <c r="L654">
        <v>0</v>
      </c>
      <c r="M654">
        <v>6</v>
      </c>
      <c r="N654">
        <v>11</v>
      </c>
      <c r="O654">
        <v>2010</v>
      </c>
      <c r="P654" t="s">
        <v>120</v>
      </c>
      <c r="R654">
        <f t="shared" si="41"/>
        <v>-119</v>
      </c>
      <c r="S654">
        <f t="shared" si="42"/>
        <v>37</v>
      </c>
      <c r="T654" t="str">
        <f t="shared" si="43"/>
        <v>-11937</v>
      </c>
      <c r="U654" t="str">
        <f t="shared" si="40"/>
        <v>-119, 37</v>
      </c>
    </row>
    <row r="655" spans="1:21" hidden="1" x14ac:dyDescent="0.25">
      <c r="A655">
        <v>-119.0683275</v>
      </c>
      <c r="B655">
        <v>36.977576890000002</v>
      </c>
      <c r="C655" t="s">
        <v>208</v>
      </c>
      <c r="D655" t="s">
        <v>131</v>
      </c>
      <c r="E655" t="s">
        <v>132</v>
      </c>
      <c r="F655" t="s">
        <v>110</v>
      </c>
      <c r="G655" t="s">
        <v>110</v>
      </c>
      <c r="H655" t="s">
        <v>94</v>
      </c>
      <c r="J655" t="s">
        <v>119</v>
      </c>
      <c r="K655">
        <v>0</v>
      </c>
      <c r="L655">
        <v>0</v>
      </c>
      <c r="M655">
        <v>6</v>
      </c>
      <c r="N655">
        <v>11</v>
      </c>
      <c r="O655">
        <v>2010</v>
      </c>
      <c r="P655" t="s">
        <v>120</v>
      </c>
      <c r="R655">
        <f t="shared" si="41"/>
        <v>-119</v>
      </c>
      <c r="S655">
        <f t="shared" si="42"/>
        <v>37</v>
      </c>
      <c r="T655" t="str">
        <f t="shared" si="43"/>
        <v>-11937</v>
      </c>
      <c r="U655" t="str">
        <f t="shared" si="40"/>
        <v>-119, 37</v>
      </c>
    </row>
    <row r="656" spans="1:21" hidden="1" x14ac:dyDescent="0.25">
      <c r="A656">
        <v>-119.0683275</v>
      </c>
      <c r="B656">
        <v>36.977576890000002</v>
      </c>
      <c r="C656" t="s">
        <v>208</v>
      </c>
      <c r="D656" t="s">
        <v>131</v>
      </c>
      <c r="E656" t="s">
        <v>132</v>
      </c>
      <c r="F656" t="s">
        <v>110</v>
      </c>
      <c r="G656" t="s">
        <v>110</v>
      </c>
      <c r="H656" t="s">
        <v>94</v>
      </c>
      <c r="J656" t="s">
        <v>119</v>
      </c>
      <c r="K656">
        <v>0</v>
      </c>
      <c r="L656">
        <v>0</v>
      </c>
      <c r="M656">
        <v>6</v>
      </c>
      <c r="N656">
        <v>11</v>
      </c>
      <c r="O656">
        <v>2010</v>
      </c>
      <c r="P656" t="s">
        <v>120</v>
      </c>
      <c r="R656">
        <f t="shared" si="41"/>
        <v>-119</v>
      </c>
      <c r="S656">
        <f t="shared" si="42"/>
        <v>37</v>
      </c>
      <c r="T656" t="str">
        <f t="shared" si="43"/>
        <v>-11937</v>
      </c>
      <c r="U656" t="str">
        <f t="shared" si="40"/>
        <v>-119, 37</v>
      </c>
    </row>
    <row r="657" spans="1:21" hidden="1" x14ac:dyDescent="0.25">
      <c r="A657">
        <v>-119.0683275</v>
      </c>
      <c r="B657">
        <v>36.977576890000002</v>
      </c>
      <c r="C657" t="s">
        <v>208</v>
      </c>
      <c r="D657" t="s">
        <v>131</v>
      </c>
      <c r="E657" t="s">
        <v>132</v>
      </c>
      <c r="F657" t="s">
        <v>110</v>
      </c>
      <c r="G657" t="s">
        <v>110</v>
      </c>
      <c r="H657" t="s">
        <v>94</v>
      </c>
      <c r="J657" t="s">
        <v>119</v>
      </c>
      <c r="K657">
        <v>0</v>
      </c>
      <c r="L657">
        <v>0</v>
      </c>
      <c r="M657">
        <v>6</v>
      </c>
      <c r="N657">
        <v>11</v>
      </c>
      <c r="O657">
        <v>2010</v>
      </c>
      <c r="P657" t="s">
        <v>120</v>
      </c>
      <c r="R657">
        <f t="shared" si="41"/>
        <v>-119</v>
      </c>
      <c r="S657">
        <f t="shared" si="42"/>
        <v>37</v>
      </c>
      <c r="T657" t="str">
        <f t="shared" si="43"/>
        <v>-11937</v>
      </c>
      <c r="U657" t="str">
        <f t="shared" si="40"/>
        <v>-119, 37</v>
      </c>
    </row>
    <row r="658" spans="1:21" hidden="1" x14ac:dyDescent="0.25">
      <c r="A658">
        <v>-119.0683275</v>
      </c>
      <c r="B658">
        <v>36.977576890000002</v>
      </c>
      <c r="C658" t="s">
        <v>209</v>
      </c>
      <c r="D658" t="s">
        <v>131</v>
      </c>
      <c r="E658" t="s">
        <v>132</v>
      </c>
      <c r="F658" t="s">
        <v>110</v>
      </c>
      <c r="G658" t="s">
        <v>110</v>
      </c>
      <c r="H658" t="s">
        <v>94</v>
      </c>
      <c r="J658" t="s">
        <v>119</v>
      </c>
      <c r="K658">
        <v>0</v>
      </c>
      <c r="L658">
        <v>0</v>
      </c>
      <c r="M658">
        <v>6</v>
      </c>
      <c r="N658">
        <v>12</v>
      </c>
      <c r="O658">
        <v>2010</v>
      </c>
      <c r="P658" t="s">
        <v>120</v>
      </c>
      <c r="R658">
        <f t="shared" si="41"/>
        <v>-119</v>
      </c>
      <c r="S658">
        <f t="shared" si="42"/>
        <v>37</v>
      </c>
      <c r="T658" t="str">
        <f t="shared" si="43"/>
        <v>-11937</v>
      </c>
      <c r="U658" t="str">
        <f t="shared" si="40"/>
        <v>-119, 37</v>
      </c>
    </row>
    <row r="659" spans="1:21" hidden="1" x14ac:dyDescent="0.25">
      <c r="A659">
        <v>-119.0683275</v>
      </c>
      <c r="B659">
        <v>36.977576890000002</v>
      </c>
      <c r="C659" t="s">
        <v>208</v>
      </c>
      <c r="D659" t="s">
        <v>131</v>
      </c>
      <c r="E659" t="s">
        <v>132</v>
      </c>
      <c r="F659" t="s">
        <v>110</v>
      </c>
      <c r="G659" t="s">
        <v>110</v>
      </c>
      <c r="H659" t="s">
        <v>94</v>
      </c>
      <c r="J659" t="s">
        <v>119</v>
      </c>
      <c r="K659">
        <v>0</v>
      </c>
      <c r="L659">
        <v>0</v>
      </c>
      <c r="M659">
        <v>6</v>
      </c>
      <c r="N659">
        <v>11</v>
      </c>
      <c r="O659">
        <v>2010</v>
      </c>
      <c r="P659" t="s">
        <v>120</v>
      </c>
      <c r="R659">
        <f t="shared" si="41"/>
        <v>-119</v>
      </c>
      <c r="S659">
        <f t="shared" si="42"/>
        <v>37</v>
      </c>
      <c r="T659" t="str">
        <f t="shared" si="43"/>
        <v>-11937</v>
      </c>
      <c r="U659" t="str">
        <f t="shared" si="40"/>
        <v>-119, 37</v>
      </c>
    </row>
    <row r="660" spans="1:21" hidden="1" x14ac:dyDescent="0.25">
      <c r="A660">
        <v>-119.0683275</v>
      </c>
      <c r="B660">
        <v>36.977576890000002</v>
      </c>
      <c r="C660" t="s">
        <v>209</v>
      </c>
      <c r="D660" t="s">
        <v>131</v>
      </c>
      <c r="E660" t="s">
        <v>132</v>
      </c>
      <c r="F660" t="s">
        <v>110</v>
      </c>
      <c r="G660" t="s">
        <v>110</v>
      </c>
      <c r="H660" t="s">
        <v>94</v>
      </c>
      <c r="J660" t="s">
        <v>119</v>
      </c>
      <c r="K660">
        <v>0</v>
      </c>
      <c r="L660">
        <v>0</v>
      </c>
      <c r="M660">
        <v>6</v>
      </c>
      <c r="N660">
        <v>12</v>
      </c>
      <c r="O660">
        <v>2010</v>
      </c>
      <c r="P660" t="s">
        <v>120</v>
      </c>
      <c r="R660">
        <f t="shared" si="41"/>
        <v>-119</v>
      </c>
      <c r="S660">
        <f t="shared" si="42"/>
        <v>37</v>
      </c>
      <c r="T660" t="str">
        <f t="shared" si="43"/>
        <v>-11937</v>
      </c>
      <c r="U660" t="str">
        <f t="shared" si="40"/>
        <v>-119, 37</v>
      </c>
    </row>
    <row r="661" spans="1:21" hidden="1" x14ac:dyDescent="0.25">
      <c r="A661">
        <v>-119.0683275</v>
      </c>
      <c r="B661">
        <v>36.977576890000002</v>
      </c>
      <c r="C661" t="s">
        <v>208</v>
      </c>
      <c r="D661" t="s">
        <v>131</v>
      </c>
      <c r="E661" t="s">
        <v>132</v>
      </c>
      <c r="F661" t="s">
        <v>110</v>
      </c>
      <c r="G661" t="s">
        <v>110</v>
      </c>
      <c r="H661" t="s">
        <v>94</v>
      </c>
      <c r="J661" t="s">
        <v>119</v>
      </c>
      <c r="K661">
        <v>0</v>
      </c>
      <c r="L661">
        <v>0</v>
      </c>
      <c r="M661">
        <v>6</v>
      </c>
      <c r="N661">
        <v>11</v>
      </c>
      <c r="O661">
        <v>2010</v>
      </c>
      <c r="P661" t="s">
        <v>120</v>
      </c>
      <c r="R661">
        <f t="shared" si="41"/>
        <v>-119</v>
      </c>
      <c r="S661">
        <f t="shared" si="42"/>
        <v>37</v>
      </c>
      <c r="T661" t="str">
        <f t="shared" si="43"/>
        <v>-11937</v>
      </c>
      <c r="U661" t="str">
        <f t="shared" si="40"/>
        <v>-119, 37</v>
      </c>
    </row>
    <row r="662" spans="1:21" hidden="1" x14ac:dyDescent="0.25">
      <c r="A662">
        <v>-119.0683275</v>
      </c>
      <c r="B662">
        <v>36.977576890000002</v>
      </c>
      <c r="C662" t="s">
        <v>206</v>
      </c>
      <c r="D662" t="s">
        <v>131</v>
      </c>
      <c r="E662" t="s">
        <v>132</v>
      </c>
      <c r="F662" t="s">
        <v>110</v>
      </c>
      <c r="G662" t="s">
        <v>110</v>
      </c>
      <c r="H662" t="s">
        <v>94</v>
      </c>
      <c r="J662" t="s">
        <v>119</v>
      </c>
      <c r="K662">
        <v>0</v>
      </c>
      <c r="L662">
        <v>0</v>
      </c>
      <c r="M662">
        <v>6</v>
      </c>
      <c r="N662">
        <v>14</v>
      </c>
      <c r="O662">
        <v>2010</v>
      </c>
      <c r="P662" t="s">
        <v>120</v>
      </c>
      <c r="R662">
        <f t="shared" si="41"/>
        <v>-119</v>
      </c>
      <c r="S662">
        <f t="shared" si="42"/>
        <v>37</v>
      </c>
      <c r="T662" t="str">
        <f t="shared" si="43"/>
        <v>-11937</v>
      </c>
      <c r="U662" t="str">
        <f t="shared" si="40"/>
        <v>-119, 37</v>
      </c>
    </row>
    <row r="663" spans="1:21" hidden="1" x14ac:dyDescent="0.25">
      <c r="A663">
        <v>-119.0683275</v>
      </c>
      <c r="B663">
        <v>36.977576890000002</v>
      </c>
      <c r="C663" t="s">
        <v>206</v>
      </c>
      <c r="D663" t="s">
        <v>131</v>
      </c>
      <c r="E663" t="s">
        <v>132</v>
      </c>
      <c r="F663" t="s">
        <v>110</v>
      </c>
      <c r="G663" t="s">
        <v>110</v>
      </c>
      <c r="H663" t="s">
        <v>94</v>
      </c>
      <c r="J663" t="s">
        <v>135</v>
      </c>
      <c r="K663">
        <v>0</v>
      </c>
      <c r="L663">
        <v>0</v>
      </c>
      <c r="M663">
        <v>6</v>
      </c>
      <c r="N663">
        <v>14</v>
      </c>
      <c r="O663">
        <v>2010</v>
      </c>
      <c r="P663" t="s">
        <v>120</v>
      </c>
      <c r="R663">
        <f t="shared" si="41"/>
        <v>-119</v>
      </c>
      <c r="S663">
        <f t="shared" si="42"/>
        <v>37</v>
      </c>
      <c r="T663" t="str">
        <f t="shared" si="43"/>
        <v>-11937</v>
      </c>
      <c r="U663" t="str">
        <f t="shared" si="40"/>
        <v>-119, 37</v>
      </c>
    </row>
    <row r="664" spans="1:21" hidden="1" x14ac:dyDescent="0.25">
      <c r="A664">
        <v>-119.0683275</v>
      </c>
      <c r="B664">
        <v>36.977576890000002</v>
      </c>
      <c r="C664" t="s">
        <v>206</v>
      </c>
      <c r="D664" t="s">
        <v>131</v>
      </c>
      <c r="E664" t="s">
        <v>132</v>
      </c>
      <c r="F664" t="s">
        <v>110</v>
      </c>
      <c r="G664" t="s">
        <v>110</v>
      </c>
      <c r="H664" t="s">
        <v>94</v>
      </c>
      <c r="J664" t="s">
        <v>135</v>
      </c>
      <c r="K664">
        <v>0</v>
      </c>
      <c r="L664">
        <v>0</v>
      </c>
      <c r="M664">
        <v>6</v>
      </c>
      <c r="N664">
        <v>14</v>
      </c>
      <c r="O664">
        <v>2010</v>
      </c>
      <c r="P664" t="s">
        <v>120</v>
      </c>
      <c r="R664">
        <f t="shared" si="41"/>
        <v>-119</v>
      </c>
      <c r="S664">
        <f t="shared" si="42"/>
        <v>37</v>
      </c>
      <c r="T664" t="str">
        <f t="shared" si="43"/>
        <v>-11937</v>
      </c>
      <c r="U664" t="str">
        <f t="shared" si="40"/>
        <v>-119, 37</v>
      </c>
    </row>
    <row r="665" spans="1:21" hidden="1" x14ac:dyDescent="0.25">
      <c r="A665">
        <v>-119.0683275</v>
      </c>
      <c r="B665">
        <v>36.977576890000002</v>
      </c>
      <c r="C665" t="s">
        <v>207</v>
      </c>
      <c r="D665" t="s">
        <v>131</v>
      </c>
      <c r="E665" t="s">
        <v>132</v>
      </c>
      <c r="F665" t="s">
        <v>110</v>
      </c>
      <c r="G665" t="s">
        <v>110</v>
      </c>
      <c r="H665" t="s">
        <v>94</v>
      </c>
      <c r="J665" t="s">
        <v>135</v>
      </c>
      <c r="K665">
        <v>0</v>
      </c>
      <c r="L665">
        <v>0</v>
      </c>
      <c r="M665">
        <v>6</v>
      </c>
      <c r="N665">
        <v>15</v>
      </c>
      <c r="O665">
        <v>2010</v>
      </c>
      <c r="P665" t="s">
        <v>120</v>
      </c>
      <c r="R665">
        <f t="shared" si="41"/>
        <v>-119</v>
      </c>
      <c r="S665">
        <f t="shared" si="42"/>
        <v>37</v>
      </c>
      <c r="T665" t="str">
        <f t="shared" si="43"/>
        <v>-11937</v>
      </c>
      <c r="U665" t="str">
        <f t="shared" si="40"/>
        <v>-119, 37</v>
      </c>
    </row>
    <row r="666" spans="1:21" hidden="1" x14ac:dyDescent="0.25">
      <c r="A666">
        <v>-119.0683275</v>
      </c>
      <c r="B666">
        <v>36.977576890000002</v>
      </c>
      <c r="C666" t="s">
        <v>207</v>
      </c>
      <c r="D666" t="s">
        <v>131</v>
      </c>
      <c r="E666" t="s">
        <v>132</v>
      </c>
      <c r="F666" t="s">
        <v>110</v>
      </c>
      <c r="G666" t="s">
        <v>110</v>
      </c>
      <c r="H666" t="s">
        <v>94</v>
      </c>
      <c r="J666" t="s">
        <v>135</v>
      </c>
      <c r="K666">
        <v>0</v>
      </c>
      <c r="L666">
        <v>0</v>
      </c>
      <c r="M666">
        <v>6</v>
      </c>
      <c r="N666">
        <v>15</v>
      </c>
      <c r="O666">
        <v>2010</v>
      </c>
      <c r="P666" t="s">
        <v>120</v>
      </c>
      <c r="R666">
        <f t="shared" si="41"/>
        <v>-119</v>
      </c>
      <c r="S666">
        <f t="shared" si="42"/>
        <v>37</v>
      </c>
      <c r="T666" t="str">
        <f t="shared" si="43"/>
        <v>-11937</v>
      </c>
      <c r="U666" t="str">
        <f t="shared" si="40"/>
        <v>-119, 37</v>
      </c>
    </row>
    <row r="667" spans="1:21" hidden="1" x14ac:dyDescent="0.25">
      <c r="A667">
        <v>-119.0683275</v>
      </c>
      <c r="B667">
        <v>36.977576890000002</v>
      </c>
      <c r="C667" t="s">
        <v>210</v>
      </c>
      <c r="D667" t="s">
        <v>131</v>
      </c>
      <c r="E667" t="s">
        <v>132</v>
      </c>
      <c r="F667" t="s">
        <v>110</v>
      </c>
      <c r="G667" t="s">
        <v>110</v>
      </c>
      <c r="H667" t="s">
        <v>94</v>
      </c>
      <c r="J667" t="s">
        <v>119</v>
      </c>
      <c r="K667">
        <v>0</v>
      </c>
      <c r="L667">
        <v>0</v>
      </c>
      <c r="M667">
        <v>6</v>
      </c>
      <c r="N667">
        <v>7</v>
      </c>
      <c r="O667">
        <v>2010</v>
      </c>
      <c r="P667" t="s">
        <v>120</v>
      </c>
      <c r="R667">
        <f t="shared" si="41"/>
        <v>-119</v>
      </c>
      <c r="S667">
        <f t="shared" si="42"/>
        <v>37</v>
      </c>
      <c r="T667" t="str">
        <f t="shared" si="43"/>
        <v>-11937</v>
      </c>
      <c r="U667" t="str">
        <f t="shared" si="40"/>
        <v>-119, 37</v>
      </c>
    </row>
    <row r="668" spans="1:21" hidden="1" x14ac:dyDescent="0.25">
      <c r="A668">
        <v>-119.0683275</v>
      </c>
      <c r="B668">
        <v>36.977576890000002</v>
      </c>
      <c r="C668" t="s">
        <v>210</v>
      </c>
      <c r="D668" t="s">
        <v>131</v>
      </c>
      <c r="E668" t="s">
        <v>132</v>
      </c>
      <c r="F668" t="s">
        <v>110</v>
      </c>
      <c r="G668" t="s">
        <v>110</v>
      </c>
      <c r="H668" t="s">
        <v>94</v>
      </c>
      <c r="J668" t="s">
        <v>133</v>
      </c>
      <c r="K668">
        <v>0</v>
      </c>
      <c r="L668">
        <v>0</v>
      </c>
      <c r="M668">
        <v>6</v>
      </c>
      <c r="N668">
        <v>7</v>
      </c>
      <c r="O668">
        <v>2010</v>
      </c>
      <c r="P668" t="s">
        <v>120</v>
      </c>
      <c r="R668">
        <f t="shared" si="41"/>
        <v>-119</v>
      </c>
      <c r="S668">
        <f t="shared" si="42"/>
        <v>37</v>
      </c>
      <c r="T668" t="str">
        <f t="shared" si="43"/>
        <v>-11937</v>
      </c>
      <c r="U668" t="str">
        <f t="shared" si="40"/>
        <v>-119, 37</v>
      </c>
    </row>
    <row r="669" spans="1:21" hidden="1" x14ac:dyDescent="0.25">
      <c r="A669">
        <v>-119.0683275</v>
      </c>
      <c r="B669">
        <v>36.977576890000002</v>
      </c>
      <c r="C669" t="s">
        <v>210</v>
      </c>
      <c r="D669" t="s">
        <v>131</v>
      </c>
      <c r="E669" t="s">
        <v>132</v>
      </c>
      <c r="F669" t="s">
        <v>110</v>
      </c>
      <c r="G669" t="s">
        <v>110</v>
      </c>
      <c r="H669" t="s">
        <v>94</v>
      </c>
      <c r="J669" t="s">
        <v>119</v>
      </c>
      <c r="K669">
        <v>0</v>
      </c>
      <c r="L669">
        <v>0</v>
      </c>
      <c r="M669">
        <v>6</v>
      </c>
      <c r="N669">
        <v>7</v>
      </c>
      <c r="O669">
        <v>2010</v>
      </c>
      <c r="P669" t="s">
        <v>120</v>
      </c>
      <c r="R669">
        <f t="shared" si="41"/>
        <v>-119</v>
      </c>
      <c r="S669">
        <f t="shared" si="42"/>
        <v>37</v>
      </c>
      <c r="T669" t="str">
        <f t="shared" si="43"/>
        <v>-11937</v>
      </c>
      <c r="U669" t="str">
        <f t="shared" si="40"/>
        <v>-119, 37</v>
      </c>
    </row>
    <row r="670" spans="1:21" hidden="1" x14ac:dyDescent="0.25">
      <c r="A670">
        <v>-119.0683275</v>
      </c>
      <c r="B670">
        <v>36.977576890000002</v>
      </c>
      <c r="C670" t="s">
        <v>211</v>
      </c>
      <c r="D670" t="s">
        <v>131</v>
      </c>
      <c r="E670" t="s">
        <v>132</v>
      </c>
      <c r="F670" t="s">
        <v>110</v>
      </c>
      <c r="G670" t="s">
        <v>110</v>
      </c>
      <c r="H670" t="s">
        <v>94</v>
      </c>
      <c r="J670" t="s">
        <v>133</v>
      </c>
      <c r="K670">
        <v>0</v>
      </c>
      <c r="L670">
        <v>0</v>
      </c>
      <c r="M670">
        <v>6</v>
      </c>
      <c r="N670">
        <v>9</v>
      </c>
      <c r="O670">
        <v>2010</v>
      </c>
      <c r="P670" t="s">
        <v>120</v>
      </c>
      <c r="R670">
        <f t="shared" si="41"/>
        <v>-119</v>
      </c>
      <c r="S670">
        <f t="shared" si="42"/>
        <v>37</v>
      </c>
      <c r="T670" t="str">
        <f t="shared" si="43"/>
        <v>-11937</v>
      </c>
      <c r="U670" t="str">
        <f t="shared" si="40"/>
        <v>-119, 37</v>
      </c>
    </row>
    <row r="671" spans="1:21" hidden="1" x14ac:dyDescent="0.25">
      <c r="A671">
        <v>-119.0683275</v>
      </c>
      <c r="B671">
        <v>36.977576890000002</v>
      </c>
      <c r="C671" t="s">
        <v>205</v>
      </c>
      <c r="D671" t="s">
        <v>131</v>
      </c>
      <c r="E671" t="s">
        <v>132</v>
      </c>
      <c r="F671" t="s">
        <v>110</v>
      </c>
      <c r="G671" t="s">
        <v>110</v>
      </c>
      <c r="H671" t="s">
        <v>94</v>
      </c>
      <c r="J671" t="s">
        <v>119</v>
      </c>
      <c r="K671">
        <v>0</v>
      </c>
      <c r="L671">
        <v>0</v>
      </c>
      <c r="M671">
        <v>6</v>
      </c>
      <c r="N671">
        <v>13</v>
      </c>
      <c r="O671">
        <v>2010</v>
      </c>
      <c r="P671" t="s">
        <v>120</v>
      </c>
      <c r="R671">
        <f t="shared" si="41"/>
        <v>-119</v>
      </c>
      <c r="S671">
        <f t="shared" si="42"/>
        <v>37</v>
      </c>
      <c r="T671" t="str">
        <f t="shared" si="43"/>
        <v>-11937</v>
      </c>
      <c r="U671" t="str">
        <f t="shared" si="40"/>
        <v>-120, 38</v>
      </c>
    </row>
    <row r="672" spans="1:21" hidden="1" x14ac:dyDescent="0.25">
      <c r="A672">
        <v>-119.7991603</v>
      </c>
      <c r="B672">
        <v>38.491780970000001</v>
      </c>
      <c r="C672" t="s">
        <v>212</v>
      </c>
      <c r="D672" t="s">
        <v>131</v>
      </c>
      <c r="E672" t="s">
        <v>132</v>
      </c>
      <c r="F672" t="s">
        <v>110</v>
      </c>
      <c r="G672" t="s">
        <v>109</v>
      </c>
      <c r="H672" t="s">
        <v>94</v>
      </c>
      <c r="J672" t="s">
        <v>133</v>
      </c>
      <c r="K672">
        <v>9.3749999999999997E-3</v>
      </c>
      <c r="L672">
        <v>0.75</v>
      </c>
      <c r="M672">
        <v>6</v>
      </c>
      <c r="N672">
        <v>13</v>
      </c>
      <c r="O672">
        <v>2011</v>
      </c>
      <c r="P672" t="s">
        <v>120</v>
      </c>
      <c r="R672">
        <f t="shared" si="41"/>
        <v>-120</v>
      </c>
      <c r="S672">
        <f t="shared" si="42"/>
        <v>38</v>
      </c>
      <c r="T672" t="str">
        <f t="shared" si="43"/>
        <v>-12038</v>
      </c>
      <c r="U672" t="str">
        <f t="shared" si="40"/>
        <v>-120, 38</v>
      </c>
    </row>
    <row r="673" spans="1:21" hidden="1" x14ac:dyDescent="0.25">
      <c r="A673">
        <v>-119.7991603</v>
      </c>
      <c r="B673">
        <v>38.491780970000001</v>
      </c>
      <c r="C673" t="s">
        <v>213</v>
      </c>
      <c r="D673" t="s">
        <v>131</v>
      </c>
      <c r="E673" t="s">
        <v>132</v>
      </c>
      <c r="F673" t="s">
        <v>110</v>
      </c>
      <c r="G673" t="s">
        <v>110</v>
      </c>
      <c r="H673" t="s">
        <v>94</v>
      </c>
      <c r="J673" t="s">
        <v>119</v>
      </c>
      <c r="K673">
        <v>0</v>
      </c>
      <c r="L673">
        <v>0</v>
      </c>
      <c r="M673">
        <v>7</v>
      </c>
      <c r="N673">
        <v>6</v>
      </c>
      <c r="O673">
        <v>2011</v>
      </c>
      <c r="P673" t="s">
        <v>120</v>
      </c>
      <c r="R673">
        <f t="shared" si="41"/>
        <v>-120</v>
      </c>
      <c r="S673">
        <f t="shared" si="42"/>
        <v>38</v>
      </c>
      <c r="T673" t="str">
        <f t="shared" si="43"/>
        <v>-12038</v>
      </c>
      <c r="U673" t="str">
        <f t="shared" si="40"/>
        <v>-120, 38</v>
      </c>
    </row>
    <row r="674" spans="1:21" hidden="1" x14ac:dyDescent="0.25">
      <c r="A674">
        <v>-119.7991603</v>
      </c>
      <c r="B674">
        <v>38.491780970000001</v>
      </c>
      <c r="C674" t="s">
        <v>214</v>
      </c>
      <c r="D674" t="s">
        <v>131</v>
      </c>
      <c r="E674" t="s">
        <v>132</v>
      </c>
      <c r="F674" t="s">
        <v>110</v>
      </c>
      <c r="G674" t="s">
        <v>110</v>
      </c>
      <c r="H674" t="s">
        <v>94</v>
      </c>
      <c r="J674" t="s">
        <v>119</v>
      </c>
      <c r="K674">
        <v>0</v>
      </c>
      <c r="L674">
        <v>0</v>
      </c>
      <c r="M674">
        <v>6</v>
      </c>
      <c r="N674">
        <v>19</v>
      </c>
      <c r="O674">
        <v>2011</v>
      </c>
      <c r="P674" t="s">
        <v>120</v>
      </c>
      <c r="R674">
        <f t="shared" si="41"/>
        <v>-120</v>
      </c>
      <c r="S674">
        <f t="shared" si="42"/>
        <v>38</v>
      </c>
      <c r="T674" t="str">
        <f t="shared" si="43"/>
        <v>-12038</v>
      </c>
      <c r="U674" t="str">
        <f t="shared" si="40"/>
        <v>-120, 38</v>
      </c>
    </row>
    <row r="675" spans="1:21" hidden="1" x14ac:dyDescent="0.25">
      <c r="A675">
        <v>-119.7991603</v>
      </c>
      <c r="B675">
        <v>38.491780970000001</v>
      </c>
      <c r="C675" t="s">
        <v>215</v>
      </c>
      <c r="D675" t="s">
        <v>131</v>
      </c>
      <c r="E675" t="s">
        <v>132</v>
      </c>
      <c r="F675" t="s">
        <v>110</v>
      </c>
      <c r="G675" t="s">
        <v>110</v>
      </c>
      <c r="H675" t="s">
        <v>94</v>
      </c>
      <c r="J675" t="s">
        <v>119</v>
      </c>
      <c r="K675">
        <v>0</v>
      </c>
      <c r="L675">
        <v>0</v>
      </c>
      <c r="M675">
        <v>7</v>
      </c>
      <c r="N675">
        <v>10</v>
      </c>
      <c r="O675">
        <v>2011</v>
      </c>
      <c r="P675" t="s">
        <v>120</v>
      </c>
      <c r="R675">
        <f t="shared" si="41"/>
        <v>-120</v>
      </c>
      <c r="S675">
        <f t="shared" si="42"/>
        <v>38</v>
      </c>
      <c r="T675" t="str">
        <f t="shared" si="43"/>
        <v>-12038</v>
      </c>
      <c r="U675" t="str">
        <f t="shared" si="40"/>
        <v>-120, 38</v>
      </c>
    </row>
    <row r="676" spans="1:21" hidden="1" x14ac:dyDescent="0.25">
      <c r="A676">
        <v>-119.7991603</v>
      </c>
      <c r="B676">
        <v>38.491780970000001</v>
      </c>
      <c r="C676" t="s">
        <v>150</v>
      </c>
      <c r="D676" t="s">
        <v>131</v>
      </c>
      <c r="E676" t="s">
        <v>132</v>
      </c>
      <c r="F676" t="s">
        <v>110</v>
      </c>
      <c r="G676" t="s">
        <v>110</v>
      </c>
      <c r="H676" t="s">
        <v>94</v>
      </c>
      <c r="J676" t="s">
        <v>119</v>
      </c>
      <c r="K676">
        <v>0</v>
      </c>
      <c r="L676">
        <v>0</v>
      </c>
      <c r="M676">
        <v>7</v>
      </c>
      <c r="N676">
        <v>8</v>
      </c>
      <c r="O676">
        <v>2011</v>
      </c>
      <c r="P676" t="s">
        <v>120</v>
      </c>
      <c r="R676">
        <f t="shared" si="41"/>
        <v>-120</v>
      </c>
      <c r="S676">
        <f t="shared" si="42"/>
        <v>38</v>
      </c>
      <c r="T676" t="str">
        <f t="shared" si="43"/>
        <v>-12038</v>
      </c>
      <c r="U676" t="str">
        <f t="shared" si="40"/>
        <v>-120, 38</v>
      </c>
    </row>
    <row r="677" spans="1:21" hidden="1" x14ac:dyDescent="0.25">
      <c r="A677">
        <v>-119.7991603</v>
      </c>
      <c r="B677">
        <v>38.491780970000001</v>
      </c>
      <c r="C677" t="s">
        <v>149</v>
      </c>
      <c r="D677" t="s">
        <v>131</v>
      </c>
      <c r="E677" t="s">
        <v>132</v>
      </c>
      <c r="F677" t="s">
        <v>110</v>
      </c>
      <c r="G677" t="s">
        <v>110</v>
      </c>
      <c r="H677" t="s">
        <v>94</v>
      </c>
      <c r="J677" t="s">
        <v>119</v>
      </c>
      <c r="K677">
        <v>0</v>
      </c>
      <c r="L677">
        <v>0</v>
      </c>
      <c r="M677">
        <v>7</v>
      </c>
      <c r="N677">
        <v>11</v>
      </c>
      <c r="O677">
        <v>2011</v>
      </c>
      <c r="P677" t="s">
        <v>120</v>
      </c>
      <c r="R677">
        <f t="shared" si="41"/>
        <v>-120</v>
      </c>
      <c r="S677">
        <f t="shared" si="42"/>
        <v>38</v>
      </c>
      <c r="T677" t="str">
        <f t="shared" si="43"/>
        <v>-12038</v>
      </c>
      <c r="U677" t="str">
        <f t="shared" si="40"/>
        <v>-120, 38</v>
      </c>
    </row>
    <row r="678" spans="1:21" hidden="1" x14ac:dyDescent="0.25">
      <c r="A678">
        <v>-119.7991603</v>
      </c>
      <c r="B678">
        <v>38.491780970000001</v>
      </c>
      <c r="C678" t="s">
        <v>149</v>
      </c>
      <c r="D678" t="s">
        <v>131</v>
      </c>
      <c r="E678" t="s">
        <v>132</v>
      </c>
      <c r="F678" t="s">
        <v>110</v>
      </c>
      <c r="G678" t="s">
        <v>110</v>
      </c>
      <c r="H678" t="s">
        <v>94</v>
      </c>
      <c r="J678" t="s">
        <v>119</v>
      </c>
      <c r="K678">
        <v>0</v>
      </c>
      <c r="L678">
        <v>0</v>
      </c>
      <c r="M678">
        <v>7</v>
      </c>
      <c r="N678">
        <v>11</v>
      </c>
      <c r="O678">
        <v>2011</v>
      </c>
      <c r="P678" t="s">
        <v>120</v>
      </c>
      <c r="R678">
        <f t="shared" si="41"/>
        <v>-120</v>
      </c>
      <c r="S678">
        <f t="shared" si="42"/>
        <v>38</v>
      </c>
      <c r="T678" t="str">
        <f t="shared" si="43"/>
        <v>-12038</v>
      </c>
      <c r="U678" t="str">
        <f t="shared" si="40"/>
        <v>-120, 38</v>
      </c>
    </row>
    <row r="679" spans="1:21" hidden="1" x14ac:dyDescent="0.25">
      <c r="A679">
        <v>-119.7991603</v>
      </c>
      <c r="B679">
        <v>38.491780970000001</v>
      </c>
      <c r="C679" t="s">
        <v>149</v>
      </c>
      <c r="D679" t="s">
        <v>131</v>
      </c>
      <c r="E679" t="s">
        <v>132</v>
      </c>
      <c r="F679" t="s">
        <v>110</v>
      </c>
      <c r="G679" t="s">
        <v>110</v>
      </c>
      <c r="H679" t="s">
        <v>94</v>
      </c>
      <c r="J679" t="s">
        <v>119</v>
      </c>
      <c r="K679">
        <v>0</v>
      </c>
      <c r="L679">
        <v>0</v>
      </c>
      <c r="M679">
        <v>7</v>
      </c>
      <c r="N679">
        <v>11</v>
      </c>
      <c r="O679">
        <v>2011</v>
      </c>
      <c r="P679" t="s">
        <v>120</v>
      </c>
      <c r="R679">
        <f t="shared" si="41"/>
        <v>-120</v>
      </c>
      <c r="S679">
        <f t="shared" si="42"/>
        <v>38</v>
      </c>
      <c r="T679" t="str">
        <f t="shared" si="43"/>
        <v>-12038</v>
      </c>
      <c r="U679" t="str">
        <f t="shared" si="40"/>
        <v>-120, 38</v>
      </c>
    </row>
    <row r="680" spans="1:21" hidden="1" x14ac:dyDescent="0.25">
      <c r="A680">
        <v>-119.7991603</v>
      </c>
      <c r="B680">
        <v>38.491780970000001</v>
      </c>
      <c r="C680" t="s">
        <v>148</v>
      </c>
      <c r="D680" t="s">
        <v>131</v>
      </c>
      <c r="E680" t="s">
        <v>132</v>
      </c>
      <c r="F680" t="s">
        <v>110</v>
      </c>
      <c r="G680" t="s">
        <v>109</v>
      </c>
      <c r="H680" t="s">
        <v>94</v>
      </c>
      <c r="J680" t="s">
        <v>119</v>
      </c>
      <c r="K680">
        <v>2.5000000000000001E-4</v>
      </c>
      <c r="L680">
        <v>0.02</v>
      </c>
      <c r="M680">
        <v>7</v>
      </c>
      <c r="N680">
        <v>9</v>
      </c>
      <c r="O680">
        <v>2011</v>
      </c>
      <c r="P680" t="s">
        <v>120</v>
      </c>
      <c r="R680">
        <f t="shared" si="41"/>
        <v>-120</v>
      </c>
      <c r="S680">
        <f t="shared" si="42"/>
        <v>38</v>
      </c>
      <c r="T680" t="str">
        <f t="shared" si="43"/>
        <v>-12038</v>
      </c>
      <c r="U680" t="str">
        <f t="shared" si="40"/>
        <v>-120, 38</v>
      </c>
    </row>
    <row r="681" spans="1:21" hidden="1" x14ac:dyDescent="0.25">
      <c r="A681">
        <v>-119.7991603</v>
      </c>
      <c r="B681">
        <v>38.491780970000001</v>
      </c>
      <c r="C681" t="s">
        <v>151</v>
      </c>
      <c r="D681" t="s">
        <v>131</v>
      </c>
      <c r="E681" t="s">
        <v>132</v>
      </c>
      <c r="F681" t="s">
        <v>110</v>
      </c>
      <c r="G681" t="s">
        <v>110</v>
      </c>
      <c r="H681" t="s">
        <v>94</v>
      </c>
      <c r="J681" t="s">
        <v>133</v>
      </c>
      <c r="K681">
        <v>0</v>
      </c>
      <c r="L681">
        <v>0</v>
      </c>
      <c r="M681">
        <v>7</v>
      </c>
      <c r="N681">
        <v>12</v>
      </c>
      <c r="O681">
        <v>2011</v>
      </c>
      <c r="P681" t="s">
        <v>120</v>
      </c>
      <c r="R681">
        <f t="shared" si="41"/>
        <v>-120</v>
      </c>
      <c r="S681">
        <f t="shared" si="42"/>
        <v>38</v>
      </c>
      <c r="T681" t="str">
        <f t="shared" si="43"/>
        <v>-12038</v>
      </c>
      <c r="U681" t="str">
        <f t="shared" si="40"/>
        <v>-120, 38</v>
      </c>
    </row>
    <row r="682" spans="1:21" hidden="1" x14ac:dyDescent="0.25">
      <c r="A682">
        <v>-119.7991603</v>
      </c>
      <c r="B682">
        <v>38.491780970000001</v>
      </c>
      <c r="C682" t="s">
        <v>151</v>
      </c>
      <c r="D682" t="s">
        <v>131</v>
      </c>
      <c r="E682" t="s">
        <v>132</v>
      </c>
      <c r="F682" t="s">
        <v>110</v>
      </c>
      <c r="G682" t="s">
        <v>110</v>
      </c>
      <c r="H682" t="s">
        <v>94</v>
      </c>
      <c r="J682" t="s">
        <v>119</v>
      </c>
      <c r="K682">
        <v>0</v>
      </c>
      <c r="L682">
        <v>0</v>
      </c>
      <c r="M682">
        <v>7</v>
      </c>
      <c r="N682">
        <v>12</v>
      </c>
      <c r="O682">
        <v>2011</v>
      </c>
      <c r="P682" t="s">
        <v>120</v>
      </c>
      <c r="R682">
        <f t="shared" si="41"/>
        <v>-120</v>
      </c>
      <c r="S682">
        <f t="shared" si="42"/>
        <v>38</v>
      </c>
      <c r="T682" t="str">
        <f t="shared" si="43"/>
        <v>-12038</v>
      </c>
      <c r="U682" t="str">
        <f t="shared" si="40"/>
        <v>-120, 38</v>
      </c>
    </row>
    <row r="683" spans="1:21" hidden="1" x14ac:dyDescent="0.25">
      <c r="A683">
        <v>-119.7991603</v>
      </c>
      <c r="B683">
        <v>38.491780970000001</v>
      </c>
      <c r="C683" t="s">
        <v>151</v>
      </c>
      <c r="D683" t="s">
        <v>131</v>
      </c>
      <c r="E683" t="s">
        <v>132</v>
      </c>
      <c r="F683" t="s">
        <v>110</v>
      </c>
      <c r="G683" t="s">
        <v>110</v>
      </c>
      <c r="H683" t="s">
        <v>94</v>
      </c>
      <c r="J683" t="s">
        <v>119</v>
      </c>
      <c r="K683">
        <v>0</v>
      </c>
      <c r="L683">
        <v>0</v>
      </c>
      <c r="M683">
        <v>7</v>
      </c>
      <c r="N683">
        <v>12</v>
      </c>
      <c r="O683">
        <v>2011</v>
      </c>
      <c r="P683" t="s">
        <v>120</v>
      </c>
      <c r="R683">
        <f t="shared" si="41"/>
        <v>-120</v>
      </c>
      <c r="S683">
        <f t="shared" si="42"/>
        <v>38</v>
      </c>
      <c r="T683" t="str">
        <f t="shared" si="43"/>
        <v>-12038</v>
      </c>
      <c r="U683" t="str">
        <f t="shared" si="40"/>
        <v>-120, 38</v>
      </c>
    </row>
    <row r="684" spans="1:21" hidden="1" x14ac:dyDescent="0.25">
      <c r="A684">
        <v>-119.7991603</v>
      </c>
      <c r="B684">
        <v>38.491780970000001</v>
      </c>
      <c r="C684" t="s">
        <v>149</v>
      </c>
      <c r="D684" t="s">
        <v>131</v>
      </c>
      <c r="E684" t="s">
        <v>132</v>
      </c>
      <c r="F684" t="s">
        <v>110</v>
      </c>
      <c r="G684" t="s">
        <v>110</v>
      </c>
      <c r="H684" t="s">
        <v>94</v>
      </c>
      <c r="J684" t="s">
        <v>119</v>
      </c>
      <c r="K684">
        <v>0</v>
      </c>
      <c r="L684">
        <v>0</v>
      </c>
      <c r="M684">
        <v>7</v>
      </c>
      <c r="N684">
        <v>11</v>
      </c>
      <c r="O684">
        <v>2011</v>
      </c>
      <c r="P684" t="s">
        <v>120</v>
      </c>
      <c r="R684">
        <f t="shared" si="41"/>
        <v>-120</v>
      </c>
      <c r="S684">
        <f t="shared" si="42"/>
        <v>38</v>
      </c>
      <c r="T684" t="str">
        <f t="shared" si="43"/>
        <v>-12038</v>
      </c>
      <c r="U684" t="str">
        <f t="shared" si="40"/>
        <v>-120, 38</v>
      </c>
    </row>
    <row r="685" spans="1:21" hidden="1" x14ac:dyDescent="0.25">
      <c r="A685">
        <v>-119.7991603</v>
      </c>
      <c r="B685">
        <v>38.491780970000001</v>
      </c>
      <c r="C685" t="s">
        <v>216</v>
      </c>
      <c r="D685" t="s">
        <v>131</v>
      </c>
      <c r="E685" t="s">
        <v>132</v>
      </c>
      <c r="F685" t="s">
        <v>110</v>
      </c>
      <c r="G685" t="s">
        <v>110</v>
      </c>
      <c r="H685" t="s">
        <v>94</v>
      </c>
      <c r="J685" t="s">
        <v>119</v>
      </c>
      <c r="K685">
        <v>0</v>
      </c>
      <c r="L685">
        <v>0</v>
      </c>
      <c r="M685">
        <v>6</v>
      </c>
      <c r="N685">
        <v>12</v>
      </c>
      <c r="O685">
        <v>2011</v>
      </c>
      <c r="P685" t="s">
        <v>120</v>
      </c>
      <c r="R685">
        <f t="shared" si="41"/>
        <v>-120</v>
      </c>
      <c r="S685">
        <f t="shared" si="42"/>
        <v>38</v>
      </c>
      <c r="T685" t="str">
        <f t="shared" si="43"/>
        <v>-12038</v>
      </c>
      <c r="U685" t="str">
        <f t="shared" si="40"/>
        <v>-120, 38</v>
      </c>
    </row>
    <row r="686" spans="1:21" hidden="1" x14ac:dyDescent="0.25">
      <c r="A686">
        <v>-119.7991603</v>
      </c>
      <c r="B686">
        <v>38.491780970000001</v>
      </c>
      <c r="C686" t="s">
        <v>148</v>
      </c>
      <c r="D686" t="s">
        <v>131</v>
      </c>
      <c r="E686" t="s">
        <v>132</v>
      </c>
      <c r="F686" t="s">
        <v>110</v>
      </c>
      <c r="G686" t="s">
        <v>110</v>
      </c>
      <c r="H686" t="s">
        <v>94</v>
      </c>
      <c r="J686" t="s">
        <v>119</v>
      </c>
      <c r="K686">
        <v>0</v>
      </c>
      <c r="L686">
        <v>0</v>
      </c>
      <c r="M686">
        <v>7</v>
      </c>
      <c r="N686">
        <v>9</v>
      </c>
      <c r="O686">
        <v>2011</v>
      </c>
      <c r="P686" t="s">
        <v>120</v>
      </c>
      <c r="R686">
        <f t="shared" si="41"/>
        <v>-120</v>
      </c>
      <c r="S686">
        <f t="shared" si="42"/>
        <v>38</v>
      </c>
      <c r="T686" t="str">
        <f t="shared" si="43"/>
        <v>-12038</v>
      </c>
      <c r="U686" t="str">
        <f t="shared" si="40"/>
        <v>-120, 38</v>
      </c>
    </row>
    <row r="687" spans="1:21" hidden="1" x14ac:dyDescent="0.25">
      <c r="A687">
        <v>-119.7991603</v>
      </c>
      <c r="B687">
        <v>38.491780970000001</v>
      </c>
      <c r="C687" t="s">
        <v>149</v>
      </c>
      <c r="D687" t="s">
        <v>131</v>
      </c>
      <c r="E687" t="s">
        <v>132</v>
      </c>
      <c r="F687" t="s">
        <v>110</v>
      </c>
      <c r="G687" t="s">
        <v>109</v>
      </c>
      <c r="H687" t="s">
        <v>94</v>
      </c>
      <c r="J687" t="s">
        <v>119</v>
      </c>
      <c r="K687">
        <v>2.2249999999999999E-2</v>
      </c>
      <c r="L687">
        <v>1.78</v>
      </c>
      <c r="M687">
        <v>7</v>
      </c>
      <c r="N687">
        <v>11</v>
      </c>
      <c r="O687">
        <v>2011</v>
      </c>
      <c r="P687" t="s">
        <v>120</v>
      </c>
      <c r="R687">
        <f t="shared" si="41"/>
        <v>-120</v>
      </c>
      <c r="S687">
        <f t="shared" si="42"/>
        <v>38</v>
      </c>
      <c r="T687" t="str">
        <f t="shared" si="43"/>
        <v>-12038</v>
      </c>
      <c r="U687" t="str">
        <f t="shared" si="40"/>
        <v>-119, 37</v>
      </c>
    </row>
    <row r="688" spans="1:21" hidden="1" x14ac:dyDescent="0.25">
      <c r="A688">
        <v>-119.0683275</v>
      </c>
      <c r="B688">
        <v>36.977576890000002</v>
      </c>
      <c r="C688" t="s">
        <v>216</v>
      </c>
      <c r="D688" t="s">
        <v>131</v>
      </c>
      <c r="E688" t="s">
        <v>132</v>
      </c>
      <c r="F688" t="s">
        <v>110</v>
      </c>
      <c r="G688" t="s">
        <v>110</v>
      </c>
      <c r="H688" t="s">
        <v>94</v>
      </c>
      <c r="J688" t="s">
        <v>119</v>
      </c>
      <c r="K688">
        <v>0</v>
      </c>
      <c r="L688">
        <v>0</v>
      </c>
      <c r="M688">
        <v>6</v>
      </c>
      <c r="N688">
        <v>12</v>
      </c>
      <c r="O688">
        <v>2011</v>
      </c>
      <c r="P688" t="s">
        <v>120</v>
      </c>
      <c r="R688">
        <f t="shared" si="41"/>
        <v>-119</v>
      </c>
      <c r="S688">
        <f t="shared" si="42"/>
        <v>37</v>
      </c>
      <c r="T688" t="str">
        <f t="shared" si="43"/>
        <v>-11937</v>
      </c>
      <c r="U688" t="str">
        <f t="shared" si="40"/>
        <v>-119, 37</v>
      </c>
    </row>
    <row r="689" spans="1:21" hidden="1" x14ac:dyDescent="0.25">
      <c r="A689">
        <v>-119.0683275</v>
      </c>
      <c r="B689">
        <v>36.977576890000002</v>
      </c>
      <c r="C689" t="s">
        <v>216</v>
      </c>
      <c r="D689" t="s">
        <v>131</v>
      </c>
      <c r="E689" t="s">
        <v>132</v>
      </c>
      <c r="F689" t="s">
        <v>110</v>
      </c>
      <c r="G689" t="s">
        <v>110</v>
      </c>
      <c r="H689" t="s">
        <v>94</v>
      </c>
      <c r="J689" t="s">
        <v>119</v>
      </c>
      <c r="K689">
        <v>0</v>
      </c>
      <c r="L689">
        <v>0</v>
      </c>
      <c r="M689">
        <v>6</v>
      </c>
      <c r="N689">
        <v>12</v>
      </c>
      <c r="O689">
        <v>2011</v>
      </c>
      <c r="P689" t="s">
        <v>120</v>
      </c>
      <c r="R689">
        <f t="shared" si="41"/>
        <v>-119</v>
      </c>
      <c r="S689">
        <f t="shared" si="42"/>
        <v>37</v>
      </c>
      <c r="T689" t="str">
        <f t="shared" si="43"/>
        <v>-11937</v>
      </c>
      <c r="U689" t="str">
        <f t="shared" si="40"/>
        <v>-119, 37</v>
      </c>
    </row>
    <row r="690" spans="1:21" hidden="1" x14ac:dyDescent="0.25">
      <c r="A690">
        <v>-119.0683275</v>
      </c>
      <c r="B690">
        <v>36.977576890000002</v>
      </c>
      <c r="C690" t="s">
        <v>216</v>
      </c>
      <c r="D690" t="s">
        <v>131</v>
      </c>
      <c r="E690" t="s">
        <v>132</v>
      </c>
      <c r="F690" t="s">
        <v>110</v>
      </c>
      <c r="G690" t="s">
        <v>110</v>
      </c>
      <c r="H690" t="s">
        <v>94</v>
      </c>
      <c r="J690" t="s">
        <v>119</v>
      </c>
      <c r="K690">
        <v>0</v>
      </c>
      <c r="L690">
        <v>0</v>
      </c>
      <c r="M690">
        <v>6</v>
      </c>
      <c r="N690">
        <v>12</v>
      </c>
      <c r="O690">
        <v>2011</v>
      </c>
      <c r="P690" t="s">
        <v>120</v>
      </c>
      <c r="R690">
        <f t="shared" si="41"/>
        <v>-119</v>
      </c>
      <c r="S690">
        <f t="shared" si="42"/>
        <v>37</v>
      </c>
      <c r="T690" t="str">
        <f t="shared" si="43"/>
        <v>-11937</v>
      </c>
      <c r="U690" t="str">
        <f t="shared" si="40"/>
        <v>-119, 37</v>
      </c>
    </row>
    <row r="691" spans="1:21" hidden="1" x14ac:dyDescent="0.25">
      <c r="A691">
        <v>-119.0683275</v>
      </c>
      <c r="B691">
        <v>36.977576890000002</v>
      </c>
      <c r="C691" t="s">
        <v>216</v>
      </c>
      <c r="D691" t="s">
        <v>131</v>
      </c>
      <c r="E691" t="s">
        <v>132</v>
      </c>
      <c r="F691" t="s">
        <v>110</v>
      </c>
      <c r="G691" t="s">
        <v>110</v>
      </c>
      <c r="H691" t="s">
        <v>94</v>
      </c>
      <c r="J691" t="s">
        <v>119</v>
      </c>
      <c r="K691">
        <v>0</v>
      </c>
      <c r="L691">
        <v>0</v>
      </c>
      <c r="M691">
        <v>6</v>
      </c>
      <c r="N691">
        <v>12</v>
      </c>
      <c r="O691">
        <v>2011</v>
      </c>
      <c r="P691" t="s">
        <v>120</v>
      </c>
      <c r="R691">
        <f t="shared" si="41"/>
        <v>-119</v>
      </c>
      <c r="S691">
        <f t="shared" si="42"/>
        <v>37</v>
      </c>
      <c r="T691" t="str">
        <f t="shared" si="43"/>
        <v>-11937</v>
      </c>
      <c r="U691" t="str">
        <f t="shared" si="40"/>
        <v>-119, 37</v>
      </c>
    </row>
    <row r="692" spans="1:21" hidden="1" x14ac:dyDescent="0.25">
      <c r="A692">
        <v>-119.0683275</v>
      </c>
      <c r="B692">
        <v>36.977576890000002</v>
      </c>
      <c r="C692" t="s">
        <v>216</v>
      </c>
      <c r="D692" t="s">
        <v>131</v>
      </c>
      <c r="E692" t="s">
        <v>132</v>
      </c>
      <c r="F692" t="s">
        <v>110</v>
      </c>
      <c r="G692" t="s">
        <v>110</v>
      </c>
      <c r="H692" t="s">
        <v>94</v>
      </c>
      <c r="J692" t="s">
        <v>119</v>
      </c>
      <c r="K692">
        <v>0</v>
      </c>
      <c r="L692">
        <v>0</v>
      </c>
      <c r="M692">
        <v>6</v>
      </c>
      <c r="N692">
        <v>12</v>
      </c>
      <c r="O692">
        <v>2011</v>
      </c>
      <c r="P692" t="s">
        <v>120</v>
      </c>
      <c r="R692">
        <f t="shared" si="41"/>
        <v>-119</v>
      </c>
      <c r="S692">
        <f t="shared" si="42"/>
        <v>37</v>
      </c>
      <c r="T692" t="str">
        <f t="shared" si="43"/>
        <v>-11937</v>
      </c>
      <c r="U692" t="str">
        <f t="shared" si="40"/>
        <v>-119, 37</v>
      </c>
    </row>
    <row r="693" spans="1:21" hidden="1" x14ac:dyDescent="0.25">
      <c r="A693">
        <v>-119.0683275</v>
      </c>
      <c r="B693">
        <v>36.977576890000002</v>
      </c>
      <c r="C693" t="s">
        <v>216</v>
      </c>
      <c r="D693" t="s">
        <v>131</v>
      </c>
      <c r="E693" t="s">
        <v>132</v>
      </c>
      <c r="F693" t="s">
        <v>110</v>
      </c>
      <c r="G693" t="s">
        <v>110</v>
      </c>
      <c r="H693" t="s">
        <v>94</v>
      </c>
      <c r="J693" t="s">
        <v>119</v>
      </c>
      <c r="K693">
        <v>0</v>
      </c>
      <c r="L693">
        <v>0</v>
      </c>
      <c r="M693">
        <v>6</v>
      </c>
      <c r="N693">
        <v>12</v>
      </c>
      <c r="O693">
        <v>2011</v>
      </c>
      <c r="P693" t="s">
        <v>120</v>
      </c>
      <c r="R693">
        <f t="shared" si="41"/>
        <v>-119</v>
      </c>
      <c r="S693">
        <f t="shared" si="42"/>
        <v>37</v>
      </c>
      <c r="T693" t="str">
        <f t="shared" si="43"/>
        <v>-11937</v>
      </c>
      <c r="U693" t="str">
        <f t="shared" si="40"/>
        <v>-119, 37</v>
      </c>
    </row>
    <row r="694" spans="1:21" hidden="1" x14ac:dyDescent="0.25">
      <c r="A694">
        <v>-119.0683275</v>
      </c>
      <c r="B694">
        <v>36.977576890000002</v>
      </c>
      <c r="C694" t="s">
        <v>216</v>
      </c>
      <c r="D694" t="s">
        <v>131</v>
      </c>
      <c r="E694" t="s">
        <v>132</v>
      </c>
      <c r="F694" t="s">
        <v>110</v>
      </c>
      <c r="G694" t="s">
        <v>110</v>
      </c>
      <c r="H694" t="s">
        <v>94</v>
      </c>
      <c r="J694" t="s">
        <v>119</v>
      </c>
      <c r="K694">
        <v>0</v>
      </c>
      <c r="L694">
        <v>0</v>
      </c>
      <c r="M694">
        <v>6</v>
      </c>
      <c r="N694">
        <v>12</v>
      </c>
      <c r="O694">
        <v>2011</v>
      </c>
      <c r="P694" t="s">
        <v>120</v>
      </c>
      <c r="R694">
        <f t="shared" si="41"/>
        <v>-119</v>
      </c>
      <c r="S694">
        <f t="shared" si="42"/>
        <v>37</v>
      </c>
      <c r="T694" t="str">
        <f t="shared" si="43"/>
        <v>-11937</v>
      </c>
      <c r="U694" t="str">
        <f t="shared" si="40"/>
        <v>-119, 37</v>
      </c>
    </row>
    <row r="695" spans="1:21" hidden="1" x14ac:dyDescent="0.25">
      <c r="A695">
        <v>-119.0683275</v>
      </c>
      <c r="B695">
        <v>36.977576890000002</v>
      </c>
      <c r="C695" t="s">
        <v>216</v>
      </c>
      <c r="D695" t="s">
        <v>131</v>
      </c>
      <c r="E695" t="s">
        <v>132</v>
      </c>
      <c r="F695" t="s">
        <v>110</v>
      </c>
      <c r="G695" t="s">
        <v>110</v>
      </c>
      <c r="H695" t="s">
        <v>94</v>
      </c>
      <c r="J695" t="s">
        <v>119</v>
      </c>
      <c r="K695">
        <v>0</v>
      </c>
      <c r="L695">
        <v>0</v>
      </c>
      <c r="M695">
        <v>6</v>
      </c>
      <c r="N695">
        <v>12</v>
      </c>
      <c r="O695">
        <v>2011</v>
      </c>
      <c r="P695" t="s">
        <v>120</v>
      </c>
      <c r="R695">
        <f t="shared" si="41"/>
        <v>-119</v>
      </c>
      <c r="S695">
        <f t="shared" si="42"/>
        <v>37</v>
      </c>
      <c r="T695" t="str">
        <f t="shared" si="43"/>
        <v>-11937</v>
      </c>
      <c r="U695" t="str">
        <f t="shared" si="40"/>
        <v>-119, 37</v>
      </c>
    </row>
    <row r="696" spans="1:21" hidden="1" x14ac:dyDescent="0.25">
      <c r="A696">
        <v>-119.0683275</v>
      </c>
      <c r="B696">
        <v>36.977576890000002</v>
      </c>
      <c r="C696" t="s">
        <v>216</v>
      </c>
      <c r="D696" t="s">
        <v>131</v>
      </c>
      <c r="E696" t="s">
        <v>132</v>
      </c>
      <c r="F696" t="s">
        <v>110</v>
      </c>
      <c r="G696" t="s">
        <v>110</v>
      </c>
      <c r="H696" t="s">
        <v>94</v>
      </c>
      <c r="J696" t="s">
        <v>119</v>
      </c>
      <c r="K696">
        <v>0</v>
      </c>
      <c r="L696">
        <v>0</v>
      </c>
      <c r="M696">
        <v>6</v>
      </c>
      <c r="N696">
        <v>12</v>
      </c>
      <c r="O696">
        <v>2011</v>
      </c>
      <c r="P696" t="s">
        <v>120</v>
      </c>
      <c r="R696">
        <f t="shared" si="41"/>
        <v>-119</v>
      </c>
      <c r="S696">
        <f t="shared" si="42"/>
        <v>37</v>
      </c>
      <c r="T696" t="str">
        <f t="shared" si="43"/>
        <v>-11937</v>
      </c>
      <c r="U696" t="str">
        <f t="shared" si="40"/>
        <v>-119, 37</v>
      </c>
    </row>
    <row r="697" spans="1:21" hidden="1" x14ac:dyDescent="0.25">
      <c r="A697">
        <v>-119.0683275</v>
      </c>
      <c r="B697">
        <v>36.977576890000002</v>
      </c>
      <c r="C697" t="s">
        <v>216</v>
      </c>
      <c r="D697" t="s">
        <v>131</v>
      </c>
      <c r="E697" t="s">
        <v>132</v>
      </c>
      <c r="F697" t="s">
        <v>110</v>
      </c>
      <c r="G697" t="s">
        <v>110</v>
      </c>
      <c r="H697" t="s">
        <v>94</v>
      </c>
      <c r="J697" t="s">
        <v>119</v>
      </c>
      <c r="K697">
        <v>0</v>
      </c>
      <c r="L697">
        <v>0</v>
      </c>
      <c r="M697">
        <v>6</v>
      </c>
      <c r="N697">
        <v>12</v>
      </c>
      <c r="O697">
        <v>2011</v>
      </c>
      <c r="P697" t="s">
        <v>120</v>
      </c>
      <c r="R697">
        <f t="shared" si="41"/>
        <v>-119</v>
      </c>
      <c r="S697">
        <f t="shared" si="42"/>
        <v>37</v>
      </c>
      <c r="T697" t="str">
        <f t="shared" si="43"/>
        <v>-11937</v>
      </c>
      <c r="U697" t="str">
        <f t="shared" si="40"/>
        <v>-119, 37</v>
      </c>
    </row>
    <row r="698" spans="1:21" hidden="1" x14ac:dyDescent="0.25">
      <c r="A698">
        <v>-119.0683275</v>
      </c>
      <c r="B698">
        <v>36.977576890000002</v>
      </c>
      <c r="C698" t="s">
        <v>212</v>
      </c>
      <c r="D698" t="s">
        <v>131</v>
      </c>
      <c r="E698" t="s">
        <v>132</v>
      </c>
      <c r="F698" t="s">
        <v>110</v>
      </c>
      <c r="G698" t="s">
        <v>110</v>
      </c>
      <c r="H698" t="s">
        <v>94</v>
      </c>
      <c r="J698" t="s">
        <v>119</v>
      </c>
      <c r="K698">
        <v>0</v>
      </c>
      <c r="L698">
        <v>0</v>
      </c>
      <c r="M698">
        <v>6</v>
      </c>
      <c r="N698">
        <v>13</v>
      </c>
      <c r="O698">
        <v>2011</v>
      </c>
      <c r="P698" t="s">
        <v>120</v>
      </c>
      <c r="R698">
        <f t="shared" si="41"/>
        <v>-119</v>
      </c>
      <c r="S698">
        <f t="shared" si="42"/>
        <v>37</v>
      </c>
      <c r="T698" t="str">
        <f t="shared" si="43"/>
        <v>-11937</v>
      </c>
      <c r="U698" t="str">
        <f t="shared" si="40"/>
        <v>-119, 37</v>
      </c>
    </row>
    <row r="699" spans="1:21" hidden="1" x14ac:dyDescent="0.25">
      <c r="A699">
        <v>-119.0683275</v>
      </c>
      <c r="B699">
        <v>36.977576890000002</v>
      </c>
      <c r="C699" t="s">
        <v>212</v>
      </c>
      <c r="D699" t="s">
        <v>131</v>
      </c>
      <c r="E699" t="s">
        <v>132</v>
      </c>
      <c r="F699" t="s">
        <v>110</v>
      </c>
      <c r="G699" t="s">
        <v>110</v>
      </c>
      <c r="H699" t="s">
        <v>94</v>
      </c>
      <c r="J699" t="s">
        <v>119</v>
      </c>
      <c r="K699">
        <v>0</v>
      </c>
      <c r="L699">
        <v>0</v>
      </c>
      <c r="M699">
        <v>6</v>
      </c>
      <c r="N699">
        <v>13</v>
      </c>
      <c r="O699">
        <v>2011</v>
      </c>
      <c r="P699" t="s">
        <v>120</v>
      </c>
      <c r="R699">
        <f t="shared" si="41"/>
        <v>-119</v>
      </c>
      <c r="S699">
        <f t="shared" si="42"/>
        <v>37</v>
      </c>
      <c r="T699" t="str">
        <f t="shared" si="43"/>
        <v>-11937</v>
      </c>
      <c r="U699" t="str">
        <f t="shared" si="40"/>
        <v>-119, 37</v>
      </c>
    </row>
    <row r="700" spans="1:21" hidden="1" x14ac:dyDescent="0.25">
      <c r="A700">
        <v>-119.0683275</v>
      </c>
      <c r="B700">
        <v>36.977576890000002</v>
      </c>
      <c r="C700" t="s">
        <v>212</v>
      </c>
      <c r="D700" t="s">
        <v>131</v>
      </c>
      <c r="E700" t="s">
        <v>132</v>
      </c>
      <c r="F700" t="s">
        <v>110</v>
      </c>
      <c r="G700" t="s">
        <v>110</v>
      </c>
      <c r="H700" t="s">
        <v>94</v>
      </c>
      <c r="J700" t="s">
        <v>119</v>
      </c>
      <c r="K700">
        <v>0</v>
      </c>
      <c r="L700">
        <v>0</v>
      </c>
      <c r="M700">
        <v>6</v>
      </c>
      <c r="N700">
        <v>13</v>
      </c>
      <c r="O700">
        <v>2011</v>
      </c>
      <c r="P700" t="s">
        <v>120</v>
      </c>
      <c r="R700">
        <f t="shared" si="41"/>
        <v>-119</v>
      </c>
      <c r="S700">
        <f t="shared" si="42"/>
        <v>37</v>
      </c>
      <c r="T700" t="str">
        <f t="shared" si="43"/>
        <v>-11937</v>
      </c>
      <c r="U700" t="str">
        <f t="shared" si="40"/>
        <v>-119, 37</v>
      </c>
    </row>
    <row r="701" spans="1:21" hidden="1" x14ac:dyDescent="0.25">
      <c r="A701">
        <v>-119.0683275</v>
      </c>
      <c r="B701">
        <v>36.977576890000002</v>
      </c>
      <c r="C701" t="s">
        <v>212</v>
      </c>
      <c r="D701" t="s">
        <v>131</v>
      </c>
      <c r="E701" t="s">
        <v>132</v>
      </c>
      <c r="F701" t="s">
        <v>110</v>
      </c>
      <c r="G701" t="s">
        <v>110</v>
      </c>
      <c r="H701" t="s">
        <v>94</v>
      </c>
      <c r="J701" t="s">
        <v>119</v>
      </c>
      <c r="K701">
        <v>0</v>
      </c>
      <c r="L701">
        <v>0</v>
      </c>
      <c r="M701">
        <v>6</v>
      </c>
      <c r="N701">
        <v>13</v>
      </c>
      <c r="O701">
        <v>2011</v>
      </c>
      <c r="P701" t="s">
        <v>120</v>
      </c>
      <c r="R701">
        <f t="shared" si="41"/>
        <v>-119</v>
      </c>
      <c r="S701">
        <f t="shared" si="42"/>
        <v>37</v>
      </c>
      <c r="T701" t="str">
        <f t="shared" si="43"/>
        <v>-11937</v>
      </c>
      <c r="U701" t="str">
        <f t="shared" si="40"/>
        <v>-119, 37</v>
      </c>
    </row>
    <row r="702" spans="1:21" hidden="1" x14ac:dyDescent="0.25">
      <c r="A702">
        <v>-119.0683275</v>
      </c>
      <c r="B702">
        <v>36.977576890000002</v>
      </c>
      <c r="C702" t="s">
        <v>212</v>
      </c>
      <c r="D702" t="s">
        <v>131</v>
      </c>
      <c r="E702" t="s">
        <v>132</v>
      </c>
      <c r="F702" t="s">
        <v>110</v>
      </c>
      <c r="G702" t="s">
        <v>110</v>
      </c>
      <c r="H702" t="s">
        <v>94</v>
      </c>
      <c r="J702" t="s">
        <v>119</v>
      </c>
      <c r="K702">
        <v>0</v>
      </c>
      <c r="L702">
        <v>0</v>
      </c>
      <c r="M702">
        <v>6</v>
      </c>
      <c r="N702">
        <v>13</v>
      </c>
      <c r="O702">
        <v>2011</v>
      </c>
      <c r="P702" t="s">
        <v>120</v>
      </c>
      <c r="R702">
        <f t="shared" si="41"/>
        <v>-119</v>
      </c>
      <c r="S702">
        <f t="shared" si="42"/>
        <v>37</v>
      </c>
      <c r="T702" t="str">
        <f t="shared" si="43"/>
        <v>-11937</v>
      </c>
      <c r="U702" t="str">
        <f t="shared" si="40"/>
        <v>-119, 37</v>
      </c>
    </row>
    <row r="703" spans="1:21" hidden="1" x14ac:dyDescent="0.25">
      <c r="A703">
        <v>-119.0683275</v>
      </c>
      <c r="B703">
        <v>36.977576890000002</v>
      </c>
      <c r="C703" t="s">
        <v>217</v>
      </c>
      <c r="D703" t="s">
        <v>131</v>
      </c>
      <c r="E703" t="s">
        <v>132</v>
      </c>
      <c r="F703" t="s">
        <v>110</v>
      </c>
      <c r="G703" t="s">
        <v>110</v>
      </c>
      <c r="H703" t="s">
        <v>94</v>
      </c>
      <c r="J703" t="s">
        <v>119</v>
      </c>
      <c r="K703">
        <v>0</v>
      </c>
      <c r="L703">
        <v>0</v>
      </c>
      <c r="M703">
        <v>6</v>
      </c>
      <c r="N703">
        <v>14</v>
      </c>
      <c r="O703">
        <v>2011</v>
      </c>
      <c r="P703" t="s">
        <v>120</v>
      </c>
      <c r="R703">
        <f t="shared" si="41"/>
        <v>-119</v>
      </c>
      <c r="S703">
        <f t="shared" si="42"/>
        <v>37</v>
      </c>
      <c r="T703" t="str">
        <f t="shared" si="43"/>
        <v>-11937</v>
      </c>
      <c r="U703" t="str">
        <f t="shared" si="40"/>
        <v>-119, 37</v>
      </c>
    </row>
    <row r="704" spans="1:21" hidden="1" x14ac:dyDescent="0.25">
      <c r="A704">
        <v>-119.0683275</v>
      </c>
      <c r="B704">
        <v>36.977576890000002</v>
      </c>
      <c r="C704" t="s">
        <v>217</v>
      </c>
      <c r="D704" t="s">
        <v>131</v>
      </c>
      <c r="E704" t="s">
        <v>132</v>
      </c>
      <c r="F704" t="s">
        <v>110</v>
      </c>
      <c r="G704" t="s">
        <v>110</v>
      </c>
      <c r="H704" t="s">
        <v>94</v>
      </c>
      <c r="J704" t="s">
        <v>119</v>
      </c>
      <c r="K704">
        <v>0</v>
      </c>
      <c r="L704">
        <v>0</v>
      </c>
      <c r="M704">
        <v>6</v>
      </c>
      <c r="N704">
        <v>14</v>
      </c>
      <c r="O704">
        <v>2011</v>
      </c>
      <c r="P704" t="s">
        <v>120</v>
      </c>
      <c r="R704">
        <f t="shared" si="41"/>
        <v>-119</v>
      </c>
      <c r="S704">
        <f t="shared" si="42"/>
        <v>37</v>
      </c>
      <c r="T704" t="str">
        <f t="shared" si="43"/>
        <v>-11937</v>
      </c>
      <c r="U704" t="str">
        <f t="shared" si="40"/>
        <v>-119, 37</v>
      </c>
    </row>
    <row r="705" spans="1:21" hidden="1" x14ac:dyDescent="0.25">
      <c r="A705">
        <v>-119.0683275</v>
      </c>
      <c r="B705">
        <v>36.977576890000002</v>
      </c>
      <c r="C705" t="s">
        <v>217</v>
      </c>
      <c r="D705" t="s">
        <v>131</v>
      </c>
      <c r="E705" t="s">
        <v>132</v>
      </c>
      <c r="F705" t="s">
        <v>110</v>
      </c>
      <c r="G705" t="s">
        <v>110</v>
      </c>
      <c r="H705" t="s">
        <v>94</v>
      </c>
      <c r="J705" t="s">
        <v>119</v>
      </c>
      <c r="K705">
        <v>0</v>
      </c>
      <c r="L705">
        <v>0</v>
      </c>
      <c r="M705">
        <v>6</v>
      </c>
      <c r="N705">
        <v>14</v>
      </c>
      <c r="O705">
        <v>2011</v>
      </c>
      <c r="P705" t="s">
        <v>120</v>
      </c>
      <c r="R705">
        <f t="shared" si="41"/>
        <v>-119</v>
      </c>
      <c r="S705">
        <f t="shared" si="42"/>
        <v>37</v>
      </c>
      <c r="T705" t="str">
        <f t="shared" si="43"/>
        <v>-11937</v>
      </c>
      <c r="U705" t="str">
        <f t="shared" si="40"/>
        <v>-119, 37</v>
      </c>
    </row>
    <row r="706" spans="1:21" hidden="1" x14ac:dyDescent="0.25">
      <c r="A706">
        <v>-119.0683275</v>
      </c>
      <c r="B706">
        <v>36.977576890000002</v>
      </c>
      <c r="C706" t="s">
        <v>217</v>
      </c>
      <c r="D706" t="s">
        <v>131</v>
      </c>
      <c r="E706" t="s">
        <v>132</v>
      </c>
      <c r="F706" t="s">
        <v>110</v>
      </c>
      <c r="G706" t="s">
        <v>110</v>
      </c>
      <c r="H706" t="s">
        <v>94</v>
      </c>
      <c r="J706" t="s">
        <v>119</v>
      </c>
      <c r="K706">
        <v>0</v>
      </c>
      <c r="L706">
        <v>0</v>
      </c>
      <c r="M706">
        <v>6</v>
      </c>
      <c r="N706">
        <v>14</v>
      </c>
      <c r="O706">
        <v>2011</v>
      </c>
      <c r="P706" t="s">
        <v>120</v>
      </c>
      <c r="R706">
        <f t="shared" si="41"/>
        <v>-119</v>
      </c>
      <c r="S706">
        <f t="shared" si="42"/>
        <v>37</v>
      </c>
      <c r="T706" t="str">
        <f t="shared" si="43"/>
        <v>-11937</v>
      </c>
      <c r="U706" t="str">
        <f t="shared" ref="U706:U769" si="44">_xlfn.CONCAT($R707, ", ", $S707)</f>
        <v>-119, 37</v>
      </c>
    </row>
    <row r="707" spans="1:21" hidden="1" x14ac:dyDescent="0.25">
      <c r="A707">
        <v>-119.0683275</v>
      </c>
      <c r="B707">
        <v>36.977576890000002</v>
      </c>
      <c r="C707" t="s">
        <v>216</v>
      </c>
      <c r="D707" t="s">
        <v>131</v>
      </c>
      <c r="E707" t="s">
        <v>132</v>
      </c>
      <c r="F707" t="s">
        <v>110</v>
      </c>
      <c r="G707" t="s">
        <v>110</v>
      </c>
      <c r="H707" t="s">
        <v>94</v>
      </c>
      <c r="J707" t="s">
        <v>119</v>
      </c>
      <c r="K707">
        <v>0</v>
      </c>
      <c r="L707">
        <v>0</v>
      </c>
      <c r="M707">
        <v>6</v>
      </c>
      <c r="N707">
        <v>12</v>
      </c>
      <c r="O707">
        <v>2011</v>
      </c>
      <c r="P707" t="s">
        <v>120</v>
      </c>
      <c r="R707">
        <f t="shared" ref="R707:R770" si="45">ROUND($A707, 0)</f>
        <v>-119</v>
      </c>
      <c r="S707">
        <f t="shared" ref="S707:S770" si="46">ROUND($B707, 0)</f>
        <v>37</v>
      </c>
      <c r="T707" t="str">
        <f t="shared" ref="T707:T770" si="47">_xlfn.CONCAT($R707, $S707)</f>
        <v>-11937</v>
      </c>
      <c r="U707" t="str">
        <f t="shared" si="44"/>
        <v>-119, 37</v>
      </c>
    </row>
    <row r="708" spans="1:21" hidden="1" x14ac:dyDescent="0.25">
      <c r="A708">
        <v>-119.0683275</v>
      </c>
      <c r="B708">
        <v>36.977576890000002</v>
      </c>
      <c r="C708" t="s">
        <v>212</v>
      </c>
      <c r="D708" t="s">
        <v>131</v>
      </c>
      <c r="E708" t="s">
        <v>132</v>
      </c>
      <c r="F708" t="s">
        <v>110</v>
      </c>
      <c r="G708" t="s">
        <v>110</v>
      </c>
      <c r="H708" t="s">
        <v>94</v>
      </c>
      <c r="J708" t="s">
        <v>119</v>
      </c>
      <c r="K708">
        <v>0</v>
      </c>
      <c r="L708">
        <v>0</v>
      </c>
      <c r="M708">
        <v>6</v>
      </c>
      <c r="N708">
        <v>13</v>
      </c>
      <c r="O708">
        <v>2011</v>
      </c>
      <c r="P708" t="s">
        <v>120</v>
      </c>
      <c r="R708">
        <f t="shared" si="45"/>
        <v>-119</v>
      </c>
      <c r="S708">
        <f t="shared" si="46"/>
        <v>37</v>
      </c>
      <c r="T708" t="str">
        <f t="shared" si="47"/>
        <v>-11937</v>
      </c>
      <c r="U708" t="str">
        <f t="shared" si="44"/>
        <v>-119, 37</v>
      </c>
    </row>
    <row r="709" spans="1:21" hidden="1" x14ac:dyDescent="0.25">
      <c r="A709">
        <v>-119.0683275</v>
      </c>
      <c r="B709">
        <v>36.977576890000002</v>
      </c>
      <c r="C709" t="s">
        <v>212</v>
      </c>
      <c r="D709" t="s">
        <v>131</v>
      </c>
      <c r="E709" t="s">
        <v>132</v>
      </c>
      <c r="F709" t="s">
        <v>110</v>
      </c>
      <c r="G709" t="s">
        <v>110</v>
      </c>
      <c r="H709" t="s">
        <v>94</v>
      </c>
      <c r="J709" t="s">
        <v>119</v>
      </c>
      <c r="K709">
        <v>0</v>
      </c>
      <c r="L709">
        <v>0</v>
      </c>
      <c r="M709">
        <v>6</v>
      </c>
      <c r="N709">
        <v>13</v>
      </c>
      <c r="O709">
        <v>2011</v>
      </c>
      <c r="P709" t="s">
        <v>120</v>
      </c>
      <c r="R709">
        <f t="shared" si="45"/>
        <v>-119</v>
      </c>
      <c r="S709">
        <f t="shared" si="46"/>
        <v>37</v>
      </c>
      <c r="T709" t="str">
        <f t="shared" si="47"/>
        <v>-11937</v>
      </c>
      <c r="U709" t="str">
        <f t="shared" si="44"/>
        <v>-119, 37</v>
      </c>
    </row>
    <row r="710" spans="1:21" hidden="1" x14ac:dyDescent="0.25">
      <c r="A710">
        <v>-119.0683275</v>
      </c>
      <c r="B710">
        <v>36.977576890000002</v>
      </c>
      <c r="C710" t="s">
        <v>152</v>
      </c>
      <c r="D710" t="s">
        <v>131</v>
      </c>
      <c r="E710" t="s">
        <v>132</v>
      </c>
      <c r="F710" t="s">
        <v>110</v>
      </c>
      <c r="G710" t="s">
        <v>110</v>
      </c>
      <c r="H710" t="s">
        <v>94</v>
      </c>
      <c r="J710" t="s">
        <v>119</v>
      </c>
      <c r="K710">
        <v>0</v>
      </c>
      <c r="L710">
        <v>0</v>
      </c>
      <c r="M710">
        <v>6</v>
      </c>
      <c r="N710">
        <v>15</v>
      </c>
      <c r="O710">
        <v>2011</v>
      </c>
      <c r="P710" t="s">
        <v>120</v>
      </c>
      <c r="R710">
        <f t="shared" si="45"/>
        <v>-119</v>
      </c>
      <c r="S710">
        <f t="shared" si="46"/>
        <v>37</v>
      </c>
      <c r="T710" t="str">
        <f t="shared" si="47"/>
        <v>-11937</v>
      </c>
      <c r="U710" t="str">
        <f t="shared" si="44"/>
        <v>-119, 37</v>
      </c>
    </row>
    <row r="711" spans="1:21" hidden="1" x14ac:dyDescent="0.25">
      <c r="A711">
        <v>-119.0683275</v>
      </c>
      <c r="B711">
        <v>36.977576890000002</v>
      </c>
      <c r="C711" t="s">
        <v>152</v>
      </c>
      <c r="D711" t="s">
        <v>131</v>
      </c>
      <c r="E711" t="s">
        <v>132</v>
      </c>
      <c r="F711" t="s">
        <v>110</v>
      </c>
      <c r="G711" t="s">
        <v>110</v>
      </c>
      <c r="H711" t="s">
        <v>94</v>
      </c>
      <c r="J711" t="s">
        <v>119</v>
      </c>
      <c r="K711">
        <v>0</v>
      </c>
      <c r="L711">
        <v>0</v>
      </c>
      <c r="M711">
        <v>6</v>
      </c>
      <c r="N711">
        <v>15</v>
      </c>
      <c r="O711">
        <v>2011</v>
      </c>
      <c r="P711" t="s">
        <v>120</v>
      </c>
      <c r="R711">
        <f t="shared" si="45"/>
        <v>-119</v>
      </c>
      <c r="S711">
        <f t="shared" si="46"/>
        <v>37</v>
      </c>
      <c r="T711" t="str">
        <f t="shared" si="47"/>
        <v>-11937</v>
      </c>
      <c r="U711" t="str">
        <f t="shared" si="44"/>
        <v>-119, 37</v>
      </c>
    </row>
    <row r="712" spans="1:21" hidden="1" x14ac:dyDescent="0.25">
      <c r="A712">
        <v>-119.0683275</v>
      </c>
      <c r="B712">
        <v>36.977576890000002</v>
      </c>
      <c r="C712" t="s">
        <v>152</v>
      </c>
      <c r="D712" t="s">
        <v>131</v>
      </c>
      <c r="E712" t="s">
        <v>132</v>
      </c>
      <c r="F712" t="s">
        <v>110</v>
      </c>
      <c r="G712" t="s">
        <v>110</v>
      </c>
      <c r="H712" t="s">
        <v>94</v>
      </c>
      <c r="J712" t="s">
        <v>119</v>
      </c>
      <c r="K712">
        <v>0</v>
      </c>
      <c r="L712">
        <v>0</v>
      </c>
      <c r="M712">
        <v>6</v>
      </c>
      <c r="N712">
        <v>15</v>
      </c>
      <c r="O712">
        <v>2011</v>
      </c>
      <c r="P712" t="s">
        <v>120</v>
      </c>
      <c r="R712">
        <f t="shared" si="45"/>
        <v>-119</v>
      </c>
      <c r="S712">
        <f t="shared" si="46"/>
        <v>37</v>
      </c>
      <c r="T712" t="str">
        <f t="shared" si="47"/>
        <v>-11937</v>
      </c>
      <c r="U712" t="str">
        <f t="shared" si="44"/>
        <v>-119, 37</v>
      </c>
    </row>
    <row r="713" spans="1:21" hidden="1" x14ac:dyDescent="0.25">
      <c r="A713">
        <v>-119.0683275</v>
      </c>
      <c r="B713">
        <v>36.977576890000002</v>
      </c>
      <c r="C713" t="s">
        <v>218</v>
      </c>
      <c r="D713" t="s">
        <v>131</v>
      </c>
      <c r="E713" t="s">
        <v>132</v>
      </c>
      <c r="F713" t="s">
        <v>110</v>
      </c>
      <c r="G713" t="s">
        <v>110</v>
      </c>
      <c r="H713" t="s">
        <v>94</v>
      </c>
      <c r="J713" t="s">
        <v>119</v>
      </c>
      <c r="K713">
        <v>0</v>
      </c>
      <c r="L713">
        <v>0</v>
      </c>
      <c r="M713">
        <v>6</v>
      </c>
      <c r="N713">
        <v>16</v>
      </c>
      <c r="O713">
        <v>2011</v>
      </c>
      <c r="P713" t="s">
        <v>120</v>
      </c>
      <c r="R713">
        <f t="shared" si="45"/>
        <v>-119</v>
      </c>
      <c r="S713">
        <f t="shared" si="46"/>
        <v>37</v>
      </c>
      <c r="T713" t="str">
        <f t="shared" si="47"/>
        <v>-11937</v>
      </c>
      <c r="U713" t="str">
        <f t="shared" si="44"/>
        <v>-119, 37</v>
      </c>
    </row>
    <row r="714" spans="1:21" hidden="1" x14ac:dyDescent="0.25">
      <c r="A714">
        <v>-119.0683275</v>
      </c>
      <c r="B714">
        <v>36.977576890000002</v>
      </c>
      <c r="C714" t="s">
        <v>212</v>
      </c>
      <c r="D714" t="s">
        <v>131</v>
      </c>
      <c r="E714" t="s">
        <v>132</v>
      </c>
      <c r="F714" t="s">
        <v>110</v>
      </c>
      <c r="G714" t="s">
        <v>110</v>
      </c>
      <c r="H714" t="s">
        <v>94</v>
      </c>
      <c r="J714" t="s">
        <v>119</v>
      </c>
      <c r="K714">
        <v>0</v>
      </c>
      <c r="L714">
        <v>0</v>
      </c>
      <c r="M714">
        <v>6</v>
      </c>
      <c r="N714">
        <v>13</v>
      </c>
      <c r="O714">
        <v>2011</v>
      </c>
      <c r="P714" t="s">
        <v>120</v>
      </c>
      <c r="R714">
        <f t="shared" si="45"/>
        <v>-119</v>
      </c>
      <c r="S714">
        <f t="shared" si="46"/>
        <v>37</v>
      </c>
      <c r="T714" t="str">
        <f t="shared" si="47"/>
        <v>-11937</v>
      </c>
      <c r="U714" t="str">
        <f t="shared" si="44"/>
        <v>-119, 37</v>
      </c>
    </row>
    <row r="715" spans="1:21" hidden="1" x14ac:dyDescent="0.25">
      <c r="A715">
        <v>-119.0683275</v>
      </c>
      <c r="B715">
        <v>36.977576890000002</v>
      </c>
      <c r="C715" t="s">
        <v>218</v>
      </c>
      <c r="D715" t="s">
        <v>131</v>
      </c>
      <c r="E715" t="s">
        <v>132</v>
      </c>
      <c r="F715" t="s">
        <v>110</v>
      </c>
      <c r="G715" t="s">
        <v>110</v>
      </c>
      <c r="H715" t="s">
        <v>94</v>
      </c>
      <c r="J715" t="s">
        <v>119</v>
      </c>
      <c r="K715">
        <v>0</v>
      </c>
      <c r="L715">
        <v>0</v>
      </c>
      <c r="M715">
        <v>6</v>
      </c>
      <c r="N715">
        <v>16</v>
      </c>
      <c r="O715">
        <v>2011</v>
      </c>
      <c r="P715" t="s">
        <v>120</v>
      </c>
      <c r="R715">
        <f t="shared" si="45"/>
        <v>-119</v>
      </c>
      <c r="S715">
        <f t="shared" si="46"/>
        <v>37</v>
      </c>
      <c r="T715" t="str">
        <f t="shared" si="47"/>
        <v>-11937</v>
      </c>
      <c r="U715" t="str">
        <f t="shared" si="44"/>
        <v>-119, 37</v>
      </c>
    </row>
    <row r="716" spans="1:21" hidden="1" x14ac:dyDescent="0.25">
      <c r="A716">
        <v>-119.0683275</v>
      </c>
      <c r="B716">
        <v>36.977576890000002</v>
      </c>
      <c r="C716" t="s">
        <v>219</v>
      </c>
      <c r="D716" t="s">
        <v>131</v>
      </c>
      <c r="E716" t="s">
        <v>132</v>
      </c>
      <c r="F716" t="s">
        <v>110</v>
      </c>
      <c r="G716" t="s">
        <v>110</v>
      </c>
      <c r="H716" t="s">
        <v>94</v>
      </c>
      <c r="J716" t="s">
        <v>119</v>
      </c>
      <c r="K716">
        <v>0</v>
      </c>
      <c r="L716">
        <v>0</v>
      </c>
      <c r="M716">
        <v>6</v>
      </c>
      <c r="N716">
        <v>17</v>
      </c>
      <c r="O716">
        <v>2011</v>
      </c>
      <c r="P716" t="s">
        <v>120</v>
      </c>
      <c r="R716">
        <f t="shared" si="45"/>
        <v>-119</v>
      </c>
      <c r="S716">
        <f t="shared" si="46"/>
        <v>37</v>
      </c>
      <c r="T716" t="str">
        <f t="shared" si="47"/>
        <v>-11937</v>
      </c>
      <c r="U716" t="str">
        <f t="shared" si="44"/>
        <v>-119, 37</v>
      </c>
    </row>
    <row r="717" spans="1:21" hidden="1" x14ac:dyDescent="0.25">
      <c r="A717">
        <v>-119.0683275</v>
      </c>
      <c r="B717">
        <v>36.977576890000002</v>
      </c>
      <c r="C717" t="s">
        <v>219</v>
      </c>
      <c r="D717" t="s">
        <v>131</v>
      </c>
      <c r="E717" t="s">
        <v>132</v>
      </c>
      <c r="F717" t="s">
        <v>110</v>
      </c>
      <c r="G717" t="s">
        <v>110</v>
      </c>
      <c r="H717" t="s">
        <v>94</v>
      </c>
      <c r="J717" t="s">
        <v>119</v>
      </c>
      <c r="K717">
        <v>0</v>
      </c>
      <c r="L717">
        <v>0</v>
      </c>
      <c r="M717">
        <v>6</v>
      </c>
      <c r="N717">
        <v>17</v>
      </c>
      <c r="O717">
        <v>2011</v>
      </c>
      <c r="P717" t="s">
        <v>120</v>
      </c>
      <c r="R717">
        <f t="shared" si="45"/>
        <v>-119</v>
      </c>
      <c r="S717">
        <f t="shared" si="46"/>
        <v>37</v>
      </c>
      <c r="T717" t="str">
        <f t="shared" si="47"/>
        <v>-11937</v>
      </c>
      <c r="U717" t="str">
        <f t="shared" si="44"/>
        <v>-119, 37</v>
      </c>
    </row>
    <row r="718" spans="1:21" hidden="1" x14ac:dyDescent="0.25">
      <c r="A718">
        <v>-119.0683275</v>
      </c>
      <c r="B718">
        <v>36.977576890000002</v>
      </c>
      <c r="C718" t="s">
        <v>220</v>
      </c>
      <c r="D718" t="s">
        <v>131</v>
      </c>
      <c r="E718" t="s">
        <v>132</v>
      </c>
      <c r="F718" t="s">
        <v>110</v>
      </c>
      <c r="G718" t="s">
        <v>110</v>
      </c>
      <c r="H718" t="s">
        <v>94</v>
      </c>
      <c r="J718" t="s">
        <v>119</v>
      </c>
      <c r="K718">
        <v>0</v>
      </c>
      <c r="L718">
        <v>0</v>
      </c>
      <c r="M718">
        <v>6</v>
      </c>
      <c r="N718">
        <v>18</v>
      </c>
      <c r="O718">
        <v>2011</v>
      </c>
      <c r="P718" t="s">
        <v>120</v>
      </c>
      <c r="R718">
        <f t="shared" si="45"/>
        <v>-119</v>
      </c>
      <c r="S718">
        <f t="shared" si="46"/>
        <v>37</v>
      </c>
      <c r="T718" t="str">
        <f t="shared" si="47"/>
        <v>-11937</v>
      </c>
      <c r="U718" t="str">
        <f t="shared" si="44"/>
        <v>-119, 37</v>
      </c>
    </row>
    <row r="719" spans="1:21" hidden="1" x14ac:dyDescent="0.25">
      <c r="A719">
        <v>-119.0683275</v>
      </c>
      <c r="B719">
        <v>36.977576890000002</v>
      </c>
      <c r="C719" t="s">
        <v>216</v>
      </c>
      <c r="D719" t="s">
        <v>131</v>
      </c>
      <c r="E719" t="s">
        <v>132</v>
      </c>
      <c r="F719" t="s">
        <v>110</v>
      </c>
      <c r="G719" t="s">
        <v>110</v>
      </c>
      <c r="H719" t="s">
        <v>94</v>
      </c>
      <c r="J719" t="s">
        <v>119</v>
      </c>
      <c r="K719">
        <v>0</v>
      </c>
      <c r="L719">
        <v>0</v>
      </c>
      <c r="M719">
        <v>6</v>
      </c>
      <c r="N719">
        <v>12</v>
      </c>
      <c r="O719">
        <v>2011</v>
      </c>
      <c r="P719" t="s">
        <v>120</v>
      </c>
      <c r="R719">
        <f t="shared" si="45"/>
        <v>-119</v>
      </c>
      <c r="S719">
        <f t="shared" si="46"/>
        <v>37</v>
      </c>
      <c r="T719" t="str">
        <f t="shared" si="47"/>
        <v>-11937</v>
      </c>
      <c r="U719" t="str">
        <f t="shared" si="44"/>
        <v>-119, 37</v>
      </c>
    </row>
    <row r="720" spans="1:21" hidden="1" x14ac:dyDescent="0.25">
      <c r="A720">
        <v>-119.0683275</v>
      </c>
      <c r="B720">
        <v>36.977576890000002</v>
      </c>
      <c r="C720" t="s">
        <v>216</v>
      </c>
      <c r="D720" t="s">
        <v>131</v>
      </c>
      <c r="E720" t="s">
        <v>132</v>
      </c>
      <c r="F720" t="s">
        <v>110</v>
      </c>
      <c r="G720" t="s">
        <v>110</v>
      </c>
      <c r="H720" t="s">
        <v>94</v>
      </c>
      <c r="J720" t="s">
        <v>119</v>
      </c>
      <c r="K720">
        <v>0</v>
      </c>
      <c r="L720">
        <v>0</v>
      </c>
      <c r="M720">
        <v>6</v>
      </c>
      <c r="N720">
        <v>12</v>
      </c>
      <c r="O720">
        <v>2011</v>
      </c>
      <c r="P720" t="s">
        <v>120</v>
      </c>
      <c r="R720">
        <f t="shared" si="45"/>
        <v>-119</v>
      </c>
      <c r="S720">
        <f t="shared" si="46"/>
        <v>37</v>
      </c>
      <c r="T720" t="str">
        <f t="shared" si="47"/>
        <v>-11937</v>
      </c>
      <c r="U720" t="str">
        <f t="shared" si="44"/>
        <v>-119, 37</v>
      </c>
    </row>
    <row r="721" spans="1:21" hidden="1" x14ac:dyDescent="0.25">
      <c r="A721">
        <v>-119.0683275</v>
      </c>
      <c r="B721">
        <v>36.977576890000002</v>
      </c>
      <c r="C721" t="s">
        <v>216</v>
      </c>
      <c r="D721" t="s">
        <v>131</v>
      </c>
      <c r="E721" t="s">
        <v>132</v>
      </c>
      <c r="F721" t="s">
        <v>110</v>
      </c>
      <c r="G721" t="s">
        <v>109</v>
      </c>
      <c r="H721" t="s">
        <v>94</v>
      </c>
      <c r="J721" t="s">
        <v>119</v>
      </c>
      <c r="K721">
        <v>9.7750000000000004E-2</v>
      </c>
      <c r="L721">
        <v>7.82</v>
      </c>
      <c r="M721">
        <v>6</v>
      </c>
      <c r="N721">
        <v>12</v>
      </c>
      <c r="O721">
        <v>2011</v>
      </c>
      <c r="P721" t="s">
        <v>120</v>
      </c>
      <c r="R721">
        <f t="shared" si="45"/>
        <v>-119</v>
      </c>
      <c r="S721">
        <f t="shared" si="46"/>
        <v>37</v>
      </c>
      <c r="T721" t="str">
        <f t="shared" si="47"/>
        <v>-11937</v>
      </c>
      <c r="U721" t="str">
        <f t="shared" si="44"/>
        <v>-119, 37</v>
      </c>
    </row>
    <row r="722" spans="1:21" hidden="1" x14ac:dyDescent="0.25">
      <c r="A722">
        <v>-119.0683275</v>
      </c>
      <c r="B722">
        <v>36.977576890000002</v>
      </c>
      <c r="C722" t="s">
        <v>212</v>
      </c>
      <c r="D722" t="s">
        <v>131</v>
      </c>
      <c r="E722" t="s">
        <v>132</v>
      </c>
      <c r="F722" t="s">
        <v>110</v>
      </c>
      <c r="G722" t="s">
        <v>110</v>
      </c>
      <c r="H722" t="s">
        <v>94</v>
      </c>
      <c r="J722" t="s">
        <v>119</v>
      </c>
      <c r="K722">
        <v>0</v>
      </c>
      <c r="L722">
        <v>0</v>
      </c>
      <c r="M722">
        <v>6</v>
      </c>
      <c r="N722">
        <v>13</v>
      </c>
      <c r="O722">
        <v>2011</v>
      </c>
      <c r="P722" t="s">
        <v>120</v>
      </c>
      <c r="R722">
        <f t="shared" si="45"/>
        <v>-119</v>
      </c>
      <c r="S722">
        <f t="shared" si="46"/>
        <v>37</v>
      </c>
      <c r="T722" t="str">
        <f t="shared" si="47"/>
        <v>-11937</v>
      </c>
      <c r="U722" t="str">
        <f t="shared" si="44"/>
        <v>-119, 37</v>
      </c>
    </row>
    <row r="723" spans="1:21" hidden="1" x14ac:dyDescent="0.25">
      <c r="A723">
        <v>-119.0683275</v>
      </c>
      <c r="B723">
        <v>36.977576890000002</v>
      </c>
      <c r="C723" t="s">
        <v>212</v>
      </c>
      <c r="D723" t="s">
        <v>131</v>
      </c>
      <c r="E723" t="s">
        <v>132</v>
      </c>
      <c r="F723" t="s">
        <v>110</v>
      </c>
      <c r="G723" t="s">
        <v>110</v>
      </c>
      <c r="H723" t="s">
        <v>94</v>
      </c>
      <c r="J723" t="s">
        <v>119</v>
      </c>
      <c r="K723">
        <v>0</v>
      </c>
      <c r="L723">
        <v>0</v>
      </c>
      <c r="M723">
        <v>6</v>
      </c>
      <c r="N723">
        <v>13</v>
      </c>
      <c r="O723">
        <v>2011</v>
      </c>
      <c r="P723" t="s">
        <v>120</v>
      </c>
      <c r="R723">
        <f t="shared" si="45"/>
        <v>-119</v>
      </c>
      <c r="S723">
        <f t="shared" si="46"/>
        <v>37</v>
      </c>
      <c r="T723" t="str">
        <f t="shared" si="47"/>
        <v>-11937</v>
      </c>
      <c r="U723" t="str">
        <f t="shared" si="44"/>
        <v>-119, 37</v>
      </c>
    </row>
    <row r="724" spans="1:21" hidden="1" x14ac:dyDescent="0.25">
      <c r="A724">
        <v>-119.0683275</v>
      </c>
      <c r="B724">
        <v>36.977576890000002</v>
      </c>
      <c r="C724" t="s">
        <v>212</v>
      </c>
      <c r="D724" t="s">
        <v>131</v>
      </c>
      <c r="E724" t="s">
        <v>132</v>
      </c>
      <c r="F724" t="s">
        <v>110</v>
      </c>
      <c r="G724" t="s">
        <v>110</v>
      </c>
      <c r="H724" t="s">
        <v>94</v>
      </c>
      <c r="J724" t="s">
        <v>119</v>
      </c>
      <c r="K724">
        <v>0</v>
      </c>
      <c r="L724">
        <v>0</v>
      </c>
      <c r="M724">
        <v>6</v>
      </c>
      <c r="N724">
        <v>13</v>
      </c>
      <c r="O724">
        <v>2011</v>
      </c>
      <c r="P724" t="s">
        <v>120</v>
      </c>
      <c r="R724">
        <f t="shared" si="45"/>
        <v>-119</v>
      </c>
      <c r="S724">
        <f t="shared" si="46"/>
        <v>37</v>
      </c>
      <c r="T724" t="str">
        <f t="shared" si="47"/>
        <v>-11937</v>
      </c>
      <c r="U724" t="str">
        <f t="shared" si="44"/>
        <v>-119, 37</v>
      </c>
    </row>
    <row r="725" spans="1:21" hidden="1" x14ac:dyDescent="0.25">
      <c r="A725">
        <v>-119.0683275</v>
      </c>
      <c r="B725">
        <v>36.977576890000002</v>
      </c>
      <c r="C725" t="s">
        <v>212</v>
      </c>
      <c r="D725" t="s">
        <v>131</v>
      </c>
      <c r="E725" t="s">
        <v>132</v>
      </c>
      <c r="F725" t="s">
        <v>110</v>
      </c>
      <c r="G725" t="s">
        <v>110</v>
      </c>
      <c r="H725" t="s">
        <v>94</v>
      </c>
      <c r="J725" t="s">
        <v>135</v>
      </c>
      <c r="K725">
        <v>0</v>
      </c>
      <c r="L725">
        <v>0</v>
      </c>
      <c r="M725">
        <v>6</v>
      </c>
      <c r="N725">
        <v>13</v>
      </c>
      <c r="O725">
        <v>2011</v>
      </c>
      <c r="P725" t="s">
        <v>120</v>
      </c>
      <c r="R725">
        <f t="shared" si="45"/>
        <v>-119</v>
      </c>
      <c r="S725">
        <f t="shared" si="46"/>
        <v>37</v>
      </c>
      <c r="T725" t="str">
        <f t="shared" si="47"/>
        <v>-11937</v>
      </c>
      <c r="U725" t="str">
        <f t="shared" si="44"/>
        <v>-119, 37</v>
      </c>
    </row>
    <row r="726" spans="1:21" hidden="1" x14ac:dyDescent="0.25">
      <c r="A726">
        <v>-119.0683275</v>
      </c>
      <c r="B726">
        <v>36.977576890000002</v>
      </c>
      <c r="C726" t="s">
        <v>212</v>
      </c>
      <c r="D726" t="s">
        <v>131</v>
      </c>
      <c r="E726" t="s">
        <v>132</v>
      </c>
      <c r="F726" t="s">
        <v>110</v>
      </c>
      <c r="G726" t="s">
        <v>110</v>
      </c>
      <c r="H726" t="s">
        <v>94</v>
      </c>
      <c r="J726" t="s">
        <v>119</v>
      </c>
      <c r="K726">
        <v>0</v>
      </c>
      <c r="L726">
        <v>0</v>
      </c>
      <c r="M726">
        <v>6</v>
      </c>
      <c r="N726">
        <v>13</v>
      </c>
      <c r="O726">
        <v>2011</v>
      </c>
      <c r="P726" t="s">
        <v>120</v>
      </c>
      <c r="R726">
        <f t="shared" si="45"/>
        <v>-119</v>
      </c>
      <c r="S726">
        <f t="shared" si="46"/>
        <v>37</v>
      </c>
      <c r="T726" t="str">
        <f t="shared" si="47"/>
        <v>-11937</v>
      </c>
      <c r="U726" t="str">
        <f t="shared" si="44"/>
        <v>-119, 37</v>
      </c>
    </row>
    <row r="727" spans="1:21" hidden="1" x14ac:dyDescent="0.25">
      <c r="A727">
        <v>-119.0683275</v>
      </c>
      <c r="B727">
        <v>36.977576890000002</v>
      </c>
      <c r="C727" t="s">
        <v>212</v>
      </c>
      <c r="D727" t="s">
        <v>131</v>
      </c>
      <c r="E727" t="s">
        <v>132</v>
      </c>
      <c r="F727" t="s">
        <v>110</v>
      </c>
      <c r="G727" t="s">
        <v>110</v>
      </c>
      <c r="H727" t="s">
        <v>94</v>
      </c>
      <c r="J727" t="s">
        <v>119</v>
      </c>
      <c r="K727">
        <v>0</v>
      </c>
      <c r="L727">
        <v>0</v>
      </c>
      <c r="M727">
        <v>6</v>
      </c>
      <c r="N727">
        <v>13</v>
      </c>
      <c r="O727">
        <v>2011</v>
      </c>
      <c r="P727" t="s">
        <v>120</v>
      </c>
      <c r="R727">
        <f t="shared" si="45"/>
        <v>-119</v>
      </c>
      <c r="S727">
        <f t="shared" si="46"/>
        <v>37</v>
      </c>
      <c r="T727" t="str">
        <f t="shared" si="47"/>
        <v>-11937</v>
      </c>
      <c r="U727" t="str">
        <f t="shared" si="44"/>
        <v>-119, 37</v>
      </c>
    </row>
    <row r="728" spans="1:21" hidden="1" x14ac:dyDescent="0.25">
      <c r="A728">
        <v>-119.0683275</v>
      </c>
      <c r="B728">
        <v>36.977576890000002</v>
      </c>
      <c r="C728" t="s">
        <v>217</v>
      </c>
      <c r="D728" t="s">
        <v>131</v>
      </c>
      <c r="E728" t="s">
        <v>132</v>
      </c>
      <c r="F728" t="s">
        <v>110</v>
      </c>
      <c r="G728" t="s">
        <v>110</v>
      </c>
      <c r="H728" t="s">
        <v>94</v>
      </c>
      <c r="J728" t="s">
        <v>119</v>
      </c>
      <c r="K728">
        <v>0</v>
      </c>
      <c r="L728">
        <v>0</v>
      </c>
      <c r="M728">
        <v>6</v>
      </c>
      <c r="N728">
        <v>14</v>
      </c>
      <c r="O728">
        <v>2011</v>
      </c>
      <c r="P728" t="s">
        <v>120</v>
      </c>
      <c r="R728">
        <f t="shared" si="45"/>
        <v>-119</v>
      </c>
      <c r="S728">
        <f t="shared" si="46"/>
        <v>37</v>
      </c>
      <c r="T728" t="str">
        <f t="shared" si="47"/>
        <v>-11937</v>
      </c>
      <c r="U728" t="str">
        <f t="shared" si="44"/>
        <v>-119, 37</v>
      </c>
    </row>
    <row r="729" spans="1:21" hidden="1" x14ac:dyDescent="0.25">
      <c r="A729">
        <v>-119.0683275</v>
      </c>
      <c r="B729">
        <v>36.977576890000002</v>
      </c>
      <c r="C729" t="s">
        <v>217</v>
      </c>
      <c r="D729" t="s">
        <v>131</v>
      </c>
      <c r="E729" t="s">
        <v>132</v>
      </c>
      <c r="F729" t="s">
        <v>110</v>
      </c>
      <c r="G729" t="s">
        <v>110</v>
      </c>
      <c r="H729" t="s">
        <v>94</v>
      </c>
      <c r="J729" t="s">
        <v>119</v>
      </c>
      <c r="K729">
        <v>0</v>
      </c>
      <c r="L729">
        <v>0</v>
      </c>
      <c r="M729">
        <v>6</v>
      </c>
      <c r="N729">
        <v>14</v>
      </c>
      <c r="O729">
        <v>2011</v>
      </c>
      <c r="P729" t="s">
        <v>120</v>
      </c>
      <c r="R729">
        <f t="shared" si="45"/>
        <v>-119</v>
      </c>
      <c r="S729">
        <f t="shared" si="46"/>
        <v>37</v>
      </c>
      <c r="T729" t="str">
        <f t="shared" si="47"/>
        <v>-11937</v>
      </c>
      <c r="U729" t="str">
        <f t="shared" si="44"/>
        <v>-119, 37</v>
      </c>
    </row>
    <row r="730" spans="1:21" hidden="1" x14ac:dyDescent="0.25">
      <c r="A730">
        <v>-119.0683275</v>
      </c>
      <c r="B730">
        <v>36.977576890000002</v>
      </c>
      <c r="C730" t="s">
        <v>217</v>
      </c>
      <c r="D730" t="s">
        <v>131</v>
      </c>
      <c r="E730" t="s">
        <v>132</v>
      </c>
      <c r="F730" t="s">
        <v>110</v>
      </c>
      <c r="G730" t="s">
        <v>110</v>
      </c>
      <c r="H730" t="s">
        <v>94</v>
      </c>
      <c r="J730" t="s">
        <v>119</v>
      </c>
      <c r="K730">
        <v>0</v>
      </c>
      <c r="L730">
        <v>0</v>
      </c>
      <c r="M730">
        <v>6</v>
      </c>
      <c r="N730">
        <v>14</v>
      </c>
      <c r="O730">
        <v>2011</v>
      </c>
      <c r="P730" t="s">
        <v>120</v>
      </c>
      <c r="R730">
        <f t="shared" si="45"/>
        <v>-119</v>
      </c>
      <c r="S730">
        <f t="shared" si="46"/>
        <v>37</v>
      </c>
      <c r="T730" t="str">
        <f t="shared" si="47"/>
        <v>-11937</v>
      </c>
      <c r="U730" t="str">
        <f t="shared" si="44"/>
        <v>-119, 37</v>
      </c>
    </row>
    <row r="731" spans="1:21" hidden="1" x14ac:dyDescent="0.25">
      <c r="A731">
        <v>-119.0683275</v>
      </c>
      <c r="B731">
        <v>36.977576890000002</v>
      </c>
      <c r="C731" t="s">
        <v>217</v>
      </c>
      <c r="D731" t="s">
        <v>131</v>
      </c>
      <c r="E731" t="s">
        <v>132</v>
      </c>
      <c r="F731" t="s">
        <v>110</v>
      </c>
      <c r="G731" t="s">
        <v>110</v>
      </c>
      <c r="H731" t="s">
        <v>94</v>
      </c>
      <c r="J731" t="s">
        <v>119</v>
      </c>
      <c r="K731">
        <v>0</v>
      </c>
      <c r="L731">
        <v>0</v>
      </c>
      <c r="M731">
        <v>6</v>
      </c>
      <c r="N731">
        <v>14</v>
      </c>
      <c r="O731">
        <v>2011</v>
      </c>
      <c r="P731" t="s">
        <v>120</v>
      </c>
      <c r="R731">
        <f t="shared" si="45"/>
        <v>-119</v>
      </c>
      <c r="S731">
        <f t="shared" si="46"/>
        <v>37</v>
      </c>
      <c r="T731" t="str">
        <f t="shared" si="47"/>
        <v>-11937</v>
      </c>
      <c r="U731" t="str">
        <f t="shared" si="44"/>
        <v>-119, 37</v>
      </c>
    </row>
    <row r="732" spans="1:21" hidden="1" x14ac:dyDescent="0.25">
      <c r="A732">
        <v>-119.0683275</v>
      </c>
      <c r="B732">
        <v>36.977576890000002</v>
      </c>
      <c r="C732" t="s">
        <v>217</v>
      </c>
      <c r="D732" t="s">
        <v>131</v>
      </c>
      <c r="E732" t="s">
        <v>132</v>
      </c>
      <c r="F732" t="s">
        <v>110</v>
      </c>
      <c r="G732" t="s">
        <v>110</v>
      </c>
      <c r="H732" t="s">
        <v>94</v>
      </c>
      <c r="J732" t="s">
        <v>119</v>
      </c>
      <c r="K732">
        <v>0</v>
      </c>
      <c r="L732">
        <v>0</v>
      </c>
      <c r="M732">
        <v>6</v>
      </c>
      <c r="N732">
        <v>14</v>
      </c>
      <c r="O732">
        <v>2011</v>
      </c>
      <c r="P732" t="s">
        <v>120</v>
      </c>
      <c r="R732">
        <f t="shared" si="45"/>
        <v>-119</v>
      </c>
      <c r="S732">
        <f t="shared" si="46"/>
        <v>37</v>
      </c>
      <c r="T732" t="str">
        <f t="shared" si="47"/>
        <v>-11937</v>
      </c>
      <c r="U732" t="str">
        <f t="shared" si="44"/>
        <v>-119, 37</v>
      </c>
    </row>
    <row r="733" spans="1:21" hidden="1" x14ac:dyDescent="0.25">
      <c r="A733">
        <v>-119.0683275</v>
      </c>
      <c r="B733">
        <v>36.977576890000002</v>
      </c>
      <c r="C733" t="s">
        <v>217</v>
      </c>
      <c r="D733" t="s">
        <v>131</v>
      </c>
      <c r="E733" t="s">
        <v>132</v>
      </c>
      <c r="F733" t="s">
        <v>110</v>
      </c>
      <c r="G733" t="s">
        <v>110</v>
      </c>
      <c r="H733" t="s">
        <v>94</v>
      </c>
      <c r="J733" t="s">
        <v>119</v>
      </c>
      <c r="K733">
        <v>0</v>
      </c>
      <c r="L733">
        <v>0</v>
      </c>
      <c r="M733">
        <v>6</v>
      </c>
      <c r="N733">
        <v>14</v>
      </c>
      <c r="O733">
        <v>2011</v>
      </c>
      <c r="P733" t="s">
        <v>120</v>
      </c>
      <c r="R733">
        <f t="shared" si="45"/>
        <v>-119</v>
      </c>
      <c r="S733">
        <f t="shared" si="46"/>
        <v>37</v>
      </c>
      <c r="T733" t="str">
        <f t="shared" si="47"/>
        <v>-11937</v>
      </c>
      <c r="U733" t="str">
        <f t="shared" si="44"/>
        <v>-119, 37</v>
      </c>
    </row>
    <row r="734" spans="1:21" hidden="1" x14ac:dyDescent="0.25">
      <c r="A734">
        <v>-119.0683275</v>
      </c>
      <c r="B734">
        <v>36.977576890000002</v>
      </c>
      <c r="C734" t="s">
        <v>152</v>
      </c>
      <c r="D734" t="s">
        <v>131</v>
      </c>
      <c r="E734" t="s">
        <v>132</v>
      </c>
      <c r="F734" t="s">
        <v>110</v>
      </c>
      <c r="G734" t="s">
        <v>110</v>
      </c>
      <c r="H734" t="s">
        <v>94</v>
      </c>
      <c r="J734" t="s">
        <v>119</v>
      </c>
      <c r="K734">
        <v>0</v>
      </c>
      <c r="L734">
        <v>0</v>
      </c>
      <c r="M734">
        <v>6</v>
      </c>
      <c r="N734">
        <v>15</v>
      </c>
      <c r="O734">
        <v>2011</v>
      </c>
      <c r="P734" t="s">
        <v>120</v>
      </c>
      <c r="R734">
        <f t="shared" si="45"/>
        <v>-119</v>
      </c>
      <c r="S734">
        <f t="shared" si="46"/>
        <v>37</v>
      </c>
      <c r="T734" t="str">
        <f t="shared" si="47"/>
        <v>-11937</v>
      </c>
      <c r="U734" t="str">
        <f t="shared" si="44"/>
        <v>-119, 37</v>
      </c>
    </row>
    <row r="735" spans="1:21" hidden="1" x14ac:dyDescent="0.25">
      <c r="A735">
        <v>-119.0683275</v>
      </c>
      <c r="B735">
        <v>36.977576890000002</v>
      </c>
      <c r="C735" t="s">
        <v>152</v>
      </c>
      <c r="D735" t="s">
        <v>131</v>
      </c>
      <c r="E735" t="s">
        <v>132</v>
      </c>
      <c r="F735" t="s">
        <v>110</v>
      </c>
      <c r="G735" t="s">
        <v>110</v>
      </c>
      <c r="H735" t="s">
        <v>94</v>
      </c>
      <c r="J735" t="s">
        <v>119</v>
      </c>
      <c r="K735">
        <v>0</v>
      </c>
      <c r="L735">
        <v>0</v>
      </c>
      <c r="M735">
        <v>6</v>
      </c>
      <c r="N735">
        <v>15</v>
      </c>
      <c r="O735">
        <v>2011</v>
      </c>
      <c r="P735" t="s">
        <v>120</v>
      </c>
      <c r="R735">
        <f t="shared" si="45"/>
        <v>-119</v>
      </c>
      <c r="S735">
        <f t="shared" si="46"/>
        <v>37</v>
      </c>
      <c r="T735" t="str">
        <f t="shared" si="47"/>
        <v>-11937</v>
      </c>
      <c r="U735" t="str">
        <f t="shared" si="44"/>
        <v>-119, 37</v>
      </c>
    </row>
    <row r="736" spans="1:21" hidden="1" x14ac:dyDescent="0.25">
      <c r="A736">
        <v>-119.0683275</v>
      </c>
      <c r="B736">
        <v>36.977576890000002</v>
      </c>
      <c r="C736" t="s">
        <v>215</v>
      </c>
      <c r="D736" t="s">
        <v>131</v>
      </c>
      <c r="E736" t="s">
        <v>132</v>
      </c>
      <c r="F736" t="s">
        <v>110</v>
      </c>
      <c r="G736" t="s">
        <v>110</v>
      </c>
      <c r="H736" t="s">
        <v>94</v>
      </c>
      <c r="J736" t="s">
        <v>119</v>
      </c>
      <c r="K736">
        <v>0</v>
      </c>
      <c r="L736">
        <v>0</v>
      </c>
      <c r="M736">
        <v>7</v>
      </c>
      <c r="N736">
        <v>10</v>
      </c>
      <c r="O736">
        <v>2011</v>
      </c>
      <c r="P736" t="s">
        <v>120</v>
      </c>
      <c r="R736">
        <f t="shared" si="45"/>
        <v>-119</v>
      </c>
      <c r="S736">
        <f t="shared" si="46"/>
        <v>37</v>
      </c>
      <c r="T736" t="str">
        <f t="shared" si="47"/>
        <v>-11937</v>
      </c>
      <c r="U736" t="str">
        <f t="shared" si="44"/>
        <v>-119, 37</v>
      </c>
    </row>
    <row r="737" spans="1:21" hidden="1" x14ac:dyDescent="0.25">
      <c r="A737">
        <v>-119.0683275</v>
      </c>
      <c r="B737">
        <v>36.977576890000002</v>
      </c>
      <c r="C737" t="s">
        <v>217</v>
      </c>
      <c r="D737" t="s">
        <v>131</v>
      </c>
      <c r="E737" t="s">
        <v>132</v>
      </c>
      <c r="F737" t="s">
        <v>110</v>
      </c>
      <c r="G737" t="s">
        <v>110</v>
      </c>
      <c r="H737" t="s">
        <v>94</v>
      </c>
      <c r="J737" t="s">
        <v>119</v>
      </c>
      <c r="K737">
        <v>0</v>
      </c>
      <c r="L737">
        <v>0</v>
      </c>
      <c r="M737">
        <v>6</v>
      </c>
      <c r="N737">
        <v>14</v>
      </c>
      <c r="O737">
        <v>2011</v>
      </c>
      <c r="P737" t="s">
        <v>120</v>
      </c>
      <c r="R737">
        <f t="shared" si="45"/>
        <v>-119</v>
      </c>
      <c r="S737">
        <f t="shared" si="46"/>
        <v>37</v>
      </c>
      <c r="T737" t="str">
        <f t="shared" si="47"/>
        <v>-11937</v>
      </c>
      <c r="U737" t="str">
        <f t="shared" si="44"/>
        <v>-119, 37</v>
      </c>
    </row>
    <row r="738" spans="1:21" hidden="1" x14ac:dyDescent="0.25">
      <c r="A738">
        <v>-119.0683275</v>
      </c>
      <c r="B738">
        <v>36.977576890000002</v>
      </c>
      <c r="C738" t="s">
        <v>217</v>
      </c>
      <c r="D738" t="s">
        <v>131</v>
      </c>
      <c r="E738" t="s">
        <v>132</v>
      </c>
      <c r="F738" t="s">
        <v>110</v>
      </c>
      <c r="G738" t="s">
        <v>110</v>
      </c>
      <c r="H738" t="s">
        <v>94</v>
      </c>
      <c r="J738" t="s">
        <v>119</v>
      </c>
      <c r="K738">
        <v>0</v>
      </c>
      <c r="L738">
        <v>0</v>
      </c>
      <c r="M738">
        <v>6</v>
      </c>
      <c r="N738">
        <v>14</v>
      </c>
      <c r="O738">
        <v>2011</v>
      </c>
      <c r="P738" t="s">
        <v>120</v>
      </c>
      <c r="R738">
        <f t="shared" si="45"/>
        <v>-119</v>
      </c>
      <c r="S738">
        <f t="shared" si="46"/>
        <v>37</v>
      </c>
      <c r="T738" t="str">
        <f t="shared" si="47"/>
        <v>-11937</v>
      </c>
      <c r="U738" t="str">
        <f t="shared" si="44"/>
        <v>-119, 37</v>
      </c>
    </row>
    <row r="739" spans="1:21" hidden="1" x14ac:dyDescent="0.25">
      <c r="A739">
        <v>-119.0683275</v>
      </c>
      <c r="B739">
        <v>36.977576890000002</v>
      </c>
      <c r="C739" t="s">
        <v>217</v>
      </c>
      <c r="D739" t="s">
        <v>131</v>
      </c>
      <c r="E739" t="s">
        <v>132</v>
      </c>
      <c r="F739" t="s">
        <v>110</v>
      </c>
      <c r="G739" t="s">
        <v>110</v>
      </c>
      <c r="H739" t="s">
        <v>94</v>
      </c>
      <c r="J739" t="s">
        <v>135</v>
      </c>
      <c r="K739">
        <v>0</v>
      </c>
      <c r="L739">
        <v>0</v>
      </c>
      <c r="M739">
        <v>6</v>
      </c>
      <c r="N739">
        <v>14</v>
      </c>
      <c r="O739">
        <v>2011</v>
      </c>
      <c r="P739" t="s">
        <v>120</v>
      </c>
      <c r="R739">
        <f t="shared" si="45"/>
        <v>-119</v>
      </c>
      <c r="S739">
        <f t="shared" si="46"/>
        <v>37</v>
      </c>
      <c r="T739" t="str">
        <f t="shared" si="47"/>
        <v>-11937</v>
      </c>
      <c r="U739" t="str">
        <f t="shared" si="44"/>
        <v>-119, 37</v>
      </c>
    </row>
    <row r="740" spans="1:21" hidden="1" x14ac:dyDescent="0.25">
      <c r="A740">
        <v>-119.0683275</v>
      </c>
      <c r="B740">
        <v>36.977576890000002</v>
      </c>
      <c r="C740" t="s">
        <v>217</v>
      </c>
      <c r="D740" t="s">
        <v>131</v>
      </c>
      <c r="E740" t="s">
        <v>132</v>
      </c>
      <c r="F740" t="s">
        <v>110</v>
      </c>
      <c r="G740" t="s">
        <v>110</v>
      </c>
      <c r="H740" t="s">
        <v>94</v>
      </c>
      <c r="J740" t="s">
        <v>119</v>
      </c>
      <c r="K740">
        <v>0</v>
      </c>
      <c r="L740">
        <v>0</v>
      </c>
      <c r="M740">
        <v>6</v>
      </c>
      <c r="N740">
        <v>14</v>
      </c>
      <c r="O740">
        <v>2011</v>
      </c>
      <c r="P740" t="s">
        <v>120</v>
      </c>
      <c r="R740">
        <f t="shared" si="45"/>
        <v>-119</v>
      </c>
      <c r="S740">
        <f t="shared" si="46"/>
        <v>37</v>
      </c>
      <c r="T740" t="str">
        <f t="shared" si="47"/>
        <v>-11937</v>
      </c>
      <c r="U740" t="str">
        <f t="shared" si="44"/>
        <v>-119, 37</v>
      </c>
    </row>
    <row r="741" spans="1:21" hidden="1" x14ac:dyDescent="0.25">
      <c r="A741">
        <v>-119.0683275</v>
      </c>
      <c r="B741">
        <v>36.977576890000002</v>
      </c>
      <c r="C741" t="s">
        <v>220</v>
      </c>
      <c r="D741" t="s">
        <v>131</v>
      </c>
      <c r="E741" t="s">
        <v>132</v>
      </c>
      <c r="F741" t="s">
        <v>110</v>
      </c>
      <c r="G741" t="s">
        <v>110</v>
      </c>
      <c r="H741" t="s">
        <v>94</v>
      </c>
      <c r="J741" t="s">
        <v>119</v>
      </c>
      <c r="K741">
        <v>0</v>
      </c>
      <c r="L741">
        <v>0</v>
      </c>
      <c r="M741">
        <v>6</v>
      </c>
      <c r="N741">
        <v>18</v>
      </c>
      <c r="O741">
        <v>2011</v>
      </c>
      <c r="P741" t="s">
        <v>120</v>
      </c>
      <c r="R741">
        <f t="shared" si="45"/>
        <v>-119</v>
      </c>
      <c r="S741">
        <f t="shared" si="46"/>
        <v>37</v>
      </c>
      <c r="T741" t="str">
        <f t="shared" si="47"/>
        <v>-11937</v>
      </c>
      <c r="U741" t="str">
        <f t="shared" si="44"/>
        <v>-119, 37</v>
      </c>
    </row>
    <row r="742" spans="1:21" hidden="1" x14ac:dyDescent="0.25">
      <c r="A742">
        <v>-119.0683275</v>
      </c>
      <c r="B742">
        <v>36.977576890000002</v>
      </c>
      <c r="C742" t="s">
        <v>221</v>
      </c>
      <c r="D742" t="s">
        <v>131</v>
      </c>
      <c r="E742" t="s">
        <v>132</v>
      </c>
      <c r="F742" t="s">
        <v>110</v>
      </c>
      <c r="G742" t="s">
        <v>110</v>
      </c>
      <c r="H742" t="s">
        <v>94</v>
      </c>
      <c r="J742" t="s">
        <v>133</v>
      </c>
      <c r="K742">
        <v>0</v>
      </c>
      <c r="L742">
        <v>0</v>
      </c>
      <c r="M742">
        <v>6</v>
      </c>
      <c r="N742">
        <v>11</v>
      </c>
      <c r="O742">
        <v>2011</v>
      </c>
      <c r="P742" t="s">
        <v>120</v>
      </c>
      <c r="R742">
        <f t="shared" si="45"/>
        <v>-119</v>
      </c>
      <c r="S742">
        <f t="shared" si="46"/>
        <v>37</v>
      </c>
      <c r="T742" t="str">
        <f t="shared" si="47"/>
        <v>-11937</v>
      </c>
      <c r="U742" t="str">
        <f t="shared" si="44"/>
        <v>-120, 38</v>
      </c>
    </row>
    <row r="743" spans="1:21" hidden="1" x14ac:dyDescent="0.25">
      <c r="A743">
        <v>-119.7991603</v>
      </c>
      <c r="B743">
        <v>38.491780970000001</v>
      </c>
      <c r="C743" t="s">
        <v>151</v>
      </c>
      <c r="D743" t="s">
        <v>131</v>
      </c>
      <c r="E743" t="s">
        <v>132</v>
      </c>
      <c r="F743" t="s">
        <v>110</v>
      </c>
      <c r="G743" t="s">
        <v>110</v>
      </c>
      <c r="H743" t="s">
        <v>94</v>
      </c>
      <c r="J743" t="s">
        <v>119</v>
      </c>
      <c r="K743">
        <v>0</v>
      </c>
      <c r="L743">
        <v>0</v>
      </c>
      <c r="M743">
        <v>7</v>
      </c>
      <c r="N743">
        <v>12</v>
      </c>
      <c r="O743">
        <v>2011</v>
      </c>
      <c r="P743" t="s">
        <v>120</v>
      </c>
      <c r="R743">
        <f t="shared" si="45"/>
        <v>-120</v>
      </c>
      <c r="S743">
        <f t="shared" si="46"/>
        <v>38</v>
      </c>
      <c r="T743" t="str">
        <f t="shared" si="47"/>
        <v>-12038</v>
      </c>
      <c r="U743" t="str">
        <f t="shared" si="44"/>
        <v>-120, 38</v>
      </c>
    </row>
    <row r="744" spans="1:21" hidden="1" x14ac:dyDescent="0.25">
      <c r="A744">
        <v>-119.7991603</v>
      </c>
      <c r="B744">
        <v>38.491780970000001</v>
      </c>
      <c r="C744" t="s">
        <v>150</v>
      </c>
      <c r="D744" t="s">
        <v>131</v>
      </c>
      <c r="E744" t="s">
        <v>132</v>
      </c>
      <c r="F744" t="s">
        <v>110</v>
      </c>
      <c r="G744" t="s">
        <v>110</v>
      </c>
      <c r="H744" t="s">
        <v>94</v>
      </c>
      <c r="J744" t="s">
        <v>119</v>
      </c>
      <c r="K744">
        <v>0</v>
      </c>
      <c r="L744">
        <v>0</v>
      </c>
      <c r="M744">
        <v>7</v>
      </c>
      <c r="N744">
        <v>8</v>
      </c>
      <c r="O744">
        <v>2011</v>
      </c>
      <c r="P744" t="s">
        <v>120</v>
      </c>
      <c r="R744">
        <f t="shared" si="45"/>
        <v>-120</v>
      </c>
      <c r="S744">
        <f t="shared" si="46"/>
        <v>38</v>
      </c>
      <c r="T744" t="str">
        <f t="shared" si="47"/>
        <v>-12038</v>
      </c>
      <c r="U744" t="str">
        <f t="shared" si="44"/>
        <v>-120, 38</v>
      </c>
    </row>
    <row r="745" spans="1:21" hidden="1" x14ac:dyDescent="0.25">
      <c r="A745">
        <v>-119.7991603</v>
      </c>
      <c r="B745">
        <v>38.491780970000001</v>
      </c>
      <c r="C745" t="s">
        <v>150</v>
      </c>
      <c r="D745" t="s">
        <v>131</v>
      </c>
      <c r="E745" t="s">
        <v>132</v>
      </c>
      <c r="F745" t="s">
        <v>110</v>
      </c>
      <c r="G745" t="s">
        <v>110</v>
      </c>
      <c r="H745" t="s">
        <v>94</v>
      </c>
      <c r="J745" t="s">
        <v>119</v>
      </c>
      <c r="K745">
        <v>0</v>
      </c>
      <c r="L745">
        <v>0</v>
      </c>
      <c r="M745">
        <v>7</v>
      </c>
      <c r="N745">
        <v>8</v>
      </c>
      <c r="O745">
        <v>2011</v>
      </c>
      <c r="P745" t="s">
        <v>120</v>
      </c>
      <c r="R745">
        <f t="shared" si="45"/>
        <v>-120</v>
      </c>
      <c r="S745">
        <f t="shared" si="46"/>
        <v>38</v>
      </c>
      <c r="T745" t="str">
        <f t="shared" si="47"/>
        <v>-12038</v>
      </c>
      <c r="U745" t="str">
        <f t="shared" si="44"/>
        <v>-120, 38</v>
      </c>
    </row>
    <row r="746" spans="1:21" hidden="1" x14ac:dyDescent="0.25">
      <c r="A746">
        <v>-119.7991603</v>
      </c>
      <c r="B746">
        <v>38.491780970000001</v>
      </c>
      <c r="C746" t="s">
        <v>215</v>
      </c>
      <c r="D746" t="s">
        <v>131</v>
      </c>
      <c r="E746" t="s">
        <v>132</v>
      </c>
      <c r="F746" t="s">
        <v>110</v>
      </c>
      <c r="G746" t="s">
        <v>110</v>
      </c>
      <c r="H746" t="s">
        <v>94</v>
      </c>
      <c r="J746" t="s">
        <v>119</v>
      </c>
      <c r="K746">
        <v>0</v>
      </c>
      <c r="L746">
        <v>0</v>
      </c>
      <c r="M746">
        <v>7</v>
      </c>
      <c r="N746">
        <v>10</v>
      </c>
      <c r="O746">
        <v>2011</v>
      </c>
      <c r="P746" t="s">
        <v>120</v>
      </c>
      <c r="R746">
        <f t="shared" si="45"/>
        <v>-120</v>
      </c>
      <c r="S746">
        <f t="shared" si="46"/>
        <v>38</v>
      </c>
      <c r="T746" t="str">
        <f t="shared" si="47"/>
        <v>-12038</v>
      </c>
      <c r="U746" t="str">
        <f t="shared" si="44"/>
        <v>-120, 38</v>
      </c>
    </row>
    <row r="747" spans="1:21" hidden="1" x14ac:dyDescent="0.25">
      <c r="A747">
        <v>-119.7991603</v>
      </c>
      <c r="B747">
        <v>38.491780970000001</v>
      </c>
      <c r="C747" t="s">
        <v>148</v>
      </c>
      <c r="D747" t="s">
        <v>131</v>
      </c>
      <c r="E747" t="s">
        <v>132</v>
      </c>
      <c r="F747" t="s">
        <v>110</v>
      </c>
      <c r="G747" t="s">
        <v>110</v>
      </c>
      <c r="H747" t="s">
        <v>94</v>
      </c>
      <c r="J747" t="s">
        <v>119</v>
      </c>
      <c r="K747">
        <v>0</v>
      </c>
      <c r="L747">
        <v>0</v>
      </c>
      <c r="M747">
        <v>7</v>
      </c>
      <c r="N747">
        <v>9</v>
      </c>
      <c r="O747">
        <v>2011</v>
      </c>
      <c r="P747" t="s">
        <v>120</v>
      </c>
      <c r="R747">
        <f t="shared" si="45"/>
        <v>-120</v>
      </c>
      <c r="S747">
        <f t="shared" si="46"/>
        <v>38</v>
      </c>
      <c r="T747" t="str">
        <f t="shared" si="47"/>
        <v>-12038</v>
      </c>
      <c r="U747" t="str">
        <f t="shared" si="44"/>
        <v>-120, 38</v>
      </c>
    </row>
    <row r="748" spans="1:21" hidden="1" x14ac:dyDescent="0.25">
      <c r="A748">
        <v>-119.7991603</v>
      </c>
      <c r="B748">
        <v>38.491780970000001</v>
      </c>
      <c r="C748" t="s">
        <v>222</v>
      </c>
      <c r="D748" t="s">
        <v>131</v>
      </c>
      <c r="E748" t="s">
        <v>132</v>
      </c>
      <c r="F748" t="s">
        <v>110</v>
      </c>
      <c r="G748" t="s">
        <v>110</v>
      </c>
      <c r="H748" t="s">
        <v>94</v>
      </c>
      <c r="J748" t="s">
        <v>133</v>
      </c>
      <c r="K748">
        <v>0</v>
      </c>
      <c r="L748">
        <v>0</v>
      </c>
      <c r="M748">
        <v>7</v>
      </c>
      <c r="N748">
        <v>14</v>
      </c>
      <c r="O748">
        <v>2011</v>
      </c>
      <c r="P748" t="s">
        <v>120</v>
      </c>
      <c r="R748">
        <f t="shared" si="45"/>
        <v>-120</v>
      </c>
      <c r="S748">
        <f t="shared" si="46"/>
        <v>38</v>
      </c>
      <c r="T748" t="str">
        <f t="shared" si="47"/>
        <v>-12038</v>
      </c>
      <c r="U748" t="str">
        <f t="shared" si="44"/>
        <v>-120, 38</v>
      </c>
    </row>
    <row r="749" spans="1:21" hidden="1" x14ac:dyDescent="0.25">
      <c r="A749">
        <v>-119.7991603</v>
      </c>
      <c r="B749">
        <v>38.491780970000001</v>
      </c>
      <c r="C749" t="s">
        <v>222</v>
      </c>
      <c r="D749" t="s">
        <v>131</v>
      </c>
      <c r="E749" t="s">
        <v>132</v>
      </c>
      <c r="F749" t="s">
        <v>110</v>
      </c>
      <c r="G749" t="s">
        <v>110</v>
      </c>
      <c r="H749" t="s">
        <v>94</v>
      </c>
      <c r="J749" t="s">
        <v>119</v>
      </c>
      <c r="K749">
        <v>0</v>
      </c>
      <c r="L749">
        <v>0</v>
      </c>
      <c r="M749">
        <v>7</v>
      </c>
      <c r="N749">
        <v>14</v>
      </c>
      <c r="O749">
        <v>2011</v>
      </c>
      <c r="P749" t="s">
        <v>120</v>
      </c>
      <c r="R749">
        <f t="shared" si="45"/>
        <v>-120</v>
      </c>
      <c r="S749">
        <f t="shared" si="46"/>
        <v>38</v>
      </c>
      <c r="T749" t="str">
        <f t="shared" si="47"/>
        <v>-12038</v>
      </c>
      <c r="U749" t="str">
        <f t="shared" si="44"/>
        <v>-120, 38</v>
      </c>
    </row>
    <row r="750" spans="1:21" hidden="1" x14ac:dyDescent="0.25">
      <c r="A750">
        <v>-119.7991603</v>
      </c>
      <c r="B750">
        <v>38.491780970000001</v>
      </c>
      <c r="C750" t="s">
        <v>222</v>
      </c>
      <c r="D750" t="s">
        <v>131</v>
      </c>
      <c r="E750" t="s">
        <v>132</v>
      </c>
      <c r="F750" t="s">
        <v>110</v>
      </c>
      <c r="G750" t="s">
        <v>110</v>
      </c>
      <c r="H750" t="s">
        <v>94</v>
      </c>
      <c r="J750" t="s">
        <v>223</v>
      </c>
      <c r="K750">
        <v>0</v>
      </c>
      <c r="L750">
        <v>0</v>
      </c>
      <c r="M750">
        <v>7</v>
      </c>
      <c r="N750">
        <v>14</v>
      </c>
      <c r="O750">
        <v>2011</v>
      </c>
      <c r="P750" t="s">
        <v>120</v>
      </c>
      <c r="R750">
        <f t="shared" si="45"/>
        <v>-120</v>
      </c>
      <c r="S750">
        <f t="shared" si="46"/>
        <v>38</v>
      </c>
      <c r="T750" t="str">
        <f t="shared" si="47"/>
        <v>-12038</v>
      </c>
      <c r="U750" t="str">
        <f t="shared" si="44"/>
        <v>-120, 38</v>
      </c>
    </row>
    <row r="751" spans="1:21" hidden="1" x14ac:dyDescent="0.25">
      <c r="A751">
        <v>-119.7991603</v>
      </c>
      <c r="B751">
        <v>38.491780970000001</v>
      </c>
      <c r="C751" t="s">
        <v>222</v>
      </c>
      <c r="D751" t="s">
        <v>131</v>
      </c>
      <c r="E751" t="s">
        <v>132</v>
      </c>
      <c r="F751" t="s">
        <v>110</v>
      </c>
      <c r="G751" t="s">
        <v>110</v>
      </c>
      <c r="H751" t="s">
        <v>94</v>
      </c>
      <c r="J751" t="s">
        <v>133</v>
      </c>
      <c r="K751">
        <v>0</v>
      </c>
      <c r="L751">
        <v>0</v>
      </c>
      <c r="M751">
        <v>7</v>
      </c>
      <c r="N751">
        <v>14</v>
      </c>
      <c r="O751">
        <v>2011</v>
      </c>
      <c r="P751" t="s">
        <v>120</v>
      </c>
      <c r="R751">
        <f t="shared" si="45"/>
        <v>-120</v>
      </c>
      <c r="S751">
        <f t="shared" si="46"/>
        <v>38</v>
      </c>
      <c r="T751" t="str">
        <f t="shared" si="47"/>
        <v>-12038</v>
      </c>
      <c r="U751" t="str">
        <f t="shared" si="44"/>
        <v>-120, 38</v>
      </c>
    </row>
    <row r="752" spans="1:21" hidden="1" x14ac:dyDescent="0.25">
      <c r="A752">
        <v>-119.7991603</v>
      </c>
      <c r="B752">
        <v>38.491780970000001</v>
      </c>
      <c r="C752" t="s">
        <v>222</v>
      </c>
      <c r="D752" t="s">
        <v>131</v>
      </c>
      <c r="E752" t="s">
        <v>132</v>
      </c>
      <c r="F752" t="s">
        <v>110</v>
      </c>
      <c r="G752" t="s">
        <v>110</v>
      </c>
      <c r="H752" t="s">
        <v>94</v>
      </c>
      <c r="J752" t="s">
        <v>223</v>
      </c>
      <c r="K752">
        <v>0</v>
      </c>
      <c r="L752">
        <v>0</v>
      </c>
      <c r="M752">
        <v>7</v>
      </c>
      <c r="N752">
        <v>14</v>
      </c>
      <c r="O752">
        <v>2011</v>
      </c>
      <c r="P752" t="s">
        <v>120</v>
      </c>
      <c r="R752">
        <f t="shared" si="45"/>
        <v>-120</v>
      </c>
      <c r="S752">
        <f t="shared" si="46"/>
        <v>38</v>
      </c>
      <c r="T752" t="str">
        <f t="shared" si="47"/>
        <v>-12038</v>
      </c>
      <c r="U752" t="str">
        <f t="shared" si="44"/>
        <v>-120, 38</v>
      </c>
    </row>
    <row r="753" spans="1:21" hidden="1" x14ac:dyDescent="0.25">
      <c r="A753">
        <v>-119.7991603</v>
      </c>
      <c r="B753">
        <v>38.491780970000001</v>
      </c>
      <c r="C753" t="s">
        <v>222</v>
      </c>
      <c r="D753" t="s">
        <v>131</v>
      </c>
      <c r="E753" t="s">
        <v>132</v>
      </c>
      <c r="F753" t="s">
        <v>110</v>
      </c>
      <c r="G753" t="s">
        <v>110</v>
      </c>
      <c r="H753" t="s">
        <v>94</v>
      </c>
      <c r="J753" t="s">
        <v>119</v>
      </c>
      <c r="K753">
        <v>0</v>
      </c>
      <c r="L753">
        <v>0</v>
      </c>
      <c r="M753">
        <v>7</v>
      </c>
      <c r="N753">
        <v>14</v>
      </c>
      <c r="O753">
        <v>2011</v>
      </c>
      <c r="P753" t="s">
        <v>120</v>
      </c>
      <c r="R753">
        <f t="shared" si="45"/>
        <v>-120</v>
      </c>
      <c r="S753">
        <f t="shared" si="46"/>
        <v>38</v>
      </c>
      <c r="T753" t="str">
        <f t="shared" si="47"/>
        <v>-12038</v>
      </c>
      <c r="U753" t="str">
        <f t="shared" si="44"/>
        <v>-120, 38</v>
      </c>
    </row>
    <row r="754" spans="1:21" hidden="1" x14ac:dyDescent="0.25">
      <c r="A754">
        <v>-119.7991603</v>
      </c>
      <c r="B754">
        <v>38.491780970000001</v>
      </c>
      <c r="C754" t="s">
        <v>224</v>
      </c>
      <c r="D754" t="s">
        <v>131</v>
      </c>
      <c r="E754" t="s">
        <v>132</v>
      </c>
      <c r="F754" t="s">
        <v>110</v>
      </c>
      <c r="G754" t="s">
        <v>110</v>
      </c>
      <c r="H754" t="s">
        <v>94</v>
      </c>
      <c r="J754" t="s">
        <v>133</v>
      </c>
      <c r="K754">
        <v>0</v>
      </c>
      <c r="L754">
        <v>0</v>
      </c>
      <c r="M754">
        <v>7</v>
      </c>
      <c r="N754">
        <v>15</v>
      </c>
      <c r="O754">
        <v>2011</v>
      </c>
      <c r="P754" t="s">
        <v>120</v>
      </c>
      <c r="R754">
        <f t="shared" si="45"/>
        <v>-120</v>
      </c>
      <c r="S754">
        <f t="shared" si="46"/>
        <v>38</v>
      </c>
      <c r="T754" t="str">
        <f t="shared" si="47"/>
        <v>-12038</v>
      </c>
      <c r="U754" t="str">
        <f t="shared" si="44"/>
        <v>-120, 38</v>
      </c>
    </row>
    <row r="755" spans="1:21" hidden="1" x14ac:dyDescent="0.25">
      <c r="A755">
        <v>-119.7991603</v>
      </c>
      <c r="B755">
        <v>38.491780970000001</v>
      </c>
      <c r="C755" t="s">
        <v>222</v>
      </c>
      <c r="D755" t="s">
        <v>131</v>
      </c>
      <c r="E755" t="s">
        <v>132</v>
      </c>
      <c r="F755" t="s">
        <v>110</v>
      </c>
      <c r="G755" t="s">
        <v>109</v>
      </c>
      <c r="H755" t="s">
        <v>94</v>
      </c>
      <c r="J755" t="s">
        <v>119</v>
      </c>
      <c r="K755">
        <v>0.50800000000000001</v>
      </c>
      <c r="L755">
        <v>40.64</v>
      </c>
      <c r="M755">
        <v>7</v>
      </c>
      <c r="N755">
        <v>14</v>
      </c>
      <c r="O755">
        <v>2011</v>
      </c>
      <c r="P755" t="s">
        <v>120</v>
      </c>
      <c r="R755">
        <f t="shared" si="45"/>
        <v>-120</v>
      </c>
      <c r="S755">
        <f t="shared" si="46"/>
        <v>38</v>
      </c>
      <c r="T755" t="str">
        <f t="shared" si="47"/>
        <v>-12038</v>
      </c>
      <c r="U755" t="str">
        <f t="shared" si="44"/>
        <v>-120, 38</v>
      </c>
    </row>
    <row r="756" spans="1:21" hidden="1" x14ac:dyDescent="0.25">
      <c r="A756">
        <v>-119.7991603</v>
      </c>
      <c r="B756">
        <v>38.491780970000001</v>
      </c>
      <c r="C756" t="s">
        <v>224</v>
      </c>
      <c r="D756" t="s">
        <v>131</v>
      </c>
      <c r="E756" t="s">
        <v>132</v>
      </c>
      <c r="F756" t="s">
        <v>110</v>
      </c>
      <c r="G756" t="s">
        <v>110</v>
      </c>
      <c r="H756" t="s">
        <v>94</v>
      </c>
      <c r="J756" t="s">
        <v>133</v>
      </c>
      <c r="K756">
        <v>0</v>
      </c>
      <c r="L756">
        <v>0</v>
      </c>
      <c r="M756">
        <v>7</v>
      </c>
      <c r="N756">
        <v>15</v>
      </c>
      <c r="O756">
        <v>2011</v>
      </c>
      <c r="P756" t="s">
        <v>120</v>
      </c>
      <c r="R756">
        <f t="shared" si="45"/>
        <v>-120</v>
      </c>
      <c r="S756">
        <f t="shared" si="46"/>
        <v>38</v>
      </c>
      <c r="T756" t="str">
        <f t="shared" si="47"/>
        <v>-12038</v>
      </c>
      <c r="U756" t="str">
        <f t="shared" si="44"/>
        <v>-120, 38</v>
      </c>
    </row>
    <row r="757" spans="1:21" hidden="1" x14ac:dyDescent="0.25">
      <c r="A757">
        <v>-119.7991603</v>
      </c>
      <c r="B757">
        <v>38.491780970000001</v>
      </c>
      <c r="C757" t="s">
        <v>224</v>
      </c>
      <c r="D757" t="s">
        <v>131</v>
      </c>
      <c r="E757" t="s">
        <v>132</v>
      </c>
      <c r="F757" t="s">
        <v>110</v>
      </c>
      <c r="G757" t="s">
        <v>110</v>
      </c>
      <c r="H757" t="s">
        <v>94</v>
      </c>
      <c r="J757" t="s">
        <v>119</v>
      </c>
      <c r="K757">
        <v>0</v>
      </c>
      <c r="L757">
        <v>0</v>
      </c>
      <c r="M757">
        <v>7</v>
      </c>
      <c r="N757">
        <v>15</v>
      </c>
      <c r="O757">
        <v>2011</v>
      </c>
      <c r="P757" t="s">
        <v>120</v>
      </c>
      <c r="R757">
        <f t="shared" si="45"/>
        <v>-120</v>
      </c>
      <c r="S757">
        <f t="shared" si="46"/>
        <v>38</v>
      </c>
      <c r="T757" t="str">
        <f t="shared" si="47"/>
        <v>-12038</v>
      </c>
      <c r="U757" t="str">
        <f t="shared" si="44"/>
        <v>-119, 37</v>
      </c>
    </row>
    <row r="758" spans="1:21" hidden="1" x14ac:dyDescent="0.25">
      <c r="A758">
        <v>-118.74420499999999</v>
      </c>
      <c r="B758">
        <v>37.105531999999997</v>
      </c>
      <c r="C758" t="s">
        <v>225</v>
      </c>
      <c r="D758" t="s">
        <v>131</v>
      </c>
      <c r="E758" t="s">
        <v>132</v>
      </c>
      <c r="F758" t="s">
        <v>110</v>
      </c>
      <c r="G758" t="s">
        <v>110</v>
      </c>
      <c r="H758" t="s">
        <v>94</v>
      </c>
      <c r="J758" t="s">
        <v>133</v>
      </c>
      <c r="K758">
        <v>0</v>
      </c>
      <c r="L758">
        <v>0</v>
      </c>
      <c r="M758">
        <v>8</v>
      </c>
      <c r="N758">
        <v>19</v>
      </c>
      <c r="O758">
        <v>2011</v>
      </c>
      <c r="P758" t="s">
        <v>120</v>
      </c>
      <c r="R758">
        <f t="shared" si="45"/>
        <v>-119</v>
      </c>
      <c r="S758">
        <f t="shared" si="46"/>
        <v>37</v>
      </c>
      <c r="T758" t="str">
        <f t="shared" si="47"/>
        <v>-11937</v>
      </c>
      <c r="U758" t="str">
        <f t="shared" si="44"/>
        <v>-119, 37</v>
      </c>
    </row>
    <row r="759" spans="1:21" hidden="1" x14ac:dyDescent="0.25">
      <c r="A759">
        <v>-118.74420499999999</v>
      </c>
      <c r="B759">
        <v>37.105531999999997</v>
      </c>
      <c r="C759" t="s">
        <v>225</v>
      </c>
      <c r="D759" t="s">
        <v>131</v>
      </c>
      <c r="E759" t="s">
        <v>132</v>
      </c>
      <c r="F759" t="s">
        <v>110</v>
      </c>
      <c r="G759" t="s">
        <v>110</v>
      </c>
      <c r="H759" t="s">
        <v>94</v>
      </c>
      <c r="J759" t="s">
        <v>133</v>
      </c>
      <c r="K759">
        <v>0</v>
      </c>
      <c r="L759">
        <v>0</v>
      </c>
      <c r="M759">
        <v>8</v>
      </c>
      <c r="N759">
        <v>19</v>
      </c>
      <c r="O759">
        <v>2011</v>
      </c>
      <c r="P759" t="s">
        <v>120</v>
      </c>
      <c r="R759">
        <f t="shared" si="45"/>
        <v>-119</v>
      </c>
      <c r="S759">
        <f t="shared" si="46"/>
        <v>37</v>
      </c>
      <c r="T759" t="str">
        <f t="shared" si="47"/>
        <v>-11937</v>
      </c>
      <c r="U759" t="str">
        <f t="shared" si="44"/>
        <v>-119, 37</v>
      </c>
    </row>
    <row r="760" spans="1:21" hidden="1" x14ac:dyDescent="0.25">
      <c r="A760">
        <v>-118.74420499999999</v>
      </c>
      <c r="B760">
        <v>37.105531999999997</v>
      </c>
      <c r="C760" t="s">
        <v>225</v>
      </c>
      <c r="D760" t="s">
        <v>131</v>
      </c>
      <c r="E760" t="s">
        <v>132</v>
      </c>
      <c r="F760" t="s">
        <v>110</v>
      </c>
      <c r="G760" t="s">
        <v>110</v>
      </c>
      <c r="H760" t="s">
        <v>94</v>
      </c>
      <c r="J760" t="s">
        <v>133</v>
      </c>
      <c r="K760">
        <v>0</v>
      </c>
      <c r="L760">
        <v>0</v>
      </c>
      <c r="M760">
        <v>8</v>
      </c>
      <c r="N760">
        <v>19</v>
      </c>
      <c r="O760">
        <v>2011</v>
      </c>
      <c r="P760" t="s">
        <v>120</v>
      </c>
      <c r="R760">
        <f t="shared" si="45"/>
        <v>-119</v>
      </c>
      <c r="S760">
        <f t="shared" si="46"/>
        <v>37</v>
      </c>
      <c r="T760" t="str">
        <f t="shared" si="47"/>
        <v>-11937</v>
      </c>
      <c r="U760" t="str">
        <f t="shared" si="44"/>
        <v>-119, 37</v>
      </c>
    </row>
    <row r="761" spans="1:21" hidden="1" x14ac:dyDescent="0.25">
      <c r="A761">
        <v>-118.74420499999999</v>
      </c>
      <c r="B761">
        <v>37.105531999999997</v>
      </c>
      <c r="C761" t="s">
        <v>225</v>
      </c>
      <c r="D761" t="s">
        <v>131</v>
      </c>
      <c r="E761" t="s">
        <v>132</v>
      </c>
      <c r="F761" t="s">
        <v>110</v>
      </c>
      <c r="G761" t="s">
        <v>110</v>
      </c>
      <c r="H761" t="s">
        <v>94</v>
      </c>
      <c r="J761" t="s">
        <v>133</v>
      </c>
      <c r="K761">
        <v>0</v>
      </c>
      <c r="L761">
        <v>0</v>
      </c>
      <c r="M761">
        <v>8</v>
      </c>
      <c r="N761">
        <v>19</v>
      </c>
      <c r="O761">
        <v>2011</v>
      </c>
      <c r="P761" t="s">
        <v>120</v>
      </c>
      <c r="R761">
        <f t="shared" si="45"/>
        <v>-119</v>
      </c>
      <c r="S761">
        <f t="shared" si="46"/>
        <v>37</v>
      </c>
      <c r="T761" t="str">
        <f t="shared" si="47"/>
        <v>-11937</v>
      </c>
      <c r="U761" t="str">
        <f t="shared" si="44"/>
        <v>-119, 37</v>
      </c>
    </row>
    <row r="762" spans="1:21" hidden="1" x14ac:dyDescent="0.25">
      <c r="A762">
        <v>-118.74420499999999</v>
      </c>
      <c r="B762">
        <v>37.105531999999997</v>
      </c>
      <c r="C762" t="s">
        <v>225</v>
      </c>
      <c r="D762" t="s">
        <v>131</v>
      </c>
      <c r="E762" t="s">
        <v>132</v>
      </c>
      <c r="F762" t="s">
        <v>110</v>
      </c>
      <c r="G762" t="s">
        <v>110</v>
      </c>
      <c r="H762" t="s">
        <v>94</v>
      </c>
      <c r="J762" t="s">
        <v>133</v>
      </c>
      <c r="K762">
        <v>0</v>
      </c>
      <c r="L762">
        <v>0</v>
      </c>
      <c r="M762">
        <v>8</v>
      </c>
      <c r="N762">
        <v>19</v>
      </c>
      <c r="O762">
        <v>2011</v>
      </c>
      <c r="P762" t="s">
        <v>120</v>
      </c>
      <c r="R762">
        <f t="shared" si="45"/>
        <v>-119</v>
      </c>
      <c r="S762">
        <f t="shared" si="46"/>
        <v>37</v>
      </c>
      <c r="T762" t="str">
        <f t="shared" si="47"/>
        <v>-11937</v>
      </c>
      <c r="U762" t="str">
        <f t="shared" si="44"/>
        <v>-119, 37</v>
      </c>
    </row>
    <row r="763" spans="1:21" hidden="1" x14ac:dyDescent="0.25">
      <c r="A763">
        <v>-118.74420499999999</v>
      </c>
      <c r="B763">
        <v>37.105531999999997</v>
      </c>
      <c r="C763" t="s">
        <v>225</v>
      </c>
      <c r="D763" t="s">
        <v>131</v>
      </c>
      <c r="E763" t="s">
        <v>132</v>
      </c>
      <c r="F763" t="s">
        <v>110</v>
      </c>
      <c r="G763" t="s">
        <v>110</v>
      </c>
      <c r="H763" t="s">
        <v>94</v>
      </c>
      <c r="J763" t="s">
        <v>133</v>
      </c>
      <c r="K763">
        <v>0</v>
      </c>
      <c r="L763">
        <v>0</v>
      </c>
      <c r="M763">
        <v>8</v>
      </c>
      <c r="N763">
        <v>19</v>
      </c>
      <c r="O763">
        <v>2011</v>
      </c>
      <c r="P763" t="s">
        <v>120</v>
      </c>
      <c r="R763">
        <f t="shared" si="45"/>
        <v>-119</v>
      </c>
      <c r="S763">
        <f t="shared" si="46"/>
        <v>37</v>
      </c>
      <c r="T763" t="str">
        <f t="shared" si="47"/>
        <v>-11937</v>
      </c>
      <c r="U763" t="str">
        <f t="shared" si="44"/>
        <v>-119, 37</v>
      </c>
    </row>
    <row r="764" spans="1:21" hidden="1" x14ac:dyDescent="0.25">
      <c r="A764">
        <v>-118.74420499999999</v>
      </c>
      <c r="B764">
        <v>37.105531999999997</v>
      </c>
      <c r="C764" t="s">
        <v>225</v>
      </c>
      <c r="D764" t="s">
        <v>131</v>
      </c>
      <c r="E764" t="s">
        <v>132</v>
      </c>
      <c r="F764" t="s">
        <v>110</v>
      </c>
      <c r="G764" t="s">
        <v>110</v>
      </c>
      <c r="H764" t="s">
        <v>94</v>
      </c>
      <c r="J764" t="s">
        <v>133</v>
      </c>
      <c r="K764">
        <v>0</v>
      </c>
      <c r="L764">
        <v>0</v>
      </c>
      <c r="M764">
        <v>8</v>
      </c>
      <c r="N764">
        <v>19</v>
      </c>
      <c r="O764">
        <v>2011</v>
      </c>
      <c r="P764" t="s">
        <v>120</v>
      </c>
      <c r="R764">
        <f t="shared" si="45"/>
        <v>-119</v>
      </c>
      <c r="S764">
        <f t="shared" si="46"/>
        <v>37</v>
      </c>
      <c r="T764" t="str">
        <f t="shared" si="47"/>
        <v>-11937</v>
      </c>
      <c r="U764" t="str">
        <f t="shared" si="44"/>
        <v>-119, 37</v>
      </c>
    </row>
    <row r="765" spans="1:21" hidden="1" x14ac:dyDescent="0.25">
      <c r="A765">
        <v>-118.74420499999999</v>
      </c>
      <c r="B765">
        <v>37.105531999999997</v>
      </c>
      <c r="C765" t="s">
        <v>225</v>
      </c>
      <c r="D765" t="s">
        <v>131</v>
      </c>
      <c r="E765" t="s">
        <v>132</v>
      </c>
      <c r="F765" t="s">
        <v>110</v>
      </c>
      <c r="G765" t="s">
        <v>110</v>
      </c>
      <c r="H765" t="s">
        <v>94</v>
      </c>
      <c r="J765" t="s">
        <v>133</v>
      </c>
      <c r="K765">
        <v>0</v>
      </c>
      <c r="L765">
        <v>0</v>
      </c>
      <c r="M765">
        <v>8</v>
      </c>
      <c r="N765">
        <v>19</v>
      </c>
      <c r="O765">
        <v>2011</v>
      </c>
      <c r="P765" t="s">
        <v>120</v>
      </c>
      <c r="R765">
        <f t="shared" si="45"/>
        <v>-119</v>
      </c>
      <c r="S765">
        <f t="shared" si="46"/>
        <v>37</v>
      </c>
      <c r="T765" t="str">
        <f t="shared" si="47"/>
        <v>-11937</v>
      </c>
      <c r="U765" t="str">
        <f t="shared" si="44"/>
        <v>-119, 37</v>
      </c>
    </row>
    <row r="766" spans="1:21" hidden="1" x14ac:dyDescent="0.25">
      <c r="A766">
        <v>-118.74420499999999</v>
      </c>
      <c r="B766">
        <v>37.105531999999997</v>
      </c>
      <c r="C766" t="s">
        <v>225</v>
      </c>
      <c r="D766" t="s">
        <v>131</v>
      </c>
      <c r="E766" t="s">
        <v>132</v>
      </c>
      <c r="F766" t="s">
        <v>110</v>
      </c>
      <c r="G766" t="s">
        <v>110</v>
      </c>
      <c r="H766" t="s">
        <v>94</v>
      </c>
      <c r="J766" t="s">
        <v>133</v>
      </c>
      <c r="K766">
        <v>0</v>
      </c>
      <c r="L766">
        <v>0</v>
      </c>
      <c r="M766">
        <v>8</v>
      </c>
      <c r="N766">
        <v>19</v>
      </c>
      <c r="O766">
        <v>2011</v>
      </c>
      <c r="P766" t="s">
        <v>120</v>
      </c>
      <c r="R766">
        <f t="shared" si="45"/>
        <v>-119</v>
      </c>
      <c r="S766">
        <f t="shared" si="46"/>
        <v>37</v>
      </c>
      <c r="T766" t="str">
        <f t="shared" si="47"/>
        <v>-11937</v>
      </c>
      <c r="U766" t="str">
        <f t="shared" si="44"/>
        <v>-119, 37</v>
      </c>
    </row>
    <row r="767" spans="1:21" hidden="1" x14ac:dyDescent="0.25">
      <c r="A767">
        <v>-118.74420499999999</v>
      </c>
      <c r="B767">
        <v>37.105531999999997</v>
      </c>
      <c r="C767" t="s">
        <v>226</v>
      </c>
      <c r="D767" t="s">
        <v>131</v>
      </c>
      <c r="E767" t="s">
        <v>132</v>
      </c>
      <c r="F767" t="s">
        <v>110</v>
      </c>
      <c r="G767" t="s">
        <v>110</v>
      </c>
      <c r="H767" t="s">
        <v>94</v>
      </c>
      <c r="J767" t="s">
        <v>133</v>
      </c>
      <c r="K767">
        <v>0</v>
      </c>
      <c r="L767">
        <v>0</v>
      </c>
      <c r="M767">
        <v>8</v>
      </c>
      <c r="N767">
        <v>18</v>
      </c>
      <c r="O767">
        <v>2011</v>
      </c>
      <c r="P767" t="s">
        <v>120</v>
      </c>
      <c r="R767">
        <f t="shared" si="45"/>
        <v>-119</v>
      </c>
      <c r="S767">
        <f t="shared" si="46"/>
        <v>37</v>
      </c>
      <c r="T767" t="str">
        <f t="shared" si="47"/>
        <v>-11937</v>
      </c>
      <c r="U767" t="str">
        <f t="shared" si="44"/>
        <v>-119, 37</v>
      </c>
    </row>
    <row r="768" spans="1:21" hidden="1" x14ac:dyDescent="0.25">
      <c r="A768">
        <v>-118.74420499999999</v>
      </c>
      <c r="B768">
        <v>37.105531999999997</v>
      </c>
      <c r="C768" t="s">
        <v>226</v>
      </c>
      <c r="D768" t="s">
        <v>131</v>
      </c>
      <c r="E768" t="s">
        <v>132</v>
      </c>
      <c r="F768" t="s">
        <v>110</v>
      </c>
      <c r="G768" t="s">
        <v>110</v>
      </c>
      <c r="H768" t="s">
        <v>94</v>
      </c>
      <c r="J768" t="s">
        <v>133</v>
      </c>
      <c r="K768">
        <v>0</v>
      </c>
      <c r="L768">
        <v>0</v>
      </c>
      <c r="M768">
        <v>8</v>
      </c>
      <c r="N768">
        <v>18</v>
      </c>
      <c r="O768">
        <v>2011</v>
      </c>
      <c r="P768" t="s">
        <v>120</v>
      </c>
      <c r="R768">
        <f t="shared" si="45"/>
        <v>-119</v>
      </c>
      <c r="S768">
        <f t="shared" si="46"/>
        <v>37</v>
      </c>
      <c r="T768" t="str">
        <f t="shared" si="47"/>
        <v>-11937</v>
      </c>
      <c r="U768" t="str">
        <f t="shared" si="44"/>
        <v>-119, 37</v>
      </c>
    </row>
    <row r="769" spans="1:21" hidden="1" x14ac:dyDescent="0.25">
      <c r="A769">
        <v>-118.74420499999999</v>
      </c>
      <c r="B769">
        <v>37.105531999999997</v>
      </c>
      <c r="C769" t="s">
        <v>226</v>
      </c>
      <c r="D769" t="s">
        <v>131</v>
      </c>
      <c r="E769" t="s">
        <v>132</v>
      </c>
      <c r="F769" t="s">
        <v>110</v>
      </c>
      <c r="G769" t="s">
        <v>110</v>
      </c>
      <c r="H769" t="s">
        <v>94</v>
      </c>
      <c r="J769" t="s">
        <v>133</v>
      </c>
      <c r="K769">
        <v>0</v>
      </c>
      <c r="L769">
        <v>0</v>
      </c>
      <c r="M769">
        <v>8</v>
      </c>
      <c r="N769">
        <v>18</v>
      </c>
      <c r="O769">
        <v>2011</v>
      </c>
      <c r="P769" t="s">
        <v>120</v>
      </c>
      <c r="R769">
        <f t="shared" si="45"/>
        <v>-119</v>
      </c>
      <c r="S769">
        <f t="shared" si="46"/>
        <v>37</v>
      </c>
      <c r="T769" t="str">
        <f t="shared" si="47"/>
        <v>-11937</v>
      </c>
      <c r="U769" t="str">
        <f t="shared" si="44"/>
        <v>-119, 37</v>
      </c>
    </row>
    <row r="770" spans="1:21" hidden="1" x14ac:dyDescent="0.25">
      <c r="A770">
        <v>-118.74420499999999</v>
      </c>
      <c r="B770">
        <v>37.105531999999997</v>
      </c>
      <c r="C770" t="s">
        <v>226</v>
      </c>
      <c r="D770" t="s">
        <v>131</v>
      </c>
      <c r="E770" t="s">
        <v>132</v>
      </c>
      <c r="F770" t="s">
        <v>110</v>
      </c>
      <c r="G770" t="s">
        <v>110</v>
      </c>
      <c r="H770" t="s">
        <v>94</v>
      </c>
      <c r="J770" t="s">
        <v>133</v>
      </c>
      <c r="K770">
        <v>0</v>
      </c>
      <c r="L770">
        <v>0</v>
      </c>
      <c r="M770">
        <v>8</v>
      </c>
      <c r="N770">
        <v>18</v>
      </c>
      <c r="O770">
        <v>2011</v>
      </c>
      <c r="P770" t="s">
        <v>120</v>
      </c>
      <c r="R770">
        <f t="shared" si="45"/>
        <v>-119</v>
      </c>
      <c r="S770">
        <f t="shared" si="46"/>
        <v>37</v>
      </c>
      <c r="T770" t="str">
        <f t="shared" si="47"/>
        <v>-11937</v>
      </c>
      <c r="U770" t="str">
        <f t="shared" ref="U770:U833" si="48">_xlfn.CONCAT($R771, ", ", $S771)</f>
        <v>-119, 37</v>
      </c>
    </row>
    <row r="771" spans="1:21" hidden="1" x14ac:dyDescent="0.25">
      <c r="A771">
        <v>-118.74420499999999</v>
      </c>
      <c r="B771">
        <v>37.105531999999997</v>
      </c>
      <c r="C771" t="s">
        <v>227</v>
      </c>
      <c r="D771" t="s">
        <v>131</v>
      </c>
      <c r="E771" t="s">
        <v>132</v>
      </c>
      <c r="F771" t="s">
        <v>110</v>
      </c>
      <c r="G771" t="s">
        <v>110</v>
      </c>
      <c r="H771" t="s">
        <v>94</v>
      </c>
      <c r="J771" t="s">
        <v>133</v>
      </c>
      <c r="K771">
        <v>0</v>
      </c>
      <c r="L771">
        <v>0</v>
      </c>
      <c r="M771">
        <v>8</v>
      </c>
      <c r="N771">
        <v>10</v>
      </c>
      <c r="O771">
        <v>2011</v>
      </c>
      <c r="P771" t="s">
        <v>120</v>
      </c>
      <c r="R771">
        <f t="shared" ref="R771:R834" si="49">ROUND($A771, 0)</f>
        <v>-119</v>
      </c>
      <c r="S771">
        <f t="shared" ref="S771:S834" si="50">ROUND($B771, 0)</f>
        <v>37</v>
      </c>
      <c r="T771" t="str">
        <f t="shared" ref="T771:T834" si="51">_xlfn.CONCAT($R771, $S771)</f>
        <v>-11937</v>
      </c>
      <c r="U771" t="str">
        <f t="shared" si="48"/>
        <v>-119, 37</v>
      </c>
    </row>
    <row r="772" spans="1:21" hidden="1" x14ac:dyDescent="0.25">
      <c r="A772">
        <v>-118.74420499999999</v>
      </c>
      <c r="B772">
        <v>37.105531999999997</v>
      </c>
      <c r="C772" t="s">
        <v>227</v>
      </c>
      <c r="D772" t="s">
        <v>131</v>
      </c>
      <c r="E772" t="s">
        <v>132</v>
      </c>
      <c r="F772" t="s">
        <v>110</v>
      </c>
      <c r="G772" t="s">
        <v>110</v>
      </c>
      <c r="H772" t="s">
        <v>94</v>
      </c>
      <c r="J772" t="s">
        <v>133</v>
      </c>
      <c r="K772">
        <v>0</v>
      </c>
      <c r="L772">
        <v>0</v>
      </c>
      <c r="M772">
        <v>8</v>
      </c>
      <c r="N772">
        <v>10</v>
      </c>
      <c r="O772">
        <v>2011</v>
      </c>
      <c r="P772" t="s">
        <v>120</v>
      </c>
      <c r="R772">
        <f t="shared" si="49"/>
        <v>-119</v>
      </c>
      <c r="S772">
        <f t="shared" si="50"/>
        <v>37</v>
      </c>
      <c r="T772" t="str">
        <f t="shared" si="51"/>
        <v>-11937</v>
      </c>
      <c r="U772" t="str">
        <f t="shared" si="48"/>
        <v>-119, 37</v>
      </c>
    </row>
    <row r="773" spans="1:21" hidden="1" x14ac:dyDescent="0.25">
      <c r="A773">
        <v>-118.74420499999999</v>
      </c>
      <c r="B773">
        <v>37.105531999999997</v>
      </c>
      <c r="C773" t="s">
        <v>227</v>
      </c>
      <c r="D773" t="s">
        <v>131</v>
      </c>
      <c r="E773" t="s">
        <v>132</v>
      </c>
      <c r="F773" t="s">
        <v>110</v>
      </c>
      <c r="G773" t="s">
        <v>110</v>
      </c>
      <c r="H773" t="s">
        <v>94</v>
      </c>
      <c r="J773" t="s">
        <v>133</v>
      </c>
      <c r="K773">
        <v>0</v>
      </c>
      <c r="L773">
        <v>0</v>
      </c>
      <c r="M773">
        <v>8</v>
      </c>
      <c r="N773">
        <v>10</v>
      </c>
      <c r="O773">
        <v>2011</v>
      </c>
      <c r="P773" t="s">
        <v>120</v>
      </c>
      <c r="R773">
        <f t="shared" si="49"/>
        <v>-119</v>
      </c>
      <c r="S773">
        <f t="shared" si="50"/>
        <v>37</v>
      </c>
      <c r="T773" t="str">
        <f t="shared" si="51"/>
        <v>-11937</v>
      </c>
      <c r="U773" t="str">
        <f t="shared" si="48"/>
        <v>-119, 37</v>
      </c>
    </row>
    <row r="774" spans="1:21" hidden="1" x14ac:dyDescent="0.25">
      <c r="A774">
        <v>-118.74420499999999</v>
      </c>
      <c r="B774">
        <v>37.105531999999997</v>
      </c>
      <c r="C774" t="s">
        <v>227</v>
      </c>
      <c r="D774" t="s">
        <v>131</v>
      </c>
      <c r="E774" t="s">
        <v>132</v>
      </c>
      <c r="F774" t="s">
        <v>110</v>
      </c>
      <c r="G774" t="s">
        <v>110</v>
      </c>
      <c r="H774" t="s">
        <v>94</v>
      </c>
      <c r="J774" t="s">
        <v>133</v>
      </c>
      <c r="K774">
        <v>0</v>
      </c>
      <c r="L774">
        <v>0</v>
      </c>
      <c r="M774">
        <v>8</v>
      </c>
      <c r="N774">
        <v>10</v>
      </c>
      <c r="O774">
        <v>2011</v>
      </c>
      <c r="P774" t="s">
        <v>120</v>
      </c>
      <c r="R774">
        <f t="shared" si="49"/>
        <v>-119</v>
      </c>
      <c r="S774">
        <f t="shared" si="50"/>
        <v>37</v>
      </c>
      <c r="T774" t="str">
        <f t="shared" si="51"/>
        <v>-11937</v>
      </c>
      <c r="U774" t="str">
        <f t="shared" si="48"/>
        <v>-119, 37</v>
      </c>
    </row>
    <row r="775" spans="1:21" hidden="1" x14ac:dyDescent="0.25">
      <c r="A775">
        <v>-118.74420499999999</v>
      </c>
      <c r="B775">
        <v>37.105531999999997</v>
      </c>
      <c r="C775" t="s">
        <v>227</v>
      </c>
      <c r="D775" t="s">
        <v>131</v>
      </c>
      <c r="E775" t="s">
        <v>132</v>
      </c>
      <c r="F775" t="s">
        <v>110</v>
      </c>
      <c r="G775" t="s">
        <v>110</v>
      </c>
      <c r="H775" t="s">
        <v>94</v>
      </c>
      <c r="J775" t="s">
        <v>133</v>
      </c>
      <c r="K775">
        <v>0</v>
      </c>
      <c r="L775">
        <v>0</v>
      </c>
      <c r="M775">
        <v>8</v>
      </c>
      <c r="N775">
        <v>10</v>
      </c>
      <c r="O775">
        <v>2011</v>
      </c>
      <c r="P775" t="s">
        <v>120</v>
      </c>
      <c r="R775">
        <f t="shared" si="49"/>
        <v>-119</v>
      </c>
      <c r="S775">
        <f t="shared" si="50"/>
        <v>37</v>
      </c>
      <c r="T775" t="str">
        <f t="shared" si="51"/>
        <v>-11937</v>
      </c>
      <c r="U775" t="str">
        <f t="shared" si="48"/>
        <v>-119, 37</v>
      </c>
    </row>
    <row r="776" spans="1:21" hidden="1" x14ac:dyDescent="0.25">
      <c r="A776">
        <v>-118.74420499999999</v>
      </c>
      <c r="B776">
        <v>37.105531999999997</v>
      </c>
      <c r="C776" t="s">
        <v>225</v>
      </c>
      <c r="D776" t="s">
        <v>131</v>
      </c>
      <c r="E776" t="s">
        <v>132</v>
      </c>
      <c r="F776" t="s">
        <v>110</v>
      </c>
      <c r="G776" t="s">
        <v>110</v>
      </c>
      <c r="H776" t="s">
        <v>94</v>
      </c>
      <c r="J776" t="s">
        <v>133</v>
      </c>
      <c r="K776">
        <v>0</v>
      </c>
      <c r="L776">
        <v>0</v>
      </c>
      <c r="M776">
        <v>8</v>
      </c>
      <c r="N776">
        <v>19</v>
      </c>
      <c r="O776">
        <v>2011</v>
      </c>
      <c r="P776" t="s">
        <v>120</v>
      </c>
      <c r="R776">
        <f t="shared" si="49"/>
        <v>-119</v>
      </c>
      <c r="S776">
        <f t="shared" si="50"/>
        <v>37</v>
      </c>
      <c r="T776" t="str">
        <f t="shared" si="51"/>
        <v>-11937</v>
      </c>
      <c r="U776" t="str">
        <f t="shared" si="48"/>
        <v>-119, 37</v>
      </c>
    </row>
    <row r="777" spans="1:21" hidden="1" x14ac:dyDescent="0.25">
      <c r="A777">
        <v>-118.74420499999999</v>
      </c>
      <c r="B777">
        <v>37.105531999999997</v>
      </c>
      <c r="C777" t="s">
        <v>225</v>
      </c>
      <c r="D777" t="s">
        <v>131</v>
      </c>
      <c r="E777" t="s">
        <v>132</v>
      </c>
      <c r="F777" t="s">
        <v>110</v>
      </c>
      <c r="G777" t="s">
        <v>110</v>
      </c>
      <c r="H777" t="s">
        <v>94</v>
      </c>
      <c r="J777" t="s">
        <v>133</v>
      </c>
      <c r="K777">
        <v>0</v>
      </c>
      <c r="L777">
        <v>0</v>
      </c>
      <c r="M777">
        <v>8</v>
      </c>
      <c r="N777">
        <v>19</v>
      </c>
      <c r="O777">
        <v>2011</v>
      </c>
      <c r="P777" t="s">
        <v>120</v>
      </c>
      <c r="R777">
        <f t="shared" si="49"/>
        <v>-119</v>
      </c>
      <c r="S777">
        <f t="shared" si="50"/>
        <v>37</v>
      </c>
      <c r="T777" t="str">
        <f t="shared" si="51"/>
        <v>-11937</v>
      </c>
      <c r="U777" t="str">
        <f t="shared" si="48"/>
        <v>-119, 37</v>
      </c>
    </row>
    <row r="778" spans="1:21" hidden="1" x14ac:dyDescent="0.25">
      <c r="A778">
        <v>-118.74420499999999</v>
      </c>
      <c r="B778">
        <v>37.105531999999997</v>
      </c>
      <c r="C778" t="s">
        <v>225</v>
      </c>
      <c r="D778" t="s">
        <v>131</v>
      </c>
      <c r="E778" t="s">
        <v>132</v>
      </c>
      <c r="F778" t="s">
        <v>110</v>
      </c>
      <c r="G778" t="s">
        <v>110</v>
      </c>
      <c r="H778" t="s">
        <v>94</v>
      </c>
      <c r="J778" t="s">
        <v>133</v>
      </c>
      <c r="K778">
        <v>0</v>
      </c>
      <c r="L778">
        <v>0</v>
      </c>
      <c r="M778">
        <v>8</v>
      </c>
      <c r="N778">
        <v>19</v>
      </c>
      <c r="O778">
        <v>2011</v>
      </c>
      <c r="P778" t="s">
        <v>120</v>
      </c>
      <c r="R778">
        <f t="shared" si="49"/>
        <v>-119</v>
      </c>
      <c r="S778">
        <f t="shared" si="50"/>
        <v>37</v>
      </c>
      <c r="T778" t="str">
        <f t="shared" si="51"/>
        <v>-11937</v>
      </c>
      <c r="U778" t="str">
        <f t="shared" si="48"/>
        <v>-119, 37</v>
      </c>
    </row>
    <row r="779" spans="1:21" hidden="1" x14ac:dyDescent="0.25">
      <c r="A779">
        <v>-118.74420499999999</v>
      </c>
      <c r="B779">
        <v>37.105531999999997</v>
      </c>
      <c r="C779" t="s">
        <v>225</v>
      </c>
      <c r="D779" t="s">
        <v>131</v>
      </c>
      <c r="E779" t="s">
        <v>132</v>
      </c>
      <c r="F779" t="s">
        <v>110</v>
      </c>
      <c r="G779" t="s">
        <v>110</v>
      </c>
      <c r="H779" t="s">
        <v>94</v>
      </c>
      <c r="J779" t="s">
        <v>133</v>
      </c>
      <c r="K779">
        <v>0</v>
      </c>
      <c r="L779">
        <v>0</v>
      </c>
      <c r="M779">
        <v>8</v>
      </c>
      <c r="N779">
        <v>19</v>
      </c>
      <c r="O779">
        <v>2011</v>
      </c>
      <c r="P779" t="s">
        <v>120</v>
      </c>
      <c r="R779">
        <f t="shared" si="49"/>
        <v>-119</v>
      </c>
      <c r="S779">
        <f t="shared" si="50"/>
        <v>37</v>
      </c>
      <c r="T779" t="str">
        <f t="shared" si="51"/>
        <v>-11937</v>
      </c>
      <c r="U779" t="str">
        <f t="shared" si="48"/>
        <v>-119, 37</v>
      </c>
    </row>
    <row r="780" spans="1:21" hidden="1" x14ac:dyDescent="0.25">
      <c r="A780">
        <v>-119.0683275</v>
      </c>
      <c r="B780">
        <v>36.977576890000002</v>
      </c>
      <c r="C780" t="s">
        <v>218</v>
      </c>
      <c r="D780" t="s">
        <v>131</v>
      </c>
      <c r="E780" t="s">
        <v>132</v>
      </c>
      <c r="F780" t="s">
        <v>110</v>
      </c>
      <c r="G780" t="s">
        <v>110</v>
      </c>
      <c r="H780" t="s">
        <v>94</v>
      </c>
      <c r="J780" t="s">
        <v>119</v>
      </c>
      <c r="K780">
        <v>0</v>
      </c>
      <c r="L780">
        <v>0</v>
      </c>
      <c r="M780">
        <v>6</v>
      </c>
      <c r="N780">
        <v>16</v>
      </c>
      <c r="O780">
        <v>2011</v>
      </c>
      <c r="P780" t="s">
        <v>120</v>
      </c>
      <c r="R780">
        <f t="shared" si="49"/>
        <v>-119</v>
      </c>
      <c r="S780">
        <f t="shared" si="50"/>
        <v>37</v>
      </c>
      <c r="T780" t="str">
        <f t="shared" si="51"/>
        <v>-11937</v>
      </c>
      <c r="U780" t="str">
        <f t="shared" si="48"/>
        <v>-119, 37</v>
      </c>
    </row>
    <row r="781" spans="1:21" hidden="1" x14ac:dyDescent="0.25">
      <c r="A781">
        <v>-119.0683275</v>
      </c>
      <c r="B781">
        <v>36.977576890000002</v>
      </c>
      <c r="C781" t="s">
        <v>228</v>
      </c>
      <c r="D781" t="s">
        <v>131</v>
      </c>
      <c r="E781" t="s">
        <v>132</v>
      </c>
      <c r="F781" t="s">
        <v>110</v>
      </c>
      <c r="G781" t="s">
        <v>110</v>
      </c>
      <c r="H781" t="s">
        <v>94</v>
      </c>
      <c r="J781" t="s">
        <v>119</v>
      </c>
      <c r="K781">
        <v>0</v>
      </c>
      <c r="L781">
        <v>0</v>
      </c>
      <c r="M781">
        <v>6</v>
      </c>
      <c r="N781">
        <v>23</v>
      </c>
      <c r="O781">
        <v>2012</v>
      </c>
      <c r="P781" t="s">
        <v>120</v>
      </c>
      <c r="R781">
        <f t="shared" si="49"/>
        <v>-119</v>
      </c>
      <c r="S781">
        <f t="shared" si="50"/>
        <v>37</v>
      </c>
      <c r="T781" t="str">
        <f t="shared" si="51"/>
        <v>-11937</v>
      </c>
      <c r="U781" t="str">
        <f t="shared" si="48"/>
        <v>-119, 37</v>
      </c>
    </row>
    <row r="782" spans="1:21" hidden="1" x14ac:dyDescent="0.25">
      <c r="A782">
        <v>-119.0683275</v>
      </c>
      <c r="B782">
        <v>36.977576890000002</v>
      </c>
      <c r="C782" t="s">
        <v>228</v>
      </c>
      <c r="D782" t="s">
        <v>131</v>
      </c>
      <c r="E782" t="s">
        <v>132</v>
      </c>
      <c r="F782" t="s">
        <v>110</v>
      </c>
      <c r="G782" t="s">
        <v>110</v>
      </c>
      <c r="H782" t="s">
        <v>94</v>
      </c>
      <c r="J782" t="s">
        <v>119</v>
      </c>
      <c r="K782">
        <v>0</v>
      </c>
      <c r="L782">
        <v>0</v>
      </c>
      <c r="M782">
        <v>6</v>
      </c>
      <c r="N782">
        <v>23</v>
      </c>
      <c r="O782">
        <v>2012</v>
      </c>
      <c r="P782" t="s">
        <v>120</v>
      </c>
      <c r="R782">
        <f t="shared" si="49"/>
        <v>-119</v>
      </c>
      <c r="S782">
        <f t="shared" si="50"/>
        <v>37</v>
      </c>
      <c r="T782" t="str">
        <f t="shared" si="51"/>
        <v>-11937</v>
      </c>
      <c r="U782" t="str">
        <f t="shared" si="48"/>
        <v>-119, 37</v>
      </c>
    </row>
    <row r="783" spans="1:21" hidden="1" x14ac:dyDescent="0.25">
      <c r="A783">
        <v>-119.0683275</v>
      </c>
      <c r="B783">
        <v>36.977576890000002</v>
      </c>
      <c r="C783" t="s">
        <v>228</v>
      </c>
      <c r="D783" t="s">
        <v>131</v>
      </c>
      <c r="E783" t="s">
        <v>132</v>
      </c>
      <c r="F783" t="s">
        <v>110</v>
      </c>
      <c r="G783" t="s">
        <v>110</v>
      </c>
      <c r="H783" t="s">
        <v>94</v>
      </c>
      <c r="J783" t="s">
        <v>119</v>
      </c>
      <c r="K783">
        <v>0</v>
      </c>
      <c r="L783">
        <v>0</v>
      </c>
      <c r="M783">
        <v>6</v>
      </c>
      <c r="N783">
        <v>23</v>
      </c>
      <c r="O783">
        <v>2012</v>
      </c>
      <c r="P783" t="s">
        <v>120</v>
      </c>
      <c r="R783">
        <f t="shared" si="49"/>
        <v>-119</v>
      </c>
      <c r="S783">
        <f t="shared" si="50"/>
        <v>37</v>
      </c>
      <c r="T783" t="str">
        <f t="shared" si="51"/>
        <v>-11937</v>
      </c>
      <c r="U783" t="str">
        <f t="shared" si="48"/>
        <v>-119, 37</v>
      </c>
    </row>
    <row r="784" spans="1:21" hidden="1" x14ac:dyDescent="0.25">
      <c r="A784">
        <v>-119.0683275</v>
      </c>
      <c r="B784">
        <v>36.977576890000002</v>
      </c>
      <c r="C784" t="s">
        <v>228</v>
      </c>
      <c r="D784" t="s">
        <v>131</v>
      </c>
      <c r="E784" t="s">
        <v>132</v>
      </c>
      <c r="F784" t="s">
        <v>110</v>
      </c>
      <c r="G784" t="s">
        <v>110</v>
      </c>
      <c r="H784" t="s">
        <v>94</v>
      </c>
      <c r="J784" t="s">
        <v>119</v>
      </c>
      <c r="K784">
        <v>0</v>
      </c>
      <c r="L784">
        <v>0</v>
      </c>
      <c r="M784">
        <v>6</v>
      </c>
      <c r="N784">
        <v>23</v>
      </c>
      <c r="O784">
        <v>2012</v>
      </c>
      <c r="P784" t="s">
        <v>120</v>
      </c>
      <c r="R784">
        <f t="shared" si="49"/>
        <v>-119</v>
      </c>
      <c r="S784">
        <f t="shared" si="50"/>
        <v>37</v>
      </c>
      <c r="T784" t="str">
        <f t="shared" si="51"/>
        <v>-11937</v>
      </c>
      <c r="U784" t="str">
        <f t="shared" si="48"/>
        <v>-119, 37</v>
      </c>
    </row>
    <row r="785" spans="1:21" hidden="1" x14ac:dyDescent="0.25">
      <c r="A785">
        <v>-119.0683275</v>
      </c>
      <c r="B785">
        <v>36.977576890000002</v>
      </c>
      <c r="C785" t="s">
        <v>228</v>
      </c>
      <c r="D785" t="s">
        <v>131</v>
      </c>
      <c r="E785" t="s">
        <v>132</v>
      </c>
      <c r="F785" t="s">
        <v>110</v>
      </c>
      <c r="G785" t="s">
        <v>110</v>
      </c>
      <c r="H785" t="s">
        <v>94</v>
      </c>
      <c r="J785" t="s">
        <v>119</v>
      </c>
      <c r="K785">
        <v>0</v>
      </c>
      <c r="L785">
        <v>0</v>
      </c>
      <c r="M785">
        <v>6</v>
      </c>
      <c r="N785">
        <v>23</v>
      </c>
      <c r="O785">
        <v>2012</v>
      </c>
      <c r="P785" t="s">
        <v>120</v>
      </c>
      <c r="R785">
        <f t="shared" si="49"/>
        <v>-119</v>
      </c>
      <c r="S785">
        <f t="shared" si="50"/>
        <v>37</v>
      </c>
      <c r="T785" t="str">
        <f t="shared" si="51"/>
        <v>-11937</v>
      </c>
      <c r="U785" t="str">
        <f t="shared" si="48"/>
        <v>-119, 37</v>
      </c>
    </row>
    <row r="786" spans="1:21" hidden="1" x14ac:dyDescent="0.25">
      <c r="A786">
        <v>-119.0683275</v>
      </c>
      <c r="B786">
        <v>36.977576890000002</v>
      </c>
      <c r="C786" t="s">
        <v>228</v>
      </c>
      <c r="D786" t="s">
        <v>131</v>
      </c>
      <c r="E786" t="s">
        <v>132</v>
      </c>
      <c r="F786" t="s">
        <v>110</v>
      </c>
      <c r="G786" t="s">
        <v>110</v>
      </c>
      <c r="H786" t="s">
        <v>94</v>
      </c>
      <c r="J786" t="s">
        <v>119</v>
      </c>
      <c r="K786">
        <v>0</v>
      </c>
      <c r="L786">
        <v>0</v>
      </c>
      <c r="M786">
        <v>6</v>
      </c>
      <c r="N786">
        <v>23</v>
      </c>
      <c r="O786">
        <v>2012</v>
      </c>
      <c r="P786" t="s">
        <v>120</v>
      </c>
      <c r="R786">
        <f t="shared" si="49"/>
        <v>-119</v>
      </c>
      <c r="S786">
        <f t="shared" si="50"/>
        <v>37</v>
      </c>
      <c r="T786" t="str">
        <f t="shared" si="51"/>
        <v>-11937</v>
      </c>
      <c r="U786" t="str">
        <f t="shared" si="48"/>
        <v>-119, 37</v>
      </c>
    </row>
    <row r="787" spans="1:21" hidden="1" x14ac:dyDescent="0.25">
      <c r="A787">
        <v>-119.0683275</v>
      </c>
      <c r="B787">
        <v>36.977576890000002</v>
      </c>
      <c r="C787" t="s">
        <v>217</v>
      </c>
      <c r="D787" t="s">
        <v>131</v>
      </c>
      <c r="E787" t="s">
        <v>132</v>
      </c>
      <c r="F787" t="s">
        <v>110</v>
      </c>
      <c r="G787" t="s">
        <v>110</v>
      </c>
      <c r="H787" t="s">
        <v>94</v>
      </c>
      <c r="J787" t="s">
        <v>119</v>
      </c>
      <c r="K787">
        <v>0</v>
      </c>
      <c r="L787">
        <v>0</v>
      </c>
      <c r="M787">
        <v>6</v>
      </c>
      <c r="N787">
        <v>14</v>
      </c>
      <c r="O787">
        <v>2011</v>
      </c>
      <c r="P787" t="s">
        <v>120</v>
      </c>
      <c r="R787">
        <f t="shared" si="49"/>
        <v>-119</v>
      </c>
      <c r="S787">
        <f t="shared" si="50"/>
        <v>37</v>
      </c>
      <c r="T787" t="str">
        <f t="shared" si="51"/>
        <v>-11937</v>
      </c>
      <c r="U787" t="str">
        <f t="shared" si="48"/>
        <v>-119, 37</v>
      </c>
    </row>
    <row r="788" spans="1:21" hidden="1" x14ac:dyDescent="0.25">
      <c r="A788">
        <v>-119.0683275</v>
      </c>
      <c r="B788">
        <v>36.977576890000002</v>
      </c>
      <c r="C788" t="s">
        <v>219</v>
      </c>
      <c r="D788" t="s">
        <v>131</v>
      </c>
      <c r="E788" t="s">
        <v>132</v>
      </c>
      <c r="F788" t="s">
        <v>110</v>
      </c>
      <c r="G788" t="s">
        <v>110</v>
      </c>
      <c r="H788" t="s">
        <v>94</v>
      </c>
      <c r="J788" t="s">
        <v>133</v>
      </c>
      <c r="K788">
        <v>0</v>
      </c>
      <c r="L788">
        <v>0</v>
      </c>
      <c r="M788">
        <v>6</v>
      </c>
      <c r="N788">
        <v>17</v>
      </c>
      <c r="O788">
        <v>2011</v>
      </c>
      <c r="P788" t="s">
        <v>120</v>
      </c>
      <c r="R788">
        <f t="shared" si="49"/>
        <v>-119</v>
      </c>
      <c r="S788">
        <f t="shared" si="50"/>
        <v>37</v>
      </c>
      <c r="T788" t="str">
        <f t="shared" si="51"/>
        <v>-11937</v>
      </c>
      <c r="U788" t="str">
        <f t="shared" si="48"/>
        <v>-119, 37</v>
      </c>
    </row>
    <row r="789" spans="1:21" hidden="1" x14ac:dyDescent="0.25">
      <c r="A789">
        <v>-119.0683275</v>
      </c>
      <c r="B789">
        <v>36.977576890000002</v>
      </c>
      <c r="C789" t="s">
        <v>220</v>
      </c>
      <c r="D789" t="s">
        <v>131</v>
      </c>
      <c r="E789" t="s">
        <v>132</v>
      </c>
      <c r="F789" t="s">
        <v>110</v>
      </c>
      <c r="G789" t="s">
        <v>110</v>
      </c>
      <c r="H789" t="s">
        <v>94</v>
      </c>
      <c r="J789" t="s">
        <v>135</v>
      </c>
      <c r="K789">
        <v>0</v>
      </c>
      <c r="L789">
        <v>0</v>
      </c>
      <c r="M789">
        <v>6</v>
      </c>
      <c r="N789">
        <v>18</v>
      </c>
      <c r="O789">
        <v>2011</v>
      </c>
      <c r="P789" t="s">
        <v>120</v>
      </c>
      <c r="R789">
        <f t="shared" si="49"/>
        <v>-119</v>
      </c>
      <c r="S789">
        <f t="shared" si="50"/>
        <v>37</v>
      </c>
      <c r="T789" t="str">
        <f t="shared" si="51"/>
        <v>-11937</v>
      </c>
      <c r="U789" t="str">
        <f t="shared" si="48"/>
        <v>-119, 37</v>
      </c>
    </row>
    <row r="790" spans="1:21" hidden="1" x14ac:dyDescent="0.25">
      <c r="A790">
        <v>-119.0683275</v>
      </c>
      <c r="B790">
        <v>36.977576890000002</v>
      </c>
      <c r="C790" t="s">
        <v>220</v>
      </c>
      <c r="D790" t="s">
        <v>131</v>
      </c>
      <c r="E790" t="s">
        <v>132</v>
      </c>
      <c r="F790" t="s">
        <v>110</v>
      </c>
      <c r="G790" t="s">
        <v>110</v>
      </c>
      <c r="H790" t="s">
        <v>94</v>
      </c>
      <c r="J790" t="s">
        <v>135</v>
      </c>
      <c r="K790">
        <v>0</v>
      </c>
      <c r="L790">
        <v>0</v>
      </c>
      <c r="M790">
        <v>6</v>
      </c>
      <c r="N790">
        <v>18</v>
      </c>
      <c r="O790">
        <v>2011</v>
      </c>
      <c r="P790" t="s">
        <v>120</v>
      </c>
      <c r="R790">
        <f t="shared" si="49"/>
        <v>-119</v>
      </c>
      <c r="S790">
        <f t="shared" si="50"/>
        <v>37</v>
      </c>
      <c r="T790" t="str">
        <f t="shared" si="51"/>
        <v>-11937</v>
      </c>
      <c r="U790" t="str">
        <f t="shared" si="48"/>
        <v>-119, 37</v>
      </c>
    </row>
    <row r="791" spans="1:21" hidden="1" x14ac:dyDescent="0.25">
      <c r="A791">
        <v>-119.0683275</v>
      </c>
      <c r="B791">
        <v>36.977576890000002</v>
      </c>
      <c r="C791" t="s">
        <v>217</v>
      </c>
      <c r="D791" t="s">
        <v>131</v>
      </c>
      <c r="E791" t="s">
        <v>132</v>
      </c>
      <c r="F791" t="s">
        <v>110</v>
      </c>
      <c r="G791" t="s">
        <v>110</v>
      </c>
      <c r="H791" t="s">
        <v>94</v>
      </c>
      <c r="J791" t="s">
        <v>135</v>
      </c>
      <c r="K791">
        <v>0</v>
      </c>
      <c r="L791">
        <v>0</v>
      </c>
      <c r="M791">
        <v>6</v>
      </c>
      <c r="N791">
        <v>14</v>
      </c>
      <c r="O791">
        <v>2011</v>
      </c>
      <c r="P791" t="s">
        <v>120</v>
      </c>
      <c r="R791">
        <f t="shared" si="49"/>
        <v>-119</v>
      </c>
      <c r="S791">
        <f t="shared" si="50"/>
        <v>37</v>
      </c>
      <c r="T791" t="str">
        <f t="shared" si="51"/>
        <v>-11937</v>
      </c>
      <c r="U791" t="str">
        <f t="shared" si="48"/>
        <v>-119, 37</v>
      </c>
    </row>
    <row r="792" spans="1:21" hidden="1" x14ac:dyDescent="0.25">
      <c r="A792">
        <v>-119.0683275</v>
      </c>
      <c r="B792">
        <v>36.977576890000002</v>
      </c>
      <c r="C792" t="s">
        <v>220</v>
      </c>
      <c r="D792" t="s">
        <v>131</v>
      </c>
      <c r="E792" t="s">
        <v>132</v>
      </c>
      <c r="F792" t="s">
        <v>110</v>
      </c>
      <c r="G792" t="s">
        <v>110</v>
      </c>
      <c r="H792" t="s">
        <v>94</v>
      </c>
      <c r="J792" t="s">
        <v>135</v>
      </c>
      <c r="K792">
        <v>0</v>
      </c>
      <c r="L792">
        <v>0</v>
      </c>
      <c r="M792">
        <v>6</v>
      </c>
      <c r="N792">
        <v>18</v>
      </c>
      <c r="O792">
        <v>2011</v>
      </c>
      <c r="P792" t="s">
        <v>120</v>
      </c>
      <c r="R792">
        <f t="shared" si="49"/>
        <v>-119</v>
      </c>
      <c r="S792">
        <f t="shared" si="50"/>
        <v>37</v>
      </c>
      <c r="T792" t="str">
        <f t="shared" si="51"/>
        <v>-11937</v>
      </c>
      <c r="U792" t="str">
        <f t="shared" si="48"/>
        <v>-119, 37</v>
      </c>
    </row>
    <row r="793" spans="1:21" hidden="1" x14ac:dyDescent="0.25">
      <c r="A793">
        <v>-119.0683275</v>
      </c>
      <c r="B793">
        <v>36.977576890000002</v>
      </c>
      <c r="C793" t="s">
        <v>217</v>
      </c>
      <c r="D793" t="s">
        <v>131</v>
      </c>
      <c r="E793" t="s">
        <v>132</v>
      </c>
      <c r="F793" t="s">
        <v>110</v>
      </c>
      <c r="G793" t="s">
        <v>110</v>
      </c>
      <c r="H793" t="s">
        <v>94</v>
      </c>
      <c r="J793" t="s">
        <v>135</v>
      </c>
      <c r="K793">
        <v>0</v>
      </c>
      <c r="L793">
        <v>0</v>
      </c>
      <c r="M793">
        <v>6</v>
      </c>
      <c r="N793">
        <v>14</v>
      </c>
      <c r="O793">
        <v>2011</v>
      </c>
      <c r="P793" t="s">
        <v>120</v>
      </c>
      <c r="R793">
        <f t="shared" si="49"/>
        <v>-119</v>
      </c>
      <c r="S793">
        <f t="shared" si="50"/>
        <v>37</v>
      </c>
      <c r="T793" t="str">
        <f t="shared" si="51"/>
        <v>-11937</v>
      </c>
      <c r="U793" t="str">
        <f t="shared" si="48"/>
        <v>-120, 38</v>
      </c>
    </row>
    <row r="794" spans="1:21" hidden="1" x14ac:dyDescent="0.25">
      <c r="A794">
        <v>-119.7991603</v>
      </c>
      <c r="B794">
        <v>38.491780970000001</v>
      </c>
      <c r="C794" t="s">
        <v>178</v>
      </c>
      <c r="D794" t="s">
        <v>131</v>
      </c>
      <c r="E794" t="s">
        <v>132</v>
      </c>
      <c r="F794" t="s">
        <v>110</v>
      </c>
      <c r="G794" t="s">
        <v>110</v>
      </c>
      <c r="H794" t="s">
        <v>94</v>
      </c>
      <c r="J794" t="s">
        <v>119</v>
      </c>
      <c r="K794">
        <v>0</v>
      </c>
      <c r="L794">
        <v>0</v>
      </c>
      <c r="M794">
        <v>5</v>
      </c>
      <c r="N794">
        <v>21</v>
      </c>
      <c r="O794">
        <v>2012</v>
      </c>
      <c r="P794" t="s">
        <v>120</v>
      </c>
      <c r="R794">
        <f t="shared" si="49"/>
        <v>-120</v>
      </c>
      <c r="S794">
        <f t="shared" si="50"/>
        <v>38</v>
      </c>
      <c r="T794" t="str">
        <f t="shared" si="51"/>
        <v>-12038</v>
      </c>
      <c r="U794" t="str">
        <f t="shared" si="48"/>
        <v>-120, 38</v>
      </c>
    </row>
    <row r="795" spans="1:21" hidden="1" x14ac:dyDescent="0.25">
      <c r="A795">
        <v>-119.7991603</v>
      </c>
      <c r="B795">
        <v>38.491780970000001</v>
      </c>
      <c r="C795" t="s">
        <v>153</v>
      </c>
      <c r="D795" t="s">
        <v>131</v>
      </c>
      <c r="E795" t="s">
        <v>132</v>
      </c>
      <c r="F795" t="s">
        <v>110</v>
      </c>
      <c r="G795" t="s">
        <v>110</v>
      </c>
      <c r="H795" t="s">
        <v>94</v>
      </c>
      <c r="J795" t="s">
        <v>119</v>
      </c>
      <c r="K795">
        <v>0</v>
      </c>
      <c r="L795">
        <v>0</v>
      </c>
      <c r="M795">
        <v>5</v>
      </c>
      <c r="N795">
        <v>30</v>
      </c>
      <c r="O795">
        <v>2012</v>
      </c>
      <c r="P795" t="s">
        <v>120</v>
      </c>
      <c r="R795">
        <f t="shared" si="49"/>
        <v>-120</v>
      </c>
      <c r="S795">
        <f t="shared" si="50"/>
        <v>38</v>
      </c>
      <c r="T795" t="str">
        <f t="shared" si="51"/>
        <v>-12038</v>
      </c>
      <c r="U795" t="str">
        <f t="shared" si="48"/>
        <v>-120, 38</v>
      </c>
    </row>
    <row r="796" spans="1:21" hidden="1" x14ac:dyDescent="0.25">
      <c r="A796">
        <v>-119.7991603</v>
      </c>
      <c r="B796">
        <v>38.491780970000001</v>
      </c>
      <c r="C796" t="s">
        <v>177</v>
      </c>
      <c r="D796" t="s">
        <v>131</v>
      </c>
      <c r="E796" t="s">
        <v>132</v>
      </c>
      <c r="F796" t="s">
        <v>110</v>
      </c>
      <c r="G796" t="s">
        <v>109</v>
      </c>
      <c r="H796" t="s">
        <v>94</v>
      </c>
      <c r="J796" t="s">
        <v>119</v>
      </c>
      <c r="K796">
        <v>0.14899999999999999</v>
      </c>
      <c r="L796">
        <v>11.92</v>
      </c>
      <c r="M796">
        <v>5</v>
      </c>
      <c r="N796">
        <v>20</v>
      </c>
      <c r="O796">
        <v>2012</v>
      </c>
      <c r="P796" t="s">
        <v>120</v>
      </c>
      <c r="R796">
        <f t="shared" si="49"/>
        <v>-120</v>
      </c>
      <c r="S796">
        <f t="shared" si="50"/>
        <v>38</v>
      </c>
      <c r="T796" t="str">
        <f t="shared" si="51"/>
        <v>-12038</v>
      </c>
      <c r="U796" t="str">
        <f t="shared" si="48"/>
        <v>-119, 37</v>
      </c>
    </row>
    <row r="797" spans="1:21" hidden="1" x14ac:dyDescent="0.25">
      <c r="A797">
        <v>-119.0683275</v>
      </c>
      <c r="B797">
        <v>36.977576890000002</v>
      </c>
      <c r="C797" t="s">
        <v>229</v>
      </c>
      <c r="D797" t="s">
        <v>131</v>
      </c>
      <c r="E797" t="s">
        <v>132</v>
      </c>
      <c r="F797" t="s">
        <v>110</v>
      </c>
      <c r="G797" t="s">
        <v>110</v>
      </c>
      <c r="H797" t="s">
        <v>94</v>
      </c>
      <c r="J797" t="s">
        <v>119</v>
      </c>
      <c r="K797">
        <v>0</v>
      </c>
      <c r="L797">
        <v>0</v>
      </c>
      <c r="M797">
        <v>5</v>
      </c>
      <c r="N797">
        <v>12</v>
      </c>
      <c r="O797">
        <v>2012</v>
      </c>
      <c r="P797" t="s">
        <v>120</v>
      </c>
      <c r="R797">
        <f t="shared" si="49"/>
        <v>-119</v>
      </c>
      <c r="S797">
        <f t="shared" si="50"/>
        <v>37</v>
      </c>
      <c r="T797" t="str">
        <f t="shared" si="51"/>
        <v>-11937</v>
      </c>
      <c r="U797" t="str">
        <f t="shared" si="48"/>
        <v>-119, 37</v>
      </c>
    </row>
    <row r="798" spans="1:21" hidden="1" x14ac:dyDescent="0.25">
      <c r="A798">
        <v>-119.0683275</v>
      </c>
      <c r="B798">
        <v>36.977576890000002</v>
      </c>
      <c r="C798" t="s">
        <v>230</v>
      </c>
      <c r="D798" t="s">
        <v>131</v>
      </c>
      <c r="E798" t="s">
        <v>132</v>
      </c>
      <c r="F798" t="s">
        <v>110</v>
      </c>
      <c r="G798" t="s">
        <v>109</v>
      </c>
      <c r="H798" t="s">
        <v>94</v>
      </c>
      <c r="J798" t="s">
        <v>119</v>
      </c>
      <c r="K798">
        <v>0.38300000000000001</v>
      </c>
      <c r="L798">
        <v>30.64</v>
      </c>
      <c r="M798">
        <v>5</v>
      </c>
      <c r="N798">
        <v>10</v>
      </c>
      <c r="O798">
        <v>2012</v>
      </c>
      <c r="P798" t="s">
        <v>120</v>
      </c>
      <c r="R798">
        <f t="shared" si="49"/>
        <v>-119</v>
      </c>
      <c r="S798">
        <f t="shared" si="50"/>
        <v>37</v>
      </c>
      <c r="T798" t="str">
        <f t="shared" si="51"/>
        <v>-11937</v>
      </c>
      <c r="U798" t="str">
        <f t="shared" si="48"/>
        <v>-119, 37</v>
      </c>
    </row>
    <row r="799" spans="1:21" hidden="1" x14ac:dyDescent="0.25">
      <c r="A799">
        <v>-119.0683275</v>
      </c>
      <c r="B799">
        <v>36.977576890000002</v>
      </c>
      <c r="C799" t="s">
        <v>230</v>
      </c>
      <c r="D799" t="s">
        <v>131</v>
      </c>
      <c r="E799" t="s">
        <v>132</v>
      </c>
      <c r="F799" t="s">
        <v>110</v>
      </c>
      <c r="G799" t="s">
        <v>110</v>
      </c>
      <c r="H799" t="s">
        <v>94</v>
      </c>
      <c r="J799" t="s">
        <v>119</v>
      </c>
      <c r="K799">
        <v>0</v>
      </c>
      <c r="L799">
        <v>0</v>
      </c>
      <c r="M799">
        <v>5</v>
      </c>
      <c r="N799">
        <v>10</v>
      </c>
      <c r="O799">
        <v>2012</v>
      </c>
      <c r="P799" t="s">
        <v>120</v>
      </c>
      <c r="R799">
        <f t="shared" si="49"/>
        <v>-119</v>
      </c>
      <c r="S799">
        <f t="shared" si="50"/>
        <v>37</v>
      </c>
      <c r="T799" t="str">
        <f t="shared" si="51"/>
        <v>-11937</v>
      </c>
      <c r="U799" t="str">
        <f t="shared" si="48"/>
        <v>-119, 37</v>
      </c>
    </row>
    <row r="800" spans="1:21" hidden="1" x14ac:dyDescent="0.25">
      <c r="A800">
        <v>-119.0683275</v>
      </c>
      <c r="B800">
        <v>36.977576890000002</v>
      </c>
      <c r="C800" t="s">
        <v>230</v>
      </c>
      <c r="D800" t="s">
        <v>131</v>
      </c>
      <c r="E800" t="s">
        <v>132</v>
      </c>
      <c r="F800" t="s">
        <v>110</v>
      </c>
      <c r="G800" t="s">
        <v>110</v>
      </c>
      <c r="H800" t="s">
        <v>94</v>
      </c>
      <c r="J800" t="s">
        <v>119</v>
      </c>
      <c r="K800">
        <v>0</v>
      </c>
      <c r="L800">
        <v>0</v>
      </c>
      <c r="M800">
        <v>5</v>
      </c>
      <c r="N800">
        <v>10</v>
      </c>
      <c r="O800">
        <v>2012</v>
      </c>
      <c r="P800" t="s">
        <v>120</v>
      </c>
      <c r="R800">
        <f t="shared" si="49"/>
        <v>-119</v>
      </c>
      <c r="S800">
        <f t="shared" si="50"/>
        <v>37</v>
      </c>
      <c r="T800" t="str">
        <f t="shared" si="51"/>
        <v>-11937</v>
      </c>
      <c r="U800" t="str">
        <f t="shared" si="48"/>
        <v>-119, 37</v>
      </c>
    </row>
    <row r="801" spans="1:21" hidden="1" x14ac:dyDescent="0.25">
      <c r="A801">
        <v>-119.0683275</v>
      </c>
      <c r="B801">
        <v>36.977576890000002</v>
      </c>
      <c r="C801" t="s">
        <v>230</v>
      </c>
      <c r="D801" t="s">
        <v>131</v>
      </c>
      <c r="E801" t="s">
        <v>132</v>
      </c>
      <c r="F801" t="s">
        <v>110</v>
      </c>
      <c r="G801" t="s">
        <v>110</v>
      </c>
      <c r="H801" t="s">
        <v>94</v>
      </c>
      <c r="J801" t="s">
        <v>119</v>
      </c>
      <c r="K801">
        <v>0</v>
      </c>
      <c r="L801">
        <v>0</v>
      </c>
      <c r="M801">
        <v>5</v>
      </c>
      <c r="N801">
        <v>10</v>
      </c>
      <c r="O801">
        <v>2012</v>
      </c>
      <c r="P801" t="s">
        <v>120</v>
      </c>
      <c r="R801">
        <f t="shared" si="49"/>
        <v>-119</v>
      </c>
      <c r="S801">
        <f t="shared" si="50"/>
        <v>37</v>
      </c>
      <c r="T801" t="str">
        <f t="shared" si="51"/>
        <v>-11937</v>
      </c>
      <c r="U801" t="str">
        <f t="shared" si="48"/>
        <v>-119, 37</v>
      </c>
    </row>
    <row r="802" spans="1:21" hidden="1" x14ac:dyDescent="0.25">
      <c r="A802">
        <v>-119.0683275</v>
      </c>
      <c r="B802">
        <v>36.977576890000002</v>
      </c>
      <c r="C802" t="s">
        <v>230</v>
      </c>
      <c r="D802" t="s">
        <v>131</v>
      </c>
      <c r="E802" t="s">
        <v>132</v>
      </c>
      <c r="F802" t="s">
        <v>110</v>
      </c>
      <c r="G802" t="s">
        <v>110</v>
      </c>
      <c r="H802" t="s">
        <v>94</v>
      </c>
      <c r="J802" t="s">
        <v>119</v>
      </c>
      <c r="K802">
        <v>0</v>
      </c>
      <c r="L802">
        <v>0</v>
      </c>
      <c r="M802">
        <v>5</v>
      </c>
      <c r="N802">
        <v>10</v>
      </c>
      <c r="O802">
        <v>2012</v>
      </c>
      <c r="P802" t="s">
        <v>120</v>
      </c>
      <c r="R802">
        <f t="shared" si="49"/>
        <v>-119</v>
      </c>
      <c r="S802">
        <f t="shared" si="50"/>
        <v>37</v>
      </c>
      <c r="T802" t="str">
        <f t="shared" si="51"/>
        <v>-11937</v>
      </c>
      <c r="U802" t="str">
        <f t="shared" si="48"/>
        <v>-119, 37</v>
      </c>
    </row>
    <row r="803" spans="1:21" hidden="1" x14ac:dyDescent="0.25">
      <c r="A803">
        <v>-119.0683275</v>
      </c>
      <c r="B803">
        <v>36.977576890000002</v>
      </c>
      <c r="C803" t="s">
        <v>230</v>
      </c>
      <c r="D803" t="s">
        <v>131</v>
      </c>
      <c r="E803" t="s">
        <v>132</v>
      </c>
      <c r="F803" t="s">
        <v>110</v>
      </c>
      <c r="G803" t="s">
        <v>110</v>
      </c>
      <c r="H803" t="s">
        <v>94</v>
      </c>
      <c r="J803" t="s">
        <v>119</v>
      </c>
      <c r="K803">
        <v>0</v>
      </c>
      <c r="L803">
        <v>0</v>
      </c>
      <c r="M803">
        <v>5</v>
      </c>
      <c r="N803">
        <v>10</v>
      </c>
      <c r="O803">
        <v>2012</v>
      </c>
      <c r="P803" t="s">
        <v>120</v>
      </c>
      <c r="R803">
        <f t="shared" si="49"/>
        <v>-119</v>
      </c>
      <c r="S803">
        <f t="shared" si="50"/>
        <v>37</v>
      </c>
      <c r="T803" t="str">
        <f t="shared" si="51"/>
        <v>-11937</v>
      </c>
      <c r="U803" t="str">
        <f t="shared" si="48"/>
        <v>-119, 37</v>
      </c>
    </row>
    <row r="804" spans="1:21" hidden="1" x14ac:dyDescent="0.25">
      <c r="A804">
        <v>-119.0683275</v>
      </c>
      <c r="B804">
        <v>36.977576890000002</v>
      </c>
      <c r="C804" t="s">
        <v>230</v>
      </c>
      <c r="D804" t="s">
        <v>131</v>
      </c>
      <c r="E804" t="s">
        <v>132</v>
      </c>
      <c r="F804" t="s">
        <v>110</v>
      </c>
      <c r="G804" t="s">
        <v>110</v>
      </c>
      <c r="H804" t="s">
        <v>94</v>
      </c>
      <c r="J804" t="s">
        <v>119</v>
      </c>
      <c r="K804">
        <v>0</v>
      </c>
      <c r="L804">
        <v>0</v>
      </c>
      <c r="M804">
        <v>5</v>
      </c>
      <c r="N804">
        <v>10</v>
      </c>
      <c r="O804">
        <v>2012</v>
      </c>
      <c r="P804" t="s">
        <v>120</v>
      </c>
      <c r="R804">
        <f t="shared" si="49"/>
        <v>-119</v>
      </c>
      <c r="S804">
        <f t="shared" si="50"/>
        <v>37</v>
      </c>
      <c r="T804" t="str">
        <f t="shared" si="51"/>
        <v>-11937</v>
      </c>
      <c r="U804" t="str">
        <f t="shared" si="48"/>
        <v>-119, 37</v>
      </c>
    </row>
    <row r="805" spans="1:21" hidden="1" x14ac:dyDescent="0.25">
      <c r="A805">
        <v>-119.0683275</v>
      </c>
      <c r="B805">
        <v>36.977576890000002</v>
      </c>
      <c r="C805" t="s">
        <v>230</v>
      </c>
      <c r="D805" t="s">
        <v>131</v>
      </c>
      <c r="E805" t="s">
        <v>132</v>
      </c>
      <c r="F805" t="s">
        <v>110</v>
      </c>
      <c r="G805" t="s">
        <v>110</v>
      </c>
      <c r="H805" t="s">
        <v>94</v>
      </c>
      <c r="J805" t="s">
        <v>119</v>
      </c>
      <c r="K805">
        <v>0</v>
      </c>
      <c r="L805">
        <v>0</v>
      </c>
      <c r="M805">
        <v>5</v>
      </c>
      <c r="N805">
        <v>10</v>
      </c>
      <c r="O805">
        <v>2012</v>
      </c>
      <c r="P805" t="s">
        <v>120</v>
      </c>
      <c r="R805">
        <f t="shared" si="49"/>
        <v>-119</v>
      </c>
      <c r="S805">
        <f t="shared" si="50"/>
        <v>37</v>
      </c>
      <c r="T805" t="str">
        <f t="shared" si="51"/>
        <v>-11937</v>
      </c>
      <c r="U805" t="str">
        <f t="shared" si="48"/>
        <v>-119, 37</v>
      </c>
    </row>
    <row r="806" spans="1:21" hidden="1" x14ac:dyDescent="0.25">
      <c r="A806">
        <v>-119.0683275</v>
      </c>
      <c r="B806">
        <v>36.977576890000002</v>
      </c>
      <c r="C806" t="s">
        <v>230</v>
      </c>
      <c r="D806" t="s">
        <v>131</v>
      </c>
      <c r="E806" t="s">
        <v>132</v>
      </c>
      <c r="F806" t="s">
        <v>110</v>
      </c>
      <c r="G806" t="s">
        <v>110</v>
      </c>
      <c r="H806" t="s">
        <v>94</v>
      </c>
      <c r="J806" t="s">
        <v>119</v>
      </c>
      <c r="K806">
        <v>0</v>
      </c>
      <c r="L806">
        <v>0</v>
      </c>
      <c r="M806">
        <v>5</v>
      </c>
      <c r="N806">
        <v>10</v>
      </c>
      <c r="O806">
        <v>2012</v>
      </c>
      <c r="P806" t="s">
        <v>120</v>
      </c>
      <c r="R806">
        <f t="shared" si="49"/>
        <v>-119</v>
      </c>
      <c r="S806">
        <f t="shared" si="50"/>
        <v>37</v>
      </c>
      <c r="T806" t="str">
        <f t="shared" si="51"/>
        <v>-11937</v>
      </c>
      <c r="U806" t="str">
        <f t="shared" si="48"/>
        <v>-119, 37</v>
      </c>
    </row>
    <row r="807" spans="1:21" hidden="1" x14ac:dyDescent="0.25">
      <c r="A807">
        <v>-119.0683275</v>
      </c>
      <c r="B807">
        <v>36.977576890000002</v>
      </c>
      <c r="C807" t="s">
        <v>231</v>
      </c>
      <c r="D807" t="s">
        <v>131</v>
      </c>
      <c r="E807" t="s">
        <v>132</v>
      </c>
      <c r="F807" t="s">
        <v>110</v>
      </c>
      <c r="G807" t="s">
        <v>110</v>
      </c>
      <c r="H807" t="s">
        <v>94</v>
      </c>
      <c r="J807" t="s">
        <v>119</v>
      </c>
      <c r="K807">
        <v>0</v>
      </c>
      <c r="L807">
        <v>0</v>
      </c>
      <c r="M807">
        <v>5</v>
      </c>
      <c r="N807">
        <v>11</v>
      </c>
      <c r="O807">
        <v>2012</v>
      </c>
      <c r="P807" t="s">
        <v>120</v>
      </c>
      <c r="R807">
        <f t="shared" si="49"/>
        <v>-119</v>
      </c>
      <c r="S807">
        <f t="shared" si="50"/>
        <v>37</v>
      </c>
      <c r="T807" t="str">
        <f t="shared" si="51"/>
        <v>-11937</v>
      </c>
      <c r="U807" t="str">
        <f t="shared" si="48"/>
        <v>-119, 37</v>
      </c>
    </row>
    <row r="808" spans="1:21" hidden="1" x14ac:dyDescent="0.25">
      <c r="A808">
        <v>-119.0683275</v>
      </c>
      <c r="B808">
        <v>36.977576890000002</v>
      </c>
      <c r="C808" t="s">
        <v>231</v>
      </c>
      <c r="D808" t="s">
        <v>131</v>
      </c>
      <c r="E808" t="s">
        <v>132</v>
      </c>
      <c r="F808" t="s">
        <v>110</v>
      </c>
      <c r="G808" t="s">
        <v>110</v>
      </c>
      <c r="H808" t="s">
        <v>94</v>
      </c>
      <c r="J808" t="s">
        <v>119</v>
      </c>
      <c r="K808">
        <v>0</v>
      </c>
      <c r="L808">
        <v>0</v>
      </c>
      <c r="M808">
        <v>5</v>
      </c>
      <c r="N808">
        <v>11</v>
      </c>
      <c r="O808">
        <v>2012</v>
      </c>
      <c r="P808" t="s">
        <v>120</v>
      </c>
      <c r="R808">
        <f t="shared" si="49"/>
        <v>-119</v>
      </c>
      <c r="S808">
        <f t="shared" si="50"/>
        <v>37</v>
      </c>
      <c r="T808" t="str">
        <f t="shared" si="51"/>
        <v>-11937</v>
      </c>
      <c r="U808" t="str">
        <f t="shared" si="48"/>
        <v>-119, 37</v>
      </c>
    </row>
    <row r="809" spans="1:21" hidden="1" x14ac:dyDescent="0.25">
      <c r="A809">
        <v>-119.0683275</v>
      </c>
      <c r="B809">
        <v>36.977576890000002</v>
      </c>
      <c r="C809" t="s">
        <v>231</v>
      </c>
      <c r="D809" t="s">
        <v>131</v>
      </c>
      <c r="E809" t="s">
        <v>132</v>
      </c>
      <c r="F809" t="s">
        <v>110</v>
      </c>
      <c r="G809" t="s">
        <v>110</v>
      </c>
      <c r="H809" t="s">
        <v>94</v>
      </c>
      <c r="J809" t="s">
        <v>119</v>
      </c>
      <c r="K809">
        <v>0</v>
      </c>
      <c r="L809">
        <v>0</v>
      </c>
      <c r="M809">
        <v>5</v>
      </c>
      <c r="N809">
        <v>11</v>
      </c>
      <c r="O809">
        <v>2012</v>
      </c>
      <c r="P809" t="s">
        <v>120</v>
      </c>
      <c r="R809">
        <f t="shared" si="49"/>
        <v>-119</v>
      </c>
      <c r="S809">
        <f t="shared" si="50"/>
        <v>37</v>
      </c>
      <c r="T809" t="str">
        <f t="shared" si="51"/>
        <v>-11937</v>
      </c>
      <c r="U809" t="str">
        <f t="shared" si="48"/>
        <v>-119, 37</v>
      </c>
    </row>
    <row r="810" spans="1:21" hidden="1" x14ac:dyDescent="0.25">
      <c r="A810">
        <v>-119.0683275</v>
      </c>
      <c r="B810">
        <v>36.977576890000002</v>
      </c>
      <c r="C810" t="s">
        <v>231</v>
      </c>
      <c r="D810" t="s">
        <v>131</v>
      </c>
      <c r="E810" t="s">
        <v>132</v>
      </c>
      <c r="F810" t="s">
        <v>110</v>
      </c>
      <c r="G810" t="s">
        <v>110</v>
      </c>
      <c r="H810" t="s">
        <v>94</v>
      </c>
      <c r="J810" t="s">
        <v>119</v>
      </c>
      <c r="K810">
        <v>0</v>
      </c>
      <c r="L810">
        <v>0</v>
      </c>
      <c r="M810">
        <v>5</v>
      </c>
      <c r="N810">
        <v>11</v>
      </c>
      <c r="O810">
        <v>2012</v>
      </c>
      <c r="P810" t="s">
        <v>120</v>
      </c>
      <c r="R810">
        <f t="shared" si="49"/>
        <v>-119</v>
      </c>
      <c r="S810">
        <f t="shared" si="50"/>
        <v>37</v>
      </c>
      <c r="T810" t="str">
        <f t="shared" si="51"/>
        <v>-11937</v>
      </c>
      <c r="U810" t="str">
        <f t="shared" si="48"/>
        <v>-119, 37</v>
      </c>
    </row>
    <row r="811" spans="1:21" hidden="1" x14ac:dyDescent="0.25">
      <c r="A811">
        <v>-119.0683275</v>
      </c>
      <c r="B811">
        <v>36.977576890000002</v>
      </c>
      <c r="C811" t="s">
        <v>229</v>
      </c>
      <c r="D811" t="s">
        <v>131</v>
      </c>
      <c r="E811" t="s">
        <v>132</v>
      </c>
      <c r="F811" t="s">
        <v>110</v>
      </c>
      <c r="G811" t="s">
        <v>110</v>
      </c>
      <c r="H811" t="s">
        <v>94</v>
      </c>
      <c r="J811" t="s">
        <v>119</v>
      </c>
      <c r="K811">
        <v>0</v>
      </c>
      <c r="L811">
        <v>0</v>
      </c>
      <c r="M811">
        <v>5</v>
      </c>
      <c r="N811">
        <v>12</v>
      </c>
      <c r="O811">
        <v>2012</v>
      </c>
      <c r="P811" t="s">
        <v>120</v>
      </c>
      <c r="R811">
        <f t="shared" si="49"/>
        <v>-119</v>
      </c>
      <c r="S811">
        <f t="shared" si="50"/>
        <v>37</v>
      </c>
      <c r="T811" t="str">
        <f t="shared" si="51"/>
        <v>-11937</v>
      </c>
      <c r="U811" t="str">
        <f t="shared" si="48"/>
        <v>-119, 37</v>
      </c>
    </row>
    <row r="812" spans="1:21" hidden="1" x14ac:dyDescent="0.25">
      <c r="A812">
        <v>-119.0683275</v>
      </c>
      <c r="B812">
        <v>36.977576890000002</v>
      </c>
      <c r="C812" t="s">
        <v>229</v>
      </c>
      <c r="D812" t="s">
        <v>131</v>
      </c>
      <c r="E812" t="s">
        <v>132</v>
      </c>
      <c r="F812" t="s">
        <v>110</v>
      </c>
      <c r="G812" t="s">
        <v>110</v>
      </c>
      <c r="H812" t="s">
        <v>94</v>
      </c>
      <c r="J812" t="s">
        <v>119</v>
      </c>
      <c r="K812">
        <v>0</v>
      </c>
      <c r="L812">
        <v>0</v>
      </c>
      <c r="M812">
        <v>5</v>
      </c>
      <c r="N812">
        <v>12</v>
      </c>
      <c r="O812">
        <v>2012</v>
      </c>
      <c r="P812" t="s">
        <v>120</v>
      </c>
      <c r="R812">
        <f t="shared" si="49"/>
        <v>-119</v>
      </c>
      <c r="S812">
        <f t="shared" si="50"/>
        <v>37</v>
      </c>
      <c r="T812" t="str">
        <f t="shared" si="51"/>
        <v>-11937</v>
      </c>
      <c r="U812" t="str">
        <f t="shared" si="48"/>
        <v>-119, 37</v>
      </c>
    </row>
    <row r="813" spans="1:21" hidden="1" x14ac:dyDescent="0.25">
      <c r="A813">
        <v>-119.0683275</v>
      </c>
      <c r="B813">
        <v>36.977576890000002</v>
      </c>
      <c r="C813" t="s">
        <v>230</v>
      </c>
      <c r="D813" t="s">
        <v>131</v>
      </c>
      <c r="E813" t="s">
        <v>132</v>
      </c>
      <c r="F813" t="s">
        <v>110</v>
      </c>
      <c r="G813" t="s">
        <v>110</v>
      </c>
      <c r="H813" t="s">
        <v>94</v>
      </c>
      <c r="J813" t="s">
        <v>119</v>
      </c>
      <c r="K813">
        <v>0</v>
      </c>
      <c r="L813">
        <v>0</v>
      </c>
      <c r="M813">
        <v>5</v>
      </c>
      <c r="N813">
        <v>10</v>
      </c>
      <c r="O813">
        <v>2012</v>
      </c>
      <c r="P813" t="s">
        <v>120</v>
      </c>
      <c r="R813">
        <f t="shared" si="49"/>
        <v>-119</v>
      </c>
      <c r="S813">
        <f t="shared" si="50"/>
        <v>37</v>
      </c>
      <c r="T813" t="str">
        <f t="shared" si="51"/>
        <v>-11937</v>
      </c>
      <c r="U813" t="str">
        <f t="shared" si="48"/>
        <v>-119, 37</v>
      </c>
    </row>
    <row r="814" spans="1:21" hidden="1" x14ac:dyDescent="0.25">
      <c r="A814">
        <v>-119.0683275</v>
      </c>
      <c r="B814">
        <v>36.977576890000002</v>
      </c>
      <c r="C814" t="s">
        <v>232</v>
      </c>
      <c r="D814" t="s">
        <v>131</v>
      </c>
      <c r="E814" t="s">
        <v>132</v>
      </c>
      <c r="F814" t="s">
        <v>110</v>
      </c>
      <c r="G814" t="s">
        <v>110</v>
      </c>
      <c r="H814" t="s">
        <v>94</v>
      </c>
      <c r="J814" t="s">
        <v>119</v>
      </c>
      <c r="K814">
        <v>0</v>
      </c>
      <c r="L814">
        <v>0</v>
      </c>
      <c r="M814">
        <v>5</v>
      </c>
      <c r="N814">
        <v>13</v>
      </c>
      <c r="O814">
        <v>2012</v>
      </c>
      <c r="P814" t="s">
        <v>120</v>
      </c>
      <c r="R814">
        <f t="shared" si="49"/>
        <v>-119</v>
      </c>
      <c r="S814">
        <f t="shared" si="50"/>
        <v>37</v>
      </c>
      <c r="T814" t="str">
        <f t="shared" si="51"/>
        <v>-11937</v>
      </c>
      <c r="U814" t="str">
        <f t="shared" si="48"/>
        <v>-119, 37</v>
      </c>
    </row>
    <row r="815" spans="1:21" hidden="1" x14ac:dyDescent="0.25">
      <c r="A815">
        <v>-119.0683275</v>
      </c>
      <c r="B815">
        <v>36.977576890000002</v>
      </c>
      <c r="C815" t="s">
        <v>232</v>
      </c>
      <c r="D815" t="s">
        <v>131</v>
      </c>
      <c r="E815" t="s">
        <v>132</v>
      </c>
      <c r="F815" t="s">
        <v>110</v>
      </c>
      <c r="G815" t="s">
        <v>110</v>
      </c>
      <c r="H815" t="s">
        <v>94</v>
      </c>
      <c r="J815" t="s">
        <v>119</v>
      </c>
      <c r="K815">
        <v>0</v>
      </c>
      <c r="L815">
        <v>0</v>
      </c>
      <c r="M815">
        <v>5</v>
      </c>
      <c r="N815">
        <v>13</v>
      </c>
      <c r="O815">
        <v>2012</v>
      </c>
      <c r="P815" t="s">
        <v>120</v>
      </c>
      <c r="R815">
        <f t="shared" si="49"/>
        <v>-119</v>
      </c>
      <c r="S815">
        <f t="shared" si="50"/>
        <v>37</v>
      </c>
      <c r="T815" t="str">
        <f t="shared" si="51"/>
        <v>-11937</v>
      </c>
      <c r="U815" t="str">
        <f t="shared" si="48"/>
        <v>-119, 37</v>
      </c>
    </row>
    <row r="816" spans="1:21" hidden="1" x14ac:dyDescent="0.25">
      <c r="A816">
        <v>-119.0683275</v>
      </c>
      <c r="B816">
        <v>36.977576890000002</v>
      </c>
      <c r="C816" t="s">
        <v>232</v>
      </c>
      <c r="D816" t="s">
        <v>131</v>
      </c>
      <c r="E816" t="s">
        <v>132</v>
      </c>
      <c r="F816" t="s">
        <v>110</v>
      </c>
      <c r="G816" t="s">
        <v>110</v>
      </c>
      <c r="H816" t="s">
        <v>94</v>
      </c>
      <c r="J816" t="s">
        <v>119</v>
      </c>
      <c r="K816">
        <v>0</v>
      </c>
      <c r="L816">
        <v>0</v>
      </c>
      <c r="M816">
        <v>5</v>
      </c>
      <c r="N816">
        <v>13</v>
      </c>
      <c r="O816">
        <v>2012</v>
      </c>
      <c r="P816" t="s">
        <v>120</v>
      </c>
      <c r="R816">
        <f t="shared" si="49"/>
        <v>-119</v>
      </c>
      <c r="S816">
        <f t="shared" si="50"/>
        <v>37</v>
      </c>
      <c r="T816" t="str">
        <f t="shared" si="51"/>
        <v>-11937</v>
      </c>
      <c r="U816" t="str">
        <f t="shared" si="48"/>
        <v>-119, 37</v>
      </c>
    </row>
    <row r="817" spans="1:21" hidden="1" x14ac:dyDescent="0.25">
      <c r="A817">
        <v>-119.0683275</v>
      </c>
      <c r="B817">
        <v>36.977576890000002</v>
      </c>
      <c r="C817" t="s">
        <v>232</v>
      </c>
      <c r="D817" t="s">
        <v>131</v>
      </c>
      <c r="E817" t="s">
        <v>132</v>
      </c>
      <c r="F817" t="s">
        <v>110</v>
      </c>
      <c r="G817" t="s">
        <v>110</v>
      </c>
      <c r="H817" t="s">
        <v>94</v>
      </c>
      <c r="J817" t="s">
        <v>119</v>
      </c>
      <c r="K817">
        <v>0</v>
      </c>
      <c r="L817">
        <v>0</v>
      </c>
      <c r="M817">
        <v>5</v>
      </c>
      <c r="N817">
        <v>13</v>
      </c>
      <c r="O817">
        <v>2012</v>
      </c>
      <c r="P817" t="s">
        <v>120</v>
      </c>
      <c r="R817">
        <f t="shared" si="49"/>
        <v>-119</v>
      </c>
      <c r="S817">
        <f t="shared" si="50"/>
        <v>37</v>
      </c>
      <c r="T817" t="str">
        <f t="shared" si="51"/>
        <v>-11937</v>
      </c>
      <c r="U817" t="str">
        <f t="shared" si="48"/>
        <v>-119, 37</v>
      </c>
    </row>
    <row r="818" spans="1:21" hidden="1" x14ac:dyDescent="0.25">
      <c r="A818">
        <v>-119.0683275</v>
      </c>
      <c r="B818">
        <v>36.977576890000002</v>
      </c>
      <c r="C818" t="s">
        <v>233</v>
      </c>
      <c r="D818" t="s">
        <v>131</v>
      </c>
      <c r="E818" t="s">
        <v>132</v>
      </c>
      <c r="F818" t="s">
        <v>110</v>
      </c>
      <c r="G818" t="s">
        <v>110</v>
      </c>
      <c r="H818" t="s">
        <v>94</v>
      </c>
      <c r="J818" t="s">
        <v>119</v>
      </c>
      <c r="K818">
        <v>0</v>
      </c>
      <c r="L818">
        <v>0</v>
      </c>
      <c r="M818">
        <v>5</v>
      </c>
      <c r="N818">
        <v>14</v>
      </c>
      <c r="O818">
        <v>2012</v>
      </c>
      <c r="P818" t="s">
        <v>120</v>
      </c>
      <c r="R818">
        <f t="shared" si="49"/>
        <v>-119</v>
      </c>
      <c r="S818">
        <f t="shared" si="50"/>
        <v>37</v>
      </c>
      <c r="T818" t="str">
        <f t="shared" si="51"/>
        <v>-11937</v>
      </c>
      <c r="U818" t="str">
        <f t="shared" si="48"/>
        <v>-119, 37</v>
      </c>
    </row>
    <row r="819" spans="1:21" hidden="1" x14ac:dyDescent="0.25">
      <c r="A819">
        <v>-119.0683275</v>
      </c>
      <c r="B819">
        <v>36.977576890000002</v>
      </c>
      <c r="C819" t="s">
        <v>230</v>
      </c>
      <c r="D819" t="s">
        <v>131</v>
      </c>
      <c r="E819" t="s">
        <v>132</v>
      </c>
      <c r="F819" t="s">
        <v>110</v>
      </c>
      <c r="G819" t="s">
        <v>110</v>
      </c>
      <c r="H819" t="s">
        <v>94</v>
      </c>
      <c r="J819" t="s">
        <v>119</v>
      </c>
      <c r="K819">
        <v>0</v>
      </c>
      <c r="L819">
        <v>0</v>
      </c>
      <c r="M819">
        <v>5</v>
      </c>
      <c r="N819">
        <v>10</v>
      </c>
      <c r="O819">
        <v>2012</v>
      </c>
      <c r="P819" t="s">
        <v>120</v>
      </c>
      <c r="R819">
        <f t="shared" si="49"/>
        <v>-119</v>
      </c>
      <c r="S819">
        <f t="shared" si="50"/>
        <v>37</v>
      </c>
      <c r="T819" t="str">
        <f t="shared" si="51"/>
        <v>-11937</v>
      </c>
      <c r="U819" t="str">
        <f t="shared" si="48"/>
        <v>-119, 37</v>
      </c>
    </row>
    <row r="820" spans="1:21" hidden="1" x14ac:dyDescent="0.25">
      <c r="A820">
        <v>-119.0683275</v>
      </c>
      <c r="B820">
        <v>36.977576890000002</v>
      </c>
      <c r="C820" t="s">
        <v>230</v>
      </c>
      <c r="D820" t="s">
        <v>131</v>
      </c>
      <c r="E820" t="s">
        <v>132</v>
      </c>
      <c r="F820" t="s">
        <v>110</v>
      </c>
      <c r="G820" t="s">
        <v>110</v>
      </c>
      <c r="H820" t="s">
        <v>94</v>
      </c>
      <c r="J820" t="s">
        <v>119</v>
      </c>
      <c r="K820">
        <v>0</v>
      </c>
      <c r="L820">
        <v>0</v>
      </c>
      <c r="M820">
        <v>5</v>
      </c>
      <c r="N820">
        <v>10</v>
      </c>
      <c r="O820">
        <v>2012</v>
      </c>
      <c r="P820" t="s">
        <v>120</v>
      </c>
      <c r="R820">
        <f t="shared" si="49"/>
        <v>-119</v>
      </c>
      <c r="S820">
        <f t="shared" si="50"/>
        <v>37</v>
      </c>
      <c r="T820" t="str">
        <f t="shared" si="51"/>
        <v>-11937</v>
      </c>
      <c r="U820" t="str">
        <f t="shared" si="48"/>
        <v>-119, 37</v>
      </c>
    </row>
    <row r="821" spans="1:21" hidden="1" x14ac:dyDescent="0.25">
      <c r="A821">
        <v>-119.0683275</v>
      </c>
      <c r="B821">
        <v>36.977576890000002</v>
      </c>
      <c r="C821" t="s">
        <v>230</v>
      </c>
      <c r="D821" t="s">
        <v>131</v>
      </c>
      <c r="E821" t="s">
        <v>132</v>
      </c>
      <c r="F821" t="s">
        <v>110</v>
      </c>
      <c r="G821" t="s">
        <v>110</v>
      </c>
      <c r="H821" t="s">
        <v>94</v>
      </c>
      <c r="J821" t="s">
        <v>119</v>
      </c>
      <c r="K821">
        <v>0</v>
      </c>
      <c r="L821">
        <v>0</v>
      </c>
      <c r="M821">
        <v>5</v>
      </c>
      <c r="N821">
        <v>10</v>
      </c>
      <c r="O821">
        <v>2012</v>
      </c>
      <c r="P821" t="s">
        <v>120</v>
      </c>
      <c r="R821">
        <f t="shared" si="49"/>
        <v>-119</v>
      </c>
      <c r="S821">
        <f t="shared" si="50"/>
        <v>37</v>
      </c>
      <c r="T821" t="str">
        <f t="shared" si="51"/>
        <v>-11937</v>
      </c>
      <c r="U821" t="str">
        <f t="shared" si="48"/>
        <v>-119, 37</v>
      </c>
    </row>
    <row r="822" spans="1:21" hidden="1" x14ac:dyDescent="0.25">
      <c r="A822">
        <v>-119.0683275</v>
      </c>
      <c r="B822">
        <v>36.977576890000002</v>
      </c>
      <c r="C822" t="s">
        <v>230</v>
      </c>
      <c r="D822" t="s">
        <v>131</v>
      </c>
      <c r="E822" t="s">
        <v>132</v>
      </c>
      <c r="F822" t="s">
        <v>110</v>
      </c>
      <c r="G822" t="s">
        <v>110</v>
      </c>
      <c r="H822" t="s">
        <v>94</v>
      </c>
      <c r="J822" t="s">
        <v>119</v>
      </c>
      <c r="K822">
        <v>0</v>
      </c>
      <c r="L822">
        <v>0</v>
      </c>
      <c r="M822">
        <v>5</v>
      </c>
      <c r="N822">
        <v>10</v>
      </c>
      <c r="O822">
        <v>2012</v>
      </c>
      <c r="P822" t="s">
        <v>120</v>
      </c>
      <c r="R822">
        <f t="shared" si="49"/>
        <v>-119</v>
      </c>
      <c r="S822">
        <f t="shared" si="50"/>
        <v>37</v>
      </c>
      <c r="T822" t="str">
        <f t="shared" si="51"/>
        <v>-11937</v>
      </c>
      <c r="U822" t="str">
        <f t="shared" si="48"/>
        <v>-119, 37</v>
      </c>
    </row>
    <row r="823" spans="1:21" hidden="1" x14ac:dyDescent="0.25">
      <c r="A823">
        <v>-119.0683275</v>
      </c>
      <c r="B823">
        <v>36.977576890000002</v>
      </c>
      <c r="C823" t="s">
        <v>230</v>
      </c>
      <c r="D823" t="s">
        <v>131</v>
      </c>
      <c r="E823" t="s">
        <v>132</v>
      </c>
      <c r="F823" t="s">
        <v>110</v>
      </c>
      <c r="G823" t="s">
        <v>110</v>
      </c>
      <c r="H823" t="s">
        <v>94</v>
      </c>
      <c r="J823" t="s">
        <v>133</v>
      </c>
      <c r="K823">
        <v>0</v>
      </c>
      <c r="L823">
        <v>0</v>
      </c>
      <c r="M823">
        <v>5</v>
      </c>
      <c r="N823">
        <v>10</v>
      </c>
      <c r="O823">
        <v>2012</v>
      </c>
      <c r="P823" t="s">
        <v>120</v>
      </c>
      <c r="R823">
        <f t="shared" si="49"/>
        <v>-119</v>
      </c>
      <c r="S823">
        <f t="shared" si="50"/>
        <v>37</v>
      </c>
      <c r="T823" t="str">
        <f t="shared" si="51"/>
        <v>-11937</v>
      </c>
      <c r="U823" t="str">
        <f t="shared" si="48"/>
        <v>-119, 37</v>
      </c>
    </row>
    <row r="824" spans="1:21" hidden="1" x14ac:dyDescent="0.25">
      <c r="A824">
        <v>-119.0683275</v>
      </c>
      <c r="B824">
        <v>36.977576890000002</v>
      </c>
      <c r="C824" t="s">
        <v>231</v>
      </c>
      <c r="D824" t="s">
        <v>131</v>
      </c>
      <c r="E824" t="s">
        <v>132</v>
      </c>
      <c r="F824" t="s">
        <v>110</v>
      </c>
      <c r="G824" t="s">
        <v>110</v>
      </c>
      <c r="H824" t="s">
        <v>94</v>
      </c>
      <c r="J824" t="s">
        <v>119</v>
      </c>
      <c r="K824">
        <v>0</v>
      </c>
      <c r="L824">
        <v>0</v>
      </c>
      <c r="M824">
        <v>5</v>
      </c>
      <c r="N824">
        <v>11</v>
      </c>
      <c r="O824">
        <v>2012</v>
      </c>
      <c r="P824" t="s">
        <v>120</v>
      </c>
      <c r="R824">
        <f t="shared" si="49"/>
        <v>-119</v>
      </c>
      <c r="S824">
        <f t="shared" si="50"/>
        <v>37</v>
      </c>
      <c r="T824" t="str">
        <f t="shared" si="51"/>
        <v>-11937</v>
      </c>
      <c r="U824" t="str">
        <f t="shared" si="48"/>
        <v>-119, 37</v>
      </c>
    </row>
    <row r="825" spans="1:21" hidden="1" x14ac:dyDescent="0.25">
      <c r="A825">
        <v>-119.0683275</v>
      </c>
      <c r="B825">
        <v>36.977576890000002</v>
      </c>
      <c r="C825" t="s">
        <v>230</v>
      </c>
      <c r="D825" t="s">
        <v>131</v>
      </c>
      <c r="E825" t="s">
        <v>132</v>
      </c>
      <c r="F825" t="s">
        <v>110</v>
      </c>
      <c r="G825" t="s">
        <v>109</v>
      </c>
      <c r="H825" t="s">
        <v>94</v>
      </c>
      <c r="J825" t="s">
        <v>119</v>
      </c>
      <c r="K825">
        <v>1.27</v>
      </c>
      <c r="L825">
        <v>101.6</v>
      </c>
      <c r="M825">
        <v>5</v>
      </c>
      <c r="N825">
        <v>10</v>
      </c>
      <c r="O825">
        <v>2012</v>
      </c>
      <c r="P825" t="s">
        <v>120</v>
      </c>
      <c r="R825">
        <f t="shared" si="49"/>
        <v>-119</v>
      </c>
      <c r="S825">
        <f t="shared" si="50"/>
        <v>37</v>
      </c>
      <c r="T825" t="str">
        <f t="shared" si="51"/>
        <v>-11937</v>
      </c>
      <c r="U825" t="str">
        <f t="shared" si="48"/>
        <v>-119, 37</v>
      </c>
    </row>
    <row r="826" spans="1:21" hidden="1" x14ac:dyDescent="0.25">
      <c r="A826">
        <v>-119.0683275</v>
      </c>
      <c r="B826">
        <v>36.977576890000002</v>
      </c>
      <c r="C826" t="s">
        <v>231</v>
      </c>
      <c r="D826" t="s">
        <v>131</v>
      </c>
      <c r="E826" t="s">
        <v>132</v>
      </c>
      <c r="F826" t="s">
        <v>110</v>
      </c>
      <c r="G826" t="s">
        <v>110</v>
      </c>
      <c r="H826" t="s">
        <v>94</v>
      </c>
      <c r="J826" t="s">
        <v>119</v>
      </c>
      <c r="K826">
        <v>0</v>
      </c>
      <c r="L826">
        <v>0</v>
      </c>
      <c r="M826">
        <v>5</v>
      </c>
      <c r="N826">
        <v>11</v>
      </c>
      <c r="O826">
        <v>2012</v>
      </c>
      <c r="P826" t="s">
        <v>120</v>
      </c>
      <c r="R826">
        <f t="shared" si="49"/>
        <v>-119</v>
      </c>
      <c r="S826">
        <f t="shared" si="50"/>
        <v>37</v>
      </c>
      <c r="T826" t="str">
        <f t="shared" si="51"/>
        <v>-11937</v>
      </c>
      <c r="U826" t="str">
        <f t="shared" si="48"/>
        <v>-119, 37</v>
      </c>
    </row>
    <row r="827" spans="1:21" hidden="1" x14ac:dyDescent="0.25">
      <c r="A827">
        <v>-119.0683275</v>
      </c>
      <c r="B827">
        <v>36.977576890000002</v>
      </c>
      <c r="C827" t="s">
        <v>229</v>
      </c>
      <c r="D827" t="s">
        <v>131</v>
      </c>
      <c r="E827" t="s">
        <v>132</v>
      </c>
      <c r="F827" t="s">
        <v>110</v>
      </c>
      <c r="G827" t="s">
        <v>110</v>
      </c>
      <c r="H827" t="s">
        <v>94</v>
      </c>
      <c r="J827" t="s">
        <v>119</v>
      </c>
      <c r="K827">
        <v>0</v>
      </c>
      <c r="L827">
        <v>0</v>
      </c>
      <c r="M827">
        <v>5</v>
      </c>
      <c r="N827">
        <v>12</v>
      </c>
      <c r="O827">
        <v>2012</v>
      </c>
      <c r="P827" t="s">
        <v>120</v>
      </c>
      <c r="R827">
        <f t="shared" si="49"/>
        <v>-119</v>
      </c>
      <c r="S827">
        <f t="shared" si="50"/>
        <v>37</v>
      </c>
      <c r="T827" t="str">
        <f t="shared" si="51"/>
        <v>-11937</v>
      </c>
      <c r="U827" t="str">
        <f t="shared" si="48"/>
        <v>-119, 37</v>
      </c>
    </row>
    <row r="828" spans="1:21" hidden="1" x14ac:dyDescent="0.25">
      <c r="A828">
        <v>-119.0683275</v>
      </c>
      <c r="B828">
        <v>36.977576890000002</v>
      </c>
      <c r="C828" t="s">
        <v>229</v>
      </c>
      <c r="D828" t="s">
        <v>131</v>
      </c>
      <c r="E828" t="s">
        <v>132</v>
      </c>
      <c r="F828" t="s">
        <v>110</v>
      </c>
      <c r="G828" t="s">
        <v>110</v>
      </c>
      <c r="H828" t="s">
        <v>94</v>
      </c>
      <c r="J828" t="s">
        <v>119</v>
      </c>
      <c r="K828">
        <v>0</v>
      </c>
      <c r="L828">
        <v>0</v>
      </c>
      <c r="M828">
        <v>5</v>
      </c>
      <c r="N828">
        <v>12</v>
      </c>
      <c r="O828">
        <v>2012</v>
      </c>
      <c r="P828" t="s">
        <v>120</v>
      </c>
      <c r="R828">
        <f t="shared" si="49"/>
        <v>-119</v>
      </c>
      <c r="S828">
        <f t="shared" si="50"/>
        <v>37</v>
      </c>
      <c r="T828" t="str">
        <f t="shared" si="51"/>
        <v>-11937</v>
      </c>
      <c r="U828" t="str">
        <f t="shared" si="48"/>
        <v>-119, 37</v>
      </c>
    </row>
    <row r="829" spans="1:21" hidden="1" x14ac:dyDescent="0.25">
      <c r="A829">
        <v>-119.0683275</v>
      </c>
      <c r="B829">
        <v>36.977576890000002</v>
      </c>
      <c r="C829" t="s">
        <v>231</v>
      </c>
      <c r="D829" t="s">
        <v>131</v>
      </c>
      <c r="E829" t="s">
        <v>132</v>
      </c>
      <c r="F829" t="s">
        <v>110</v>
      </c>
      <c r="G829" t="s">
        <v>110</v>
      </c>
      <c r="H829" t="s">
        <v>94</v>
      </c>
      <c r="J829" t="s">
        <v>119</v>
      </c>
      <c r="K829">
        <v>0</v>
      </c>
      <c r="L829">
        <v>0</v>
      </c>
      <c r="M829">
        <v>5</v>
      </c>
      <c r="N829">
        <v>11</v>
      </c>
      <c r="O829">
        <v>2012</v>
      </c>
      <c r="P829" t="s">
        <v>120</v>
      </c>
      <c r="R829">
        <f t="shared" si="49"/>
        <v>-119</v>
      </c>
      <c r="S829">
        <f t="shared" si="50"/>
        <v>37</v>
      </c>
      <c r="T829" t="str">
        <f t="shared" si="51"/>
        <v>-11937</v>
      </c>
      <c r="U829" t="str">
        <f t="shared" si="48"/>
        <v>-119, 37</v>
      </c>
    </row>
    <row r="830" spans="1:21" hidden="1" x14ac:dyDescent="0.25">
      <c r="A830">
        <v>-119.0683275</v>
      </c>
      <c r="B830">
        <v>36.977576890000002</v>
      </c>
      <c r="C830" t="s">
        <v>231</v>
      </c>
      <c r="D830" t="s">
        <v>131</v>
      </c>
      <c r="E830" t="s">
        <v>132</v>
      </c>
      <c r="F830" t="s">
        <v>110</v>
      </c>
      <c r="G830" t="s">
        <v>110</v>
      </c>
      <c r="H830" t="s">
        <v>94</v>
      </c>
      <c r="J830" t="s">
        <v>119</v>
      </c>
      <c r="K830">
        <v>0</v>
      </c>
      <c r="L830">
        <v>0</v>
      </c>
      <c r="M830">
        <v>5</v>
      </c>
      <c r="N830">
        <v>11</v>
      </c>
      <c r="O830">
        <v>2012</v>
      </c>
      <c r="P830" t="s">
        <v>120</v>
      </c>
      <c r="R830">
        <f t="shared" si="49"/>
        <v>-119</v>
      </c>
      <c r="S830">
        <f t="shared" si="50"/>
        <v>37</v>
      </c>
      <c r="T830" t="str">
        <f t="shared" si="51"/>
        <v>-11937</v>
      </c>
      <c r="U830" t="str">
        <f t="shared" si="48"/>
        <v>-119, 37</v>
      </c>
    </row>
    <row r="831" spans="1:21" hidden="1" x14ac:dyDescent="0.25">
      <c r="A831">
        <v>-119.0683275</v>
      </c>
      <c r="B831">
        <v>36.977576890000002</v>
      </c>
      <c r="C831" t="s">
        <v>231</v>
      </c>
      <c r="D831" t="s">
        <v>131</v>
      </c>
      <c r="E831" t="s">
        <v>132</v>
      </c>
      <c r="F831" t="s">
        <v>110</v>
      </c>
      <c r="G831" t="s">
        <v>110</v>
      </c>
      <c r="H831" t="s">
        <v>94</v>
      </c>
      <c r="J831" t="s">
        <v>119</v>
      </c>
      <c r="K831">
        <v>0</v>
      </c>
      <c r="L831">
        <v>0</v>
      </c>
      <c r="M831">
        <v>5</v>
      </c>
      <c r="N831">
        <v>11</v>
      </c>
      <c r="O831">
        <v>2012</v>
      </c>
      <c r="P831" t="s">
        <v>120</v>
      </c>
      <c r="R831">
        <f t="shared" si="49"/>
        <v>-119</v>
      </c>
      <c r="S831">
        <f t="shared" si="50"/>
        <v>37</v>
      </c>
      <c r="T831" t="str">
        <f t="shared" si="51"/>
        <v>-11937</v>
      </c>
      <c r="U831" t="str">
        <f t="shared" si="48"/>
        <v>-119, 37</v>
      </c>
    </row>
    <row r="832" spans="1:21" hidden="1" x14ac:dyDescent="0.25">
      <c r="A832">
        <v>-119.0683275</v>
      </c>
      <c r="B832">
        <v>36.977576890000002</v>
      </c>
      <c r="C832" t="s">
        <v>231</v>
      </c>
      <c r="D832" t="s">
        <v>131</v>
      </c>
      <c r="E832" t="s">
        <v>132</v>
      </c>
      <c r="F832" t="s">
        <v>110</v>
      </c>
      <c r="G832" t="s">
        <v>110</v>
      </c>
      <c r="H832" t="s">
        <v>94</v>
      </c>
      <c r="J832" t="s">
        <v>119</v>
      </c>
      <c r="K832">
        <v>0</v>
      </c>
      <c r="L832">
        <v>0</v>
      </c>
      <c r="M832">
        <v>5</v>
      </c>
      <c r="N832">
        <v>11</v>
      </c>
      <c r="O832">
        <v>2012</v>
      </c>
      <c r="P832" t="s">
        <v>120</v>
      </c>
      <c r="R832">
        <f t="shared" si="49"/>
        <v>-119</v>
      </c>
      <c r="S832">
        <f t="shared" si="50"/>
        <v>37</v>
      </c>
      <c r="T832" t="str">
        <f t="shared" si="51"/>
        <v>-11937</v>
      </c>
      <c r="U832" t="str">
        <f t="shared" si="48"/>
        <v>-119, 37</v>
      </c>
    </row>
    <row r="833" spans="1:21" hidden="1" x14ac:dyDescent="0.25">
      <c r="A833">
        <v>-119.0683275</v>
      </c>
      <c r="B833">
        <v>36.977576890000002</v>
      </c>
      <c r="C833" t="s">
        <v>229</v>
      </c>
      <c r="D833" t="s">
        <v>131</v>
      </c>
      <c r="E833" t="s">
        <v>132</v>
      </c>
      <c r="F833" t="s">
        <v>110</v>
      </c>
      <c r="G833" t="s">
        <v>110</v>
      </c>
      <c r="H833" t="s">
        <v>94</v>
      </c>
      <c r="J833" t="s">
        <v>135</v>
      </c>
      <c r="K833">
        <v>0</v>
      </c>
      <c r="L833">
        <v>0</v>
      </c>
      <c r="M833">
        <v>5</v>
      </c>
      <c r="N833">
        <v>12</v>
      </c>
      <c r="O833">
        <v>2012</v>
      </c>
      <c r="P833" t="s">
        <v>120</v>
      </c>
      <c r="R833">
        <f t="shared" si="49"/>
        <v>-119</v>
      </c>
      <c r="S833">
        <f t="shared" si="50"/>
        <v>37</v>
      </c>
      <c r="T833" t="str">
        <f t="shared" si="51"/>
        <v>-11937</v>
      </c>
      <c r="U833" t="str">
        <f t="shared" si="48"/>
        <v>-119, 37</v>
      </c>
    </row>
    <row r="834" spans="1:21" hidden="1" x14ac:dyDescent="0.25">
      <c r="A834">
        <v>-119.0683275</v>
      </c>
      <c r="B834">
        <v>36.977576890000002</v>
      </c>
      <c r="C834" t="s">
        <v>229</v>
      </c>
      <c r="D834" t="s">
        <v>131</v>
      </c>
      <c r="E834" t="s">
        <v>132</v>
      </c>
      <c r="F834" t="s">
        <v>110</v>
      </c>
      <c r="G834" t="s">
        <v>110</v>
      </c>
      <c r="H834" t="s">
        <v>94</v>
      </c>
      <c r="J834" t="s">
        <v>119</v>
      </c>
      <c r="K834">
        <v>0</v>
      </c>
      <c r="L834">
        <v>0</v>
      </c>
      <c r="M834">
        <v>5</v>
      </c>
      <c r="N834">
        <v>12</v>
      </c>
      <c r="O834">
        <v>2012</v>
      </c>
      <c r="P834" t="s">
        <v>120</v>
      </c>
      <c r="R834">
        <f t="shared" si="49"/>
        <v>-119</v>
      </c>
      <c r="S834">
        <f t="shared" si="50"/>
        <v>37</v>
      </c>
      <c r="T834" t="str">
        <f t="shared" si="51"/>
        <v>-11937</v>
      </c>
      <c r="U834" t="str">
        <f t="shared" ref="U834:U897" si="52">_xlfn.CONCAT($R835, ", ", $S835)</f>
        <v>-119, 37</v>
      </c>
    </row>
    <row r="835" spans="1:21" hidden="1" x14ac:dyDescent="0.25">
      <c r="A835">
        <v>-119.0683275</v>
      </c>
      <c r="B835">
        <v>36.977576890000002</v>
      </c>
      <c r="C835" t="s">
        <v>229</v>
      </c>
      <c r="D835" t="s">
        <v>131</v>
      </c>
      <c r="E835" t="s">
        <v>132</v>
      </c>
      <c r="F835" t="s">
        <v>110</v>
      </c>
      <c r="G835" t="s">
        <v>110</v>
      </c>
      <c r="H835" t="s">
        <v>94</v>
      </c>
      <c r="J835" t="s">
        <v>119</v>
      </c>
      <c r="K835">
        <v>0</v>
      </c>
      <c r="L835">
        <v>0</v>
      </c>
      <c r="M835">
        <v>5</v>
      </c>
      <c r="N835">
        <v>12</v>
      </c>
      <c r="O835">
        <v>2012</v>
      </c>
      <c r="P835" t="s">
        <v>120</v>
      </c>
      <c r="R835">
        <f t="shared" ref="R835:R898" si="53">ROUND($A835, 0)</f>
        <v>-119</v>
      </c>
      <c r="S835">
        <f t="shared" ref="S835:S898" si="54">ROUND($B835, 0)</f>
        <v>37</v>
      </c>
      <c r="T835" t="str">
        <f t="shared" ref="T835:T898" si="55">_xlfn.CONCAT($R835, $S835)</f>
        <v>-11937</v>
      </c>
      <c r="U835" t="str">
        <f t="shared" si="52"/>
        <v>-119, 37</v>
      </c>
    </row>
    <row r="836" spans="1:21" hidden="1" x14ac:dyDescent="0.25">
      <c r="A836">
        <v>-119.0683275</v>
      </c>
      <c r="B836">
        <v>36.977576890000002</v>
      </c>
      <c r="C836" t="s">
        <v>232</v>
      </c>
      <c r="D836" t="s">
        <v>131</v>
      </c>
      <c r="E836" t="s">
        <v>132</v>
      </c>
      <c r="F836" t="s">
        <v>110</v>
      </c>
      <c r="G836" t="s">
        <v>110</v>
      </c>
      <c r="H836" t="s">
        <v>94</v>
      </c>
      <c r="J836" t="s">
        <v>119</v>
      </c>
      <c r="K836">
        <v>0</v>
      </c>
      <c r="L836">
        <v>0</v>
      </c>
      <c r="M836">
        <v>5</v>
      </c>
      <c r="N836">
        <v>13</v>
      </c>
      <c r="O836">
        <v>2012</v>
      </c>
      <c r="P836" t="s">
        <v>120</v>
      </c>
      <c r="R836">
        <f t="shared" si="53"/>
        <v>-119</v>
      </c>
      <c r="S836">
        <f t="shared" si="54"/>
        <v>37</v>
      </c>
      <c r="T836" t="str">
        <f t="shared" si="55"/>
        <v>-11937</v>
      </c>
      <c r="U836" t="str">
        <f t="shared" si="52"/>
        <v>-119, 37</v>
      </c>
    </row>
    <row r="837" spans="1:21" hidden="1" x14ac:dyDescent="0.25">
      <c r="A837">
        <v>-119.0683275</v>
      </c>
      <c r="B837">
        <v>36.977576890000002</v>
      </c>
      <c r="C837" t="s">
        <v>232</v>
      </c>
      <c r="D837" t="s">
        <v>131</v>
      </c>
      <c r="E837" t="s">
        <v>132</v>
      </c>
      <c r="F837" t="s">
        <v>110</v>
      </c>
      <c r="G837" t="s">
        <v>110</v>
      </c>
      <c r="H837" t="s">
        <v>94</v>
      </c>
      <c r="J837" t="s">
        <v>135</v>
      </c>
      <c r="K837">
        <v>0</v>
      </c>
      <c r="L837">
        <v>0</v>
      </c>
      <c r="M837">
        <v>5</v>
      </c>
      <c r="N837">
        <v>13</v>
      </c>
      <c r="O837">
        <v>2012</v>
      </c>
      <c r="P837" t="s">
        <v>120</v>
      </c>
      <c r="R837">
        <f t="shared" si="53"/>
        <v>-119</v>
      </c>
      <c r="S837">
        <f t="shared" si="54"/>
        <v>37</v>
      </c>
      <c r="T837" t="str">
        <f t="shared" si="55"/>
        <v>-11937</v>
      </c>
      <c r="U837" t="str">
        <f t="shared" si="52"/>
        <v>-119, 37</v>
      </c>
    </row>
    <row r="838" spans="1:21" hidden="1" x14ac:dyDescent="0.25">
      <c r="A838">
        <v>-119.0683275</v>
      </c>
      <c r="B838">
        <v>36.977576890000002</v>
      </c>
      <c r="C838" t="s">
        <v>229</v>
      </c>
      <c r="D838" t="s">
        <v>131</v>
      </c>
      <c r="E838" t="s">
        <v>132</v>
      </c>
      <c r="F838" t="s">
        <v>110</v>
      </c>
      <c r="G838" t="s">
        <v>110</v>
      </c>
      <c r="H838" t="s">
        <v>94</v>
      </c>
      <c r="J838" t="s">
        <v>119</v>
      </c>
      <c r="K838">
        <v>0</v>
      </c>
      <c r="L838">
        <v>0</v>
      </c>
      <c r="M838">
        <v>5</v>
      </c>
      <c r="N838">
        <v>12</v>
      </c>
      <c r="O838">
        <v>2012</v>
      </c>
      <c r="P838" t="s">
        <v>120</v>
      </c>
      <c r="R838">
        <f t="shared" si="53"/>
        <v>-119</v>
      </c>
      <c r="S838">
        <f t="shared" si="54"/>
        <v>37</v>
      </c>
      <c r="T838" t="str">
        <f t="shared" si="55"/>
        <v>-11937</v>
      </c>
      <c r="U838" t="str">
        <f t="shared" si="52"/>
        <v>-119, 37</v>
      </c>
    </row>
    <row r="839" spans="1:21" hidden="1" x14ac:dyDescent="0.25">
      <c r="A839">
        <v>-118.717877</v>
      </c>
      <c r="B839">
        <v>37.045718999999998</v>
      </c>
      <c r="C839" t="s">
        <v>234</v>
      </c>
      <c r="D839" t="s">
        <v>131</v>
      </c>
      <c r="E839" t="s">
        <v>132</v>
      </c>
      <c r="F839" t="s">
        <v>110</v>
      </c>
      <c r="G839" t="s">
        <v>110</v>
      </c>
      <c r="H839" t="s">
        <v>94</v>
      </c>
      <c r="J839" t="s">
        <v>133</v>
      </c>
      <c r="K839">
        <v>0</v>
      </c>
      <c r="L839">
        <v>0</v>
      </c>
      <c r="M839">
        <v>8</v>
      </c>
      <c r="N839">
        <v>8</v>
      </c>
      <c r="O839">
        <v>2011</v>
      </c>
      <c r="P839" t="s">
        <v>120</v>
      </c>
      <c r="R839">
        <f t="shared" si="53"/>
        <v>-119</v>
      </c>
      <c r="S839">
        <f t="shared" si="54"/>
        <v>37</v>
      </c>
      <c r="T839" t="str">
        <f t="shared" si="55"/>
        <v>-11937</v>
      </c>
      <c r="U839" t="str">
        <f t="shared" si="52"/>
        <v>-119, 37</v>
      </c>
    </row>
    <row r="840" spans="1:21" hidden="1" x14ac:dyDescent="0.25">
      <c r="A840">
        <v>-118.717877</v>
      </c>
      <c r="B840">
        <v>37.045718999999998</v>
      </c>
      <c r="C840" t="s">
        <v>234</v>
      </c>
      <c r="D840" t="s">
        <v>131</v>
      </c>
      <c r="E840" t="s">
        <v>132</v>
      </c>
      <c r="F840" t="s">
        <v>110</v>
      </c>
      <c r="G840" t="s">
        <v>110</v>
      </c>
      <c r="H840" t="s">
        <v>94</v>
      </c>
      <c r="J840" t="s">
        <v>133</v>
      </c>
      <c r="K840">
        <v>0</v>
      </c>
      <c r="L840">
        <v>0</v>
      </c>
      <c r="M840">
        <v>8</v>
      </c>
      <c r="N840">
        <v>8</v>
      </c>
      <c r="O840">
        <v>2011</v>
      </c>
      <c r="P840" t="s">
        <v>120</v>
      </c>
      <c r="R840">
        <f t="shared" si="53"/>
        <v>-119</v>
      </c>
      <c r="S840">
        <f t="shared" si="54"/>
        <v>37</v>
      </c>
      <c r="T840" t="str">
        <f t="shared" si="55"/>
        <v>-11937</v>
      </c>
      <c r="U840" t="str">
        <f t="shared" si="52"/>
        <v>-119, 37</v>
      </c>
    </row>
    <row r="841" spans="1:21" hidden="1" x14ac:dyDescent="0.25">
      <c r="A841">
        <v>-118.715501</v>
      </c>
      <c r="B841">
        <v>37.025328999999999</v>
      </c>
      <c r="C841" t="s">
        <v>235</v>
      </c>
      <c r="D841" t="s">
        <v>131</v>
      </c>
      <c r="E841" t="s">
        <v>132</v>
      </c>
      <c r="F841" t="s">
        <v>110</v>
      </c>
      <c r="G841" t="s">
        <v>110</v>
      </c>
      <c r="H841" t="s">
        <v>94</v>
      </c>
      <c r="J841" t="s">
        <v>133</v>
      </c>
      <c r="K841">
        <v>0</v>
      </c>
      <c r="L841">
        <v>0</v>
      </c>
      <c r="M841">
        <v>8</v>
      </c>
      <c r="N841">
        <v>5</v>
      </c>
      <c r="O841">
        <v>2011</v>
      </c>
      <c r="P841" t="s">
        <v>120</v>
      </c>
      <c r="R841">
        <f t="shared" si="53"/>
        <v>-119</v>
      </c>
      <c r="S841">
        <f t="shared" si="54"/>
        <v>37</v>
      </c>
      <c r="T841" t="str">
        <f t="shared" si="55"/>
        <v>-11937</v>
      </c>
      <c r="U841" t="str">
        <f t="shared" si="52"/>
        <v>-119, 37</v>
      </c>
    </row>
    <row r="842" spans="1:21" hidden="1" x14ac:dyDescent="0.25">
      <c r="A842">
        <v>-118.782804</v>
      </c>
      <c r="B842">
        <v>36.940550000000002</v>
      </c>
      <c r="C842" t="s">
        <v>236</v>
      </c>
      <c r="D842" t="s">
        <v>131</v>
      </c>
      <c r="E842" t="s">
        <v>132</v>
      </c>
      <c r="F842" t="s">
        <v>110</v>
      </c>
      <c r="G842" t="s">
        <v>110</v>
      </c>
      <c r="H842" t="s">
        <v>94</v>
      </c>
      <c r="J842" t="s">
        <v>133</v>
      </c>
      <c r="K842">
        <v>0</v>
      </c>
      <c r="L842">
        <v>0</v>
      </c>
      <c r="M842">
        <v>9</v>
      </c>
      <c r="N842">
        <v>4</v>
      </c>
      <c r="O842">
        <v>2011</v>
      </c>
      <c r="P842" t="s">
        <v>120</v>
      </c>
      <c r="R842">
        <f t="shared" si="53"/>
        <v>-119</v>
      </c>
      <c r="S842">
        <f t="shared" si="54"/>
        <v>37</v>
      </c>
      <c r="T842" t="str">
        <f t="shared" si="55"/>
        <v>-11937</v>
      </c>
      <c r="U842" t="str">
        <f t="shared" si="52"/>
        <v>-120, 38</v>
      </c>
    </row>
    <row r="843" spans="1:21" hidden="1" x14ac:dyDescent="0.25">
      <c r="A843">
        <v>-119.7991603</v>
      </c>
      <c r="B843">
        <v>38.491780970000001</v>
      </c>
      <c r="C843" t="s">
        <v>237</v>
      </c>
      <c r="D843" t="s">
        <v>131</v>
      </c>
      <c r="E843" t="s">
        <v>132</v>
      </c>
      <c r="F843" t="s">
        <v>110</v>
      </c>
      <c r="G843" t="s">
        <v>110</v>
      </c>
      <c r="H843" t="s">
        <v>94</v>
      </c>
      <c r="J843" t="s">
        <v>133</v>
      </c>
      <c r="K843">
        <v>0</v>
      </c>
      <c r="L843">
        <v>0</v>
      </c>
      <c r="M843">
        <v>5</v>
      </c>
      <c r="N843">
        <v>25</v>
      </c>
      <c r="O843">
        <v>2007</v>
      </c>
      <c r="P843" t="s">
        <v>120</v>
      </c>
      <c r="R843">
        <f t="shared" si="53"/>
        <v>-120</v>
      </c>
      <c r="S843">
        <f t="shared" si="54"/>
        <v>38</v>
      </c>
      <c r="T843" t="str">
        <f t="shared" si="55"/>
        <v>-12038</v>
      </c>
      <c r="U843" t="str">
        <f t="shared" si="52"/>
        <v>-120, 38</v>
      </c>
    </row>
    <row r="844" spans="1:21" hidden="1" x14ac:dyDescent="0.25">
      <c r="A844">
        <v>-119.7991603</v>
      </c>
      <c r="B844">
        <v>38.491780970000001</v>
      </c>
      <c r="C844" t="s">
        <v>237</v>
      </c>
      <c r="D844" t="s">
        <v>131</v>
      </c>
      <c r="E844" t="s">
        <v>132</v>
      </c>
      <c r="F844" t="s">
        <v>110</v>
      </c>
      <c r="G844" t="s">
        <v>110</v>
      </c>
      <c r="H844" t="s">
        <v>94</v>
      </c>
      <c r="J844" t="s">
        <v>133</v>
      </c>
      <c r="K844">
        <v>0</v>
      </c>
      <c r="L844">
        <v>0</v>
      </c>
      <c r="M844">
        <v>5</v>
      </c>
      <c r="N844">
        <v>25</v>
      </c>
      <c r="O844">
        <v>2007</v>
      </c>
      <c r="P844" t="s">
        <v>120</v>
      </c>
      <c r="R844">
        <f t="shared" si="53"/>
        <v>-120</v>
      </c>
      <c r="S844">
        <f t="shared" si="54"/>
        <v>38</v>
      </c>
      <c r="T844" t="str">
        <f t="shared" si="55"/>
        <v>-12038</v>
      </c>
      <c r="U844" t="str">
        <f t="shared" si="52"/>
        <v>-120, 38</v>
      </c>
    </row>
    <row r="845" spans="1:21" hidden="1" x14ac:dyDescent="0.25">
      <c r="A845">
        <v>-119.7991603</v>
      </c>
      <c r="B845">
        <v>38.491780970000001</v>
      </c>
      <c r="C845" t="s">
        <v>126</v>
      </c>
      <c r="D845" t="s">
        <v>131</v>
      </c>
      <c r="E845" t="s">
        <v>132</v>
      </c>
      <c r="F845" t="s">
        <v>110</v>
      </c>
      <c r="G845" t="s">
        <v>110</v>
      </c>
      <c r="H845" t="s">
        <v>94</v>
      </c>
      <c r="J845" t="s">
        <v>133</v>
      </c>
      <c r="K845">
        <v>0</v>
      </c>
      <c r="L845">
        <v>0</v>
      </c>
      <c r="M845">
        <v>5</v>
      </c>
      <c r="N845">
        <v>26</v>
      </c>
      <c r="O845">
        <v>2007</v>
      </c>
      <c r="P845" t="s">
        <v>120</v>
      </c>
      <c r="R845">
        <f t="shared" si="53"/>
        <v>-120</v>
      </c>
      <c r="S845">
        <f t="shared" si="54"/>
        <v>38</v>
      </c>
      <c r="T845" t="str">
        <f t="shared" si="55"/>
        <v>-12038</v>
      </c>
      <c r="U845" t="str">
        <f t="shared" si="52"/>
        <v>-120, 38</v>
      </c>
    </row>
    <row r="846" spans="1:21" hidden="1" x14ac:dyDescent="0.25">
      <c r="A846">
        <v>-119.7991603</v>
      </c>
      <c r="B846">
        <v>38.491780970000001</v>
      </c>
      <c r="C846" t="s">
        <v>126</v>
      </c>
      <c r="D846" t="s">
        <v>131</v>
      </c>
      <c r="E846" t="s">
        <v>132</v>
      </c>
      <c r="F846" t="s">
        <v>110</v>
      </c>
      <c r="G846" t="s">
        <v>110</v>
      </c>
      <c r="H846" t="s">
        <v>94</v>
      </c>
      <c r="J846" t="s">
        <v>135</v>
      </c>
      <c r="K846">
        <v>0</v>
      </c>
      <c r="L846">
        <v>0</v>
      </c>
      <c r="M846">
        <v>5</v>
      </c>
      <c r="N846">
        <v>26</v>
      </c>
      <c r="O846">
        <v>2007</v>
      </c>
      <c r="P846" t="s">
        <v>120</v>
      </c>
      <c r="R846">
        <f t="shared" si="53"/>
        <v>-120</v>
      </c>
      <c r="S846">
        <f t="shared" si="54"/>
        <v>38</v>
      </c>
      <c r="T846" t="str">
        <f t="shared" si="55"/>
        <v>-12038</v>
      </c>
      <c r="U846" t="str">
        <f t="shared" si="52"/>
        <v>-120, 38</v>
      </c>
    </row>
    <row r="847" spans="1:21" hidden="1" x14ac:dyDescent="0.25">
      <c r="A847">
        <v>-119.7991603</v>
      </c>
      <c r="B847">
        <v>38.491780970000001</v>
      </c>
      <c r="C847" t="s">
        <v>126</v>
      </c>
      <c r="D847" t="s">
        <v>131</v>
      </c>
      <c r="E847" t="s">
        <v>132</v>
      </c>
      <c r="F847" t="s">
        <v>110</v>
      </c>
      <c r="G847" t="s">
        <v>110</v>
      </c>
      <c r="H847" t="s">
        <v>94</v>
      </c>
      <c r="J847" t="s">
        <v>119</v>
      </c>
      <c r="K847">
        <v>0</v>
      </c>
      <c r="L847">
        <v>0</v>
      </c>
      <c r="M847">
        <v>5</v>
      </c>
      <c r="N847">
        <v>26</v>
      </c>
      <c r="O847">
        <v>2007</v>
      </c>
      <c r="P847" t="s">
        <v>120</v>
      </c>
      <c r="R847">
        <f t="shared" si="53"/>
        <v>-120</v>
      </c>
      <c r="S847">
        <f t="shared" si="54"/>
        <v>38</v>
      </c>
      <c r="T847" t="str">
        <f t="shared" si="55"/>
        <v>-12038</v>
      </c>
      <c r="U847" t="str">
        <f t="shared" si="52"/>
        <v>-120, 38</v>
      </c>
    </row>
    <row r="848" spans="1:21" hidden="1" x14ac:dyDescent="0.25">
      <c r="A848">
        <v>-119.7991603</v>
      </c>
      <c r="B848">
        <v>38.491780970000001</v>
      </c>
      <c r="C848" t="s">
        <v>238</v>
      </c>
      <c r="D848" t="s">
        <v>131</v>
      </c>
      <c r="E848" t="s">
        <v>132</v>
      </c>
      <c r="F848" t="s">
        <v>110</v>
      </c>
      <c r="G848" t="s">
        <v>110</v>
      </c>
      <c r="H848" t="s">
        <v>94</v>
      </c>
      <c r="J848" t="s">
        <v>119</v>
      </c>
      <c r="K848">
        <v>0</v>
      </c>
      <c r="L848">
        <v>0</v>
      </c>
      <c r="M848">
        <v>5</v>
      </c>
      <c r="N848">
        <v>24</v>
      </c>
      <c r="O848">
        <v>2007</v>
      </c>
      <c r="P848" t="s">
        <v>120</v>
      </c>
      <c r="R848">
        <f t="shared" si="53"/>
        <v>-120</v>
      </c>
      <c r="S848">
        <f t="shared" si="54"/>
        <v>38</v>
      </c>
      <c r="T848" t="str">
        <f t="shared" si="55"/>
        <v>-12038</v>
      </c>
      <c r="U848" t="str">
        <f t="shared" si="52"/>
        <v>-120, 38</v>
      </c>
    </row>
    <row r="849" spans="1:21" hidden="1" x14ac:dyDescent="0.25">
      <c r="A849">
        <v>-119.7991603</v>
      </c>
      <c r="B849">
        <v>38.491780970000001</v>
      </c>
      <c r="C849" t="s">
        <v>238</v>
      </c>
      <c r="D849" t="s">
        <v>131</v>
      </c>
      <c r="E849" t="s">
        <v>132</v>
      </c>
      <c r="F849" t="s">
        <v>110</v>
      </c>
      <c r="G849" t="s">
        <v>110</v>
      </c>
      <c r="H849" t="s">
        <v>94</v>
      </c>
      <c r="J849" t="s">
        <v>119</v>
      </c>
      <c r="K849">
        <v>0</v>
      </c>
      <c r="L849">
        <v>0</v>
      </c>
      <c r="M849">
        <v>5</v>
      </c>
      <c r="N849">
        <v>24</v>
      </c>
      <c r="O849">
        <v>2007</v>
      </c>
      <c r="P849" t="s">
        <v>120</v>
      </c>
      <c r="R849">
        <f t="shared" si="53"/>
        <v>-120</v>
      </c>
      <c r="S849">
        <f t="shared" si="54"/>
        <v>38</v>
      </c>
      <c r="T849" t="str">
        <f t="shared" si="55"/>
        <v>-12038</v>
      </c>
      <c r="U849" t="str">
        <f t="shared" si="52"/>
        <v>-120, 38</v>
      </c>
    </row>
    <row r="850" spans="1:21" hidden="1" x14ac:dyDescent="0.25">
      <c r="A850">
        <v>-119.7991603</v>
      </c>
      <c r="B850">
        <v>38.491780970000001</v>
      </c>
      <c r="C850" t="s">
        <v>238</v>
      </c>
      <c r="D850" t="s">
        <v>131</v>
      </c>
      <c r="E850" t="s">
        <v>132</v>
      </c>
      <c r="F850" t="s">
        <v>110</v>
      </c>
      <c r="G850" t="s">
        <v>110</v>
      </c>
      <c r="H850" t="s">
        <v>94</v>
      </c>
      <c r="J850" t="s">
        <v>119</v>
      </c>
      <c r="K850">
        <v>0</v>
      </c>
      <c r="L850">
        <v>0</v>
      </c>
      <c r="M850">
        <v>5</v>
      </c>
      <c r="N850">
        <v>24</v>
      </c>
      <c r="O850">
        <v>2007</v>
      </c>
      <c r="P850" t="s">
        <v>120</v>
      </c>
      <c r="R850">
        <f t="shared" si="53"/>
        <v>-120</v>
      </c>
      <c r="S850">
        <f t="shared" si="54"/>
        <v>38</v>
      </c>
      <c r="T850" t="str">
        <f t="shared" si="55"/>
        <v>-12038</v>
      </c>
      <c r="U850" t="str">
        <f t="shared" si="52"/>
        <v>-120, 38</v>
      </c>
    </row>
    <row r="851" spans="1:21" hidden="1" x14ac:dyDescent="0.25">
      <c r="A851">
        <v>-119.7991603</v>
      </c>
      <c r="B851">
        <v>38.491780970000001</v>
      </c>
      <c r="C851" t="s">
        <v>238</v>
      </c>
      <c r="D851" t="s">
        <v>131</v>
      </c>
      <c r="E851" t="s">
        <v>132</v>
      </c>
      <c r="F851" t="s">
        <v>110</v>
      </c>
      <c r="G851" t="s">
        <v>109</v>
      </c>
      <c r="H851" t="s">
        <v>94</v>
      </c>
      <c r="J851" t="s">
        <v>119</v>
      </c>
      <c r="K851">
        <v>4.6249999999999998E-3</v>
      </c>
      <c r="L851">
        <v>0.37</v>
      </c>
      <c r="M851">
        <v>5</v>
      </c>
      <c r="N851">
        <v>24</v>
      </c>
      <c r="O851">
        <v>2007</v>
      </c>
      <c r="P851" t="s">
        <v>120</v>
      </c>
      <c r="R851">
        <f t="shared" si="53"/>
        <v>-120</v>
      </c>
      <c r="S851">
        <f t="shared" si="54"/>
        <v>38</v>
      </c>
      <c r="T851" t="str">
        <f t="shared" si="55"/>
        <v>-12038</v>
      </c>
      <c r="U851" t="str">
        <f t="shared" si="52"/>
        <v>-120, 38</v>
      </c>
    </row>
    <row r="852" spans="1:21" hidden="1" x14ac:dyDescent="0.25">
      <c r="A852">
        <v>-119.7991603</v>
      </c>
      <c r="B852">
        <v>38.491780970000001</v>
      </c>
      <c r="C852" t="s">
        <v>238</v>
      </c>
      <c r="D852" t="s">
        <v>131</v>
      </c>
      <c r="E852" t="s">
        <v>132</v>
      </c>
      <c r="F852" t="s">
        <v>110</v>
      </c>
      <c r="G852" t="s">
        <v>110</v>
      </c>
      <c r="H852" t="s">
        <v>94</v>
      </c>
      <c r="J852" t="s">
        <v>119</v>
      </c>
      <c r="K852">
        <v>0</v>
      </c>
      <c r="L852">
        <v>0</v>
      </c>
      <c r="M852">
        <v>5</v>
      </c>
      <c r="N852">
        <v>24</v>
      </c>
      <c r="O852">
        <v>2007</v>
      </c>
      <c r="P852" t="s">
        <v>120</v>
      </c>
      <c r="R852">
        <f t="shared" si="53"/>
        <v>-120</v>
      </c>
      <c r="S852">
        <f t="shared" si="54"/>
        <v>38</v>
      </c>
      <c r="T852" t="str">
        <f t="shared" si="55"/>
        <v>-12038</v>
      </c>
      <c r="U852" t="str">
        <f t="shared" si="52"/>
        <v>-120, 38</v>
      </c>
    </row>
    <row r="853" spans="1:21" hidden="1" x14ac:dyDescent="0.25">
      <c r="A853">
        <v>-119.7991603</v>
      </c>
      <c r="B853">
        <v>38.491780970000001</v>
      </c>
      <c r="C853" t="s">
        <v>238</v>
      </c>
      <c r="D853" t="s">
        <v>131</v>
      </c>
      <c r="E853" t="s">
        <v>132</v>
      </c>
      <c r="F853" t="s">
        <v>110</v>
      </c>
      <c r="G853" t="s">
        <v>110</v>
      </c>
      <c r="H853" t="s">
        <v>94</v>
      </c>
      <c r="J853" t="s">
        <v>119</v>
      </c>
      <c r="K853">
        <v>0</v>
      </c>
      <c r="L853">
        <v>0</v>
      </c>
      <c r="M853">
        <v>5</v>
      </c>
      <c r="N853">
        <v>24</v>
      </c>
      <c r="O853">
        <v>2007</v>
      </c>
      <c r="P853" t="s">
        <v>120</v>
      </c>
      <c r="R853">
        <f t="shared" si="53"/>
        <v>-120</v>
      </c>
      <c r="S853">
        <f t="shared" si="54"/>
        <v>38</v>
      </c>
      <c r="T853" t="str">
        <f t="shared" si="55"/>
        <v>-12038</v>
      </c>
      <c r="U853" t="str">
        <f t="shared" si="52"/>
        <v>-120, 38</v>
      </c>
    </row>
    <row r="854" spans="1:21" hidden="1" x14ac:dyDescent="0.25">
      <c r="A854">
        <v>-119.7991603</v>
      </c>
      <c r="B854">
        <v>38.491780970000001</v>
      </c>
      <c r="C854" t="s">
        <v>238</v>
      </c>
      <c r="D854" t="s">
        <v>131</v>
      </c>
      <c r="E854" t="s">
        <v>132</v>
      </c>
      <c r="F854" t="s">
        <v>110</v>
      </c>
      <c r="G854" t="s">
        <v>110</v>
      </c>
      <c r="H854" t="s">
        <v>94</v>
      </c>
      <c r="J854" t="s">
        <v>119</v>
      </c>
      <c r="K854">
        <v>0</v>
      </c>
      <c r="L854">
        <v>0</v>
      </c>
      <c r="M854">
        <v>5</v>
      </c>
      <c r="N854">
        <v>24</v>
      </c>
      <c r="O854">
        <v>2007</v>
      </c>
      <c r="P854" t="s">
        <v>120</v>
      </c>
      <c r="R854">
        <f t="shared" si="53"/>
        <v>-120</v>
      </c>
      <c r="S854">
        <f t="shared" si="54"/>
        <v>38</v>
      </c>
      <c r="T854" t="str">
        <f t="shared" si="55"/>
        <v>-12038</v>
      </c>
      <c r="U854" t="str">
        <f t="shared" si="52"/>
        <v>-120, 38</v>
      </c>
    </row>
    <row r="855" spans="1:21" hidden="1" x14ac:dyDescent="0.25">
      <c r="A855">
        <v>-119.7991603</v>
      </c>
      <c r="B855">
        <v>38.491780970000001</v>
      </c>
      <c r="C855" t="s">
        <v>238</v>
      </c>
      <c r="D855" t="s">
        <v>131</v>
      </c>
      <c r="E855" t="s">
        <v>132</v>
      </c>
      <c r="F855" t="s">
        <v>110</v>
      </c>
      <c r="G855" t="s">
        <v>110</v>
      </c>
      <c r="H855" t="s">
        <v>94</v>
      </c>
      <c r="J855" t="s">
        <v>119</v>
      </c>
      <c r="K855">
        <v>0</v>
      </c>
      <c r="L855">
        <v>0</v>
      </c>
      <c r="M855">
        <v>5</v>
      </c>
      <c r="N855">
        <v>24</v>
      </c>
      <c r="O855">
        <v>2007</v>
      </c>
      <c r="P855" t="s">
        <v>120</v>
      </c>
      <c r="R855">
        <f t="shared" si="53"/>
        <v>-120</v>
      </c>
      <c r="S855">
        <f t="shared" si="54"/>
        <v>38</v>
      </c>
      <c r="T855" t="str">
        <f t="shared" si="55"/>
        <v>-12038</v>
      </c>
      <c r="U855" t="str">
        <f t="shared" si="52"/>
        <v>-120, 38</v>
      </c>
    </row>
    <row r="856" spans="1:21" hidden="1" x14ac:dyDescent="0.25">
      <c r="A856">
        <v>-119.7991603</v>
      </c>
      <c r="B856">
        <v>38.491780970000001</v>
      </c>
      <c r="C856" t="s">
        <v>237</v>
      </c>
      <c r="D856" t="s">
        <v>131</v>
      </c>
      <c r="E856" t="s">
        <v>132</v>
      </c>
      <c r="F856" t="s">
        <v>110</v>
      </c>
      <c r="G856" t="s">
        <v>110</v>
      </c>
      <c r="H856" t="s">
        <v>94</v>
      </c>
      <c r="J856" t="s">
        <v>119</v>
      </c>
      <c r="K856">
        <v>0</v>
      </c>
      <c r="L856">
        <v>0</v>
      </c>
      <c r="M856">
        <v>5</v>
      </c>
      <c r="N856">
        <v>25</v>
      </c>
      <c r="O856">
        <v>2007</v>
      </c>
      <c r="P856" t="s">
        <v>120</v>
      </c>
      <c r="R856">
        <f t="shared" si="53"/>
        <v>-120</v>
      </c>
      <c r="S856">
        <f t="shared" si="54"/>
        <v>38</v>
      </c>
      <c r="T856" t="str">
        <f t="shared" si="55"/>
        <v>-12038</v>
      </c>
      <c r="U856" t="str">
        <f t="shared" si="52"/>
        <v>-120, 38</v>
      </c>
    </row>
    <row r="857" spans="1:21" hidden="1" x14ac:dyDescent="0.25">
      <c r="A857">
        <v>-119.7991603</v>
      </c>
      <c r="B857">
        <v>38.491780970000001</v>
      </c>
      <c r="C857" t="s">
        <v>237</v>
      </c>
      <c r="D857" t="s">
        <v>131</v>
      </c>
      <c r="E857" t="s">
        <v>132</v>
      </c>
      <c r="F857" t="s">
        <v>110</v>
      </c>
      <c r="G857" t="s">
        <v>110</v>
      </c>
      <c r="H857" t="s">
        <v>94</v>
      </c>
      <c r="J857" t="s">
        <v>119</v>
      </c>
      <c r="K857">
        <v>0</v>
      </c>
      <c r="L857">
        <v>0</v>
      </c>
      <c r="M857">
        <v>5</v>
      </c>
      <c r="N857">
        <v>25</v>
      </c>
      <c r="O857">
        <v>2007</v>
      </c>
      <c r="P857" t="s">
        <v>120</v>
      </c>
      <c r="R857">
        <f t="shared" si="53"/>
        <v>-120</v>
      </c>
      <c r="S857">
        <f t="shared" si="54"/>
        <v>38</v>
      </c>
      <c r="T857" t="str">
        <f t="shared" si="55"/>
        <v>-12038</v>
      </c>
      <c r="U857" t="str">
        <f t="shared" si="52"/>
        <v>-120, 38</v>
      </c>
    </row>
    <row r="858" spans="1:21" hidden="1" x14ac:dyDescent="0.25">
      <c r="A858">
        <v>-119.7991603</v>
      </c>
      <c r="B858">
        <v>38.491780970000001</v>
      </c>
      <c r="C858" t="s">
        <v>237</v>
      </c>
      <c r="D858" t="s">
        <v>131</v>
      </c>
      <c r="E858" t="s">
        <v>132</v>
      </c>
      <c r="F858" t="s">
        <v>110</v>
      </c>
      <c r="G858" t="s">
        <v>110</v>
      </c>
      <c r="H858" t="s">
        <v>94</v>
      </c>
      <c r="J858" t="s">
        <v>119</v>
      </c>
      <c r="K858">
        <v>0</v>
      </c>
      <c r="L858">
        <v>0</v>
      </c>
      <c r="M858">
        <v>5</v>
      </c>
      <c r="N858">
        <v>25</v>
      </c>
      <c r="O858">
        <v>2007</v>
      </c>
      <c r="P858" t="s">
        <v>120</v>
      </c>
      <c r="R858">
        <f t="shared" si="53"/>
        <v>-120</v>
      </c>
      <c r="S858">
        <f t="shared" si="54"/>
        <v>38</v>
      </c>
      <c r="T858" t="str">
        <f t="shared" si="55"/>
        <v>-12038</v>
      </c>
      <c r="U858" t="str">
        <f t="shared" si="52"/>
        <v>-120, 38</v>
      </c>
    </row>
    <row r="859" spans="1:21" hidden="1" x14ac:dyDescent="0.25">
      <c r="A859">
        <v>-119.7991603</v>
      </c>
      <c r="B859">
        <v>38.491780970000001</v>
      </c>
      <c r="C859" t="s">
        <v>237</v>
      </c>
      <c r="D859" t="s">
        <v>131</v>
      </c>
      <c r="E859" t="s">
        <v>132</v>
      </c>
      <c r="F859" t="s">
        <v>110</v>
      </c>
      <c r="G859" t="s">
        <v>110</v>
      </c>
      <c r="H859" t="s">
        <v>94</v>
      </c>
      <c r="J859" t="s">
        <v>119</v>
      </c>
      <c r="K859">
        <v>0</v>
      </c>
      <c r="L859">
        <v>0</v>
      </c>
      <c r="M859">
        <v>5</v>
      </c>
      <c r="N859">
        <v>25</v>
      </c>
      <c r="O859">
        <v>2007</v>
      </c>
      <c r="P859" t="s">
        <v>120</v>
      </c>
      <c r="R859">
        <f t="shared" si="53"/>
        <v>-120</v>
      </c>
      <c r="S859">
        <f t="shared" si="54"/>
        <v>38</v>
      </c>
      <c r="T859" t="str">
        <f t="shared" si="55"/>
        <v>-12038</v>
      </c>
      <c r="U859" t="str">
        <f t="shared" si="52"/>
        <v>-120, 38</v>
      </c>
    </row>
    <row r="860" spans="1:21" hidden="1" x14ac:dyDescent="0.25">
      <c r="A860">
        <v>-119.7991603</v>
      </c>
      <c r="B860">
        <v>38.491780970000001</v>
      </c>
      <c r="C860" t="s">
        <v>237</v>
      </c>
      <c r="D860" t="s">
        <v>131</v>
      </c>
      <c r="E860" t="s">
        <v>132</v>
      </c>
      <c r="F860" t="s">
        <v>110</v>
      </c>
      <c r="G860" t="s">
        <v>110</v>
      </c>
      <c r="H860" t="s">
        <v>94</v>
      </c>
      <c r="J860" t="s">
        <v>119</v>
      </c>
      <c r="K860">
        <v>0</v>
      </c>
      <c r="L860">
        <v>0</v>
      </c>
      <c r="M860">
        <v>5</v>
      </c>
      <c r="N860">
        <v>25</v>
      </c>
      <c r="O860">
        <v>2007</v>
      </c>
      <c r="P860" t="s">
        <v>120</v>
      </c>
      <c r="R860">
        <f t="shared" si="53"/>
        <v>-120</v>
      </c>
      <c r="S860">
        <f t="shared" si="54"/>
        <v>38</v>
      </c>
      <c r="T860" t="str">
        <f t="shared" si="55"/>
        <v>-12038</v>
      </c>
      <c r="U860" t="str">
        <f t="shared" si="52"/>
        <v>-120, 38</v>
      </c>
    </row>
    <row r="861" spans="1:21" hidden="1" x14ac:dyDescent="0.25">
      <c r="A861">
        <v>-119.7991603</v>
      </c>
      <c r="B861">
        <v>38.491780970000001</v>
      </c>
      <c r="C861" t="s">
        <v>237</v>
      </c>
      <c r="D861" t="s">
        <v>131</v>
      </c>
      <c r="E861" t="s">
        <v>132</v>
      </c>
      <c r="F861" t="s">
        <v>110</v>
      </c>
      <c r="G861" t="s">
        <v>110</v>
      </c>
      <c r="H861" t="s">
        <v>94</v>
      </c>
      <c r="J861" t="s">
        <v>119</v>
      </c>
      <c r="K861">
        <v>0</v>
      </c>
      <c r="L861">
        <v>0</v>
      </c>
      <c r="M861">
        <v>5</v>
      </c>
      <c r="N861">
        <v>25</v>
      </c>
      <c r="O861">
        <v>2007</v>
      </c>
      <c r="P861" t="s">
        <v>120</v>
      </c>
      <c r="R861">
        <f t="shared" si="53"/>
        <v>-120</v>
      </c>
      <c r="S861">
        <f t="shared" si="54"/>
        <v>38</v>
      </c>
      <c r="T861" t="str">
        <f t="shared" si="55"/>
        <v>-12038</v>
      </c>
      <c r="U861" t="str">
        <f t="shared" si="52"/>
        <v>-120, 38</v>
      </c>
    </row>
    <row r="862" spans="1:21" hidden="1" x14ac:dyDescent="0.25">
      <c r="A862">
        <v>-119.7991603</v>
      </c>
      <c r="B862">
        <v>38.491780970000001</v>
      </c>
      <c r="C862" t="s">
        <v>126</v>
      </c>
      <c r="D862" t="s">
        <v>131</v>
      </c>
      <c r="E862" t="s">
        <v>132</v>
      </c>
      <c r="F862" t="s">
        <v>110</v>
      </c>
      <c r="G862" t="s">
        <v>110</v>
      </c>
      <c r="H862" t="s">
        <v>94</v>
      </c>
      <c r="J862" t="s">
        <v>119</v>
      </c>
      <c r="K862">
        <v>0</v>
      </c>
      <c r="L862">
        <v>0</v>
      </c>
      <c r="M862">
        <v>5</v>
      </c>
      <c r="N862">
        <v>26</v>
      </c>
      <c r="O862">
        <v>2007</v>
      </c>
      <c r="P862" t="s">
        <v>120</v>
      </c>
      <c r="R862">
        <f t="shared" si="53"/>
        <v>-120</v>
      </c>
      <c r="S862">
        <f t="shared" si="54"/>
        <v>38</v>
      </c>
      <c r="T862" t="str">
        <f t="shared" si="55"/>
        <v>-12038</v>
      </c>
      <c r="U862" t="str">
        <f t="shared" si="52"/>
        <v>-120, 38</v>
      </c>
    </row>
    <row r="863" spans="1:21" hidden="1" x14ac:dyDescent="0.25">
      <c r="A863">
        <v>-119.7991603</v>
      </c>
      <c r="B863">
        <v>38.491780970000001</v>
      </c>
      <c r="C863" t="s">
        <v>126</v>
      </c>
      <c r="D863" t="s">
        <v>131</v>
      </c>
      <c r="E863" t="s">
        <v>132</v>
      </c>
      <c r="F863" t="s">
        <v>110</v>
      </c>
      <c r="G863" t="s">
        <v>110</v>
      </c>
      <c r="H863" t="s">
        <v>94</v>
      </c>
      <c r="J863" t="s">
        <v>119</v>
      </c>
      <c r="K863">
        <v>0</v>
      </c>
      <c r="L863">
        <v>0</v>
      </c>
      <c r="M863">
        <v>5</v>
      </c>
      <c r="N863">
        <v>26</v>
      </c>
      <c r="O863">
        <v>2007</v>
      </c>
      <c r="P863" t="s">
        <v>120</v>
      </c>
      <c r="R863">
        <f t="shared" si="53"/>
        <v>-120</v>
      </c>
      <c r="S863">
        <f t="shared" si="54"/>
        <v>38</v>
      </c>
      <c r="T863" t="str">
        <f t="shared" si="55"/>
        <v>-12038</v>
      </c>
      <c r="U863" t="str">
        <f t="shared" si="52"/>
        <v>-120, 38</v>
      </c>
    </row>
    <row r="864" spans="1:21" hidden="1" x14ac:dyDescent="0.25">
      <c r="A864">
        <v>-119.7991603</v>
      </c>
      <c r="B864">
        <v>38.491780970000001</v>
      </c>
      <c r="C864" t="s">
        <v>126</v>
      </c>
      <c r="D864" t="s">
        <v>131</v>
      </c>
      <c r="E864" t="s">
        <v>132</v>
      </c>
      <c r="F864" t="s">
        <v>110</v>
      </c>
      <c r="G864" t="s">
        <v>110</v>
      </c>
      <c r="H864" t="s">
        <v>94</v>
      </c>
      <c r="J864" t="s">
        <v>119</v>
      </c>
      <c r="K864">
        <v>0</v>
      </c>
      <c r="L864">
        <v>0</v>
      </c>
      <c r="M864">
        <v>5</v>
      </c>
      <c r="N864">
        <v>26</v>
      </c>
      <c r="O864">
        <v>2007</v>
      </c>
      <c r="P864" t="s">
        <v>120</v>
      </c>
      <c r="R864">
        <f t="shared" si="53"/>
        <v>-120</v>
      </c>
      <c r="S864">
        <f t="shared" si="54"/>
        <v>38</v>
      </c>
      <c r="T864" t="str">
        <f t="shared" si="55"/>
        <v>-12038</v>
      </c>
      <c r="U864" t="str">
        <f t="shared" si="52"/>
        <v>-120, 38</v>
      </c>
    </row>
    <row r="865" spans="1:21" hidden="1" x14ac:dyDescent="0.25">
      <c r="A865">
        <v>-119.7991603</v>
      </c>
      <c r="B865">
        <v>38.491780970000001</v>
      </c>
      <c r="C865" t="s">
        <v>126</v>
      </c>
      <c r="D865" t="s">
        <v>131</v>
      </c>
      <c r="E865" t="s">
        <v>132</v>
      </c>
      <c r="F865" t="s">
        <v>110</v>
      </c>
      <c r="G865" t="s">
        <v>110</v>
      </c>
      <c r="H865" t="s">
        <v>94</v>
      </c>
      <c r="J865" t="s">
        <v>119</v>
      </c>
      <c r="K865">
        <v>0</v>
      </c>
      <c r="L865">
        <v>0</v>
      </c>
      <c r="M865">
        <v>5</v>
      </c>
      <c r="N865">
        <v>26</v>
      </c>
      <c r="O865">
        <v>2007</v>
      </c>
      <c r="P865" t="s">
        <v>120</v>
      </c>
      <c r="R865">
        <f t="shared" si="53"/>
        <v>-120</v>
      </c>
      <c r="S865">
        <f t="shared" si="54"/>
        <v>38</v>
      </c>
      <c r="T865" t="str">
        <f t="shared" si="55"/>
        <v>-12038</v>
      </c>
      <c r="U865" t="str">
        <f t="shared" si="52"/>
        <v>-120, 38</v>
      </c>
    </row>
    <row r="866" spans="1:21" hidden="1" x14ac:dyDescent="0.25">
      <c r="A866">
        <v>-119.7991603</v>
      </c>
      <c r="B866">
        <v>38.491780970000001</v>
      </c>
      <c r="C866" t="s">
        <v>126</v>
      </c>
      <c r="D866" t="s">
        <v>131</v>
      </c>
      <c r="E866" t="s">
        <v>132</v>
      </c>
      <c r="F866" t="s">
        <v>110</v>
      </c>
      <c r="G866" t="s">
        <v>110</v>
      </c>
      <c r="H866" t="s">
        <v>94</v>
      </c>
      <c r="J866" t="s">
        <v>119</v>
      </c>
      <c r="K866">
        <v>0</v>
      </c>
      <c r="L866">
        <v>0</v>
      </c>
      <c r="M866">
        <v>5</v>
      </c>
      <c r="N866">
        <v>26</v>
      </c>
      <c r="O866">
        <v>2007</v>
      </c>
      <c r="P866" t="s">
        <v>120</v>
      </c>
      <c r="R866">
        <f t="shared" si="53"/>
        <v>-120</v>
      </c>
      <c r="S866">
        <f t="shared" si="54"/>
        <v>38</v>
      </c>
      <c r="T866" t="str">
        <f t="shared" si="55"/>
        <v>-12038</v>
      </c>
      <c r="U866" t="str">
        <f t="shared" si="52"/>
        <v>-120, 38</v>
      </c>
    </row>
    <row r="867" spans="1:21" hidden="1" x14ac:dyDescent="0.25">
      <c r="A867">
        <v>-119.7991603</v>
      </c>
      <c r="B867">
        <v>38.491780970000001</v>
      </c>
      <c r="C867" t="s">
        <v>129</v>
      </c>
      <c r="D867" t="s">
        <v>131</v>
      </c>
      <c r="E867" t="s">
        <v>132</v>
      </c>
      <c r="F867" t="s">
        <v>110</v>
      </c>
      <c r="G867" t="s">
        <v>110</v>
      </c>
      <c r="H867" t="s">
        <v>94</v>
      </c>
      <c r="J867" t="s">
        <v>119</v>
      </c>
      <c r="K867">
        <v>0</v>
      </c>
      <c r="L867">
        <v>0</v>
      </c>
      <c r="M867">
        <v>5</v>
      </c>
      <c r="N867">
        <v>29</v>
      </c>
      <c r="O867">
        <v>2007</v>
      </c>
      <c r="P867" t="s">
        <v>120</v>
      </c>
      <c r="R867">
        <f t="shared" si="53"/>
        <v>-120</v>
      </c>
      <c r="S867">
        <f t="shared" si="54"/>
        <v>38</v>
      </c>
      <c r="T867" t="str">
        <f t="shared" si="55"/>
        <v>-12038</v>
      </c>
      <c r="U867" t="str">
        <f t="shared" si="52"/>
        <v>-120, 38</v>
      </c>
    </row>
    <row r="868" spans="1:21" hidden="1" x14ac:dyDescent="0.25">
      <c r="A868">
        <v>-119.7991603</v>
      </c>
      <c r="B868">
        <v>38.491780970000001</v>
      </c>
      <c r="C868" t="s">
        <v>237</v>
      </c>
      <c r="D868" t="s">
        <v>131</v>
      </c>
      <c r="E868" t="s">
        <v>132</v>
      </c>
      <c r="F868" t="s">
        <v>110</v>
      </c>
      <c r="G868" t="s">
        <v>110</v>
      </c>
      <c r="H868" t="s">
        <v>94</v>
      </c>
      <c r="J868" t="s">
        <v>133</v>
      </c>
      <c r="K868">
        <v>0</v>
      </c>
      <c r="L868">
        <v>0</v>
      </c>
      <c r="M868">
        <v>5</v>
      </c>
      <c r="N868">
        <v>25</v>
      </c>
      <c r="O868">
        <v>2007</v>
      </c>
      <c r="P868" t="s">
        <v>120</v>
      </c>
      <c r="R868">
        <f t="shared" si="53"/>
        <v>-120</v>
      </c>
      <c r="S868">
        <f t="shared" si="54"/>
        <v>38</v>
      </c>
      <c r="T868" t="str">
        <f t="shared" si="55"/>
        <v>-12038</v>
      </c>
      <c r="U868" t="str">
        <f t="shared" si="52"/>
        <v>-120, 38</v>
      </c>
    </row>
    <row r="869" spans="1:21" hidden="1" x14ac:dyDescent="0.25">
      <c r="A869">
        <v>-119.7991603</v>
      </c>
      <c r="B869">
        <v>38.491780970000001</v>
      </c>
      <c r="C869" t="s">
        <v>237</v>
      </c>
      <c r="D869" t="s">
        <v>131</v>
      </c>
      <c r="E869" t="s">
        <v>132</v>
      </c>
      <c r="F869" t="s">
        <v>110</v>
      </c>
      <c r="G869" t="s">
        <v>110</v>
      </c>
      <c r="H869" t="s">
        <v>94</v>
      </c>
      <c r="J869" t="s">
        <v>133</v>
      </c>
      <c r="K869">
        <v>0</v>
      </c>
      <c r="L869">
        <v>0</v>
      </c>
      <c r="M869">
        <v>5</v>
      </c>
      <c r="N869">
        <v>25</v>
      </c>
      <c r="O869">
        <v>2007</v>
      </c>
      <c r="P869" t="s">
        <v>120</v>
      </c>
      <c r="R869">
        <f t="shared" si="53"/>
        <v>-120</v>
      </c>
      <c r="S869">
        <f t="shared" si="54"/>
        <v>38</v>
      </c>
      <c r="T869" t="str">
        <f t="shared" si="55"/>
        <v>-12038</v>
      </c>
      <c r="U869" t="str">
        <f t="shared" si="52"/>
        <v>-120, 38</v>
      </c>
    </row>
    <row r="870" spans="1:21" hidden="1" x14ac:dyDescent="0.25">
      <c r="A870">
        <v>-119.7991603</v>
      </c>
      <c r="B870">
        <v>38.491780970000001</v>
      </c>
      <c r="C870" t="s">
        <v>237</v>
      </c>
      <c r="D870" t="s">
        <v>131</v>
      </c>
      <c r="E870" t="s">
        <v>132</v>
      </c>
      <c r="F870" t="s">
        <v>110</v>
      </c>
      <c r="G870" t="s">
        <v>110</v>
      </c>
      <c r="H870" t="s">
        <v>94</v>
      </c>
      <c r="J870" t="s">
        <v>133</v>
      </c>
      <c r="K870">
        <v>0</v>
      </c>
      <c r="L870">
        <v>0</v>
      </c>
      <c r="M870">
        <v>5</v>
      </c>
      <c r="N870">
        <v>25</v>
      </c>
      <c r="O870">
        <v>2007</v>
      </c>
      <c r="P870" t="s">
        <v>120</v>
      </c>
      <c r="R870">
        <f t="shared" si="53"/>
        <v>-120</v>
      </c>
      <c r="S870">
        <f t="shared" si="54"/>
        <v>38</v>
      </c>
      <c r="T870" t="str">
        <f t="shared" si="55"/>
        <v>-12038</v>
      </c>
      <c r="U870" t="str">
        <f t="shared" si="52"/>
        <v>-120, 38</v>
      </c>
    </row>
    <row r="871" spans="1:21" hidden="1" x14ac:dyDescent="0.25">
      <c r="A871">
        <v>-119.7991603</v>
      </c>
      <c r="B871">
        <v>38.491780970000001</v>
      </c>
      <c r="C871" t="s">
        <v>237</v>
      </c>
      <c r="D871" t="s">
        <v>131</v>
      </c>
      <c r="E871" t="s">
        <v>132</v>
      </c>
      <c r="F871" t="s">
        <v>110</v>
      </c>
      <c r="G871" t="s">
        <v>109</v>
      </c>
      <c r="H871" t="s">
        <v>94</v>
      </c>
      <c r="J871" t="s">
        <v>119</v>
      </c>
      <c r="K871">
        <v>7.6249999999999998E-3</v>
      </c>
      <c r="L871">
        <v>0.61</v>
      </c>
      <c r="M871">
        <v>5</v>
      </c>
      <c r="N871">
        <v>25</v>
      </c>
      <c r="O871">
        <v>2007</v>
      </c>
      <c r="P871" t="s">
        <v>120</v>
      </c>
      <c r="R871">
        <f t="shared" si="53"/>
        <v>-120</v>
      </c>
      <c r="S871">
        <f t="shared" si="54"/>
        <v>38</v>
      </c>
      <c r="T871" t="str">
        <f t="shared" si="55"/>
        <v>-12038</v>
      </c>
      <c r="U871" t="str">
        <f t="shared" si="52"/>
        <v>-120, 38</v>
      </c>
    </row>
    <row r="872" spans="1:21" hidden="1" x14ac:dyDescent="0.25">
      <c r="A872">
        <v>-119.7991603</v>
      </c>
      <c r="B872">
        <v>38.491780970000001</v>
      </c>
      <c r="C872" t="s">
        <v>237</v>
      </c>
      <c r="D872" t="s">
        <v>131</v>
      </c>
      <c r="E872" t="s">
        <v>132</v>
      </c>
      <c r="F872" t="s">
        <v>110</v>
      </c>
      <c r="G872" t="s">
        <v>110</v>
      </c>
      <c r="H872" t="s">
        <v>94</v>
      </c>
      <c r="J872" t="s">
        <v>119</v>
      </c>
      <c r="K872">
        <v>0</v>
      </c>
      <c r="L872">
        <v>0</v>
      </c>
      <c r="M872">
        <v>5</v>
      </c>
      <c r="N872">
        <v>25</v>
      </c>
      <c r="O872">
        <v>2007</v>
      </c>
      <c r="P872" t="s">
        <v>120</v>
      </c>
      <c r="R872">
        <f t="shared" si="53"/>
        <v>-120</v>
      </c>
      <c r="S872">
        <f t="shared" si="54"/>
        <v>38</v>
      </c>
      <c r="T872" t="str">
        <f t="shared" si="55"/>
        <v>-12038</v>
      </c>
      <c r="U872" t="str">
        <f t="shared" si="52"/>
        <v>-120, 38</v>
      </c>
    </row>
    <row r="873" spans="1:21" hidden="1" x14ac:dyDescent="0.25">
      <c r="A873">
        <v>-119.7991603</v>
      </c>
      <c r="B873">
        <v>38.491780970000001</v>
      </c>
      <c r="C873" t="s">
        <v>126</v>
      </c>
      <c r="D873" t="s">
        <v>131</v>
      </c>
      <c r="E873" t="s">
        <v>132</v>
      </c>
      <c r="F873" t="s">
        <v>110</v>
      </c>
      <c r="G873" t="s">
        <v>110</v>
      </c>
      <c r="H873" t="s">
        <v>94</v>
      </c>
      <c r="J873" t="s">
        <v>133</v>
      </c>
      <c r="K873">
        <v>0</v>
      </c>
      <c r="L873">
        <v>0</v>
      </c>
      <c r="M873">
        <v>5</v>
      </c>
      <c r="N873">
        <v>26</v>
      </c>
      <c r="O873">
        <v>2007</v>
      </c>
      <c r="P873" t="s">
        <v>120</v>
      </c>
      <c r="R873">
        <f t="shared" si="53"/>
        <v>-120</v>
      </c>
      <c r="S873">
        <f t="shared" si="54"/>
        <v>38</v>
      </c>
      <c r="T873" t="str">
        <f t="shared" si="55"/>
        <v>-12038</v>
      </c>
      <c r="U873" t="str">
        <f t="shared" si="52"/>
        <v>-120, 38</v>
      </c>
    </row>
    <row r="874" spans="1:21" hidden="1" x14ac:dyDescent="0.25">
      <c r="A874">
        <v>-119.7991603</v>
      </c>
      <c r="B874">
        <v>38.491780970000001</v>
      </c>
      <c r="C874" t="s">
        <v>126</v>
      </c>
      <c r="D874" t="s">
        <v>131</v>
      </c>
      <c r="E874" t="s">
        <v>132</v>
      </c>
      <c r="F874" t="s">
        <v>110</v>
      </c>
      <c r="G874" t="s">
        <v>110</v>
      </c>
      <c r="H874" t="s">
        <v>94</v>
      </c>
      <c r="J874" t="s">
        <v>133</v>
      </c>
      <c r="K874">
        <v>0</v>
      </c>
      <c r="L874">
        <v>0</v>
      </c>
      <c r="M874">
        <v>5</v>
      </c>
      <c r="N874">
        <v>26</v>
      </c>
      <c r="O874">
        <v>2007</v>
      </c>
      <c r="P874" t="s">
        <v>120</v>
      </c>
      <c r="R874">
        <f t="shared" si="53"/>
        <v>-120</v>
      </c>
      <c r="S874">
        <f t="shared" si="54"/>
        <v>38</v>
      </c>
      <c r="T874" t="str">
        <f t="shared" si="55"/>
        <v>-12038</v>
      </c>
      <c r="U874" t="str">
        <f t="shared" si="52"/>
        <v>-120, 38</v>
      </c>
    </row>
    <row r="875" spans="1:21" hidden="1" x14ac:dyDescent="0.25">
      <c r="A875">
        <v>-119.7991603</v>
      </c>
      <c r="B875">
        <v>38.491780970000001</v>
      </c>
      <c r="C875" t="s">
        <v>126</v>
      </c>
      <c r="D875" t="s">
        <v>131</v>
      </c>
      <c r="E875" t="s">
        <v>132</v>
      </c>
      <c r="F875" t="s">
        <v>110</v>
      </c>
      <c r="G875" t="s">
        <v>110</v>
      </c>
      <c r="H875" t="s">
        <v>94</v>
      </c>
      <c r="J875" t="s">
        <v>133</v>
      </c>
      <c r="K875">
        <v>0</v>
      </c>
      <c r="L875">
        <v>0</v>
      </c>
      <c r="M875">
        <v>5</v>
      </c>
      <c r="N875">
        <v>26</v>
      </c>
      <c r="O875">
        <v>2007</v>
      </c>
      <c r="P875" t="s">
        <v>120</v>
      </c>
      <c r="R875">
        <f t="shared" si="53"/>
        <v>-120</v>
      </c>
      <c r="S875">
        <f t="shared" si="54"/>
        <v>38</v>
      </c>
      <c r="T875" t="str">
        <f t="shared" si="55"/>
        <v>-12038</v>
      </c>
      <c r="U875" t="str">
        <f t="shared" si="52"/>
        <v>-120, 38</v>
      </c>
    </row>
    <row r="876" spans="1:21" hidden="1" x14ac:dyDescent="0.25">
      <c r="A876">
        <v>-119.7991603</v>
      </c>
      <c r="B876">
        <v>38.491780970000001</v>
      </c>
      <c r="C876" t="s">
        <v>126</v>
      </c>
      <c r="D876" t="s">
        <v>131</v>
      </c>
      <c r="E876" t="s">
        <v>132</v>
      </c>
      <c r="F876" t="s">
        <v>110</v>
      </c>
      <c r="G876" t="s">
        <v>110</v>
      </c>
      <c r="H876" t="s">
        <v>94</v>
      </c>
      <c r="J876" t="s">
        <v>133</v>
      </c>
      <c r="K876">
        <v>0</v>
      </c>
      <c r="L876">
        <v>0</v>
      </c>
      <c r="M876">
        <v>5</v>
      </c>
      <c r="N876">
        <v>26</v>
      </c>
      <c r="O876">
        <v>2007</v>
      </c>
      <c r="P876" t="s">
        <v>120</v>
      </c>
      <c r="R876">
        <f t="shared" si="53"/>
        <v>-120</v>
      </c>
      <c r="S876">
        <f t="shared" si="54"/>
        <v>38</v>
      </c>
      <c r="T876" t="str">
        <f t="shared" si="55"/>
        <v>-12038</v>
      </c>
      <c r="U876" t="str">
        <f t="shared" si="52"/>
        <v>-120, 38</v>
      </c>
    </row>
    <row r="877" spans="1:21" hidden="1" x14ac:dyDescent="0.25">
      <c r="A877">
        <v>-119.7991603</v>
      </c>
      <c r="B877">
        <v>38.491780970000001</v>
      </c>
      <c r="C877" t="s">
        <v>128</v>
      </c>
      <c r="D877" t="s">
        <v>131</v>
      </c>
      <c r="E877" t="s">
        <v>132</v>
      </c>
      <c r="F877" t="s">
        <v>110</v>
      </c>
      <c r="G877" t="s">
        <v>110</v>
      </c>
      <c r="H877" t="s">
        <v>94</v>
      </c>
      <c r="J877" t="s">
        <v>119</v>
      </c>
      <c r="K877">
        <v>0</v>
      </c>
      <c r="L877">
        <v>0</v>
      </c>
      <c r="M877">
        <v>5</v>
      </c>
      <c r="N877">
        <v>28</v>
      </c>
      <c r="O877">
        <v>2007</v>
      </c>
      <c r="P877" t="s">
        <v>120</v>
      </c>
      <c r="R877">
        <f t="shared" si="53"/>
        <v>-120</v>
      </c>
      <c r="S877">
        <f t="shared" si="54"/>
        <v>38</v>
      </c>
      <c r="T877" t="str">
        <f t="shared" si="55"/>
        <v>-12038</v>
      </c>
      <c r="U877" t="str">
        <f t="shared" si="52"/>
        <v>-120, 38</v>
      </c>
    </row>
    <row r="878" spans="1:21" hidden="1" x14ac:dyDescent="0.25">
      <c r="A878">
        <v>-119.7991603</v>
      </c>
      <c r="B878">
        <v>38.491780970000001</v>
      </c>
      <c r="C878" t="s">
        <v>128</v>
      </c>
      <c r="D878" t="s">
        <v>131</v>
      </c>
      <c r="E878" t="s">
        <v>132</v>
      </c>
      <c r="F878" t="s">
        <v>110</v>
      </c>
      <c r="G878" t="s">
        <v>110</v>
      </c>
      <c r="H878" t="s">
        <v>94</v>
      </c>
      <c r="J878" t="s">
        <v>119</v>
      </c>
      <c r="K878">
        <v>0</v>
      </c>
      <c r="L878">
        <v>0</v>
      </c>
      <c r="M878">
        <v>5</v>
      </c>
      <c r="N878">
        <v>28</v>
      </c>
      <c r="O878">
        <v>2007</v>
      </c>
      <c r="P878" t="s">
        <v>120</v>
      </c>
      <c r="R878">
        <f t="shared" si="53"/>
        <v>-120</v>
      </c>
      <c r="S878">
        <f t="shared" si="54"/>
        <v>38</v>
      </c>
      <c r="T878" t="str">
        <f t="shared" si="55"/>
        <v>-12038</v>
      </c>
      <c r="U878" t="str">
        <f t="shared" si="52"/>
        <v>-120, 38</v>
      </c>
    </row>
    <row r="879" spans="1:21" hidden="1" x14ac:dyDescent="0.25">
      <c r="A879">
        <v>-119.7991603</v>
      </c>
      <c r="B879">
        <v>38.491780970000001</v>
      </c>
      <c r="C879" t="s">
        <v>128</v>
      </c>
      <c r="D879" t="s">
        <v>131</v>
      </c>
      <c r="E879" t="s">
        <v>132</v>
      </c>
      <c r="F879" t="s">
        <v>110</v>
      </c>
      <c r="G879" t="s">
        <v>110</v>
      </c>
      <c r="H879" t="s">
        <v>94</v>
      </c>
      <c r="J879" t="s">
        <v>119</v>
      </c>
      <c r="K879">
        <v>0</v>
      </c>
      <c r="L879">
        <v>0</v>
      </c>
      <c r="M879">
        <v>5</v>
      </c>
      <c r="N879">
        <v>28</v>
      </c>
      <c r="O879">
        <v>2007</v>
      </c>
      <c r="P879" t="s">
        <v>120</v>
      </c>
      <c r="R879">
        <f t="shared" si="53"/>
        <v>-120</v>
      </c>
      <c r="S879">
        <f t="shared" si="54"/>
        <v>38</v>
      </c>
      <c r="T879" t="str">
        <f t="shared" si="55"/>
        <v>-12038</v>
      </c>
      <c r="U879" t="str">
        <f t="shared" si="52"/>
        <v>-120, 38</v>
      </c>
    </row>
    <row r="880" spans="1:21" hidden="1" x14ac:dyDescent="0.25">
      <c r="A880">
        <v>-119.7991603</v>
      </c>
      <c r="B880">
        <v>38.491780970000001</v>
      </c>
      <c r="C880" t="s">
        <v>128</v>
      </c>
      <c r="D880" t="s">
        <v>131</v>
      </c>
      <c r="E880" t="s">
        <v>132</v>
      </c>
      <c r="F880" t="s">
        <v>110</v>
      </c>
      <c r="G880" t="s">
        <v>110</v>
      </c>
      <c r="H880" t="s">
        <v>94</v>
      </c>
      <c r="J880" t="s">
        <v>119</v>
      </c>
      <c r="K880">
        <v>0</v>
      </c>
      <c r="L880">
        <v>0</v>
      </c>
      <c r="M880">
        <v>5</v>
      </c>
      <c r="N880">
        <v>28</v>
      </c>
      <c r="O880">
        <v>2007</v>
      </c>
      <c r="P880" t="s">
        <v>120</v>
      </c>
      <c r="R880">
        <f t="shared" si="53"/>
        <v>-120</v>
      </c>
      <c r="S880">
        <f t="shared" si="54"/>
        <v>38</v>
      </c>
      <c r="T880" t="str">
        <f t="shared" si="55"/>
        <v>-12038</v>
      </c>
      <c r="U880" t="str">
        <f t="shared" si="52"/>
        <v>-120, 38</v>
      </c>
    </row>
    <row r="881" spans="1:21" hidden="1" x14ac:dyDescent="0.25">
      <c r="A881">
        <v>-119.7991603</v>
      </c>
      <c r="B881">
        <v>38.491780970000001</v>
      </c>
      <c r="C881" t="s">
        <v>129</v>
      </c>
      <c r="D881" t="s">
        <v>131</v>
      </c>
      <c r="E881" t="s">
        <v>132</v>
      </c>
      <c r="F881" t="s">
        <v>110</v>
      </c>
      <c r="G881" t="s">
        <v>110</v>
      </c>
      <c r="H881" t="s">
        <v>94</v>
      </c>
      <c r="J881" t="s">
        <v>119</v>
      </c>
      <c r="K881">
        <v>0</v>
      </c>
      <c r="L881">
        <v>0</v>
      </c>
      <c r="M881">
        <v>5</v>
      </c>
      <c r="N881">
        <v>29</v>
      </c>
      <c r="O881">
        <v>2007</v>
      </c>
      <c r="P881" t="s">
        <v>120</v>
      </c>
      <c r="R881">
        <f t="shared" si="53"/>
        <v>-120</v>
      </c>
      <c r="S881">
        <f t="shared" si="54"/>
        <v>38</v>
      </c>
      <c r="T881" t="str">
        <f t="shared" si="55"/>
        <v>-12038</v>
      </c>
      <c r="U881" t="str">
        <f t="shared" si="52"/>
        <v>-120, 38</v>
      </c>
    </row>
    <row r="882" spans="1:21" hidden="1" x14ac:dyDescent="0.25">
      <c r="A882">
        <v>-119.7991603</v>
      </c>
      <c r="B882">
        <v>38.491780970000001</v>
      </c>
      <c r="C882" t="s">
        <v>129</v>
      </c>
      <c r="D882" t="s">
        <v>131</v>
      </c>
      <c r="E882" t="s">
        <v>132</v>
      </c>
      <c r="F882" t="s">
        <v>110</v>
      </c>
      <c r="G882" t="s">
        <v>110</v>
      </c>
      <c r="H882" t="s">
        <v>94</v>
      </c>
      <c r="J882" t="s">
        <v>133</v>
      </c>
      <c r="K882">
        <v>0</v>
      </c>
      <c r="L882">
        <v>0</v>
      </c>
      <c r="M882">
        <v>5</v>
      </c>
      <c r="N882">
        <v>29</v>
      </c>
      <c r="O882">
        <v>2007</v>
      </c>
      <c r="P882" t="s">
        <v>120</v>
      </c>
      <c r="R882">
        <f t="shared" si="53"/>
        <v>-120</v>
      </c>
      <c r="S882">
        <f t="shared" si="54"/>
        <v>38</v>
      </c>
      <c r="T882" t="str">
        <f t="shared" si="55"/>
        <v>-12038</v>
      </c>
      <c r="U882" t="str">
        <f t="shared" si="52"/>
        <v>-120, 38</v>
      </c>
    </row>
    <row r="883" spans="1:21" hidden="1" x14ac:dyDescent="0.25">
      <c r="A883">
        <v>-119.7991603</v>
      </c>
      <c r="B883">
        <v>38.491780970000001</v>
      </c>
      <c r="C883" t="s">
        <v>129</v>
      </c>
      <c r="D883" t="s">
        <v>131</v>
      </c>
      <c r="E883" t="s">
        <v>132</v>
      </c>
      <c r="F883" t="s">
        <v>110</v>
      </c>
      <c r="G883" t="s">
        <v>110</v>
      </c>
      <c r="H883" t="s">
        <v>94</v>
      </c>
      <c r="J883" t="s">
        <v>133</v>
      </c>
      <c r="K883">
        <v>0</v>
      </c>
      <c r="L883">
        <v>0</v>
      </c>
      <c r="M883">
        <v>5</v>
      </c>
      <c r="N883">
        <v>29</v>
      </c>
      <c r="O883">
        <v>2007</v>
      </c>
      <c r="P883" t="s">
        <v>120</v>
      </c>
      <c r="R883">
        <f t="shared" si="53"/>
        <v>-120</v>
      </c>
      <c r="S883">
        <f t="shared" si="54"/>
        <v>38</v>
      </c>
      <c r="T883" t="str">
        <f t="shared" si="55"/>
        <v>-12038</v>
      </c>
      <c r="U883" t="str">
        <f t="shared" si="52"/>
        <v>-120, 38</v>
      </c>
    </row>
    <row r="884" spans="1:21" hidden="1" x14ac:dyDescent="0.25">
      <c r="A884">
        <v>-119.7991603</v>
      </c>
      <c r="B884">
        <v>38.491780970000001</v>
      </c>
      <c r="C884" t="s">
        <v>129</v>
      </c>
      <c r="D884" t="s">
        <v>131</v>
      </c>
      <c r="E884" t="s">
        <v>132</v>
      </c>
      <c r="F884" t="s">
        <v>110</v>
      </c>
      <c r="G884" t="s">
        <v>110</v>
      </c>
      <c r="H884" t="s">
        <v>94</v>
      </c>
      <c r="J884" t="s">
        <v>133</v>
      </c>
      <c r="K884">
        <v>0</v>
      </c>
      <c r="L884">
        <v>0</v>
      </c>
      <c r="M884">
        <v>5</v>
      </c>
      <c r="N884">
        <v>29</v>
      </c>
      <c r="O884">
        <v>2007</v>
      </c>
      <c r="P884" t="s">
        <v>120</v>
      </c>
      <c r="R884">
        <f t="shared" si="53"/>
        <v>-120</v>
      </c>
      <c r="S884">
        <f t="shared" si="54"/>
        <v>38</v>
      </c>
      <c r="T884" t="str">
        <f t="shared" si="55"/>
        <v>-12038</v>
      </c>
      <c r="U884" t="str">
        <f t="shared" si="52"/>
        <v>-120, 38</v>
      </c>
    </row>
    <row r="885" spans="1:21" hidden="1" x14ac:dyDescent="0.25">
      <c r="A885">
        <v>-119.7991603</v>
      </c>
      <c r="B885">
        <v>38.491780970000001</v>
      </c>
      <c r="C885" t="s">
        <v>129</v>
      </c>
      <c r="D885" t="s">
        <v>131</v>
      </c>
      <c r="E885" t="s">
        <v>132</v>
      </c>
      <c r="F885" t="s">
        <v>110</v>
      </c>
      <c r="G885" t="s">
        <v>110</v>
      </c>
      <c r="H885" t="s">
        <v>94</v>
      </c>
      <c r="J885" t="s">
        <v>133</v>
      </c>
      <c r="K885">
        <v>0</v>
      </c>
      <c r="L885">
        <v>0</v>
      </c>
      <c r="M885">
        <v>5</v>
      </c>
      <c r="N885">
        <v>29</v>
      </c>
      <c r="O885">
        <v>2007</v>
      </c>
      <c r="P885" t="s">
        <v>120</v>
      </c>
      <c r="R885">
        <f t="shared" si="53"/>
        <v>-120</v>
      </c>
      <c r="S885">
        <f t="shared" si="54"/>
        <v>38</v>
      </c>
      <c r="T885" t="str">
        <f t="shared" si="55"/>
        <v>-12038</v>
      </c>
      <c r="U885" t="str">
        <f t="shared" si="52"/>
        <v>-120, 38</v>
      </c>
    </row>
    <row r="886" spans="1:21" hidden="1" x14ac:dyDescent="0.25">
      <c r="A886">
        <v>-119.7991603</v>
      </c>
      <c r="B886">
        <v>38.491780970000001</v>
      </c>
      <c r="C886" t="s">
        <v>239</v>
      </c>
      <c r="D886" t="s">
        <v>131</v>
      </c>
      <c r="E886" t="s">
        <v>132</v>
      </c>
      <c r="F886" t="s">
        <v>110</v>
      </c>
      <c r="G886" t="s">
        <v>109</v>
      </c>
      <c r="H886" t="s">
        <v>94</v>
      </c>
      <c r="J886" t="s">
        <v>119</v>
      </c>
      <c r="K886">
        <v>6.2500000000000001E-4</v>
      </c>
      <c r="L886">
        <v>0.05</v>
      </c>
      <c r="M886">
        <v>5</v>
      </c>
      <c r="N886">
        <v>30</v>
      </c>
      <c r="O886">
        <v>2007</v>
      </c>
      <c r="P886" t="s">
        <v>120</v>
      </c>
      <c r="R886">
        <f t="shared" si="53"/>
        <v>-120</v>
      </c>
      <c r="S886">
        <f t="shared" si="54"/>
        <v>38</v>
      </c>
      <c r="T886" t="str">
        <f t="shared" si="55"/>
        <v>-12038</v>
      </c>
      <c r="U886" t="str">
        <f t="shared" si="52"/>
        <v>-119, 37</v>
      </c>
    </row>
    <row r="887" spans="1:21" hidden="1" x14ac:dyDescent="0.25">
      <c r="A887">
        <v>-119.0683275</v>
      </c>
      <c r="B887">
        <v>36.977576890000002</v>
      </c>
      <c r="C887" t="s">
        <v>240</v>
      </c>
      <c r="D887" t="s">
        <v>131</v>
      </c>
      <c r="E887" t="s">
        <v>132</v>
      </c>
      <c r="F887" t="s">
        <v>110</v>
      </c>
      <c r="G887" t="s">
        <v>110</v>
      </c>
      <c r="H887" t="s">
        <v>94</v>
      </c>
      <c r="J887" t="s">
        <v>119</v>
      </c>
      <c r="K887">
        <v>0</v>
      </c>
      <c r="L887">
        <v>0</v>
      </c>
      <c r="M887">
        <v>5</v>
      </c>
      <c r="N887">
        <v>13</v>
      </c>
      <c r="O887">
        <v>2008</v>
      </c>
      <c r="P887" t="s">
        <v>120</v>
      </c>
      <c r="R887">
        <f t="shared" si="53"/>
        <v>-119</v>
      </c>
      <c r="S887">
        <f t="shared" si="54"/>
        <v>37</v>
      </c>
      <c r="T887" t="str">
        <f t="shared" si="55"/>
        <v>-11937</v>
      </c>
      <c r="U887" t="str">
        <f t="shared" si="52"/>
        <v>-119, 37</v>
      </c>
    </row>
    <row r="888" spans="1:21" hidden="1" x14ac:dyDescent="0.25">
      <c r="A888">
        <v>-119.0683275</v>
      </c>
      <c r="B888">
        <v>36.977576890000002</v>
      </c>
      <c r="C888" t="s">
        <v>241</v>
      </c>
      <c r="D888" t="s">
        <v>131</v>
      </c>
      <c r="E888" t="s">
        <v>132</v>
      </c>
      <c r="F888" t="s">
        <v>110</v>
      </c>
      <c r="G888" t="s">
        <v>110</v>
      </c>
      <c r="H888" t="s">
        <v>94</v>
      </c>
      <c r="J888" t="s">
        <v>119</v>
      </c>
      <c r="K888">
        <v>0</v>
      </c>
      <c r="L888">
        <v>0</v>
      </c>
      <c r="M888">
        <v>5</v>
      </c>
      <c r="N888">
        <v>15</v>
      </c>
      <c r="O888">
        <v>2008</v>
      </c>
      <c r="P888" t="s">
        <v>120</v>
      </c>
      <c r="R888">
        <f t="shared" si="53"/>
        <v>-119</v>
      </c>
      <c r="S888">
        <f t="shared" si="54"/>
        <v>37</v>
      </c>
      <c r="T888" t="str">
        <f t="shared" si="55"/>
        <v>-11937</v>
      </c>
      <c r="U888" t="str">
        <f t="shared" si="52"/>
        <v>-119, 37</v>
      </c>
    </row>
    <row r="889" spans="1:21" hidden="1" x14ac:dyDescent="0.25">
      <c r="A889">
        <v>-119.0683275</v>
      </c>
      <c r="B889">
        <v>36.977576890000002</v>
      </c>
      <c r="C889" t="s">
        <v>241</v>
      </c>
      <c r="D889" t="s">
        <v>131</v>
      </c>
      <c r="E889" t="s">
        <v>132</v>
      </c>
      <c r="F889" t="s">
        <v>110</v>
      </c>
      <c r="G889" t="s">
        <v>110</v>
      </c>
      <c r="H889" t="s">
        <v>94</v>
      </c>
      <c r="J889" t="s">
        <v>119</v>
      </c>
      <c r="K889">
        <v>0</v>
      </c>
      <c r="L889">
        <v>0</v>
      </c>
      <c r="M889">
        <v>5</v>
      </c>
      <c r="N889">
        <v>15</v>
      </c>
      <c r="O889">
        <v>2008</v>
      </c>
      <c r="P889" t="s">
        <v>120</v>
      </c>
      <c r="R889">
        <f t="shared" si="53"/>
        <v>-119</v>
      </c>
      <c r="S889">
        <f t="shared" si="54"/>
        <v>37</v>
      </c>
      <c r="T889" t="str">
        <f t="shared" si="55"/>
        <v>-11937</v>
      </c>
      <c r="U889" t="str">
        <f t="shared" si="52"/>
        <v>-119, 37</v>
      </c>
    </row>
    <row r="890" spans="1:21" hidden="1" x14ac:dyDescent="0.25">
      <c r="A890">
        <v>-119.0683275</v>
      </c>
      <c r="B890">
        <v>36.977576890000002</v>
      </c>
      <c r="C890" t="s">
        <v>241</v>
      </c>
      <c r="D890" t="s">
        <v>131</v>
      </c>
      <c r="E890" t="s">
        <v>132</v>
      </c>
      <c r="F890" t="s">
        <v>110</v>
      </c>
      <c r="G890" t="s">
        <v>110</v>
      </c>
      <c r="H890" t="s">
        <v>94</v>
      </c>
      <c r="J890" t="s">
        <v>119</v>
      </c>
      <c r="K890">
        <v>0</v>
      </c>
      <c r="L890">
        <v>0</v>
      </c>
      <c r="M890">
        <v>5</v>
      </c>
      <c r="N890">
        <v>15</v>
      </c>
      <c r="O890">
        <v>2008</v>
      </c>
      <c r="P890" t="s">
        <v>120</v>
      </c>
      <c r="R890">
        <f t="shared" si="53"/>
        <v>-119</v>
      </c>
      <c r="S890">
        <f t="shared" si="54"/>
        <v>37</v>
      </c>
      <c r="T890" t="str">
        <f t="shared" si="55"/>
        <v>-11937</v>
      </c>
      <c r="U890" t="str">
        <f t="shared" si="52"/>
        <v>-119, 37</v>
      </c>
    </row>
    <row r="891" spans="1:21" hidden="1" x14ac:dyDescent="0.25">
      <c r="A891">
        <v>-119.0683275</v>
      </c>
      <c r="B891">
        <v>36.977576890000002</v>
      </c>
      <c r="C891" t="s">
        <v>241</v>
      </c>
      <c r="D891" t="s">
        <v>131</v>
      </c>
      <c r="E891" t="s">
        <v>132</v>
      </c>
      <c r="F891" t="s">
        <v>110</v>
      </c>
      <c r="G891" t="s">
        <v>110</v>
      </c>
      <c r="H891" t="s">
        <v>94</v>
      </c>
      <c r="J891" t="s">
        <v>119</v>
      </c>
      <c r="K891">
        <v>0</v>
      </c>
      <c r="L891">
        <v>0</v>
      </c>
      <c r="M891">
        <v>5</v>
      </c>
      <c r="N891">
        <v>15</v>
      </c>
      <c r="O891">
        <v>2008</v>
      </c>
      <c r="P891" t="s">
        <v>120</v>
      </c>
      <c r="R891">
        <f t="shared" si="53"/>
        <v>-119</v>
      </c>
      <c r="S891">
        <f t="shared" si="54"/>
        <v>37</v>
      </c>
      <c r="T891" t="str">
        <f t="shared" si="55"/>
        <v>-11937</v>
      </c>
      <c r="U891" t="str">
        <f t="shared" si="52"/>
        <v>-119, 37</v>
      </c>
    </row>
    <row r="892" spans="1:21" hidden="1" x14ac:dyDescent="0.25">
      <c r="A892">
        <v>-119.0683275</v>
      </c>
      <c r="B892">
        <v>36.977576890000002</v>
      </c>
      <c r="C892" t="s">
        <v>241</v>
      </c>
      <c r="D892" t="s">
        <v>131</v>
      </c>
      <c r="E892" t="s">
        <v>132</v>
      </c>
      <c r="F892" t="s">
        <v>110</v>
      </c>
      <c r="G892" t="s">
        <v>110</v>
      </c>
      <c r="H892" t="s">
        <v>94</v>
      </c>
      <c r="J892" t="s">
        <v>119</v>
      </c>
      <c r="K892">
        <v>0</v>
      </c>
      <c r="L892">
        <v>0</v>
      </c>
      <c r="M892">
        <v>5</v>
      </c>
      <c r="N892">
        <v>15</v>
      </c>
      <c r="O892">
        <v>2008</v>
      </c>
      <c r="P892" t="s">
        <v>120</v>
      </c>
      <c r="R892">
        <f t="shared" si="53"/>
        <v>-119</v>
      </c>
      <c r="S892">
        <f t="shared" si="54"/>
        <v>37</v>
      </c>
      <c r="T892" t="str">
        <f t="shared" si="55"/>
        <v>-11937</v>
      </c>
      <c r="U892" t="str">
        <f t="shared" si="52"/>
        <v>-119, 37</v>
      </c>
    </row>
    <row r="893" spans="1:21" hidden="1" x14ac:dyDescent="0.25">
      <c r="A893">
        <v>-119.0683275</v>
      </c>
      <c r="B893">
        <v>36.977576890000002</v>
      </c>
      <c r="C893" t="s">
        <v>241</v>
      </c>
      <c r="D893" t="s">
        <v>131</v>
      </c>
      <c r="E893" t="s">
        <v>132</v>
      </c>
      <c r="F893" t="s">
        <v>110</v>
      </c>
      <c r="G893" t="s">
        <v>110</v>
      </c>
      <c r="H893" t="s">
        <v>94</v>
      </c>
      <c r="J893" t="s">
        <v>119</v>
      </c>
      <c r="K893">
        <v>0</v>
      </c>
      <c r="L893">
        <v>0</v>
      </c>
      <c r="M893">
        <v>5</v>
      </c>
      <c r="N893">
        <v>15</v>
      </c>
      <c r="O893">
        <v>2008</v>
      </c>
      <c r="P893" t="s">
        <v>120</v>
      </c>
      <c r="R893">
        <f t="shared" si="53"/>
        <v>-119</v>
      </c>
      <c r="S893">
        <f t="shared" si="54"/>
        <v>37</v>
      </c>
      <c r="T893" t="str">
        <f t="shared" si="55"/>
        <v>-11937</v>
      </c>
      <c r="U893" t="str">
        <f t="shared" si="52"/>
        <v>-119, 37</v>
      </c>
    </row>
    <row r="894" spans="1:21" hidden="1" x14ac:dyDescent="0.25">
      <c r="A894">
        <v>-119.0683275</v>
      </c>
      <c r="B894">
        <v>36.977576890000002</v>
      </c>
      <c r="C894" t="s">
        <v>242</v>
      </c>
      <c r="D894" t="s">
        <v>131</v>
      </c>
      <c r="E894" t="s">
        <v>132</v>
      </c>
      <c r="F894" t="s">
        <v>110</v>
      </c>
      <c r="G894" t="s">
        <v>110</v>
      </c>
      <c r="H894" t="s">
        <v>94</v>
      </c>
      <c r="J894" t="s">
        <v>119</v>
      </c>
      <c r="K894">
        <v>0</v>
      </c>
      <c r="L894">
        <v>0</v>
      </c>
      <c r="M894">
        <v>5</v>
      </c>
      <c r="N894">
        <v>16</v>
      </c>
      <c r="O894">
        <v>2008</v>
      </c>
      <c r="P894" t="s">
        <v>120</v>
      </c>
      <c r="R894">
        <f t="shared" si="53"/>
        <v>-119</v>
      </c>
      <c r="S894">
        <f t="shared" si="54"/>
        <v>37</v>
      </c>
      <c r="T894" t="str">
        <f t="shared" si="55"/>
        <v>-11937</v>
      </c>
      <c r="U894" t="str">
        <f t="shared" si="52"/>
        <v>-119, 37</v>
      </c>
    </row>
    <row r="895" spans="1:21" hidden="1" x14ac:dyDescent="0.25">
      <c r="A895">
        <v>-119.0683275</v>
      </c>
      <c r="B895">
        <v>36.977576890000002</v>
      </c>
      <c r="C895" t="s">
        <v>242</v>
      </c>
      <c r="D895" t="s">
        <v>131</v>
      </c>
      <c r="E895" t="s">
        <v>132</v>
      </c>
      <c r="F895" t="s">
        <v>110</v>
      </c>
      <c r="G895" t="s">
        <v>110</v>
      </c>
      <c r="H895" t="s">
        <v>94</v>
      </c>
      <c r="J895" t="s">
        <v>119</v>
      </c>
      <c r="K895">
        <v>0</v>
      </c>
      <c r="L895">
        <v>0</v>
      </c>
      <c r="M895">
        <v>5</v>
      </c>
      <c r="N895">
        <v>16</v>
      </c>
      <c r="O895">
        <v>2008</v>
      </c>
      <c r="P895" t="s">
        <v>120</v>
      </c>
      <c r="R895">
        <f t="shared" si="53"/>
        <v>-119</v>
      </c>
      <c r="S895">
        <f t="shared" si="54"/>
        <v>37</v>
      </c>
      <c r="T895" t="str">
        <f t="shared" si="55"/>
        <v>-11937</v>
      </c>
      <c r="U895" t="str">
        <f t="shared" si="52"/>
        <v>-119, 37</v>
      </c>
    </row>
    <row r="896" spans="1:21" hidden="1" x14ac:dyDescent="0.25">
      <c r="A896">
        <v>-119.0683275</v>
      </c>
      <c r="B896">
        <v>36.977576890000002</v>
      </c>
      <c r="C896" t="s">
        <v>242</v>
      </c>
      <c r="D896" t="s">
        <v>131</v>
      </c>
      <c r="E896" t="s">
        <v>132</v>
      </c>
      <c r="F896" t="s">
        <v>110</v>
      </c>
      <c r="G896" t="s">
        <v>110</v>
      </c>
      <c r="H896" t="s">
        <v>94</v>
      </c>
      <c r="J896" t="s">
        <v>119</v>
      </c>
      <c r="K896">
        <v>0</v>
      </c>
      <c r="L896">
        <v>0</v>
      </c>
      <c r="M896">
        <v>5</v>
      </c>
      <c r="N896">
        <v>16</v>
      </c>
      <c r="O896">
        <v>2008</v>
      </c>
      <c r="P896" t="s">
        <v>120</v>
      </c>
      <c r="R896">
        <f t="shared" si="53"/>
        <v>-119</v>
      </c>
      <c r="S896">
        <f t="shared" si="54"/>
        <v>37</v>
      </c>
      <c r="T896" t="str">
        <f t="shared" si="55"/>
        <v>-11937</v>
      </c>
      <c r="U896" t="str">
        <f t="shared" si="52"/>
        <v>-119, 37</v>
      </c>
    </row>
    <row r="897" spans="1:21" hidden="1" x14ac:dyDescent="0.25">
      <c r="A897">
        <v>-119.0683275</v>
      </c>
      <c r="B897">
        <v>36.977576890000002</v>
      </c>
      <c r="C897" t="s">
        <v>242</v>
      </c>
      <c r="D897" t="s">
        <v>131</v>
      </c>
      <c r="E897" t="s">
        <v>132</v>
      </c>
      <c r="F897" t="s">
        <v>110</v>
      </c>
      <c r="G897" t="s">
        <v>110</v>
      </c>
      <c r="H897" t="s">
        <v>94</v>
      </c>
      <c r="J897" t="s">
        <v>119</v>
      </c>
      <c r="K897">
        <v>0</v>
      </c>
      <c r="L897">
        <v>0</v>
      </c>
      <c r="M897">
        <v>5</v>
      </c>
      <c r="N897">
        <v>16</v>
      </c>
      <c r="O897">
        <v>2008</v>
      </c>
      <c r="P897" t="s">
        <v>120</v>
      </c>
      <c r="R897">
        <f t="shared" si="53"/>
        <v>-119</v>
      </c>
      <c r="S897">
        <f t="shared" si="54"/>
        <v>37</v>
      </c>
      <c r="T897" t="str">
        <f t="shared" si="55"/>
        <v>-11937</v>
      </c>
      <c r="U897" t="str">
        <f t="shared" si="52"/>
        <v>-119, 37</v>
      </c>
    </row>
    <row r="898" spans="1:21" hidden="1" x14ac:dyDescent="0.25">
      <c r="A898">
        <v>-119.0683275</v>
      </c>
      <c r="B898">
        <v>36.977576890000002</v>
      </c>
      <c r="C898" t="s">
        <v>242</v>
      </c>
      <c r="D898" t="s">
        <v>131</v>
      </c>
      <c r="E898" t="s">
        <v>132</v>
      </c>
      <c r="F898" t="s">
        <v>110</v>
      </c>
      <c r="G898" t="s">
        <v>110</v>
      </c>
      <c r="H898" t="s">
        <v>94</v>
      </c>
      <c r="J898" t="s">
        <v>133</v>
      </c>
      <c r="K898">
        <v>0</v>
      </c>
      <c r="L898">
        <v>0</v>
      </c>
      <c r="M898">
        <v>5</v>
      </c>
      <c r="N898">
        <v>16</v>
      </c>
      <c r="O898">
        <v>2008</v>
      </c>
      <c r="P898" t="s">
        <v>120</v>
      </c>
      <c r="R898">
        <f t="shared" si="53"/>
        <v>-119</v>
      </c>
      <c r="S898">
        <f t="shared" si="54"/>
        <v>37</v>
      </c>
      <c r="T898" t="str">
        <f t="shared" si="55"/>
        <v>-11937</v>
      </c>
      <c r="U898" t="str">
        <f t="shared" ref="U898:U961" si="56">_xlfn.CONCAT($R899, ", ", $S899)</f>
        <v>-119, 37</v>
      </c>
    </row>
    <row r="899" spans="1:21" hidden="1" x14ac:dyDescent="0.25">
      <c r="A899">
        <v>-119.0683275</v>
      </c>
      <c r="B899">
        <v>36.977576890000002</v>
      </c>
      <c r="C899" t="s">
        <v>242</v>
      </c>
      <c r="D899" t="s">
        <v>131</v>
      </c>
      <c r="E899" t="s">
        <v>132</v>
      </c>
      <c r="F899" t="s">
        <v>110</v>
      </c>
      <c r="G899" t="s">
        <v>110</v>
      </c>
      <c r="H899" t="s">
        <v>94</v>
      </c>
      <c r="J899" t="s">
        <v>119</v>
      </c>
      <c r="K899">
        <v>0</v>
      </c>
      <c r="L899">
        <v>0</v>
      </c>
      <c r="M899">
        <v>5</v>
      </c>
      <c r="N899">
        <v>16</v>
      </c>
      <c r="O899">
        <v>2008</v>
      </c>
      <c r="P899" t="s">
        <v>120</v>
      </c>
      <c r="R899">
        <f t="shared" ref="R899:R962" si="57">ROUND($A899, 0)</f>
        <v>-119</v>
      </c>
      <c r="S899">
        <f t="shared" ref="S899:S962" si="58">ROUND($B899, 0)</f>
        <v>37</v>
      </c>
      <c r="T899" t="str">
        <f t="shared" ref="T899:T962" si="59">_xlfn.CONCAT($R899, $S899)</f>
        <v>-11937</v>
      </c>
      <c r="U899" t="str">
        <f t="shared" si="56"/>
        <v>-119, 37</v>
      </c>
    </row>
    <row r="900" spans="1:21" hidden="1" x14ac:dyDescent="0.25">
      <c r="A900">
        <v>-119.0683275</v>
      </c>
      <c r="B900">
        <v>36.977576890000002</v>
      </c>
      <c r="C900" t="s">
        <v>243</v>
      </c>
      <c r="D900" t="s">
        <v>131</v>
      </c>
      <c r="E900" t="s">
        <v>132</v>
      </c>
      <c r="F900" t="s">
        <v>110</v>
      </c>
      <c r="G900" t="s">
        <v>110</v>
      </c>
      <c r="H900" t="s">
        <v>94</v>
      </c>
      <c r="J900" t="s">
        <v>119</v>
      </c>
      <c r="K900">
        <v>0</v>
      </c>
      <c r="L900">
        <v>0</v>
      </c>
      <c r="M900">
        <v>5</v>
      </c>
      <c r="N900">
        <v>17</v>
      </c>
      <c r="O900">
        <v>2008</v>
      </c>
      <c r="P900" t="s">
        <v>120</v>
      </c>
      <c r="R900">
        <f t="shared" si="57"/>
        <v>-119</v>
      </c>
      <c r="S900">
        <f t="shared" si="58"/>
        <v>37</v>
      </c>
      <c r="T900" t="str">
        <f t="shared" si="59"/>
        <v>-11937</v>
      </c>
      <c r="U900" t="str">
        <f t="shared" si="56"/>
        <v>-119, 37</v>
      </c>
    </row>
    <row r="901" spans="1:21" hidden="1" x14ac:dyDescent="0.25">
      <c r="A901">
        <v>-119.0683275</v>
      </c>
      <c r="B901">
        <v>36.977576890000002</v>
      </c>
      <c r="C901" t="s">
        <v>243</v>
      </c>
      <c r="D901" t="s">
        <v>131</v>
      </c>
      <c r="E901" t="s">
        <v>132</v>
      </c>
      <c r="F901" t="s">
        <v>110</v>
      </c>
      <c r="G901" t="s">
        <v>110</v>
      </c>
      <c r="H901" t="s">
        <v>94</v>
      </c>
      <c r="J901" t="s">
        <v>119</v>
      </c>
      <c r="K901">
        <v>0</v>
      </c>
      <c r="L901">
        <v>0</v>
      </c>
      <c r="M901">
        <v>5</v>
      </c>
      <c r="N901">
        <v>17</v>
      </c>
      <c r="O901">
        <v>2008</v>
      </c>
      <c r="P901" t="s">
        <v>120</v>
      </c>
      <c r="R901">
        <f t="shared" si="57"/>
        <v>-119</v>
      </c>
      <c r="S901">
        <f t="shared" si="58"/>
        <v>37</v>
      </c>
      <c r="T901" t="str">
        <f t="shared" si="59"/>
        <v>-11937</v>
      </c>
      <c r="U901" t="str">
        <f t="shared" si="56"/>
        <v>-119, 37</v>
      </c>
    </row>
    <row r="902" spans="1:21" hidden="1" x14ac:dyDescent="0.25">
      <c r="A902">
        <v>-119.0683275</v>
      </c>
      <c r="B902">
        <v>36.977576890000002</v>
      </c>
      <c r="C902" t="s">
        <v>243</v>
      </c>
      <c r="D902" t="s">
        <v>131</v>
      </c>
      <c r="E902" t="s">
        <v>132</v>
      </c>
      <c r="F902" t="s">
        <v>110</v>
      </c>
      <c r="G902" t="s">
        <v>110</v>
      </c>
      <c r="H902" t="s">
        <v>94</v>
      </c>
      <c r="J902" t="s">
        <v>119</v>
      </c>
      <c r="K902">
        <v>0</v>
      </c>
      <c r="L902">
        <v>0</v>
      </c>
      <c r="M902">
        <v>5</v>
      </c>
      <c r="N902">
        <v>17</v>
      </c>
      <c r="O902">
        <v>2008</v>
      </c>
      <c r="P902" t="s">
        <v>120</v>
      </c>
      <c r="R902">
        <f t="shared" si="57"/>
        <v>-119</v>
      </c>
      <c r="S902">
        <f t="shared" si="58"/>
        <v>37</v>
      </c>
      <c r="T902" t="str">
        <f t="shared" si="59"/>
        <v>-11937</v>
      </c>
      <c r="U902" t="str">
        <f t="shared" si="56"/>
        <v>-119, 37</v>
      </c>
    </row>
    <row r="903" spans="1:21" hidden="1" x14ac:dyDescent="0.25">
      <c r="A903">
        <v>-119.0683275</v>
      </c>
      <c r="B903">
        <v>36.977576890000002</v>
      </c>
      <c r="C903" t="s">
        <v>244</v>
      </c>
      <c r="D903" t="s">
        <v>131</v>
      </c>
      <c r="E903" t="s">
        <v>132</v>
      </c>
      <c r="F903" t="s">
        <v>110</v>
      </c>
      <c r="G903" t="s">
        <v>110</v>
      </c>
      <c r="H903" t="s">
        <v>94</v>
      </c>
      <c r="J903" t="s">
        <v>119</v>
      </c>
      <c r="K903">
        <v>0</v>
      </c>
      <c r="L903">
        <v>0</v>
      </c>
      <c r="M903">
        <v>5</v>
      </c>
      <c r="N903">
        <v>18</v>
      </c>
      <c r="O903">
        <v>2008</v>
      </c>
      <c r="P903" t="s">
        <v>120</v>
      </c>
      <c r="R903">
        <f t="shared" si="57"/>
        <v>-119</v>
      </c>
      <c r="S903">
        <f t="shared" si="58"/>
        <v>37</v>
      </c>
      <c r="T903" t="str">
        <f t="shared" si="59"/>
        <v>-11937</v>
      </c>
      <c r="U903" t="str">
        <f t="shared" si="56"/>
        <v>-119, 37</v>
      </c>
    </row>
    <row r="904" spans="1:21" hidden="1" x14ac:dyDescent="0.25">
      <c r="A904">
        <v>-119.0683275</v>
      </c>
      <c r="B904">
        <v>36.977576890000002</v>
      </c>
      <c r="C904" t="s">
        <v>244</v>
      </c>
      <c r="D904" t="s">
        <v>131</v>
      </c>
      <c r="E904" t="s">
        <v>132</v>
      </c>
      <c r="F904" t="s">
        <v>110</v>
      </c>
      <c r="G904" t="s">
        <v>110</v>
      </c>
      <c r="H904" t="s">
        <v>94</v>
      </c>
      <c r="J904" t="s">
        <v>119</v>
      </c>
      <c r="K904">
        <v>0</v>
      </c>
      <c r="L904">
        <v>0</v>
      </c>
      <c r="M904">
        <v>5</v>
      </c>
      <c r="N904">
        <v>18</v>
      </c>
      <c r="O904">
        <v>2008</v>
      </c>
      <c r="P904" t="s">
        <v>120</v>
      </c>
      <c r="R904">
        <f t="shared" si="57"/>
        <v>-119</v>
      </c>
      <c r="S904">
        <f t="shared" si="58"/>
        <v>37</v>
      </c>
      <c r="T904" t="str">
        <f t="shared" si="59"/>
        <v>-11937</v>
      </c>
      <c r="U904" t="str">
        <f t="shared" si="56"/>
        <v>-119, 37</v>
      </c>
    </row>
    <row r="905" spans="1:21" hidden="1" x14ac:dyDescent="0.25">
      <c r="A905">
        <v>-119.0683275</v>
      </c>
      <c r="B905">
        <v>36.977576890000002</v>
      </c>
      <c r="C905" t="s">
        <v>244</v>
      </c>
      <c r="D905" t="s">
        <v>131</v>
      </c>
      <c r="E905" t="s">
        <v>132</v>
      </c>
      <c r="F905" t="s">
        <v>110</v>
      </c>
      <c r="G905" t="s">
        <v>110</v>
      </c>
      <c r="H905" t="s">
        <v>94</v>
      </c>
      <c r="J905" t="s">
        <v>119</v>
      </c>
      <c r="K905">
        <v>0</v>
      </c>
      <c r="L905">
        <v>0</v>
      </c>
      <c r="M905">
        <v>5</v>
      </c>
      <c r="N905">
        <v>18</v>
      </c>
      <c r="O905">
        <v>2008</v>
      </c>
      <c r="P905" t="s">
        <v>120</v>
      </c>
      <c r="R905">
        <f t="shared" si="57"/>
        <v>-119</v>
      </c>
      <c r="S905">
        <f t="shared" si="58"/>
        <v>37</v>
      </c>
      <c r="T905" t="str">
        <f t="shared" si="59"/>
        <v>-11937</v>
      </c>
      <c r="U905" t="str">
        <f t="shared" si="56"/>
        <v>-119, 37</v>
      </c>
    </row>
    <row r="906" spans="1:21" hidden="1" x14ac:dyDescent="0.25">
      <c r="A906">
        <v>-119.0683275</v>
      </c>
      <c r="B906">
        <v>36.977576890000002</v>
      </c>
      <c r="C906" t="s">
        <v>245</v>
      </c>
      <c r="D906" t="s">
        <v>131</v>
      </c>
      <c r="E906" t="s">
        <v>132</v>
      </c>
      <c r="F906" t="s">
        <v>110</v>
      </c>
      <c r="G906" t="s">
        <v>110</v>
      </c>
      <c r="H906" t="s">
        <v>94</v>
      </c>
      <c r="J906" t="s">
        <v>119</v>
      </c>
      <c r="K906">
        <v>0</v>
      </c>
      <c r="L906">
        <v>0</v>
      </c>
      <c r="M906">
        <v>5</v>
      </c>
      <c r="N906">
        <v>19</v>
      </c>
      <c r="O906">
        <v>2008</v>
      </c>
      <c r="P906" t="s">
        <v>120</v>
      </c>
      <c r="R906">
        <f t="shared" si="57"/>
        <v>-119</v>
      </c>
      <c r="S906">
        <f t="shared" si="58"/>
        <v>37</v>
      </c>
      <c r="T906" t="str">
        <f t="shared" si="59"/>
        <v>-11937</v>
      </c>
      <c r="U906" t="str">
        <f t="shared" si="56"/>
        <v>-119, 37</v>
      </c>
    </row>
    <row r="907" spans="1:21" hidden="1" x14ac:dyDescent="0.25">
      <c r="A907">
        <v>-119.0683275</v>
      </c>
      <c r="B907">
        <v>36.977576890000002</v>
      </c>
      <c r="C907" t="s">
        <v>245</v>
      </c>
      <c r="D907" t="s">
        <v>131</v>
      </c>
      <c r="E907" t="s">
        <v>132</v>
      </c>
      <c r="F907" t="s">
        <v>110</v>
      </c>
      <c r="G907" t="s">
        <v>110</v>
      </c>
      <c r="H907" t="s">
        <v>94</v>
      </c>
      <c r="J907" t="s">
        <v>119</v>
      </c>
      <c r="K907">
        <v>0</v>
      </c>
      <c r="L907">
        <v>0</v>
      </c>
      <c r="M907">
        <v>5</v>
      </c>
      <c r="N907">
        <v>19</v>
      </c>
      <c r="O907">
        <v>2008</v>
      </c>
      <c r="P907" t="s">
        <v>120</v>
      </c>
      <c r="R907">
        <f t="shared" si="57"/>
        <v>-119</v>
      </c>
      <c r="S907">
        <f t="shared" si="58"/>
        <v>37</v>
      </c>
      <c r="T907" t="str">
        <f t="shared" si="59"/>
        <v>-11937</v>
      </c>
      <c r="U907" t="str">
        <f t="shared" si="56"/>
        <v>-119, 37</v>
      </c>
    </row>
    <row r="908" spans="1:21" hidden="1" x14ac:dyDescent="0.25">
      <c r="A908">
        <v>-119.0683275</v>
      </c>
      <c r="B908">
        <v>36.977576890000002</v>
      </c>
      <c r="C908" t="s">
        <v>245</v>
      </c>
      <c r="D908" t="s">
        <v>131</v>
      </c>
      <c r="E908" t="s">
        <v>132</v>
      </c>
      <c r="F908" t="s">
        <v>110</v>
      </c>
      <c r="G908" t="s">
        <v>110</v>
      </c>
      <c r="H908" t="s">
        <v>94</v>
      </c>
      <c r="J908" t="s">
        <v>119</v>
      </c>
      <c r="K908">
        <v>0</v>
      </c>
      <c r="L908">
        <v>0</v>
      </c>
      <c r="M908">
        <v>5</v>
      </c>
      <c r="N908">
        <v>19</v>
      </c>
      <c r="O908">
        <v>2008</v>
      </c>
      <c r="P908" t="s">
        <v>120</v>
      </c>
      <c r="R908">
        <f t="shared" si="57"/>
        <v>-119</v>
      </c>
      <c r="S908">
        <f t="shared" si="58"/>
        <v>37</v>
      </c>
      <c r="T908" t="str">
        <f t="shared" si="59"/>
        <v>-11937</v>
      </c>
      <c r="U908" t="str">
        <f t="shared" si="56"/>
        <v>-119, 37</v>
      </c>
    </row>
    <row r="909" spans="1:21" hidden="1" x14ac:dyDescent="0.25">
      <c r="A909">
        <v>-119.0683275</v>
      </c>
      <c r="B909">
        <v>36.977576890000002</v>
      </c>
      <c r="C909" t="s">
        <v>245</v>
      </c>
      <c r="D909" t="s">
        <v>131</v>
      </c>
      <c r="E909" t="s">
        <v>132</v>
      </c>
      <c r="F909" t="s">
        <v>110</v>
      </c>
      <c r="G909" t="s">
        <v>110</v>
      </c>
      <c r="H909" t="s">
        <v>94</v>
      </c>
      <c r="J909" t="s">
        <v>119</v>
      </c>
      <c r="K909">
        <v>0</v>
      </c>
      <c r="L909">
        <v>0</v>
      </c>
      <c r="M909">
        <v>5</v>
      </c>
      <c r="N909">
        <v>19</v>
      </c>
      <c r="O909">
        <v>2008</v>
      </c>
      <c r="P909" t="s">
        <v>120</v>
      </c>
      <c r="R909">
        <f t="shared" si="57"/>
        <v>-119</v>
      </c>
      <c r="S909">
        <f t="shared" si="58"/>
        <v>37</v>
      </c>
      <c r="T909" t="str">
        <f t="shared" si="59"/>
        <v>-11937</v>
      </c>
      <c r="U909" t="str">
        <f t="shared" si="56"/>
        <v>-119, 37</v>
      </c>
    </row>
    <row r="910" spans="1:21" hidden="1" x14ac:dyDescent="0.25">
      <c r="A910">
        <v>-119.0683275</v>
      </c>
      <c r="B910">
        <v>36.977576890000002</v>
      </c>
      <c r="C910" t="s">
        <v>245</v>
      </c>
      <c r="D910" t="s">
        <v>131</v>
      </c>
      <c r="E910" t="s">
        <v>132</v>
      </c>
      <c r="F910" t="s">
        <v>110</v>
      </c>
      <c r="G910" t="s">
        <v>110</v>
      </c>
      <c r="H910" t="s">
        <v>94</v>
      </c>
      <c r="J910" t="s">
        <v>119</v>
      </c>
      <c r="K910">
        <v>0</v>
      </c>
      <c r="L910">
        <v>0</v>
      </c>
      <c r="M910">
        <v>5</v>
      </c>
      <c r="N910">
        <v>19</v>
      </c>
      <c r="O910">
        <v>2008</v>
      </c>
      <c r="P910" t="s">
        <v>120</v>
      </c>
      <c r="R910">
        <f t="shared" si="57"/>
        <v>-119</v>
      </c>
      <c r="S910">
        <f t="shared" si="58"/>
        <v>37</v>
      </c>
      <c r="T910" t="str">
        <f t="shared" si="59"/>
        <v>-11937</v>
      </c>
      <c r="U910" t="str">
        <f t="shared" si="56"/>
        <v>-119, 37</v>
      </c>
    </row>
    <row r="911" spans="1:21" hidden="1" x14ac:dyDescent="0.25">
      <c r="A911">
        <v>-119.0683275</v>
      </c>
      <c r="B911">
        <v>36.977576890000002</v>
      </c>
      <c r="C911" t="s">
        <v>245</v>
      </c>
      <c r="D911" t="s">
        <v>131</v>
      </c>
      <c r="E911" t="s">
        <v>132</v>
      </c>
      <c r="F911" t="s">
        <v>110</v>
      </c>
      <c r="G911" t="s">
        <v>110</v>
      </c>
      <c r="H911" t="s">
        <v>94</v>
      </c>
      <c r="J911" t="s">
        <v>119</v>
      </c>
      <c r="K911">
        <v>0</v>
      </c>
      <c r="L911">
        <v>0</v>
      </c>
      <c r="M911">
        <v>5</v>
      </c>
      <c r="N911">
        <v>19</v>
      </c>
      <c r="O911">
        <v>2008</v>
      </c>
      <c r="P911" t="s">
        <v>120</v>
      </c>
      <c r="R911">
        <f t="shared" si="57"/>
        <v>-119</v>
      </c>
      <c r="S911">
        <f t="shared" si="58"/>
        <v>37</v>
      </c>
      <c r="T911" t="str">
        <f t="shared" si="59"/>
        <v>-11937</v>
      </c>
      <c r="U911" t="str">
        <f t="shared" si="56"/>
        <v>-119, 37</v>
      </c>
    </row>
    <row r="912" spans="1:21" hidden="1" x14ac:dyDescent="0.25">
      <c r="A912">
        <v>-119.0683275</v>
      </c>
      <c r="B912">
        <v>36.977576890000002</v>
      </c>
      <c r="C912" t="s">
        <v>246</v>
      </c>
      <c r="D912" t="s">
        <v>131</v>
      </c>
      <c r="E912" t="s">
        <v>132</v>
      </c>
      <c r="F912" t="s">
        <v>110</v>
      </c>
      <c r="G912" t="s">
        <v>110</v>
      </c>
      <c r="H912" t="s">
        <v>94</v>
      </c>
      <c r="J912" t="s">
        <v>119</v>
      </c>
      <c r="K912">
        <v>0</v>
      </c>
      <c r="L912">
        <v>0</v>
      </c>
      <c r="M912">
        <v>5</v>
      </c>
      <c r="N912">
        <v>15</v>
      </c>
      <c r="O912">
        <v>2007</v>
      </c>
      <c r="P912" t="s">
        <v>120</v>
      </c>
      <c r="R912">
        <f t="shared" si="57"/>
        <v>-119</v>
      </c>
      <c r="S912">
        <f t="shared" si="58"/>
        <v>37</v>
      </c>
      <c r="T912" t="str">
        <f t="shared" si="59"/>
        <v>-11937</v>
      </c>
      <c r="U912" t="str">
        <f t="shared" si="56"/>
        <v>-119, 37</v>
      </c>
    </row>
    <row r="913" spans="1:21" hidden="1" x14ac:dyDescent="0.25">
      <c r="A913">
        <v>-119.0683275</v>
      </c>
      <c r="B913">
        <v>36.977576890000002</v>
      </c>
      <c r="C913" t="s">
        <v>247</v>
      </c>
      <c r="D913" t="s">
        <v>131</v>
      </c>
      <c r="E913" t="s">
        <v>132</v>
      </c>
      <c r="F913" t="s">
        <v>110</v>
      </c>
      <c r="G913" t="s">
        <v>110</v>
      </c>
      <c r="H913" t="s">
        <v>94</v>
      </c>
      <c r="J913" t="s">
        <v>119</v>
      </c>
      <c r="K913">
        <v>0</v>
      </c>
      <c r="L913">
        <v>0</v>
      </c>
      <c r="M913">
        <v>5</v>
      </c>
      <c r="N913">
        <v>11</v>
      </c>
      <c r="O913">
        <v>2007</v>
      </c>
      <c r="P913" t="s">
        <v>120</v>
      </c>
      <c r="R913">
        <f t="shared" si="57"/>
        <v>-119</v>
      </c>
      <c r="S913">
        <f t="shared" si="58"/>
        <v>37</v>
      </c>
      <c r="T913" t="str">
        <f t="shared" si="59"/>
        <v>-11937</v>
      </c>
      <c r="U913" t="str">
        <f t="shared" si="56"/>
        <v>-119, 37</v>
      </c>
    </row>
    <row r="914" spans="1:21" hidden="1" x14ac:dyDescent="0.25">
      <c r="A914">
        <v>-119.0683275</v>
      </c>
      <c r="B914">
        <v>36.977576890000002</v>
      </c>
      <c r="C914" t="s">
        <v>247</v>
      </c>
      <c r="D914" t="s">
        <v>131</v>
      </c>
      <c r="E914" t="s">
        <v>132</v>
      </c>
      <c r="F914" t="s">
        <v>110</v>
      </c>
      <c r="G914" t="s">
        <v>110</v>
      </c>
      <c r="H914" t="s">
        <v>94</v>
      </c>
      <c r="J914" t="s">
        <v>119</v>
      </c>
      <c r="K914">
        <v>0</v>
      </c>
      <c r="L914">
        <v>0</v>
      </c>
      <c r="M914">
        <v>5</v>
      </c>
      <c r="N914">
        <v>11</v>
      </c>
      <c r="O914">
        <v>2007</v>
      </c>
      <c r="P914" t="s">
        <v>120</v>
      </c>
      <c r="R914">
        <f t="shared" si="57"/>
        <v>-119</v>
      </c>
      <c r="S914">
        <f t="shared" si="58"/>
        <v>37</v>
      </c>
      <c r="T914" t="str">
        <f t="shared" si="59"/>
        <v>-11937</v>
      </c>
      <c r="U914" t="str">
        <f t="shared" si="56"/>
        <v>-119, 37</v>
      </c>
    </row>
    <row r="915" spans="1:21" hidden="1" x14ac:dyDescent="0.25">
      <c r="A915">
        <v>-119.0683275</v>
      </c>
      <c r="B915">
        <v>36.977576890000002</v>
      </c>
      <c r="C915" t="s">
        <v>247</v>
      </c>
      <c r="D915" t="s">
        <v>131</v>
      </c>
      <c r="E915" t="s">
        <v>132</v>
      </c>
      <c r="F915" t="s">
        <v>110</v>
      </c>
      <c r="G915" t="s">
        <v>110</v>
      </c>
      <c r="H915" t="s">
        <v>94</v>
      </c>
      <c r="J915" t="s">
        <v>119</v>
      </c>
      <c r="K915">
        <v>0</v>
      </c>
      <c r="L915">
        <v>0</v>
      </c>
      <c r="M915">
        <v>5</v>
      </c>
      <c r="N915">
        <v>11</v>
      </c>
      <c r="O915">
        <v>2007</v>
      </c>
      <c r="P915" t="s">
        <v>120</v>
      </c>
      <c r="R915">
        <f t="shared" si="57"/>
        <v>-119</v>
      </c>
      <c r="S915">
        <f t="shared" si="58"/>
        <v>37</v>
      </c>
      <c r="T915" t="str">
        <f t="shared" si="59"/>
        <v>-11937</v>
      </c>
      <c r="U915" t="str">
        <f t="shared" si="56"/>
        <v>-119, 37</v>
      </c>
    </row>
    <row r="916" spans="1:21" hidden="1" x14ac:dyDescent="0.25">
      <c r="A916">
        <v>-119.0683275</v>
      </c>
      <c r="B916">
        <v>36.977576890000002</v>
      </c>
      <c r="C916" t="s">
        <v>247</v>
      </c>
      <c r="D916" t="s">
        <v>131</v>
      </c>
      <c r="E916" t="s">
        <v>132</v>
      </c>
      <c r="F916" t="s">
        <v>110</v>
      </c>
      <c r="G916" t="s">
        <v>110</v>
      </c>
      <c r="H916" t="s">
        <v>94</v>
      </c>
      <c r="J916" t="s">
        <v>119</v>
      </c>
      <c r="K916">
        <v>0</v>
      </c>
      <c r="L916">
        <v>0</v>
      </c>
      <c r="M916">
        <v>5</v>
      </c>
      <c r="N916">
        <v>11</v>
      </c>
      <c r="O916">
        <v>2007</v>
      </c>
      <c r="P916" t="s">
        <v>120</v>
      </c>
      <c r="R916">
        <f t="shared" si="57"/>
        <v>-119</v>
      </c>
      <c r="S916">
        <f t="shared" si="58"/>
        <v>37</v>
      </c>
      <c r="T916" t="str">
        <f t="shared" si="59"/>
        <v>-11937</v>
      </c>
      <c r="U916" t="str">
        <f t="shared" si="56"/>
        <v>-119, 37</v>
      </c>
    </row>
    <row r="917" spans="1:21" hidden="1" x14ac:dyDescent="0.25">
      <c r="A917">
        <v>-119.0683275</v>
      </c>
      <c r="B917">
        <v>36.977576890000002</v>
      </c>
      <c r="C917" t="s">
        <v>247</v>
      </c>
      <c r="D917" t="s">
        <v>131</v>
      </c>
      <c r="E917" t="s">
        <v>132</v>
      </c>
      <c r="F917" t="s">
        <v>110</v>
      </c>
      <c r="G917" t="s">
        <v>110</v>
      </c>
      <c r="H917" t="s">
        <v>94</v>
      </c>
      <c r="J917" t="s">
        <v>119</v>
      </c>
      <c r="K917">
        <v>0</v>
      </c>
      <c r="L917">
        <v>0</v>
      </c>
      <c r="M917">
        <v>5</v>
      </c>
      <c r="N917">
        <v>11</v>
      </c>
      <c r="O917">
        <v>2007</v>
      </c>
      <c r="P917" t="s">
        <v>120</v>
      </c>
      <c r="R917">
        <f t="shared" si="57"/>
        <v>-119</v>
      </c>
      <c r="S917">
        <f t="shared" si="58"/>
        <v>37</v>
      </c>
      <c r="T917" t="str">
        <f t="shared" si="59"/>
        <v>-11937</v>
      </c>
      <c r="U917" t="str">
        <f t="shared" si="56"/>
        <v>-119, 37</v>
      </c>
    </row>
    <row r="918" spans="1:21" hidden="1" x14ac:dyDescent="0.25">
      <c r="A918">
        <v>-119.0683275</v>
      </c>
      <c r="B918">
        <v>36.977576890000002</v>
      </c>
      <c r="C918" t="s">
        <v>247</v>
      </c>
      <c r="D918" t="s">
        <v>131</v>
      </c>
      <c r="E918" t="s">
        <v>132</v>
      </c>
      <c r="F918" t="s">
        <v>110</v>
      </c>
      <c r="G918" t="s">
        <v>110</v>
      </c>
      <c r="H918" t="s">
        <v>94</v>
      </c>
      <c r="J918" t="s">
        <v>119</v>
      </c>
      <c r="K918">
        <v>0</v>
      </c>
      <c r="L918">
        <v>0</v>
      </c>
      <c r="M918">
        <v>5</v>
      </c>
      <c r="N918">
        <v>11</v>
      </c>
      <c r="O918">
        <v>2007</v>
      </c>
      <c r="P918" t="s">
        <v>120</v>
      </c>
      <c r="R918">
        <f t="shared" si="57"/>
        <v>-119</v>
      </c>
      <c r="S918">
        <f t="shared" si="58"/>
        <v>37</v>
      </c>
      <c r="T918" t="str">
        <f t="shared" si="59"/>
        <v>-11937</v>
      </c>
      <c r="U918" t="str">
        <f t="shared" si="56"/>
        <v>-119, 37</v>
      </c>
    </row>
    <row r="919" spans="1:21" hidden="1" x14ac:dyDescent="0.25">
      <c r="A919">
        <v>-119.0683275</v>
      </c>
      <c r="B919">
        <v>36.977576890000002</v>
      </c>
      <c r="C919" t="s">
        <v>247</v>
      </c>
      <c r="D919" t="s">
        <v>131</v>
      </c>
      <c r="E919" t="s">
        <v>132</v>
      </c>
      <c r="F919" t="s">
        <v>110</v>
      </c>
      <c r="G919" t="s">
        <v>110</v>
      </c>
      <c r="H919" t="s">
        <v>94</v>
      </c>
      <c r="J919" t="s">
        <v>119</v>
      </c>
      <c r="K919">
        <v>0</v>
      </c>
      <c r="L919">
        <v>0</v>
      </c>
      <c r="M919">
        <v>5</v>
      </c>
      <c r="N919">
        <v>11</v>
      </c>
      <c r="O919">
        <v>2007</v>
      </c>
      <c r="P919" t="s">
        <v>120</v>
      </c>
      <c r="R919">
        <f t="shared" si="57"/>
        <v>-119</v>
      </c>
      <c r="S919">
        <f t="shared" si="58"/>
        <v>37</v>
      </c>
      <c r="T919" t="str">
        <f t="shared" si="59"/>
        <v>-11937</v>
      </c>
      <c r="U919" t="str">
        <f t="shared" si="56"/>
        <v>-119, 37</v>
      </c>
    </row>
    <row r="920" spans="1:21" hidden="1" x14ac:dyDescent="0.25">
      <c r="A920">
        <v>-119.0683275</v>
      </c>
      <c r="B920">
        <v>36.977576890000002</v>
      </c>
      <c r="C920" t="s">
        <v>247</v>
      </c>
      <c r="D920" t="s">
        <v>131</v>
      </c>
      <c r="E920" t="s">
        <v>132</v>
      </c>
      <c r="F920" t="s">
        <v>110</v>
      </c>
      <c r="G920" t="s">
        <v>110</v>
      </c>
      <c r="H920" t="s">
        <v>94</v>
      </c>
      <c r="J920" t="s">
        <v>119</v>
      </c>
      <c r="K920">
        <v>0</v>
      </c>
      <c r="L920">
        <v>0</v>
      </c>
      <c r="M920">
        <v>5</v>
      </c>
      <c r="N920">
        <v>11</v>
      </c>
      <c r="O920">
        <v>2007</v>
      </c>
      <c r="P920" t="s">
        <v>120</v>
      </c>
      <c r="R920">
        <f t="shared" si="57"/>
        <v>-119</v>
      </c>
      <c r="S920">
        <f t="shared" si="58"/>
        <v>37</v>
      </c>
      <c r="T920" t="str">
        <f t="shared" si="59"/>
        <v>-11937</v>
      </c>
      <c r="U920" t="str">
        <f t="shared" si="56"/>
        <v>-119, 37</v>
      </c>
    </row>
    <row r="921" spans="1:21" hidden="1" x14ac:dyDescent="0.25">
      <c r="A921">
        <v>-119.0683275</v>
      </c>
      <c r="B921">
        <v>36.977576890000002</v>
      </c>
      <c r="C921" t="s">
        <v>247</v>
      </c>
      <c r="D921" t="s">
        <v>131</v>
      </c>
      <c r="E921" t="s">
        <v>132</v>
      </c>
      <c r="F921" t="s">
        <v>110</v>
      </c>
      <c r="G921" t="s">
        <v>110</v>
      </c>
      <c r="H921" t="s">
        <v>94</v>
      </c>
      <c r="J921" t="s">
        <v>119</v>
      </c>
      <c r="K921">
        <v>0</v>
      </c>
      <c r="L921">
        <v>0</v>
      </c>
      <c r="M921">
        <v>5</v>
      </c>
      <c r="N921">
        <v>11</v>
      </c>
      <c r="O921">
        <v>2007</v>
      </c>
      <c r="P921" t="s">
        <v>120</v>
      </c>
      <c r="R921">
        <f t="shared" si="57"/>
        <v>-119</v>
      </c>
      <c r="S921">
        <f t="shared" si="58"/>
        <v>37</v>
      </c>
      <c r="T921" t="str">
        <f t="shared" si="59"/>
        <v>-11937</v>
      </c>
      <c r="U921" t="str">
        <f t="shared" si="56"/>
        <v>-119, 37</v>
      </c>
    </row>
    <row r="922" spans="1:21" hidden="1" x14ac:dyDescent="0.25">
      <c r="A922">
        <v>-119.0683275</v>
      </c>
      <c r="B922">
        <v>36.977576890000002</v>
      </c>
      <c r="C922" t="s">
        <v>247</v>
      </c>
      <c r="D922" t="s">
        <v>131</v>
      </c>
      <c r="E922" t="s">
        <v>132</v>
      </c>
      <c r="F922" t="s">
        <v>110</v>
      </c>
      <c r="G922" t="s">
        <v>110</v>
      </c>
      <c r="H922" t="s">
        <v>94</v>
      </c>
      <c r="J922" t="s">
        <v>119</v>
      </c>
      <c r="K922">
        <v>0</v>
      </c>
      <c r="L922">
        <v>0</v>
      </c>
      <c r="M922">
        <v>5</v>
      </c>
      <c r="N922">
        <v>11</v>
      </c>
      <c r="O922">
        <v>2007</v>
      </c>
      <c r="P922" t="s">
        <v>120</v>
      </c>
      <c r="R922">
        <f t="shared" si="57"/>
        <v>-119</v>
      </c>
      <c r="S922">
        <f t="shared" si="58"/>
        <v>37</v>
      </c>
      <c r="T922" t="str">
        <f t="shared" si="59"/>
        <v>-11937</v>
      </c>
      <c r="U922" t="str">
        <f t="shared" si="56"/>
        <v>-119, 37</v>
      </c>
    </row>
    <row r="923" spans="1:21" hidden="1" x14ac:dyDescent="0.25">
      <c r="A923">
        <v>-119.0683275</v>
      </c>
      <c r="B923">
        <v>36.977576890000002</v>
      </c>
      <c r="C923" t="s">
        <v>247</v>
      </c>
      <c r="D923" t="s">
        <v>131</v>
      </c>
      <c r="E923" t="s">
        <v>132</v>
      </c>
      <c r="F923" t="s">
        <v>110</v>
      </c>
      <c r="G923" t="s">
        <v>110</v>
      </c>
      <c r="H923" t="s">
        <v>94</v>
      </c>
      <c r="J923" t="s">
        <v>119</v>
      </c>
      <c r="K923">
        <v>0</v>
      </c>
      <c r="L923">
        <v>0</v>
      </c>
      <c r="M923">
        <v>5</v>
      </c>
      <c r="N923">
        <v>11</v>
      </c>
      <c r="O923">
        <v>2007</v>
      </c>
      <c r="P923" t="s">
        <v>120</v>
      </c>
      <c r="R923">
        <f t="shared" si="57"/>
        <v>-119</v>
      </c>
      <c r="S923">
        <f t="shared" si="58"/>
        <v>37</v>
      </c>
      <c r="T923" t="str">
        <f t="shared" si="59"/>
        <v>-11937</v>
      </c>
      <c r="U923" t="str">
        <f t="shared" si="56"/>
        <v>-119, 37</v>
      </c>
    </row>
    <row r="924" spans="1:21" hidden="1" x14ac:dyDescent="0.25">
      <c r="A924">
        <v>-119.0683275</v>
      </c>
      <c r="B924">
        <v>36.977576890000002</v>
      </c>
      <c r="C924" t="s">
        <v>248</v>
      </c>
      <c r="D924" t="s">
        <v>131</v>
      </c>
      <c r="E924" t="s">
        <v>132</v>
      </c>
      <c r="F924" t="s">
        <v>110</v>
      </c>
      <c r="G924" t="s">
        <v>110</v>
      </c>
      <c r="H924" t="s">
        <v>94</v>
      </c>
      <c r="J924" t="s">
        <v>119</v>
      </c>
      <c r="K924">
        <v>0</v>
      </c>
      <c r="L924">
        <v>0</v>
      </c>
      <c r="M924">
        <v>5</v>
      </c>
      <c r="N924">
        <v>12</v>
      </c>
      <c r="O924">
        <v>2007</v>
      </c>
      <c r="P924" t="s">
        <v>120</v>
      </c>
      <c r="R924">
        <f t="shared" si="57"/>
        <v>-119</v>
      </c>
      <c r="S924">
        <f t="shared" si="58"/>
        <v>37</v>
      </c>
      <c r="T924" t="str">
        <f t="shared" si="59"/>
        <v>-11937</v>
      </c>
      <c r="U924" t="str">
        <f t="shared" si="56"/>
        <v>-119, 37</v>
      </c>
    </row>
    <row r="925" spans="1:21" hidden="1" x14ac:dyDescent="0.25">
      <c r="A925">
        <v>-119.0683275</v>
      </c>
      <c r="B925">
        <v>36.977576890000002</v>
      </c>
      <c r="C925" t="s">
        <v>248</v>
      </c>
      <c r="D925" t="s">
        <v>131</v>
      </c>
      <c r="E925" t="s">
        <v>132</v>
      </c>
      <c r="F925" t="s">
        <v>110</v>
      </c>
      <c r="G925" t="s">
        <v>110</v>
      </c>
      <c r="H925" t="s">
        <v>94</v>
      </c>
      <c r="J925" t="s">
        <v>119</v>
      </c>
      <c r="K925">
        <v>0</v>
      </c>
      <c r="L925">
        <v>0</v>
      </c>
      <c r="M925">
        <v>5</v>
      </c>
      <c r="N925">
        <v>12</v>
      </c>
      <c r="O925">
        <v>2007</v>
      </c>
      <c r="P925" t="s">
        <v>120</v>
      </c>
      <c r="R925">
        <f t="shared" si="57"/>
        <v>-119</v>
      </c>
      <c r="S925">
        <f t="shared" si="58"/>
        <v>37</v>
      </c>
      <c r="T925" t="str">
        <f t="shared" si="59"/>
        <v>-11937</v>
      </c>
      <c r="U925" t="str">
        <f t="shared" si="56"/>
        <v>-119, 37</v>
      </c>
    </row>
    <row r="926" spans="1:21" hidden="1" x14ac:dyDescent="0.25">
      <c r="A926">
        <v>-119.0683275</v>
      </c>
      <c r="B926">
        <v>36.977576890000002</v>
      </c>
      <c r="C926" t="s">
        <v>249</v>
      </c>
      <c r="D926" t="s">
        <v>131</v>
      </c>
      <c r="E926" t="s">
        <v>132</v>
      </c>
      <c r="F926" t="s">
        <v>110</v>
      </c>
      <c r="G926" t="s">
        <v>110</v>
      </c>
      <c r="H926" t="s">
        <v>94</v>
      </c>
      <c r="J926" t="s">
        <v>119</v>
      </c>
      <c r="K926">
        <v>0</v>
      </c>
      <c r="L926">
        <v>0</v>
      </c>
      <c r="M926">
        <v>5</v>
      </c>
      <c r="N926">
        <v>14</v>
      </c>
      <c r="O926">
        <v>2007</v>
      </c>
      <c r="P926" t="s">
        <v>120</v>
      </c>
      <c r="R926">
        <f t="shared" si="57"/>
        <v>-119</v>
      </c>
      <c r="S926">
        <f t="shared" si="58"/>
        <v>37</v>
      </c>
      <c r="T926" t="str">
        <f t="shared" si="59"/>
        <v>-11937</v>
      </c>
      <c r="U926" t="str">
        <f t="shared" si="56"/>
        <v>-119, 37</v>
      </c>
    </row>
    <row r="927" spans="1:21" hidden="1" x14ac:dyDescent="0.25">
      <c r="A927">
        <v>-119.0683275</v>
      </c>
      <c r="B927">
        <v>36.977576890000002</v>
      </c>
      <c r="C927" t="s">
        <v>249</v>
      </c>
      <c r="D927" t="s">
        <v>131</v>
      </c>
      <c r="E927" t="s">
        <v>132</v>
      </c>
      <c r="F927" t="s">
        <v>110</v>
      </c>
      <c r="G927" t="s">
        <v>110</v>
      </c>
      <c r="H927" t="s">
        <v>94</v>
      </c>
      <c r="J927" t="s">
        <v>119</v>
      </c>
      <c r="K927">
        <v>0</v>
      </c>
      <c r="L927">
        <v>0</v>
      </c>
      <c r="M927">
        <v>5</v>
      </c>
      <c r="N927">
        <v>14</v>
      </c>
      <c r="O927">
        <v>2007</v>
      </c>
      <c r="P927" t="s">
        <v>120</v>
      </c>
      <c r="R927">
        <f t="shared" si="57"/>
        <v>-119</v>
      </c>
      <c r="S927">
        <f t="shared" si="58"/>
        <v>37</v>
      </c>
      <c r="T927" t="str">
        <f t="shared" si="59"/>
        <v>-11937</v>
      </c>
      <c r="U927" t="str">
        <f t="shared" si="56"/>
        <v>-119, 37</v>
      </c>
    </row>
    <row r="928" spans="1:21" hidden="1" x14ac:dyDescent="0.25">
      <c r="A928">
        <v>-119.0683275</v>
      </c>
      <c r="B928">
        <v>36.977576890000002</v>
      </c>
      <c r="C928" t="s">
        <v>249</v>
      </c>
      <c r="D928" t="s">
        <v>131</v>
      </c>
      <c r="E928" t="s">
        <v>132</v>
      </c>
      <c r="F928" t="s">
        <v>110</v>
      </c>
      <c r="G928" t="s">
        <v>110</v>
      </c>
      <c r="H928" t="s">
        <v>94</v>
      </c>
      <c r="J928" t="s">
        <v>119</v>
      </c>
      <c r="K928">
        <v>0</v>
      </c>
      <c r="L928">
        <v>0</v>
      </c>
      <c r="M928">
        <v>5</v>
      </c>
      <c r="N928">
        <v>14</v>
      </c>
      <c r="O928">
        <v>2007</v>
      </c>
      <c r="P928" t="s">
        <v>120</v>
      </c>
      <c r="R928">
        <f t="shared" si="57"/>
        <v>-119</v>
      </c>
      <c r="S928">
        <f t="shared" si="58"/>
        <v>37</v>
      </c>
      <c r="T928" t="str">
        <f t="shared" si="59"/>
        <v>-11937</v>
      </c>
      <c r="U928" t="str">
        <f t="shared" si="56"/>
        <v>-119, 37</v>
      </c>
    </row>
    <row r="929" spans="1:21" hidden="1" x14ac:dyDescent="0.25">
      <c r="A929">
        <v>-119.0683275</v>
      </c>
      <c r="B929">
        <v>36.977576890000002</v>
      </c>
      <c r="C929" t="s">
        <v>246</v>
      </c>
      <c r="D929" t="s">
        <v>131</v>
      </c>
      <c r="E929" t="s">
        <v>132</v>
      </c>
      <c r="F929" t="s">
        <v>110</v>
      </c>
      <c r="G929" t="s">
        <v>110</v>
      </c>
      <c r="H929" t="s">
        <v>94</v>
      </c>
      <c r="J929" t="s">
        <v>119</v>
      </c>
      <c r="K929">
        <v>0</v>
      </c>
      <c r="L929">
        <v>0</v>
      </c>
      <c r="M929">
        <v>5</v>
      </c>
      <c r="N929">
        <v>15</v>
      </c>
      <c r="O929">
        <v>2007</v>
      </c>
      <c r="P929" t="s">
        <v>120</v>
      </c>
      <c r="R929">
        <f t="shared" si="57"/>
        <v>-119</v>
      </c>
      <c r="S929">
        <f t="shared" si="58"/>
        <v>37</v>
      </c>
      <c r="T929" t="str">
        <f t="shared" si="59"/>
        <v>-11937</v>
      </c>
      <c r="U929" t="str">
        <f t="shared" si="56"/>
        <v>-119, 37</v>
      </c>
    </row>
    <row r="930" spans="1:21" hidden="1" x14ac:dyDescent="0.25">
      <c r="A930">
        <v>-119.0683275</v>
      </c>
      <c r="B930">
        <v>36.977576890000002</v>
      </c>
      <c r="C930" t="s">
        <v>250</v>
      </c>
      <c r="D930" t="s">
        <v>131</v>
      </c>
      <c r="E930" t="s">
        <v>132</v>
      </c>
      <c r="F930" t="s">
        <v>110</v>
      </c>
      <c r="G930" t="s">
        <v>110</v>
      </c>
      <c r="H930" t="s">
        <v>94</v>
      </c>
      <c r="J930" t="s">
        <v>119</v>
      </c>
      <c r="K930">
        <v>0</v>
      </c>
      <c r="L930">
        <v>0</v>
      </c>
      <c r="M930">
        <v>5</v>
      </c>
      <c r="N930">
        <v>12</v>
      </c>
      <c r="O930">
        <v>2008</v>
      </c>
      <c r="P930" t="s">
        <v>120</v>
      </c>
      <c r="R930">
        <f t="shared" si="57"/>
        <v>-119</v>
      </c>
      <c r="S930">
        <f t="shared" si="58"/>
        <v>37</v>
      </c>
      <c r="T930" t="str">
        <f t="shared" si="59"/>
        <v>-11937</v>
      </c>
      <c r="U930" t="str">
        <f t="shared" si="56"/>
        <v>-119, 37</v>
      </c>
    </row>
    <row r="931" spans="1:21" hidden="1" x14ac:dyDescent="0.25">
      <c r="A931">
        <v>-119.0683275</v>
      </c>
      <c r="B931">
        <v>36.977576890000002</v>
      </c>
      <c r="C931" t="s">
        <v>250</v>
      </c>
      <c r="D931" t="s">
        <v>131</v>
      </c>
      <c r="E931" t="s">
        <v>132</v>
      </c>
      <c r="F931" t="s">
        <v>110</v>
      </c>
      <c r="G931" t="s">
        <v>110</v>
      </c>
      <c r="H931" t="s">
        <v>94</v>
      </c>
      <c r="J931" t="s">
        <v>119</v>
      </c>
      <c r="K931">
        <v>0</v>
      </c>
      <c r="L931">
        <v>0</v>
      </c>
      <c r="M931">
        <v>5</v>
      </c>
      <c r="N931">
        <v>12</v>
      </c>
      <c r="O931">
        <v>2008</v>
      </c>
      <c r="P931" t="s">
        <v>120</v>
      </c>
      <c r="R931">
        <f t="shared" si="57"/>
        <v>-119</v>
      </c>
      <c r="S931">
        <f t="shared" si="58"/>
        <v>37</v>
      </c>
      <c r="T931" t="str">
        <f t="shared" si="59"/>
        <v>-11937</v>
      </c>
      <c r="U931" t="str">
        <f t="shared" si="56"/>
        <v>-119, 37</v>
      </c>
    </row>
    <row r="932" spans="1:21" hidden="1" x14ac:dyDescent="0.25">
      <c r="A932">
        <v>-119.0683275</v>
      </c>
      <c r="B932">
        <v>36.977576890000002</v>
      </c>
      <c r="C932" t="s">
        <v>250</v>
      </c>
      <c r="D932" t="s">
        <v>131</v>
      </c>
      <c r="E932" t="s">
        <v>132</v>
      </c>
      <c r="F932" t="s">
        <v>110</v>
      </c>
      <c r="G932" t="s">
        <v>110</v>
      </c>
      <c r="H932" t="s">
        <v>94</v>
      </c>
      <c r="J932" t="s">
        <v>133</v>
      </c>
      <c r="K932">
        <v>0</v>
      </c>
      <c r="L932">
        <v>0</v>
      </c>
      <c r="M932">
        <v>5</v>
      </c>
      <c r="N932">
        <v>12</v>
      </c>
      <c r="O932">
        <v>2008</v>
      </c>
      <c r="P932" t="s">
        <v>120</v>
      </c>
      <c r="R932">
        <f t="shared" si="57"/>
        <v>-119</v>
      </c>
      <c r="S932">
        <f t="shared" si="58"/>
        <v>37</v>
      </c>
      <c r="T932" t="str">
        <f t="shared" si="59"/>
        <v>-11937</v>
      </c>
      <c r="U932" t="str">
        <f t="shared" si="56"/>
        <v>-119, 37</v>
      </c>
    </row>
    <row r="933" spans="1:21" hidden="1" x14ac:dyDescent="0.25">
      <c r="A933">
        <v>-119.0683275</v>
      </c>
      <c r="B933">
        <v>36.977576890000002</v>
      </c>
      <c r="C933" t="s">
        <v>250</v>
      </c>
      <c r="D933" t="s">
        <v>131</v>
      </c>
      <c r="E933" t="s">
        <v>132</v>
      </c>
      <c r="F933" t="s">
        <v>110</v>
      </c>
      <c r="G933" t="s">
        <v>110</v>
      </c>
      <c r="H933" t="s">
        <v>94</v>
      </c>
      <c r="J933" t="s">
        <v>119</v>
      </c>
      <c r="K933">
        <v>0</v>
      </c>
      <c r="L933">
        <v>0</v>
      </c>
      <c r="M933">
        <v>5</v>
      </c>
      <c r="N933">
        <v>12</v>
      </c>
      <c r="O933">
        <v>2008</v>
      </c>
      <c r="P933" t="s">
        <v>120</v>
      </c>
      <c r="R933">
        <f t="shared" si="57"/>
        <v>-119</v>
      </c>
      <c r="S933">
        <f t="shared" si="58"/>
        <v>37</v>
      </c>
      <c r="T933" t="str">
        <f t="shared" si="59"/>
        <v>-11937</v>
      </c>
      <c r="U933" t="str">
        <f t="shared" si="56"/>
        <v>-119, 37</v>
      </c>
    </row>
    <row r="934" spans="1:21" hidden="1" x14ac:dyDescent="0.25">
      <c r="A934">
        <v>-119.0683275</v>
      </c>
      <c r="B934">
        <v>36.977576890000002</v>
      </c>
      <c r="C934" t="s">
        <v>250</v>
      </c>
      <c r="D934" t="s">
        <v>131</v>
      </c>
      <c r="E934" t="s">
        <v>132</v>
      </c>
      <c r="F934" t="s">
        <v>110</v>
      </c>
      <c r="G934" t="s">
        <v>110</v>
      </c>
      <c r="H934" t="s">
        <v>94</v>
      </c>
      <c r="J934" t="s">
        <v>135</v>
      </c>
      <c r="K934">
        <v>0</v>
      </c>
      <c r="L934">
        <v>0</v>
      </c>
      <c r="M934">
        <v>5</v>
      </c>
      <c r="N934">
        <v>12</v>
      </c>
      <c r="O934">
        <v>2008</v>
      </c>
      <c r="P934" t="s">
        <v>120</v>
      </c>
      <c r="R934">
        <f t="shared" si="57"/>
        <v>-119</v>
      </c>
      <c r="S934">
        <f t="shared" si="58"/>
        <v>37</v>
      </c>
      <c r="T934" t="str">
        <f t="shared" si="59"/>
        <v>-11937</v>
      </c>
      <c r="U934" t="str">
        <f t="shared" si="56"/>
        <v>-119, 37</v>
      </c>
    </row>
    <row r="935" spans="1:21" hidden="1" x14ac:dyDescent="0.25">
      <c r="A935">
        <v>-119.0683275</v>
      </c>
      <c r="B935">
        <v>36.977576890000002</v>
      </c>
      <c r="C935" t="s">
        <v>250</v>
      </c>
      <c r="D935" t="s">
        <v>131</v>
      </c>
      <c r="E935" t="s">
        <v>132</v>
      </c>
      <c r="F935" t="s">
        <v>110</v>
      </c>
      <c r="G935" t="s">
        <v>110</v>
      </c>
      <c r="H935" t="s">
        <v>94</v>
      </c>
      <c r="J935" t="s">
        <v>119</v>
      </c>
      <c r="K935">
        <v>0</v>
      </c>
      <c r="L935">
        <v>0</v>
      </c>
      <c r="M935">
        <v>5</v>
      </c>
      <c r="N935">
        <v>12</v>
      </c>
      <c r="O935">
        <v>2008</v>
      </c>
      <c r="P935" t="s">
        <v>120</v>
      </c>
      <c r="R935">
        <f t="shared" si="57"/>
        <v>-119</v>
      </c>
      <c r="S935">
        <f t="shared" si="58"/>
        <v>37</v>
      </c>
      <c r="T935" t="str">
        <f t="shared" si="59"/>
        <v>-11937</v>
      </c>
      <c r="U935" t="str">
        <f t="shared" si="56"/>
        <v>-119, 37</v>
      </c>
    </row>
    <row r="936" spans="1:21" hidden="1" x14ac:dyDescent="0.25">
      <c r="A936">
        <v>-119.0683275</v>
      </c>
      <c r="B936">
        <v>36.977576890000002</v>
      </c>
      <c r="C936" t="s">
        <v>241</v>
      </c>
      <c r="D936" t="s">
        <v>131</v>
      </c>
      <c r="E936" t="s">
        <v>132</v>
      </c>
      <c r="F936" t="s">
        <v>110</v>
      </c>
      <c r="G936" t="s">
        <v>110</v>
      </c>
      <c r="H936" t="s">
        <v>94</v>
      </c>
      <c r="J936" t="s">
        <v>119</v>
      </c>
      <c r="K936">
        <v>0</v>
      </c>
      <c r="L936">
        <v>0</v>
      </c>
      <c r="M936">
        <v>5</v>
      </c>
      <c r="N936">
        <v>15</v>
      </c>
      <c r="O936">
        <v>2008</v>
      </c>
      <c r="P936" t="s">
        <v>120</v>
      </c>
      <c r="R936">
        <f t="shared" si="57"/>
        <v>-119</v>
      </c>
      <c r="S936">
        <f t="shared" si="58"/>
        <v>37</v>
      </c>
      <c r="T936" t="str">
        <f t="shared" si="59"/>
        <v>-11937</v>
      </c>
      <c r="U936" t="str">
        <f t="shared" si="56"/>
        <v>-119, 37</v>
      </c>
    </row>
    <row r="937" spans="1:21" hidden="1" x14ac:dyDescent="0.25">
      <c r="A937">
        <v>-119.0683275</v>
      </c>
      <c r="B937">
        <v>36.977576890000002</v>
      </c>
      <c r="C937" t="s">
        <v>241</v>
      </c>
      <c r="D937" t="s">
        <v>131</v>
      </c>
      <c r="E937" t="s">
        <v>132</v>
      </c>
      <c r="F937" t="s">
        <v>110</v>
      </c>
      <c r="G937" t="s">
        <v>110</v>
      </c>
      <c r="H937" t="s">
        <v>94</v>
      </c>
      <c r="J937" t="s">
        <v>133</v>
      </c>
      <c r="K937">
        <v>0</v>
      </c>
      <c r="L937">
        <v>0</v>
      </c>
      <c r="M937">
        <v>5</v>
      </c>
      <c r="N937">
        <v>15</v>
      </c>
      <c r="O937">
        <v>2008</v>
      </c>
      <c r="P937" t="s">
        <v>120</v>
      </c>
      <c r="R937">
        <f t="shared" si="57"/>
        <v>-119</v>
      </c>
      <c r="S937">
        <f t="shared" si="58"/>
        <v>37</v>
      </c>
      <c r="T937" t="str">
        <f t="shared" si="59"/>
        <v>-11937</v>
      </c>
      <c r="U937" t="str">
        <f t="shared" si="56"/>
        <v>-119, 37</v>
      </c>
    </row>
    <row r="938" spans="1:21" hidden="1" x14ac:dyDescent="0.25">
      <c r="A938">
        <v>-119.0683275</v>
      </c>
      <c r="B938">
        <v>36.977576890000002</v>
      </c>
      <c r="C938" t="s">
        <v>242</v>
      </c>
      <c r="D938" t="s">
        <v>131</v>
      </c>
      <c r="E938" t="s">
        <v>132</v>
      </c>
      <c r="F938" t="s">
        <v>110</v>
      </c>
      <c r="G938" t="s">
        <v>110</v>
      </c>
      <c r="H938" t="s">
        <v>94</v>
      </c>
      <c r="J938" t="s">
        <v>119</v>
      </c>
      <c r="K938">
        <v>0</v>
      </c>
      <c r="L938">
        <v>0</v>
      </c>
      <c r="M938">
        <v>5</v>
      </c>
      <c r="N938">
        <v>16</v>
      </c>
      <c r="O938">
        <v>2008</v>
      </c>
      <c r="P938" t="s">
        <v>120</v>
      </c>
      <c r="R938">
        <f t="shared" si="57"/>
        <v>-119</v>
      </c>
      <c r="S938">
        <f t="shared" si="58"/>
        <v>37</v>
      </c>
      <c r="T938" t="str">
        <f t="shared" si="59"/>
        <v>-11937</v>
      </c>
      <c r="U938" t="str">
        <f t="shared" si="56"/>
        <v>-119, 37</v>
      </c>
    </row>
    <row r="939" spans="1:21" hidden="1" x14ac:dyDescent="0.25">
      <c r="A939">
        <v>-119.0683275</v>
      </c>
      <c r="B939">
        <v>36.977576890000002</v>
      </c>
      <c r="C939" t="s">
        <v>242</v>
      </c>
      <c r="D939" t="s">
        <v>131</v>
      </c>
      <c r="E939" t="s">
        <v>132</v>
      </c>
      <c r="F939" t="s">
        <v>110</v>
      </c>
      <c r="G939" t="s">
        <v>110</v>
      </c>
      <c r="H939" t="s">
        <v>94</v>
      </c>
      <c r="J939" t="s">
        <v>133</v>
      </c>
      <c r="K939">
        <v>0</v>
      </c>
      <c r="L939">
        <v>0</v>
      </c>
      <c r="M939">
        <v>5</v>
      </c>
      <c r="N939">
        <v>16</v>
      </c>
      <c r="O939">
        <v>2008</v>
      </c>
      <c r="P939" t="s">
        <v>120</v>
      </c>
      <c r="R939">
        <f t="shared" si="57"/>
        <v>-119</v>
      </c>
      <c r="S939">
        <f t="shared" si="58"/>
        <v>37</v>
      </c>
      <c r="T939" t="str">
        <f t="shared" si="59"/>
        <v>-11937</v>
      </c>
      <c r="U939" t="str">
        <f t="shared" si="56"/>
        <v>-119, 37</v>
      </c>
    </row>
    <row r="940" spans="1:21" hidden="1" x14ac:dyDescent="0.25">
      <c r="A940">
        <v>-119.0683275</v>
      </c>
      <c r="B940">
        <v>36.977576890000002</v>
      </c>
      <c r="C940" t="s">
        <v>243</v>
      </c>
      <c r="D940" t="s">
        <v>131</v>
      </c>
      <c r="E940" t="s">
        <v>132</v>
      </c>
      <c r="F940" t="s">
        <v>110</v>
      </c>
      <c r="G940" t="s">
        <v>110</v>
      </c>
      <c r="H940" t="s">
        <v>94</v>
      </c>
      <c r="J940" t="s">
        <v>119</v>
      </c>
      <c r="K940">
        <v>0</v>
      </c>
      <c r="L940">
        <v>0</v>
      </c>
      <c r="M940">
        <v>5</v>
      </c>
      <c r="N940">
        <v>17</v>
      </c>
      <c r="O940">
        <v>2008</v>
      </c>
      <c r="P940" t="s">
        <v>120</v>
      </c>
      <c r="R940">
        <f t="shared" si="57"/>
        <v>-119</v>
      </c>
      <c r="S940">
        <f t="shared" si="58"/>
        <v>37</v>
      </c>
      <c r="T940" t="str">
        <f t="shared" si="59"/>
        <v>-11937</v>
      </c>
      <c r="U940" t="str">
        <f t="shared" si="56"/>
        <v>-119, 37</v>
      </c>
    </row>
    <row r="941" spans="1:21" hidden="1" x14ac:dyDescent="0.25">
      <c r="A941">
        <v>-119.0683275</v>
      </c>
      <c r="B941">
        <v>36.977576890000002</v>
      </c>
      <c r="C941" t="s">
        <v>243</v>
      </c>
      <c r="D941" t="s">
        <v>131</v>
      </c>
      <c r="E941" t="s">
        <v>132</v>
      </c>
      <c r="F941" t="s">
        <v>110</v>
      </c>
      <c r="G941" t="s">
        <v>110</v>
      </c>
      <c r="H941" t="s">
        <v>94</v>
      </c>
      <c r="J941" t="s">
        <v>119</v>
      </c>
      <c r="K941">
        <v>0</v>
      </c>
      <c r="L941">
        <v>0</v>
      </c>
      <c r="M941">
        <v>5</v>
      </c>
      <c r="N941">
        <v>17</v>
      </c>
      <c r="O941">
        <v>2008</v>
      </c>
      <c r="P941" t="s">
        <v>120</v>
      </c>
      <c r="R941">
        <f t="shared" si="57"/>
        <v>-119</v>
      </c>
      <c r="S941">
        <f t="shared" si="58"/>
        <v>37</v>
      </c>
      <c r="T941" t="str">
        <f t="shared" si="59"/>
        <v>-11937</v>
      </c>
      <c r="U941" t="str">
        <f t="shared" si="56"/>
        <v>-119, 37</v>
      </c>
    </row>
    <row r="942" spans="1:21" hidden="1" x14ac:dyDescent="0.25">
      <c r="A942">
        <v>-119.0683275</v>
      </c>
      <c r="B942">
        <v>36.977576890000002</v>
      </c>
      <c r="C942" t="s">
        <v>243</v>
      </c>
      <c r="D942" t="s">
        <v>131</v>
      </c>
      <c r="E942" t="s">
        <v>132</v>
      </c>
      <c r="F942" t="s">
        <v>110</v>
      </c>
      <c r="G942" t="s">
        <v>110</v>
      </c>
      <c r="H942" t="s">
        <v>94</v>
      </c>
      <c r="J942" t="s">
        <v>119</v>
      </c>
      <c r="K942">
        <v>0</v>
      </c>
      <c r="L942">
        <v>0</v>
      </c>
      <c r="M942">
        <v>5</v>
      </c>
      <c r="N942">
        <v>17</v>
      </c>
      <c r="O942">
        <v>2008</v>
      </c>
      <c r="P942" t="s">
        <v>120</v>
      </c>
      <c r="R942">
        <f t="shared" si="57"/>
        <v>-119</v>
      </c>
      <c r="S942">
        <f t="shared" si="58"/>
        <v>37</v>
      </c>
      <c r="T942" t="str">
        <f t="shared" si="59"/>
        <v>-11937</v>
      </c>
      <c r="U942" t="str">
        <f t="shared" si="56"/>
        <v>-119, 37</v>
      </c>
    </row>
    <row r="943" spans="1:21" hidden="1" x14ac:dyDescent="0.25">
      <c r="A943">
        <v>-119.0683275</v>
      </c>
      <c r="B943">
        <v>36.977576890000002</v>
      </c>
      <c r="C943" t="s">
        <v>243</v>
      </c>
      <c r="D943" t="s">
        <v>131</v>
      </c>
      <c r="E943" t="s">
        <v>132</v>
      </c>
      <c r="F943" t="s">
        <v>110</v>
      </c>
      <c r="G943" t="s">
        <v>110</v>
      </c>
      <c r="H943" t="s">
        <v>94</v>
      </c>
      <c r="J943" t="s">
        <v>119</v>
      </c>
      <c r="K943">
        <v>0</v>
      </c>
      <c r="L943">
        <v>0</v>
      </c>
      <c r="M943">
        <v>5</v>
      </c>
      <c r="N943">
        <v>17</v>
      </c>
      <c r="O943">
        <v>2008</v>
      </c>
      <c r="P943" t="s">
        <v>120</v>
      </c>
      <c r="R943">
        <f t="shared" si="57"/>
        <v>-119</v>
      </c>
      <c r="S943">
        <f t="shared" si="58"/>
        <v>37</v>
      </c>
      <c r="T943" t="str">
        <f t="shared" si="59"/>
        <v>-11937</v>
      </c>
      <c r="U943" t="str">
        <f t="shared" si="56"/>
        <v>-119, 37</v>
      </c>
    </row>
    <row r="944" spans="1:21" hidden="1" x14ac:dyDescent="0.25">
      <c r="A944">
        <v>-119.0683275</v>
      </c>
      <c r="B944">
        <v>36.977576890000002</v>
      </c>
      <c r="C944" t="s">
        <v>243</v>
      </c>
      <c r="D944" t="s">
        <v>131</v>
      </c>
      <c r="E944" t="s">
        <v>132</v>
      </c>
      <c r="F944" t="s">
        <v>110</v>
      </c>
      <c r="G944" t="s">
        <v>110</v>
      </c>
      <c r="H944" t="s">
        <v>94</v>
      </c>
      <c r="J944" t="s">
        <v>135</v>
      </c>
      <c r="K944">
        <v>0</v>
      </c>
      <c r="L944">
        <v>0</v>
      </c>
      <c r="M944">
        <v>5</v>
      </c>
      <c r="N944">
        <v>17</v>
      </c>
      <c r="O944">
        <v>2008</v>
      </c>
      <c r="P944" t="s">
        <v>120</v>
      </c>
      <c r="R944">
        <f t="shared" si="57"/>
        <v>-119</v>
      </c>
      <c r="S944">
        <f t="shared" si="58"/>
        <v>37</v>
      </c>
      <c r="T944" t="str">
        <f t="shared" si="59"/>
        <v>-11937</v>
      </c>
      <c r="U944" t="str">
        <f t="shared" si="56"/>
        <v>-119, 37</v>
      </c>
    </row>
    <row r="945" spans="1:21" hidden="1" x14ac:dyDescent="0.25">
      <c r="A945">
        <v>-119.0683275</v>
      </c>
      <c r="B945">
        <v>36.977576890000002</v>
      </c>
      <c r="C945" t="s">
        <v>243</v>
      </c>
      <c r="D945" t="s">
        <v>131</v>
      </c>
      <c r="E945" t="s">
        <v>132</v>
      </c>
      <c r="F945" t="s">
        <v>110</v>
      </c>
      <c r="G945" t="s">
        <v>110</v>
      </c>
      <c r="H945" t="s">
        <v>94</v>
      </c>
      <c r="J945" t="s">
        <v>135</v>
      </c>
      <c r="K945">
        <v>0</v>
      </c>
      <c r="L945">
        <v>0</v>
      </c>
      <c r="M945">
        <v>5</v>
      </c>
      <c r="N945">
        <v>17</v>
      </c>
      <c r="O945">
        <v>2008</v>
      </c>
      <c r="P945" t="s">
        <v>120</v>
      </c>
      <c r="R945">
        <f t="shared" si="57"/>
        <v>-119</v>
      </c>
      <c r="S945">
        <f t="shared" si="58"/>
        <v>37</v>
      </c>
      <c r="T945" t="str">
        <f t="shared" si="59"/>
        <v>-11937</v>
      </c>
      <c r="U945" t="str">
        <f t="shared" si="56"/>
        <v>-119, 37</v>
      </c>
    </row>
    <row r="946" spans="1:21" hidden="1" x14ac:dyDescent="0.25">
      <c r="A946">
        <v>-119.0683275</v>
      </c>
      <c r="B946">
        <v>36.977576890000002</v>
      </c>
      <c r="C946" t="s">
        <v>243</v>
      </c>
      <c r="D946" t="s">
        <v>131</v>
      </c>
      <c r="E946" t="s">
        <v>132</v>
      </c>
      <c r="F946" t="s">
        <v>110</v>
      </c>
      <c r="G946" t="s">
        <v>110</v>
      </c>
      <c r="H946" t="s">
        <v>94</v>
      </c>
      <c r="J946" t="s">
        <v>135</v>
      </c>
      <c r="K946">
        <v>0</v>
      </c>
      <c r="L946">
        <v>0</v>
      </c>
      <c r="M946">
        <v>5</v>
      </c>
      <c r="N946">
        <v>17</v>
      </c>
      <c r="O946">
        <v>2008</v>
      </c>
      <c r="P946" t="s">
        <v>120</v>
      </c>
      <c r="R946">
        <f t="shared" si="57"/>
        <v>-119</v>
      </c>
      <c r="S946">
        <f t="shared" si="58"/>
        <v>37</v>
      </c>
      <c r="T946" t="str">
        <f t="shared" si="59"/>
        <v>-11937</v>
      </c>
      <c r="U946" t="str">
        <f t="shared" si="56"/>
        <v>-119, 37</v>
      </c>
    </row>
    <row r="947" spans="1:21" hidden="1" x14ac:dyDescent="0.25">
      <c r="A947">
        <v>-119.0683275</v>
      </c>
      <c r="B947">
        <v>36.977576890000002</v>
      </c>
      <c r="C947" t="s">
        <v>244</v>
      </c>
      <c r="D947" t="s">
        <v>131</v>
      </c>
      <c r="E947" t="s">
        <v>132</v>
      </c>
      <c r="F947" t="s">
        <v>110</v>
      </c>
      <c r="G947" t="s">
        <v>110</v>
      </c>
      <c r="H947" t="s">
        <v>94</v>
      </c>
      <c r="J947" t="s">
        <v>135</v>
      </c>
      <c r="K947">
        <v>0</v>
      </c>
      <c r="L947">
        <v>0</v>
      </c>
      <c r="M947">
        <v>5</v>
      </c>
      <c r="N947">
        <v>18</v>
      </c>
      <c r="O947">
        <v>2008</v>
      </c>
      <c r="P947" t="s">
        <v>120</v>
      </c>
      <c r="R947">
        <f t="shared" si="57"/>
        <v>-119</v>
      </c>
      <c r="S947">
        <f t="shared" si="58"/>
        <v>37</v>
      </c>
      <c r="T947" t="str">
        <f t="shared" si="59"/>
        <v>-11937</v>
      </c>
      <c r="U947" t="str">
        <f t="shared" si="56"/>
        <v>-119, 37</v>
      </c>
    </row>
    <row r="948" spans="1:21" hidden="1" x14ac:dyDescent="0.25">
      <c r="A948">
        <v>-119.0683275</v>
      </c>
      <c r="B948">
        <v>36.977576890000002</v>
      </c>
      <c r="C948" t="s">
        <v>244</v>
      </c>
      <c r="D948" t="s">
        <v>131</v>
      </c>
      <c r="E948" t="s">
        <v>132</v>
      </c>
      <c r="F948" t="s">
        <v>110</v>
      </c>
      <c r="G948" t="s">
        <v>110</v>
      </c>
      <c r="H948" t="s">
        <v>94</v>
      </c>
      <c r="J948" t="s">
        <v>119</v>
      </c>
      <c r="K948">
        <v>0</v>
      </c>
      <c r="L948">
        <v>0</v>
      </c>
      <c r="M948">
        <v>5</v>
      </c>
      <c r="N948">
        <v>18</v>
      </c>
      <c r="O948">
        <v>2008</v>
      </c>
      <c r="P948" t="s">
        <v>120</v>
      </c>
      <c r="R948">
        <f t="shared" si="57"/>
        <v>-119</v>
      </c>
      <c r="S948">
        <f t="shared" si="58"/>
        <v>37</v>
      </c>
      <c r="T948" t="str">
        <f t="shared" si="59"/>
        <v>-11937</v>
      </c>
      <c r="U948" t="str">
        <f t="shared" si="56"/>
        <v>-119, 37</v>
      </c>
    </row>
    <row r="949" spans="1:21" hidden="1" x14ac:dyDescent="0.25">
      <c r="A949">
        <v>-119.0683275</v>
      </c>
      <c r="B949">
        <v>36.977576890000002</v>
      </c>
      <c r="C949" t="s">
        <v>244</v>
      </c>
      <c r="D949" t="s">
        <v>131</v>
      </c>
      <c r="E949" t="s">
        <v>132</v>
      </c>
      <c r="F949" t="s">
        <v>110</v>
      </c>
      <c r="G949" t="s">
        <v>110</v>
      </c>
      <c r="H949" t="s">
        <v>94</v>
      </c>
      <c r="J949" t="s">
        <v>119</v>
      </c>
      <c r="K949">
        <v>0</v>
      </c>
      <c r="L949">
        <v>0</v>
      </c>
      <c r="M949">
        <v>5</v>
      </c>
      <c r="N949">
        <v>18</v>
      </c>
      <c r="O949">
        <v>2008</v>
      </c>
      <c r="P949" t="s">
        <v>120</v>
      </c>
      <c r="R949">
        <f t="shared" si="57"/>
        <v>-119</v>
      </c>
      <c r="S949">
        <f t="shared" si="58"/>
        <v>37</v>
      </c>
      <c r="T949" t="str">
        <f t="shared" si="59"/>
        <v>-11937</v>
      </c>
      <c r="U949" t="str">
        <f t="shared" si="56"/>
        <v>-119, 37</v>
      </c>
    </row>
    <row r="950" spans="1:21" hidden="1" x14ac:dyDescent="0.25">
      <c r="A950">
        <v>-119.0683275</v>
      </c>
      <c r="B950">
        <v>36.977576890000002</v>
      </c>
      <c r="C950" t="s">
        <v>245</v>
      </c>
      <c r="D950" t="s">
        <v>131</v>
      </c>
      <c r="E950" t="s">
        <v>132</v>
      </c>
      <c r="F950" t="s">
        <v>110</v>
      </c>
      <c r="G950" t="s">
        <v>110</v>
      </c>
      <c r="H950" t="s">
        <v>94</v>
      </c>
      <c r="J950" t="s">
        <v>133</v>
      </c>
      <c r="K950">
        <v>0</v>
      </c>
      <c r="L950">
        <v>0</v>
      </c>
      <c r="M950">
        <v>5</v>
      </c>
      <c r="N950">
        <v>19</v>
      </c>
      <c r="O950">
        <v>2008</v>
      </c>
      <c r="P950" t="s">
        <v>120</v>
      </c>
      <c r="R950">
        <f t="shared" si="57"/>
        <v>-119</v>
      </c>
      <c r="S950">
        <f t="shared" si="58"/>
        <v>37</v>
      </c>
      <c r="T950" t="str">
        <f t="shared" si="59"/>
        <v>-11937</v>
      </c>
      <c r="U950" t="str">
        <f t="shared" si="56"/>
        <v>-119, 37</v>
      </c>
    </row>
    <row r="951" spans="1:21" hidden="1" x14ac:dyDescent="0.25">
      <c r="A951">
        <v>-119.0683275</v>
      </c>
      <c r="B951">
        <v>36.977576890000002</v>
      </c>
      <c r="C951" t="s">
        <v>245</v>
      </c>
      <c r="D951" t="s">
        <v>131</v>
      </c>
      <c r="E951" t="s">
        <v>132</v>
      </c>
      <c r="F951" t="s">
        <v>110</v>
      </c>
      <c r="G951" t="s">
        <v>110</v>
      </c>
      <c r="H951" t="s">
        <v>94</v>
      </c>
      <c r="J951" t="s">
        <v>119</v>
      </c>
      <c r="K951">
        <v>0</v>
      </c>
      <c r="L951">
        <v>0</v>
      </c>
      <c r="M951">
        <v>5</v>
      </c>
      <c r="N951">
        <v>19</v>
      </c>
      <c r="O951">
        <v>2008</v>
      </c>
      <c r="P951" t="s">
        <v>120</v>
      </c>
      <c r="R951">
        <f t="shared" si="57"/>
        <v>-119</v>
      </c>
      <c r="S951">
        <f t="shared" si="58"/>
        <v>37</v>
      </c>
      <c r="T951" t="str">
        <f t="shared" si="59"/>
        <v>-11937</v>
      </c>
      <c r="U951" t="str">
        <f t="shared" si="56"/>
        <v>-119, 37</v>
      </c>
    </row>
    <row r="952" spans="1:21" hidden="1" x14ac:dyDescent="0.25">
      <c r="A952">
        <v>-119.0683275</v>
      </c>
      <c r="B952">
        <v>36.977576890000002</v>
      </c>
      <c r="C952" t="s">
        <v>247</v>
      </c>
      <c r="D952" t="s">
        <v>131</v>
      </c>
      <c r="E952" t="s">
        <v>132</v>
      </c>
      <c r="F952" t="s">
        <v>110</v>
      </c>
      <c r="G952" t="s">
        <v>110</v>
      </c>
      <c r="H952" t="s">
        <v>94</v>
      </c>
      <c r="J952" t="s">
        <v>133</v>
      </c>
      <c r="K952">
        <v>0</v>
      </c>
      <c r="L952">
        <v>0</v>
      </c>
      <c r="M952">
        <v>5</v>
      </c>
      <c r="N952">
        <v>11</v>
      </c>
      <c r="O952">
        <v>2007</v>
      </c>
      <c r="P952" t="s">
        <v>120</v>
      </c>
      <c r="R952">
        <f t="shared" si="57"/>
        <v>-119</v>
      </c>
      <c r="S952">
        <f t="shared" si="58"/>
        <v>37</v>
      </c>
      <c r="T952" t="str">
        <f t="shared" si="59"/>
        <v>-11937</v>
      </c>
      <c r="U952" t="str">
        <f t="shared" si="56"/>
        <v>-119, 37</v>
      </c>
    </row>
    <row r="953" spans="1:21" hidden="1" x14ac:dyDescent="0.25">
      <c r="A953">
        <v>-119.0683275</v>
      </c>
      <c r="B953">
        <v>36.977576890000002</v>
      </c>
      <c r="C953" t="s">
        <v>247</v>
      </c>
      <c r="D953" t="s">
        <v>131</v>
      </c>
      <c r="E953" t="s">
        <v>132</v>
      </c>
      <c r="F953" t="s">
        <v>110</v>
      </c>
      <c r="G953" t="s">
        <v>110</v>
      </c>
      <c r="H953" t="s">
        <v>94</v>
      </c>
      <c r="J953" t="s">
        <v>119</v>
      </c>
      <c r="K953">
        <v>0</v>
      </c>
      <c r="L953">
        <v>0</v>
      </c>
      <c r="M953">
        <v>5</v>
      </c>
      <c r="N953">
        <v>11</v>
      </c>
      <c r="O953">
        <v>2007</v>
      </c>
      <c r="P953" t="s">
        <v>120</v>
      </c>
      <c r="R953">
        <f t="shared" si="57"/>
        <v>-119</v>
      </c>
      <c r="S953">
        <f t="shared" si="58"/>
        <v>37</v>
      </c>
      <c r="T953" t="str">
        <f t="shared" si="59"/>
        <v>-11937</v>
      </c>
      <c r="U953" t="str">
        <f t="shared" si="56"/>
        <v>-119, 37</v>
      </c>
    </row>
    <row r="954" spans="1:21" hidden="1" x14ac:dyDescent="0.25">
      <c r="A954">
        <v>-119.0683275</v>
      </c>
      <c r="B954">
        <v>36.977576890000002</v>
      </c>
      <c r="C954" t="s">
        <v>247</v>
      </c>
      <c r="D954" t="s">
        <v>131</v>
      </c>
      <c r="E954" t="s">
        <v>132</v>
      </c>
      <c r="F954" t="s">
        <v>110</v>
      </c>
      <c r="G954" t="s">
        <v>110</v>
      </c>
      <c r="H954" t="s">
        <v>94</v>
      </c>
      <c r="J954" t="s">
        <v>119</v>
      </c>
      <c r="K954">
        <v>0</v>
      </c>
      <c r="L954">
        <v>0</v>
      </c>
      <c r="M954">
        <v>5</v>
      </c>
      <c r="N954">
        <v>11</v>
      </c>
      <c r="O954">
        <v>2007</v>
      </c>
      <c r="P954" t="s">
        <v>120</v>
      </c>
      <c r="R954">
        <f t="shared" si="57"/>
        <v>-119</v>
      </c>
      <c r="S954">
        <f t="shared" si="58"/>
        <v>37</v>
      </c>
      <c r="T954" t="str">
        <f t="shared" si="59"/>
        <v>-11937</v>
      </c>
      <c r="U954" t="str">
        <f t="shared" si="56"/>
        <v>-119, 37</v>
      </c>
    </row>
    <row r="955" spans="1:21" hidden="1" x14ac:dyDescent="0.25">
      <c r="A955">
        <v>-119.0683275</v>
      </c>
      <c r="B955">
        <v>36.977576890000002</v>
      </c>
      <c r="C955" t="s">
        <v>247</v>
      </c>
      <c r="D955" t="s">
        <v>131</v>
      </c>
      <c r="E955" t="s">
        <v>132</v>
      </c>
      <c r="F955" t="s">
        <v>110</v>
      </c>
      <c r="G955" t="s">
        <v>110</v>
      </c>
      <c r="H955" t="s">
        <v>94</v>
      </c>
      <c r="J955" t="s">
        <v>119</v>
      </c>
      <c r="K955">
        <v>0</v>
      </c>
      <c r="L955">
        <v>0</v>
      </c>
      <c r="M955">
        <v>5</v>
      </c>
      <c r="N955">
        <v>11</v>
      </c>
      <c r="O955">
        <v>2007</v>
      </c>
      <c r="P955" t="s">
        <v>120</v>
      </c>
      <c r="R955">
        <f t="shared" si="57"/>
        <v>-119</v>
      </c>
      <c r="S955">
        <f t="shared" si="58"/>
        <v>37</v>
      </c>
      <c r="T955" t="str">
        <f t="shared" si="59"/>
        <v>-11937</v>
      </c>
      <c r="U955" t="str">
        <f t="shared" si="56"/>
        <v>-119, 37</v>
      </c>
    </row>
    <row r="956" spans="1:21" hidden="1" x14ac:dyDescent="0.25">
      <c r="A956">
        <v>-119.0683275</v>
      </c>
      <c r="B956">
        <v>36.977576890000002</v>
      </c>
      <c r="C956" t="s">
        <v>248</v>
      </c>
      <c r="D956" t="s">
        <v>131</v>
      </c>
      <c r="E956" t="s">
        <v>132</v>
      </c>
      <c r="F956" t="s">
        <v>110</v>
      </c>
      <c r="G956" t="s">
        <v>110</v>
      </c>
      <c r="H956" t="s">
        <v>94</v>
      </c>
      <c r="J956" t="s">
        <v>119</v>
      </c>
      <c r="K956">
        <v>0</v>
      </c>
      <c r="L956">
        <v>0</v>
      </c>
      <c r="M956">
        <v>5</v>
      </c>
      <c r="N956">
        <v>12</v>
      </c>
      <c r="O956">
        <v>2007</v>
      </c>
      <c r="P956" t="s">
        <v>120</v>
      </c>
      <c r="R956">
        <f t="shared" si="57"/>
        <v>-119</v>
      </c>
      <c r="S956">
        <f t="shared" si="58"/>
        <v>37</v>
      </c>
      <c r="T956" t="str">
        <f t="shared" si="59"/>
        <v>-11937</v>
      </c>
      <c r="U956" t="str">
        <f t="shared" si="56"/>
        <v>-119, 37</v>
      </c>
    </row>
    <row r="957" spans="1:21" hidden="1" x14ac:dyDescent="0.25">
      <c r="A957">
        <v>-119.0683275</v>
      </c>
      <c r="B957">
        <v>36.977576890000002</v>
      </c>
      <c r="C957" t="s">
        <v>251</v>
      </c>
      <c r="D957" t="s">
        <v>131</v>
      </c>
      <c r="E957" t="s">
        <v>132</v>
      </c>
      <c r="F957" t="s">
        <v>110</v>
      </c>
      <c r="G957" t="s">
        <v>110</v>
      </c>
      <c r="H957" t="s">
        <v>94</v>
      </c>
      <c r="J957" t="s">
        <v>119</v>
      </c>
      <c r="K957">
        <v>0</v>
      </c>
      <c r="L957">
        <v>0</v>
      </c>
      <c r="M957">
        <v>5</v>
      </c>
      <c r="N957">
        <v>13</v>
      </c>
      <c r="O957">
        <v>2007</v>
      </c>
      <c r="P957" t="s">
        <v>120</v>
      </c>
      <c r="R957">
        <f t="shared" si="57"/>
        <v>-119</v>
      </c>
      <c r="S957">
        <f t="shared" si="58"/>
        <v>37</v>
      </c>
      <c r="T957" t="str">
        <f t="shared" si="59"/>
        <v>-11937</v>
      </c>
      <c r="U957" t="str">
        <f t="shared" si="56"/>
        <v>-119, 37</v>
      </c>
    </row>
    <row r="958" spans="1:21" hidden="1" x14ac:dyDescent="0.25">
      <c r="A958">
        <v>-119.0683275</v>
      </c>
      <c r="B958">
        <v>36.977576890000002</v>
      </c>
      <c r="C958" t="s">
        <v>246</v>
      </c>
      <c r="D958" t="s">
        <v>131</v>
      </c>
      <c r="E958" t="s">
        <v>132</v>
      </c>
      <c r="F958" t="s">
        <v>110</v>
      </c>
      <c r="G958" t="s">
        <v>110</v>
      </c>
      <c r="H958" t="s">
        <v>94</v>
      </c>
      <c r="J958" t="s">
        <v>119</v>
      </c>
      <c r="K958">
        <v>0</v>
      </c>
      <c r="L958">
        <v>0</v>
      </c>
      <c r="M958">
        <v>5</v>
      </c>
      <c r="N958">
        <v>15</v>
      </c>
      <c r="O958">
        <v>2007</v>
      </c>
      <c r="P958" t="s">
        <v>120</v>
      </c>
      <c r="R958">
        <f t="shared" si="57"/>
        <v>-119</v>
      </c>
      <c r="S958">
        <f t="shared" si="58"/>
        <v>37</v>
      </c>
      <c r="T958" t="str">
        <f t="shared" si="59"/>
        <v>-11937</v>
      </c>
      <c r="U958" t="str">
        <f t="shared" si="56"/>
        <v>-119, 37</v>
      </c>
    </row>
    <row r="959" spans="1:21" hidden="1" x14ac:dyDescent="0.25">
      <c r="A959">
        <v>-119.0683275</v>
      </c>
      <c r="B959">
        <v>36.977576890000002</v>
      </c>
      <c r="C959" t="s">
        <v>252</v>
      </c>
      <c r="D959" t="s">
        <v>131</v>
      </c>
      <c r="E959" t="s">
        <v>132</v>
      </c>
      <c r="F959" t="s">
        <v>110</v>
      </c>
      <c r="G959" t="s">
        <v>110</v>
      </c>
      <c r="H959" t="s">
        <v>94</v>
      </c>
      <c r="J959" t="s">
        <v>133</v>
      </c>
      <c r="K959">
        <v>0</v>
      </c>
      <c r="L959">
        <v>0</v>
      </c>
      <c r="M959">
        <v>5</v>
      </c>
      <c r="N959">
        <v>10</v>
      </c>
      <c r="O959">
        <v>2008</v>
      </c>
      <c r="P959" t="s">
        <v>120</v>
      </c>
      <c r="R959">
        <f t="shared" si="57"/>
        <v>-119</v>
      </c>
      <c r="S959">
        <f t="shared" si="58"/>
        <v>37</v>
      </c>
      <c r="T959" t="str">
        <f t="shared" si="59"/>
        <v>-11937</v>
      </c>
      <c r="U959" t="str">
        <f t="shared" si="56"/>
        <v>-119, 37</v>
      </c>
    </row>
    <row r="960" spans="1:21" hidden="1" x14ac:dyDescent="0.25">
      <c r="A960">
        <v>-119.0683275</v>
      </c>
      <c r="B960">
        <v>36.977576890000002</v>
      </c>
      <c r="C960" t="s">
        <v>252</v>
      </c>
      <c r="D960" t="s">
        <v>131</v>
      </c>
      <c r="E960" t="s">
        <v>132</v>
      </c>
      <c r="F960" t="s">
        <v>110</v>
      </c>
      <c r="G960" t="s">
        <v>110</v>
      </c>
      <c r="H960" t="s">
        <v>94</v>
      </c>
      <c r="J960" t="s">
        <v>133</v>
      </c>
      <c r="K960">
        <v>0</v>
      </c>
      <c r="L960">
        <v>0</v>
      </c>
      <c r="M960">
        <v>5</v>
      </c>
      <c r="N960">
        <v>10</v>
      </c>
      <c r="O960">
        <v>2008</v>
      </c>
      <c r="P960" t="s">
        <v>120</v>
      </c>
      <c r="R960">
        <f t="shared" si="57"/>
        <v>-119</v>
      </c>
      <c r="S960">
        <f t="shared" si="58"/>
        <v>37</v>
      </c>
      <c r="T960" t="str">
        <f t="shared" si="59"/>
        <v>-11937</v>
      </c>
      <c r="U960" t="str">
        <f t="shared" si="56"/>
        <v>-119, 37</v>
      </c>
    </row>
    <row r="961" spans="1:21" hidden="1" x14ac:dyDescent="0.25">
      <c r="A961">
        <v>-119.0683275</v>
      </c>
      <c r="B961">
        <v>36.977576890000002</v>
      </c>
      <c r="C961" t="s">
        <v>252</v>
      </c>
      <c r="D961" t="s">
        <v>131</v>
      </c>
      <c r="E961" t="s">
        <v>132</v>
      </c>
      <c r="F961" t="s">
        <v>110</v>
      </c>
      <c r="G961" t="s">
        <v>110</v>
      </c>
      <c r="H961" t="s">
        <v>94</v>
      </c>
      <c r="J961" t="s">
        <v>133</v>
      </c>
      <c r="K961">
        <v>0</v>
      </c>
      <c r="L961">
        <v>0</v>
      </c>
      <c r="M961">
        <v>5</v>
      </c>
      <c r="N961">
        <v>10</v>
      </c>
      <c r="O961">
        <v>2008</v>
      </c>
      <c r="P961" t="s">
        <v>120</v>
      </c>
      <c r="R961">
        <f t="shared" si="57"/>
        <v>-119</v>
      </c>
      <c r="S961">
        <f t="shared" si="58"/>
        <v>37</v>
      </c>
      <c r="T961" t="str">
        <f t="shared" si="59"/>
        <v>-11937</v>
      </c>
      <c r="U961" t="str">
        <f t="shared" si="56"/>
        <v>-119, 37</v>
      </c>
    </row>
    <row r="962" spans="1:21" hidden="1" x14ac:dyDescent="0.25">
      <c r="A962">
        <v>-119.0683275</v>
      </c>
      <c r="B962">
        <v>36.977576890000002</v>
      </c>
      <c r="C962" t="s">
        <v>252</v>
      </c>
      <c r="D962" t="s">
        <v>131</v>
      </c>
      <c r="E962" t="s">
        <v>132</v>
      </c>
      <c r="F962" t="s">
        <v>110</v>
      </c>
      <c r="G962" t="s">
        <v>110</v>
      </c>
      <c r="H962" t="s">
        <v>94</v>
      </c>
      <c r="J962" t="s">
        <v>119</v>
      </c>
      <c r="K962">
        <v>0</v>
      </c>
      <c r="L962">
        <v>0</v>
      </c>
      <c r="M962">
        <v>5</v>
      </c>
      <c r="N962">
        <v>10</v>
      </c>
      <c r="O962">
        <v>2008</v>
      </c>
      <c r="P962" t="s">
        <v>120</v>
      </c>
      <c r="R962">
        <f t="shared" si="57"/>
        <v>-119</v>
      </c>
      <c r="S962">
        <f t="shared" si="58"/>
        <v>37</v>
      </c>
      <c r="T962" t="str">
        <f t="shared" si="59"/>
        <v>-11937</v>
      </c>
      <c r="U962" t="str">
        <f t="shared" ref="U962:U1025" si="60">_xlfn.CONCAT($R963, ", ", $S963)</f>
        <v>-119, 37</v>
      </c>
    </row>
    <row r="963" spans="1:21" hidden="1" x14ac:dyDescent="0.25">
      <c r="A963">
        <v>-119.0683275</v>
      </c>
      <c r="B963">
        <v>36.977576890000002</v>
      </c>
      <c r="C963" t="s">
        <v>252</v>
      </c>
      <c r="D963" t="s">
        <v>131</v>
      </c>
      <c r="E963" t="s">
        <v>132</v>
      </c>
      <c r="F963" t="s">
        <v>110</v>
      </c>
      <c r="G963" t="s">
        <v>110</v>
      </c>
      <c r="H963" t="s">
        <v>94</v>
      </c>
      <c r="J963" t="s">
        <v>119</v>
      </c>
      <c r="K963">
        <v>0</v>
      </c>
      <c r="L963">
        <v>0</v>
      </c>
      <c r="M963">
        <v>5</v>
      </c>
      <c r="N963">
        <v>10</v>
      </c>
      <c r="O963">
        <v>2008</v>
      </c>
      <c r="P963" t="s">
        <v>120</v>
      </c>
      <c r="R963">
        <f t="shared" ref="R963:R1026" si="61">ROUND($A963, 0)</f>
        <v>-119</v>
      </c>
      <c r="S963">
        <f t="shared" ref="S963:S1026" si="62">ROUND($B963, 0)</f>
        <v>37</v>
      </c>
      <c r="T963" t="str">
        <f t="shared" ref="T963:T1026" si="63">_xlfn.CONCAT($R963, $S963)</f>
        <v>-11937</v>
      </c>
      <c r="U963" t="str">
        <f t="shared" si="60"/>
        <v>-119, 37</v>
      </c>
    </row>
    <row r="964" spans="1:21" hidden="1" x14ac:dyDescent="0.25">
      <c r="A964">
        <v>-119.0683275</v>
      </c>
      <c r="B964">
        <v>36.977576890000002</v>
      </c>
      <c r="C964" t="s">
        <v>252</v>
      </c>
      <c r="D964" t="s">
        <v>131</v>
      </c>
      <c r="E964" t="s">
        <v>132</v>
      </c>
      <c r="F964" t="s">
        <v>110</v>
      </c>
      <c r="G964" t="s">
        <v>110</v>
      </c>
      <c r="H964" t="s">
        <v>94</v>
      </c>
      <c r="J964" t="s">
        <v>119</v>
      </c>
      <c r="K964">
        <v>0</v>
      </c>
      <c r="L964">
        <v>0</v>
      </c>
      <c r="M964">
        <v>5</v>
      </c>
      <c r="N964">
        <v>10</v>
      </c>
      <c r="O964">
        <v>2008</v>
      </c>
      <c r="P964" t="s">
        <v>120</v>
      </c>
      <c r="R964">
        <f t="shared" si="61"/>
        <v>-119</v>
      </c>
      <c r="S964">
        <f t="shared" si="62"/>
        <v>37</v>
      </c>
      <c r="T964" t="str">
        <f t="shared" si="63"/>
        <v>-11937</v>
      </c>
      <c r="U964" t="str">
        <f t="shared" si="60"/>
        <v>-119, 37</v>
      </c>
    </row>
    <row r="965" spans="1:21" hidden="1" x14ac:dyDescent="0.25">
      <c r="A965">
        <v>-119.0683275</v>
      </c>
      <c r="B965">
        <v>36.977576890000002</v>
      </c>
      <c r="C965" t="s">
        <v>253</v>
      </c>
      <c r="D965" t="s">
        <v>131</v>
      </c>
      <c r="E965" t="s">
        <v>132</v>
      </c>
      <c r="F965" t="s">
        <v>110</v>
      </c>
      <c r="G965" t="s">
        <v>110</v>
      </c>
      <c r="H965" t="s">
        <v>94</v>
      </c>
      <c r="J965" t="s">
        <v>119</v>
      </c>
      <c r="K965">
        <v>0</v>
      </c>
      <c r="L965">
        <v>0</v>
      </c>
      <c r="M965">
        <v>4</v>
      </c>
      <c r="N965">
        <v>26</v>
      </c>
      <c r="O965">
        <v>2007</v>
      </c>
      <c r="P965" t="s">
        <v>120</v>
      </c>
      <c r="R965">
        <f t="shared" si="61"/>
        <v>-119</v>
      </c>
      <c r="S965">
        <f t="shared" si="62"/>
        <v>37</v>
      </c>
      <c r="T965" t="str">
        <f t="shared" si="63"/>
        <v>-11937</v>
      </c>
      <c r="U965" t="str">
        <f t="shared" si="60"/>
        <v>-119, 37</v>
      </c>
    </row>
    <row r="966" spans="1:21" hidden="1" x14ac:dyDescent="0.25">
      <c r="A966">
        <v>-119.0683275</v>
      </c>
      <c r="B966">
        <v>36.977576890000002</v>
      </c>
      <c r="C966" t="s">
        <v>253</v>
      </c>
      <c r="D966" t="s">
        <v>131</v>
      </c>
      <c r="E966" t="s">
        <v>132</v>
      </c>
      <c r="F966" t="s">
        <v>110</v>
      </c>
      <c r="G966" t="s">
        <v>110</v>
      </c>
      <c r="H966" t="s">
        <v>94</v>
      </c>
      <c r="J966" t="s">
        <v>133</v>
      </c>
      <c r="K966">
        <v>0</v>
      </c>
      <c r="L966">
        <v>0</v>
      </c>
      <c r="M966">
        <v>4</v>
      </c>
      <c r="N966">
        <v>26</v>
      </c>
      <c r="O966">
        <v>2007</v>
      </c>
      <c r="P966" t="s">
        <v>120</v>
      </c>
      <c r="R966">
        <f t="shared" si="61"/>
        <v>-119</v>
      </c>
      <c r="S966">
        <f t="shared" si="62"/>
        <v>37</v>
      </c>
      <c r="T966" t="str">
        <f t="shared" si="63"/>
        <v>-11937</v>
      </c>
      <c r="U966" t="str">
        <f t="shared" si="60"/>
        <v>-119, 37</v>
      </c>
    </row>
    <row r="967" spans="1:21" hidden="1" x14ac:dyDescent="0.25">
      <c r="A967">
        <v>-119.0683275</v>
      </c>
      <c r="B967">
        <v>36.977576890000002</v>
      </c>
      <c r="C967" t="s">
        <v>254</v>
      </c>
      <c r="D967" t="s">
        <v>131</v>
      </c>
      <c r="E967" t="s">
        <v>132</v>
      </c>
      <c r="F967" t="s">
        <v>110</v>
      </c>
      <c r="G967" t="s">
        <v>110</v>
      </c>
      <c r="H967" t="s">
        <v>94</v>
      </c>
      <c r="J967" t="s">
        <v>119</v>
      </c>
      <c r="K967">
        <v>0</v>
      </c>
      <c r="L967">
        <v>0</v>
      </c>
      <c r="M967">
        <v>4</v>
      </c>
      <c r="N967">
        <v>27</v>
      </c>
      <c r="O967">
        <v>2007</v>
      </c>
      <c r="P967" t="s">
        <v>120</v>
      </c>
      <c r="R967">
        <f t="shared" si="61"/>
        <v>-119</v>
      </c>
      <c r="S967">
        <f t="shared" si="62"/>
        <v>37</v>
      </c>
      <c r="T967" t="str">
        <f t="shared" si="63"/>
        <v>-11937</v>
      </c>
      <c r="U967" t="str">
        <f t="shared" si="60"/>
        <v>-119, 37</v>
      </c>
    </row>
    <row r="968" spans="1:21" hidden="1" x14ac:dyDescent="0.25">
      <c r="A968">
        <v>-119.0683275</v>
      </c>
      <c r="B968">
        <v>36.977576890000002</v>
      </c>
      <c r="C968" t="s">
        <v>254</v>
      </c>
      <c r="D968" t="s">
        <v>131</v>
      </c>
      <c r="E968" t="s">
        <v>132</v>
      </c>
      <c r="F968" t="s">
        <v>110</v>
      </c>
      <c r="G968" t="s">
        <v>110</v>
      </c>
      <c r="H968" t="s">
        <v>94</v>
      </c>
      <c r="J968" t="s">
        <v>133</v>
      </c>
      <c r="K968">
        <v>0</v>
      </c>
      <c r="L968">
        <v>0</v>
      </c>
      <c r="M968">
        <v>4</v>
      </c>
      <c r="N968">
        <v>27</v>
      </c>
      <c r="O968">
        <v>2007</v>
      </c>
      <c r="P968" t="s">
        <v>120</v>
      </c>
      <c r="R968">
        <f t="shared" si="61"/>
        <v>-119</v>
      </c>
      <c r="S968">
        <f t="shared" si="62"/>
        <v>37</v>
      </c>
      <c r="T968" t="str">
        <f t="shared" si="63"/>
        <v>-11937</v>
      </c>
      <c r="U968" t="str">
        <f t="shared" si="60"/>
        <v>-119, 37</v>
      </c>
    </row>
    <row r="969" spans="1:21" hidden="1" x14ac:dyDescent="0.25">
      <c r="A969">
        <v>-119.0683275</v>
      </c>
      <c r="B969">
        <v>36.977576890000002</v>
      </c>
      <c r="C969" t="s">
        <v>254</v>
      </c>
      <c r="D969" t="s">
        <v>131</v>
      </c>
      <c r="E969" t="s">
        <v>132</v>
      </c>
      <c r="F969" t="s">
        <v>110</v>
      </c>
      <c r="G969" t="s">
        <v>110</v>
      </c>
      <c r="H969" t="s">
        <v>94</v>
      </c>
      <c r="J969" t="s">
        <v>119</v>
      </c>
      <c r="K969">
        <v>0</v>
      </c>
      <c r="L969">
        <v>0</v>
      </c>
      <c r="M969">
        <v>4</v>
      </c>
      <c r="N969">
        <v>27</v>
      </c>
      <c r="O969">
        <v>2007</v>
      </c>
      <c r="P969" t="s">
        <v>120</v>
      </c>
      <c r="R969">
        <f t="shared" si="61"/>
        <v>-119</v>
      </c>
      <c r="S969">
        <f t="shared" si="62"/>
        <v>37</v>
      </c>
      <c r="T969" t="str">
        <f t="shared" si="63"/>
        <v>-11937</v>
      </c>
      <c r="U969" t="str">
        <f t="shared" si="60"/>
        <v>-119, 37</v>
      </c>
    </row>
    <row r="970" spans="1:21" hidden="1" x14ac:dyDescent="0.25">
      <c r="A970">
        <v>-119.0683275</v>
      </c>
      <c r="B970">
        <v>36.977576890000002</v>
      </c>
      <c r="C970" t="s">
        <v>255</v>
      </c>
      <c r="D970" t="s">
        <v>131</v>
      </c>
      <c r="E970" t="s">
        <v>132</v>
      </c>
      <c r="F970" t="s">
        <v>110</v>
      </c>
      <c r="G970" t="s">
        <v>110</v>
      </c>
      <c r="H970" t="s">
        <v>94</v>
      </c>
      <c r="J970" t="s">
        <v>119</v>
      </c>
      <c r="K970">
        <v>0</v>
      </c>
      <c r="L970">
        <v>0</v>
      </c>
      <c r="M970">
        <v>4</v>
      </c>
      <c r="N970">
        <v>28</v>
      </c>
      <c r="O970">
        <v>2007</v>
      </c>
      <c r="P970" t="s">
        <v>120</v>
      </c>
      <c r="R970">
        <f t="shared" si="61"/>
        <v>-119</v>
      </c>
      <c r="S970">
        <f t="shared" si="62"/>
        <v>37</v>
      </c>
      <c r="T970" t="str">
        <f t="shared" si="63"/>
        <v>-11937</v>
      </c>
      <c r="U970" t="str">
        <f t="shared" si="60"/>
        <v>-119, 37</v>
      </c>
    </row>
    <row r="971" spans="1:21" hidden="1" x14ac:dyDescent="0.25">
      <c r="A971">
        <v>-119.0683275</v>
      </c>
      <c r="B971">
        <v>36.977576890000002</v>
      </c>
      <c r="C971" t="s">
        <v>255</v>
      </c>
      <c r="D971" t="s">
        <v>131</v>
      </c>
      <c r="E971" t="s">
        <v>132</v>
      </c>
      <c r="F971" t="s">
        <v>110</v>
      </c>
      <c r="G971" t="s">
        <v>110</v>
      </c>
      <c r="H971" t="s">
        <v>94</v>
      </c>
      <c r="J971" t="s">
        <v>119</v>
      </c>
      <c r="K971">
        <v>0</v>
      </c>
      <c r="L971">
        <v>0</v>
      </c>
      <c r="M971">
        <v>4</v>
      </c>
      <c r="N971">
        <v>28</v>
      </c>
      <c r="O971">
        <v>2007</v>
      </c>
      <c r="P971" t="s">
        <v>120</v>
      </c>
      <c r="R971">
        <f t="shared" si="61"/>
        <v>-119</v>
      </c>
      <c r="S971">
        <f t="shared" si="62"/>
        <v>37</v>
      </c>
      <c r="T971" t="str">
        <f t="shared" si="63"/>
        <v>-11937</v>
      </c>
      <c r="U971" t="str">
        <f t="shared" si="60"/>
        <v>-119, 37</v>
      </c>
    </row>
    <row r="972" spans="1:21" hidden="1" x14ac:dyDescent="0.25">
      <c r="A972">
        <v>-119.0683275</v>
      </c>
      <c r="B972">
        <v>36.977576890000002</v>
      </c>
      <c r="C972" t="s">
        <v>240</v>
      </c>
      <c r="D972" t="s">
        <v>131</v>
      </c>
      <c r="E972" t="s">
        <v>132</v>
      </c>
      <c r="F972" t="s">
        <v>110</v>
      </c>
      <c r="G972" t="s">
        <v>110</v>
      </c>
      <c r="H972" t="s">
        <v>94</v>
      </c>
      <c r="J972" t="s">
        <v>119</v>
      </c>
      <c r="K972">
        <v>0</v>
      </c>
      <c r="L972">
        <v>0</v>
      </c>
      <c r="M972">
        <v>5</v>
      </c>
      <c r="N972">
        <v>13</v>
      </c>
      <c r="O972">
        <v>2008</v>
      </c>
      <c r="P972" t="s">
        <v>120</v>
      </c>
      <c r="R972">
        <f t="shared" si="61"/>
        <v>-119</v>
      </c>
      <c r="S972">
        <f t="shared" si="62"/>
        <v>37</v>
      </c>
      <c r="T972" t="str">
        <f t="shared" si="63"/>
        <v>-11937</v>
      </c>
      <c r="U972" t="str">
        <f t="shared" si="60"/>
        <v>-119, 37</v>
      </c>
    </row>
    <row r="973" spans="1:21" hidden="1" x14ac:dyDescent="0.25">
      <c r="A973">
        <v>-119.0683275</v>
      </c>
      <c r="B973">
        <v>36.977576890000002</v>
      </c>
      <c r="C973" t="s">
        <v>240</v>
      </c>
      <c r="D973" t="s">
        <v>131</v>
      </c>
      <c r="E973" t="s">
        <v>132</v>
      </c>
      <c r="F973" t="s">
        <v>110</v>
      </c>
      <c r="G973" t="s">
        <v>110</v>
      </c>
      <c r="H973" t="s">
        <v>94</v>
      </c>
      <c r="J973" t="s">
        <v>119</v>
      </c>
      <c r="K973">
        <v>0</v>
      </c>
      <c r="L973">
        <v>0</v>
      </c>
      <c r="M973">
        <v>5</v>
      </c>
      <c r="N973">
        <v>13</v>
      </c>
      <c r="O973">
        <v>2008</v>
      </c>
      <c r="P973" t="s">
        <v>120</v>
      </c>
      <c r="R973">
        <f t="shared" si="61"/>
        <v>-119</v>
      </c>
      <c r="S973">
        <f t="shared" si="62"/>
        <v>37</v>
      </c>
      <c r="T973" t="str">
        <f t="shared" si="63"/>
        <v>-11937</v>
      </c>
      <c r="U973" t="str">
        <f t="shared" si="60"/>
        <v>-119, 37</v>
      </c>
    </row>
    <row r="974" spans="1:21" hidden="1" x14ac:dyDescent="0.25">
      <c r="A974">
        <v>-119.0683275</v>
      </c>
      <c r="B974">
        <v>36.977576890000002</v>
      </c>
      <c r="C974" t="s">
        <v>256</v>
      </c>
      <c r="D974" t="s">
        <v>131</v>
      </c>
      <c r="E974" t="s">
        <v>132</v>
      </c>
      <c r="F974" t="s">
        <v>110</v>
      </c>
      <c r="G974" t="s">
        <v>110</v>
      </c>
      <c r="H974" t="s">
        <v>94</v>
      </c>
      <c r="J974" t="s">
        <v>119</v>
      </c>
      <c r="K974">
        <v>0</v>
      </c>
      <c r="L974">
        <v>0</v>
      </c>
      <c r="M974">
        <v>5</v>
      </c>
      <c r="N974">
        <v>14</v>
      </c>
      <c r="O974">
        <v>2008</v>
      </c>
      <c r="P974" t="s">
        <v>120</v>
      </c>
      <c r="R974">
        <f t="shared" si="61"/>
        <v>-119</v>
      </c>
      <c r="S974">
        <f t="shared" si="62"/>
        <v>37</v>
      </c>
      <c r="T974" t="str">
        <f t="shared" si="63"/>
        <v>-11937</v>
      </c>
      <c r="U974" t="str">
        <f t="shared" si="60"/>
        <v>-119, 37</v>
      </c>
    </row>
    <row r="975" spans="1:21" hidden="1" x14ac:dyDescent="0.25">
      <c r="A975">
        <v>-119.0683275</v>
      </c>
      <c r="B975">
        <v>36.977576890000002</v>
      </c>
      <c r="C975" t="s">
        <v>241</v>
      </c>
      <c r="D975" t="s">
        <v>131</v>
      </c>
      <c r="E975" t="s">
        <v>132</v>
      </c>
      <c r="F975" t="s">
        <v>110</v>
      </c>
      <c r="G975" t="s">
        <v>110</v>
      </c>
      <c r="H975" t="s">
        <v>94</v>
      </c>
      <c r="J975" t="s">
        <v>119</v>
      </c>
      <c r="K975">
        <v>0</v>
      </c>
      <c r="L975">
        <v>0</v>
      </c>
      <c r="M975">
        <v>5</v>
      </c>
      <c r="N975">
        <v>15</v>
      </c>
      <c r="O975">
        <v>2008</v>
      </c>
      <c r="P975" t="s">
        <v>120</v>
      </c>
      <c r="R975">
        <f t="shared" si="61"/>
        <v>-119</v>
      </c>
      <c r="S975">
        <f t="shared" si="62"/>
        <v>37</v>
      </c>
      <c r="T975" t="str">
        <f t="shared" si="63"/>
        <v>-11937</v>
      </c>
      <c r="U975" t="str">
        <f t="shared" si="60"/>
        <v>-120, 38</v>
      </c>
    </row>
    <row r="976" spans="1:21" hidden="1" x14ac:dyDescent="0.25">
      <c r="A976">
        <v>-119.7991603</v>
      </c>
      <c r="B976">
        <v>38.491780970000001</v>
      </c>
      <c r="C976" t="s">
        <v>257</v>
      </c>
      <c r="D976" t="s">
        <v>131</v>
      </c>
      <c r="E976" t="s">
        <v>132</v>
      </c>
      <c r="F976" t="s">
        <v>110</v>
      </c>
      <c r="G976" t="s">
        <v>110</v>
      </c>
      <c r="H976" t="s">
        <v>94</v>
      </c>
      <c r="J976" t="s">
        <v>133</v>
      </c>
      <c r="K976">
        <v>0</v>
      </c>
      <c r="L976">
        <v>0</v>
      </c>
      <c r="M976">
        <v>6</v>
      </c>
      <c r="N976">
        <v>15</v>
      </c>
      <c r="O976">
        <v>2009</v>
      </c>
      <c r="P976" t="s">
        <v>120</v>
      </c>
      <c r="R976">
        <f t="shared" si="61"/>
        <v>-120</v>
      </c>
      <c r="S976">
        <f t="shared" si="62"/>
        <v>38</v>
      </c>
      <c r="T976" t="str">
        <f t="shared" si="63"/>
        <v>-12038</v>
      </c>
      <c r="U976" t="str">
        <f t="shared" si="60"/>
        <v>-120, 38</v>
      </c>
    </row>
    <row r="977" spans="1:21" hidden="1" x14ac:dyDescent="0.25">
      <c r="A977">
        <v>-119.7991603</v>
      </c>
      <c r="B977">
        <v>38.491780970000001</v>
      </c>
      <c r="C977" t="s">
        <v>258</v>
      </c>
      <c r="D977" t="s">
        <v>131</v>
      </c>
      <c r="E977" t="s">
        <v>132</v>
      </c>
      <c r="F977" t="s">
        <v>110</v>
      </c>
      <c r="G977" t="s">
        <v>110</v>
      </c>
      <c r="H977" t="s">
        <v>94</v>
      </c>
      <c r="J977" t="s">
        <v>119</v>
      </c>
      <c r="K977">
        <v>0</v>
      </c>
      <c r="L977">
        <v>0</v>
      </c>
      <c r="M977">
        <v>6</v>
      </c>
      <c r="N977">
        <v>14</v>
      </c>
      <c r="O977">
        <v>2009</v>
      </c>
      <c r="P977" t="s">
        <v>120</v>
      </c>
      <c r="R977">
        <f t="shared" si="61"/>
        <v>-120</v>
      </c>
      <c r="S977">
        <f t="shared" si="62"/>
        <v>38</v>
      </c>
      <c r="T977" t="str">
        <f t="shared" si="63"/>
        <v>-12038</v>
      </c>
      <c r="U977" t="str">
        <f t="shared" si="60"/>
        <v>-120, 38</v>
      </c>
    </row>
    <row r="978" spans="1:21" hidden="1" x14ac:dyDescent="0.25">
      <c r="A978">
        <v>-119.7991603</v>
      </c>
      <c r="B978">
        <v>38.491780970000001</v>
      </c>
      <c r="C978" t="s">
        <v>258</v>
      </c>
      <c r="D978" t="s">
        <v>131</v>
      </c>
      <c r="E978" t="s">
        <v>132</v>
      </c>
      <c r="F978" t="s">
        <v>110</v>
      </c>
      <c r="G978" t="s">
        <v>110</v>
      </c>
      <c r="H978" t="s">
        <v>94</v>
      </c>
      <c r="J978" t="s">
        <v>119</v>
      </c>
      <c r="K978">
        <v>0</v>
      </c>
      <c r="L978">
        <v>0</v>
      </c>
      <c r="M978">
        <v>6</v>
      </c>
      <c r="N978">
        <v>14</v>
      </c>
      <c r="O978">
        <v>2009</v>
      </c>
      <c r="P978" t="s">
        <v>120</v>
      </c>
      <c r="R978">
        <f t="shared" si="61"/>
        <v>-120</v>
      </c>
      <c r="S978">
        <f t="shared" si="62"/>
        <v>38</v>
      </c>
      <c r="T978" t="str">
        <f t="shared" si="63"/>
        <v>-12038</v>
      </c>
      <c r="U978" t="str">
        <f t="shared" si="60"/>
        <v>-120, 38</v>
      </c>
    </row>
    <row r="979" spans="1:21" hidden="1" x14ac:dyDescent="0.25">
      <c r="A979">
        <v>-119.7991603</v>
      </c>
      <c r="B979">
        <v>38.491780970000001</v>
      </c>
      <c r="C979" t="s">
        <v>258</v>
      </c>
      <c r="D979" t="s">
        <v>131</v>
      </c>
      <c r="E979" t="s">
        <v>132</v>
      </c>
      <c r="F979" t="s">
        <v>110</v>
      </c>
      <c r="G979" t="s">
        <v>110</v>
      </c>
      <c r="H979" t="s">
        <v>94</v>
      </c>
      <c r="J979" t="s">
        <v>119</v>
      </c>
      <c r="K979">
        <v>0</v>
      </c>
      <c r="L979">
        <v>0</v>
      </c>
      <c r="M979">
        <v>6</v>
      </c>
      <c r="N979">
        <v>14</v>
      </c>
      <c r="O979">
        <v>2009</v>
      </c>
      <c r="P979" t="s">
        <v>120</v>
      </c>
      <c r="R979">
        <f t="shared" si="61"/>
        <v>-120</v>
      </c>
      <c r="S979">
        <f t="shared" si="62"/>
        <v>38</v>
      </c>
      <c r="T979" t="str">
        <f t="shared" si="63"/>
        <v>-12038</v>
      </c>
      <c r="U979" t="str">
        <f t="shared" si="60"/>
        <v>-120, 38</v>
      </c>
    </row>
    <row r="980" spans="1:21" hidden="1" x14ac:dyDescent="0.25">
      <c r="A980">
        <v>-119.7991603</v>
      </c>
      <c r="B980">
        <v>38.491780970000001</v>
      </c>
      <c r="C980" t="s">
        <v>258</v>
      </c>
      <c r="D980" t="s">
        <v>131</v>
      </c>
      <c r="E980" t="s">
        <v>132</v>
      </c>
      <c r="F980" t="s">
        <v>110</v>
      </c>
      <c r="G980" t="s">
        <v>110</v>
      </c>
      <c r="H980" t="s">
        <v>94</v>
      </c>
      <c r="J980" t="s">
        <v>119</v>
      </c>
      <c r="K980">
        <v>0</v>
      </c>
      <c r="L980">
        <v>0</v>
      </c>
      <c r="M980">
        <v>6</v>
      </c>
      <c r="N980">
        <v>14</v>
      </c>
      <c r="O980">
        <v>2009</v>
      </c>
      <c r="P980" t="s">
        <v>120</v>
      </c>
      <c r="R980">
        <f t="shared" si="61"/>
        <v>-120</v>
      </c>
      <c r="S980">
        <f t="shared" si="62"/>
        <v>38</v>
      </c>
      <c r="T980" t="str">
        <f t="shared" si="63"/>
        <v>-12038</v>
      </c>
      <c r="U980" t="str">
        <f t="shared" si="60"/>
        <v>-120, 38</v>
      </c>
    </row>
    <row r="981" spans="1:21" hidden="1" x14ac:dyDescent="0.25">
      <c r="A981">
        <v>-119.7991603</v>
      </c>
      <c r="B981">
        <v>38.491780970000001</v>
      </c>
      <c r="C981" t="s">
        <v>258</v>
      </c>
      <c r="D981" t="s">
        <v>131</v>
      </c>
      <c r="E981" t="s">
        <v>132</v>
      </c>
      <c r="F981" t="s">
        <v>110</v>
      </c>
      <c r="G981" t="s">
        <v>110</v>
      </c>
      <c r="H981" t="s">
        <v>94</v>
      </c>
      <c r="J981" t="s">
        <v>133</v>
      </c>
      <c r="K981">
        <v>0</v>
      </c>
      <c r="L981">
        <v>0</v>
      </c>
      <c r="M981">
        <v>6</v>
      </c>
      <c r="N981">
        <v>14</v>
      </c>
      <c r="O981">
        <v>2009</v>
      </c>
      <c r="P981" t="s">
        <v>120</v>
      </c>
      <c r="R981">
        <f t="shared" si="61"/>
        <v>-120</v>
      </c>
      <c r="S981">
        <f t="shared" si="62"/>
        <v>38</v>
      </c>
      <c r="T981" t="str">
        <f t="shared" si="63"/>
        <v>-12038</v>
      </c>
      <c r="U981" t="str">
        <f t="shared" si="60"/>
        <v>-120, 38</v>
      </c>
    </row>
    <row r="982" spans="1:21" hidden="1" x14ac:dyDescent="0.25">
      <c r="A982">
        <v>-119.7991603</v>
      </c>
      <c r="B982">
        <v>38.491780970000001</v>
      </c>
      <c r="C982" t="s">
        <v>258</v>
      </c>
      <c r="D982" t="s">
        <v>131</v>
      </c>
      <c r="E982" t="s">
        <v>132</v>
      </c>
      <c r="F982" t="s">
        <v>110</v>
      </c>
      <c r="G982" t="s">
        <v>110</v>
      </c>
      <c r="H982" t="s">
        <v>94</v>
      </c>
      <c r="J982" t="s">
        <v>119</v>
      </c>
      <c r="K982">
        <v>0</v>
      </c>
      <c r="L982">
        <v>0</v>
      </c>
      <c r="M982">
        <v>6</v>
      </c>
      <c r="N982">
        <v>14</v>
      </c>
      <c r="O982">
        <v>2009</v>
      </c>
      <c r="P982" t="s">
        <v>120</v>
      </c>
      <c r="R982">
        <f t="shared" si="61"/>
        <v>-120</v>
      </c>
      <c r="S982">
        <f t="shared" si="62"/>
        <v>38</v>
      </c>
      <c r="T982" t="str">
        <f t="shared" si="63"/>
        <v>-12038</v>
      </c>
      <c r="U982" t="str">
        <f t="shared" si="60"/>
        <v>-120, 38</v>
      </c>
    </row>
    <row r="983" spans="1:21" hidden="1" x14ac:dyDescent="0.25">
      <c r="A983">
        <v>-119.7991603</v>
      </c>
      <c r="B983">
        <v>38.491780970000001</v>
      </c>
      <c r="C983" t="s">
        <v>258</v>
      </c>
      <c r="D983" t="s">
        <v>131</v>
      </c>
      <c r="E983" t="s">
        <v>132</v>
      </c>
      <c r="F983" t="s">
        <v>110</v>
      </c>
      <c r="G983" t="s">
        <v>109</v>
      </c>
      <c r="H983" t="s">
        <v>94</v>
      </c>
      <c r="J983" t="s">
        <v>119</v>
      </c>
      <c r="K983">
        <v>9.1124999999999998E-2</v>
      </c>
      <c r="L983">
        <v>7.29</v>
      </c>
      <c r="M983">
        <v>6</v>
      </c>
      <c r="N983">
        <v>14</v>
      </c>
      <c r="O983">
        <v>2009</v>
      </c>
      <c r="P983" t="s">
        <v>120</v>
      </c>
      <c r="R983">
        <f t="shared" si="61"/>
        <v>-120</v>
      </c>
      <c r="S983">
        <f t="shared" si="62"/>
        <v>38</v>
      </c>
      <c r="T983" t="str">
        <f t="shared" si="63"/>
        <v>-12038</v>
      </c>
      <c r="U983" t="str">
        <f t="shared" si="60"/>
        <v>-120, 38</v>
      </c>
    </row>
    <row r="984" spans="1:21" hidden="1" x14ac:dyDescent="0.25">
      <c r="A984">
        <v>-119.7991603</v>
      </c>
      <c r="B984">
        <v>38.491780970000001</v>
      </c>
      <c r="C984" t="s">
        <v>258</v>
      </c>
      <c r="D984" t="s">
        <v>131</v>
      </c>
      <c r="E984" t="s">
        <v>132</v>
      </c>
      <c r="F984" t="s">
        <v>110</v>
      </c>
      <c r="G984" t="s">
        <v>110</v>
      </c>
      <c r="H984" t="s">
        <v>94</v>
      </c>
      <c r="J984" t="s">
        <v>119</v>
      </c>
      <c r="K984">
        <v>0</v>
      </c>
      <c r="L984">
        <v>0</v>
      </c>
      <c r="M984">
        <v>6</v>
      </c>
      <c r="N984">
        <v>14</v>
      </c>
      <c r="O984">
        <v>2009</v>
      </c>
      <c r="P984" t="s">
        <v>120</v>
      </c>
      <c r="R984">
        <f t="shared" si="61"/>
        <v>-120</v>
      </c>
      <c r="S984">
        <f t="shared" si="62"/>
        <v>38</v>
      </c>
      <c r="T984" t="str">
        <f t="shared" si="63"/>
        <v>-12038</v>
      </c>
      <c r="U984" t="str">
        <f t="shared" si="60"/>
        <v>-120, 38</v>
      </c>
    </row>
    <row r="985" spans="1:21" hidden="1" x14ac:dyDescent="0.25">
      <c r="A985">
        <v>-119.7991603</v>
      </c>
      <c r="B985">
        <v>38.491780970000001</v>
      </c>
      <c r="C985" t="s">
        <v>257</v>
      </c>
      <c r="D985" t="s">
        <v>131</v>
      </c>
      <c r="E985" t="s">
        <v>132</v>
      </c>
      <c r="F985" t="s">
        <v>110</v>
      </c>
      <c r="G985" t="s">
        <v>110</v>
      </c>
      <c r="H985" t="s">
        <v>94</v>
      </c>
      <c r="J985" t="s">
        <v>119</v>
      </c>
      <c r="K985">
        <v>0</v>
      </c>
      <c r="L985">
        <v>0</v>
      </c>
      <c r="M985">
        <v>6</v>
      </c>
      <c r="N985">
        <v>15</v>
      </c>
      <c r="O985">
        <v>2009</v>
      </c>
      <c r="P985" t="s">
        <v>120</v>
      </c>
      <c r="R985">
        <f t="shared" si="61"/>
        <v>-120</v>
      </c>
      <c r="S985">
        <f t="shared" si="62"/>
        <v>38</v>
      </c>
      <c r="T985" t="str">
        <f t="shared" si="63"/>
        <v>-12038</v>
      </c>
      <c r="U985" t="str">
        <f t="shared" si="60"/>
        <v>-120, 38</v>
      </c>
    </row>
    <row r="986" spans="1:21" hidden="1" x14ac:dyDescent="0.25">
      <c r="A986">
        <v>-119.7991603</v>
      </c>
      <c r="B986">
        <v>38.491780970000001</v>
      </c>
      <c r="C986" t="s">
        <v>257</v>
      </c>
      <c r="D986" t="s">
        <v>131</v>
      </c>
      <c r="E986" t="s">
        <v>132</v>
      </c>
      <c r="F986" t="s">
        <v>110</v>
      </c>
      <c r="G986" t="s">
        <v>110</v>
      </c>
      <c r="H986" t="s">
        <v>94</v>
      </c>
      <c r="J986" t="s">
        <v>119</v>
      </c>
      <c r="K986">
        <v>0</v>
      </c>
      <c r="L986">
        <v>0</v>
      </c>
      <c r="M986">
        <v>6</v>
      </c>
      <c r="N986">
        <v>15</v>
      </c>
      <c r="O986">
        <v>2009</v>
      </c>
      <c r="P986" t="s">
        <v>120</v>
      </c>
      <c r="R986">
        <f t="shared" si="61"/>
        <v>-120</v>
      </c>
      <c r="S986">
        <f t="shared" si="62"/>
        <v>38</v>
      </c>
      <c r="T986" t="str">
        <f t="shared" si="63"/>
        <v>-12038</v>
      </c>
      <c r="U986" t="str">
        <f t="shared" si="60"/>
        <v>-120, 38</v>
      </c>
    </row>
    <row r="987" spans="1:21" hidden="1" x14ac:dyDescent="0.25">
      <c r="A987">
        <v>-119.7991603</v>
      </c>
      <c r="B987">
        <v>38.491780970000001</v>
      </c>
      <c r="C987" t="s">
        <v>258</v>
      </c>
      <c r="D987" t="s">
        <v>131</v>
      </c>
      <c r="E987" t="s">
        <v>132</v>
      </c>
      <c r="F987" t="s">
        <v>110</v>
      </c>
      <c r="G987" t="s">
        <v>110</v>
      </c>
      <c r="H987" t="s">
        <v>94</v>
      </c>
      <c r="J987" t="s">
        <v>119</v>
      </c>
      <c r="K987">
        <v>0</v>
      </c>
      <c r="L987">
        <v>0</v>
      </c>
      <c r="M987">
        <v>6</v>
      </c>
      <c r="N987">
        <v>14</v>
      </c>
      <c r="O987">
        <v>2009</v>
      </c>
      <c r="P987" t="s">
        <v>120</v>
      </c>
      <c r="R987">
        <f t="shared" si="61"/>
        <v>-120</v>
      </c>
      <c r="S987">
        <f t="shared" si="62"/>
        <v>38</v>
      </c>
      <c r="T987" t="str">
        <f t="shared" si="63"/>
        <v>-12038</v>
      </c>
      <c r="U987" t="str">
        <f t="shared" si="60"/>
        <v>-120, 38</v>
      </c>
    </row>
    <row r="988" spans="1:21" hidden="1" x14ac:dyDescent="0.25">
      <c r="A988">
        <v>-119.7991603</v>
      </c>
      <c r="B988">
        <v>38.491780970000001</v>
      </c>
      <c r="C988" t="s">
        <v>257</v>
      </c>
      <c r="D988" t="s">
        <v>131</v>
      </c>
      <c r="E988" t="s">
        <v>132</v>
      </c>
      <c r="F988" t="s">
        <v>110</v>
      </c>
      <c r="G988" t="s">
        <v>110</v>
      </c>
      <c r="H988" t="s">
        <v>94</v>
      </c>
      <c r="J988" t="s">
        <v>119</v>
      </c>
      <c r="K988">
        <v>0</v>
      </c>
      <c r="L988">
        <v>0</v>
      </c>
      <c r="M988">
        <v>6</v>
      </c>
      <c r="N988">
        <v>15</v>
      </c>
      <c r="O988">
        <v>2009</v>
      </c>
      <c r="P988" t="s">
        <v>120</v>
      </c>
      <c r="R988">
        <f t="shared" si="61"/>
        <v>-120</v>
      </c>
      <c r="S988">
        <f t="shared" si="62"/>
        <v>38</v>
      </c>
      <c r="T988" t="str">
        <f t="shared" si="63"/>
        <v>-12038</v>
      </c>
      <c r="U988" t="str">
        <f t="shared" si="60"/>
        <v>-120, 38</v>
      </c>
    </row>
    <row r="989" spans="1:21" hidden="1" x14ac:dyDescent="0.25">
      <c r="A989">
        <v>-119.7991603</v>
      </c>
      <c r="B989">
        <v>38.491780970000001</v>
      </c>
      <c r="C989" t="s">
        <v>257</v>
      </c>
      <c r="D989" t="s">
        <v>131</v>
      </c>
      <c r="E989" t="s">
        <v>132</v>
      </c>
      <c r="F989" t="s">
        <v>110</v>
      </c>
      <c r="G989" t="s">
        <v>110</v>
      </c>
      <c r="H989" t="s">
        <v>94</v>
      </c>
      <c r="J989" t="s">
        <v>119</v>
      </c>
      <c r="K989">
        <v>0</v>
      </c>
      <c r="L989">
        <v>0</v>
      </c>
      <c r="M989">
        <v>6</v>
      </c>
      <c r="N989">
        <v>15</v>
      </c>
      <c r="O989">
        <v>2009</v>
      </c>
      <c r="P989" t="s">
        <v>120</v>
      </c>
      <c r="R989">
        <f t="shared" si="61"/>
        <v>-120</v>
      </c>
      <c r="S989">
        <f t="shared" si="62"/>
        <v>38</v>
      </c>
      <c r="T989" t="str">
        <f t="shared" si="63"/>
        <v>-12038</v>
      </c>
      <c r="U989" t="str">
        <f t="shared" si="60"/>
        <v>-120, 38</v>
      </c>
    </row>
    <row r="990" spans="1:21" hidden="1" x14ac:dyDescent="0.25">
      <c r="A990">
        <v>-119.7991603</v>
      </c>
      <c r="B990">
        <v>38.491780970000001</v>
      </c>
      <c r="C990" t="s">
        <v>257</v>
      </c>
      <c r="D990" t="s">
        <v>131</v>
      </c>
      <c r="E990" t="s">
        <v>132</v>
      </c>
      <c r="F990" t="s">
        <v>110</v>
      </c>
      <c r="G990" t="s">
        <v>110</v>
      </c>
      <c r="H990" t="s">
        <v>94</v>
      </c>
      <c r="J990" t="s">
        <v>119</v>
      </c>
      <c r="K990">
        <v>0</v>
      </c>
      <c r="L990">
        <v>0</v>
      </c>
      <c r="M990">
        <v>6</v>
      </c>
      <c r="N990">
        <v>15</v>
      </c>
      <c r="O990">
        <v>2009</v>
      </c>
      <c r="P990" t="s">
        <v>120</v>
      </c>
      <c r="R990">
        <f t="shared" si="61"/>
        <v>-120</v>
      </c>
      <c r="S990">
        <f t="shared" si="62"/>
        <v>38</v>
      </c>
      <c r="T990" t="str">
        <f t="shared" si="63"/>
        <v>-12038</v>
      </c>
      <c r="U990" t="str">
        <f t="shared" si="60"/>
        <v>-120, 38</v>
      </c>
    </row>
    <row r="991" spans="1:21" hidden="1" x14ac:dyDescent="0.25">
      <c r="A991">
        <v>-119.7991603</v>
      </c>
      <c r="B991">
        <v>38.491780970000001</v>
      </c>
      <c r="C991" t="s">
        <v>257</v>
      </c>
      <c r="D991" t="s">
        <v>131</v>
      </c>
      <c r="E991" t="s">
        <v>132</v>
      </c>
      <c r="F991" t="s">
        <v>110</v>
      </c>
      <c r="G991" t="s">
        <v>110</v>
      </c>
      <c r="H991" t="s">
        <v>94</v>
      </c>
      <c r="J991" t="s">
        <v>119</v>
      </c>
      <c r="K991">
        <v>0</v>
      </c>
      <c r="L991">
        <v>0</v>
      </c>
      <c r="M991">
        <v>6</v>
      </c>
      <c r="N991">
        <v>15</v>
      </c>
      <c r="O991">
        <v>2009</v>
      </c>
      <c r="P991" t="s">
        <v>120</v>
      </c>
      <c r="R991">
        <f t="shared" si="61"/>
        <v>-120</v>
      </c>
      <c r="S991">
        <f t="shared" si="62"/>
        <v>38</v>
      </c>
      <c r="T991" t="str">
        <f t="shared" si="63"/>
        <v>-12038</v>
      </c>
      <c r="U991" t="str">
        <f t="shared" si="60"/>
        <v>-120, 38</v>
      </c>
    </row>
    <row r="992" spans="1:21" hidden="1" x14ac:dyDescent="0.25">
      <c r="A992">
        <v>-119.7991603</v>
      </c>
      <c r="B992">
        <v>38.491780970000001</v>
      </c>
      <c r="C992" t="s">
        <v>257</v>
      </c>
      <c r="D992" t="s">
        <v>131</v>
      </c>
      <c r="E992" t="s">
        <v>132</v>
      </c>
      <c r="F992" t="s">
        <v>110</v>
      </c>
      <c r="G992" t="s">
        <v>110</v>
      </c>
      <c r="H992" t="s">
        <v>94</v>
      </c>
      <c r="J992" t="s">
        <v>119</v>
      </c>
      <c r="K992">
        <v>0</v>
      </c>
      <c r="L992">
        <v>0</v>
      </c>
      <c r="M992">
        <v>6</v>
      </c>
      <c r="N992">
        <v>15</v>
      </c>
      <c r="O992">
        <v>2009</v>
      </c>
      <c r="P992" t="s">
        <v>120</v>
      </c>
      <c r="R992">
        <f t="shared" si="61"/>
        <v>-120</v>
      </c>
      <c r="S992">
        <f t="shared" si="62"/>
        <v>38</v>
      </c>
      <c r="T992" t="str">
        <f t="shared" si="63"/>
        <v>-12038</v>
      </c>
      <c r="U992" t="str">
        <f t="shared" si="60"/>
        <v>-120, 38</v>
      </c>
    </row>
    <row r="993" spans="1:21" hidden="1" x14ac:dyDescent="0.25">
      <c r="A993">
        <v>-119.7991603</v>
      </c>
      <c r="B993">
        <v>38.491780970000001</v>
      </c>
      <c r="C993" t="s">
        <v>257</v>
      </c>
      <c r="D993" t="s">
        <v>131</v>
      </c>
      <c r="E993" t="s">
        <v>132</v>
      </c>
      <c r="F993" t="s">
        <v>110</v>
      </c>
      <c r="G993" t="s">
        <v>110</v>
      </c>
      <c r="H993" t="s">
        <v>94</v>
      </c>
      <c r="J993" t="s">
        <v>119</v>
      </c>
      <c r="K993">
        <v>0</v>
      </c>
      <c r="L993">
        <v>0</v>
      </c>
      <c r="M993">
        <v>6</v>
      </c>
      <c r="N993">
        <v>15</v>
      </c>
      <c r="O993">
        <v>2009</v>
      </c>
      <c r="P993" t="s">
        <v>120</v>
      </c>
      <c r="R993">
        <f t="shared" si="61"/>
        <v>-120</v>
      </c>
      <c r="S993">
        <f t="shared" si="62"/>
        <v>38</v>
      </c>
      <c r="T993" t="str">
        <f t="shared" si="63"/>
        <v>-12038</v>
      </c>
      <c r="U993" t="str">
        <f t="shared" si="60"/>
        <v>-120, 38</v>
      </c>
    </row>
    <row r="994" spans="1:21" hidden="1" x14ac:dyDescent="0.25">
      <c r="A994">
        <v>-119.7991603</v>
      </c>
      <c r="B994">
        <v>38.491780970000001</v>
      </c>
      <c r="C994" t="s">
        <v>257</v>
      </c>
      <c r="D994" t="s">
        <v>131</v>
      </c>
      <c r="E994" t="s">
        <v>132</v>
      </c>
      <c r="F994" t="s">
        <v>110</v>
      </c>
      <c r="G994" t="s">
        <v>110</v>
      </c>
      <c r="H994" t="s">
        <v>94</v>
      </c>
      <c r="J994" t="s">
        <v>119</v>
      </c>
      <c r="K994">
        <v>0</v>
      </c>
      <c r="L994">
        <v>0</v>
      </c>
      <c r="M994">
        <v>6</v>
      </c>
      <c r="N994">
        <v>15</v>
      </c>
      <c r="O994">
        <v>2009</v>
      </c>
      <c r="P994" t="s">
        <v>120</v>
      </c>
      <c r="R994">
        <f t="shared" si="61"/>
        <v>-120</v>
      </c>
      <c r="S994">
        <f t="shared" si="62"/>
        <v>38</v>
      </c>
      <c r="T994" t="str">
        <f t="shared" si="63"/>
        <v>-12038</v>
      </c>
      <c r="U994" t="str">
        <f t="shared" si="60"/>
        <v>-120, 38</v>
      </c>
    </row>
    <row r="995" spans="1:21" hidden="1" x14ac:dyDescent="0.25">
      <c r="A995">
        <v>-119.7991603</v>
      </c>
      <c r="B995">
        <v>38.491780970000001</v>
      </c>
      <c r="C995" t="s">
        <v>257</v>
      </c>
      <c r="D995" t="s">
        <v>131</v>
      </c>
      <c r="E995" t="s">
        <v>132</v>
      </c>
      <c r="F995" t="s">
        <v>110</v>
      </c>
      <c r="G995" t="s">
        <v>110</v>
      </c>
      <c r="H995" t="s">
        <v>94</v>
      </c>
      <c r="J995" t="s">
        <v>119</v>
      </c>
      <c r="K995">
        <v>0</v>
      </c>
      <c r="L995">
        <v>0</v>
      </c>
      <c r="M995">
        <v>6</v>
      </c>
      <c r="N995">
        <v>15</v>
      </c>
      <c r="O995">
        <v>2009</v>
      </c>
      <c r="P995" t="s">
        <v>120</v>
      </c>
      <c r="R995">
        <f t="shared" si="61"/>
        <v>-120</v>
      </c>
      <c r="S995">
        <f t="shared" si="62"/>
        <v>38</v>
      </c>
      <c r="T995" t="str">
        <f t="shared" si="63"/>
        <v>-12038</v>
      </c>
      <c r="U995" t="str">
        <f t="shared" si="60"/>
        <v>-120, 38</v>
      </c>
    </row>
    <row r="996" spans="1:21" hidden="1" x14ac:dyDescent="0.25">
      <c r="A996">
        <v>-119.7991603</v>
      </c>
      <c r="B996">
        <v>38.491780970000001</v>
      </c>
      <c r="C996" t="s">
        <v>257</v>
      </c>
      <c r="D996" t="s">
        <v>131</v>
      </c>
      <c r="E996" t="s">
        <v>132</v>
      </c>
      <c r="F996" t="s">
        <v>110</v>
      </c>
      <c r="G996" t="s">
        <v>110</v>
      </c>
      <c r="H996" t="s">
        <v>94</v>
      </c>
      <c r="J996" t="s">
        <v>119</v>
      </c>
      <c r="K996">
        <v>0</v>
      </c>
      <c r="L996">
        <v>0</v>
      </c>
      <c r="M996">
        <v>6</v>
      </c>
      <c r="N996">
        <v>15</v>
      </c>
      <c r="O996">
        <v>2009</v>
      </c>
      <c r="P996" t="s">
        <v>120</v>
      </c>
      <c r="R996">
        <f t="shared" si="61"/>
        <v>-120</v>
      </c>
      <c r="S996">
        <f t="shared" si="62"/>
        <v>38</v>
      </c>
      <c r="T996" t="str">
        <f t="shared" si="63"/>
        <v>-12038</v>
      </c>
      <c r="U996" t="str">
        <f t="shared" si="60"/>
        <v>-120, 38</v>
      </c>
    </row>
    <row r="997" spans="1:21" hidden="1" x14ac:dyDescent="0.25">
      <c r="A997">
        <v>-119.7991603</v>
      </c>
      <c r="B997">
        <v>38.491780970000001</v>
      </c>
      <c r="C997" t="s">
        <v>257</v>
      </c>
      <c r="D997" t="s">
        <v>131</v>
      </c>
      <c r="E997" t="s">
        <v>132</v>
      </c>
      <c r="F997" t="s">
        <v>110</v>
      </c>
      <c r="G997" t="s">
        <v>110</v>
      </c>
      <c r="H997" t="s">
        <v>94</v>
      </c>
      <c r="J997" t="s">
        <v>119</v>
      </c>
      <c r="K997">
        <v>0</v>
      </c>
      <c r="L997">
        <v>0</v>
      </c>
      <c r="M997">
        <v>6</v>
      </c>
      <c r="N997">
        <v>15</v>
      </c>
      <c r="O997">
        <v>2009</v>
      </c>
      <c r="P997" t="s">
        <v>120</v>
      </c>
      <c r="R997">
        <f t="shared" si="61"/>
        <v>-120</v>
      </c>
      <c r="S997">
        <f t="shared" si="62"/>
        <v>38</v>
      </c>
      <c r="T997" t="str">
        <f t="shared" si="63"/>
        <v>-12038</v>
      </c>
      <c r="U997" t="str">
        <f t="shared" si="60"/>
        <v>-120, 38</v>
      </c>
    </row>
    <row r="998" spans="1:21" hidden="1" x14ac:dyDescent="0.25">
      <c r="A998">
        <v>-119.7991603</v>
      </c>
      <c r="B998">
        <v>38.491780970000001</v>
      </c>
      <c r="C998" t="s">
        <v>258</v>
      </c>
      <c r="D998" t="s">
        <v>131</v>
      </c>
      <c r="E998" t="s">
        <v>132</v>
      </c>
      <c r="F998" t="s">
        <v>110</v>
      </c>
      <c r="G998" t="s">
        <v>110</v>
      </c>
      <c r="H998" t="s">
        <v>94</v>
      </c>
      <c r="J998" t="s">
        <v>119</v>
      </c>
      <c r="K998">
        <v>0</v>
      </c>
      <c r="L998">
        <v>0</v>
      </c>
      <c r="M998">
        <v>6</v>
      </c>
      <c r="N998">
        <v>14</v>
      </c>
      <c r="O998">
        <v>2009</v>
      </c>
      <c r="P998" t="s">
        <v>120</v>
      </c>
      <c r="R998">
        <f t="shared" si="61"/>
        <v>-120</v>
      </c>
      <c r="S998">
        <f t="shared" si="62"/>
        <v>38</v>
      </c>
      <c r="T998" t="str">
        <f t="shared" si="63"/>
        <v>-12038</v>
      </c>
      <c r="U998" t="str">
        <f t="shared" si="60"/>
        <v>-120, 38</v>
      </c>
    </row>
    <row r="999" spans="1:21" hidden="1" x14ac:dyDescent="0.25">
      <c r="A999">
        <v>-119.7991603</v>
      </c>
      <c r="B999">
        <v>38.491780970000001</v>
      </c>
      <c r="C999" t="s">
        <v>259</v>
      </c>
      <c r="D999" t="s">
        <v>131</v>
      </c>
      <c r="E999" t="s">
        <v>132</v>
      </c>
      <c r="F999" t="s">
        <v>110</v>
      </c>
      <c r="G999" t="s">
        <v>110</v>
      </c>
      <c r="H999" t="s">
        <v>94</v>
      </c>
      <c r="J999" t="s">
        <v>119</v>
      </c>
      <c r="K999">
        <v>0</v>
      </c>
      <c r="L999">
        <v>0</v>
      </c>
      <c r="M999">
        <v>6</v>
      </c>
      <c r="N999">
        <v>16</v>
      </c>
      <c r="O999">
        <v>2009</v>
      </c>
      <c r="P999" t="s">
        <v>120</v>
      </c>
      <c r="R999">
        <f t="shared" si="61"/>
        <v>-120</v>
      </c>
      <c r="S999">
        <f t="shared" si="62"/>
        <v>38</v>
      </c>
      <c r="T999" t="str">
        <f t="shared" si="63"/>
        <v>-12038</v>
      </c>
      <c r="U999" t="str">
        <f t="shared" si="60"/>
        <v>-120, 38</v>
      </c>
    </row>
    <row r="1000" spans="1:21" hidden="1" x14ac:dyDescent="0.25">
      <c r="A1000">
        <v>-119.7991603</v>
      </c>
      <c r="B1000">
        <v>38.491780970000001</v>
      </c>
      <c r="C1000" t="s">
        <v>259</v>
      </c>
      <c r="D1000" t="s">
        <v>131</v>
      </c>
      <c r="E1000" t="s">
        <v>132</v>
      </c>
      <c r="F1000" t="s">
        <v>110</v>
      </c>
      <c r="G1000" t="s">
        <v>110</v>
      </c>
      <c r="H1000" t="s">
        <v>94</v>
      </c>
      <c r="J1000" t="s">
        <v>119</v>
      </c>
      <c r="K1000">
        <v>0</v>
      </c>
      <c r="L1000">
        <v>0</v>
      </c>
      <c r="M1000">
        <v>6</v>
      </c>
      <c r="N1000">
        <v>16</v>
      </c>
      <c r="O1000">
        <v>2009</v>
      </c>
      <c r="P1000" t="s">
        <v>120</v>
      </c>
      <c r="R1000">
        <f t="shared" si="61"/>
        <v>-120</v>
      </c>
      <c r="S1000">
        <f t="shared" si="62"/>
        <v>38</v>
      </c>
      <c r="T1000" t="str">
        <f t="shared" si="63"/>
        <v>-12038</v>
      </c>
      <c r="U1000" t="str">
        <f t="shared" si="60"/>
        <v>-120, 38</v>
      </c>
    </row>
    <row r="1001" spans="1:21" hidden="1" x14ac:dyDescent="0.25">
      <c r="A1001">
        <v>-119.7991603</v>
      </c>
      <c r="B1001">
        <v>38.491780970000001</v>
      </c>
      <c r="C1001" t="s">
        <v>259</v>
      </c>
      <c r="D1001" t="s">
        <v>131</v>
      </c>
      <c r="E1001" t="s">
        <v>132</v>
      </c>
      <c r="F1001" t="s">
        <v>110</v>
      </c>
      <c r="G1001" t="s">
        <v>110</v>
      </c>
      <c r="H1001" t="s">
        <v>94</v>
      </c>
      <c r="J1001" t="s">
        <v>119</v>
      </c>
      <c r="K1001">
        <v>0</v>
      </c>
      <c r="L1001">
        <v>0</v>
      </c>
      <c r="M1001">
        <v>6</v>
      </c>
      <c r="N1001">
        <v>16</v>
      </c>
      <c r="O1001">
        <v>2009</v>
      </c>
      <c r="P1001" t="s">
        <v>120</v>
      </c>
      <c r="R1001">
        <f t="shared" si="61"/>
        <v>-120</v>
      </c>
      <c r="S1001">
        <f t="shared" si="62"/>
        <v>38</v>
      </c>
      <c r="T1001" t="str">
        <f t="shared" si="63"/>
        <v>-12038</v>
      </c>
      <c r="U1001" t="str">
        <f t="shared" si="60"/>
        <v>-120, 38</v>
      </c>
    </row>
    <row r="1002" spans="1:21" hidden="1" x14ac:dyDescent="0.25">
      <c r="A1002">
        <v>-119.7991603</v>
      </c>
      <c r="B1002">
        <v>38.491780970000001</v>
      </c>
      <c r="C1002" t="s">
        <v>259</v>
      </c>
      <c r="D1002" t="s">
        <v>131</v>
      </c>
      <c r="E1002" t="s">
        <v>132</v>
      </c>
      <c r="F1002" t="s">
        <v>110</v>
      </c>
      <c r="G1002" t="s">
        <v>110</v>
      </c>
      <c r="H1002" t="s">
        <v>94</v>
      </c>
      <c r="J1002" t="s">
        <v>119</v>
      </c>
      <c r="K1002">
        <v>0</v>
      </c>
      <c r="L1002">
        <v>0</v>
      </c>
      <c r="M1002">
        <v>6</v>
      </c>
      <c r="N1002">
        <v>16</v>
      </c>
      <c r="O1002">
        <v>2009</v>
      </c>
      <c r="P1002" t="s">
        <v>120</v>
      </c>
      <c r="R1002">
        <f t="shared" si="61"/>
        <v>-120</v>
      </c>
      <c r="S1002">
        <f t="shared" si="62"/>
        <v>38</v>
      </c>
      <c r="T1002" t="str">
        <f t="shared" si="63"/>
        <v>-12038</v>
      </c>
      <c r="U1002" t="str">
        <f t="shared" si="60"/>
        <v>-120, 38</v>
      </c>
    </row>
    <row r="1003" spans="1:21" hidden="1" x14ac:dyDescent="0.25">
      <c r="A1003">
        <v>-119.7991603</v>
      </c>
      <c r="B1003">
        <v>38.491780970000001</v>
      </c>
      <c r="C1003" t="s">
        <v>259</v>
      </c>
      <c r="D1003" t="s">
        <v>131</v>
      </c>
      <c r="E1003" t="s">
        <v>132</v>
      </c>
      <c r="F1003" t="s">
        <v>110</v>
      </c>
      <c r="G1003" t="s">
        <v>110</v>
      </c>
      <c r="H1003" t="s">
        <v>94</v>
      </c>
      <c r="J1003" t="s">
        <v>119</v>
      </c>
      <c r="K1003">
        <v>0</v>
      </c>
      <c r="L1003">
        <v>0</v>
      </c>
      <c r="M1003">
        <v>6</v>
      </c>
      <c r="N1003">
        <v>16</v>
      </c>
      <c r="O1003">
        <v>2009</v>
      </c>
      <c r="P1003" t="s">
        <v>120</v>
      </c>
      <c r="R1003">
        <f t="shared" si="61"/>
        <v>-120</v>
      </c>
      <c r="S1003">
        <f t="shared" si="62"/>
        <v>38</v>
      </c>
      <c r="T1003" t="str">
        <f t="shared" si="63"/>
        <v>-12038</v>
      </c>
      <c r="U1003" t="str">
        <f t="shared" si="60"/>
        <v>-120, 38</v>
      </c>
    </row>
    <row r="1004" spans="1:21" hidden="1" x14ac:dyDescent="0.25">
      <c r="A1004">
        <v>-119.7991603</v>
      </c>
      <c r="B1004">
        <v>38.491780970000001</v>
      </c>
      <c r="C1004" t="s">
        <v>259</v>
      </c>
      <c r="D1004" t="s">
        <v>131</v>
      </c>
      <c r="E1004" t="s">
        <v>132</v>
      </c>
      <c r="F1004" t="s">
        <v>110</v>
      </c>
      <c r="G1004" t="s">
        <v>110</v>
      </c>
      <c r="H1004" t="s">
        <v>94</v>
      </c>
      <c r="J1004" t="s">
        <v>119</v>
      </c>
      <c r="K1004">
        <v>0</v>
      </c>
      <c r="L1004">
        <v>0</v>
      </c>
      <c r="M1004">
        <v>6</v>
      </c>
      <c r="N1004">
        <v>16</v>
      </c>
      <c r="O1004">
        <v>2009</v>
      </c>
      <c r="P1004" t="s">
        <v>120</v>
      </c>
      <c r="R1004">
        <f t="shared" si="61"/>
        <v>-120</v>
      </c>
      <c r="S1004">
        <f t="shared" si="62"/>
        <v>38</v>
      </c>
      <c r="T1004" t="str">
        <f t="shared" si="63"/>
        <v>-12038</v>
      </c>
      <c r="U1004" t="str">
        <f t="shared" si="60"/>
        <v>-120, 38</v>
      </c>
    </row>
    <row r="1005" spans="1:21" hidden="1" x14ac:dyDescent="0.25">
      <c r="A1005">
        <v>-119.7991603</v>
      </c>
      <c r="B1005">
        <v>38.491780970000001</v>
      </c>
      <c r="C1005" t="s">
        <v>259</v>
      </c>
      <c r="D1005" t="s">
        <v>131</v>
      </c>
      <c r="E1005" t="s">
        <v>132</v>
      </c>
      <c r="F1005" t="s">
        <v>110</v>
      </c>
      <c r="G1005" t="s">
        <v>110</v>
      </c>
      <c r="H1005" t="s">
        <v>94</v>
      </c>
      <c r="J1005" t="s">
        <v>119</v>
      </c>
      <c r="K1005">
        <v>0</v>
      </c>
      <c r="L1005">
        <v>0</v>
      </c>
      <c r="M1005">
        <v>6</v>
      </c>
      <c r="N1005">
        <v>16</v>
      </c>
      <c r="O1005">
        <v>2009</v>
      </c>
      <c r="P1005" t="s">
        <v>120</v>
      </c>
      <c r="R1005">
        <f t="shared" si="61"/>
        <v>-120</v>
      </c>
      <c r="S1005">
        <f t="shared" si="62"/>
        <v>38</v>
      </c>
      <c r="T1005" t="str">
        <f t="shared" si="63"/>
        <v>-12038</v>
      </c>
      <c r="U1005" t="str">
        <f t="shared" si="60"/>
        <v>-120, 38</v>
      </c>
    </row>
    <row r="1006" spans="1:21" hidden="1" x14ac:dyDescent="0.25">
      <c r="A1006">
        <v>-119.7991603</v>
      </c>
      <c r="B1006">
        <v>38.491780970000001</v>
      </c>
      <c r="C1006" t="s">
        <v>260</v>
      </c>
      <c r="D1006" t="s">
        <v>131</v>
      </c>
      <c r="E1006" t="s">
        <v>132</v>
      </c>
      <c r="F1006" t="s">
        <v>110</v>
      </c>
      <c r="G1006" t="s">
        <v>110</v>
      </c>
      <c r="H1006" t="s">
        <v>94</v>
      </c>
      <c r="J1006" t="s">
        <v>119</v>
      </c>
      <c r="K1006">
        <v>0</v>
      </c>
      <c r="L1006">
        <v>0</v>
      </c>
      <c r="M1006">
        <v>6</v>
      </c>
      <c r="N1006">
        <v>18</v>
      </c>
      <c r="O1006">
        <v>2009</v>
      </c>
      <c r="P1006" t="s">
        <v>120</v>
      </c>
      <c r="R1006">
        <f t="shared" si="61"/>
        <v>-120</v>
      </c>
      <c r="S1006">
        <f t="shared" si="62"/>
        <v>38</v>
      </c>
      <c r="T1006" t="str">
        <f t="shared" si="63"/>
        <v>-12038</v>
      </c>
      <c r="U1006" t="str">
        <f t="shared" si="60"/>
        <v>-120, 38</v>
      </c>
    </row>
    <row r="1007" spans="1:21" hidden="1" x14ac:dyDescent="0.25">
      <c r="A1007">
        <v>-119.7991603</v>
      </c>
      <c r="B1007">
        <v>38.491780970000001</v>
      </c>
      <c r="C1007" t="s">
        <v>258</v>
      </c>
      <c r="D1007" t="s">
        <v>131</v>
      </c>
      <c r="E1007" t="s">
        <v>132</v>
      </c>
      <c r="F1007" t="s">
        <v>110</v>
      </c>
      <c r="G1007" t="s">
        <v>110</v>
      </c>
      <c r="H1007" t="s">
        <v>94</v>
      </c>
      <c r="J1007" t="s">
        <v>119</v>
      </c>
      <c r="K1007">
        <v>0</v>
      </c>
      <c r="L1007">
        <v>0</v>
      </c>
      <c r="M1007">
        <v>6</v>
      </c>
      <c r="N1007">
        <v>14</v>
      </c>
      <c r="O1007">
        <v>2009</v>
      </c>
      <c r="P1007" t="s">
        <v>120</v>
      </c>
      <c r="R1007">
        <f t="shared" si="61"/>
        <v>-120</v>
      </c>
      <c r="S1007">
        <f t="shared" si="62"/>
        <v>38</v>
      </c>
      <c r="T1007" t="str">
        <f t="shared" si="63"/>
        <v>-12038</v>
      </c>
      <c r="U1007" t="str">
        <f t="shared" si="60"/>
        <v>-120, 38</v>
      </c>
    </row>
    <row r="1008" spans="1:21" hidden="1" x14ac:dyDescent="0.25">
      <c r="A1008">
        <v>-119.7991603</v>
      </c>
      <c r="B1008">
        <v>38.491780970000001</v>
      </c>
      <c r="C1008" t="s">
        <v>258</v>
      </c>
      <c r="D1008" t="s">
        <v>131</v>
      </c>
      <c r="E1008" t="s">
        <v>132</v>
      </c>
      <c r="F1008" t="s">
        <v>110</v>
      </c>
      <c r="G1008" t="s">
        <v>110</v>
      </c>
      <c r="H1008" t="s">
        <v>94</v>
      </c>
      <c r="J1008" t="s">
        <v>133</v>
      </c>
      <c r="K1008">
        <v>0</v>
      </c>
      <c r="L1008">
        <v>0</v>
      </c>
      <c r="M1008">
        <v>6</v>
      </c>
      <c r="N1008">
        <v>14</v>
      </c>
      <c r="O1008">
        <v>2009</v>
      </c>
      <c r="P1008" t="s">
        <v>120</v>
      </c>
      <c r="R1008">
        <f t="shared" si="61"/>
        <v>-120</v>
      </c>
      <c r="S1008">
        <f t="shared" si="62"/>
        <v>38</v>
      </c>
      <c r="T1008" t="str">
        <f t="shared" si="63"/>
        <v>-12038</v>
      </c>
      <c r="U1008" t="str">
        <f t="shared" si="60"/>
        <v>-120, 38</v>
      </c>
    </row>
    <row r="1009" spans="1:21" hidden="1" x14ac:dyDescent="0.25">
      <c r="A1009">
        <v>-119.7991603</v>
      </c>
      <c r="B1009">
        <v>38.491780970000001</v>
      </c>
      <c r="C1009" t="s">
        <v>258</v>
      </c>
      <c r="D1009" t="s">
        <v>131</v>
      </c>
      <c r="E1009" t="s">
        <v>132</v>
      </c>
      <c r="F1009" t="s">
        <v>110</v>
      </c>
      <c r="G1009" t="s">
        <v>110</v>
      </c>
      <c r="H1009" t="s">
        <v>94</v>
      </c>
      <c r="J1009" t="s">
        <v>119</v>
      </c>
      <c r="K1009">
        <v>0</v>
      </c>
      <c r="L1009">
        <v>0</v>
      </c>
      <c r="M1009">
        <v>6</v>
      </c>
      <c r="N1009">
        <v>14</v>
      </c>
      <c r="O1009">
        <v>2009</v>
      </c>
      <c r="P1009" t="s">
        <v>120</v>
      </c>
      <c r="R1009">
        <f t="shared" si="61"/>
        <v>-120</v>
      </c>
      <c r="S1009">
        <f t="shared" si="62"/>
        <v>38</v>
      </c>
      <c r="T1009" t="str">
        <f t="shared" si="63"/>
        <v>-12038</v>
      </c>
      <c r="U1009" t="str">
        <f t="shared" si="60"/>
        <v>-120, 38</v>
      </c>
    </row>
    <row r="1010" spans="1:21" hidden="1" x14ac:dyDescent="0.25">
      <c r="A1010">
        <v>-119.7991603</v>
      </c>
      <c r="B1010">
        <v>38.491780970000001</v>
      </c>
      <c r="C1010" t="s">
        <v>258</v>
      </c>
      <c r="D1010" t="s">
        <v>131</v>
      </c>
      <c r="E1010" t="s">
        <v>132</v>
      </c>
      <c r="F1010" t="s">
        <v>110</v>
      </c>
      <c r="G1010" t="s">
        <v>109</v>
      </c>
      <c r="H1010" t="s">
        <v>94</v>
      </c>
      <c r="J1010" t="s">
        <v>119</v>
      </c>
      <c r="K1010">
        <v>9.1249999999999994E-3</v>
      </c>
      <c r="L1010">
        <v>0.73</v>
      </c>
      <c r="M1010">
        <v>6</v>
      </c>
      <c r="N1010">
        <v>14</v>
      </c>
      <c r="O1010">
        <v>2009</v>
      </c>
      <c r="P1010" t="s">
        <v>120</v>
      </c>
      <c r="R1010">
        <f t="shared" si="61"/>
        <v>-120</v>
      </c>
      <c r="S1010">
        <f t="shared" si="62"/>
        <v>38</v>
      </c>
      <c r="T1010" t="str">
        <f t="shared" si="63"/>
        <v>-12038</v>
      </c>
      <c r="U1010" t="str">
        <f t="shared" si="60"/>
        <v>-120, 38</v>
      </c>
    </row>
    <row r="1011" spans="1:21" hidden="1" x14ac:dyDescent="0.25">
      <c r="A1011">
        <v>-119.7991603</v>
      </c>
      <c r="B1011">
        <v>38.491780970000001</v>
      </c>
      <c r="C1011" t="s">
        <v>257</v>
      </c>
      <c r="D1011" t="s">
        <v>131</v>
      </c>
      <c r="E1011" t="s">
        <v>132</v>
      </c>
      <c r="F1011" t="s">
        <v>110</v>
      </c>
      <c r="G1011" t="s">
        <v>110</v>
      </c>
      <c r="H1011" t="s">
        <v>94</v>
      </c>
      <c r="J1011" t="s">
        <v>133</v>
      </c>
      <c r="K1011">
        <v>0</v>
      </c>
      <c r="L1011">
        <v>0</v>
      </c>
      <c r="M1011">
        <v>6</v>
      </c>
      <c r="N1011">
        <v>15</v>
      </c>
      <c r="O1011">
        <v>2009</v>
      </c>
      <c r="P1011" t="s">
        <v>120</v>
      </c>
      <c r="R1011">
        <f t="shared" si="61"/>
        <v>-120</v>
      </c>
      <c r="S1011">
        <f t="shared" si="62"/>
        <v>38</v>
      </c>
      <c r="T1011" t="str">
        <f t="shared" si="63"/>
        <v>-12038</v>
      </c>
      <c r="U1011" t="str">
        <f t="shared" si="60"/>
        <v>-120, 38</v>
      </c>
    </row>
    <row r="1012" spans="1:21" hidden="1" x14ac:dyDescent="0.25">
      <c r="A1012">
        <v>-119.7991603</v>
      </c>
      <c r="B1012">
        <v>38.491780970000001</v>
      </c>
      <c r="C1012" t="s">
        <v>257</v>
      </c>
      <c r="D1012" t="s">
        <v>131</v>
      </c>
      <c r="E1012" t="s">
        <v>132</v>
      </c>
      <c r="F1012" t="s">
        <v>110</v>
      </c>
      <c r="G1012" t="s">
        <v>110</v>
      </c>
      <c r="H1012" t="s">
        <v>94</v>
      </c>
      <c r="J1012" t="s">
        <v>119</v>
      </c>
      <c r="K1012">
        <v>0</v>
      </c>
      <c r="L1012">
        <v>0</v>
      </c>
      <c r="M1012">
        <v>6</v>
      </c>
      <c r="N1012">
        <v>15</v>
      </c>
      <c r="O1012">
        <v>2009</v>
      </c>
      <c r="P1012" t="s">
        <v>120</v>
      </c>
      <c r="R1012">
        <f t="shared" si="61"/>
        <v>-120</v>
      </c>
      <c r="S1012">
        <f t="shared" si="62"/>
        <v>38</v>
      </c>
      <c r="T1012" t="str">
        <f t="shared" si="63"/>
        <v>-12038</v>
      </c>
      <c r="U1012" t="str">
        <f t="shared" si="60"/>
        <v>-120, 38</v>
      </c>
    </row>
    <row r="1013" spans="1:21" hidden="1" x14ac:dyDescent="0.25">
      <c r="A1013">
        <v>-119.7991603</v>
      </c>
      <c r="B1013">
        <v>38.491780970000001</v>
      </c>
      <c r="C1013" t="s">
        <v>257</v>
      </c>
      <c r="D1013" t="s">
        <v>131</v>
      </c>
      <c r="E1013" t="s">
        <v>132</v>
      </c>
      <c r="F1013" t="s">
        <v>110</v>
      </c>
      <c r="G1013" t="s">
        <v>110</v>
      </c>
      <c r="H1013" t="s">
        <v>94</v>
      </c>
      <c r="J1013" t="s">
        <v>133</v>
      </c>
      <c r="K1013">
        <v>0</v>
      </c>
      <c r="L1013">
        <v>0</v>
      </c>
      <c r="M1013">
        <v>6</v>
      </c>
      <c r="N1013">
        <v>15</v>
      </c>
      <c r="O1013">
        <v>2009</v>
      </c>
      <c r="P1013" t="s">
        <v>120</v>
      </c>
      <c r="R1013">
        <f t="shared" si="61"/>
        <v>-120</v>
      </c>
      <c r="S1013">
        <f t="shared" si="62"/>
        <v>38</v>
      </c>
      <c r="T1013" t="str">
        <f t="shared" si="63"/>
        <v>-12038</v>
      </c>
      <c r="U1013" t="str">
        <f t="shared" si="60"/>
        <v>-120, 38</v>
      </c>
    </row>
    <row r="1014" spans="1:21" hidden="1" x14ac:dyDescent="0.25">
      <c r="A1014">
        <v>-119.7991603</v>
      </c>
      <c r="B1014">
        <v>38.491780970000001</v>
      </c>
      <c r="C1014" t="s">
        <v>259</v>
      </c>
      <c r="D1014" t="s">
        <v>131</v>
      </c>
      <c r="E1014" t="s">
        <v>132</v>
      </c>
      <c r="F1014" t="s">
        <v>110</v>
      </c>
      <c r="G1014" t="s">
        <v>109</v>
      </c>
      <c r="H1014" t="s">
        <v>94</v>
      </c>
      <c r="J1014" t="s">
        <v>119</v>
      </c>
      <c r="K1014">
        <v>1.98</v>
      </c>
      <c r="L1014">
        <v>158.4</v>
      </c>
      <c r="M1014">
        <v>6</v>
      </c>
      <c r="N1014">
        <v>16</v>
      </c>
      <c r="O1014">
        <v>2009</v>
      </c>
      <c r="P1014" t="s">
        <v>120</v>
      </c>
      <c r="R1014">
        <f t="shared" si="61"/>
        <v>-120</v>
      </c>
      <c r="S1014">
        <f t="shared" si="62"/>
        <v>38</v>
      </c>
      <c r="T1014" t="str">
        <f t="shared" si="63"/>
        <v>-12038</v>
      </c>
      <c r="U1014" t="str">
        <f t="shared" si="60"/>
        <v>-120, 38</v>
      </c>
    </row>
    <row r="1015" spans="1:21" hidden="1" x14ac:dyDescent="0.25">
      <c r="A1015">
        <v>-119.7991603</v>
      </c>
      <c r="B1015">
        <v>38.491780970000001</v>
      </c>
      <c r="C1015" t="s">
        <v>259</v>
      </c>
      <c r="D1015" t="s">
        <v>131</v>
      </c>
      <c r="E1015" t="s">
        <v>132</v>
      </c>
      <c r="F1015" t="s">
        <v>110</v>
      </c>
      <c r="G1015" t="s">
        <v>110</v>
      </c>
      <c r="H1015" t="s">
        <v>94</v>
      </c>
      <c r="J1015" t="s">
        <v>119</v>
      </c>
      <c r="K1015">
        <v>0</v>
      </c>
      <c r="L1015">
        <v>0</v>
      </c>
      <c r="M1015">
        <v>6</v>
      </c>
      <c r="N1015">
        <v>16</v>
      </c>
      <c r="O1015">
        <v>2009</v>
      </c>
      <c r="P1015" t="s">
        <v>120</v>
      </c>
      <c r="R1015">
        <f t="shared" si="61"/>
        <v>-120</v>
      </c>
      <c r="S1015">
        <f t="shared" si="62"/>
        <v>38</v>
      </c>
      <c r="T1015" t="str">
        <f t="shared" si="63"/>
        <v>-12038</v>
      </c>
      <c r="U1015" t="str">
        <f t="shared" si="60"/>
        <v>-120, 38</v>
      </c>
    </row>
    <row r="1016" spans="1:21" hidden="1" x14ac:dyDescent="0.25">
      <c r="A1016">
        <v>-119.7991603</v>
      </c>
      <c r="B1016">
        <v>38.491780970000001</v>
      </c>
      <c r="C1016" t="s">
        <v>259</v>
      </c>
      <c r="D1016" t="s">
        <v>131</v>
      </c>
      <c r="E1016" t="s">
        <v>132</v>
      </c>
      <c r="F1016" t="s">
        <v>110</v>
      </c>
      <c r="G1016" t="s">
        <v>110</v>
      </c>
      <c r="H1016" t="s">
        <v>94</v>
      </c>
      <c r="J1016" t="s">
        <v>119</v>
      </c>
      <c r="K1016">
        <v>0</v>
      </c>
      <c r="L1016">
        <v>0</v>
      </c>
      <c r="M1016">
        <v>6</v>
      </c>
      <c r="N1016">
        <v>16</v>
      </c>
      <c r="O1016">
        <v>2009</v>
      </c>
      <c r="P1016" t="s">
        <v>120</v>
      </c>
      <c r="R1016">
        <f t="shared" si="61"/>
        <v>-120</v>
      </c>
      <c r="S1016">
        <f t="shared" si="62"/>
        <v>38</v>
      </c>
      <c r="T1016" t="str">
        <f t="shared" si="63"/>
        <v>-12038</v>
      </c>
      <c r="U1016" t="str">
        <f t="shared" si="60"/>
        <v>-120, 38</v>
      </c>
    </row>
    <row r="1017" spans="1:21" hidden="1" x14ac:dyDescent="0.25">
      <c r="A1017">
        <v>-119.7991603</v>
      </c>
      <c r="B1017">
        <v>38.491780970000001</v>
      </c>
      <c r="C1017" t="s">
        <v>261</v>
      </c>
      <c r="D1017" t="s">
        <v>131</v>
      </c>
      <c r="E1017" t="s">
        <v>132</v>
      </c>
      <c r="F1017" t="s">
        <v>110</v>
      </c>
      <c r="G1017" t="s">
        <v>110</v>
      </c>
      <c r="H1017" t="s">
        <v>94</v>
      </c>
      <c r="J1017" t="s">
        <v>133</v>
      </c>
      <c r="K1017">
        <v>0</v>
      </c>
      <c r="L1017">
        <v>0</v>
      </c>
      <c r="M1017">
        <v>6</v>
      </c>
      <c r="N1017">
        <v>17</v>
      </c>
      <c r="O1017">
        <v>2009</v>
      </c>
      <c r="P1017" t="s">
        <v>120</v>
      </c>
      <c r="R1017">
        <f t="shared" si="61"/>
        <v>-120</v>
      </c>
      <c r="S1017">
        <f t="shared" si="62"/>
        <v>38</v>
      </c>
      <c r="T1017" t="str">
        <f t="shared" si="63"/>
        <v>-12038</v>
      </c>
      <c r="U1017" t="str">
        <f t="shared" si="60"/>
        <v>-120, 38</v>
      </c>
    </row>
    <row r="1018" spans="1:21" hidden="1" x14ac:dyDescent="0.25">
      <c r="A1018">
        <v>-119.7991603</v>
      </c>
      <c r="B1018">
        <v>38.491780970000001</v>
      </c>
      <c r="C1018" t="s">
        <v>261</v>
      </c>
      <c r="D1018" t="s">
        <v>131</v>
      </c>
      <c r="E1018" t="s">
        <v>132</v>
      </c>
      <c r="F1018" t="s">
        <v>110</v>
      </c>
      <c r="G1018" t="s">
        <v>110</v>
      </c>
      <c r="H1018" t="s">
        <v>94</v>
      </c>
      <c r="J1018" t="s">
        <v>119</v>
      </c>
      <c r="K1018">
        <v>0</v>
      </c>
      <c r="L1018">
        <v>0</v>
      </c>
      <c r="M1018">
        <v>6</v>
      </c>
      <c r="N1018">
        <v>17</v>
      </c>
      <c r="O1018">
        <v>2009</v>
      </c>
      <c r="P1018" t="s">
        <v>120</v>
      </c>
      <c r="R1018">
        <f t="shared" si="61"/>
        <v>-120</v>
      </c>
      <c r="S1018">
        <f t="shared" si="62"/>
        <v>38</v>
      </c>
      <c r="T1018" t="str">
        <f t="shared" si="63"/>
        <v>-12038</v>
      </c>
      <c r="U1018" t="str">
        <f t="shared" si="60"/>
        <v>-120, 38</v>
      </c>
    </row>
    <row r="1019" spans="1:21" hidden="1" x14ac:dyDescent="0.25">
      <c r="A1019">
        <v>-119.7991603</v>
      </c>
      <c r="B1019">
        <v>38.491780970000001</v>
      </c>
      <c r="C1019" t="s">
        <v>261</v>
      </c>
      <c r="D1019" t="s">
        <v>131</v>
      </c>
      <c r="E1019" t="s">
        <v>132</v>
      </c>
      <c r="F1019" t="s">
        <v>110</v>
      </c>
      <c r="G1019" t="s">
        <v>110</v>
      </c>
      <c r="H1019" t="s">
        <v>94</v>
      </c>
      <c r="J1019" t="s">
        <v>119</v>
      </c>
      <c r="K1019">
        <v>0</v>
      </c>
      <c r="L1019">
        <v>0</v>
      </c>
      <c r="M1019">
        <v>6</v>
      </c>
      <c r="N1019">
        <v>17</v>
      </c>
      <c r="O1019">
        <v>2009</v>
      </c>
      <c r="P1019" t="s">
        <v>120</v>
      </c>
      <c r="R1019">
        <f t="shared" si="61"/>
        <v>-120</v>
      </c>
      <c r="S1019">
        <f t="shared" si="62"/>
        <v>38</v>
      </c>
      <c r="T1019" t="str">
        <f t="shared" si="63"/>
        <v>-12038</v>
      </c>
      <c r="U1019" t="str">
        <f t="shared" si="60"/>
        <v>-120, 38</v>
      </c>
    </row>
    <row r="1020" spans="1:21" hidden="1" x14ac:dyDescent="0.25">
      <c r="A1020">
        <v>-119.7991603</v>
      </c>
      <c r="B1020">
        <v>38.491780970000001</v>
      </c>
      <c r="C1020" t="s">
        <v>261</v>
      </c>
      <c r="D1020" t="s">
        <v>131</v>
      </c>
      <c r="E1020" t="s">
        <v>132</v>
      </c>
      <c r="F1020" t="s">
        <v>110</v>
      </c>
      <c r="G1020" t="s">
        <v>110</v>
      </c>
      <c r="H1020" t="s">
        <v>94</v>
      </c>
      <c r="J1020" t="s">
        <v>119</v>
      </c>
      <c r="K1020">
        <v>0</v>
      </c>
      <c r="L1020">
        <v>0</v>
      </c>
      <c r="M1020">
        <v>6</v>
      </c>
      <c r="N1020">
        <v>17</v>
      </c>
      <c r="O1020">
        <v>2009</v>
      </c>
      <c r="P1020" t="s">
        <v>120</v>
      </c>
      <c r="R1020">
        <f t="shared" si="61"/>
        <v>-120</v>
      </c>
      <c r="S1020">
        <f t="shared" si="62"/>
        <v>38</v>
      </c>
      <c r="T1020" t="str">
        <f t="shared" si="63"/>
        <v>-12038</v>
      </c>
      <c r="U1020" t="str">
        <f t="shared" si="60"/>
        <v>-120, 38</v>
      </c>
    </row>
    <row r="1021" spans="1:21" hidden="1" x14ac:dyDescent="0.25">
      <c r="A1021">
        <v>-119.7991603</v>
      </c>
      <c r="B1021">
        <v>38.491780970000001</v>
      </c>
      <c r="C1021" t="s">
        <v>261</v>
      </c>
      <c r="D1021" t="s">
        <v>131</v>
      </c>
      <c r="E1021" t="s">
        <v>132</v>
      </c>
      <c r="F1021" t="s">
        <v>110</v>
      </c>
      <c r="G1021" t="s">
        <v>110</v>
      </c>
      <c r="H1021" t="s">
        <v>94</v>
      </c>
      <c r="J1021" t="s">
        <v>119</v>
      </c>
      <c r="K1021">
        <v>0</v>
      </c>
      <c r="L1021">
        <v>0</v>
      </c>
      <c r="M1021">
        <v>6</v>
      </c>
      <c r="N1021">
        <v>17</v>
      </c>
      <c r="O1021">
        <v>2009</v>
      </c>
      <c r="P1021" t="s">
        <v>120</v>
      </c>
      <c r="R1021">
        <f t="shared" si="61"/>
        <v>-120</v>
      </c>
      <c r="S1021">
        <f t="shared" si="62"/>
        <v>38</v>
      </c>
      <c r="T1021" t="str">
        <f t="shared" si="63"/>
        <v>-12038</v>
      </c>
      <c r="U1021" t="str">
        <f t="shared" si="60"/>
        <v>-120, 38</v>
      </c>
    </row>
    <row r="1022" spans="1:21" hidden="1" x14ac:dyDescent="0.25">
      <c r="A1022">
        <v>-119.7991603</v>
      </c>
      <c r="B1022">
        <v>38.491780970000001</v>
      </c>
      <c r="C1022" t="s">
        <v>261</v>
      </c>
      <c r="D1022" t="s">
        <v>131</v>
      </c>
      <c r="E1022" t="s">
        <v>132</v>
      </c>
      <c r="F1022" t="s">
        <v>110</v>
      </c>
      <c r="G1022" t="s">
        <v>109</v>
      </c>
      <c r="H1022" t="s">
        <v>94</v>
      </c>
      <c r="J1022" t="s">
        <v>119</v>
      </c>
      <c r="K1022">
        <v>2.5000000000000001E-4</v>
      </c>
      <c r="L1022">
        <v>0.02</v>
      </c>
      <c r="M1022">
        <v>6</v>
      </c>
      <c r="N1022">
        <v>17</v>
      </c>
      <c r="O1022">
        <v>2009</v>
      </c>
      <c r="P1022" t="s">
        <v>120</v>
      </c>
      <c r="R1022">
        <f t="shared" si="61"/>
        <v>-120</v>
      </c>
      <c r="S1022">
        <f t="shared" si="62"/>
        <v>38</v>
      </c>
      <c r="T1022" t="str">
        <f t="shared" si="63"/>
        <v>-12038</v>
      </c>
      <c r="U1022" t="str">
        <f t="shared" si="60"/>
        <v>-120, 38</v>
      </c>
    </row>
    <row r="1023" spans="1:21" hidden="1" x14ac:dyDescent="0.25">
      <c r="A1023">
        <v>-119.7991603</v>
      </c>
      <c r="B1023">
        <v>38.491780970000001</v>
      </c>
      <c r="C1023" t="s">
        <v>260</v>
      </c>
      <c r="D1023" t="s">
        <v>131</v>
      </c>
      <c r="E1023" t="s">
        <v>132</v>
      </c>
      <c r="F1023" t="s">
        <v>110</v>
      </c>
      <c r="G1023" t="s">
        <v>110</v>
      </c>
      <c r="H1023" t="s">
        <v>94</v>
      </c>
      <c r="J1023" t="s">
        <v>133</v>
      </c>
      <c r="K1023">
        <v>0</v>
      </c>
      <c r="L1023">
        <v>0</v>
      </c>
      <c r="M1023">
        <v>6</v>
      </c>
      <c r="N1023">
        <v>18</v>
      </c>
      <c r="O1023">
        <v>2009</v>
      </c>
      <c r="P1023" t="s">
        <v>120</v>
      </c>
      <c r="R1023">
        <f t="shared" si="61"/>
        <v>-120</v>
      </c>
      <c r="S1023">
        <f t="shared" si="62"/>
        <v>38</v>
      </c>
      <c r="T1023" t="str">
        <f t="shared" si="63"/>
        <v>-12038</v>
      </c>
      <c r="U1023" t="str">
        <f t="shared" si="60"/>
        <v>-120, 38</v>
      </c>
    </row>
    <row r="1024" spans="1:21" hidden="1" x14ac:dyDescent="0.25">
      <c r="A1024">
        <v>-119.7991603</v>
      </c>
      <c r="B1024">
        <v>38.491780970000001</v>
      </c>
      <c r="C1024" t="s">
        <v>260</v>
      </c>
      <c r="D1024" t="s">
        <v>131</v>
      </c>
      <c r="E1024" t="s">
        <v>132</v>
      </c>
      <c r="F1024" t="s">
        <v>110</v>
      </c>
      <c r="G1024" t="s">
        <v>110</v>
      </c>
      <c r="H1024" t="s">
        <v>94</v>
      </c>
      <c r="J1024" t="s">
        <v>133</v>
      </c>
      <c r="K1024">
        <v>0</v>
      </c>
      <c r="L1024">
        <v>0</v>
      </c>
      <c r="M1024">
        <v>6</v>
      </c>
      <c r="N1024">
        <v>18</v>
      </c>
      <c r="O1024">
        <v>2009</v>
      </c>
      <c r="P1024" t="s">
        <v>120</v>
      </c>
      <c r="R1024">
        <f t="shared" si="61"/>
        <v>-120</v>
      </c>
      <c r="S1024">
        <f t="shared" si="62"/>
        <v>38</v>
      </c>
      <c r="T1024" t="str">
        <f t="shared" si="63"/>
        <v>-12038</v>
      </c>
      <c r="U1024" t="str">
        <f t="shared" si="60"/>
        <v>-120, 38</v>
      </c>
    </row>
    <row r="1025" spans="1:21" hidden="1" x14ac:dyDescent="0.25">
      <c r="A1025">
        <v>-119.7991603</v>
      </c>
      <c r="B1025">
        <v>38.491780970000001</v>
      </c>
      <c r="C1025" t="s">
        <v>260</v>
      </c>
      <c r="D1025" t="s">
        <v>131</v>
      </c>
      <c r="E1025" t="s">
        <v>132</v>
      </c>
      <c r="F1025" t="s">
        <v>110</v>
      </c>
      <c r="G1025" t="s">
        <v>110</v>
      </c>
      <c r="H1025" t="s">
        <v>94</v>
      </c>
      <c r="J1025" t="s">
        <v>119</v>
      </c>
      <c r="K1025">
        <v>0</v>
      </c>
      <c r="L1025">
        <v>0</v>
      </c>
      <c r="M1025">
        <v>6</v>
      </c>
      <c r="N1025">
        <v>18</v>
      </c>
      <c r="O1025">
        <v>2009</v>
      </c>
      <c r="P1025" t="s">
        <v>120</v>
      </c>
      <c r="R1025">
        <f t="shared" si="61"/>
        <v>-120</v>
      </c>
      <c r="S1025">
        <f t="shared" si="62"/>
        <v>38</v>
      </c>
      <c r="T1025" t="str">
        <f t="shared" si="63"/>
        <v>-12038</v>
      </c>
      <c r="U1025" t="str">
        <f t="shared" si="60"/>
        <v>-119, 37</v>
      </c>
    </row>
    <row r="1026" spans="1:21" hidden="1" x14ac:dyDescent="0.25">
      <c r="A1026">
        <v>-119.0683275</v>
      </c>
      <c r="B1026">
        <v>36.977576890000002</v>
      </c>
      <c r="C1026" t="s">
        <v>262</v>
      </c>
      <c r="D1026" t="s">
        <v>131</v>
      </c>
      <c r="E1026" t="s">
        <v>132</v>
      </c>
      <c r="F1026" t="s">
        <v>110</v>
      </c>
      <c r="G1026" t="s">
        <v>110</v>
      </c>
      <c r="H1026" t="s">
        <v>94</v>
      </c>
      <c r="J1026" t="s">
        <v>133</v>
      </c>
      <c r="K1026">
        <v>0</v>
      </c>
      <c r="L1026">
        <v>0</v>
      </c>
      <c r="M1026">
        <v>5</v>
      </c>
      <c r="N1026">
        <v>4</v>
      </c>
      <c r="O1026">
        <v>2009</v>
      </c>
      <c r="P1026" t="s">
        <v>120</v>
      </c>
      <c r="R1026">
        <f t="shared" si="61"/>
        <v>-119</v>
      </c>
      <c r="S1026">
        <f t="shared" si="62"/>
        <v>37</v>
      </c>
      <c r="T1026" t="str">
        <f t="shared" si="63"/>
        <v>-11937</v>
      </c>
      <c r="U1026" t="str">
        <f t="shared" ref="U1026:U1089" si="64">_xlfn.CONCAT($R1027, ", ", $S1027)</f>
        <v>-119, 37</v>
      </c>
    </row>
    <row r="1027" spans="1:21" hidden="1" x14ac:dyDescent="0.25">
      <c r="A1027">
        <v>-118.71199799999999</v>
      </c>
      <c r="B1027">
        <v>37.145580000000002</v>
      </c>
      <c r="C1027" t="s">
        <v>263</v>
      </c>
      <c r="D1027" t="s">
        <v>131</v>
      </c>
      <c r="E1027" t="s">
        <v>132</v>
      </c>
      <c r="F1027" t="s">
        <v>110</v>
      </c>
      <c r="G1027" t="s">
        <v>110</v>
      </c>
      <c r="H1027" t="s">
        <v>94</v>
      </c>
      <c r="J1027" t="s">
        <v>133</v>
      </c>
      <c r="K1027">
        <v>0</v>
      </c>
      <c r="L1027">
        <v>0</v>
      </c>
      <c r="M1027">
        <v>9</v>
      </c>
      <c r="N1027">
        <v>2</v>
      </c>
      <c r="O1027">
        <v>2011</v>
      </c>
      <c r="P1027" t="s">
        <v>120</v>
      </c>
      <c r="R1027">
        <f t="shared" ref="R1027:R1090" si="65">ROUND($A1027, 0)</f>
        <v>-119</v>
      </c>
      <c r="S1027">
        <f t="shared" ref="S1027:S1090" si="66">ROUND($B1027, 0)</f>
        <v>37</v>
      </c>
      <c r="T1027" t="str">
        <f t="shared" ref="T1027:T1090" si="67">_xlfn.CONCAT($R1027, $S1027)</f>
        <v>-11937</v>
      </c>
      <c r="U1027" t="str">
        <f t="shared" si="64"/>
        <v>-119, 37</v>
      </c>
    </row>
    <row r="1028" spans="1:21" hidden="1" x14ac:dyDescent="0.25">
      <c r="A1028">
        <v>-118.71199799999999</v>
      </c>
      <c r="B1028">
        <v>37.145580000000002</v>
      </c>
      <c r="C1028" t="s">
        <v>264</v>
      </c>
      <c r="D1028" t="s">
        <v>131</v>
      </c>
      <c r="E1028" t="s">
        <v>132</v>
      </c>
      <c r="F1028" t="s">
        <v>110</v>
      </c>
      <c r="G1028" t="s">
        <v>110</v>
      </c>
      <c r="H1028" t="s">
        <v>94</v>
      </c>
      <c r="J1028" t="s">
        <v>133</v>
      </c>
      <c r="K1028">
        <v>0</v>
      </c>
      <c r="L1028">
        <v>0</v>
      </c>
      <c r="M1028">
        <v>8</v>
      </c>
      <c r="N1028">
        <v>31</v>
      </c>
      <c r="O1028">
        <v>2011</v>
      </c>
      <c r="P1028" t="s">
        <v>120</v>
      </c>
      <c r="R1028">
        <f t="shared" si="65"/>
        <v>-119</v>
      </c>
      <c r="S1028">
        <f t="shared" si="66"/>
        <v>37</v>
      </c>
      <c r="T1028" t="str">
        <f t="shared" si="67"/>
        <v>-11937</v>
      </c>
      <c r="U1028" t="str">
        <f t="shared" si="64"/>
        <v>-119, 37</v>
      </c>
    </row>
    <row r="1029" spans="1:21" hidden="1" x14ac:dyDescent="0.25">
      <c r="A1029">
        <v>-118.71199799999999</v>
      </c>
      <c r="B1029">
        <v>37.145580000000002</v>
      </c>
      <c r="C1029" t="s">
        <v>265</v>
      </c>
      <c r="D1029" t="s">
        <v>131</v>
      </c>
      <c r="E1029" t="s">
        <v>132</v>
      </c>
      <c r="F1029" t="s">
        <v>110</v>
      </c>
      <c r="G1029" t="s">
        <v>110</v>
      </c>
      <c r="H1029" t="s">
        <v>94</v>
      </c>
      <c r="J1029" t="s">
        <v>133</v>
      </c>
      <c r="K1029">
        <v>0</v>
      </c>
      <c r="L1029">
        <v>0</v>
      </c>
      <c r="M1029">
        <v>9</v>
      </c>
      <c r="N1029">
        <v>1</v>
      </c>
      <c r="O1029">
        <v>2011</v>
      </c>
      <c r="P1029" t="s">
        <v>120</v>
      </c>
      <c r="R1029">
        <f t="shared" si="65"/>
        <v>-119</v>
      </c>
      <c r="S1029">
        <f t="shared" si="66"/>
        <v>37</v>
      </c>
      <c r="T1029" t="str">
        <f t="shared" si="67"/>
        <v>-11937</v>
      </c>
      <c r="U1029" t="str">
        <f t="shared" si="64"/>
        <v>-119, 37</v>
      </c>
    </row>
    <row r="1030" spans="1:21" hidden="1" x14ac:dyDescent="0.25">
      <c r="A1030">
        <v>-118.71199799999999</v>
      </c>
      <c r="B1030">
        <v>37.145580000000002</v>
      </c>
      <c r="C1030" t="s">
        <v>263</v>
      </c>
      <c r="D1030" t="s">
        <v>131</v>
      </c>
      <c r="E1030" t="s">
        <v>132</v>
      </c>
      <c r="F1030" t="s">
        <v>110</v>
      </c>
      <c r="G1030" t="s">
        <v>110</v>
      </c>
      <c r="H1030" t="s">
        <v>94</v>
      </c>
      <c r="J1030" t="s">
        <v>133</v>
      </c>
      <c r="K1030">
        <v>0</v>
      </c>
      <c r="L1030">
        <v>0</v>
      </c>
      <c r="M1030">
        <v>9</v>
      </c>
      <c r="N1030">
        <v>2</v>
      </c>
      <c r="O1030">
        <v>2011</v>
      </c>
      <c r="P1030" t="s">
        <v>120</v>
      </c>
      <c r="R1030">
        <f t="shared" si="65"/>
        <v>-119</v>
      </c>
      <c r="S1030">
        <f t="shared" si="66"/>
        <v>37</v>
      </c>
      <c r="T1030" t="str">
        <f t="shared" si="67"/>
        <v>-11937</v>
      </c>
      <c r="U1030" t="str">
        <f t="shared" si="64"/>
        <v>-119, 37</v>
      </c>
    </row>
    <row r="1031" spans="1:21" hidden="1" x14ac:dyDescent="0.25">
      <c r="A1031">
        <v>-119.0683275</v>
      </c>
      <c r="B1031">
        <v>36.977576890000002</v>
      </c>
      <c r="C1031" t="s">
        <v>266</v>
      </c>
      <c r="D1031" t="s">
        <v>131</v>
      </c>
      <c r="E1031" t="s">
        <v>132</v>
      </c>
      <c r="F1031" t="s">
        <v>110</v>
      </c>
      <c r="G1031" t="s">
        <v>110</v>
      </c>
      <c r="H1031" t="s">
        <v>94</v>
      </c>
      <c r="J1031" t="s">
        <v>119</v>
      </c>
      <c r="K1031">
        <v>0</v>
      </c>
      <c r="L1031">
        <v>0</v>
      </c>
      <c r="M1031">
        <v>5</v>
      </c>
      <c r="N1031">
        <v>8</v>
      </c>
      <c r="O1031">
        <v>2009</v>
      </c>
      <c r="P1031" t="s">
        <v>120</v>
      </c>
      <c r="R1031">
        <f t="shared" si="65"/>
        <v>-119</v>
      </c>
      <c r="S1031">
        <f t="shared" si="66"/>
        <v>37</v>
      </c>
      <c r="T1031" t="str">
        <f t="shared" si="67"/>
        <v>-11937</v>
      </c>
      <c r="U1031" t="str">
        <f t="shared" si="64"/>
        <v>-119, 37</v>
      </c>
    </row>
    <row r="1032" spans="1:21" hidden="1" x14ac:dyDescent="0.25">
      <c r="A1032">
        <v>-119.0683275</v>
      </c>
      <c r="B1032">
        <v>36.977576890000002</v>
      </c>
      <c r="C1032" t="s">
        <v>267</v>
      </c>
      <c r="D1032" t="s">
        <v>131</v>
      </c>
      <c r="E1032" t="s">
        <v>132</v>
      </c>
      <c r="F1032" t="s">
        <v>110</v>
      </c>
      <c r="G1032" t="s">
        <v>110</v>
      </c>
      <c r="H1032" t="s">
        <v>94</v>
      </c>
      <c r="J1032" t="s">
        <v>119</v>
      </c>
      <c r="K1032">
        <v>0</v>
      </c>
      <c r="L1032">
        <v>0</v>
      </c>
      <c r="M1032">
        <v>5</v>
      </c>
      <c r="N1032">
        <v>11</v>
      </c>
      <c r="O1032">
        <v>2009</v>
      </c>
      <c r="P1032" t="s">
        <v>120</v>
      </c>
      <c r="R1032">
        <f t="shared" si="65"/>
        <v>-119</v>
      </c>
      <c r="S1032">
        <f t="shared" si="66"/>
        <v>37</v>
      </c>
      <c r="T1032" t="str">
        <f t="shared" si="67"/>
        <v>-11937</v>
      </c>
      <c r="U1032" t="str">
        <f t="shared" si="64"/>
        <v>-119, 37</v>
      </c>
    </row>
    <row r="1033" spans="1:21" hidden="1" x14ac:dyDescent="0.25">
      <c r="A1033">
        <v>-119.0683275</v>
      </c>
      <c r="B1033">
        <v>36.977576890000002</v>
      </c>
      <c r="C1033" t="s">
        <v>267</v>
      </c>
      <c r="D1033" t="s">
        <v>131</v>
      </c>
      <c r="E1033" t="s">
        <v>132</v>
      </c>
      <c r="F1033" t="s">
        <v>110</v>
      </c>
      <c r="G1033" t="s">
        <v>110</v>
      </c>
      <c r="H1033" t="s">
        <v>94</v>
      </c>
      <c r="J1033" t="s">
        <v>119</v>
      </c>
      <c r="K1033">
        <v>0</v>
      </c>
      <c r="L1033">
        <v>0</v>
      </c>
      <c r="M1033">
        <v>5</v>
      </c>
      <c r="N1033">
        <v>11</v>
      </c>
      <c r="O1033">
        <v>2009</v>
      </c>
      <c r="P1033" t="s">
        <v>120</v>
      </c>
      <c r="R1033">
        <f t="shared" si="65"/>
        <v>-119</v>
      </c>
      <c r="S1033">
        <f t="shared" si="66"/>
        <v>37</v>
      </c>
      <c r="T1033" t="str">
        <f t="shared" si="67"/>
        <v>-11937</v>
      </c>
      <c r="U1033" t="str">
        <f t="shared" si="64"/>
        <v>-119, 37</v>
      </c>
    </row>
    <row r="1034" spans="1:21" hidden="1" x14ac:dyDescent="0.25">
      <c r="A1034">
        <v>-119.0683275</v>
      </c>
      <c r="B1034">
        <v>36.977576890000002</v>
      </c>
      <c r="C1034" t="s">
        <v>268</v>
      </c>
      <c r="D1034" t="s">
        <v>131</v>
      </c>
      <c r="E1034" t="s">
        <v>132</v>
      </c>
      <c r="F1034" t="s">
        <v>110</v>
      </c>
      <c r="G1034" t="s">
        <v>110</v>
      </c>
      <c r="H1034" t="s">
        <v>94</v>
      </c>
      <c r="J1034" t="s">
        <v>119</v>
      </c>
      <c r="K1034">
        <v>0</v>
      </c>
      <c r="L1034">
        <v>0</v>
      </c>
      <c r="M1034">
        <v>5</v>
      </c>
      <c r="N1034">
        <v>12</v>
      </c>
      <c r="O1034">
        <v>2009</v>
      </c>
      <c r="P1034" t="s">
        <v>120</v>
      </c>
      <c r="R1034">
        <f t="shared" si="65"/>
        <v>-119</v>
      </c>
      <c r="S1034">
        <f t="shared" si="66"/>
        <v>37</v>
      </c>
      <c r="T1034" t="str">
        <f t="shared" si="67"/>
        <v>-11937</v>
      </c>
      <c r="U1034" t="str">
        <f t="shared" si="64"/>
        <v>-119, 37</v>
      </c>
    </row>
    <row r="1035" spans="1:21" hidden="1" x14ac:dyDescent="0.25">
      <c r="A1035">
        <v>-119.0683275</v>
      </c>
      <c r="B1035">
        <v>36.977576890000002</v>
      </c>
      <c r="C1035" t="s">
        <v>268</v>
      </c>
      <c r="D1035" t="s">
        <v>131</v>
      </c>
      <c r="E1035" t="s">
        <v>132</v>
      </c>
      <c r="F1035" t="s">
        <v>110</v>
      </c>
      <c r="G1035" t="s">
        <v>110</v>
      </c>
      <c r="H1035" t="s">
        <v>94</v>
      </c>
      <c r="J1035" t="s">
        <v>119</v>
      </c>
      <c r="K1035">
        <v>0</v>
      </c>
      <c r="L1035">
        <v>0</v>
      </c>
      <c r="M1035">
        <v>5</v>
      </c>
      <c r="N1035">
        <v>12</v>
      </c>
      <c r="O1035">
        <v>2009</v>
      </c>
      <c r="P1035" t="s">
        <v>120</v>
      </c>
      <c r="R1035">
        <f t="shared" si="65"/>
        <v>-119</v>
      </c>
      <c r="S1035">
        <f t="shared" si="66"/>
        <v>37</v>
      </c>
      <c r="T1035" t="str">
        <f t="shared" si="67"/>
        <v>-11937</v>
      </c>
      <c r="U1035" t="str">
        <f t="shared" si="64"/>
        <v>-119, 37</v>
      </c>
    </row>
    <row r="1036" spans="1:21" hidden="1" x14ac:dyDescent="0.25">
      <c r="A1036">
        <v>-119.0683275</v>
      </c>
      <c r="B1036">
        <v>36.977576890000002</v>
      </c>
      <c r="C1036" t="s">
        <v>268</v>
      </c>
      <c r="D1036" t="s">
        <v>131</v>
      </c>
      <c r="E1036" t="s">
        <v>132</v>
      </c>
      <c r="F1036" t="s">
        <v>110</v>
      </c>
      <c r="G1036" t="s">
        <v>110</v>
      </c>
      <c r="H1036" t="s">
        <v>94</v>
      </c>
      <c r="J1036" t="s">
        <v>119</v>
      </c>
      <c r="K1036">
        <v>0</v>
      </c>
      <c r="L1036">
        <v>0</v>
      </c>
      <c r="M1036">
        <v>5</v>
      </c>
      <c r="N1036">
        <v>12</v>
      </c>
      <c r="O1036">
        <v>2009</v>
      </c>
      <c r="P1036" t="s">
        <v>120</v>
      </c>
      <c r="R1036">
        <f t="shared" si="65"/>
        <v>-119</v>
      </c>
      <c r="S1036">
        <f t="shared" si="66"/>
        <v>37</v>
      </c>
      <c r="T1036" t="str">
        <f t="shared" si="67"/>
        <v>-11937</v>
      </c>
      <c r="U1036" t="str">
        <f t="shared" si="64"/>
        <v>-119, 37</v>
      </c>
    </row>
    <row r="1037" spans="1:21" hidden="1" x14ac:dyDescent="0.25">
      <c r="A1037">
        <v>-119.0683275</v>
      </c>
      <c r="B1037">
        <v>36.977576890000002</v>
      </c>
      <c r="C1037" t="s">
        <v>268</v>
      </c>
      <c r="D1037" t="s">
        <v>131</v>
      </c>
      <c r="E1037" t="s">
        <v>132</v>
      </c>
      <c r="F1037" t="s">
        <v>110</v>
      </c>
      <c r="G1037" t="s">
        <v>110</v>
      </c>
      <c r="H1037" t="s">
        <v>94</v>
      </c>
      <c r="J1037" t="s">
        <v>119</v>
      </c>
      <c r="K1037">
        <v>0</v>
      </c>
      <c r="L1037">
        <v>0</v>
      </c>
      <c r="M1037">
        <v>5</v>
      </c>
      <c r="N1037">
        <v>12</v>
      </c>
      <c r="O1037">
        <v>2009</v>
      </c>
      <c r="P1037" t="s">
        <v>120</v>
      </c>
      <c r="R1037">
        <f t="shared" si="65"/>
        <v>-119</v>
      </c>
      <c r="S1037">
        <f t="shared" si="66"/>
        <v>37</v>
      </c>
      <c r="T1037" t="str">
        <f t="shared" si="67"/>
        <v>-11937</v>
      </c>
      <c r="U1037" t="str">
        <f t="shared" si="64"/>
        <v>-119, 37</v>
      </c>
    </row>
    <row r="1038" spans="1:21" hidden="1" x14ac:dyDescent="0.25">
      <c r="A1038">
        <v>-119.0683275</v>
      </c>
      <c r="B1038">
        <v>36.977576890000002</v>
      </c>
      <c r="C1038" t="s">
        <v>269</v>
      </c>
      <c r="D1038" t="s">
        <v>131</v>
      </c>
      <c r="E1038" t="s">
        <v>132</v>
      </c>
      <c r="F1038" t="s">
        <v>110</v>
      </c>
      <c r="G1038" t="s">
        <v>109</v>
      </c>
      <c r="H1038" t="s">
        <v>94</v>
      </c>
      <c r="J1038" t="s">
        <v>119</v>
      </c>
      <c r="K1038">
        <v>6.2500000000000001E-4</v>
      </c>
      <c r="L1038">
        <v>0.05</v>
      </c>
      <c r="M1038">
        <v>5</v>
      </c>
      <c r="N1038">
        <v>13</v>
      </c>
      <c r="O1038">
        <v>2009</v>
      </c>
      <c r="P1038" t="s">
        <v>120</v>
      </c>
      <c r="R1038">
        <f t="shared" si="65"/>
        <v>-119</v>
      </c>
      <c r="S1038">
        <f t="shared" si="66"/>
        <v>37</v>
      </c>
      <c r="T1038" t="str">
        <f t="shared" si="67"/>
        <v>-11937</v>
      </c>
      <c r="U1038" t="str">
        <f t="shared" si="64"/>
        <v>-119, 37</v>
      </c>
    </row>
    <row r="1039" spans="1:21" hidden="1" x14ac:dyDescent="0.25">
      <c r="A1039">
        <v>-119.0683275</v>
      </c>
      <c r="B1039">
        <v>36.977576890000002</v>
      </c>
      <c r="C1039" t="s">
        <v>269</v>
      </c>
      <c r="D1039" t="s">
        <v>131</v>
      </c>
      <c r="E1039" t="s">
        <v>132</v>
      </c>
      <c r="F1039" t="s">
        <v>110</v>
      </c>
      <c r="G1039" t="s">
        <v>110</v>
      </c>
      <c r="H1039" t="s">
        <v>94</v>
      </c>
      <c r="J1039" t="s">
        <v>119</v>
      </c>
      <c r="K1039">
        <v>0</v>
      </c>
      <c r="L1039">
        <v>0</v>
      </c>
      <c r="M1039">
        <v>5</v>
      </c>
      <c r="N1039">
        <v>13</v>
      </c>
      <c r="O1039">
        <v>2009</v>
      </c>
      <c r="P1039" t="s">
        <v>120</v>
      </c>
      <c r="R1039">
        <f t="shared" si="65"/>
        <v>-119</v>
      </c>
      <c r="S1039">
        <f t="shared" si="66"/>
        <v>37</v>
      </c>
      <c r="T1039" t="str">
        <f t="shared" si="67"/>
        <v>-11937</v>
      </c>
      <c r="U1039" t="str">
        <f t="shared" si="64"/>
        <v>-119, 37</v>
      </c>
    </row>
    <row r="1040" spans="1:21" hidden="1" x14ac:dyDescent="0.25">
      <c r="A1040">
        <v>-119.0683275</v>
      </c>
      <c r="B1040">
        <v>36.977576890000002</v>
      </c>
      <c r="C1040" t="s">
        <v>269</v>
      </c>
      <c r="D1040" t="s">
        <v>131</v>
      </c>
      <c r="E1040" t="s">
        <v>132</v>
      </c>
      <c r="F1040" t="s">
        <v>110</v>
      </c>
      <c r="G1040" t="s">
        <v>110</v>
      </c>
      <c r="H1040" t="s">
        <v>94</v>
      </c>
      <c r="J1040" t="s">
        <v>119</v>
      </c>
      <c r="K1040">
        <v>0</v>
      </c>
      <c r="L1040">
        <v>0</v>
      </c>
      <c r="M1040">
        <v>5</v>
      </c>
      <c r="N1040">
        <v>13</v>
      </c>
      <c r="O1040">
        <v>2009</v>
      </c>
      <c r="P1040" t="s">
        <v>120</v>
      </c>
      <c r="R1040">
        <f t="shared" si="65"/>
        <v>-119</v>
      </c>
      <c r="S1040">
        <f t="shared" si="66"/>
        <v>37</v>
      </c>
      <c r="T1040" t="str">
        <f t="shared" si="67"/>
        <v>-11937</v>
      </c>
      <c r="U1040" t="str">
        <f t="shared" si="64"/>
        <v>-119, 37</v>
      </c>
    </row>
    <row r="1041" spans="1:21" hidden="1" x14ac:dyDescent="0.25">
      <c r="A1041">
        <v>-119.0683275</v>
      </c>
      <c r="B1041">
        <v>36.977576890000002</v>
      </c>
      <c r="C1041" t="s">
        <v>269</v>
      </c>
      <c r="D1041" t="s">
        <v>131</v>
      </c>
      <c r="E1041" t="s">
        <v>132</v>
      </c>
      <c r="F1041" t="s">
        <v>110</v>
      </c>
      <c r="G1041" t="s">
        <v>110</v>
      </c>
      <c r="H1041" t="s">
        <v>94</v>
      </c>
      <c r="J1041" t="s">
        <v>119</v>
      </c>
      <c r="K1041">
        <v>0</v>
      </c>
      <c r="L1041">
        <v>0</v>
      </c>
      <c r="M1041">
        <v>5</v>
      </c>
      <c r="N1041">
        <v>13</v>
      </c>
      <c r="O1041">
        <v>2009</v>
      </c>
      <c r="P1041" t="s">
        <v>120</v>
      </c>
      <c r="R1041">
        <f t="shared" si="65"/>
        <v>-119</v>
      </c>
      <c r="S1041">
        <f t="shared" si="66"/>
        <v>37</v>
      </c>
      <c r="T1041" t="str">
        <f t="shared" si="67"/>
        <v>-11937</v>
      </c>
      <c r="U1041" t="str">
        <f t="shared" si="64"/>
        <v>-119, 37</v>
      </c>
    </row>
    <row r="1042" spans="1:21" hidden="1" x14ac:dyDescent="0.25">
      <c r="A1042">
        <v>-119.0683275</v>
      </c>
      <c r="B1042">
        <v>36.977576890000002</v>
      </c>
      <c r="C1042" t="s">
        <v>269</v>
      </c>
      <c r="D1042" t="s">
        <v>131</v>
      </c>
      <c r="E1042" t="s">
        <v>132</v>
      </c>
      <c r="F1042" t="s">
        <v>110</v>
      </c>
      <c r="G1042" t="s">
        <v>110</v>
      </c>
      <c r="H1042" t="s">
        <v>94</v>
      </c>
      <c r="J1042" t="s">
        <v>119</v>
      </c>
      <c r="K1042">
        <v>0</v>
      </c>
      <c r="L1042">
        <v>0</v>
      </c>
      <c r="M1042">
        <v>5</v>
      </c>
      <c r="N1042">
        <v>13</v>
      </c>
      <c r="O1042">
        <v>2009</v>
      </c>
      <c r="P1042" t="s">
        <v>120</v>
      </c>
      <c r="R1042">
        <f t="shared" si="65"/>
        <v>-119</v>
      </c>
      <c r="S1042">
        <f t="shared" si="66"/>
        <v>37</v>
      </c>
      <c r="T1042" t="str">
        <f t="shared" si="67"/>
        <v>-11937</v>
      </c>
      <c r="U1042" t="str">
        <f t="shared" si="64"/>
        <v>-119, 37</v>
      </c>
    </row>
    <row r="1043" spans="1:21" hidden="1" x14ac:dyDescent="0.25">
      <c r="A1043">
        <v>-119.0683275</v>
      </c>
      <c r="B1043">
        <v>36.977576890000002</v>
      </c>
      <c r="C1043" t="s">
        <v>270</v>
      </c>
      <c r="D1043" t="s">
        <v>131</v>
      </c>
      <c r="E1043" t="s">
        <v>132</v>
      </c>
      <c r="F1043" t="s">
        <v>110</v>
      </c>
      <c r="G1043" t="s">
        <v>110</v>
      </c>
      <c r="H1043" t="s">
        <v>94</v>
      </c>
      <c r="J1043" t="s">
        <v>119</v>
      </c>
      <c r="K1043">
        <v>0</v>
      </c>
      <c r="L1043">
        <v>0</v>
      </c>
      <c r="M1043">
        <v>5</v>
      </c>
      <c r="N1043">
        <v>14</v>
      </c>
      <c r="O1043">
        <v>2009</v>
      </c>
      <c r="P1043" t="s">
        <v>120</v>
      </c>
      <c r="R1043">
        <f t="shared" si="65"/>
        <v>-119</v>
      </c>
      <c r="S1043">
        <f t="shared" si="66"/>
        <v>37</v>
      </c>
      <c r="T1043" t="str">
        <f t="shared" si="67"/>
        <v>-11937</v>
      </c>
      <c r="U1043" t="str">
        <f t="shared" si="64"/>
        <v>-119, 37</v>
      </c>
    </row>
    <row r="1044" spans="1:21" hidden="1" x14ac:dyDescent="0.25">
      <c r="A1044">
        <v>-119.0683275</v>
      </c>
      <c r="B1044">
        <v>36.977576890000002</v>
      </c>
      <c r="C1044" t="s">
        <v>270</v>
      </c>
      <c r="D1044" t="s">
        <v>131</v>
      </c>
      <c r="E1044" t="s">
        <v>132</v>
      </c>
      <c r="F1044" t="s">
        <v>110</v>
      </c>
      <c r="G1044" t="s">
        <v>110</v>
      </c>
      <c r="H1044" t="s">
        <v>94</v>
      </c>
      <c r="J1044" t="s">
        <v>119</v>
      </c>
      <c r="K1044">
        <v>0</v>
      </c>
      <c r="L1044">
        <v>0</v>
      </c>
      <c r="M1044">
        <v>5</v>
      </c>
      <c r="N1044">
        <v>14</v>
      </c>
      <c r="O1044">
        <v>2009</v>
      </c>
      <c r="P1044" t="s">
        <v>120</v>
      </c>
      <c r="R1044">
        <f t="shared" si="65"/>
        <v>-119</v>
      </c>
      <c r="S1044">
        <f t="shared" si="66"/>
        <v>37</v>
      </c>
      <c r="T1044" t="str">
        <f t="shared" si="67"/>
        <v>-11937</v>
      </c>
      <c r="U1044" t="str">
        <f t="shared" si="64"/>
        <v>-119, 37</v>
      </c>
    </row>
    <row r="1045" spans="1:21" hidden="1" x14ac:dyDescent="0.25">
      <c r="A1045">
        <v>-119.0683275</v>
      </c>
      <c r="B1045">
        <v>36.977576890000002</v>
      </c>
      <c r="C1045" t="s">
        <v>270</v>
      </c>
      <c r="D1045" t="s">
        <v>131</v>
      </c>
      <c r="E1045" t="s">
        <v>132</v>
      </c>
      <c r="F1045" t="s">
        <v>110</v>
      </c>
      <c r="G1045" t="s">
        <v>110</v>
      </c>
      <c r="H1045" t="s">
        <v>94</v>
      </c>
      <c r="J1045" t="s">
        <v>119</v>
      </c>
      <c r="K1045">
        <v>0</v>
      </c>
      <c r="L1045">
        <v>0</v>
      </c>
      <c r="M1045">
        <v>5</v>
      </c>
      <c r="N1045">
        <v>14</v>
      </c>
      <c r="O1045">
        <v>2009</v>
      </c>
      <c r="P1045" t="s">
        <v>120</v>
      </c>
      <c r="R1045">
        <f t="shared" si="65"/>
        <v>-119</v>
      </c>
      <c r="S1045">
        <f t="shared" si="66"/>
        <v>37</v>
      </c>
      <c r="T1045" t="str">
        <f t="shared" si="67"/>
        <v>-11937</v>
      </c>
      <c r="U1045" t="str">
        <f t="shared" si="64"/>
        <v>-119, 37</v>
      </c>
    </row>
    <row r="1046" spans="1:21" hidden="1" x14ac:dyDescent="0.25">
      <c r="A1046">
        <v>-119.0683275</v>
      </c>
      <c r="B1046">
        <v>36.977576890000002</v>
      </c>
      <c r="C1046" t="s">
        <v>267</v>
      </c>
      <c r="D1046" t="s">
        <v>131</v>
      </c>
      <c r="E1046" t="s">
        <v>132</v>
      </c>
      <c r="F1046" t="s">
        <v>110</v>
      </c>
      <c r="G1046" t="s">
        <v>110</v>
      </c>
      <c r="H1046" t="s">
        <v>94</v>
      </c>
      <c r="J1046" t="s">
        <v>119</v>
      </c>
      <c r="K1046">
        <v>0</v>
      </c>
      <c r="L1046">
        <v>0</v>
      </c>
      <c r="M1046">
        <v>5</v>
      </c>
      <c r="N1046">
        <v>11</v>
      </c>
      <c r="O1046">
        <v>2009</v>
      </c>
      <c r="P1046" t="s">
        <v>120</v>
      </c>
      <c r="R1046">
        <f t="shared" si="65"/>
        <v>-119</v>
      </c>
      <c r="S1046">
        <f t="shared" si="66"/>
        <v>37</v>
      </c>
      <c r="T1046" t="str">
        <f t="shared" si="67"/>
        <v>-11937</v>
      </c>
      <c r="U1046" t="str">
        <f t="shared" si="64"/>
        <v>-119, 37</v>
      </c>
    </row>
    <row r="1047" spans="1:21" hidden="1" x14ac:dyDescent="0.25">
      <c r="A1047">
        <v>-119.0683275</v>
      </c>
      <c r="B1047">
        <v>36.977576890000002</v>
      </c>
      <c r="C1047" t="s">
        <v>271</v>
      </c>
      <c r="D1047" t="s">
        <v>131</v>
      </c>
      <c r="E1047" t="s">
        <v>132</v>
      </c>
      <c r="F1047" t="s">
        <v>110</v>
      </c>
      <c r="G1047" t="s">
        <v>110</v>
      </c>
      <c r="H1047" t="s">
        <v>94</v>
      </c>
      <c r="J1047" t="s">
        <v>119</v>
      </c>
      <c r="K1047">
        <v>0</v>
      </c>
      <c r="L1047">
        <v>0</v>
      </c>
      <c r="M1047">
        <v>5</v>
      </c>
      <c r="N1047">
        <v>9</v>
      </c>
      <c r="O1047">
        <v>2009</v>
      </c>
      <c r="P1047" t="s">
        <v>120</v>
      </c>
      <c r="R1047">
        <f t="shared" si="65"/>
        <v>-119</v>
      </c>
      <c r="S1047">
        <f t="shared" si="66"/>
        <v>37</v>
      </c>
      <c r="T1047" t="str">
        <f t="shared" si="67"/>
        <v>-11937</v>
      </c>
      <c r="U1047" t="str">
        <f t="shared" si="64"/>
        <v>-119, 37</v>
      </c>
    </row>
    <row r="1048" spans="1:21" hidden="1" x14ac:dyDescent="0.25">
      <c r="A1048">
        <v>-119.0683275</v>
      </c>
      <c r="B1048">
        <v>36.977576890000002</v>
      </c>
      <c r="C1048" t="s">
        <v>271</v>
      </c>
      <c r="D1048" t="s">
        <v>131</v>
      </c>
      <c r="E1048" t="s">
        <v>132</v>
      </c>
      <c r="F1048" t="s">
        <v>110</v>
      </c>
      <c r="G1048" t="s">
        <v>109</v>
      </c>
      <c r="H1048" t="s">
        <v>94</v>
      </c>
      <c r="J1048" t="s">
        <v>119</v>
      </c>
      <c r="K1048">
        <v>2.75E-2</v>
      </c>
      <c r="L1048">
        <v>2.2000000000000002</v>
      </c>
      <c r="M1048">
        <v>5</v>
      </c>
      <c r="N1048">
        <v>9</v>
      </c>
      <c r="O1048">
        <v>2009</v>
      </c>
      <c r="P1048" t="s">
        <v>120</v>
      </c>
      <c r="R1048">
        <f t="shared" si="65"/>
        <v>-119</v>
      </c>
      <c r="S1048">
        <f t="shared" si="66"/>
        <v>37</v>
      </c>
      <c r="T1048" t="str">
        <f t="shared" si="67"/>
        <v>-11937</v>
      </c>
      <c r="U1048" t="str">
        <f t="shared" si="64"/>
        <v>-119, 37</v>
      </c>
    </row>
    <row r="1049" spans="1:21" hidden="1" x14ac:dyDescent="0.25">
      <c r="A1049">
        <v>-119.0683275</v>
      </c>
      <c r="B1049">
        <v>36.977576890000002</v>
      </c>
      <c r="C1049" t="s">
        <v>271</v>
      </c>
      <c r="D1049" t="s">
        <v>131</v>
      </c>
      <c r="E1049" t="s">
        <v>132</v>
      </c>
      <c r="F1049" t="s">
        <v>110</v>
      </c>
      <c r="G1049" t="s">
        <v>110</v>
      </c>
      <c r="H1049" t="s">
        <v>94</v>
      </c>
      <c r="J1049" t="s">
        <v>119</v>
      </c>
      <c r="K1049">
        <v>0</v>
      </c>
      <c r="L1049">
        <v>0</v>
      </c>
      <c r="M1049">
        <v>5</v>
      </c>
      <c r="N1049">
        <v>9</v>
      </c>
      <c r="O1049">
        <v>2009</v>
      </c>
      <c r="P1049" t="s">
        <v>120</v>
      </c>
      <c r="R1049">
        <f t="shared" si="65"/>
        <v>-119</v>
      </c>
      <c r="S1049">
        <f t="shared" si="66"/>
        <v>37</v>
      </c>
      <c r="T1049" t="str">
        <f t="shared" si="67"/>
        <v>-11937</v>
      </c>
      <c r="U1049" t="str">
        <f t="shared" si="64"/>
        <v>-119, 37</v>
      </c>
    </row>
    <row r="1050" spans="1:21" hidden="1" x14ac:dyDescent="0.25">
      <c r="A1050">
        <v>-119.0683275</v>
      </c>
      <c r="B1050">
        <v>36.977576890000002</v>
      </c>
      <c r="C1050" t="s">
        <v>271</v>
      </c>
      <c r="D1050" t="s">
        <v>131</v>
      </c>
      <c r="E1050" t="s">
        <v>132</v>
      </c>
      <c r="F1050" t="s">
        <v>110</v>
      </c>
      <c r="G1050" t="s">
        <v>110</v>
      </c>
      <c r="H1050" t="s">
        <v>94</v>
      </c>
      <c r="J1050" t="s">
        <v>119</v>
      </c>
      <c r="K1050">
        <v>0</v>
      </c>
      <c r="L1050">
        <v>0</v>
      </c>
      <c r="M1050">
        <v>5</v>
      </c>
      <c r="N1050">
        <v>9</v>
      </c>
      <c r="O1050">
        <v>2009</v>
      </c>
      <c r="P1050" t="s">
        <v>120</v>
      </c>
      <c r="R1050">
        <f t="shared" si="65"/>
        <v>-119</v>
      </c>
      <c r="S1050">
        <f t="shared" si="66"/>
        <v>37</v>
      </c>
      <c r="T1050" t="str">
        <f t="shared" si="67"/>
        <v>-11937</v>
      </c>
      <c r="U1050" t="str">
        <f t="shared" si="64"/>
        <v>-119, 37</v>
      </c>
    </row>
    <row r="1051" spans="1:21" hidden="1" x14ac:dyDescent="0.25">
      <c r="A1051">
        <v>-119.0683275</v>
      </c>
      <c r="B1051">
        <v>36.977576890000002</v>
      </c>
      <c r="C1051" t="s">
        <v>272</v>
      </c>
      <c r="D1051" t="s">
        <v>131</v>
      </c>
      <c r="E1051" t="s">
        <v>132</v>
      </c>
      <c r="F1051" t="s">
        <v>110</v>
      </c>
      <c r="G1051" t="s">
        <v>110</v>
      </c>
      <c r="H1051" t="s">
        <v>94</v>
      </c>
      <c r="J1051" t="s">
        <v>119</v>
      </c>
      <c r="K1051">
        <v>0</v>
      </c>
      <c r="L1051">
        <v>0</v>
      </c>
      <c r="M1051">
        <v>5</v>
      </c>
      <c r="N1051">
        <v>10</v>
      </c>
      <c r="O1051">
        <v>2009</v>
      </c>
      <c r="P1051" t="s">
        <v>120</v>
      </c>
      <c r="R1051">
        <f t="shared" si="65"/>
        <v>-119</v>
      </c>
      <c r="S1051">
        <f t="shared" si="66"/>
        <v>37</v>
      </c>
      <c r="T1051" t="str">
        <f t="shared" si="67"/>
        <v>-11937</v>
      </c>
      <c r="U1051" t="str">
        <f t="shared" si="64"/>
        <v>-119, 37</v>
      </c>
    </row>
    <row r="1052" spans="1:21" hidden="1" x14ac:dyDescent="0.25">
      <c r="A1052">
        <v>-119.0683275</v>
      </c>
      <c r="B1052">
        <v>36.977576890000002</v>
      </c>
      <c r="C1052" t="s">
        <v>271</v>
      </c>
      <c r="D1052" t="s">
        <v>131</v>
      </c>
      <c r="E1052" t="s">
        <v>132</v>
      </c>
      <c r="F1052" t="s">
        <v>110</v>
      </c>
      <c r="G1052" t="s">
        <v>110</v>
      </c>
      <c r="H1052" t="s">
        <v>94</v>
      </c>
      <c r="J1052" t="s">
        <v>119</v>
      </c>
      <c r="K1052">
        <v>0</v>
      </c>
      <c r="L1052">
        <v>0</v>
      </c>
      <c r="M1052">
        <v>5</v>
      </c>
      <c r="N1052">
        <v>9</v>
      </c>
      <c r="O1052">
        <v>2009</v>
      </c>
      <c r="P1052" t="s">
        <v>120</v>
      </c>
      <c r="R1052">
        <f t="shared" si="65"/>
        <v>-119</v>
      </c>
      <c r="S1052">
        <f t="shared" si="66"/>
        <v>37</v>
      </c>
      <c r="T1052" t="str">
        <f t="shared" si="67"/>
        <v>-11937</v>
      </c>
      <c r="U1052" t="str">
        <f t="shared" si="64"/>
        <v>-119, 37</v>
      </c>
    </row>
    <row r="1053" spans="1:21" hidden="1" x14ac:dyDescent="0.25">
      <c r="A1053">
        <v>-119.0683275</v>
      </c>
      <c r="B1053">
        <v>36.977576890000002</v>
      </c>
      <c r="C1053" t="s">
        <v>272</v>
      </c>
      <c r="D1053" t="s">
        <v>131</v>
      </c>
      <c r="E1053" t="s">
        <v>132</v>
      </c>
      <c r="F1053" t="s">
        <v>110</v>
      </c>
      <c r="G1053" t="s">
        <v>110</v>
      </c>
      <c r="H1053" t="s">
        <v>94</v>
      </c>
      <c r="J1053" t="s">
        <v>119</v>
      </c>
      <c r="K1053">
        <v>0</v>
      </c>
      <c r="L1053">
        <v>0</v>
      </c>
      <c r="M1053">
        <v>5</v>
      </c>
      <c r="N1053">
        <v>10</v>
      </c>
      <c r="O1053">
        <v>2009</v>
      </c>
      <c r="P1053" t="s">
        <v>120</v>
      </c>
      <c r="R1053">
        <f t="shared" si="65"/>
        <v>-119</v>
      </c>
      <c r="S1053">
        <f t="shared" si="66"/>
        <v>37</v>
      </c>
      <c r="T1053" t="str">
        <f t="shared" si="67"/>
        <v>-11937</v>
      </c>
      <c r="U1053" t="str">
        <f t="shared" si="64"/>
        <v>-119, 37</v>
      </c>
    </row>
    <row r="1054" spans="1:21" hidden="1" x14ac:dyDescent="0.25">
      <c r="A1054">
        <v>-119.0683275</v>
      </c>
      <c r="B1054">
        <v>36.977576890000002</v>
      </c>
      <c r="C1054" t="s">
        <v>271</v>
      </c>
      <c r="D1054" t="s">
        <v>131</v>
      </c>
      <c r="E1054" t="s">
        <v>132</v>
      </c>
      <c r="F1054" t="s">
        <v>110</v>
      </c>
      <c r="G1054" t="s">
        <v>110</v>
      </c>
      <c r="H1054" t="s">
        <v>94</v>
      </c>
      <c r="J1054" t="s">
        <v>119</v>
      </c>
      <c r="K1054">
        <v>0</v>
      </c>
      <c r="L1054">
        <v>0</v>
      </c>
      <c r="M1054">
        <v>5</v>
      </c>
      <c r="N1054">
        <v>9</v>
      </c>
      <c r="O1054">
        <v>2009</v>
      </c>
      <c r="P1054" t="s">
        <v>120</v>
      </c>
      <c r="R1054">
        <f t="shared" si="65"/>
        <v>-119</v>
      </c>
      <c r="S1054">
        <f t="shared" si="66"/>
        <v>37</v>
      </c>
      <c r="T1054" t="str">
        <f t="shared" si="67"/>
        <v>-11937</v>
      </c>
      <c r="U1054" t="str">
        <f t="shared" si="64"/>
        <v>-119, 37</v>
      </c>
    </row>
    <row r="1055" spans="1:21" hidden="1" x14ac:dyDescent="0.25">
      <c r="A1055">
        <v>-119.0683275</v>
      </c>
      <c r="B1055">
        <v>36.977576890000002</v>
      </c>
      <c r="C1055" t="s">
        <v>272</v>
      </c>
      <c r="D1055" t="s">
        <v>131</v>
      </c>
      <c r="E1055" t="s">
        <v>132</v>
      </c>
      <c r="F1055" t="s">
        <v>110</v>
      </c>
      <c r="G1055" t="s">
        <v>110</v>
      </c>
      <c r="H1055" t="s">
        <v>94</v>
      </c>
      <c r="J1055" t="s">
        <v>119</v>
      </c>
      <c r="K1055">
        <v>0</v>
      </c>
      <c r="L1055">
        <v>0</v>
      </c>
      <c r="M1055">
        <v>5</v>
      </c>
      <c r="N1055">
        <v>10</v>
      </c>
      <c r="O1055">
        <v>2009</v>
      </c>
      <c r="P1055" t="s">
        <v>120</v>
      </c>
      <c r="R1055">
        <f t="shared" si="65"/>
        <v>-119</v>
      </c>
      <c r="S1055">
        <f t="shared" si="66"/>
        <v>37</v>
      </c>
      <c r="T1055" t="str">
        <f t="shared" si="67"/>
        <v>-11937</v>
      </c>
      <c r="U1055" t="str">
        <f t="shared" si="64"/>
        <v>-119, 37</v>
      </c>
    </row>
    <row r="1056" spans="1:21" hidden="1" x14ac:dyDescent="0.25">
      <c r="A1056">
        <v>-119.0683275</v>
      </c>
      <c r="B1056">
        <v>36.977576890000002</v>
      </c>
      <c r="C1056" t="s">
        <v>267</v>
      </c>
      <c r="D1056" t="s">
        <v>131</v>
      </c>
      <c r="E1056" t="s">
        <v>132</v>
      </c>
      <c r="F1056" t="s">
        <v>110</v>
      </c>
      <c r="G1056" t="s">
        <v>110</v>
      </c>
      <c r="H1056" t="s">
        <v>94</v>
      </c>
      <c r="J1056" t="s">
        <v>119</v>
      </c>
      <c r="K1056">
        <v>0</v>
      </c>
      <c r="L1056">
        <v>0</v>
      </c>
      <c r="M1056">
        <v>5</v>
      </c>
      <c r="N1056">
        <v>11</v>
      </c>
      <c r="O1056">
        <v>2009</v>
      </c>
      <c r="P1056" t="s">
        <v>120</v>
      </c>
      <c r="R1056">
        <f t="shared" si="65"/>
        <v>-119</v>
      </c>
      <c r="S1056">
        <f t="shared" si="66"/>
        <v>37</v>
      </c>
      <c r="T1056" t="str">
        <f t="shared" si="67"/>
        <v>-11937</v>
      </c>
      <c r="U1056" t="str">
        <f t="shared" si="64"/>
        <v>-119, 37</v>
      </c>
    </row>
    <row r="1057" spans="1:21" hidden="1" x14ac:dyDescent="0.25">
      <c r="A1057">
        <v>-119.0683275</v>
      </c>
      <c r="B1057">
        <v>36.977576890000002</v>
      </c>
      <c r="C1057" t="s">
        <v>267</v>
      </c>
      <c r="D1057" t="s">
        <v>131</v>
      </c>
      <c r="E1057" t="s">
        <v>132</v>
      </c>
      <c r="F1057" t="s">
        <v>110</v>
      </c>
      <c r="G1057" t="s">
        <v>110</v>
      </c>
      <c r="H1057" t="s">
        <v>94</v>
      </c>
      <c r="J1057" t="s">
        <v>119</v>
      </c>
      <c r="K1057">
        <v>0</v>
      </c>
      <c r="L1057">
        <v>0</v>
      </c>
      <c r="M1057">
        <v>5</v>
      </c>
      <c r="N1057">
        <v>11</v>
      </c>
      <c r="O1057">
        <v>2009</v>
      </c>
      <c r="P1057" t="s">
        <v>120</v>
      </c>
      <c r="R1057">
        <f t="shared" si="65"/>
        <v>-119</v>
      </c>
      <c r="S1057">
        <f t="shared" si="66"/>
        <v>37</v>
      </c>
      <c r="T1057" t="str">
        <f t="shared" si="67"/>
        <v>-11937</v>
      </c>
      <c r="U1057" t="str">
        <f t="shared" si="64"/>
        <v>-119, 37</v>
      </c>
    </row>
    <row r="1058" spans="1:21" hidden="1" x14ac:dyDescent="0.25">
      <c r="A1058">
        <v>-119.0683275</v>
      </c>
      <c r="B1058">
        <v>36.977576890000002</v>
      </c>
      <c r="C1058" t="s">
        <v>267</v>
      </c>
      <c r="D1058" t="s">
        <v>131</v>
      </c>
      <c r="E1058" t="s">
        <v>132</v>
      </c>
      <c r="F1058" t="s">
        <v>110</v>
      </c>
      <c r="G1058" t="s">
        <v>110</v>
      </c>
      <c r="H1058" t="s">
        <v>94</v>
      </c>
      <c r="J1058" t="s">
        <v>119</v>
      </c>
      <c r="K1058">
        <v>0</v>
      </c>
      <c r="L1058">
        <v>0</v>
      </c>
      <c r="M1058">
        <v>5</v>
      </c>
      <c r="N1058">
        <v>11</v>
      </c>
      <c r="O1058">
        <v>2009</v>
      </c>
      <c r="P1058" t="s">
        <v>120</v>
      </c>
      <c r="R1058">
        <f t="shared" si="65"/>
        <v>-119</v>
      </c>
      <c r="S1058">
        <f t="shared" si="66"/>
        <v>37</v>
      </c>
      <c r="T1058" t="str">
        <f t="shared" si="67"/>
        <v>-11937</v>
      </c>
      <c r="U1058" t="str">
        <f t="shared" si="64"/>
        <v>-119, 37</v>
      </c>
    </row>
    <row r="1059" spans="1:21" hidden="1" x14ac:dyDescent="0.25">
      <c r="A1059">
        <v>-119.0683275</v>
      </c>
      <c r="B1059">
        <v>36.977576890000002</v>
      </c>
      <c r="C1059" t="s">
        <v>271</v>
      </c>
      <c r="D1059" t="s">
        <v>131</v>
      </c>
      <c r="E1059" t="s">
        <v>132</v>
      </c>
      <c r="F1059" t="s">
        <v>110</v>
      </c>
      <c r="G1059" t="s">
        <v>110</v>
      </c>
      <c r="H1059" t="s">
        <v>94</v>
      </c>
      <c r="J1059" t="s">
        <v>119</v>
      </c>
      <c r="K1059">
        <v>0</v>
      </c>
      <c r="L1059">
        <v>0</v>
      </c>
      <c r="M1059">
        <v>5</v>
      </c>
      <c r="N1059">
        <v>9</v>
      </c>
      <c r="O1059">
        <v>2009</v>
      </c>
      <c r="P1059" t="s">
        <v>120</v>
      </c>
      <c r="R1059">
        <f t="shared" si="65"/>
        <v>-119</v>
      </c>
      <c r="S1059">
        <f t="shared" si="66"/>
        <v>37</v>
      </c>
      <c r="T1059" t="str">
        <f t="shared" si="67"/>
        <v>-11937</v>
      </c>
      <c r="U1059" t="str">
        <f t="shared" si="64"/>
        <v>-119, 37</v>
      </c>
    </row>
    <row r="1060" spans="1:21" hidden="1" x14ac:dyDescent="0.25">
      <c r="A1060">
        <v>-119.0683275</v>
      </c>
      <c r="B1060">
        <v>36.977576890000002</v>
      </c>
      <c r="C1060" t="s">
        <v>268</v>
      </c>
      <c r="D1060" t="s">
        <v>131</v>
      </c>
      <c r="E1060" t="s">
        <v>132</v>
      </c>
      <c r="F1060" t="s">
        <v>110</v>
      </c>
      <c r="G1060" t="s">
        <v>110</v>
      </c>
      <c r="H1060" t="s">
        <v>94</v>
      </c>
      <c r="J1060" t="s">
        <v>119</v>
      </c>
      <c r="K1060">
        <v>0</v>
      </c>
      <c r="L1060">
        <v>0</v>
      </c>
      <c r="M1060">
        <v>5</v>
      </c>
      <c r="N1060">
        <v>12</v>
      </c>
      <c r="O1060">
        <v>2009</v>
      </c>
      <c r="P1060" t="s">
        <v>120</v>
      </c>
      <c r="R1060">
        <f t="shared" si="65"/>
        <v>-119</v>
      </c>
      <c r="S1060">
        <f t="shared" si="66"/>
        <v>37</v>
      </c>
      <c r="T1060" t="str">
        <f t="shared" si="67"/>
        <v>-11937</v>
      </c>
      <c r="U1060" t="str">
        <f t="shared" si="64"/>
        <v>-119, 37</v>
      </c>
    </row>
    <row r="1061" spans="1:21" hidden="1" x14ac:dyDescent="0.25">
      <c r="A1061">
        <v>-119.0683275</v>
      </c>
      <c r="B1061">
        <v>36.977576890000002</v>
      </c>
      <c r="C1061" t="s">
        <v>268</v>
      </c>
      <c r="D1061" t="s">
        <v>131</v>
      </c>
      <c r="E1061" t="s">
        <v>132</v>
      </c>
      <c r="F1061" t="s">
        <v>110</v>
      </c>
      <c r="G1061" t="s">
        <v>110</v>
      </c>
      <c r="H1061" t="s">
        <v>94</v>
      </c>
      <c r="J1061" t="s">
        <v>119</v>
      </c>
      <c r="K1061">
        <v>0</v>
      </c>
      <c r="L1061">
        <v>0</v>
      </c>
      <c r="M1061">
        <v>5</v>
      </c>
      <c r="N1061">
        <v>12</v>
      </c>
      <c r="O1061">
        <v>2009</v>
      </c>
      <c r="P1061" t="s">
        <v>120</v>
      </c>
      <c r="R1061">
        <f t="shared" si="65"/>
        <v>-119</v>
      </c>
      <c r="S1061">
        <f t="shared" si="66"/>
        <v>37</v>
      </c>
      <c r="T1061" t="str">
        <f t="shared" si="67"/>
        <v>-11937</v>
      </c>
      <c r="U1061" t="str">
        <f t="shared" si="64"/>
        <v>-119, 37</v>
      </c>
    </row>
    <row r="1062" spans="1:21" hidden="1" x14ac:dyDescent="0.25">
      <c r="A1062">
        <v>-119.0683275</v>
      </c>
      <c r="B1062">
        <v>36.977576890000002</v>
      </c>
      <c r="C1062" t="s">
        <v>269</v>
      </c>
      <c r="D1062" t="s">
        <v>131</v>
      </c>
      <c r="E1062" t="s">
        <v>132</v>
      </c>
      <c r="F1062" t="s">
        <v>110</v>
      </c>
      <c r="G1062" t="s">
        <v>110</v>
      </c>
      <c r="H1062" t="s">
        <v>94</v>
      </c>
      <c r="J1062" t="s">
        <v>133</v>
      </c>
      <c r="K1062">
        <v>0</v>
      </c>
      <c r="L1062">
        <v>0</v>
      </c>
      <c r="M1062">
        <v>5</v>
      </c>
      <c r="N1062">
        <v>13</v>
      </c>
      <c r="O1062">
        <v>2009</v>
      </c>
      <c r="P1062" t="s">
        <v>120</v>
      </c>
      <c r="R1062">
        <f t="shared" si="65"/>
        <v>-119</v>
      </c>
      <c r="S1062">
        <f t="shared" si="66"/>
        <v>37</v>
      </c>
      <c r="T1062" t="str">
        <f t="shared" si="67"/>
        <v>-11937</v>
      </c>
      <c r="U1062" t="str">
        <f t="shared" si="64"/>
        <v>-119, 37</v>
      </c>
    </row>
    <row r="1063" spans="1:21" hidden="1" x14ac:dyDescent="0.25">
      <c r="A1063">
        <v>-119.0683275</v>
      </c>
      <c r="B1063">
        <v>36.977576890000002</v>
      </c>
      <c r="C1063" t="s">
        <v>273</v>
      </c>
      <c r="D1063" t="s">
        <v>131</v>
      </c>
      <c r="E1063" t="s">
        <v>132</v>
      </c>
      <c r="F1063" t="s">
        <v>110</v>
      </c>
      <c r="G1063" t="s">
        <v>110</v>
      </c>
      <c r="H1063" t="s">
        <v>94</v>
      </c>
      <c r="J1063" t="s">
        <v>133</v>
      </c>
      <c r="K1063">
        <v>0</v>
      </c>
      <c r="L1063">
        <v>0</v>
      </c>
      <c r="M1063">
        <v>5</v>
      </c>
      <c r="N1063">
        <v>7</v>
      </c>
      <c r="O1063">
        <v>2009</v>
      </c>
      <c r="P1063" t="s">
        <v>120</v>
      </c>
      <c r="R1063">
        <f t="shared" si="65"/>
        <v>-119</v>
      </c>
      <c r="S1063">
        <f t="shared" si="66"/>
        <v>37</v>
      </c>
      <c r="T1063" t="str">
        <f t="shared" si="67"/>
        <v>-11937</v>
      </c>
      <c r="U1063" t="str">
        <f t="shared" si="64"/>
        <v>-119, 37</v>
      </c>
    </row>
    <row r="1064" spans="1:21" hidden="1" x14ac:dyDescent="0.25">
      <c r="A1064">
        <v>-119.0683275</v>
      </c>
      <c r="B1064">
        <v>36.977576890000002</v>
      </c>
      <c r="C1064" t="s">
        <v>273</v>
      </c>
      <c r="D1064" t="s">
        <v>131</v>
      </c>
      <c r="E1064" t="s">
        <v>132</v>
      </c>
      <c r="F1064" t="s">
        <v>110</v>
      </c>
      <c r="G1064" t="s">
        <v>110</v>
      </c>
      <c r="H1064" t="s">
        <v>94</v>
      </c>
      <c r="J1064" t="s">
        <v>119</v>
      </c>
      <c r="K1064">
        <v>0</v>
      </c>
      <c r="L1064">
        <v>0</v>
      </c>
      <c r="M1064">
        <v>5</v>
      </c>
      <c r="N1064">
        <v>7</v>
      </c>
      <c r="O1064">
        <v>2009</v>
      </c>
      <c r="P1064" t="s">
        <v>120</v>
      </c>
      <c r="R1064">
        <f t="shared" si="65"/>
        <v>-119</v>
      </c>
      <c r="S1064">
        <f t="shared" si="66"/>
        <v>37</v>
      </c>
      <c r="T1064" t="str">
        <f t="shared" si="67"/>
        <v>-11937</v>
      </c>
      <c r="U1064" t="str">
        <f t="shared" si="64"/>
        <v>-119, 37</v>
      </c>
    </row>
    <row r="1065" spans="1:21" hidden="1" x14ac:dyDescent="0.25">
      <c r="A1065">
        <v>-119.0683275</v>
      </c>
      <c r="B1065">
        <v>36.977576890000002</v>
      </c>
      <c r="C1065" t="s">
        <v>273</v>
      </c>
      <c r="D1065" t="s">
        <v>131</v>
      </c>
      <c r="E1065" t="s">
        <v>132</v>
      </c>
      <c r="F1065" t="s">
        <v>110</v>
      </c>
      <c r="G1065" t="s">
        <v>110</v>
      </c>
      <c r="H1065" t="s">
        <v>94</v>
      </c>
      <c r="J1065" t="s">
        <v>133</v>
      </c>
      <c r="K1065">
        <v>0</v>
      </c>
      <c r="L1065">
        <v>0</v>
      </c>
      <c r="M1065">
        <v>5</v>
      </c>
      <c r="N1065">
        <v>7</v>
      </c>
      <c r="O1065">
        <v>2009</v>
      </c>
      <c r="P1065" t="s">
        <v>120</v>
      </c>
      <c r="R1065">
        <f t="shared" si="65"/>
        <v>-119</v>
      </c>
      <c r="S1065">
        <f t="shared" si="66"/>
        <v>37</v>
      </c>
      <c r="T1065" t="str">
        <f t="shared" si="67"/>
        <v>-11937</v>
      </c>
      <c r="U1065" t="str">
        <f t="shared" si="64"/>
        <v>-119, 37</v>
      </c>
    </row>
    <row r="1066" spans="1:21" hidden="1" x14ac:dyDescent="0.25">
      <c r="A1066">
        <v>-119.0683275</v>
      </c>
      <c r="B1066">
        <v>36.977576890000002</v>
      </c>
      <c r="C1066" t="s">
        <v>266</v>
      </c>
      <c r="D1066" t="s">
        <v>131</v>
      </c>
      <c r="E1066" t="s">
        <v>132</v>
      </c>
      <c r="F1066" t="s">
        <v>110</v>
      </c>
      <c r="G1066" t="s">
        <v>110</v>
      </c>
      <c r="H1066" t="s">
        <v>94</v>
      </c>
      <c r="J1066" t="s">
        <v>119</v>
      </c>
      <c r="K1066">
        <v>0</v>
      </c>
      <c r="L1066">
        <v>0</v>
      </c>
      <c r="M1066">
        <v>5</v>
      </c>
      <c r="N1066">
        <v>8</v>
      </c>
      <c r="O1066">
        <v>2009</v>
      </c>
      <c r="P1066" t="s">
        <v>120</v>
      </c>
      <c r="R1066">
        <f t="shared" si="65"/>
        <v>-119</v>
      </c>
      <c r="S1066">
        <f t="shared" si="66"/>
        <v>37</v>
      </c>
      <c r="T1066" t="str">
        <f t="shared" si="67"/>
        <v>-11937</v>
      </c>
      <c r="U1066" t="str">
        <f t="shared" si="64"/>
        <v>-119, 37</v>
      </c>
    </row>
    <row r="1067" spans="1:21" hidden="1" x14ac:dyDescent="0.25">
      <c r="A1067">
        <v>-119.0683275</v>
      </c>
      <c r="B1067">
        <v>36.977576890000002</v>
      </c>
      <c r="C1067" t="s">
        <v>266</v>
      </c>
      <c r="D1067" t="s">
        <v>131</v>
      </c>
      <c r="E1067" t="s">
        <v>132</v>
      </c>
      <c r="F1067" t="s">
        <v>110</v>
      </c>
      <c r="G1067" t="s">
        <v>110</v>
      </c>
      <c r="H1067" t="s">
        <v>94</v>
      </c>
      <c r="J1067" t="s">
        <v>119</v>
      </c>
      <c r="K1067">
        <v>0</v>
      </c>
      <c r="L1067">
        <v>0</v>
      </c>
      <c r="M1067">
        <v>5</v>
      </c>
      <c r="N1067">
        <v>8</v>
      </c>
      <c r="O1067">
        <v>2009</v>
      </c>
      <c r="P1067" t="s">
        <v>120</v>
      </c>
      <c r="R1067">
        <f t="shared" si="65"/>
        <v>-119</v>
      </c>
      <c r="S1067">
        <f t="shared" si="66"/>
        <v>37</v>
      </c>
      <c r="T1067" t="str">
        <f t="shared" si="67"/>
        <v>-11937</v>
      </c>
      <c r="U1067" t="str">
        <f t="shared" si="64"/>
        <v>-119, 37</v>
      </c>
    </row>
    <row r="1068" spans="1:21" hidden="1" x14ac:dyDescent="0.25">
      <c r="A1068">
        <v>-119.0683275</v>
      </c>
      <c r="B1068">
        <v>36.977576890000002</v>
      </c>
      <c r="C1068" t="s">
        <v>266</v>
      </c>
      <c r="D1068" t="s">
        <v>131</v>
      </c>
      <c r="E1068" t="s">
        <v>132</v>
      </c>
      <c r="F1068" t="s">
        <v>110</v>
      </c>
      <c r="G1068" t="s">
        <v>110</v>
      </c>
      <c r="H1068" t="s">
        <v>94</v>
      </c>
      <c r="J1068" t="s">
        <v>133</v>
      </c>
      <c r="K1068">
        <v>0</v>
      </c>
      <c r="L1068">
        <v>0</v>
      </c>
      <c r="M1068">
        <v>5</v>
      </c>
      <c r="N1068">
        <v>8</v>
      </c>
      <c r="O1068">
        <v>2009</v>
      </c>
      <c r="P1068" t="s">
        <v>120</v>
      </c>
      <c r="R1068">
        <f t="shared" si="65"/>
        <v>-119</v>
      </c>
      <c r="S1068">
        <f t="shared" si="66"/>
        <v>37</v>
      </c>
      <c r="T1068" t="str">
        <f t="shared" si="67"/>
        <v>-11937</v>
      </c>
      <c r="U1068" t="str">
        <f t="shared" si="64"/>
        <v>-119, 37</v>
      </c>
    </row>
    <row r="1069" spans="1:21" hidden="1" x14ac:dyDescent="0.25">
      <c r="A1069">
        <v>-119.0683275</v>
      </c>
      <c r="B1069">
        <v>36.977576890000002</v>
      </c>
      <c r="C1069" t="s">
        <v>266</v>
      </c>
      <c r="D1069" t="s">
        <v>131</v>
      </c>
      <c r="E1069" t="s">
        <v>132</v>
      </c>
      <c r="F1069" t="s">
        <v>110</v>
      </c>
      <c r="G1069" t="s">
        <v>110</v>
      </c>
      <c r="H1069" t="s">
        <v>94</v>
      </c>
      <c r="J1069" t="s">
        <v>135</v>
      </c>
      <c r="K1069">
        <v>0</v>
      </c>
      <c r="L1069">
        <v>0</v>
      </c>
      <c r="M1069">
        <v>5</v>
      </c>
      <c r="N1069">
        <v>8</v>
      </c>
      <c r="O1069">
        <v>2009</v>
      </c>
      <c r="P1069" t="s">
        <v>120</v>
      </c>
      <c r="R1069">
        <f t="shared" si="65"/>
        <v>-119</v>
      </c>
      <c r="S1069">
        <f t="shared" si="66"/>
        <v>37</v>
      </c>
      <c r="T1069" t="str">
        <f t="shared" si="67"/>
        <v>-11937</v>
      </c>
      <c r="U1069" t="str">
        <f t="shared" si="64"/>
        <v>-119, 37</v>
      </c>
    </row>
    <row r="1070" spans="1:21" hidden="1" x14ac:dyDescent="0.25">
      <c r="A1070">
        <v>-119.0683275</v>
      </c>
      <c r="B1070">
        <v>36.977576890000002</v>
      </c>
      <c r="C1070" t="s">
        <v>271</v>
      </c>
      <c r="D1070" t="s">
        <v>131</v>
      </c>
      <c r="E1070" t="s">
        <v>132</v>
      </c>
      <c r="F1070" t="s">
        <v>110</v>
      </c>
      <c r="G1070" t="s">
        <v>110</v>
      </c>
      <c r="H1070" t="s">
        <v>94</v>
      </c>
      <c r="J1070" t="s">
        <v>119</v>
      </c>
      <c r="K1070">
        <v>0</v>
      </c>
      <c r="L1070">
        <v>0</v>
      </c>
      <c r="M1070">
        <v>5</v>
      </c>
      <c r="N1070">
        <v>9</v>
      </c>
      <c r="O1070">
        <v>2009</v>
      </c>
      <c r="P1070" t="s">
        <v>120</v>
      </c>
      <c r="R1070">
        <f t="shared" si="65"/>
        <v>-119</v>
      </c>
      <c r="S1070">
        <f t="shared" si="66"/>
        <v>37</v>
      </c>
      <c r="T1070" t="str">
        <f t="shared" si="67"/>
        <v>-11937</v>
      </c>
      <c r="U1070" t="str">
        <f t="shared" si="64"/>
        <v>-119, 37</v>
      </c>
    </row>
    <row r="1071" spans="1:21" hidden="1" x14ac:dyDescent="0.25">
      <c r="A1071">
        <v>-119.0683275</v>
      </c>
      <c r="B1071">
        <v>36.977576890000002</v>
      </c>
      <c r="C1071" t="s">
        <v>267</v>
      </c>
      <c r="D1071" t="s">
        <v>131</v>
      </c>
      <c r="E1071" t="s">
        <v>132</v>
      </c>
      <c r="F1071" t="s">
        <v>110</v>
      </c>
      <c r="G1071" t="s">
        <v>110</v>
      </c>
      <c r="H1071" t="s">
        <v>94</v>
      </c>
      <c r="J1071" t="s">
        <v>119</v>
      </c>
      <c r="K1071">
        <v>0</v>
      </c>
      <c r="L1071">
        <v>0</v>
      </c>
      <c r="M1071">
        <v>5</v>
      </c>
      <c r="N1071">
        <v>11</v>
      </c>
      <c r="O1071">
        <v>2009</v>
      </c>
      <c r="P1071" t="s">
        <v>120</v>
      </c>
      <c r="R1071">
        <f t="shared" si="65"/>
        <v>-119</v>
      </c>
      <c r="S1071">
        <f t="shared" si="66"/>
        <v>37</v>
      </c>
      <c r="T1071" t="str">
        <f t="shared" si="67"/>
        <v>-11937</v>
      </c>
      <c r="U1071" t="str">
        <f t="shared" si="64"/>
        <v>-119, 37</v>
      </c>
    </row>
    <row r="1072" spans="1:21" hidden="1" x14ac:dyDescent="0.25">
      <c r="A1072">
        <v>-119.0683275</v>
      </c>
      <c r="B1072">
        <v>36.977576890000002</v>
      </c>
      <c r="C1072" t="s">
        <v>267</v>
      </c>
      <c r="D1072" t="s">
        <v>131</v>
      </c>
      <c r="E1072" t="s">
        <v>132</v>
      </c>
      <c r="F1072" t="s">
        <v>110</v>
      </c>
      <c r="G1072" t="s">
        <v>110</v>
      </c>
      <c r="H1072" t="s">
        <v>94</v>
      </c>
      <c r="J1072" t="s">
        <v>119</v>
      </c>
      <c r="K1072">
        <v>0</v>
      </c>
      <c r="L1072">
        <v>0</v>
      </c>
      <c r="M1072">
        <v>5</v>
      </c>
      <c r="N1072">
        <v>11</v>
      </c>
      <c r="O1072">
        <v>2009</v>
      </c>
      <c r="P1072" t="s">
        <v>120</v>
      </c>
      <c r="R1072">
        <f t="shared" si="65"/>
        <v>-119</v>
      </c>
      <c r="S1072">
        <f t="shared" si="66"/>
        <v>37</v>
      </c>
      <c r="T1072" t="str">
        <f t="shared" si="67"/>
        <v>-11937</v>
      </c>
      <c r="U1072" t="str">
        <f t="shared" si="64"/>
        <v>-119, 37</v>
      </c>
    </row>
    <row r="1073" spans="1:21" hidden="1" x14ac:dyDescent="0.25">
      <c r="A1073">
        <v>-119.0683275</v>
      </c>
      <c r="B1073">
        <v>36.977576890000002</v>
      </c>
      <c r="C1073" t="s">
        <v>267</v>
      </c>
      <c r="D1073" t="s">
        <v>131</v>
      </c>
      <c r="E1073" t="s">
        <v>132</v>
      </c>
      <c r="F1073" t="s">
        <v>110</v>
      </c>
      <c r="G1073" t="s">
        <v>110</v>
      </c>
      <c r="H1073" t="s">
        <v>94</v>
      </c>
      <c r="J1073" t="s">
        <v>119</v>
      </c>
      <c r="K1073">
        <v>0</v>
      </c>
      <c r="L1073">
        <v>0</v>
      </c>
      <c r="M1073">
        <v>5</v>
      </c>
      <c r="N1073">
        <v>11</v>
      </c>
      <c r="O1073">
        <v>2009</v>
      </c>
      <c r="P1073" t="s">
        <v>120</v>
      </c>
      <c r="R1073">
        <f t="shared" si="65"/>
        <v>-119</v>
      </c>
      <c r="S1073">
        <f t="shared" si="66"/>
        <v>37</v>
      </c>
      <c r="T1073" t="str">
        <f t="shared" si="67"/>
        <v>-11937</v>
      </c>
      <c r="U1073" t="str">
        <f t="shared" si="64"/>
        <v>-119, 37</v>
      </c>
    </row>
    <row r="1074" spans="1:21" hidden="1" x14ac:dyDescent="0.25">
      <c r="A1074">
        <v>-119.0683275</v>
      </c>
      <c r="B1074">
        <v>36.977576890000002</v>
      </c>
      <c r="C1074" t="s">
        <v>268</v>
      </c>
      <c r="D1074" t="s">
        <v>131</v>
      </c>
      <c r="E1074" t="s">
        <v>132</v>
      </c>
      <c r="F1074" t="s">
        <v>110</v>
      </c>
      <c r="G1074" t="s">
        <v>110</v>
      </c>
      <c r="H1074" t="s">
        <v>94</v>
      </c>
      <c r="J1074" t="s">
        <v>135</v>
      </c>
      <c r="K1074">
        <v>0</v>
      </c>
      <c r="L1074">
        <v>0</v>
      </c>
      <c r="M1074">
        <v>5</v>
      </c>
      <c r="N1074">
        <v>12</v>
      </c>
      <c r="O1074">
        <v>2009</v>
      </c>
      <c r="P1074" t="s">
        <v>120</v>
      </c>
      <c r="R1074">
        <f t="shared" si="65"/>
        <v>-119</v>
      </c>
      <c r="S1074">
        <f t="shared" si="66"/>
        <v>37</v>
      </c>
      <c r="T1074" t="str">
        <f t="shared" si="67"/>
        <v>-11937</v>
      </c>
      <c r="U1074" t="str">
        <f t="shared" si="64"/>
        <v>-119, 37</v>
      </c>
    </row>
    <row r="1075" spans="1:21" hidden="1" x14ac:dyDescent="0.25">
      <c r="A1075">
        <v>-119.0683275</v>
      </c>
      <c r="B1075">
        <v>36.977576890000002</v>
      </c>
      <c r="C1075" t="s">
        <v>274</v>
      </c>
      <c r="D1075" t="s">
        <v>131</v>
      </c>
      <c r="E1075" t="s">
        <v>132</v>
      </c>
      <c r="F1075" t="s">
        <v>110</v>
      </c>
      <c r="G1075" t="s">
        <v>110</v>
      </c>
      <c r="H1075" t="s">
        <v>94</v>
      </c>
      <c r="J1075" t="s">
        <v>119</v>
      </c>
      <c r="K1075">
        <v>0</v>
      </c>
      <c r="L1075">
        <v>0</v>
      </c>
      <c r="M1075">
        <v>5</v>
      </c>
      <c r="N1075">
        <v>5</v>
      </c>
      <c r="O1075">
        <v>2009</v>
      </c>
      <c r="P1075" t="s">
        <v>120</v>
      </c>
      <c r="R1075">
        <f t="shared" si="65"/>
        <v>-119</v>
      </c>
      <c r="S1075">
        <f t="shared" si="66"/>
        <v>37</v>
      </c>
      <c r="T1075" t="str">
        <f t="shared" si="67"/>
        <v>-11937</v>
      </c>
      <c r="U1075" t="str">
        <f t="shared" si="64"/>
        <v>-119, 37</v>
      </c>
    </row>
    <row r="1076" spans="1:21" hidden="1" x14ac:dyDescent="0.25">
      <c r="A1076">
        <v>-119.0683275</v>
      </c>
      <c r="B1076">
        <v>36.977576890000002</v>
      </c>
      <c r="C1076" t="s">
        <v>274</v>
      </c>
      <c r="D1076" t="s">
        <v>131</v>
      </c>
      <c r="E1076" t="s">
        <v>132</v>
      </c>
      <c r="F1076" t="s">
        <v>110</v>
      </c>
      <c r="G1076" t="s">
        <v>110</v>
      </c>
      <c r="H1076" t="s">
        <v>94</v>
      </c>
      <c r="J1076" t="s">
        <v>119</v>
      </c>
      <c r="K1076">
        <v>0</v>
      </c>
      <c r="L1076">
        <v>0</v>
      </c>
      <c r="M1076">
        <v>5</v>
      </c>
      <c r="N1076">
        <v>5</v>
      </c>
      <c r="O1076">
        <v>2009</v>
      </c>
      <c r="P1076" t="s">
        <v>120</v>
      </c>
      <c r="R1076">
        <f t="shared" si="65"/>
        <v>-119</v>
      </c>
      <c r="S1076">
        <f t="shared" si="66"/>
        <v>37</v>
      </c>
      <c r="T1076" t="str">
        <f t="shared" si="67"/>
        <v>-11937</v>
      </c>
      <c r="U1076" t="str">
        <f t="shared" si="64"/>
        <v>-119, 37</v>
      </c>
    </row>
    <row r="1077" spans="1:21" hidden="1" x14ac:dyDescent="0.25">
      <c r="A1077">
        <v>-119.0683275</v>
      </c>
      <c r="B1077">
        <v>36.977576890000002</v>
      </c>
      <c r="C1077" t="s">
        <v>267</v>
      </c>
      <c r="D1077" t="s">
        <v>131</v>
      </c>
      <c r="E1077" t="s">
        <v>132</v>
      </c>
      <c r="F1077" t="s">
        <v>110</v>
      </c>
      <c r="G1077" t="s">
        <v>110</v>
      </c>
      <c r="H1077" t="s">
        <v>94</v>
      </c>
      <c r="J1077" t="s">
        <v>119</v>
      </c>
      <c r="K1077">
        <v>0</v>
      </c>
      <c r="L1077">
        <v>0</v>
      </c>
      <c r="M1077">
        <v>5</v>
      </c>
      <c r="N1077">
        <v>11</v>
      </c>
      <c r="O1077">
        <v>2009</v>
      </c>
      <c r="P1077" t="s">
        <v>120</v>
      </c>
      <c r="R1077">
        <f t="shared" si="65"/>
        <v>-119</v>
      </c>
      <c r="S1077">
        <f t="shared" si="66"/>
        <v>37</v>
      </c>
      <c r="T1077" t="str">
        <f t="shared" si="67"/>
        <v>-11937</v>
      </c>
      <c r="U1077" t="str">
        <f t="shared" si="64"/>
        <v>-119, 37</v>
      </c>
    </row>
    <row r="1078" spans="1:21" hidden="1" x14ac:dyDescent="0.25">
      <c r="A1078">
        <v>-119.0683275</v>
      </c>
      <c r="B1078">
        <v>36.977576890000002</v>
      </c>
      <c r="C1078" t="s">
        <v>266</v>
      </c>
      <c r="D1078" t="s">
        <v>131</v>
      </c>
      <c r="E1078" t="s">
        <v>132</v>
      </c>
      <c r="F1078" t="s">
        <v>110</v>
      </c>
      <c r="G1078" t="s">
        <v>110</v>
      </c>
      <c r="H1078" t="s">
        <v>94</v>
      </c>
      <c r="J1078" t="s">
        <v>119</v>
      </c>
      <c r="K1078">
        <v>0</v>
      </c>
      <c r="L1078">
        <v>0</v>
      </c>
      <c r="M1078">
        <v>5</v>
      </c>
      <c r="N1078">
        <v>8</v>
      </c>
      <c r="O1078">
        <v>2009</v>
      </c>
      <c r="P1078" t="s">
        <v>120</v>
      </c>
      <c r="R1078">
        <f t="shared" si="65"/>
        <v>-119</v>
      </c>
      <c r="S1078">
        <f t="shared" si="66"/>
        <v>37</v>
      </c>
      <c r="T1078" t="str">
        <f t="shared" si="67"/>
        <v>-11937</v>
      </c>
      <c r="U1078" t="str">
        <f t="shared" si="64"/>
        <v>-120, 39</v>
      </c>
    </row>
    <row r="1079" spans="1:21" hidden="1" x14ac:dyDescent="0.25">
      <c r="A1079">
        <v>-119.8218</v>
      </c>
      <c r="B1079">
        <v>38.554090000000002</v>
      </c>
      <c r="C1079" t="s">
        <v>275</v>
      </c>
      <c r="D1079" t="s">
        <v>131</v>
      </c>
      <c r="E1079" t="s">
        <v>132</v>
      </c>
      <c r="F1079" t="s">
        <v>110</v>
      </c>
      <c r="G1079" t="s">
        <v>110</v>
      </c>
      <c r="H1079" t="s">
        <v>94</v>
      </c>
      <c r="J1079" t="s">
        <v>133</v>
      </c>
      <c r="K1079">
        <v>0</v>
      </c>
      <c r="L1079">
        <v>0</v>
      </c>
      <c r="M1079">
        <v>7</v>
      </c>
      <c r="N1079">
        <v>6</v>
      </c>
      <c r="O1079">
        <v>2009</v>
      </c>
      <c r="P1079" t="s">
        <v>120</v>
      </c>
      <c r="R1079">
        <f t="shared" si="65"/>
        <v>-120</v>
      </c>
      <c r="S1079">
        <f t="shared" si="66"/>
        <v>39</v>
      </c>
      <c r="T1079" t="str">
        <f t="shared" si="67"/>
        <v>-12039</v>
      </c>
      <c r="U1079" t="str">
        <f t="shared" si="64"/>
        <v>-120, 39</v>
      </c>
    </row>
    <row r="1080" spans="1:21" hidden="1" x14ac:dyDescent="0.25">
      <c r="A1080">
        <v>-119.8218</v>
      </c>
      <c r="B1080">
        <v>38.554090000000002</v>
      </c>
      <c r="C1080" t="s">
        <v>276</v>
      </c>
      <c r="D1080" t="s">
        <v>131</v>
      </c>
      <c r="E1080" t="s">
        <v>132</v>
      </c>
      <c r="F1080" t="s">
        <v>110</v>
      </c>
      <c r="G1080" t="s">
        <v>110</v>
      </c>
      <c r="H1080" t="s">
        <v>94</v>
      </c>
      <c r="J1080" t="s">
        <v>133</v>
      </c>
      <c r="K1080">
        <v>0</v>
      </c>
      <c r="L1080">
        <v>0</v>
      </c>
      <c r="M1080">
        <v>7</v>
      </c>
      <c r="N1080">
        <v>7</v>
      </c>
      <c r="O1080">
        <v>2009</v>
      </c>
      <c r="P1080" t="s">
        <v>120</v>
      </c>
      <c r="R1080">
        <f t="shared" si="65"/>
        <v>-120</v>
      </c>
      <c r="S1080">
        <f t="shared" si="66"/>
        <v>39</v>
      </c>
      <c r="T1080" t="str">
        <f t="shared" si="67"/>
        <v>-12039</v>
      </c>
      <c r="U1080" t="str">
        <f t="shared" si="64"/>
        <v>-120, 39</v>
      </c>
    </row>
    <row r="1081" spans="1:21" hidden="1" x14ac:dyDescent="0.25">
      <c r="A1081">
        <v>-119.8218</v>
      </c>
      <c r="B1081">
        <v>38.554090000000002</v>
      </c>
      <c r="C1081" t="s">
        <v>276</v>
      </c>
      <c r="D1081" t="s">
        <v>131</v>
      </c>
      <c r="E1081" t="s">
        <v>132</v>
      </c>
      <c r="F1081" t="s">
        <v>110</v>
      </c>
      <c r="G1081" t="s">
        <v>110</v>
      </c>
      <c r="H1081" t="s">
        <v>94</v>
      </c>
      <c r="J1081" t="s">
        <v>133</v>
      </c>
      <c r="K1081">
        <v>0</v>
      </c>
      <c r="L1081">
        <v>0</v>
      </c>
      <c r="M1081">
        <v>7</v>
      </c>
      <c r="N1081">
        <v>7</v>
      </c>
      <c r="O1081">
        <v>2009</v>
      </c>
      <c r="P1081" t="s">
        <v>120</v>
      </c>
      <c r="R1081">
        <f t="shared" si="65"/>
        <v>-120</v>
      </c>
      <c r="S1081">
        <f t="shared" si="66"/>
        <v>39</v>
      </c>
      <c r="T1081" t="str">
        <f t="shared" si="67"/>
        <v>-12039</v>
      </c>
      <c r="U1081" t="str">
        <f t="shared" si="64"/>
        <v>-119, 37</v>
      </c>
    </row>
    <row r="1082" spans="1:21" hidden="1" x14ac:dyDescent="0.25">
      <c r="A1082">
        <v>-119.0903148</v>
      </c>
      <c r="B1082">
        <v>37.02808563</v>
      </c>
      <c r="C1082" t="s">
        <v>207</v>
      </c>
      <c r="D1082" t="s">
        <v>131</v>
      </c>
      <c r="E1082" t="s">
        <v>132</v>
      </c>
      <c r="F1082" t="s">
        <v>110</v>
      </c>
      <c r="G1082" t="s">
        <v>109</v>
      </c>
      <c r="H1082" t="s">
        <v>94</v>
      </c>
      <c r="J1082" t="s">
        <v>119</v>
      </c>
      <c r="K1082">
        <v>3.63</v>
      </c>
      <c r="L1082">
        <v>290.39999999999998</v>
      </c>
      <c r="M1082">
        <v>6</v>
      </c>
      <c r="N1082">
        <v>15</v>
      </c>
      <c r="O1082">
        <v>2010</v>
      </c>
      <c r="P1082" t="s">
        <v>120</v>
      </c>
      <c r="R1082">
        <f t="shared" si="65"/>
        <v>-119</v>
      </c>
      <c r="S1082">
        <f t="shared" si="66"/>
        <v>37</v>
      </c>
      <c r="T1082" t="str">
        <f t="shared" si="67"/>
        <v>-11937</v>
      </c>
      <c r="U1082" t="str">
        <f t="shared" si="64"/>
        <v>-119, 37</v>
      </c>
    </row>
    <row r="1083" spans="1:21" hidden="1" x14ac:dyDescent="0.25">
      <c r="A1083">
        <v>-119.1182615</v>
      </c>
      <c r="B1083">
        <v>37.252524610000002</v>
      </c>
      <c r="C1083" t="s">
        <v>277</v>
      </c>
      <c r="D1083" t="s">
        <v>131</v>
      </c>
      <c r="E1083" t="s">
        <v>132</v>
      </c>
      <c r="F1083" t="s">
        <v>110</v>
      </c>
      <c r="G1083" t="s">
        <v>110</v>
      </c>
      <c r="H1083" t="s">
        <v>94</v>
      </c>
      <c r="J1083" t="s">
        <v>133</v>
      </c>
      <c r="K1083">
        <v>0</v>
      </c>
      <c r="L1083">
        <v>0</v>
      </c>
      <c r="M1083">
        <v>6</v>
      </c>
      <c r="N1083">
        <v>22</v>
      </c>
      <c r="O1083">
        <v>2010</v>
      </c>
      <c r="P1083" t="s">
        <v>120</v>
      </c>
      <c r="R1083">
        <f t="shared" si="65"/>
        <v>-119</v>
      </c>
      <c r="S1083">
        <f t="shared" si="66"/>
        <v>37</v>
      </c>
      <c r="T1083" t="str">
        <f t="shared" si="67"/>
        <v>-11937</v>
      </c>
      <c r="U1083" t="str">
        <f t="shared" si="64"/>
        <v>-119, 37</v>
      </c>
    </row>
    <row r="1084" spans="1:21" hidden="1" x14ac:dyDescent="0.25">
      <c r="A1084">
        <v>-119.0940208</v>
      </c>
      <c r="B1084">
        <v>37.262671359999999</v>
      </c>
      <c r="C1084" t="s">
        <v>174</v>
      </c>
      <c r="D1084" t="s">
        <v>131</v>
      </c>
      <c r="E1084" t="s">
        <v>132</v>
      </c>
      <c r="F1084" t="s">
        <v>110</v>
      </c>
      <c r="G1084" t="s">
        <v>109</v>
      </c>
      <c r="H1084" t="s">
        <v>94</v>
      </c>
      <c r="J1084" t="s">
        <v>119</v>
      </c>
      <c r="K1084">
        <v>5.4999999999999997E-3</v>
      </c>
      <c r="L1084">
        <v>0.44</v>
      </c>
      <c r="M1084">
        <v>6</v>
      </c>
      <c r="N1084">
        <v>23</v>
      </c>
      <c r="O1084">
        <v>2010</v>
      </c>
      <c r="P1084" t="s">
        <v>120</v>
      </c>
      <c r="R1084">
        <f t="shared" si="65"/>
        <v>-119</v>
      </c>
      <c r="S1084">
        <f t="shared" si="66"/>
        <v>37</v>
      </c>
      <c r="T1084" t="str">
        <f t="shared" si="67"/>
        <v>-11937</v>
      </c>
      <c r="U1084" t="str">
        <f t="shared" si="64"/>
        <v>-119, 37</v>
      </c>
    </row>
    <row r="1085" spans="1:21" hidden="1" x14ac:dyDescent="0.25">
      <c r="A1085">
        <v>-119.1090305</v>
      </c>
      <c r="B1085">
        <v>37.265153599999998</v>
      </c>
      <c r="C1085" t="s">
        <v>278</v>
      </c>
      <c r="D1085" t="s">
        <v>131</v>
      </c>
      <c r="E1085" t="s">
        <v>132</v>
      </c>
      <c r="F1085" t="s">
        <v>110</v>
      </c>
      <c r="G1085" t="s">
        <v>110</v>
      </c>
      <c r="H1085" t="s">
        <v>94</v>
      </c>
      <c r="J1085" t="s">
        <v>119</v>
      </c>
      <c r="K1085">
        <v>0</v>
      </c>
      <c r="L1085">
        <v>0</v>
      </c>
      <c r="M1085">
        <v>6</v>
      </c>
      <c r="N1085">
        <v>28</v>
      </c>
      <c r="O1085">
        <v>2010</v>
      </c>
      <c r="P1085" t="s">
        <v>120</v>
      </c>
      <c r="R1085">
        <f t="shared" si="65"/>
        <v>-119</v>
      </c>
      <c r="S1085">
        <f t="shared" si="66"/>
        <v>37</v>
      </c>
      <c r="T1085" t="str">
        <f t="shared" si="67"/>
        <v>-11937</v>
      </c>
      <c r="U1085" t="str">
        <f t="shared" si="64"/>
        <v>-119, 37</v>
      </c>
    </row>
    <row r="1086" spans="1:21" hidden="1" x14ac:dyDescent="0.25">
      <c r="A1086">
        <v>-119.1090305</v>
      </c>
      <c r="B1086">
        <v>37.265153599999998</v>
      </c>
      <c r="C1086" t="s">
        <v>278</v>
      </c>
      <c r="D1086" t="s">
        <v>131</v>
      </c>
      <c r="E1086" t="s">
        <v>132</v>
      </c>
      <c r="F1086" t="s">
        <v>110</v>
      </c>
      <c r="G1086" t="s">
        <v>110</v>
      </c>
      <c r="H1086" t="s">
        <v>94</v>
      </c>
      <c r="J1086" t="s">
        <v>119</v>
      </c>
      <c r="K1086">
        <v>0</v>
      </c>
      <c r="L1086">
        <v>0</v>
      </c>
      <c r="M1086">
        <v>6</v>
      </c>
      <c r="N1086">
        <v>28</v>
      </c>
      <c r="O1086">
        <v>2010</v>
      </c>
      <c r="P1086" t="s">
        <v>120</v>
      </c>
      <c r="R1086">
        <f t="shared" si="65"/>
        <v>-119</v>
      </c>
      <c r="S1086">
        <f t="shared" si="66"/>
        <v>37</v>
      </c>
      <c r="T1086" t="str">
        <f t="shared" si="67"/>
        <v>-11937</v>
      </c>
      <c r="U1086" t="str">
        <f t="shared" si="64"/>
        <v>-119, 37</v>
      </c>
    </row>
    <row r="1087" spans="1:21" hidden="1" x14ac:dyDescent="0.25">
      <c r="A1087">
        <v>-119.1090305</v>
      </c>
      <c r="B1087">
        <v>37.265153599999998</v>
      </c>
      <c r="C1087" t="s">
        <v>278</v>
      </c>
      <c r="D1087" t="s">
        <v>131</v>
      </c>
      <c r="E1087" t="s">
        <v>132</v>
      </c>
      <c r="F1087" t="s">
        <v>110</v>
      </c>
      <c r="G1087" t="s">
        <v>110</v>
      </c>
      <c r="H1087" t="s">
        <v>94</v>
      </c>
      <c r="J1087" t="s">
        <v>119</v>
      </c>
      <c r="K1087">
        <v>0</v>
      </c>
      <c r="L1087">
        <v>0</v>
      </c>
      <c r="M1087">
        <v>6</v>
      </c>
      <c r="N1087">
        <v>28</v>
      </c>
      <c r="O1087">
        <v>2010</v>
      </c>
      <c r="P1087" t="s">
        <v>120</v>
      </c>
      <c r="R1087">
        <f t="shared" si="65"/>
        <v>-119</v>
      </c>
      <c r="S1087">
        <f t="shared" si="66"/>
        <v>37</v>
      </c>
      <c r="T1087" t="str">
        <f t="shared" si="67"/>
        <v>-11937</v>
      </c>
      <c r="U1087" t="str">
        <f t="shared" si="64"/>
        <v>-119, 37</v>
      </c>
    </row>
    <row r="1088" spans="1:21" hidden="1" x14ac:dyDescent="0.25">
      <c r="A1088">
        <v>-119.1090305</v>
      </c>
      <c r="B1088">
        <v>37.265153599999998</v>
      </c>
      <c r="C1088" t="s">
        <v>279</v>
      </c>
      <c r="D1088" t="s">
        <v>131</v>
      </c>
      <c r="E1088" t="s">
        <v>132</v>
      </c>
      <c r="F1088" t="s">
        <v>110</v>
      </c>
      <c r="G1088" t="s">
        <v>110</v>
      </c>
      <c r="H1088" t="s">
        <v>94</v>
      </c>
      <c r="J1088" t="s">
        <v>119</v>
      </c>
      <c r="K1088">
        <v>0</v>
      </c>
      <c r="L1088">
        <v>0</v>
      </c>
      <c r="M1088">
        <v>7</v>
      </c>
      <c r="N1088">
        <v>12</v>
      </c>
      <c r="O1088">
        <v>2010</v>
      </c>
      <c r="P1088" t="s">
        <v>120</v>
      </c>
      <c r="R1088">
        <f t="shared" si="65"/>
        <v>-119</v>
      </c>
      <c r="S1088">
        <f t="shared" si="66"/>
        <v>37</v>
      </c>
      <c r="T1088" t="str">
        <f t="shared" si="67"/>
        <v>-11937</v>
      </c>
      <c r="U1088" t="str">
        <f t="shared" si="64"/>
        <v>-120, 38</v>
      </c>
    </row>
    <row r="1089" spans="1:21" hidden="1" x14ac:dyDescent="0.25">
      <c r="A1089">
        <v>-119.85898160000001</v>
      </c>
      <c r="B1089">
        <v>38.251426039999998</v>
      </c>
      <c r="C1089" t="s">
        <v>171</v>
      </c>
      <c r="D1089" t="s">
        <v>131</v>
      </c>
      <c r="E1089" t="s">
        <v>132</v>
      </c>
      <c r="F1089" t="s">
        <v>110</v>
      </c>
      <c r="G1089" t="s">
        <v>110</v>
      </c>
      <c r="H1089" t="s">
        <v>94</v>
      </c>
      <c r="J1089" t="s">
        <v>135</v>
      </c>
      <c r="K1089">
        <v>0</v>
      </c>
      <c r="L1089">
        <v>0</v>
      </c>
      <c r="M1089">
        <v>7</v>
      </c>
      <c r="N1089">
        <v>23</v>
      </c>
      <c r="O1089">
        <v>2010</v>
      </c>
      <c r="P1089" t="s">
        <v>120</v>
      </c>
      <c r="R1089">
        <f t="shared" si="65"/>
        <v>-120</v>
      </c>
      <c r="S1089">
        <f t="shared" si="66"/>
        <v>38</v>
      </c>
      <c r="T1089" t="str">
        <f t="shared" si="67"/>
        <v>-12038</v>
      </c>
      <c r="U1089" t="str">
        <f t="shared" si="64"/>
        <v>-119, 37</v>
      </c>
    </row>
    <row r="1090" spans="1:21" hidden="1" x14ac:dyDescent="0.25">
      <c r="A1090">
        <v>-119.0940208</v>
      </c>
      <c r="B1090">
        <v>37.262671359999999</v>
      </c>
      <c r="C1090" t="s">
        <v>280</v>
      </c>
      <c r="D1090" t="s">
        <v>131</v>
      </c>
      <c r="E1090" t="s">
        <v>132</v>
      </c>
      <c r="F1090" t="s">
        <v>110</v>
      </c>
      <c r="G1090" t="s">
        <v>109</v>
      </c>
      <c r="H1090" t="s">
        <v>94</v>
      </c>
      <c r="J1090" t="s">
        <v>119</v>
      </c>
      <c r="K1090">
        <v>1.25E-4</v>
      </c>
      <c r="L1090">
        <v>0.01</v>
      </c>
      <c r="M1090">
        <v>8</v>
      </c>
      <c r="N1090">
        <v>10</v>
      </c>
      <c r="O1090">
        <v>2010</v>
      </c>
      <c r="P1090" t="s">
        <v>120</v>
      </c>
      <c r="R1090">
        <f t="shared" si="65"/>
        <v>-119</v>
      </c>
      <c r="S1090">
        <f t="shared" si="66"/>
        <v>37</v>
      </c>
      <c r="T1090" t="str">
        <f t="shared" si="67"/>
        <v>-11937</v>
      </c>
      <c r="U1090" t="str">
        <f t="shared" ref="U1090:U1153" si="68">_xlfn.CONCAT($R1091, ", ", $S1091)</f>
        <v>-119, 37</v>
      </c>
    </row>
    <row r="1091" spans="1:21" hidden="1" x14ac:dyDescent="0.25">
      <c r="A1091">
        <v>-119.0803512</v>
      </c>
      <c r="B1091">
        <v>37.022168180000001</v>
      </c>
      <c r="C1091" t="s">
        <v>281</v>
      </c>
      <c r="D1091" t="s">
        <v>131</v>
      </c>
      <c r="E1091" t="s">
        <v>132</v>
      </c>
      <c r="F1091" t="s">
        <v>110</v>
      </c>
      <c r="G1091" t="s">
        <v>109</v>
      </c>
      <c r="H1091" t="s">
        <v>94</v>
      </c>
      <c r="J1091" t="s">
        <v>119</v>
      </c>
      <c r="K1091">
        <v>1E-3</v>
      </c>
      <c r="L1091">
        <v>0.08</v>
      </c>
      <c r="M1091">
        <v>8</v>
      </c>
      <c r="N1091">
        <v>31</v>
      </c>
      <c r="O1091">
        <v>2010</v>
      </c>
      <c r="P1091" t="s">
        <v>120</v>
      </c>
      <c r="R1091">
        <f t="shared" ref="R1091:R1154" si="69">ROUND($A1091, 0)</f>
        <v>-119</v>
      </c>
      <c r="S1091">
        <f t="shared" ref="S1091:S1154" si="70">ROUND($B1091, 0)</f>
        <v>37</v>
      </c>
      <c r="T1091" t="str">
        <f t="shared" ref="T1091:T1154" si="71">_xlfn.CONCAT($R1091, $S1091)</f>
        <v>-11937</v>
      </c>
      <c r="U1091" t="str">
        <f t="shared" si="68"/>
        <v>-119, 37</v>
      </c>
    </row>
    <row r="1092" spans="1:21" hidden="1" x14ac:dyDescent="0.25">
      <c r="A1092">
        <v>-119.0803512</v>
      </c>
      <c r="B1092">
        <v>37.022168180000001</v>
      </c>
      <c r="C1092" t="s">
        <v>281</v>
      </c>
      <c r="D1092" t="s">
        <v>131</v>
      </c>
      <c r="E1092" t="s">
        <v>132</v>
      </c>
      <c r="F1092" t="s">
        <v>110</v>
      </c>
      <c r="G1092" t="s">
        <v>110</v>
      </c>
      <c r="H1092" t="s">
        <v>94</v>
      </c>
      <c r="J1092" t="s">
        <v>119</v>
      </c>
      <c r="K1092">
        <v>0</v>
      </c>
      <c r="L1092">
        <v>0</v>
      </c>
      <c r="M1092">
        <v>8</v>
      </c>
      <c r="N1092">
        <v>31</v>
      </c>
      <c r="O1092">
        <v>2010</v>
      </c>
      <c r="P1092" t="s">
        <v>120</v>
      </c>
      <c r="R1092">
        <f t="shared" si="69"/>
        <v>-119</v>
      </c>
      <c r="S1092">
        <f t="shared" si="70"/>
        <v>37</v>
      </c>
      <c r="T1092" t="str">
        <f t="shared" si="71"/>
        <v>-11937</v>
      </c>
      <c r="U1092" t="str">
        <f t="shared" si="68"/>
        <v>-119, 37</v>
      </c>
    </row>
    <row r="1093" spans="1:21" hidden="1" x14ac:dyDescent="0.25">
      <c r="A1093">
        <v>-119.0803512</v>
      </c>
      <c r="B1093">
        <v>37.022168180000001</v>
      </c>
      <c r="C1093" t="s">
        <v>281</v>
      </c>
      <c r="D1093" t="s">
        <v>131</v>
      </c>
      <c r="E1093" t="s">
        <v>132</v>
      </c>
      <c r="F1093" t="s">
        <v>110</v>
      </c>
      <c r="G1093" t="s">
        <v>110</v>
      </c>
      <c r="H1093" t="s">
        <v>94</v>
      </c>
      <c r="J1093" t="s">
        <v>119</v>
      </c>
      <c r="K1093">
        <v>0</v>
      </c>
      <c r="L1093">
        <v>0</v>
      </c>
      <c r="M1093">
        <v>8</v>
      </c>
      <c r="N1093">
        <v>31</v>
      </c>
      <c r="O1093">
        <v>2010</v>
      </c>
      <c r="P1093" t="s">
        <v>120</v>
      </c>
      <c r="R1093">
        <f t="shared" si="69"/>
        <v>-119</v>
      </c>
      <c r="S1093">
        <f t="shared" si="70"/>
        <v>37</v>
      </c>
      <c r="T1093" t="str">
        <f t="shared" si="71"/>
        <v>-11937</v>
      </c>
      <c r="U1093" t="str">
        <f t="shared" si="68"/>
        <v>-119, 37</v>
      </c>
    </row>
    <row r="1094" spans="1:21" hidden="1" x14ac:dyDescent="0.25">
      <c r="A1094">
        <v>-119.0803512</v>
      </c>
      <c r="B1094">
        <v>37.022168180000001</v>
      </c>
      <c r="C1094" t="s">
        <v>281</v>
      </c>
      <c r="D1094" t="s">
        <v>131</v>
      </c>
      <c r="E1094" t="s">
        <v>132</v>
      </c>
      <c r="F1094" t="s">
        <v>110</v>
      </c>
      <c r="G1094" t="s">
        <v>110</v>
      </c>
      <c r="H1094" t="s">
        <v>94</v>
      </c>
      <c r="J1094" t="s">
        <v>119</v>
      </c>
      <c r="K1094">
        <v>0</v>
      </c>
      <c r="L1094">
        <v>0</v>
      </c>
      <c r="M1094">
        <v>8</v>
      </c>
      <c r="N1094">
        <v>31</v>
      </c>
      <c r="O1094">
        <v>2010</v>
      </c>
      <c r="P1094" t="s">
        <v>120</v>
      </c>
      <c r="R1094">
        <f t="shared" si="69"/>
        <v>-119</v>
      </c>
      <c r="S1094">
        <f t="shared" si="70"/>
        <v>37</v>
      </c>
      <c r="T1094" t="str">
        <f t="shared" si="71"/>
        <v>-11937</v>
      </c>
      <c r="U1094" t="str">
        <f t="shared" si="68"/>
        <v>-119, 37</v>
      </c>
    </row>
    <row r="1095" spans="1:21" hidden="1" x14ac:dyDescent="0.25">
      <c r="A1095">
        <v>-119.1182615</v>
      </c>
      <c r="B1095">
        <v>37.252524610000002</v>
      </c>
      <c r="C1095" t="s">
        <v>282</v>
      </c>
      <c r="D1095" t="s">
        <v>131</v>
      </c>
      <c r="E1095" t="s">
        <v>132</v>
      </c>
      <c r="F1095" t="s">
        <v>110</v>
      </c>
      <c r="G1095" t="s">
        <v>109</v>
      </c>
      <c r="H1095" t="s">
        <v>94</v>
      </c>
      <c r="J1095" t="s">
        <v>133</v>
      </c>
      <c r="K1095">
        <v>0.751</v>
      </c>
      <c r="L1095">
        <v>60.08</v>
      </c>
      <c r="M1095">
        <v>9</v>
      </c>
      <c r="N1095">
        <v>1</v>
      </c>
      <c r="O1095">
        <v>2010</v>
      </c>
      <c r="P1095" t="s">
        <v>120</v>
      </c>
      <c r="R1095">
        <f t="shared" si="69"/>
        <v>-119</v>
      </c>
      <c r="S1095">
        <f t="shared" si="70"/>
        <v>37</v>
      </c>
      <c r="T1095" t="str">
        <f t="shared" si="71"/>
        <v>-11937</v>
      </c>
      <c r="U1095" t="str">
        <f t="shared" si="68"/>
        <v>-119, 37</v>
      </c>
    </row>
    <row r="1096" spans="1:21" hidden="1" x14ac:dyDescent="0.25">
      <c r="A1096">
        <v>-119.1182615</v>
      </c>
      <c r="B1096">
        <v>37.252524610000002</v>
      </c>
      <c r="C1096" t="s">
        <v>282</v>
      </c>
      <c r="D1096" t="s">
        <v>131</v>
      </c>
      <c r="E1096" t="s">
        <v>132</v>
      </c>
      <c r="F1096" t="s">
        <v>110</v>
      </c>
      <c r="G1096" t="s">
        <v>109</v>
      </c>
      <c r="H1096" t="s">
        <v>94</v>
      </c>
      <c r="J1096" t="s">
        <v>133</v>
      </c>
      <c r="K1096">
        <v>241.88</v>
      </c>
      <c r="L1096">
        <v>19350.400000000001</v>
      </c>
      <c r="M1096">
        <v>9</v>
      </c>
      <c r="N1096">
        <v>1</v>
      </c>
      <c r="O1096">
        <v>2010</v>
      </c>
      <c r="P1096" t="s">
        <v>120</v>
      </c>
      <c r="R1096">
        <f t="shared" si="69"/>
        <v>-119</v>
      </c>
      <c r="S1096">
        <f t="shared" si="70"/>
        <v>37</v>
      </c>
      <c r="T1096" t="str">
        <f t="shared" si="71"/>
        <v>-11937</v>
      </c>
      <c r="U1096" t="str">
        <f t="shared" si="68"/>
        <v>-119, 37</v>
      </c>
    </row>
    <row r="1097" spans="1:21" hidden="1" x14ac:dyDescent="0.25">
      <c r="A1097">
        <v>-119.1182615</v>
      </c>
      <c r="B1097">
        <v>37.252524610000002</v>
      </c>
      <c r="C1097" t="s">
        <v>282</v>
      </c>
      <c r="D1097" t="s">
        <v>131</v>
      </c>
      <c r="E1097" t="s">
        <v>132</v>
      </c>
      <c r="F1097" t="s">
        <v>110</v>
      </c>
      <c r="G1097" t="s">
        <v>110</v>
      </c>
      <c r="H1097" t="s">
        <v>94</v>
      </c>
      <c r="J1097" t="s">
        <v>133</v>
      </c>
      <c r="K1097">
        <v>0</v>
      </c>
      <c r="L1097">
        <v>0</v>
      </c>
      <c r="M1097">
        <v>9</v>
      </c>
      <c r="N1097">
        <v>1</v>
      </c>
      <c r="O1097">
        <v>2010</v>
      </c>
      <c r="P1097" t="s">
        <v>120</v>
      </c>
      <c r="R1097">
        <f t="shared" si="69"/>
        <v>-119</v>
      </c>
      <c r="S1097">
        <f t="shared" si="70"/>
        <v>37</v>
      </c>
      <c r="T1097" t="str">
        <f t="shared" si="71"/>
        <v>-11937</v>
      </c>
      <c r="U1097" t="str">
        <f t="shared" si="68"/>
        <v>-119, 37</v>
      </c>
    </row>
    <row r="1098" spans="1:21" hidden="1" x14ac:dyDescent="0.25">
      <c r="A1098">
        <v>-119.0993294</v>
      </c>
      <c r="B1098">
        <v>37.072539190000001</v>
      </c>
      <c r="C1098" t="s">
        <v>283</v>
      </c>
      <c r="D1098" t="s">
        <v>131</v>
      </c>
      <c r="E1098" t="s">
        <v>132</v>
      </c>
      <c r="F1098" t="s">
        <v>110</v>
      </c>
      <c r="G1098" t="s">
        <v>110</v>
      </c>
      <c r="H1098" t="s">
        <v>94</v>
      </c>
      <c r="J1098" t="s">
        <v>119</v>
      </c>
      <c r="K1098">
        <v>0</v>
      </c>
      <c r="L1098">
        <v>0</v>
      </c>
      <c r="M1098">
        <v>9</v>
      </c>
      <c r="N1098">
        <v>2</v>
      </c>
      <c r="O1098">
        <v>2010</v>
      </c>
      <c r="P1098" t="s">
        <v>120</v>
      </c>
      <c r="R1098">
        <f t="shared" si="69"/>
        <v>-119</v>
      </c>
      <c r="S1098">
        <f t="shared" si="70"/>
        <v>37</v>
      </c>
      <c r="T1098" t="str">
        <f t="shared" si="71"/>
        <v>-11937</v>
      </c>
      <c r="U1098" t="str">
        <f t="shared" si="68"/>
        <v>-119, 37</v>
      </c>
    </row>
    <row r="1099" spans="1:21" hidden="1" x14ac:dyDescent="0.25">
      <c r="A1099">
        <v>-119.0993294</v>
      </c>
      <c r="B1099">
        <v>37.072539190000001</v>
      </c>
      <c r="C1099" t="s">
        <v>283</v>
      </c>
      <c r="D1099" t="s">
        <v>131</v>
      </c>
      <c r="E1099" t="s">
        <v>132</v>
      </c>
      <c r="F1099" t="s">
        <v>110</v>
      </c>
      <c r="G1099" t="s">
        <v>110</v>
      </c>
      <c r="H1099" t="s">
        <v>94</v>
      </c>
      <c r="J1099" t="s">
        <v>119</v>
      </c>
      <c r="K1099">
        <v>0</v>
      </c>
      <c r="L1099">
        <v>0</v>
      </c>
      <c r="M1099">
        <v>9</v>
      </c>
      <c r="N1099">
        <v>2</v>
      </c>
      <c r="O1099">
        <v>2010</v>
      </c>
      <c r="P1099" t="s">
        <v>120</v>
      </c>
      <c r="R1099">
        <f t="shared" si="69"/>
        <v>-119</v>
      </c>
      <c r="S1099">
        <f t="shared" si="70"/>
        <v>37</v>
      </c>
      <c r="T1099" t="str">
        <f t="shared" si="71"/>
        <v>-11937</v>
      </c>
      <c r="U1099" t="str">
        <f t="shared" si="68"/>
        <v>-119, 37</v>
      </c>
    </row>
    <row r="1100" spans="1:21" hidden="1" x14ac:dyDescent="0.25">
      <c r="A1100">
        <v>-119.0993294</v>
      </c>
      <c r="B1100">
        <v>37.072539190000001</v>
      </c>
      <c r="C1100" t="s">
        <v>283</v>
      </c>
      <c r="D1100" t="s">
        <v>131</v>
      </c>
      <c r="E1100" t="s">
        <v>132</v>
      </c>
      <c r="F1100" t="s">
        <v>110</v>
      </c>
      <c r="G1100" t="s">
        <v>110</v>
      </c>
      <c r="H1100" t="s">
        <v>94</v>
      </c>
      <c r="J1100" t="s">
        <v>119</v>
      </c>
      <c r="K1100">
        <v>0</v>
      </c>
      <c r="L1100">
        <v>0</v>
      </c>
      <c r="M1100">
        <v>9</v>
      </c>
      <c r="N1100">
        <v>2</v>
      </c>
      <c r="O1100">
        <v>2010</v>
      </c>
      <c r="P1100" t="s">
        <v>120</v>
      </c>
      <c r="R1100">
        <f t="shared" si="69"/>
        <v>-119</v>
      </c>
      <c r="S1100">
        <f t="shared" si="70"/>
        <v>37</v>
      </c>
      <c r="T1100" t="str">
        <f t="shared" si="71"/>
        <v>-11937</v>
      </c>
      <c r="U1100" t="str">
        <f t="shared" si="68"/>
        <v>-119, 37</v>
      </c>
    </row>
    <row r="1101" spans="1:21" hidden="1" x14ac:dyDescent="0.25">
      <c r="A1101">
        <v>-119.0993294</v>
      </c>
      <c r="B1101">
        <v>37.072539190000001</v>
      </c>
      <c r="C1101" t="s">
        <v>283</v>
      </c>
      <c r="D1101" t="s">
        <v>131</v>
      </c>
      <c r="E1101" t="s">
        <v>132</v>
      </c>
      <c r="F1101" t="s">
        <v>110</v>
      </c>
      <c r="G1101" t="s">
        <v>109</v>
      </c>
      <c r="H1101" t="s">
        <v>94</v>
      </c>
      <c r="J1101" t="s">
        <v>119</v>
      </c>
      <c r="K1101">
        <v>1.25E-3</v>
      </c>
      <c r="L1101">
        <v>0.1</v>
      </c>
      <c r="M1101">
        <v>9</v>
      </c>
      <c r="N1101">
        <v>2</v>
      </c>
      <c r="O1101">
        <v>2010</v>
      </c>
      <c r="P1101" t="s">
        <v>120</v>
      </c>
      <c r="R1101">
        <f t="shared" si="69"/>
        <v>-119</v>
      </c>
      <c r="S1101">
        <f t="shared" si="70"/>
        <v>37</v>
      </c>
      <c r="T1101" t="str">
        <f t="shared" si="71"/>
        <v>-11937</v>
      </c>
      <c r="U1101" t="str">
        <f t="shared" si="68"/>
        <v>-119, 37</v>
      </c>
    </row>
    <row r="1102" spans="1:21" hidden="1" x14ac:dyDescent="0.25">
      <c r="A1102">
        <v>-119.0993294</v>
      </c>
      <c r="B1102">
        <v>37.072539190000001</v>
      </c>
      <c r="C1102" t="s">
        <v>283</v>
      </c>
      <c r="D1102" t="s">
        <v>131</v>
      </c>
      <c r="E1102" t="s">
        <v>132</v>
      </c>
      <c r="F1102" t="s">
        <v>110</v>
      </c>
      <c r="G1102" t="s">
        <v>110</v>
      </c>
      <c r="H1102" t="s">
        <v>94</v>
      </c>
      <c r="J1102" t="s">
        <v>119</v>
      </c>
      <c r="K1102">
        <v>0</v>
      </c>
      <c r="L1102">
        <v>0</v>
      </c>
      <c r="M1102">
        <v>9</v>
      </c>
      <c r="N1102">
        <v>2</v>
      </c>
      <c r="O1102">
        <v>2010</v>
      </c>
      <c r="P1102" t="s">
        <v>120</v>
      </c>
      <c r="R1102">
        <f t="shared" si="69"/>
        <v>-119</v>
      </c>
      <c r="S1102">
        <f t="shared" si="70"/>
        <v>37</v>
      </c>
      <c r="T1102" t="str">
        <f t="shared" si="71"/>
        <v>-11937</v>
      </c>
      <c r="U1102" t="str">
        <f t="shared" si="68"/>
        <v>-119, 37</v>
      </c>
    </row>
    <row r="1103" spans="1:21" hidden="1" x14ac:dyDescent="0.25">
      <c r="A1103">
        <v>-119.11135090000001</v>
      </c>
      <c r="B1103">
        <v>37.072460909999997</v>
      </c>
      <c r="C1103" t="s">
        <v>283</v>
      </c>
      <c r="D1103" t="s">
        <v>131</v>
      </c>
      <c r="E1103" t="s">
        <v>132</v>
      </c>
      <c r="F1103" t="s">
        <v>110</v>
      </c>
      <c r="G1103" t="s">
        <v>110</v>
      </c>
      <c r="H1103" t="s">
        <v>94</v>
      </c>
      <c r="J1103" t="s">
        <v>119</v>
      </c>
      <c r="K1103">
        <v>0</v>
      </c>
      <c r="L1103">
        <v>0</v>
      </c>
      <c r="M1103">
        <v>9</v>
      </c>
      <c r="N1103">
        <v>2</v>
      </c>
      <c r="O1103">
        <v>2010</v>
      </c>
      <c r="P1103" t="s">
        <v>120</v>
      </c>
      <c r="R1103">
        <f t="shared" si="69"/>
        <v>-119</v>
      </c>
      <c r="S1103">
        <f t="shared" si="70"/>
        <v>37</v>
      </c>
      <c r="T1103" t="str">
        <f t="shared" si="71"/>
        <v>-11937</v>
      </c>
      <c r="U1103" t="str">
        <f t="shared" si="68"/>
        <v>-119, 37</v>
      </c>
    </row>
    <row r="1104" spans="1:21" hidden="1" x14ac:dyDescent="0.25">
      <c r="A1104">
        <v>-119.11135090000001</v>
      </c>
      <c r="B1104">
        <v>37.072460909999997</v>
      </c>
      <c r="C1104" t="s">
        <v>283</v>
      </c>
      <c r="D1104" t="s">
        <v>131</v>
      </c>
      <c r="E1104" t="s">
        <v>132</v>
      </c>
      <c r="F1104" t="s">
        <v>110</v>
      </c>
      <c r="G1104" t="s">
        <v>110</v>
      </c>
      <c r="H1104" t="s">
        <v>94</v>
      </c>
      <c r="J1104" t="s">
        <v>119</v>
      </c>
      <c r="K1104">
        <v>0</v>
      </c>
      <c r="L1104">
        <v>0</v>
      </c>
      <c r="M1104">
        <v>9</v>
      </c>
      <c r="N1104">
        <v>2</v>
      </c>
      <c r="O1104">
        <v>2010</v>
      </c>
      <c r="P1104" t="s">
        <v>120</v>
      </c>
      <c r="R1104">
        <f t="shared" si="69"/>
        <v>-119</v>
      </c>
      <c r="S1104">
        <f t="shared" si="70"/>
        <v>37</v>
      </c>
      <c r="T1104" t="str">
        <f t="shared" si="71"/>
        <v>-11937</v>
      </c>
      <c r="U1104" t="str">
        <f t="shared" si="68"/>
        <v>-119, 37</v>
      </c>
    </row>
    <row r="1105" spans="1:21" hidden="1" x14ac:dyDescent="0.25">
      <c r="A1105">
        <v>-119.11135090000001</v>
      </c>
      <c r="B1105">
        <v>37.072460909999997</v>
      </c>
      <c r="C1105" t="s">
        <v>283</v>
      </c>
      <c r="D1105" t="s">
        <v>131</v>
      </c>
      <c r="E1105" t="s">
        <v>132</v>
      </c>
      <c r="F1105" t="s">
        <v>110</v>
      </c>
      <c r="G1105" t="s">
        <v>110</v>
      </c>
      <c r="H1105" t="s">
        <v>94</v>
      </c>
      <c r="J1105" t="s">
        <v>119</v>
      </c>
      <c r="K1105">
        <v>0</v>
      </c>
      <c r="L1105">
        <v>0</v>
      </c>
      <c r="M1105">
        <v>9</v>
      </c>
      <c r="N1105">
        <v>2</v>
      </c>
      <c r="O1105">
        <v>2010</v>
      </c>
      <c r="P1105" t="s">
        <v>120</v>
      </c>
      <c r="R1105">
        <f t="shared" si="69"/>
        <v>-119</v>
      </c>
      <c r="S1105">
        <f t="shared" si="70"/>
        <v>37</v>
      </c>
      <c r="T1105" t="str">
        <f t="shared" si="71"/>
        <v>-11937</v>
      </c>
      <c r="U1105" t="str">
        <f t="shared" si="68"/>
        <v>-119, 37</v>
      </c>
    </row>
    <row r="1106" spans="1:21" hidden="1" x14ac:dyDescent="0.25">
      <c r="A1106">
        <v>-119.11135090000001</v>
      </c>
      <c r="B1106">
        <v>37.072460909999997</v>
      </c>
      <c r="C1106" t="s">
        <v>283</v>
      </c>
      <c r="D1106" t="s">
        <v>131</v>
      </c>
      <c r="E1106" t="s">
        <v>132</v>
      </c>
      <c r="F1106" t="s">
        <v>110</v>
      </c>
      <c r="G1106" t="s">
        <v>110</v>
      </c>
      <c r="H1106" t="s">
        <v>94</v>
      </c>
      <c r="J1106" t="s">
        <v>119</v>
      </c>
      <c r="K1106">
        <v>0</v>
      </c>
      <c r="L1106">
        <v>0</v>
      </c>
      <c r="M1106">
        <v>9</v>
      </c>
      <c r="N1106">
        <v>2</v>
      </c>
      <c r="O1106">
        <v>2010</v>
      </c>
      <c r="P1106" t="s">
        <v>120</v>
      </c>
      <c r="R1106">
        <f t="shared" si="69"/>
        <v>-119</v>
      </c>
      <c r="S1106">
        <f t="shared" si="70"/>
        <v>37</v>
      </c>
      <c r="T1106" t="str">
        <f t="shared" si="71"/>
        <v>-11937</v>
      </c>
      <c r="U1106" t="str">
        <f t="shared" si="68"/>
        <v>-119, 37</v>
      </c>
    </row>
    <row r="1107" spans="1:21" hidden="1" x14ac:dyDescent="0.25">
      <c r="A1107">
        <v>-119.0940208</v>
      </c>
      <c r="B1107">
        <v>37.262671359999999</v>
      </c>
      <c r="C1107" t="s">
        <v>284</v>
      </c>
      <c r="D1107" t="s">
        <v>131</v>
      </c>
      <c r="E1107" t="s">
        <v>132</v>
      </c>
      <c r="F1107" t="s">
        <v>110</v>
      </c>
      <c r="G1107" t="s">
        <v>110</v>
      </c>
      <c r="H1107" t="s">
        <v>94</v>
      </c>
      <c r="J1107" t="s">
        <v>133</v>
      </c>
      <c r="K1107">
        <v>0</v>
      </c>
      <c r="L1107">
        <v>0</v>
      </c>
      <c r="M1107">
        <v>9</v>
      </c>
      <c r="N1107">
        <v>3</v>
      </c>
      <c r="O1107">
        <v>2010</v>
      </c>
      <c r="P1107" t="s">
        <v>120</v>
      </c>
      <c r="R1107">
        <f t="shared" si="69"/>
        <v>-119</v>
      </c>
      <c r="S1107">
        <f t="shared" si="70"/>
        <v>37</v>
      </c>
      <c r="T1107" t="str">
        <f t="shared" si="71"/>
        <v>-11937</v>
      </c>
      <c r="U1107" t="str">
        <f t="shared" si="68"/>
        <v>-119, 37</v>
      </c>
    </row>
    <row r="1108" spans="1:21" hidden="1" x14ac:dyDescent="0.25">
      <c r="A1108">
        <v>-119.0940208</v>
      </c>
      <c r="B1108">
        <v>37.262671359999999</v>
      </c>
      <c r="C1108" t="s">
        <v>284</v>
      </c>
      <c r="D1108" t="s">
        <v>131</v>
      </c>
      <c r="E1108" t="s">
        <v>132</v>
      </c>
      <c r="F1108" t="s">
        <v>110</v>
      </c>
      <c r="G1108" t="s">
        <v>109</v>
      </c>
      <c r="H1108" t="s">
        <v>94</v>
      </c>
      <c r="J1108" t="s">
        <v>119</v>
      </c>
      <c r="K1108">
        <v>661.27</v>
      </c>
      <c r="L1108">
        <v>52901.599999999999</v>
      </c>
      <c r="M1108">
        <v>9</v>
      </c>
      <c r="N1108">
        <v>3</v>
      </c>
      <c r="O1108">
        <v>2010</v>
      </c>
      <c r="P1108" t="s">
        <v>120</v>
      </c>
      <c r="R1108">
        <f t="shared" si="69"/>
        <v>-119</v>
      </c>
      <c r="S1108">
        <f t="shared" si="70"/>
        <v>37</v>
      </c>
      <c r="T1108" t="str">
        <f t="shared" si="71"/>
        <v>-11937</v>
      </c>
      <c r="U1108" t="str">
        <f t="shared" si="68"/>
        <v>-119, 37</v>
      </c>
    </row>
    <row r="1109" spans="1:21" hidden="1" x14ac:dyDescent="0.25">
      <c r="A1109">
        <v>-119.0940208</v>
      </c>
      <c r="B1109">
        <v>37.262671359999999</v>
      </c>
      <c r="C1109" t="s">
        <v>284</v>
      </c>
      <c r="D1109" t="s">
        <v>131</v>
      </c>
      <c r="E1109" t="s">
        <v>132</v>
      </c>
      <c r="F1109" t="s">
        <v>110</v>
      </c>
      <c r="G1109" t="s">
        <v>109</v>
      </c>
      <c r="H1109" t="s">
        <v>94</v>
      </c>
      <c r="J1109" t="s">
        <v>119</v>
      </c>
      <c r="K1109">
        <v>1.25E-4</v>
      </c>
      <c r="L1109">
        <v>0.01</v>
      </c>
      <c r="M1109">
        <v>9</v>
      </c>
      <c r="N1109">
        <v>3</v>
      </c>
      <c r="O1109">
        <v>2010</v>
      </c>
      <c r="P1109" t="s">
        <v>120</v>
      </c>
      <c r="R1109">
        <f t="shared" si="69"/>
        <v>-119</v>
      </c>
      <c r="S1109">
        <f t="shared" si="70"/>
        <v>37</v>
      </c>
      <c r="T1109" t="str">
        <f t="shared" si="71"/>
        <v>-11937</v>
      </c>
      <c r="U1109" t="str">
        <f t="shared" si="68"/>
        <v>-119, 37</v>
      </c>
    </row>
    <row r="1110" spans="1:21" hidden="1" x14ac:dyDescent="0.25">
      <c r="A1110">
        <v>-119.0940208</v>
      </c>
      <c r="B1110">
        <v>37.262671359999999</v>
      </c>
      <c r="C1110" t="s">
        <v>284</v>
      </c>
      <c r="D1110" t="s">
        <v>131</v>
      </c>
      <c r="E1110" t="s">
        <v>132</v>
      </c>
      <c r="F1110" t="s">
        <v>110</v>
      </c>
      <c r="G1110" t="s">
        <v>109</v>
      </c>
      <c r="H1110" t="s">
        <v>94</v>
      </c>
      <c r="J1110" t="s">
        <v>119</v>
      </c>
      <c r="K1110">
        <v>10.52</v>
      </c>
      <c r="L1110">
        <v>841.6</v>
      </c>
      <c r="M1110">
        <v>9</v>
      </c>
      <c r="N1110">
        <v>3</v>
      </c>
      <c r="O1110">
        <v>2010</v>
      </c>
      <c r="P1110" t="s">
        <v>120</v>
      </c>
      <c r="R1110">
        <f t="shared" si="69"/>
        <v>-119</v>
      </c>
      <c r="S1110">
        <f t="shared" si="70"/>
        <v>37</v>
      </c>
      <c r="T1110" t="str">
        <f t="shared" si="71"/>
        <v>-11937</v>
      </c>
      <c r="U1110" t="str">
        <f t="shared" si="68"/>
        <v>-119, 37</v>
      </c>
    </row>
    <row r="1111" spans="1:21" hidden="1" x14ac:dyDescent="0.25">
      <c r="A1111">
        <v>-119.0940208</v>
      </c>
      <c r="B1111">
        <v>37.262671359999999</v>
      </c>
      <c r="C1111" t="s">
        <v>284</v>
      </c>
      <c r="D1111" t="s">
        <v>131</v>
      </c>
      <c r="E1111" t="s">
        <v>132</v>
      </c>
      <c r="F1111" t="s">
        <v>110</v>
      </c>
      <c r="G1111" t="s">
        <v>109</v>
      </c>
      <c r="H1111" t="s">
        <v>94</v>
      </c>
      <c r="J1111" t="s">
        <v>119</v>
      </c>
      <c r="K1111">
        <v>2.7625E-2</v>
      </c>
      <c r="L1111">
        <v>2.21</v>
      </c>
      <c r="M1111">
        <v>9</v>
      </c>
      <c r="N1111">
        <v>3</v>
      </c>
      <c r="O1111">
        <v>2010</v>
      </c>
      <c r="P1111" t="s">
        <v>120</v>
      </c>
      <c r="R1111">
        <f t="shared" si="69"/>
        <v>-119</v>
      </c>
      <c r="S1111">
        <f t="shared" si="70"/>
        <v>37</v>
      </c>
      <c r="T1111" t="str">
        <f t="shared" si="71"/>
        <v>-11937</v>
      </c>
      <c r="U1111" t="str">
        <f t="shared" si="68"/>
        <v>-119, 37</v>
      </c>
    </row>
    <row r="1112" spans="1:21" hidden="1" x14ac:dyDescent="0.25">
      <c r="A1112">
        <v>-119.1090305</v>
      </c>
      <c r="B1112">
        <v>37.265153599999998</v>
      </c>
      <c r="C1112" t="s">
        <v>285</v>
      </c>
      <c r="D1112" t="s">
        <v>131</v>
      </c>
      <c r="E1112" t="s">
        <v>132</v>
      </c>
      <c r="F1112" t="s">
        <v>110</v>
      </c>
      <c r="G1112" t="s">
        <v>109</v>
      </c>
      <c r="H1112" t="s">
        <v>94</v>
      </c>
      <c r="J1112" t="s">
        <v>119</v>
      </c>
      <c r="K1112">
        <v>4.67</v>
      </c>
      <c r="L1112">
        <v>373.6</v>
      </c>
      <c r="M1112">
        <v>9</v>
      </c>
      <c r="N1112">
        <v>4</v>
      </c>
      <c r="O1112">
        <v>2010</v>
      </c>
      <c r="P1112" t="s">
        <v>120</v>
      </c>
      <c r="R1112">
        <f t="shared" si="69"/>
        <v>-119</v>
      </c>
      <c r="S1112">
        <f t="shared" si="70"/>
        <v>37</v>
      </c>
      <c r="T1112" t="str">
        <f t="shared" si="71"/>
        <v>-11937</v>
      </c>
      <c r="U1112" t="str">
        <f t="shared" si="68"/>
        <v>-119, 37</v>
      </c>
    </row>
    <row r="1113" spans="1:21" hidden="1" x14ac:dyDescent="0.25">
      <c r="A1113">
        <v>-119.1090305</v>
      </c>
      <c r="B1113">
        <v>37.265153599999998</v>
      </c>
      <c r="C1113" t="s">
        <v>285</v>
      </c>
      <c r="D1113" t="s">
        <v>131</v>
      </c>
      <c r="E1113" t="s">
        <v>132</v>
      </c>
      <c r="F1113" t="s">
        <v>110</v>
      </c>
      <c r="G1113" t="s">
        <v>110</v>
      </c>
      <c r="H1113" t="s">
        <v>94</v>
      </c>
      <c r="J1113" t="s">
        <v>133</v>
      </c>
      <c r="K1113">
        <v>0</v>
      </c>
      <c r="L1113">
        <v>0</v>
      </c>
      <c r="M1113">
        <v>9</v>
      </c>
      <c r="N1113">
        <v>4</v>
      </c>
      <c r="O1113">
        <v>2010</v>
      </c>
      <c r="P1113" t="s">
        <v>120</v>
      </c>
      <c r="R1113">
        <f t="shared" si="69"/>
        <v>-119</v>
      </c>
      <c r="S1113">
        <f t="shared" si="70"/>
        <v>37</v>
      </c>
      <c r="T1113" t="str">
        <f t="shared" si="71"/>
        <v>-11937</v>
      </c>
      <c r="U1113" t="str">
        <f t="shared" si="68"/>
        <v>-119, 37</v>
      </c>
    </row>
    <row r="1114" spans="1:21" hidden="1" x14ac:dyDescent="0.25">
      <c r="A1114">
        <v>-119.1090305</v>
      </c>
      <c r="B1114">
        <v>37.265153599999998</v>
      </c>
      <c r="C1114" t="s">
        <v>285</v>
      </c>
      <c r="D1114" t="s">
        <v>131</v>
      </c>
      <c r="E1114" t="s">
        <v>132</v>
      </c>
      <c r="F1114" t="s">
        <v>110</v>
      </c>
      <c r="G1114" t="s">
        <v>110</v>
      </c>
      <c r="H1114" t="s">
        <v>94</v>
      </c>
      <c r="J1114" t="s">
        <v>119</v>
      </c>
      <c r="K1114">
        <v>0</v>
      </c>
      <c r="L1114">
        <v>0</v>
      </c>
      <c r="M1114">
        <v>9</v>
      </c>
      <c r="N1114">
        <v>4</v>
      </c>
      <c r="O1114">
        <v>2010</v>
      </c>
      <c r="P1114" t="s">
        <v>120</v>
      </c>
      <c r="R1114">
        <f t="shared" si="69"/>
        <v>-119</v>
      </c>
      <c r="S1114">
        <f t="shared" si="70"/>
        <v>37</v>
      </c>
      <c r="T1114" t="str">
        <f t="shared" si="71"/>
        <v>-11937</v>
      </c>
      <c r="U1114" t="str">
        <f t="shared" si="68"/>
        <v>-119, 37</v>
      </c>
    </row>
    <row r="1115" spans="1:21" hidden="1" x14ac:dyDescent="0.25">
      <c r="A1115">
        <v>-119.1090305</v>
      </c>
      <c r="B1115">
        <v>37.265153599999998</v>
      </c>
      <c r="C1115" t="s">
        <v>285</v>
      </c>
      <c r="D1115" t="s">
        <v>131</v>
      </c>
      <c r="E1115" t="s">
        <v>132</v>
      </c>
      <c r="F1115" t="s">
        <v>110</v>
      </c>
      <c r="G1115" t="s">
        <v>110</v>
      </c>
      <c r="H1115" t="s">
        <v>94</v>
      </c>
      <c r="J1115" t="s">
        <v>119</v>
      </c>
      <c r="K1115">
        <v>0</v>
      </c>
      <c r="L1115">
        <v>0</v>
      </c>
      <c r="M1115">
        <v>9</v>
      </c>
      <c r="N1115">
        <v>4</v>
      </c>
      <c r="O1115">
        <v>2010</v>
      </c>
      <c r="P1115" t="s">
        <v>120</v>
      </c>
      <c r="R1115">
        <f t="shared" si="69"/>
        <v>-119</v>
      </c>
      <c r="S1115">
        <f t="shared" si="70"/>
        <v>37</v>
      </c>
      <c r="T1115" t="str">
        <f t="shared" si="71"/>
        <v>-11937</v>
      </c>
      <c r="U1115" t="str">
        <f t="shared" si="68"/>
        <v>-120, 38</v>
      </c>
    </row>
    <row r="1116" spans="1:21" hidden="1" x14ac:dyDescent="0.25">
      <c r="A1116">
        <v>-119.85898160000001</v>
      </c>
      <c r="B1116">
        <v>38.251426039999998</v>
      </c>
      <c r="C1116" t="s">
        <v>286</v>
      </c>
      <c r="D1116" t="s">
        <v>131</v>
      </c>
      <c r="E1116" t="s">
        <v>132</v>
      </c>
      <c r="F1116" t="s">
        <v>110</v>
      </c>
      <c r="G1116" t="s">
        <v>110</v>
      </c>
      <c r="H1116" t="s">
        <v>94</v>
      </c>
      <c r="J1116" t="s">
        <v>133</v>
      </c>
      <c r="K1116">
        <v>0</v>
      </c>
      <c r="L1116">
        <v>0</v>
      </c>
      <c r="M1116">
        <v>9</v>
      </c>
      <c r="N1116">
        <v>17</v>
      </c>
      <c r="O1116">
        <v>2010</v>
      </c>
      <c r="P1116" t="s">
        <v>120</v>
      </c>
      <c r="R1116">
        <f t="shared" si="69"/>
        <v>-120</v>
      </c>
      <c r="S1116">
        <f t="shared" si="70"/>
        <v>38</v>
      </c>
      <c r="T1116" t="str">
        <f t="shared" si="71"/>
        <v>-12038</v>
      </c>
      <c r="U1116" t="str">
        <f t="shared" si="68"/>
        <v>-120, 38</v>
      </c>
    </row>
    <row r="1117" spans="1:21" hidden="1" x14ac:dyDescent="0.25">
      <c r="A1117">
        <v>-119.58804480000001</v>
      </c>
      <c r="B1117">
        <v>37.607215349999997</v>
      </c>
      <c r="C1117" t="s">
        <v>287</v>
      </c>
      <c r="D1117" t="s">
        <v>131</v>
      </c>
      <c r="E1117" t="s">
        <v>132</v>
      </c>
      <c r="F1117" t="s">
        <v>110</v>
      </c>
      <c r="G1117" t="s">
        <v>110</v>
      </c>
      <c r="H1117" t="s">
        <v>94</v>
      </c>
      <c r="J1117" t="s">
        <v>119</v>
      </c>
      <c r="K1117">
        <v>0</v>
      </c>
      <c r="L1117">
        <v>0</v>
      </c>
      <c r="M1117">
        <v>10</v>
      </c>
      <c r="N1117">
        <v>2</v>
      </c>
      <c r="O1117">
        <v>2010</v>
      </c>
      <c r="P1117" t="s">
        <v>120</v>
      </c>
      <c r="R1117">
        <f t="shared" si="69"/>
        <v>-120</v>
      </c>
      <c r="S1117">
        <f t="shared" si="70"/>
        <v>38</v>
      </c>
      <c r="T1117" t="str">
        <f t="shared" si="71"/>
        <v>-12038</v>
      </c>
      <c r="U1117" t="str">
        <f t="shared" si="68"/>
        <v>-120, 38</v>
      </c>
    </row>
    <row r="1118" spans="1:21" hidden="1" x14ac:dyDescent="0.25">
      <c r="A1118">
        <v>-119.58804480000001</v>
      </c>
      <c r="B1118">
        <v>37.607215349999997</v>
      </c>
      <c r="C1118" t="s">
        <v>287</v>
      </c>
      <c r="D1118" t="s">
        <v>131</v>
      </c>
      <c r="E1118" t="s">
        <v>132</v>
      </c>
      <c r="F1118" t="s">
        <v>110</v>
      </c>
      <c r="G1118" t="s">
        <v>110</v>
      </c>
      <c r="H1118" t="s">
        <v>94</v>
      </c>
      <c r="J1118" t="s">
        <v>119</v>
      </c>
      <c r="K1118">
        <v>0</v>
      </c>
      <c r="L1118">
        <v>0</v>
      </c>
      <c r="M1118">
        <v>10</v>
      </c>
      <c r="N1118">
        <v>2</v>
      </c>
      <c r="O1118">
        <v>2010</v>
      </c>
      <c r="P1118" t="s">
        <v>120</v>
      </c>
      <c r="R1118">
        <f t="shared" si="69"/>
        <v>-120</v>
      </c>
      <c r="S1118">
        <f t="shared" si="70"/>
        <v>38</v>
      </c>
      <c r="T1118" t="str">
        <f t="shared" si="71"/>
        <v>-12038</v>
      </c>
      <c r="U1118" t="str">
        <f t="shared" si="68"/>
        <v>-120, 38</v>
      </c>
    </row>
    <row r="1119" spans="1:21" hidden="1" x14ac:dyDescent="0.25">
      <c r="A1119">
        <v>-119.58804480000001</v>
      </c>
      <c r="B1119">
        <v>37.607215349999997</v>
      </c>
      <c r="C1119" t="s">
        <v>287</v>
      </c>
      <c r="D1119" t="s">
        <v>131</v>
      </c>
      <c r="E1119" t="s">
        <v>132</v>
      </c>
      <c r="F1119" t="s">
        <v>110</v>
      </c>
      <c r="G1119" t="s">
        <v>110</v>
      </c>
      <c r="H1119" t="s">
        <v>94</v>
      </c>
      <c r="J1119" t="s">
        <v>119</v>
      </c>
      <c r="K1119">
        <v>0</v>
      </c>
      <c r="L1119">
        <v>0</v>
      </c>
      <c r="M1119">
        <v>10</v>
      </c>
      <c r="N1119">
        <v>2</v>
      </c>
      <c r="O1119">
        <v>2010</v>
      </c>
      <c r="P1119" t="s">
        <v>120</v>
      </c>
      <c r="R1119">
        <f t="shared" si="69"/>
        <v>-120</v>
      </c>
      <c r="S1119">
        <f t="shared" si="70"/>
        <v>38</v>
      </c>
      <c r="T1119" t="str">
        <f t="shared" si="71"/>
        <v>-12038</v>
      </c>
      <c r="U1119" t="str">
        <f t="shared" si="68"/>
        <v>-120, 38</v>
      </c>
    </row>
    <row r="1120" spans="1:21" hidden="1" x14ac:dyDescent="0.25">
      <c r="A1120">
        <v>-119.58804480000001</v>
      </c>
      <c r="B1120">
        <v>37.607215349999997</v>
      </c>
      <c r="C1120" t="s">
        <v>287</v>
      </c>
      <c r="D1120" t="s">
        <v>131</v>
      </c>
      <c r="E1120" t="s">
        <v>132</v>
      </c>
      <c r="F1120" t="s">
        <v>110</v>
      </c>
      <c r="G1120" t="s">
        <v>110</v>
      </c>
      <c r="H1120" t="s">
        <v>94</v>
      </c>
      <c r="J1120" t="s">
        <v>119</v>
      </c>
      <c r="K1120">
        <v>0</v>
      </c>
      <c r="L1120">
        <v>0</v>
      </c>
      <c r="M1120">
        <v>10</v>
      </c>
      <c r="N1120">
        <v>2</v>
      </c>
      <c r="O1120">
        <v>2010</v>
      </c>
      <c r="P1120" t="s">
        <v>120</v>
      </c>
      <c r="R1120">
        <f t="shared" si="69"/>
        <v>-120</v>
      </c>
      <c r="S1120">
        <f t="shared" si="70"/>
        <v>38</v>
      </c>
      <c r="T1120" t="str">
        <f t="shared" si="71"/>
        <v>-12038</v>
      </c>
      <c r="U1120" t="str">
        <f t="shared" si="68"/>
        <v>-120, 38</v>
      </c>
    </row>
    <row r="1121" spans="1:21" hidden="1" x14ac:dyDescent="0.25">
      <c r="A1121">
        <v>-119.58804480000001</v>
      </c>
      <c r="B1121">
        <v>37.607215349999997</v>
      </c>
      <c r="C1121" t="s">
        <v>287</v>
      </c>
      <c r="D1121" t="s">
        <v>131</v>
      </c>
      <c r="E1121" t="s">
        <v>132</v>
      </c>
      <c r="F1121" t="s">
        <v>110</v>
      </c>
      <c r="G1121" t="s">
        <v>110</v>
      </c>
      <c r="H1121" t="s">
        <v>94</v>
      </c>
      <c r="J1121" t="s">
        <v>119</v>
      </c>
      <c r="K1121">
        <v>0</v>
      </c>
      <c r="L1121">
        <v>0</v>
      </c>
      <c r="M1121">
        <v>10</v>
      </c>
      <c r="N1121">
        <v>2</v>
      </c>
      <c r="O1121">
        <v>2010</v>
      </c>
      <c r="P1121" t="s">
        <v>120</v>
      </c>
      <c r="R1121">
        <f t="shared" si="69"/>
        <v>-120</v>
      </c>
      <c r="S1121">
        <f t="shared" si="70"/>
        <v>38</v>
      </c>
      <c r="T1121" t="str">
        <f t="shared" si="71"/>
        <v>-12038</v>
      </c>
      <c r="U1121" t="str">
        <f t="shared" si="68"/>
        <v>-120, 38</v>
      </c>
    </row>
    <row r="1122" spans="1:21" hidden="1" x14ac:dyDescent="0.25">
      <c r="A1122">
        <v>-119.58804480000001</v>
      </c>
      <c r="B1122">
        <v>37.607215349999997</v>
      </c>
      <c r="C1122" t="s">
        <v>287</v>
      </c>
      <c r="D1122" t="s">
        <v>131</v>
      </c>
      <c r="E1122" t="s">
        <v>132</v>
      </c>
      <c r="F1122" t="s">
        <v>110</v>
      </c>
      <c r="G1122" t="s">
        <v>110</v>
      </c>
      <c r="H1122" t="s">
        <v>94</v>
      </c>
      <c r="J1122" t="s">
        <v>133</v>
      </c>
      <c r="K1122">
        <v>0</v>
      </c>
      <c r="L1122">
        <v>0</v>
      </c>
      <c r="M1122">
        <v>10</v>
      </c>
      <c r="N1122">
        <v>2</v>
      </c>
      <c r="O1122">
        <v>2010</v>
      </c>
      <c r="P1122" t="s">
        <v>120</v>
      </c>
      <c r="R1122">
        <f t="shared" si="69"/>
        <v>-120</v>
      </c>
      <c r="S1122">
        <f t="shared" si="70"/>
        <v>38</v>
      </c>
      <c r="T1122" t="str">
        <f t="shared" si="71"/>
        <v>-12038</v>
      </c>
      <c r="U1122" t="str">
        <f t="shared" si="68"/>
        <v>-120, 38</v>
      </c>
    </row>
    <row r="1123" spans="1:21" hidden="1" x14ac:dyDescent="0.25">
      <c r="A1123">
        <v>-119.58804480000001</v>
      </c>
      <c r="B1123">
        <v>37.607215349999997</v>
      </c>
      <c r="C1123" t="s">
        <v>287</v>
      </c>
      <c r="D1123" t="s">
        <v>131</v>
      </c>
      <c r="E1123" t="s">
        <v>132</v>
      </c>
      <c r="F1123" t="s">
        <v>110</v>
      </c>
      <c r="G1123" t="s">
        <v>110</v>
      </c>
      <c r="H1123" t="s">
        <v>94</v>
      </c>
      <c r="J1123" t="s">
        <v>119</v>
      </c>
      <c r="K1123">
        <v>0</v>
      </c>
      <c r="L1123">
        <v>0</v>
      </c>
      <c r="M1123">
        <v>10</v>
      </c>
      <c r="N1123">
        <v>2</v>
      </c>
      <c r="O1123">
        <v>2010</v>
      </c>
      <c r="P1123" t="s">
        <v>120</v>
      </c>
      <c r="R1123">
        <f t="shared" si="69"/>
        <v>-120</v>
      </c>
      <c r="S1123">
        <f t="shared" si="70"/>
        <v>38</v>
      </c>
      <c r="T1123" t="str">
        <f t="shared" si="71"/>
        <v>-12038</v>
      </c>
      <c r="U1123" t="str">
        <f t="shared" si="68"/>
        <v>-120, 38</v>
      </c>
    </row>
    <row r="1124" spans="1:21" hidden="1" x14ac:dyDescent="0.25">
      <c r="A1124">
        <v>-119.58804480000001</v>
      </c>
      <c r="B1124">
        <v>37.607215349999997</v>
      </c>
      <c r="C1124" t="s">
        <v>287</v>
      </c>
      <c r="D1124" t="s">
        <v>131</v>
      </c>
      <c r="E1124" t="s">
        <v>132</v>
      </c>
      <c r="F1124" t="s">
        <v>110</v>
      </c>
      <c r="G1124" t="s">
        <v>110</v>
      </c>
      <c r="H1124" t="s">
        <v>94</v>
      </c>
      <c r="J1124" t="s">
        <v>119</v>
      </c>
      <c r="K1124">
        <v>0</v>
      </c>
      <c r="L1124">
        <v>0</v>
      </c>
      <c r="M1124">
        <v>10</v>
      </c>
      <c r="N1124">
        <v>2</v>
      </c>
      <c r="O1124">
        <v>2010</v>
      </c>
      <c r="P1124" t="s">
        <v>120</v>
      </c>
      <c r="R1124">
        <f t="shared" si="69"/>
        <v>-120</v>
      </c>
      <c r="S1124">
        <f t="shared" si="70"/>
        <v>38</v>
      </c>
      <c r="T1124" t="str">
        <f t="shared" si="71"/>
        <v>-12038</v>
      </c>
      <c r="U1124" t="str">
        <f t="shared" si="68"/>
        <v>-120, 38</v>
      </c>
    </row>
    <row r="1125" spans="1:21" hidden="1" x14ac:dyDescent="0.25">
      <c r="A1125">
        <v>-119.58804480000001</v>
      </c>
      <c r="B1125">
        <v>37.607215349999997</v>
      </c>
      <c r="C1125" t="s">
        <v>287</v>
      </c>
      <c r="D1125" t="s">
        <v>131</v>
      </c>
      <c r="E1125" t="s">
        <v>132</v>
      </c>
      <c r="F1125" t="s">
        <v>110</v>
      </c>
      <c r="G1125" t="s">
        <v>110</v>
      </c>
      <c r="H1125" t="s">
        <v>94</v>
      </c>
      <c r="J1125" t="s">
        <v>119</v>
      </c>
      <c r="K1125">
        <v>0</v>
      </c>
      <c r="L1125">
        <v>0</v>
      </c>
      <c r="M1125">
        <v>10</v>
      </c>
      <c r="N1125">
        <v>2</v>
      </c>
      <c r="O1125">
        <v>2010</v>
      </c>
      <c r="P1125" t="s">
        <v>120</v>
      </c>
      <c r="R1125">
        <f t="shared" si="69"/>
        <v>-120</v>
      </c>
      <c r="S1125">
        <f t="shared" si="70"/>
        <v>38</v>
      </c>
      <c r="T1125" t="str">
        <f t="shared" si="71"/>
        <v>-12038</v>
      </c>
      <c r="U1125" t="str">
        <f t="shared" si="68"/>
        <v>-120, 38</v>
      </c>
    </row>
    <row r="1126" spans="1:21" hidden="1" x14ac:dyDescent="0.25">
      <c r="A1126">
        <v>-119.58804480000001</v>
      </c>
      <c r="B1126">
        <v>37.607215349999997</v>
      </c>
      <c r="C1126" t="s">
        <v>287</v>
      </c>
      <c r="D1126" t="s">
        <v>131</v>
      </c>
      <c r="E1126" t="s">
        <v>132</v>
      </c>
      <c r="F1126" t="s">
        <v>110</v>
      </c>
      <c r="G1126" t="s">
        <v>110</v>
      </c>
      <c r="H1126" t="s">
        <v>94</v>
      </c>
      <c r="J1126" t="s">
        <v>119</v>
      </c>
      <c r="K1126">
        <v>0</v>
      </c>
      <c r="L1126">
        <v>0</v>
      </c>
      <c r="M1126">
        <v>10</v>
      </c>
      <c r="N1126">
        <v>2</v>
      </c>
      <c r="O1126">
        <v>2010</v>
      </c>
      <c r="P1126" t="s">
        <v>120</v>
      </c>
      <c r="R1126">
        <f t="shared" si="69"/>
        <v>-120</v>
      </c>
      <c r="S1126">
        <f t="shared" si="70"/>
        <v>38</v>
      </c>
      <c r="T1126" t="str">
        <f t="shared" si="71"/>
        <v>-12038</v>
      </c>
      <c r="U1126" t="str">
        <f t="shared" si="68"/>
        <v>-120, 38</v>
      </c>
    </row>
    <row r="1127" spans="1:21" hidden="1" x14ac:dyDescent="0.25">
      <c r="A1127">
        <v>-119.58804480000001</v>
      </c>
      <c r="B1127">
        <v>37.607215349999997</v>
      </c>
      <c r="C1127" t="s">
        <v>287</v>
      </c>
      <c r="D1127" t="s">
        <v>131</v>
      </c>
      <c r="E1127" t="s">
        <v>132</v>
      </c>
      <c r="F1127" t="s">
        <v>110</v>
      </c>
      <c r="G1127" t="s">
        <v>110</v>
      </c>
      <c r="H1127" t="s">
        <v>94</v>
      </c>
      <c r="J1127" t="s">
        <v>119</v>
      </c>
      <c r="K1127">
        <v>0</v>
      </c>
      <c r="L1127">
        <v>0</v>
      </c>
      <c r="M1127">
        <v>10</v>
      </c>
      <c r="N1127">
        <v>2</v>
      </c>
      <c r="O1127">
        <v>2010</v>
      </c>
      <c r="P1127" t="s">
        <v>120</v>
      </c>
      <c r="R1127">
        <f t="shared" si="69"/>
        <v>-120</v>
      </c>
      <c r="S1127">
        <f t="shared" si="70"/>
        <v>38</v>
      </c>
      <c r="T1127" t="str">
        <f t="shared" si="71"/>
        <v>-12038</v>
      </c>
      <c r="U1127" t="str">
        <f t="shared" si="68"/>
        <v>-120, 38</v>
      </c>
    </row>
    <row r="1128" spans="1:21" hidden="1" x14ac:dyDescent="0.25">
      <c r="A1128">
        <v>-119.58804480000001</v>
      </c>
      <c r="B1128">
        <v>37.607215349999997</v>
      </c>
      <c r="C1128" t="s">
        <v>287</v>
      </c>
      <c r="D1128" t="s">
        <v>131</v>
      </c>
      <c r="E1128" t="s">
        <v>132</v>
      </c>
      <c r="F1128" t="s">
        <v>110</v>
      </c>
      <c r="G1128" t="s">
        <v>109</v>
      </c>
      <c r="H1128" t="s">
        <v>94</v>
      </c>
      <c r="J1128" t="s">
        <v>119</v>
      </c>
      <c r="K1128">
        <v>7.4999999999999997E-3</v>
      </c>
      <c r="L1128">
        <v>0.6</v>
      </c>
      <c r="M1128">
        <v>10</v>
      </c>
      <c r="N1128">
        <v>2</v>
      </c>
      <c r="O1128">
        <v>2010</v>
      </c>
      <c r="P1128" t="s">
        <v>120</v>
      </c>
      <c r="R1128">
        <f t="shared" si="69"/>
        <v>-120</v>
      </c>
      <c r="S1128">
        <f t="shared" si="70"/>
        <v>38</v>
      </c>
      <c r="T1128" t="str">
        <f t="shared" si="71"/>
        <v>-12038</v>
      </c>
      <c r="U1128" t="str">
        <f t="shared" si="68"/>
        <v>-120, 38</v>
      </c>
    </row>
    <row r="1129" spans="1:21" hidden="1" x14ac:dyDescent="0.25">
      <c r="A1129">
        <v>-119.58804480000001</v>
      </c>
      <c r="B1129">
        <v>37.607215349999997</v>
      </c>
      <c r="C1129" t="s">
        <v>287</v>
      </c>
      <c r="D1129" t="s">
        <v>131</v>
      </c>
      <c r="E1129" t="s">
        <v>132</v>
      </c>
      <c r="F1129" t="s">
        <v>110</v>
      </c>
      <c r="G1129" t="s">
        <v>110</v>
      </c>
      <c r="H1129" t="s">
        <v>94</v>
      </c>
      <c r="J1129" t="s">
        <v>119</v>
      </c>
      <c r="K1129">
        <v>0</v>
      </c>
      <c r="L1129">
        <v>0</v>
      </c>
      <c r="M1129">
        <v>10</v>
      </c>
      <c r="N1129">
        <v>2</v>
      </c>
      <c r="O1129">
        <v>2010</v>
      </c>
      <c r="P1129" t="s">
        <v>120</v>
      </c>
      <c r="R1129">
        <f t="shared" si="69"/>
        <v>-120</v>
      </c>
      <c r="S1129">
        <f t="shared" si="70"/>
        <v>38</v>
      </c>
      <c r="T1129" t="str">
        <f t="shared" si="71"/>
        <v>-12038</v>
      </c>
      <c r="U1129" t="str">
        <f t="shared" si="68"/>
        <v>-120, 38</v>
      </c>
    </row>
    <row r="1130" spans="1:21" hidden="1" x14ac:dyDescent="0.25">
      <c r="A1130">
        <v>-119.58804480000001</v>
      </c>
      <c r="B1130">
        <v>37.607215349999997</v>
      </c>
      <c r="C1130" t="s">
        <v>287</v>
      </c>
      <c r="D1130" t="s">
        <v>131</v>
      </c>
      <c r="E1130" t="s">
        <v>132</v>
      </c>
      <c r="F1130" t="s">
        <v>110</v>
      </c>
      <c r="G1130" t="s">
        <v>110</v>
      </c>
      <c r="H1130" t="s">
        <v>94</v>
      </c>
      <c r="J1130" t="s">
        <v>119</v>
      </c>
      <c r="K1130">
        <v>0</v>
      </c>
      <c r="L1130">
        <v>0</v>
      </c>
      <c r="M1130">
        <v>10</v>
      </c>
      <c r="N1130">
        <v>2</v>
      </c>
      <c r="O1130">
        <v>2010</v>
      </c>
      <c r="P1130" t="s">
        <v>120</v>
      </c>
      <c r="R1130">
        <f t="shared" si="69"/>
        <v>-120</v>
      </c>
      <c r="S1130">
        <f t="shared" si="70"/>
        <v>38</v>
      </c>
      <c r="T1130" t="str">
        <f t="shared" si="71"/>
        <v>-12038</v>
      </c>
      <c r="U1130" t="str">
        <f t="shared" si="68"/>
        <v>-120, 38</v>
      </c>
    </row>
    <row r="1131" spans="1:21" hidden="1" x14ac:dyDescent="0.25">
      <c r="A1131">
        <v>-119.58804480000001</v>
      </c>
      <c r="B1131">
        <v>37.607215349999997</v>
      </c>
      <c r="C1131" t="s">
        <v>287</v>
      </c>
      <c r="D1131" t="s">
        <v>131</v>
      </c>
      <c r="E1131" t="s">
        <v>132</v>
      </c>
      <c r="F1131" t="s">
        <v>110</v>
      </c>
      <c r="G1131" t="s">
        <v>110</v>
      </c>
      <c r="H1131" t="s">
        <v>94</v>
      </c>
      <c r="J1131" t="s">
        <v>119</v>
      </c>
      <c r="K1131">
        <v>0</v>
      </c>
      <c r="L1131">
        <v>0</v>
      </c>
      <c r="M1131">
        <v>10</v>
      </c>
      <c r="N1131">
        <v>2</v>
      </c>
      <c r="O1131">
        <v>2010</v>
      </c>
      <c r="P1131" t="s">
        <v>120</v>
      </c>
      <c r="R1131">
        <f t="shared" si="69"/>
        <v>-120</v>
      </c>
      <c r="S1131">
        <f t="shared" si="70"/>
        <v>38</v>
      </c>
      <c r="T1131" t="str">
        <f t="shared" si="71"/>
        <v>-12038</v>
      </c>
      <c r="U1131" t="str">
        <f t="shared" si="68"/>
        <v>-119, 37</v>
      </c>
    </row>
    <row r="1132" spans="1:21" hidden="1" x14ac:dyDescent="0.25">
      <c r="A1132">
        <v>-119.1090305</v>
      </c>
      <c r="B1132">
        <v>37.265153599999998</v>
      </c>
      <c r="C1132" t="s">
        <v>288</v>
      </c>
      <c r="D1132" t="s">
        <v>131</v>
      </c>
      <c r="E1132" t="s">
        <v>132</v>
      </c>
      <c r="F1132" t="s">
        <v>110</v>
      </c>
      <c r="G1132" t="s">
        <v>110</v>
      </c>
      <c r="H1132" t="s">
        <v>94</v>
      </c>
      <c r="J1132" t="s">
        <v>119</v>
      </c>
      <c r="K1132">
        <v>0</v>
      </c>
      <c r="L1132">
        <v>0</v>
      </c>
      <c r="M1132">
        <v>6</v>
      </c>
      <c r="N1132">
        <v>19</v>
      </c>
      <c r="O1132">
        <v>2006</v>
      </c>
      <c r="P1132" t="s">
        <v>120</v>
      </c>
      <c r="R1132">
        <f t="shared" si="69"/>
        <v>-119</v>
      </c>
      <c r="S1132">
        <f t="shared" si="70"/>
        <v>37</v>
      </c>
      <c r="T1132" t="str">
        <f t="shared" si="71"/>
        <v>-11937</v>
      </c>
      <c r="U1132" t="str">
        <f t="shared" si="68"/>
        <v>-119, 37</v>
      </c>
    </row>
    <row r="1133" spans="1:21" hidden="1" x14ac:dyDescent="0.25">
      <c r="A1133">
        <v>-119.0940208</v>
      </c>
      <c r="B1133">
        <v>37.262671359999999</v>
      </c>
      <c r="C1133" t="s">
        <v>288</v>
      </c>
      <c r="D1133" t="s">
        <v>131</v>
      </c>
      <c r="E1133" t="s">
        <v>132</v>
      </c>
      <c r="F1133" t="s">
        <v>110</v>
      </c>
      <c r="G1133" t="s">
        <v>110</v>
      </c>
      <c r="H1133" t="s">
        <v>94</v>
      </c>
      <c r="J1133" t="s">
        <v>119</v>
      </c>
      <c r="K1133">
        <v>0</v>
      </c>
      <c r="L1133">
        <v>0</v>
      </c>
      <c r="M1133">
        <v>6</v>
      </c>
      <c r="N1133">
        <v>19</v>
      </c>
      <c r="O1133">
        <v>2006</v>
      </c>
      <c r="P1133" t="s">
        <v>120</v>
      </c>
      <c r="R1133">
        <f t="shared" si="69"/>
        <v>-119</v>
      </c>
      <c r="S1133">
        <f t="shared" si="70"/>
        <v>37</v>
      </c>
      <c r="T1133" t="str">
        <f t="shared" si="71"/>
        <v>-11937</v>
      </c>
      <c r="U1133" t="str">
        <f t="shared" si="68"/>
        <v>-119, 37</v>
      </c>
    </row>
    <row r="1134" spans="1:21" hidden="1" x14ac:dyDescent="0.25">
      <c r="A1134">
        <v>-119.10650339999999</v>
      </c>
      <c r="B1134">
        <v>37.256204240000002</v>
      </c>
      <c r="C1134" t="s">
        <v>289</v>
      </c>
      <c r="D1134" t="s">
        <v>131</v>
      </c>
      <c r="E1134" t="s">
        <v>132</v>
      </c>
      <c r="F1134" t="s">
        <v>110</v>
      </c>
      <c r="G1134" t="s">
        <v>110</v>
      </c>
      <c r="H1134" t="s">
        <v>94</v>
      </c>
      <c r="J1134" t="s">
        <v>119</v>
      </c>
      <c r="K1134">
        <v>0</v>
      </c>
      <c r="L1134">
        <v>0</v>
      </c>
      <c r="M1134">
        <v>5</v>
      </c>
      <c r="N1134">
        <v>29</v>
      </c>
      <c r="O1134">
        <v>2008</v>
      </c>
      <c r="P1134" t="s">
        <v>120</v>
      </c>
      <c r="R1134">
        <f t="shared" si="69"/>
        <v>-119</v>
      </c>
      <c r="S1134">
        <f t="shared" si="70"/>
        <v>37</v>
      </c>
      <c r="T1134" t="str">
        <f t="shared" si="71"/>
        <v>-11937</v>
      </c>
      <c r="U1134" t="str">
        <f t="shared" si="68"/>
        <v>-120, 38</v>
      </c>
    </row>
    <row r="1135" spans="1:21" hidden="1" x14ac:dyDescent="0.25">
      <c r="A1135">
        <v>-119.77788990000001</v>
      </c>
      <c r="B1135">
        <v>38.490826429999998</v>
      </c>
      <c r="C1135" t="s">
        <v>138</v>
      </c>
      <c r="D1135" t="s">
        <v>131</v>
      </c>
      <c r="E1135" t="s">
        <v>132</v>
      </c>
      <c r="F1135" t="s">
        <v>110</v>
      </c>
      <c r="G1135" t="s">
        <v>110</v>
      </c>
      <c r="H1135" t="s">
        <v>94</v>
      </c>
      <c r="J1135" t="s">
        <v>119</v>
      </c>
      <c r="K1135">
        <v>0</v>
      </c>
      <c r="L1135">
        <v>0</v>
      </c>
      <c r="M1135">
        <v>6</v>
      </c>
      <c r="N1135">
        <v>11</v>
      </c>
      <c r="O1135">
        <v>2008</v>
      </c>
      <c r="P1135" t="s">
        <v>120</v>
      </c>
      <c r="R1135">
        <f t="shared" si="69"/>
        <v>-120</v>
      </c>
      <c r="S1135">
        <f t="shared" si="70"/>
        <v>38</v>
      </c>
      <c r="T1135" t="str">
        <f t="shared" si="71"/>
        <v>-12038</v>
      </c>
      <c r="U1135" t="str">
        <f t="shared" si="68"/>
        <v>-120, 38</v>
      </c>
    </row>
    <row r="1136" spans="1:21" hidden="1" x14ac:dyDescent="0.25">
      <c r="A1136">
        <v>-119.7991603</v>
      </c>
      <c r="B1136">
        <v>38.491780970000001</v>
      </c>
      <c r="C1136" t="s">
        <v>139</v>
      </c>
      <c r="D1136" t="s">
        <v>131</v>
      </c>
      <c r="E1136" t="s">
        <v>132</v>
      </c>
      <c r="F1136" t="s">
        <v>110</v>
      </c>
      <c r="G1136" t="s">
        <v>110</v>
      </c>
      <c r="H1136" t="s">
        <v>94</v>
      </c>
      <c r="J1136" t="s">
        <v>135</v>
      </c>
      <c r="K1136">
        <v>0</v>
      </c>
      <c r="L1136">
        <v>0</v>
      </c>
      <c r="M1136">
        <v>6</v>
      </c>
      <c r="N1136">
        <v>12</v>
      </c>
      <c r="O1136">
        <v>2008</v>
      </c>
      <c r="P1136" t="s">
        <v>120</v>
      </c>
      <c r="R1136">
        <f t="shared" si="69"/>
        <v>-120</v>
      </c>
      <c r="S1136">
        <f t="shared" si="70"/>
        <v>38</v>
      </c>
      <c r="T1136" t="str">
        <f t="shared" si="71"/>
        <v>-12038</v>
      </c>
      <c r="U1136" t="str">
        <f t="shared" si="68"/>
        <v>-119, 37</v>
      </c>
    </row>
    <row r="1137" spans="1:21" hidden="1" x14ac:dyDescent="0.25">
      <c r="A1137">
        <v>-119.1182615</v>
      </c>
      <c r="B1137">
        <v>37.252524610000002</v>
      </c>
      <c r="C1137" t="s">
        <v>290</v>
      </c>
      <c r="D1137" t="s">
        <v>131</v>
      </c>
      <c r="E1137" t="s">
        <v>132</v>
      </c>
      <c r="F1137" t="s">
        <v>110</v>
      </c>
      <c r="G1137" t="s">
        <v>110</v>
      </c>
      <c r="H1137" t="s">
        <v>94</v>
      </c>
      <c r="J1137" t="s">
        <v>119</v>
      </c>
      <c r="K1137">
        <v>0</v>
      </c>
      <c r="L1137">
        <v>0</v>
      </c>
      <c r="M1137">
        <v>6</v>
      </c>
      <c r="N1137">
        <v>28</v>
      </c>
      <c r="O1137">
        <v>2008</v>
      </c>
      <c r="P1137" t="s">
        <v>120</v>
      </c>
      <c r="R1137">
        <f t="shared" si="69"/>
        <v>-119</v>
      </c>
      <c r="S1137">
        <f t="shared" si="70"/>
        <v>37</v>
      </c>
      <c r="T1137" t="str">
        <f t="shared" si="71"/>
        <v>-11937</v>
      </c>
      <c r="U1137" t="str">
        <f t="shared" si="68"/>
        <v>-120, 38</v>
      </c>
    </row>
    <row r="1138" spans="1:21" hidden="1" x14ac:dyDescent="0.25">
      <c r="A1138">
        <v>-119.85898160000001</v>
      </c>
      <c r="B1138">
        <v>38.251426039999998</v>
      </c>
      <c r="C1138" t="s">
        <v>291</v>
      </c>
      <c r="D1138" t="s">
        <v>131</v>
      </c>
      <c r="E1138" t="s">
        <v>132</v>
      </c>
      <c r="F1138" t="s">
        <v>110</v>
      </c>
      <c r="G1138" t="s">
        <v>110</v>
      </c>
      <c r="H1138" t="s">
        <v>94</v>
      </c>
      <c r="J1138" t="s">
        <v>133</v>
      </c>
      <c r="K1138">
        <v>0</v>
      </c>
      <c r="L1138">
        <v>0</v>
      </c>
      <c r="M1138">
        <v>7</v>
      </c>
      <c r="N1138">
        <v>9</v>
      </c>
      <c r="O1138">
        <v>2008</v>
      </c>
      <c r="P1138" t="s">
        <v>120</v>
      </c>
      <c r="R1138">
        <f t="shared" si="69"/>
        <v>-120</v>
      </c>
      <c r="S1138">
        <f t="shared" si="70"/>
        <v>38</v>
      </c>
      <c r="T1138" t="str">
        <f t="shared" si="71"/>
        <v>-12038</v>
      </c>
      <c r="U1138" t="str">
        <f t="shared" si="68"/>
        <v>-119, 37</v>
      </c>
    </row>
    <row r="1139" spans="1:21" hidden="1" x14ac:dyDescent="0.25">
      <c r="A1139">
        <v>-119.1207405</v>
      </c>
      <c r="B1139">
        <v>37.060676049999998</v>
      </c>
      <c r="C1139" t="s">
        <v>292</v>
      </c>
      <c r="D1139" t="s">
        <v>131</v>
      </c>
      <c r="E1139" t="s">
        <v>132</v>
      </c>
      <c r="F1139" t="s">
        <v>110</v>
      </c>
      <c r="G1139" t="s">
        <v>110</v>
      </c>
      <c r="H1139" t="s">
        <v>94</v>
      </c>
      <c r="J1139" t="s">
        <v>119</v>
      </c>
      <c r="K1139">
        <v>0</v>
      </c>
      <c r="L1139">
        <v>0</v>
      </c>
      <c r="M1139">
        <v>7</v>
      </c>
      <c r="N1139">
        <v>21</v>
      </c>
      <c r="O1139">
        <v>2008</v>
      </c>
      <c r="P1139" t="s">
        <v>120</v>
      </c>
      <c r="R1139">
        <f t="shared" si="69"/>
        <v>-119</v>
      </c>
      <c r="S1139">
        <f t="shared" si="70"/>
        <v>37</v>
      </c>
      <c r="T1139" t="str">
        <f t="shared" si="71"/>
        <v>-11937</v>
      </c>
      <c r="U1139" t="str">
        <f t="shared" si="68"/>
        <v>-119, 37</v>
      </c>
    </row>
    <row r="1140" spans="1:21" hidden="1" x14ac:dyDescent="0.25">
      <c r="A1140">
        <v>-119.1207405</v>
      </c>
      <c r="B1140">
        <v>37.060676049999998</v>
      </c>
      <c r="C1140" t="s">
        <v>292</v>
      </c>
      <c r="D1140" t="s">
        <v>131</v>
      </c>
      <c r="E1140" t="s">
        <v>132</v>
      </c>
      <c r="F1140" t="s">
        <v>110</v>
      </c>
      <c r="G1140" t="s">
        <v>110</v>
      </c>
      <c r="H1140" t="s">
        <v>94</v>
      </c>
      <c r="J1140" t="s">
        <v>119</v>
      </c>
      <c r="K1140">
        <v>0</v>
      </c>
      <c r="L1140">
        <v>0</v>
      </c>
      <c r="M1140">
        <v>7</v>
      </c>
      <c r="N1140">
        <v>21</v>
      </c>
      <c r="O1140">
        <v>2008</v>
      </c>
      <c r="P1140" t="s">
        <v>120</v>
      </c>
      <c r="R1140">
        <f t="shared" si="69"/>
        <v>-119</v>
      </c>
      <c r="S1140">
        <f t="shared" si="70"/>
        <v>37</v>
      </c>
      <c r="T1140" t="str">
        <f t="shared" si="71"/>
        <v>-11937</v>
      </c>
      <c r="U1140" t="str">
        <f t="shared" si="68"/>
        <v>-119, 37</v>
      </c>
    </row>
    <row r="1141" spans="1:21" hidden="1" x14ac:dyDescent="0.25">
      <c r="A1141">
        <v>-119.1182615</v>
      </c>
      <c r="B1141">
        <v>37.252524610000002</v>
      </c>
      <c r="C1141" t="s">
        <v>293</v>
      </c>
      <c r="D1141" t="s">
        <v>131</v>
      </c>
      <c r="E1141" t="s">
        <v>132</v>
      </c>
      <c r="F1141" t="s">
        <v>110</v>
      </c>
      <c r="G1141" t="s">
        <v>110</v>
      </c>
      <c r="H1141" t="s">
        <v>94</v>
      </c>
      <c r="J1141" t="s">
        <v>133</v>
      </c>
      <c r="K1141">
        <v>0</v>
      </c>
      <c r="L1141">
        <v>0</v>
      </c>
      <c r="M1141">
        <v>7</v>
      </c>
      <c r="N1141">
        <v>22</v>
      </c>
      <c r="O1141">
        <v>2008</v>
      </c>
      <c r="P1141" t="s">
        <v>120</v>
      </c>
      <c r="R1141">
        <f t="shared" si="69"/>
        <v>-119</v>
      </c>
      <c r="S1141">
        <f t="shared" si="70"/>
        <v>37</v>
      </c>
      <c r="T1141" t="str">
        <f t="shared" si="71"/>
        <v>-11937</v>
      </c>
      <c r="U1141" t="str">
        <f t="shared" si="68"/>
        <v>-119, 37</v>
      </c>
    </row>
    <row r="1142" spans="1:21" hidden="1" x14ac:dyDescent="0.25">
      <c r="A1142">
        <v>-119.1090305</v>
      </c>
      <c r="B1142">
        <v>37.265153599999998</v>
      </c>
      <c r="C1142" t="s">
        <v>294</v>
      </c>
      <c r="D1142" t="s">
        <v>131</v>
      </c>
      <c r="E1142" t="s">
        <v>132</v>
      </c>
      <c r="F1142" t="s">
        <v>110</v>
      </c>
      <c r="G1142" t="s">
        <v>110</v>
      </c>
      <c r="H1142" t="s">
        <v>94</v>
      </c>
      <c r="J1142" t="s">
        <v>119</v>
      </c>
      <c r="K1142">
        <v>0</v>
      </c>
      <c r="L1142">
        <v>0</v>
      </c>
      <c r="M1142">
        <v>7</v>
      </c>
      <c r="N1142">
        <v>25</v>
      </c>
      <c r="O1142">
        <v>2008</v>
      </c>
      <c r="P1142" t="s">
        <v>120</v>
      </c>
      <c r="R1142">
        <f t="shared" si="69"/>
        <v>-119</v>
      </c>
      <c r="S1142">
        <f t="shared" si="70"/>
        <v>37</v>
      </c>
      <c r="T1142" t="str">
        <f t="shared" si="71"/>
        <v>-11937</v>
      </c>
      <c r="U1142" t="str">
        <f t="shared" si="68"/>
        <v>-119, 37</v>
      </c>
    </row>
    <row r="1143" spans="1:21" hidden="1" x14ac:dyDescent="0.25">
      <c r="A1143">
        <v>-119.1090305</v>
      </c>
      <c r="B1143">
        <v>37.265153599999998</v>
      </c>
      <c r="C1143" t="s">
        <v>294</v>
      </c>
      <c r="D1143" t="s">
        <v>131</v>
      </c>
      <c r="E1143" t="s">
        <v>132</v>
      </c>
      <c r="F1143" t="s">
        <v>110</v>
      </c>
      <c r="G1143" t="s">
        <v>110</v>
      </c>
      <c r="H1143" t="s">
        <v>94</v>
      </c>
      <c r="J1143" t="s">
        <v>119</v>
      </c>
      <c r="K1143">
        <v>0</v>
      </c>
      <c r="L1143">
        <v>0</v>
      </c>
      <c r="M1143">
        <v>7</v>
      </c>
      <c r="N1143">
        <v>25</v>
      </c>
      <c r="O1143">
        <v>2008</v>
      </c>
      <c r="P1143" t="s">
        <v>120</v>
      </c>
      <c r="R1143">
        <f t="shared" si="69"/>
        <v>-119</v>
      </c>
      <c r="S1143">
        <f t="shared" si="70"/>
        <v>37</v>
      </c>
      <c r="T1143" t="str">
        <f t="shared" si="71"/>
        <v>-11937</v>
      </c>
      <c r="U1143" t="str">
        <f t="shared" si="68"/>
        <v>-119, 37</v>
      </c>
    </row>
    <row r="1144" spans="1:21" hidden="1" x14ac:dyDescent="0.25">
      <c r="A1144">
        <v>-119.1090305</v>
      </c>
      <c r="B1144">
        <v>37.265153599999998</v>
      </c>
      <c r="C1144" t="s">
        <v>295</v>
      </c>
      <c r="D1144" t="s">
        <v>131</v>
      </c>
      <c r="E1144" t="s">
        <v>132</v>
      </c>
      <c r="F1144" t="s">
        <v>110</v>
      </c>
      <c r="G1144" t="s">
        <v>110</v>
      </c>
      <c r="H1144" t="s">
        <v>94</v>
      </c>
      <c r="J1144" t="s">
        <v>119</v>
      </c>
      <c r="K1144">
        <v>0</v>
      </c>
      <c r="L1144">
        <v>0</v>
      </c>
      <c r="M1144">
        <v>5</v>
      </c>
      <c r="N1144">
        <v>30</v>
      </c>
      <c r="O1144">
        <v>2008</v>
      </c>
      <c r="P1144" t="s">
        <v>120</v>
      </c>
      <c r="R1144">
        <f t="shared" si="69"/>
        <v>-119</v>
      </c>
      <c r="S1144">
        <f t="shared" si="70"/>
        <v>37</v>
      </c>
      <c r="T1144" t="str">
        <f t="shared" si="71"/>
        <v>-11937</v>
      </c>
      <c r="U1144" t="str">
        <f t="shared" si="68"/>
        <v>-120, 38</v>
      </c>
    </row>
    <row r="1145" spans="1:21" hidden="1" x14ac:dyDescent="0.25">
      <c r="A1145">
        <v>-119.85898160000001</v>
      </c>
      <c r="B1145">
        <v>38.251426039999998</v>
      </c>
      <c r="C1145" t="s">
        <v>296</v>
      </c>
      <c r="D1145" t="s">
        <v>131</v>
      </c>
      <c r="E1145" t="s">
        <v>132</v>
      </c>
      <c r="F1145" t="s">
        <v>110</v>
      </c>
      <c r="G1145" t="s">
        <v>110</v>
      </c>
      <c r="H1145" t="s">
        <v>94</v>
      </c>
      <c r="J1145" t="s">
        <v>133</v>
      </c>
      <c r="K1145">
        <v>0</v>
      </c>
      <c r="L1145">
        <v>0</v>
      </c>
      <c r="M1145">
        <v>8</v>
      </c>
      <c r="N1145">
        <v>6</v>
      </c>
      <c r="O1145">
        <v>2008</v>
      </c>
      <c r="P1145" t="s">
        <v>120</v>
      </c>
      <c r="R1145">
        <f t="shared" si="69"/>
        <v>-120</v>
      </c>
      <c r="S1145">
        <f t="shared" si="70"/>
        <v>38</v>
      </c>
      <c r="T1145" t="str">
        <f t="shared" si="71"/>
        <v>-12038</v>
      </c>
      <c r="U1145" t="str">
        <f t="shared" si="68"/>
        <v>-120, 38</v>
      </c>
    </row>
    <row r="1146" spans="1:21" hidden="1" x14ac:dyDescent="0.25">
      <c r="A1146">
        <v>-119.85898160000001</v>
      </c>
      <c r="B1146">
        <v>38.251426039999998</v>
      </c>
      <c r="C1146" t="s">
        <v>296</v>
      </c>
      <c r="D1146" t="s">
        <v>131</v>
      </c>
      <c r="E1146" t="s">
        <v>132</v>
      </c>
      <c r="F1146" t="s">
        <v>110</v>
      </c>
      <c r="G1146" t="s">
        <v>110</v>
      </c>
      <c r="H1146" t="s">
        <v>94</v>
      </c>
      <c r="J1146" t="s">
        <v>135</v>
      </c>
      <c r="K1146">
        <v>0</v>
      </c>
      <c r="L1146">
        <v>0</v>
      </c>
      <c r="M1146">
        <v>8</v>
      </c>
      <c r="N1146">
        <v>6</v>
      </c>
      <c r="O1146">
        <v>2008</v>
      </c>
      <c r="P1146" t="s">
        <v>120</v>
      </c>
      <c r="R1146">
        <f t="shared" si="69"/>
        <v>-120</v>
      </c>
      <c r="S1146">
        <f t="shared" si="70"/>
        <v>38</v>
      </c>
      <c r="T1146" t="str">
        <f t="shared" si="71"/>
        <v>-12038</v>
      </c>
      <c r="U1146" t="str">
        <f t="shared" si="68"/>
        <v>-120, 38</v>
      </c>
    </row>
    <row r="1147" spans="1:21" hidden="1" x14ac:dyDescent="0.25">
      <c r="A1147">
        <v>-119.88635720000001</v>
      </c>
      <c r="B1147">
        <v>38.245935129999999</v>
      </c>
      <c r="C1147" t="s">
        <v>296</v>
      </c>
      <c r="D1147" t="s">
        <v>131</v>
      </c>
      <c r="E1147" t="s">
        <v>132</v>
      </c>
      <c r="F1147" t="s">
        <v>110</v>
      </c>
      <c r="G1147" t="s">
        <v>110</v>
      </c>
      <c r="H1147" t="s">
        <v>94</v>
      </c>
      <c r="J1147" t="s">
        <v>133</v>
      </c>
      <c r="K1147">
        <v>0</v>
      </c>
      <c r="L1147">
        <v>0</v>
      </c>
      <c r="M1147">
        <v>8</v>
      </c>
      <c r="N1147">
        <v>6</v>
      </c>
      <c r="O1147">
        <v>2008</v>
      </c>
      <c r="P1147" t="s">
        <v>120</v>
      </c>
      <c r="R1147">
        <f t="shared" si="69"/>
        <v>-120</v>
      </c>
      <c r="S1147">
        <f t="shared" si="70"/>
        <v>38</v>
      </c>
      <c r="T1147" t="str">
        <f t="shared" si="71"/>
        <v>-12038</v>
      </c>
      <c r="U1147" t="str">
        <f t="shared" si="68"/>
        <v>-119, 37</v>
      </c>
    </row>
    <row r="1148" spans="1:21" hidden="1" x14ac:dyDescent="0.25">
      <c r="A1148">
        <v>-119.1090305</v>
      </c>
      <c r="B1148">
        <v>37.265153599999998</v>
      </c>
      <c r="C1148" t="s">
        <v>295</v>
      </c>
      <c r="D1148" t="s">
        <v>131</v>
      </c>
      <c r="E1148" t="s">
        <v>132</v>
      </c>
      <c r="F1148" t="s">
        <v>110</v>
      </c>
      <c r="G1148" t="s">
        <v>110</v>
      </c>
      <c r="H1148" t="s">
        <v>94</v>
      </c>
      <c r="J1148" t="s">
        <v>119</v>
      </c>
      <c r="K1148">
        <v>0</v>
      </c>
      <c r="L1148">
        <v>0</v>
      </c>
      <c r="M1148">
        <v>5</v>
      </c>
      <c r="N1148">
        <v>30</v>
      </c>
      <c r="O1148">
        <v>2008</v>
      </c>
      <c r="P1148" t="s">
        <v>120</v>
      </c>
      <c r="R1148">
        <f t="shared" si="69"/>
        <v>-119</v>
      </c>
      <c r="S1148">
        <f t="shared" si="70"/>
        <v>37</v>
      </c>
      <c r="T1148" t="str">
        <f t="shared" si="71"/>
        <v>-11937</v>
      </c>
      <c r="U1148" t="str">
        <f t="shared" si="68"/>
        <v>-119, 37</v>
      </c>
    </row>
    <row r="1149" spans="1:21" hidden="1" x14ac:dyDescent="0.25">
      <c r="A1149">
        <v>-119.0993294</v>
      </c>
      <c r="B1149">
        <v>37.072539190000001</v>
      </c>
      <c r="C1149" t="s">
        <v>134</v>
      </c>
      <c r="D1149" t="s">
        <v>131</v>
      </c>
      <c r="E1149" t="s">
        <v>132</v>
      </c>
      <c r="F1149" t="s">
        <v>110</v>
      </c>
      <c r="G1149" t="s">
        <v>109</v>
      </c>
      <c r="H1149" t="s">
        <v>94</v>
      </c>
      <c r="J1149" t="s">
        <v>119</v>
      </c>
      <c r="K1149">
        <v>2.8500000000000001E-2</v>
      </c>
      <c r="L1149">
        <v>2.2799999999999998</v>
      </c>
      <c r="M1149">
        <v>6</v>
      </c>
      <c r="N1149">
        <v>2</v>
      </c>
      <c r="O1149">
        <v>2008</v>
      </c>
      <c r="P1149" t="s">
        <v>120</v>
      </c>
      <c r="R1149">
        <f t="shared" si="69"/>
        <v>-119</v>
      </c>
      <c r="S1149">
        <f t="shared" si="70"/>
        <v>37</v>
      </c>
      <c r="T1149" t="str">
        <f t="shared" si="71"/>
        <v>-11937</v>
      </c>
      <c r="U1149" t="str">
        <f t="shared" si="68"/>
        <v>-119, 37</v>
      </c>
    </row>
    <row r="1150" spans="1:21" hidden="1" x14ac:dyDescent="0.25">
      <c r="A1150">
        <v>-119.0993294</v>
      </c>
      <c r="B1150">
        <v>37.072539190000001</v>
      </c>
      <c r="C1150" t="s">
        <v>134</v>
      </c>
      <c r="D1150" t="s">
        <v>131</v>
      </c>
      <c r="E1150" t="s">
        <v>132</v>
      </c>
      <c r="F1150" t="s">
        <v>110</v>
      </c>
      <c r="G1150" t="s">
        <v>110</v>
      </c>
      <c r="H1150" t="s">
        <v>94</v>
      </c>
      <c r="J1150" t="s">
        <v>119</v>
      </c>
      <c r="K1150">
        <v>0</v>
      </c>
      <c r="L1150">
        <v>0</v>
      </c>
      <c r="M1150">
        <v>6</v>
      </c>
      <c r="N1150">
        <v>2</v>
      </c>
      <c r="O1150">
        <v>2008</v>
      </c>
      <c r="P1150" t="s">
        <v>120</v>
      </c>
      <c r="R1150">
        <f t="shared" si="69"/>
        <v>-119</v>
      </c>
      <c r="S1150">
        <f t="shared" si="70"/>
        <v>37</v>
      </c>
      <c r="T1150" t="str">
        <f t="shared" si="71"/>
        <v>-11937</v>
      </c>
      <c r="U1150" t="str">
        <f t="shared" si="68"/>
        <v>-120, 38</v>
      </c>
    </row>
    <row r="1151" spans="1:21" hidden="1" x14ac:dyDescent="0.25">
      <c r="A1151">
        <v>-119.77788990000001</v>
      </c>
      <c r="B1151">
        <v>38.490826429999998</v>
      </c>
      <c r="C1151" t="s">
        <v>141</v>
      </c>
      <c r="D1151" t="s">
        <v>131</v>
      </c>
      <c r="E1151" t="s">
        <v>132</v>
      </c>
      <c r="F1151" t="s">
        <v>110</v>
      </c>
      <c r="G1151" t="s">
        <v>110</v>
      </c>
      <c r="H1151" t="s">
        <v>94</v>
      </c>
      <c r="J1151" t="s">
        <v>119</v>
      </c>
      <c r="K1151">
        <v>0</v>
      </c>
      <c r="L1151">
        <v>0</v>
      </c>
      <c r="M1151">
        <v>6</v>
      </c>
      <c r="N1151">
        <v>10</v>
      </c>
      <c r="O1151">
        <v>2008</v>
      </c>
      <c r="P1151" t="s">
        <v>120</v>
      </c>
      <c r="R1151">
        <f t="shared" si="69"/>
        <v>-120</v>
      </c>
      <c r="S1151">
        <f t="shared" si="70"/>
        <v>38</v>
      </c>
      <c r="T1151" t="str">
        <f t="shared" si="71"/>
        <v>-12038</v>
      </c>
      <c r="U1151" t="str">
        <f t="shared" si="68"/>
        <v>-120, 38</v>
      </c>
    </row>
    <row r="1152" spans="1:21" hidden="1" x14ac:dyDescent="0.25">
      <c r="A1152">
        <v>-119.77788990000001</v>
      </c>
      <c r="B1152">
        <v>38.490826429999998</v>
      </c>
      <c r="C1152" t="s">
        <v>141</v>
      </c>
      <c r="D1152" t="s">
        <v>131</v>
      </c>
      <c r="E1152" t="s">
        <v>132</v>
      </c>
      <c r="F1152" t="s">
        <v>110</v>
      </c>
      <c r="G1152" t="s">
        <v>110</v>
      </c>
      <c r="H1152" t="s">
        <v>94</v>
      </c>
      <c r="J1152" t="s">
        <v>133</v>
      </c>
      <c r="K1152">
        <v>0</v>
      </c>
      <c r="L1152">
        <v>0</v>
      </c>
      <c r="M1152">
        <v>6</v>
      </c>
      <c r="N1152">
        <v>10</v>
      </c>
      <c r="O1152">
        <v>2008</v>
      </c>
      <c r="P1152" t="s">
        <v>120</v>
      </c>
      <c r="R1152">
        <f t="shared" si="69"/>
        <v>-120</v>
      </c>
      <c r="S1152">
        <f t="shared" si="70"/>
        <v>38</v>
      </c>
      <c r="T1152" t="str">
        <f t="shared" si="71"/>
        <v>-12038</v>
      </c>
      <c r="U1152" t="str">
        <f t="shared" si="68"/>
        <v>-120, 38</v>
      </c>
    </row>
    <row r="1153" spans="1:21" hidden="1" x14ac:dyDescent="0.25">
      <c r="A1153">
        <v>-119.7991603</v>
      </c>
      <c r="B1153">
        <v>38.491780970000001</v>
      </c>
      <c r="C1153" t="s">
        <v>138</v>
      </c>
      <c r="D1153" t="s">
        <v>131</v>
      </c>
      <c r="E1153" t="s">
        <v>132</v>
      </c>
      <c r="F1153" t="s">
        <v>110</v>
      </c>
      <c r="G1153" t="s">
        <v>110</v>
      </c>
      <c r="H1153" t="s">
        <v>94</v>
      </c>
      <c r="J1153" t="s">
        <v>133</v>
      </c>
      <c r="K1153">
        <v>0</v>
      </c>
      <c r="L1153">
        <v>0</v>
      </c>
      <c r="M1153">
        <v>6</v>
      </c>
      <c r="N1153">
        <v>11</v>
      </c>
      <c r="O1153">
        <v>2008</v>
      </c>
      <c r="P1153" t="s">
        <v>120</v>
      </c>
      <c r="R1153">
        <f t="shared" si="69"/>
        <v>-120</v>
      </c>
      <c r="S1153">
        <f t="shared" si="70"/>
        <v>38</v>
      </c>
      <c r="T1153" t="str">
        <f t="shared" si="71"/>
        <v>-12038</v>
      </c>
      <c r="U1153" t="str">
        <f t="shared" si="68"/>
        <v>-120, 38</v>
      </c>
    </row>
    <row r="1154" spans="1:21" hidden="1" x14ac:dyDescent="0.25">
      <c r="A1154">
        <v>-119.7991603</v>
      </c>
      <c r="B1154">
        <v>38.491780970000001</v>
      </c>
      <c r="C1154" t="s">
        <v>138</v>
      </c>
      <c r="D1154" t="s">
        <v>131</v>
      </c>
      <c r="E1154" t="s">
        <v>132</v>
      </c>
      <c r="F1154" t="s">
        <v>110</v>
      </c>
      <c r="G1154" t="s">
        <v>109</v>
      </c>
      <c r="H1154" t="s">
        <v>94</v>
      </c>
      <c r="J1154" t="s">
        <v>133</v>
      </c>
      <c r="K1154">
        <v>0.64900000000000002</v>
      </c>
      <c r="L1154">
        <v>51.92</v>
      </c>
      <c r="M1154">
        <v>6</v>
      </c>
      <c r="N1154">
        <v>11</v>
      </c>
      <c r="O1154">
        <v>2008</v>
      </c>
      <c r="P1154" t="s">
        <v>120</v>
      </c>
      <c r="R1154">
        <f t="shared" si="69"/>
        <v>-120</v>
      </c>
      <c r="S1154">
        <f t="shared" si="70"/>
        <v>38</v>
      </c>
      <c r="T1154" t="str">
        <f t="shared" si="71"/>
        <v>-12038</v>
      </c>
      <c r="U1154" t="str">
        <f t="shared" ref="U1154:U1217" si="72">_xlfn.CONCAT($R1155, ", ", $S1155)</f>
        <v>-119, 37</v>
      </c>
    </row>
    <row r="1155" spans="1:21" hidden="1" x14ac:dyDescent="0.25">
      <c r="A1155">
        <v>-119.0821799</v>
      </c>
      <c r="B1155">
        <v>37.038917810000001</v>
      </c>
      <c r="C1155" t="s">
        <v>297</v>
      </c>
      <c r="D1155" t="s">
        <v>131</v>
      </c>
      <c r="E1155" t="s">
        <v>132</v>
      </c>
      <c r="F1155" t="s">
        <v>110</v>
      </c>
      <c r="G1155" t="s">
        <v>109</v>
      </c>
      <c r="H1155" t="s">
        <v>94</v>
      </c>
      <c r="J1155" t="s">
        <v>119</v>
      </c>
      <c r="K1155">
        <v>3.0000000000000001E-3</v>
      </c>
      <c r="L1155">
        <v>0.24</v>
      </c>
      <c r="M1155">
        <v>5</v>
      </c>
      <c r="N1155">
        <v>23</v>
      </c>
      <c r="O1155">
        <v>2006</v>
      </c>
      <c r="P1155" t="s">
        <v>120</v>
      </c>
      <c r="R1155">
        <f t="shared" ref="R1155:R1218" si="73">ROUND($A1155, 0)</f>
        <v>-119</v>
      </c>
      <c r="S1155">
        <f t="shared" ref="S1155:S1218" si="74">ROUND($B1155, 0)</f>
        <v>37</v>
      </c>
      <c r="T1155" t="str">
        <f t="shared" ref="T1155:T1218" si="75">_xlfn.CONCAT($R1155, $S1155)</f>
        <v>-11937</v>
      </c>
      <c r="U1155" t="str">
        <f t="shared" si="72"/>
        <v>-119, 37</v>
      </c>
    </row>
    <row r="1156" spans="1:21" hidden="1" x14ac:dyDescent="0.25">
      <c r="A1156">
        <v>-119.0803512</v>
      </c>
      <c r="B1156">
        <v>37.022168180000001</v>
      </c>
      <c r="C1156" t="s">
        <v>298</v>
      </c>
      <c r="D1156" t="s">
        <v>131</v>
      </c>
      <c r="E1156" t="s">
        <v>132</v>
      </c>
      <c r="F1156" t="s">
        <v>110</v>
      </c>
      <c r="G1156" t="s">
        <v>110</v>
      </c>
      <c r="H1156" t="s">
        <v>94</v>
      </c>
      <c r="J1156" t="s">
        <v>119</v>
      </c>
      <c r="K1156">
        <v>0</v>
      </c>
      <c r="L1156">
        <v>0</v>
      </c>
      <c r="M1156">
        <v>5</v>
      </c>
      <c r="N1156">
        <v>24</v>
      </c>
      <c r="O1156">
        <v>2006</v>
      </c>
      <c r="P1156" t="s">
        <v>120</v>
      </c>
      <c r="R1156">
        <f t="shared" si="73"/>
        <v>-119</v>
      </c>
      <c r="S1156">
        <f t="shared" si="74"/>
        <v>37</v>
      </c>
      <c r="T1156" t="str">
        <f t="shared" si="75"/>
        <v>-11937</v>
      </c>
      <c r="U1156" t="str">
        <f t="shared" si="72"/>
        <v>-119, 37</v>
      </c>
    </row>
    <row r="1157" spans="1:21" hidden="1" x14ac:dyDescent="0.25">
      <c r="A1157">
        <v>-119.0803512</v>
      </c>
      <c r="B1157">
        <v>37.022168180000001</v>
      </c>
      <c r="C1157" t="s">
        <v>298</v>
      </c>
      <c r="D1157" t="s">
        <v>131</v>
      </c>
      <c r="E1157" t="s">
        <v>132</v>
      </c>
      <c r="F1157" t="s">
        <v>110</v>
      </c>
      <c r="G1157" t="s">
        <v>110</v>
      </c>
      <c r="H1157" t="s">
        <v>94</v>
      </c>
      <c r="J1157" t="s">
        <v>119</v>
      </c>
      <c r="K1157">
        <v>0</v>
      </c>
      <c r="L1157">
        <v>0</v>
      </c>
      <c r="M1157">
        <v>5</v>
      </c>
      <c r="N1157">
        <v>24</v>
      </c>
      <c r="O1157">
        <v>2006</v>
      </c>
      <c r="P1157" t="s">
        <v>120</v>
      </c>
      <c r="R1157">
        <f t="shared" si="73"/>
        <v>-119</v>
      </c>
      <c r="S1157">
        <f t="shared" si="74"/>
        <v>37</v>
      </c>
      <c r="T1157" t="str">
        <f t="shared" si="75"/>
        <v>-11937</v>
      </c>
      <c r="U1157" t="str">
        <f t="shared" si="72"/>
        <v>-119, 37</v>
      </c>
    </row>
    <row r="1158" spans="1:21" hidden="1" x14ac:dyDescent="0.25">
      <c r="A1158">
        <v>-119.1207405</v>
      </c>
      <c r="B1158">
        <v>37.060676049999998</v>
      </c>
      <c r="C1158" t="s">
        <v>299</v>
      </c>
      <c r="D1158" t="s">
        <v>131</v>
      </c>
      <c r="E1158" t="s">
        <v>132</v>
      </c>
      <c r="F1158" t="s">
        <v>110</v>
      </c>
      <c r="G1158" t="s">
        <v>109</v>
      </c>
      <c r="H1158" t="s">
        <v>94</v>
      </c>
      <c r="J1158" t="s">
        <v>133</v>
      </c>
      <c r="K1158">
        <v>0.136125</v>
      </c>
      <c r="L1158">
        <v>10.89</v>
      </c>
      <c r="M1158">
        <v>6</v>
      </c>
      <c r="N1158">
        <v>1</v>
      </c>
      <c r="O1158">
        <v>2006</v>
      </c>
      <c r="P1158" t="s">
        <v>120</v>
      </c>
      <c r="R1158">
        <f t="shared" si="73"/>
        <v>-119</v>
      </c>
      <c r="S1158">
        <f t="shared" si="74"/>
        <v>37</v>
      </c>
      <c r="T1158" t="str">
        <f t="shared" si="75"/>
        <v>-11937</v>
      </c>
      <c r="U1158" t="str">
        <f t="shared" si="72"/>
        <v>-119, 37</v>
      </c>
    </row>
    <row r="1159" spans="1:21" hidden="1" x14ac:dyDescent="0.25">
      <c r="A1159">
        <v>-119.1207405</v>
      </c>
      <c r="B1159">
        <v>37.060676049999998</v>
      </c>
      <c r="C1159" t="s">
        <v>299</v>
      </c>
      <c r="D1159" t="s">
        <v>131</v>
      </c>
      <c r="E1159" t="s">
        <v>132</v>
      </c>
      <c r="F1159" t="s">
        <v>110</v>
      </c>
      <c r="G1159" t="s">
        <v>110</v>
      </c>
      <c r="H1159" t="s">
        <v>94</v>
      </c>
      <c r="J1159" t="s">
        <v>133</v>
      </c>
      <c r="K1159">
        <v>0</v>
      </c>
      <c r="L1159">
        <v>0</v>
      </c>
      <c r="M1159">
        <v>6</v>
      </c>
      <c r="N1159">
        <v>1</v>
      </c>
      <c r="O1159">
        <v>2006</v>
      </c>
      <c r="P1159" t="s">
        <v>120</v>
      </c>
      <c r="R1159">
        <f t="shared" si="73"/>
        <v>-119</v>
      </c>
      <c r="S1159">
        <f t="shared" si="74"/>
        <v>37</v>
      </c>
      <c r="T1159" t="str">
        <f t="shared" si="75"/>
        <v>-11937</v>
      </c>
      <c r="U1159" t="str">
        <f t="shared" si="72"/>
        <v>-119, 37</v>
      </c>
    </row>
    <row r="1160" spans="1:21" hidden="1" x14ac:dyDescent="0.25">
      <c r="A1160">
        <v>-119.11135090000001</v>
      </c>
      <c r="B1160">
        <v>37.072460909999997</v>
      </c>
      <c r="C1160" t="s">
        <v>300</v>
      </c>
      <c r="D1160" t="s">
        <v>131</v>
      </c>
      <c r="E1160" t="s">
        <v>132</v>
      </c>
      <c r="F1160" t="s">
        <v>110</v>
      </c>
      <c r="G1160" t="s">
        <v>110</v>
      </c>
      <c r="H1160" t="s">
        <v>94</v>
      </c>
      <c r="J1160" t="s">
        <v>119</v>
      </c>
      <c r="K1160">
        <v>0</v>
      </c>
      <c r="L1160">
        <v>0</v>
      </c>
      <c r="M1160">
        <v>6</v>
      </c>
      <c r="N1160">
        <v>6</v>
      </c>
      <c r="O1160">
        <v>2006</v>
      </c>
      <c r="P1160" t="s">
        <v>120</v>
      </c>
      <c r="R1160">
        <f t="shared" si="73"/>
        <v>-119</v>
      </c>
      <c r="S1160">
        <f t="shared" si="74"/>
        <v>37</v>
      </c>
      <c r="T1160" t="str">
        <f t="shared" si="75"/>
        <v>-11937</v>
      </c>
      <c r="U1160" t="str">
        <f t="shared" si="72"/>
        <v>-119, 37</v>
      </c>
    </row>
    <row r="1161" spans="1:21" hidden="1" x14ac:dyDescent="0.25">
      <c r="A1161">
        <v>-119.11135090000001</v>
      </c>
      <c r="B1161">
        <v>37.072460909999997</v>
      </c>
      <c r="C1161" t="s">
        <v>300</v>
      </c>
      <c r="D1161" t="s">
        <v>131</v>
      </c>
      <c r="E1161" t="s">
        <v>132</v>
      </c>
      <c r="F1161" t="s">
        <v>110</v>
      </c>
      <c r="G1161" t="s">
        <v>110</v>
      </c>
      <c r="H1161" t="s">
        <v>94</v>
      </c>
      <c r="J1161" t="s">
        <v>119</v>
      </c>
      <c r="K1161">
        <v>0</v>
      </c>
      <c r="L1161">
        <v>0</v>
      </c>
      <c r="M1161">
        <v>6</v>
      </c>
      <c r="N1161">
        <v>6</v>
      </c>
      <c r="O1161">
        <v>2006</v>
      </c>
      <c r="P1161" t="s">
        <v>120</v>
      </c>
      <c r="R1161">
        <f t="shared" si="73"/>
        <v>-119</v>
      </c>
      <c r="S1161">
        <f t="shared" si="74"/>
        <v>37</v>
      </c>
      <c r="T1161" t="str">
        <f t="shared" si="75"/>
        <v>-11937</v>
      </c>
      <c r="U1161" t="str">
        <f t="shared" si="72"/>
        <v>-119, 37</v>
      </c>
    </row>
    <row r="1162" spans="1:21" hidden="1" x14ac:dyDescent="0.25">
      <c r="A1162">
        <v>-119.11135090000001</v>
      </c>
      <c r="B1162">
        <v>37.072460909999997</v>
      </c>
      <c r="C1162" t="s">
        <v>300</v>
      </c>
      <c r="D1162" t="s">
        <v>131</v>
      </c>
      <c r="E1162" t="s">
        <v>132</v>
      </c>
      <c r="F1162" t="s">
        <v>110</v>
      </c>
      <c r="G1162" t="s">
        <v>110</v>
      </c>
      <c r="H1162" t="s">
        <v>94</v>
      </c>
      <c r="J1162" t="s">
        <v>119</v>
      </c>
      <c r="K1162">
        <v>0</v>
      </c>
      <c r="L1162">
        <v>0</v>
      </c>
      <c r="M1162">
        <v>6</v>
      </c>
      <c r="N1162">
        <v>6</v>
      </c>
      <c r="O1162">
        <v>2006</v>
      </c>
      <c r="P1162" t="s">
        <v>120</v>
      </c>
      <c r="R1162">
        <f t="shared" si="73"/>
        <v>-119</v>
      </c>
      <c r="S1162">
        <f t="shared" si="74"/>
        <v>37</v>
      </c>
      <c r="T1162" t="str">
        <f t="shared" si="75"/>
        <v>-11937</v>
      </c>
      <c r="U1162" t="str">
        <f t="shared" si="72"/>
        <v>-119, 37</v>
      </c>
    </row>
    <row r="1163" spans="1:21" hidden="1" x14ac:dyDescent="0.25">
      <c r="A1163">
        <v>-119.0903148</v>
      </c>
      <c r="B1163">
        <v>37.02808563</v>
      </c>
      <c r="C1163" t="s">
        <v>297</v>
      </c>
      <c r="D1163" t="s">
        <v>131</v>
      </c>
      <c r="E1163" t="s">
        <v>132</v>
      </c>
      <c r="F1163" t="s">
        <v>110</v>
      </c>
      <c r="G1163" t="s">
        <v>109</v>
      </c>
      <c r="H1163" t="s">
        <v>94</v>
      </c>
      <c r="J1163" t="s">
        <v>119</v>
      </c>
      <c r="K1163">
        <v>1.0286249999999999</v>
      </c>
      <c r="L1163">
        <v>82.29</v>
      </c>
      <c r="M1163">
        <v>5</v>
      </c>
      <c r="N1163">
        <v>23</v>
      </c>
      <c r="O1163">
        <v>2006</v>
      </c>
      <c r="P1163" t="s">
        <v>120</v>
      </c>
      <c r="R1163">
        <f t="shared" si="73"/>
        <v>-119</v>
      </c>
      <c r="S1163">
        <f t="shared" si="74"/>
        <v>37</v>
      </c>
      <c r="T1163" t="str">
        <f t="shared" si="75"/>
        <v>-11937</v>
      </c>
      <c r="U1163" t="str">
        <f t="shared" si="72"/>
        <v>-119, 37</v>
      </c>
    </row>
    <row r="1164" spans="1:21" hidden="1" x14ac:dyDescent="0.25">
      <c r="A1164">
        <v>-119.0803512</v>
      </c>
      <c r="B1164">
        <v>37.022168180000001</v>
      </c>
      <c r="C1164" t="s">
        <v>301</v>
      </c>
      <c r="D1164" t="s">
        <v>131</v>
      </c>
      <c r="E1164" t="s">
        <v>132</v>
      </c>
      <c r="F1164" t="s">
        <v>110</v>
      </c>
      <c r="G1164" t="s">
        <v>109</v>
      </c>
      <c r="H1164" t="s">
        <v>94</v>
      </c>
      <c r="J1164" t="s">
        <v>119</v>
      </c>
      <c r="K1164">
        <v>0.82</v>
      </c>
      <c r="L1164">
        <v>65.599999999999994</v>
      </c>
      <c r="M1164">
        <v>5</v>
      </c>
      <c r="N1164">
        <v>7</v>
      </c>
      <c r="O1164">
        <v>2007</v>
      </c>
      <c r="P1164" t="s">
        <v>120</v>
      </c>
      <c r="R1164">
        <f t="shared" si="73"/>
        <v>-119</v>
      </c>
      <c r="S1164">
        <f t="shared" si="74"/>
        <v>37</v>
      </c>
      <c r="T1164" t="str">
        <f t="shared" si="75"/>
        <v>-11937</v>
      </c>
      <c r="U1164" t="str">
        <f t="shared" si="72"/>
        <v>-119, 37</v>
      </c>
    </row>
    <row r="1165" spans="1:21" hidden="1" x14ac:dyDescent="0.25">
      <c r="A1165">
        <v>-119.0803512</v>
      </c>
      <c r="B1165">
        <v>37.022168180000001</v>
      </c>
      <c r="C1165" t="s">
        <v>301</v>
      </c>
      <c r="D1165" t="s">
        <v>131</v>
      </c>
      <c r="E1165" t="s">
        <v>132</v>
      </c>
      <c r="F1165" t="s">
        <v>110</v>
      </c>
      <c r="G1165" t="s">
        <v>110</v>
      </c>
      <c r="H1165" t="s">
        <v>94</v>
      </c>
      <c r="J1165" t="s">
        <v>119</v>
      </c>
      <c r="K1165">
        <v>0</v>
      </c>
      <c r="L1165">
        <v>0</v>
      </c>
      <c r="M1165">
        <v>5</v>
      </c>
      <c r="N1165">
        <v>7</v>
      </c>
      <c r="O1165">
        <v>2007</v>
      </c>
      <c r="P1165" t="s">
        <v>120</v>
      </c>
      <c r="R1165">
        <f t="shared" si="73"/>
        <v>-119</v>
      </c>
      <c r="S1165">
        <f t="shared" si="74"/>
        <v>37</v>
      </c>
      <c r="T1165" t="str">
        <f t="shared" si="75"/>
        <v>-11937</v>
      </c>
      <c r="U1165" t="str">
        <f t="shared" si="72"/>
        <v>-119, 37</v>
      </c>
    </row>
    <row r="1166" spans="1:21" hidden="1" x14ac:dyDescent="0.25">
      <c r="A1166">
        <v>-119.0803512</v>
      </c>
      <c r="B1166">
        <v>37.022168180000001</v>
      </c>
      <c r="C1166" t="s">
        <v>302</v>
      </c>
      <c r="D1166" t="s">
        <v>131</v>
      </c>
      <c r="E1166" t="s">
        <v>132</v>
      </c>
      <c r="F1166" t="s">
        <v>110</v>
      </c>
      <c r="G1166" t="s">
        <v>110</v>
      </c>
      <c r="H1166" t="s">
        <v>94</v>
      </c>
      <c r="J1166" t="s">
        <v>119</v>
      </c>
      <c r="K1166">
        <v>0</v>
      </c>
      <c r="L1166">
        <v>0</v>
      </c>
      <c r="M1166">
        <v>5</v>
      </c>
      <c r="N1166">
        <v>8</v>
      </c>
      <c r="O1166">
        <v>2007</v>
      </c>
      <c r="P1166" t="s">
        <v>120</v>
      </c>
      <c r="R1166">
        <f t="shared" si="73"/>
        <v>-119</v>
      </c>
      <c r="S1166">
        <f t="shared" si="74"/>
        <v>37</v>
      </c>
      <c r="T1166" t="str">
        <f t="shared" si="75"/>
        <v>-11937</v>
      </c>
      <c r="U1166" t="str">
        <f t="shared" si="72"/>
        <v>-119, 37</v>
      </c>
    </row>
    <row r="1167" spans="1:21" hidden="1" x14ac:dyDescent="0.25">
      <c r="A1167">
        <v>-119.0803512</v>
      </c>
      <c r="B1167">
        <v>37.022168180000001</v>
      </c>
      <c r="C1167" t="s">
        <v>302</v>
      </c>
      <c r="D1167" t="s">
        <v>131</v>
      </c>
      <c r="E1167" t="s">
        <v>132</v>
      </c>
      <c r="F1167" t="s">
        <v>110</v>
      </c>
      <c r="G1167" t="s">
        <v>110</v>
      </c>
      <c r="H1167" t="s">
        <v>94</v>
      </c>
      <c r="J1167" t="s">
        <v>119</v>
      </c>
      <c r="K1167">
        <v>0</v>
      </c>
      <c r="L1167">
        <v>0</v>
      </c>
      <c r="M1167">
        <v>5</v>
      </c>
      <c r="N1167">
        <v>8</v>
      </c>
      <c r="O1167">
        <v>2007</v>
      </c>
      <c r="P1167" t="s">
        <v>120</v>
      </c>
      <c r="R1167">
        <f t="shared" si="73"/>
        <v>-119</v>
      </c>
      <c r="S1167">
        <f t="shared" si="74"/>
        <v>37</v>
      </c>
      <c r="T1167" t="str">
        <f t="shared" si="75"/>
        <v>-11937</v>
      </c>
      <c r="U1167" t="str">
        <f t="shared" si="72"/>
        <v>-119, 37</v>
      </c>
    </row>
    <row r="1168" spans="1:21" hidden="1" x14ac:dyDescent="0.25">
      <c r="A1168">
        <v>-119.0803512</v>
      </c>
      <c r="B1168">
        <v>37.022168180000001</v>
      </c>
      <c r="C1168" t="s">
        <v>302</v>
      </c>
      <c r="D1168" t="s">
        <v>131</v>
      </c>
      <c r="E1168" t="s">
        <v>132</v>
      </c>
      <c r="F1168" t="s">
        <v>110</v>
      </c>
      <c r="G1168" t="s">
        <v>110</v>
      </c>
      <c r="H1168" t="s">
        <v>94</v>
      </c>
      <c r="J1168" t="s">
        <v>119</v>
      </c>
      <c r="K1168">
        <v>0</v>
      </c>
      <c r="L1168">
        <v>0</v>
      </c>
      <c r="M1168">
        <v>5</v>
      </c>
      <c r="N1168">
        <v>8</v>
      </c>
      <c r="O1168">
        <v>2007</v>
      </c>
      <c r="P1168" t="s">
        <v>120</v>
      </c>
      <c r="R1168">
        <f t="shared" si="73"/>
        <v>-119</v>
      </c>
      <c r="S1168">
        <f t="shared" si="74"/>
        <v>37</v>
      </c>
      <c r="T1168" t="str">
        <f t="shared" si="75"/>
        <v>-11937</v>
      </c>
      <c r="U1168" t="str">
        <f t="shared" si="72"/>
        <v>-119, 37</v>
      </c>
    </row>
    <row r="1169" spans="1:21" hidden="1" x14ac:dyDescent="0.25">
      <c r="A1169">
        <v>-119.0803512</v>
      </c>
      <c r="B1169">
        <v>37.022168180000001</v>
      </c>
      <c r="C1169" t="s">
        <v>302</v>
      </c>
      <c r="D1169" t="s">
        <v>131</v>
      </c>
      <c r="E1169" t="s">
        <v>132</v>
      </c>
      <c r="F1169" t="s">
        <v>110</v>
      </c>
      <c r="G1169" t="s">
        <v>110</v>
      </c>
      <c r="H1169" t="s">
        <v>94</v>
      </c>
      <c r="J1169" t="s">
        <v>119</v>
      </c>
      <c r="K1169">
        <v>0</v>
      </c>
      <c r="L1169">
        <v>0</v>
      </c>
      <c r="M1169">
        <v>5</v>
      </c>
      <c r="N1169">
        <v>8</v>
      </c>
      <c r="O1169">
        <v>2007</v>
      </c>
      <c r="P1169" t="s">
        <v>120</v>
      </c>
      <c r="R1169">
        <f t="shared" si="73"/>
        <v>-119</v>
      </c>
      <c r="S1169">
        <f t="shared" si="74"/>
        <v>37</v>
      </c>
      <c r="T1169" t="str">
        <f t="shared" si="75"/>
        <v>-11937</v>
      </c>
      <c r="U1169" t="str">
        <f t="shared" si="72"/>
        <v>-119, 37</v>
      </c>
    </row>
    <row r="1170" spans="1:21" hidden="1" x14ac:dyDescent="0.25">
      <c r="A1170">
        <v>-119.0993294</v>
      </c>
      <c r="B1170">
        <v>37.072539190000001</v>
      </c>
      <c r="C1170" t="s">
        <v>303</v>
      </c>
      <c r="D1170" t="s">
        <v>131</v>
      </c>
      <c r="E1170" t="s">
        <v>132</v>
      </c>
      <c r="F1170" t="s">
        <v>110</v>
      </c>
      <c r="G1170" t="s">
        <v>110</v>
      </c>
      <c r="H1170" t="s">
        <v>94</v>
      </c>
      <c r="J1170" t="s">
        <v>119</v>
      </c>
      <c r="K1170">
        <v>0</v>
      </c>
      <c r="L1170">
        <v>0</v>
      </c>
      <c r="M1170">
        <v>5</v>
      </c>
      <c r="N1170">
        <v>9</v>
      </c>
      <c r="O1170">
        <v>2007</v>
      </c>
      <c r="P1170" t="s">
        <v>120</v>
      </c>
      <c r="R1170">
        <f t="shared" si="73"/>
        <v>-119</v>
      </c>
      <c r="S1170">
        <f t="shared" si="74"/>
        <v>37</v>
      </c>
      <c r="T1170" t="str">
        <f t="shared" si="75"/>
        <v>-11937</v>
      </c>
      <c r="U1170" t="str">
        <f t="shared" si="72"/>
        <v>-119, 37</v>
      </c>
    </row>
    <row r="1171" spans="1:21" hidden="1" x14ac:dyDescent="0.25">
      <c r="A1171">
        <v>-119.0993294</v>
      </c>
      <c r="B1171">
        <v>37.072539190000001</v>
      </c>
      <c r="C1171" t="s">
        <v>303</v>
      </c>
      <c r="D1171" t="s">
        <v>131</v>
      </c>
      <c r="E1171" t="s">
        <v>132</v>
      </c>
      <c r="F1171" t="s">
        <v>110</v>
      </c>
      <c r="G1171" t="s">
        <v>110</v>
      </c>
      <c r="H1171" t="s">
        <v>94</v>
      </c>
      <c r="J1171" t="s">
        <v>119</v>
      </c>
      <c r="K1171">
        <v>0</v>
      </c>
      <c r="L1171">
        <v>0</v>
      </c>
      <c r="M1171">
        <v>5</v>
      </c>
      <c r="N1171">
        <v>9</v>
      </c>
      <c r="O1171">
        <v>2007</v>
      </c>
      <c r="P1171" t="s">
        <v>120</v>
      </c>
      <c r="R1171">
        <f t="shared" si="73"/>
        <v>-119</v>
      </c>
      <c r="S1171">
        <f t="shared" si="74"/>
        <v>37</v>
      </c>
      <c r="T1171" t="str">
        <f t="shared" si="75"/>
        <v>-11937</v>
      </c>
      <c r="U1171" t="str">
        <f t="shared" si="72"/>
        <v>-119, 37</v>
      </c>
    </row>
    <row r="1172" spans="1:21" hidden="1" x14ac:dyDescent="0.25">
      <c r="A1172">
        <v>-119.0993294</v>
      </c>
      <c r="B1172">
        <v>37.072539190000001</v>
      </c>
      <c r="C1172" t="s">
        <v>303</v>
      </c>
      <c r="D1172" t="s">
        <v>131</v>
      </c>
      <c r="E1172" t="s">
        <v>132</v>
      </c>
      <c r="F1172" t="s">
        <v>110</v>
      </c>
      <c r="G1172" t="s">
        <v>110</v>
      </c>
      <c r="H1172" t="s">
        <v>94</v>
      </c>
      <c r="J1172" t="s">
        <v>119</v>
      </c>
      <c r="K1172">
        <v>0</v>
      </c>
      <c r="L1172">
        <v>0</v>
      </c>
      <c r="M1172">
        <v>5</v>
      </c>
      <c r="N1172">
        <v>9</v>
      </c>
      <c r="O1172">
        <v>2007</v>
      </c>
      <c r="P1172" t="s">
        <v>120</v>
      </c>
      <c r="R1172">
        <f t="shared" si="73"/>
        <v>-119</v>
      </c>
      <c r="S1172">
        <f t="shared" si="74"/>
        <v>37</v>
      </c>
      <c r="T1172" t="str">
        <f t="shared" si="75"/>
        <v>-11937</v>
      </c>
      <c r="U1172" t="str">
        <f t="shared" si="72"/>
        <v>-119, 37</v>
      </c>
    </row>
    <row r="1173" spans="1:21" hidden="1" x14ac:dyDescent="0.25">
      <c r="A1173">
        <v>-119.0993294</v>
      </c>
      <c r="B1173">
        <v>37.072539190000001</v>
      </c>
      <c r="C1173" t="s">
        <v>303</v>
      </c>
      <c r="D1173" t="s">
        <v>131</v>
      </c>
      <c r="E1173" t="s">
        <v>132</v>
      </c>
      <c r="F1173" t="s">
        <v>110</v>
      </c>
      <c r="G1173" t="s">
        <v>109</v>
      </c>
      <c r="H1173" t="s">
        <v>94</v>
      </c>
      <c r="J1173" t="s">
        <v>119</v>
      </c>
      <c r="K1173">
        <v>5.6500000000000002E-2</v>
      </c>
      <c r="L1173">
        <v>4.5199999999999996</v>
      </c>
      <c r="M1173">
        <v>5</v>
      </c>
      <c r="N1173">
        <v>9</v>
      </c>
      <c r="O1173">
        <v>2007</v>
      </c>
      <c r="P1173" t="s">
        <v>120</v>
      </c>
      <c r="R1173">
        <f t="shared" si="73"/>
        <v>-119</v>
      </c>
      <c r="S1173">
        <f t="shared" si="74"/>
        <v>37</v>
      </c>
      <c r="T1173" t="str">
        <f t="shared" si="75"/>
        <v>-11937</v>
      </c>
      <c r="U1173" t="str">
        <f t="shared" si="72"/>
        <v>-119, 37</v>
      </c>
    </row>
    <row r="1174" spans="1:21" hidden="1" x14ac:dyDescent="0.25">
      <c r="A1174">
        <v>-119.11135090000001</v>
      </c>
      <c r="B1174">
        <v>37.072460909999997</v>
      </c>
      <c r="C1174" t="s">
        <v>303</v>
      </c>
      <c r="D1174" t="s">
        <v>131</v>
      </c>
      <c r="E1174" t="s">
        <v>132</v>
      </c>
      <c r="F1174" t="s">
        <v>110</v>
      </c>
      <c r="G1174" t="s">
        <v>109</v>
      </c>
      <c r="H1174" t="s">
        <v>94</v>
      </c>
      <c r="J1174" t="s">
        <v>119</v>
      </c>
      <c r="K1174">
        <v>3.9E-2</v>
      </c>
      <c r="L1174">
        <v>3.12</v>
      </c>
      <c r="M1174">
        <v>5</v>
      </c>
      <c r="N1174">
        <v>9</v>
      </c>
      <c r="O1174">
        <v>2007</v>
      </c>
      <c r="P1174" t="s">
        <v>120</v>
      </c>
      <c r="R1174">
        <f t="shared" si="73"/>
        <v>-119</v>
      </c>
      <c r="S1174">
        <f t="shared" si="74"/>
        <v>37</v>
      </c>
      <c r="T1174" t="str">
        <f t="shared" si="75"/>
        <v>-11937</v>
      </c>
      <c r="U1174" t="str">
        <f t="shared" si="72"/>
        <v>-119, 37</v>
      </c>
    </row>
    <row r="1175" spans="1:21" hidden="1" x14ac:dyDescent="0.25">
      <c r="A1175">
        <v>-119.11135090000001</v>
      </c>
      <c r="B1175">
        <v>37.072460909999997</v>
      </c>
      <c r="C1175" t="s">
        <v>303</v>
      </c>
      <c r="D1175" t="s">
        <v>131</v>
      </c>
      <c r="E1175" t="s">
        <v>132</v>
      </c>
      <c r="F1175" t="s">
        <v>110</v>
      </c>
      <c r="G1175" t="s">
        <v>110</v>
      </c>
      <c r="H1175" t="s">
        <v>94</v>
      </c>
      <c r="J1175" t="s">
        <v>119</v>
      </c>
      <c r="K1175">
        <v>0</v>
      </c>
      <c r="L1175">
        <v>0</v>
      </c>
      <c r="M1175">
        <v>5</v>
      </c>
      <c r="N1175">
        <v>9</v>
      </c>
      <c r="O1175">
        <v>2007</v>
      </c>
      <c r="P1175" t="s">
        <v>120</v>
      </c>
      <c r="R1175">
        <f t="shared" si="73"/>
        <v>-119</v>
      </c>
      <c r="S1175">
        <f t="shared" si="74"/>
        <v>37</v>
      </c>
      <c r="T1175" t="str">
        <f t="shared" si="75"/>
        <v>-11937</v>
      </c>
      <c r="U1175" t="str">
        <f t="shared" si="72"/>
        <v>-119, 37</v>
      </c>
    </row>
    <row r="1176" spans="1:21" hidden="1" x14ac:dyDescent="0.25">
      <c r="A1176">
        <v>-119.11135090000001</v>
      </c>
      <c r="B1176">
        <v>37.072460909999997</v>
      </c>
      <c r="C1176" t="s">
        <v>303</v>
      </c>
      <c r="D1176" t="s">
        <v>131</v>
      </c>
      <c r="E1176" t="s">
        <v>132</v>
      </c>
      <c r="F1176" t="s">
        <v>110</v>
      </c>
      <c r="G1176" t="s">
        <v>109</v>
      </c>
      <c r="H1176" t="s">
        <v>94</v>
      </c>
      <c r="J1176" t="s">
        <v>133</v>
      </c>
      <c r="K1176">
        <v>5.3499999999999999E-2</v>
      </c>
      <c r="L1176">
        <v>4.28</v>
      </c>
      <c r="M1176">
        <v>5</v>
      </c>
      <c r="N1176">
        <v>9</v>
      </c>
      <c r="O1176">
        <v>2007</v>
      </c>
      <c r="P1176" t="s">
        <v>120</v>
      </c>
      <c r="R1176">
        <f t="shared" si="73"/>
        <v>-119</v>
      </c>
      <c r="S1176">
        <f t="shared" si="74"/>
        <v>37</v>
      </c>
      <c r="T1176" t="str">
        <f t="shared" si="75"/>
        <v>-11937</v>
      </c>
      <c r="U1176" t="str">
        <f t="shared" si="72"/>
        <v>-119, 37</v>
      </c>
    </row>
    <row r="1177" spans="1:21" hidden="1" x14ac:dyDescent="0.25">
      <c r="A1177">
        <v>-119.11135090000001</v>
      </c>
      <c r="B1177">
        <v>37.072460909999997</v>
      </c>
      <c r="C1177" t="s">
        <v>304</v>
      </c>
      <c r="D1177" t="s">
        <v>131</v>
      </c>
      <c r="E1177" t="s">
        <v>132</v>
      </c>
      <c r="F1177" t="s">
        <v>110</v>
      </c>
      <c r="G1177" t="s">
        <v>109</v>
      </c>
      <c r="H1177" t="s">
        <v>94</v>
      </c>
      <c r="J1177" t="s">
        <v>133</v>
      </c>
      <c r="K1177">
        <v>0.104375</v>
      </c>
      <c r="L1177">
        <v>8.35</v>
      </c>
      <c r="M1177">
        <v>5</v>
      </c>
      <c r="N1177">
        <v>10</v>
      </c>
      <c r="O1177">
        <v>2007</v>
      </c>
      <c r="P1177" t="s">
        <v>120</v>
      </c>
      <c r="R1177">
        <f t="shared" si="73"/>
        <v>-119</v>
      </c>
      <c r="S1177">
        <f t="shared" si="74"/>
        <v>37</v>
      </c>
      <c r="T1177" t="str">
        <f t="shared" si="75"/>
        <v>-11937</v>
      </c>
      <c r="U1177" t="str">
        <f t="shared" si="72"/>
        <v>-119, 37</v>
      </c>
    </row>
    <row r="1178" spans="1:21" hidden="1" x14ac:dyDescent="0.25">
      <c r="A1178">
        <v>-119.11135090000001</v>
      </c>
      <c r="B1178">
        <v>37.072460909999997</v>
      </c>
      <c r="C1178" t="s">
        <v>304</v>
      </c>
      <c r="D1178" t="s">
        <v>131</v>
      </c>
      <c r="E1178" t="s">
        <v>132</v>
      </c>
      <c r="F1178" t="s">
        <v>110</v>
      </c>
      <c r="G1178" t="s">
        <v>110</v>
      </c>
      <c r="H1178" t="s">
        <v>94</v>
      </c>
      <c r="J1178" t="s">
        <v>119</v>
      </c>
      <c r="K1178">
        <v>0</v>
      </c>
      <c r="L1178">
        <v>0</v>
      </c>
      <c r="M1178">
        <v>5</v>
      </c>
      <c r="N1178">
        <v>10</v>
      </c>
      <c r="O1178">
        <v>2007</v>
      </c>
      <c r="P1178" t="s">
        <v>120</v>
      </c>
      <c r="R1178">
        <f t="shared" si="73"/>
        <v>-119</v>
      </c>
      <c r="S1178">
        <f t="shared" si="74"/>
        <v>37</v>
      </c>
      <c r="T1178" t="str">
        <f t="shared" si="75"/>
        <v>-11937</v>
      </c>
      <c r="U1178" t="str">
        <f t="shared" si="72"/>
        <v>-119, 37</v>
      </c>
    </row>
    <row r="1179" spans="1:21" hidden="1" x14ac:dyDescent="0.25">
      <c r="A1179">
        <v>-119.1090305</v>
      </c>
      <c r="B1179">
        <v>37.265153599999998</v>
      </c>
      <c r="C1179" t="s">
        <v>305</v>
      </c>
      <c r="D1179" t="s">
        <v>131</v>
      </c>
      <c r="E1179" t="s">
        <v>132</v>
      </c>
      <c r="F1179" t="s">
        <v>110</v>
      </c>
      <c r="G1179" t="s">
        <v>110</v>
      </c>
      <c r="H1179" t="s">
        <v>94</v>
      </c>
      <c r="J1179" t="s">
        <v>119</v>
      </c>
      <c r="K1179">
        <v>0</v>
      </c>
      <c r="L1179">
        <v>0</v>
      </c>
      <c r="M1179">
        <v>5</v>
      </c>
      <c r="N1179">
        <v>16</v>
      </c>
      <c r="O1179">
        <v>2007</v>
      </c>
      <c r="P1179" t="s">
        <v>120</v>
      </c>
      <c r="R1179">
        <f t="shared" si="73"/>
        <v>-119</v>
      </c>
      <c r="S1179">
        <f t="shared" si="74"/>
        <v>37</v>
      </c>
      <c r="T1179" t="str">
        <f t="shared" si="75"/>
        <v>-11937</v>
      </c>
      <c r="U1179" t="str">
        <f t="shared" si="72"/>
        <v>-119, 37</v>
      </c>
    </row>
    <row r="1180" spans="1:21" hidden="1" x14ac:dyDescent="0.25">
      <c r="A1180">
        <v>-119.1090305</v>
      </c>
      <c r="B1180">
        <v>37.265153599999998</v>
      </c>
      <c r="C1180" t="s">
        <v>305</v>
      </c>
      <c r="D1180" t="s">
        <v>131</v>
      </c>
      <c r="E1180" t="s">
        <v>132</v>
      </c>
      <c r="F1180" t="s">
        <v>110</v>
      </c>
      <c r="G1180" t="s">
        <v>110</v>
      </c>
      <c r="H1180" t="s">
        <v>94</v>
      </c>
      <c r="J1180" t="s">
        <v>119</v>
      </c>
      <c r="K1180">
        <v>0</v>
      </c>
      <c r="L1180">
        <v>0</v>
      </c>
      <c r="M1180">
        <v>5</v>
      </c>
      <c r="N1180">
        <v>16</v>
      </c>
      <c r="O1180">
        <v>2007</v>
      </c>
      <c r="P1180" t="s">
        <v>120</v>
      </c>
      <c r="R1180">
        <f t="shared" si="73"/>
        <v>-119</v>
      </c>
      <c r="S1180">
        <f t="shared" si="74"/>
        <v>37</v>
      </c>
      <c r="T1180" t="str">
        <f t="shared" si="75"/>
        <v>-11937</v>
      </c>
      <c r="U1180" t="str">
        <f t="shared" si="72"/>
        <v>-119, 37</v>
      </c>
    </row>
    <row r="1181" spans="1:21" hidden="1" x14ac:dyDescent="0.25">
      <c r="A1181">
        <v>-119.1090305</v>
      </c>
      <c r="B1181">
        <v>37.265153599999998</v>
      </c>
      <c r="C1181" t="s">
        <v>305</v>
      </c>
      <c r="D1181" t="s">
        <v>131</v>
      </c>
      <c r="E1181" t="s">
        <v>132</v>
      </c>
      <c r="F1181" t="s">
        <v>110</v>
      </c>
      <c r="G1181" t="s">
        <v>110</v>
      </c>
      <c r="H1181" t="s">
        <v>94</v>
      </c>
      <c r="J1181" t="s">
        <v>119</v>
      </c>
      <c r="K1181">
        <v>0</v>
      </c>
      <c r="L1181">
        <v>0</v>
      </c>
      <c r="M1181">
        <v>5</v>
      </c>
      <c r="N1181">
        <v>16</v>
      </c>
      <c r="O1181">
        <v>2007</v>
      </c>
      <c r="P1181" t="s">
        <v>120</v>
      </c>
      <c r="R1181">
        <f t="shared" si="73"/>
        <v>-119</v>
      </c>
      <c r="S1181">
        <f t="shared" si="74"/>
        <v>37</v>
      </c>
      <c r="T1181" t="str">
        <f t="shared" si="75"/>
        <v>-11937</v>
      </c>
      <c r="U1181" t="str">
        <f t="shared" si="72"/>
        <v>-119, 37</v>
      </c>
    </row>
    <row r="1182" spans="1:21" hidden="1" x14ac:dyDescent="0.25">
      <c r="A1182">
        <v>-119.1090305</v>
      </c>
      <c r="B1182">
        <v>37.265153599999998</v>
      </c>
      <c r="C1182" t="s">
        <v>305</v>
      </c>
      <c r="D1182" t="s">
        <v>131</v>
      </c>
      <c r="E1182" t="s">
        <v>132</v>
      </c>
      <c r="F1182" t="s">
        <v>110</v>
      </c>
      <c r="G1182" t="s">
        <v>110</v>
      </c>
      <c r="H1182" t="s">
        <v>94</v>
      </c>
      <c r="J1182" t="s">
        <v>119</v>
      </c>
      <c r="K1182">
        <v>0</v>
      </c>
      <c r="L1182">
        <v>0</v>
      </c>
      <c r="M1182">
        <v>5</v>
      </c>
      <c r="N1182">
        <v>16</v>
      </c>
      <c r="O1182">
        <v>2007</v>
      </c>
      <c r="P1182" t="s">
        <v>120</v>
      </c>
      <c r="R1182">
        <f t="shared" si="73"/>
        <v>-119</v>
      </c>
      <c r="S1182">
        <f t="shared" si="74"/>
        <v>37</v>
      </c>
      <c r="T1182" t="str">
        <f t="shared" si="75"/>
        <v>-11937</v>
      </c>
      <c r="U1182" t="str">
        <f t="shared" si="72"/>
        <v>-119, 37</v>
      </c>
    </row>
    <row r="1183" spans="1:21" hidden="1" x14ac:dyDescent="0.25">
      <c r="A1183">
        <v>-119.1090305</v>
      </c>
      <c r="B1183">
        <v>37.265153599999998</v>
      </c>
      <c r="C1183" t="s">
        <v>305</v>
      </c>
      <c r="D1183" t="s">
        <v>131</v>
      </c>
      <c r="E1183" t="s">
        <v>132</v>
      </c>
      <c r="F1183" t="s">
        <v>110</v>
      </c>
      <c r="G1183" t="s">
        <v>110</v>
      </c>
      <c r="H1183" t="s">
        <v>94</v>
      </c>
      <c r="J1183" t="s">
        <v>133</v>
      </c>
      <c r="K1183">
        <v>0</v>
      </c>
      <c r="L1183">
        <v>0</v>
      </c>
      <c r="M1183">
        <v>5</v>
      </c>
      <c r="N1183">
        <v>16</v>
      </c>
      <c r="O1183">
        <v>2007</v>
      </c>
      <c r="P1183" t="s">
        <v>120</v>
      </c>
      <c r="R1183">
        <f t="shared" si="73"/>
        <v>-119</v>
      </c>
      <c r="S1183">
        <f t="shared" si="74"/>
        <v>37</v>
      </c>
      <c r="T1183" t="str">
        <f t="shared" si="75"/>
        <v>-11937</v>
      </c>
      <c r="U1183" t="str">
        <f t="shared" si="72"/>
        <v>-119, 37</v>
      </c>
    </row>
    <row r="1184" spans="1:21" hidden="1" x14ac:dyDescent="0.25">
      <c r="A1184">
        <v>-119.1090305</v>
      </c>
      <c r="B1184">
        <v>37.265153599999998</v>
      </c>
      <c r="C1184" t="s">
        <v>305</v>
      </c>
      <c r="D1184" t="s">
        <v>131</v>
      </c>
      <c r="E1184" t="s">
        <v>132</v>
      </c>
      <c r="F1184" t="s">
        <v>110</v>
      </c>
      <c r="G1184" t="s">
        <v>110</v>
      </c>
      <c r="H1184" t="s">
        <v>94</v>
      </c>
      <c r="J1184" t="s">
        <v>133</v>
      </c>
      <c r="K1184">
        <v>0</v>
      </c>
      <c r="L1184">
        <v>0</v>
      </c>
      <c r="M1184">
        <v>5</v>
      </c>
      <c r="N1184">
        <v>16</v>
      </c>
      <c r="O1184">
        <v>2007</v>
      </c>
      <c r="P1184" t="s">
        <v>120</v>
      </c>
      <c r="R1184">
        <f t="shared" si="73"/>
        <v>-119</v>
      </c>
      <c r="S1184">
        <f t="shared" si="74"/>
        <v>37</v>
      </c>
      <c r="T1184" t="str">
        <f t="shared" si="75"/>
        <v>-11937</v>
      </c>
      <c r="U1184" t="str">
        <f t="shared" si="72"/>
        <v>-119, 37</v>
      </c>
    </row>
    <row r="1185" spans="1:21" hidden="1" x14ac:dyDescent="0.25">
      <c r="A1185">
        <v>-119.1090305</v>
      </c>
      <c r="B1185">
        <v>37.265153599999998</v>
      </c>
      <c r="C1185" t="s">
        <v>305</v>
      </c>
      <c r="D1185" t="s">
        <v>131</v>
      </c>
      <c r="E1185" t="s">
        <v>132</v>
      </c>
      <c r="F1185" t="s">
        <v>110</v>
      </c>
      <c r="G1185" t="s">
        <v>110</v>
      </c>
      <c r="H1185" t="s">
        <v>94</v>
      </c>
      <c r="J1185" t="s">
        <v>133</v>
      </c>
      <c r="K1185">
        <v>0</v>
      </c>
      <c r="L1185">
        <v>0</v>
      </c>
      <c r="M1185">
        <v>5</v>
      </c>
      <c r="N1185">
        <v>16</v>
      </c>
      <c r="O1185">
        <v>2007</v>
      </c>
      <c r="P1185" t="s">
        <v>120</v>
      </c>
      <c r="R1185">
        <f t="shared" si="73"/>
        <v>-119</v>
      </c>
      <c r="S1185">
        <f t="shared" si="74"/>
        <v>37</v>
      </c>
      <c r="T1185" t="str">
        <f t="shared" si="75"/>
        <v>-11937</v>
      </c>
      <c r="U1185" t="str">
        <f t="shared" si="72"/>
        <v>-119, 37</v>
      </c>
    </row>
    <row r="1186" spans="1:21" hidden="1" x14ac:dyDescent="0.25">
      <c r="A1186">
        <v>-119.1090305</v>
      </c>
      <c r="B1186">
        <v>37.265153599999998</v>
      </c>
      <c r="C1186" t="s">
        <v>305</v>
      </c>
      <c r="D1186" t="s">
        <v>131</v>
      </c>
      <c r="E1186" t="s">
        <v>132</v>
      </c>
      <c r="F1186" t="s">
        <v>110</v>
      </c>
      <c r="G1186" t="s">
        <v>110</v>
      </c>
      <c r="H1186" t="s">
        <v>94</v>
      </c>
      <c r="J1186" t="s">
        <v>133</v>
      </c>
      <c r="K1186">
        <v>0</v>
      </c>
      <c r="L1186">
        <v>0</v>
      </c>
      <c r="M1186">
        <v>5</v>
      </c>
      <c r="N1186">
        <v>16</v>
      </c>
      <c r="O1186">
        <v>2007</v>
      </c>
      <c r="P1186" t="s">
        <v>120</v>
      </c>
      <c r="R1186">
        <f t="shared" si="73"/>
        <v>-119</v>
      </c>
      <c r="S1186">
        <f t="shared" si="74"/>
        <v>37</v>
      </c>
      <c r="T1186" t="str">
        <f t="shared" si="75"/>
        <v>-11937</v>
      </c>
      <c r="U1186" t="str">
        <f t="shared" si="72"/>
        <v>-119, 37</v>
      </c>
    </row>
    <row r="1187" spans="1:21" hidden="1" x14ac:dyDescent="0.25">
      <c r="A1187">
        <v>-119.1090305</v>
      </c>
      <c r="B1187">
        <v>37.265153599999998</v>
      </c>
      <c r="C1187" t="s">
        <v>305</v>
      </c>
      <c r="D1187" t="s">
        <v>131</v>
      </c>
      <c r="E1187" t="s">
        <v>132</v>
      </c>
      <c r="F1187" t="s">
        <v>110</v>
      </c>
      <c r="G1187" t="s">
        <v>110</v>
      </c>
      <c r="H1187" t="s">
        <v>94</v>
      </c>
      <c r="J1187" t="s">
        <v>133</v>
      </c>
      <c r="K1187">
        <v>0</v>
      </c>
      <c r="L1187">
        <v>0</v>
      </c>
      <c r="M1187">
        <v>5</v>
      </c>
      <c r="N1187">
        <v>16</v>
      </c>
      <c r="O1187">
        <v>2007</v>
      </c>
      <c r="P1187" t="s">
        <v>120</v>
      </c>
      <c r="R1187">
        <f t="shared" si="73"/>
        <v>-119</v>
      </c>
      <c r="S1187">
        <f t="shared" si="74"/>
        <v>37</v>
      </c>
      <c r="T1187" t="str">
        <f t="shared" si="75"/>
        <v>-11937</v>
      </c>
      <c r="U1187" t="str">
        <f t="shared" si="72"/>
        <v>-119, 37</v>
      </c>
    </row>
    <row r="1188" spans="1:21" hidden="1" x14ac:dyDescent="0.25">
      <c r="A1188">
        <v>-119.1090305</v>
      </c>
      <c r="B1188">
        <v>37.265153599999998</v>
      </c>
      <c r="C1188" t="s">
        <v>305</v>
      </c>
      <c r="D1188" t="s">
        <v>131</v>
      </c>
      <c r="E1188" t="s">
        <v>132</v>
      </c>
      <c r="F1188" t="s">
        <v>110</v>
      </c>
      <c r="G1188" t="s">
        <v>110</v>
      </c>
      <c r="H1188" t="s">
        <v>94</v>
      </c>
      <c r="J1188" t="s">
        <v>133</v>
      </c>
      <c r="K1188">
        <v>0</v>
      </c>
      <c r="L1188">
        <v>0</v>
      </c>
      <c r="M1188">
        <v>5</v>
      </c>
      <c r="N1188">
        <v>16</v>
      </c>
      <c r="O1188">
        <v>2007</v>
      </c>
      <c r="P1188" t="s">
        <v>120</v>
      </c>
      <c r="R1188">
        <f t="shared" si="73"/>
        <v>-119</v>
      </c>
      <c r="S1188">
        <f t="shared" si="74"/>
        <v>37</v>
      </c>
      <c r="T1188" t="str">
        <f t="shared" si="75"/>
        <v>-11937</v>
      </c>
      <c r="U1188" t="str">
        <f t="shared" si="72"/>
        <v>-119, 37</v>
      </c>
    </row>
    <row r="1189" spans="1:21" hidden="1" x14ac:dyDescent="0.25">
      <c r="A1189">
        <v>-119.1182615</v>
      </c>
      <c r="B1189">
        <v>37.252524610000002</v>
      </c>
      <c r="C1189" t="s">
        <v>306</v>
      </c>
      <c r="D1189" t="s">
        <v>131</v>
      </c>
      <c r="E1189" t="s">
        <v>132</v>
      </c>
      <c r="F1189" t="s">
        <v>110</v>
      </c>
      <c r="G1189" t="s">
        <v>109</v>
      </c>
      <c r="H1189" t="s">
        <v>94</v>
      </c>
      <c r="J1189" t="s">
        <v>133</v>
      </c>
      <c r="K1189">
        <v>4.9375000000000002E-2</v>
      </c>
      <c r="L1189">
        <v>3.95</v>
      </c>
      <c r="M1189">
        <v>5</v>
      </c>
      <c r="N1189">
        <v>17</v>
      </c>
      <c r="O1189">
        <v>2007</v>
      </c>
      <c r="P1189" t="s">
        <v>120</v>
      </c>
      <c r="R1189">
        <f t="shared" si="73"/>
        <v>-119</v>
      </c>
      <c r="S1189">
        <f t="shared" si="74"/>
        <v>37</v>
      </c>
      <c r="T1189" t="str">
        <f t="shared" si="75"/>
        <v>-11937</v>
      </c>
      <c r="U1189" t="str">
        <f t="shared" si="72"/>
        <v>-119, 37</v>
      </c>
    </row>
    <row r="1190" spans="1:21" hidden="1" x14ac:dyDescent="0.25">
      <c r="A1190">
        <v>-119.1182615</v>
      </c>
      <c r="B1190">
        <v>37.252524610000002</v>
      </c>
      <c r="C1190" t="s">
        <v>306</v>
      </c>
      <c r="D1190" t="s">
        <v>131</v>
      </c>
      <c r="E1190" t="s">
        <v>132</v>
      </c>
      <c r="F1190" t="s">
        <v>110</v>
      </c>
      <c r="G1190" t="s">
        <v>110</v>
      </c>
      <c r="H1190" t="s">
        <v>94</v>
      </c>
      <c r="J1190" t="s">
        <v>119</v>
      </c>
      <c r="K1190">
        <v>0</v>
      </c>
      <c r="L1190">
        <v>0</v>
      </c>
      <c r="M1190">
        <v>5</v>
      </c>
      <c r="N1190">
        <v>17</v>
      </c>
      <c r="O1190">
        <v>2007</v>
      </c>
      <c r="P1190" t="s">
        <v>120</v>
      </c>
      <c r="R1190">
        <f t="shared" si="73"/>
        <v>-119</v>
      </c>
      <c r="S1190">
        <f t="shared" si="74"/>
        <v>37</v>
      </c>
      <c r="T1190" t="str">
        <f t="shared" si="75"/>
        <v>-11937</v>
      </c>
      <c r="U1190" t="str">
        <f t="shared" si="72"/>
        <v>-119, 37</v>
      </c>
    </row>
    <row r="1191" spans="1:21" hidden="1" x14ac:dyDescent="0.25">
      <c r="A1191">
        <v>-119.0940208</v>
      </c>
      <c r="B1191">
        <v>37.262671359999999</v>
      </c>
      <c r="C1191" t="s">
        <v>306</v>
      </c>
      <c r="D1191" t="s">
        <v>131</v>
      </c>
      <c r="E1191" t="s">
        <v>132</v>
      </c>
      <c r="F1191" t="s">
        <v>110</v>
      </c>
      <c r="G1191" t="s">
        <v>110</v>
      </c>
      <c r="H1191" t="s">
        <v>94</v>
      </c>
      <c r="J1191" t="s">
        <v>119</v>
      </c>
      <c r="K1191">
        <v>0</v>
      </c>
      <c r="L1191">
        <v>0</v>
      </c>
      <c r="M1191">
        <v>5</v>
      </c>
      <c r="N1191">
        <v>17</v>
      </c>
      <c r="O1191">
        <v>2007</v>
      </c>
      <c r="P1191" t="s">
        <v>120</v>
      </c>
      <c r="R1191">
        <f t="shared" si="73"/>
        <v>-119</v>
      </c>
      <c r="S1191">
        <f t="shared" si="74"/>
        <v>37</v>
      </c>
      <c r="T1191" t="str">
        <f t="shared" si="75"/>
        <v>-11937</v>
      </c>
      <c r="U1191" t="str">
        <f t="shared" si="72"/>
        <v>-119, 37</v>
      </c>
    </row>
    <row r="1192" spans="1:21" hidden="1" x14ac:dyDescent="0.25">
      <c r="A1192">
        <v>-119.0940208</v>
      </c>
      <c r="B1192">
        <v>37.262671359999999</v>
      </c>
      <c r="C1192" t="s">
        <v>306</v>
      </c>
      <c r="D1192" t="s">
        <v>131</v>
      </c>
      <c r="E1192" t="s">
        <v>132</v>
      </c>
      <c r="F1192" t="s">
        <v>110</v>
      </c>
      <c r="G1192" t="s">
        <v>110</v>
      </c>
      <c r="H1192" t="s">
        <v>94</v>
      </c>
      <c r="J1192" t="s">
        <v>119</v>
      </c>
      <c r="K1192">
        <v>0</v>
      </c>
      <c r="L1192">
        <v>0</v>
      </c>
      <c r="M1192">
        <v>5</v>
      </c>
      <c r="N1192">
        <v>17</v>
      </c>
      <c r="O1192">
        <v>2007</v>
      </c>
      <c r="P1192" t="s">
        <v>120</v>
      </c>
      <c r="R1192">
        <f t="shared" si="73"/>
        <v>-119</v>
      </c>
      <c r="S1192">
        <f t="shared" si="74"/>
        <v>37</v>
      </c>
      <c r="T1192" t="str">
        <f t="shared" si="75"/>
        <v>-11937</v>
      </c>
      <c r="U1192" t="str">
        <f t="shared" si="72"/>
        <v>-119, 37</v>
      </c>
    </row>
    <row r="1193" spans="1:21" hidden="1" x14ac:dyDescent="0.25">
      <c r="A1193">
        <v>-119.1090305</v>
      </c>
      <c r="B1193">
        <v>37.265153599999998</v>
      </c>
      <c r="C1193" t="s">
        <v>306</v>
      </c>
      <c r="D1193" t="s">
        <v>131</v>
      </c>
      <c r="E1193" t="s">
        <v>132</v>
      </c>
      <c r="F1193" t="s">
        <v>110</v>
      </c>
      <c r="G1193" t="s">
        <v>110</v>
      </c>
      <c r="H1193" t="s">
        <v>94</v>
      </c>
      <c r="J1193" t="s">
        <v>119</v>
      </c>
      <c r="K1193">
        <v>0</v>
      </c>
      <c r="L1193">
        <v>0</v>
      </c>
      <c r="M1193">
        <v>5</v>
      </c>
      <c r="N1193">
        <v>17</v>
      </c>
      <c r="O1193">
        <v>2007</v>
      </c>
      <c r="P1193" t="s">
        <v>120</v>
      </c>
      <c r="R1193">
        <f t="shared" si="73"/>
        <v>-119</v>
      </c>
      <c r="S1193">
        <f t="shared" si="74"/>
        <v>37</v>
      </c>
      <c r="T1193" t="str">
        <f t="shared" si="75"/>
        <v>-11937</v>
      </c>
      <c r="U1193" t="str">
        <f t="shared" si="72"/>
        <v>-119, 37</v>
      </c>
    </row>
    <row r="1194" spans="1:21" hidden="1" x14ac:dyDescent="0.25">
      <c r="A1194">
        <v>-119.0803512</v>
      </c>
      <c r="B1194">
        <v>37.022168180000001</v>
      </c>
      <c r="C1194" t="s">
        <v>298</v>
      </c>
      <c r="D1194" t="s">
        <v>131</v>
      </c>
      <c r="E1194" t="s">
        <v>132</v>
      </c>
      <c r="F1194" t="s">
        <v>110</v>
      </c>
      <c r="G1194" t="s">
        <v>110</v>
      </c>
      <c r="H1194" t="s">
        <v>94</v>
      </c>
      <c r="J1194" t="s">
        <v>119</v>
      </c>
      <c r="K1194">
        <v>0</v>
      </c>
      <c r="L1194">
        <v>0</v>
      </c>
      <c r="M1194">
        <v>5</v>
      </c>
      <c r="N1194">
        <v>24</v>
      </c>
      <c r="O1194">
        <v>2006</v>
      </c>
      <c r="P1194" t="s">
        <v>120</v>
      </c>
      <c r="R1194">
        <f t="shared" si="73"/>
        <v>-119</v>
      </c>
      <c r="S1194">
        <f t="shared" si="74"/>
        <v>37</v>
      </c>
      <c r="T1194" t="str">
        <f t="shared" si="75"/>
        <v>-11937</v>
      </c>
      <c r="U1194" t="str">
        <f t="shared" si="72"/>
        <v>-119, 37</v>
      </c>
    </row>
    <row r="1195" spans="1:21" hidden="1" x14ac:dyDescent="0.25">
      <c r="A1195">
        <v>-119.0803512</v>
      </c>
      <c r="B1195">
        <v>37.022168180000001</v>
      </c>
      <c r="C1195" t="s">
        <v>298</v>
      </c>
      <c r="D1195" t="s">
        <v>131</v>
      </c>
      <c r="E1195" t="s">
        <v>132</v>
      </c>
      <c r="F1195" t="s">
        <v>110</v>
      </c>
      <c r="G1195" t="s">
        <v>110</v>
      </c>
      <c r="H1195" t="s">
        <v>94</v>
      </c>
      <c r="J1195" t="s">
        <v>119</v>
      </c>
      <c r="K1195">
        <v>0</v>
      </c>
      <c r="L1195">
        <v>0</v>
      </c>
      <c r="M1195">
        <v>5</v>
      </c>
      <c r="N1195">
        <v>24</v>
      </c>
      <c r="O1195">
        <v>2006</v>
      </c>
      <c r="P1195" t="s">
        <v>120</v>
      </c>
      <c r="R1195">
        <f t="shared" si="73"/>
        <v>-119</v>
      </c>
      <c r="S1195">
        <f t="shared" si="74"/>
        <v>37</v>
      </c>
      <c r="T1195" t="str">
        <f t="shared" si="75"/>
        <v>-11937</v>
      </c>
      <c r="U1195" t="str">
        <f t="shared" si="72"/>
        <v>-119, 37</v>
      </c>
    </row>
    <row r="1196" spans="1:21" hidden="1" x14ac:dyDescent="0.25">
      <c r="A1196">
        <v>-119.0803512</v>
      </c>
      <c r="B1196">
        <v>37.022168180000001</v>
      </c>
      <c r="C1196" t="s">
        <v>298</v>
      </c>
      <c r="D1196" t="s">
        <v>131</v>
      </c>
      <c r="E1196" t="s">
        <v>132</v>
      </c>
      <c r="F1196" t="s">
        <v>110</v>
      </c>
      <c r="G1196" t="s">
        <v>110</v>
      </c>
      <c r="H1196" t="s">
        <v>94</v>
      </c>
      <c r="J1196" t="s">
        <v>119</v>
      </c>
      <c r="K1196">
        <v>0</v>
      </c>
      <c r="L1196">
        <v>0</v>
      </c>
      <c r="M1196">
        <v>5</v>
      </c>
      <c r="N1196">
        <v>24</v>
      </c>
      <c r="O1196">
        <v>2006</v>
      </c>
      <c r="P1196" t="s">
        <v>120</v>
      </c>
      <c r="R1196">
        <f t="shared" si="73"/>
        <v>-119</v>
      </c>
      <c r="S1196">
        <f t="shared" si="74"/>
        <v>37</v>
      </c>
      <c r="T1196" t="str">
        <f t="shared" si="75"/>
        <v>-11937</v>
      </c>
      <c r="U1196" t="str">
        <f t="shared" si="72"/>
        <v>-119, 37</v>
      </c>
    </row>
    <row r="1197" spans="1:21" hidden="1" x14ac:dyDescent="0.25">
      <c r="A1197">
        <v>-119.0803512</v>
      </c>
      <c r="B1197">
        <v>37.022168180000001</v>
      </c>
      <c r="C1197" t="s">
        <v>256</v>
      </c>
      <c r="D1197" t="s">
        <v>131</v>
      </c>
      <c r="E1197" t="s">
        <v>132</v>
      </c>
      <c r="F1197" t="s">
        <v>110</v>
      </c>
      <c r="G1197" t="s">
        <v>110</v>
      </c>
      <c r="H1197" t="s">
        <v>94</v>
      </c>
      <c r="J1197" t="s">
        <v>119</v>
      </c>
      <c r="K1197">
        <v>0</v>
      </c>
      <c r="L1197">
        <v>0</v>
      </c>
      <c r="M1197">
        <v>5</v>
      </c>
      <c r="N1197">
        <v>14</v>
      </c>
      <c r="O1197">
        <v>2008</v>
      </c>
      <c r="P1197" t="s">
        <v>120</v>
      </c>
      <c r="R1197">
        <f t="shared" si="73"/>
        <v>-119</v>
      </c>
      <c r="S1197">
        <f t="shared" si="74"/>
        <v>37</v>
      </c>
      <c r="T1197" t="str">
        <f t="shared" si="75"/>
        <v>-11937</v>
      </c>
      <c r="U1197" t="str">
        <f t="shared" si="72"/>
        <v>-119, 37</v>
      </c>
    </row>
    <row r="1198" spans="1:21" hidden="1" x14ac:dyDescent="0.25">
      <c r="A1198">
        <v>-119.0803512</v>
      </c>
      <c r="B1198">
        <v>37.022168180000001</v>
      </c>
      <c r="C1198" t="s">
        <v>256</v>
      </c>
      <c r="D1198" t="s">
        <v>131</v>
      </c>
      <c r="E1198" t="s">
        <v>132</v>
      </c>
      <c r="F1198" t="s">
        <v>110</v>
      </c>
      <c r="G1198" t="s">
        <v>110</v>
      </c>
      <c r="H1198" t="s">
        <v>94</v>
      </c>
      <c r="J1198" t="s">
        <v>119</v>
      </c>
      <c r="K1198">
        <v>0</v>
      </c>
      <c r="L1198">
        <v>0</v>
      </c>
      <c r="M1198">
        <v>5</v>
      </c>
      <c r="N1198">
        <v>14</v>
      </c>
      <c r="O1198">
        <v>2008</v>
      </c>
      <c r="P1198" t="s">
        <v>120</v>
      </c>
      <c r="R1198">
        <f t="shared" si="73"/>
        <v>-119</v>
      </c>
      <c r="S1198">
        <f t="shared" si="74"/>
        <v>37</v>
      </c>
      <c r="T1198" t="str">
        <f t="shared" si="75"/>
        <v>-11937</v>
      </c>
      <c r="U1198" t="str">
        <f t="shared" si="72"/>
        <v>-119, 37</v>
      </c>
    </row>
    <row r="1199" spans="1:21" hidden="1" x14ac:dyDescent="0.25">
      <c r="A1199">
        <v>-119.0803512</v>
      </c>
      <c r="B1199">
        <v>37.022168180000001</v>
      </c>
      <c r="C1199" t="s">
        <v>298</v>
      </c>
      <c r="D1199" t="s">
        <v>131</v>
      </c>
      <c r="E1199" t="s">
        <v>132</v>
      </c>
      <c r="F1199" t="s">
        <v>110</v>
      </c>
      <c r="G1199" t="s">
        <v>110</v>
      </c>
      <c r="H1199" t="s">
        <v>94</v>
      </c>
      <c r="J1199" t="s">
        <v>119</v>
      </c>
      <c r="K1199">
        <v>0</v>
      </c>
      <c r="L1199">
        <v>0</v>
      </c>
      <c r="M1199">
        <v>5</v>
      </c>
      <c r="N1199">
        <v>24</v>
      </c>
      <c r="O1199">
        <v>2006</v>
      </c>
      <c r="P1199" t="s">
        <v>120</v>
      </c>
      <c r="R1199">
        <f t="shared" si="73"/>
        <v>-119</v>
      </c>
      <c r="S1199">
        <f t="shared" si="74"/>
        <v>37</v>
      </c>
      <c r="T1199" t="str">
        <f t="shared" si="75"/>
        <v>-11937</v>
      </c>
      <c r="U1199" t="str">
        <f t="shared" si="72"/>
        <v>-119, 37</v>
      </c>
    </row>
    <row r="1200" spans="1:21" hidden="1" x14ac:dyDescent="0.25">
      <c r="A1200">
        <v>-119.0803512</v>
      </c>
      <c r="B1200">
        <v>37.022168180000001</v>
      </c>
      <c r="C1200" t="s">
        <v>298</v>
      </c>
      <c r="D1200" t="s">
        <v>131</v>
      </c>
      <c r="E1200" t="s">
        <v>132</v>
      </c>
      <c r="F1200" t="s">
        <v>110</v>
      </c>
      <c r="G1200" t="s">
        <v>110</v>
      </c>
      <c r="H1200" t="s">
        <v>94</v>
      </c>
      <c r="J1200" t="s">
        <v>119</v>
      </c>
      <c r="K1200">
        <v>0</v>
      </c>
      <c r="L1200">
        <v>0</v>
      </c>
      <c r="M1200">
        <v>5</v>
      </c>
      <c r="N1200">
        <v>24</v>
      </c>
      <c r="O1200">
        <v>2006</v>
      </c>
      <c r="P1200" t="s">
        <v>120</v>
      </c>
      <c r="R1200">
        <f t="shared" si="73"/>
        <v>-119</v>
      </c>
      <c r="S1200">
        <f t="shared" si="74"/>
        <v>37</v>
      </c>
      <c r="T1200" t="str">
        <f t="shared" si="75"/>
        <v>-11937</v>
      </c>
      <c r="U1200" t="str">
        <f t="shared" si="72"/>
        <v>-119, 37</v>
      </c>
    </row>
    <row r="1201" spans="1:21" hidden="1" x14ac:dyDescent="0.25">
      <c r="A1201">
        <v>-119.11135090000001</v>
      </c>
      <c r="B1201">
        <v>37.072460909999997</v>
      </c>
      <c r="C1201" t="s">
        <v>307</v>
      </c>
      <c r="D1201" t="s">
        <v>131</v>
      </c>
      <c r="E1201" t="s">
        <v>132</v>
      </c>
      <c r="F1201" t="s">
        <v>110</v>
      </c>
      <c r="G1201" t="s">
        <v>109</v>
      </c>
      <c r="H1201" t="s">
        <v>94</v>
      </c>
      <c r="J1201" t="s">
        <v>133</v>
      </c>
      <c r="K1201">
        <v>9.5125000000000001E-2</v>
      </c>
      <c r="L1201">
        <v>7.61</v>
      </c>
      <c r="M1201">
        <v>6</v>
      </c>
      <c r="N1201">
        <v>16</v>
      </c>
      <c r="O1201">
        <v>2010</v>
      </c>
      <c r="P1201" t="s">
        <v>120</v>
      </c>
      <c r="R1201">
        <f t="shared" si="73"/>
        <v>-119</v>
      </c>
      <c r="S1201">
        <f t="shared" si="74"/>
        <v>37</v>
      </c>
      <c r="T1201" t="str">
        <f t="shared" si="75"/>
        <v>-11937</v>
      </c>
      <c r="U1201" t="str">
        <f t="shared" si="72"/>
        <v>-119, 37</v>
      </c>
    </row>
    <row r="1202" spans="1:21" hidden="1" x14ac:dyDescent="0.25">
      <c r="A1202">
        <v>-119.1182615</v>
      </c>
      <c r="B1202">
        <v>37.252524610000002</v>
      </c>
      <c r="C1202" t="s">
        <v>277</v>
      </c>
      <c r="D1202" t="s">
        <v>131</v>
      </c>
      <c r="E1202" t="s">
        <v>132</v>
      </c>
      <c r="F1202" t="s">
        <v>110</v>
      </c>
      <c r="G1202" t="s">
        <v>110</v>
      </c>
      <c r="H1202" t="s">
        <v>94</v>
      </c>
      <c r="J1202" t="s">
        <v>119</v>
      </c>
      <c r="K1202">
        <v>0</v>
      </c>
      <c r="L1202">
        <v>0</v>
      </c>
      <c r="M1202">
        <v>6</v>
      </c>
      <c r="N1202">
        <v>22</v>
      </c>
      <c r="O1202">
        <v>2010</v>
      </c>
      <c r="P1202" t="s">
        <v>120</v>
      </c>
      <c r="R1202">
        <f t="shared" si="73"/>
        <v>-119</v>
      </c>
      <c r="S1202">
        <f t="shared" si="74"/>
        <v>37</v>
      </c>
      <c r="T1202" t="str">
        <f t="shared" si="75"/>
        <v>-11937</v>
      </c>
      <c r="U1202" t="str">
        <f t="shared" si="72"/>
        <v>-119, 37</v>
      </c>
    </row>
    <row r="1203" spans="1:21" hidden="1" x14ac:dyDescent="0.25">
      <c r="A1203">
        <v>-119.1182615</v>
      </c>
      <c r="B1203">
        <v>37.252524610000002</v>
      </c>
      <c r="C1203" t="s">
        <v>277</v>
      </c>
      <c r="D1203" t="s">
        <v>131</v>
      </c>
      <c r="E1203" t="s">
        <v>132</v>
      </c>
      <c r="F1203" t="s">
        <v>110</v>
      </c>
      <c r="G1203" t="s">
        <v>109</v>
      </c>
      <c r="H1203" t="s">
        <v>94</v>
      </c>
      <c r="J1203" t="s">
        <v>133</v>
      </c>
      <c r="K1203">
        <v>5.7499999999999999E-3</v>
      </c>
      <c r="L1203">
        <v>0.46</v>
      </c>
      <c r="M1203">
        <v>6</v>
      </c>
      <c r="N1203">
        <v>22</v>
      </c>
      <c r="O1203">
        <v>2010</v>
      </c>
      <c r="P1203" t="s">
        <v>120</v>
      </c>
      <c r="R1203">
        <f t="shared" si="73"/>
        <v>-119</v>
      </c>
      <c r="S1203">
        <f t="shared" si="74"/>
        <v>37</v>
      </c>
      <c r="T1203" t="str">
        <f t="shared" si="75"/>
        <v>-11937</v>
      </c>
      <c r="U1203" t="str">
        <f t="shared" si="72"/>
        <v>-119, 37</v>
      </c>
    </row>
    <row r="1204" spans="1:21" hidden="1" x14ac:dyDescent="0.25">
      <c r="A1204">
        <v>-119.0993294</v>
      </c>
      <c r="B1204">
        <v>37.072539190000001</v>
      </c>
      <c r="C1204" t="s">
        <v>308</v>
      </c>
      <c r="D1204" t="s">
        <v>131</v>
      </c>
      <c r="E1204" t="s">
        <v>132</v>
      </c>
      <c r="F1204" t="s">
        <v>110</v>
      </c>
      <c r="G1204" t="s">
        <v>109</v>
      </c>
      <c r="H1204" t="s">
        <v>94</v>
      </c>
      <c r="J1204" t="s">
        <v>119</v>
      </c>
      <c r="K1204">
        <v>7.6249999999999998E-3</v>
      </c>
      <c r="L1204">
        <v>0.61</v>
      </c>
      <c r="M1204">
        <v>6</v>
      </c>
      <c r="N1204">
        <v>24</v>
      </c>
      <c r="O1204">
        <v>2010</v>
      </c>
      <c r="P1204" t="s">
        <v>120</v>
      </c>
      <c r="R1204">
        <f t="shared" si="73"/>
        <v>-119</v>
      </c>
      <c r="S1204">
        <f t="shared" si="74"/>
        <v>37</v>
      </c>
      <c r="T1204" t="str">
        <f t="shared" si="75"/>
        <v>-11937</v>
      </c>
      <c r="U1204" t="str">
        <f t="shared" si="72"/>
        <v>-119, 37</v>
      </c>
    </row>
    <row r="1205" spans="1:21" hidden="1" x14ac:dyDescent="0.25">
      <c r="A1205">
        <v>-119.1090305</v>
      </c>
      <c r="B1205">
        <v>37.265153599999998</v>
      </c>
      <c r="C1205" t="s">
        <v>278</v>
      </c>
      <c r="D1205" t="s">
        <v>131</v>
      </c>
      <c r="E1205" t="s">
        <v>132</v>
      </c>
      <c r="F1205" t="s">
        <v>110</v>
      </c>
      <c r="G1205" t="s">
        <v>110</v>
      </c>
      <c r="H1205" t="s">
        <v>94</v>
      </c>
      <c r="J1205" t="s">
        <v>119</v>
      </c>
      <c r="K1205">
        <v>0</v>
      </c>
      <c r="L1205">
        <v>0</v>
      </c>
      <c r="M1205">
        <v>6</v>
      </c>
      <c r="N1205">
        <v>28</v>
      </c>
      <c r="O1205">
        <v>2010</v>
      </c>
      <c r="P1205" t="s">
        <v>120</v>
      </c>
      <c r="R1205">
        <f t="shared" si="73"/>
        <v>-119</v>
      </c>
      <c r="S1205">
        <f t="shared" si="74"/>
        <v>37</v>
      </c>
      <c r="T1205" t="str">
        <f t="shared" si="75"/>
        <v>-11937</v>
      </c>
      <c r="U1205" t="str">
        <f t="shared" si="72"/>
        <v>-119, 37</v>
      </c>
    </row>
    <row r="1206" spans="1:21" hidden="1" x14ac:dyDescent="0.25">
      <c r="A1206">
        <v>-119.1090305</v>
      </c>
      <c r="B1206">
        <v>37.265153599999998</v>
      </c>
      <c r="C1206" t="s">
        <v>278</v>
      </c>
      <c r="D1206" t="s">
        <v>131</v>
      </c>
      <c r="E1206" t="s">
        <v>132</v>
      </c>
      <c r="F1206" t="s">
        <v>110</v>
      </c>
      <c r="G1206" t="s">
        <v>110</v>
      </c>
      <c r="H1206" t="s">
        <v>94</v>
      </c>
      <c r="J1206" t="s">
        <v>119</v>
      </c>
      <c r="K1206">
        <v>0</v>
      </c>
      <c r="L1206">
        <v>0</v>
      </c>
      <c r="M1206">
        <v>6</v>
      </c>
      <c r="N1206">
        <v>28</v>
      </c>
      <c r="O1206">
        <v>2010</v>
      </c>
      <c r="P1206" t="s">
        <v>120</v>
      </c>
      <c r="R1206">
        <f t="shared" si="73"/>
        <v>-119</v>
      </c>
      <c r="S1206">
        <f t="shared" si="74"/>
        <v>37</v>
      </c>
      <c r="T1206" t="str">
        <f t="shared" si="75"/>
        <v>-11937</v>
      </c>
      <c r="U1206" t="str">
        <f t="shared" si="72"/>
        <v>-119, 37</v>
      </c>
    </row>
    <row r="1207" spans="1:21" hidden="1" x14ac:dyDescent="0.25">
      <c r="A1207">
        <v>-119.1182615</v>
      </c>
      <c r="B1207">
        <v>37.252524610000002</v>
      </c>
      <c r="C1207" t="s">
        <v>162</v>
      </c>
      <c r="D1207" t="s">
        <v>131</v>
      </c>
      <c r="E1207" t="s">
        <v>132</v>
      </c>
      <c r="F1207" t="s">
        <v>110</v>
      </c>
      <c r="G1207" t="s">
        <v>110</v>
      </c>
      <c r="H1207" t="s">
        <v>94</v>
      </c>
      <c r="J1207" t="s">
        <v>119</v>
      </c>
      <c r="K1207">
        <v>0</v>
      </c>
      <c r="L1207">
        <v>0</v>
      </c>
      <c r="M1207">
        <v>6</v>
      </c>
      <c r="N1207">
        <v>29</v>
      </c>
      <c r="O1207">
        <v>2010</v>
      </c>
      <c r="P1207" t="s">
        <v>120</v>
      </c>
      <c r="R1207">
        <f t="shared" si="73"/>
        <v>-119</v>
      </c>
      <c r="S1207">
        <f t="shared" si="74"/>
        <v>37</v>
      </c>
      <c r="T1207" t="str">
        <f t="shared" si="75"/>
        <v>-11937</v>
      </c>
      <c r="U1207" t="str">
        <f t="shared" si="72"/>
        <v>-119, 37</v>
      </c>
    </row>
    <row r="1208" spans="1:21" hidden="1" x14ac:dyDescent="0.25">
      <c r="A1208">
        <v>-119.1090305</v>
      </c>
      <c r="B1208">
        <v>37.265153599999998</v>
      </c>
      <c r="C1208" t="s">
        <v>279</v>
      </c>
      <c r="D1208" t="s">
        <v>131</v>
      </c>
      <c r="E1208" t="s">
        <v>132</v>
      </c>
      <c r="F1208" t="s">
        <v>110</v>
      </c>
      <c r="G1208" t="s">
        <v>109</v>
      </c>
      <c r="H1208" t="s">
        <v>94</v>
      </c>
      <c r="J1208" t="s">
        <v>133</v>
      </c>
      <c r="K1208">
        <v>3.375E-3</v>
      </c>
      <c r="L1208">
        <v>0.27</v>
      </c>
      <c r="M1208">
        <v>7</v>
      </c>
      <c r="N1208">
        <v>12</v>
      </c>
      <c r="O1208">
        <v>2010</v>
      </c>
      <c r="P1208" t="s">
        <v>120</v>
      </c>
      <c r="R1208">
        <f t="shared" si="73"/>
        <v>-119</v>
      </c>
      <c r="S1208">
        <f t="shared" si="74"/>
        <v>37</v>
      </c>
      <c r="T1208" t="str">
        <f t="shared" si="75"/>
        <v>-11937</v>
      </c>
      <c r="U1208" t="str">
        <f t="shared" si="72"/>
        <v>-119, 37</v>
      </c>
    </row>
    <row r="1209" spans="1:21" hidden="1" x14ac:dyDescent="0.25">
      <c r="A1209">
        <v>-119.1090305</v>
      </c>
      <c r="B1209">
        <v>37.265153599999998</v>
      </c>
      <c r="C1209" t="s">
        <v>279</v>
      </c>
      <c r="D1209" t="s">
        <v>131</v>
      </c>
      <c r="E1209" t="s">
        <v>132</v>
      </c>
      <c r="F1209" t="s">
        <v>110</v>
      </c>
      <c r="G1209" t="s">
        <v>110</v>
      </c>
      <c r="H1209" t="s">
        <v>94</v>
      </c>
      <c r="J1209" t="s">
        <v>119</v>
      </c>
      <c r="K1209">
        <v>0</v>
      </c>
      <c r="L1209">
        <v>0</v>
      </c>
      <c r="M1209">
        <v>7</v>
      </c>
      <c r="N1209">
        <v>12</v>
      </c>
      <c r="O1209">
        <v>2010</v>
      </c>
      <c r="P1209" t="s">
        <v>120</v>
      </c>
      <c r="R1209">
        <f t="shared" si="73"/>
        <v>-119</v>
      </c>
      <c r="S1209">
        <f t="shared" si="74"/>
        <v>37</v>
      </c>
      <c r="T1209" t="str">
        <f t="shared" si="75"/>
        <v>-11937</v>
      </c>
      <c r="U1209" t="str">
        <f t="shared" si="72"/>
        <v>-119, 37</v>
      </c>
    </row>
    <row r="1210" spans="1:21" hidden="1" x14ac:dyDescent="0.25">
      <c r="A1210">
        <v>-119.1090305</v>
      </c>
      <c r="B1210">
        <v>37.265153599999998</v>
      </c>
      <c r="C1210" t="s">
        <v>309</v>
      </c>
      <c r="D1210" t="s">
        <v>131</v>
      </c>
      <c r="E1210" t="s">
        <v>132</v>
      </c>
      <c r="F1210" t="s">
        <v>110</v>
      </c>
      <c r="G1210" t="s">
        <v>110</v>
      </c>
      <c r="H1210" t="s">
        <v>94</v>
      </c>
      <c r="J1210" t="s">
        <v>119</v>
      </c>
      <c r="K1210">
        <v>0</v>
      </c>
      <c r="L1210">
        <v>0</v>
      </c>
      <c r="M1210">
        <v>8</v>
      </c>
      <c r="N1210">
        <v>8</v>
      </c>
      <c r="O1210">
        <v>2010</v>
      </c>
      <c r="P1210" t="s">
        <v>120</v>
      </c>
      <c r="R1210">
        <f t="shared" si="73"/>
        <v>-119</v>
      </c>
      <c r="S1210">
        <f t="shared" si="74"/>
        <v>37</v>
      </c>
      <c r="T1210" t="str">
        <f t="shared" si="75"/>
        <v>-11937</v>
      </c>
      <c r="U1210" t="str">
        <f t="shared" si="72"/>
        <v>-119, 37</v>
      </c>
    </row>
    <row r="1211" spans="1:21" hidden="1" x14ac:dyDescent="0.25">
      <c r="A1211">
        <v>-119.1090305</v>
      </c>
      <c r="B1211">
        <v>37.265153599999998</v>
      </c>
      <c r="C1211" t="s">
        <v>309</v>
      </c>
      <c r="D1211" t="s">
        <v>131</v>
      </c>
      <c r="E1211" t="s">
        <v>132</v>
      </c>
      <c r="F1211" t="s">
        <v>110</v>
      </c>
      <c r="G1211" t="s">
        <v>110</v>
      </c>
      <c r="H1211" t="s">
        <v>94</v>
      </c>
      <c r="J1211" t="s">
        <v>119</v>
      </c>
      <c r="K1211">
        <v>0</v>
      </c>
      <c r="L1211">
        <v>0</v>
      </c>
      <c r="M1211">
        <v>8</v>
      </c>
      <c r="N1211">
        <v>8</v>
      </c>
      <c r="O1211">
        <v>2010</v>
      </c>
      <c r="P1211" t="s">
        <v>120</v>
      </c>
      <c r="R1211">
        <f t="shared" si="73"/>
        <v>-119</v>
      </c>
      <c r="S1211">
        <f t="shared" si="74"/>
        <v>37</v>
      </c>
      <c r="T1211" t="str">
        <f t="shared" si="75"/>
        <v>-11937</v>
      </c>
      <c r="U1211" t="str">
        <f t="shared" si="72"/>
        <v>-119, 37</v>
      </c>
    </row>
    <row r="1212" spans="1:21" hidden="1" x14ac:dyDescent="0.25">
      <c r="A1212">
        <v>-119.1090305</v>
      </c>
      <c r="B1212">
        <v>37.265153599999998</v>
      </c>
      <c r="C1212" t="s">
        <v>309</v>
      </c>
      <c r="D1212" t="s">
        <v>131</v>
      </c>
      <c r="E1212" t="s">
        <v>132</v>
      </c>
      <c r="F1212" t="s">
        <v>110</v>
      </c>
      <c r="G1212" t="s">
        <v>110</v>
      </c>
      <c r="H1212" t="s">
        <v>94</v>
      </c>
      <c r="J1212" t="s">
        <v>119</v>
      </c>
      <c r="K1212">
        <v>0</v>
      </c>
      <c r="L1212">
        <v>0</v>
      </c>
      <c r="M1212">
        <v>8</v>
      </c>
      <c r="N1212">
        <v>8</v>
      </c>
      <c r="O1212">
        <v>2010</v>
      </c>
      <c r="P1212" t="s">
        <v>120</v>
      </c>
      <c r="R1212">
        <f t="shared" si="73"/>
        <v>-119</v>
      </c>
      <c r="S1212">
        <f t="shared" si="74"/>
        <v>37</v>
      </c>
      <c r="T1212" t="str">
        <f t="shared" si="75"/>
        <v>-11937</v>
      </c>
      <c r="U1212" t="str">
        <f t="shared" si="72"/>
        <v>-119, 37</v>
      </c>
    </row>
    <row r="1213" spans="1:21" hidden="1" x14ac:dyDescent="0.25">
      <c r="A1213">
        <v>-119.1090305</v>
      </c>
      <c r="B1213">
        <v>37.265153599999998</v>
      </c>
      <c r="C1213" t="s">
        <v>309</v>
      </c>
      <c r="D1213" t="s">
        <v>131</v>
      </c>
      <c r="E1213" t="s">
        <v>132</v>
      </c>
      <c r="F1213" t="s">
        <v>110</v>
      </c>
      <c r="G1213" t="s">
        <v>110</v>
      </c>
      <c r="H1213" t="s">
        <v>94</v>
      </c>
      <c r="J1213" t="s">
        <v>119</v>
      </c>
      <c r="K1213">
        <v>0</v>
      </c>
      <c r="L1213">
        <v>0</v>
      </c>
      <c r="M1213">
        <v>8</v>
      </c>
      <c r="N1213">
        <v>8</v>
      </c>
      <c r="O1213">
        <v>2010</v>
      </c>
      <c r="P1213" t="s">
        <v>120</v>
      </c>
      <c r="R1213">
        <f t="shared" si="73"/>
        <v>-119</v>
      </c>
      <c r="S1213">
        <f t="shared" si="74"/>
        <v>37</v>
      </c>
      <c r="T1213" t="str">
        <f t="shared" si="75"/>
        <v>-11937</v>
      </c>
      <c r="U1213" t="str">
        <f t="shared" si="72"/>
        <v>-119, 37</v>
      </c>
    </row>
    <row r="1214" spans="1:21" hidden="1" x14ac:dyDescent="0.25">
      <c r="A1214">
        <v>-119.1090305</v>
      </c>
      <c r="B1214">
        <v>37.265153599999998</v>
      </c>
      <c r="C1214" t="s">
        <v>309</v>
      </c>
      <c r="D1214" t="s">
        <v>131</v>
      </c>
      <c r="E1214" t="s">
        <v>132</v>
      </c>
      <c r="F1214" t="s">
        <v>110</v>
      </c>
      <c r="G1214" t="s">
        <v>110</v>
      </c>
      <c r="H1214" t="s">
        <v>94</v>
      </c>
      <c r="J1214" t="s">
        <v>119</v>
      </c>
      <c r="K1214">
        <v>0</v>
      </c>
      <c r="L1214">
        <v>0</v>
      </c>
      <c r="M1214">
        <v>8</v>
      </c>
      <c r="N1214">
        <v>8</v>
      </c>
      <c r="O1214">
        <v>2010</v>
      </c>
      <c r="P1214" t="s">
        <v>120</v>
      </c>
      <c r="R1214">
        <f t="shared" si="73"/>
        <v>-119</v>
      </c>
      <c r="S1214">
        <f t="shared" si="74"/>
        <v>37</v>
      </c>
      <c r="T1214" t="str">
        <f t="shared" si="75"/>
        <v>-11937</v>
      </c>
      <c r="U1214" t="str">
        <f t="shared" si="72"/>
        <v>-119, 38</v>
      </c>
    </row>
    <row r="1215" spans="1:21" hidden="1" x14ac:dyDescent="0.25">
      <c r="A1215">
        <v>-119.22041</v>
      </c>
      <c r="B1215">
        <v>37.854340000000001</v>
      </c>
      <c r="C1215" t="s">
        <v>310</v>
      </c>
      <c r="D1215" t="s">
        <v>131</v>
      </c>
      <c r="E1215" t="s">
        <v>132</v>
      </c>
      <c r="F1215" t="s">
        <v>110</v>
      </c>
      <c r="G1215" t="s">
        <v>109</v>
      </c>
      <c r="H1215" t="s">
        <v>94</v>
      </c>
      <c r="J1215" t="s">
        <v>133</v>
      </c>
      <c r="K1215">
        <v>10.0915</v>
      </c>
      <c r="L1215">
        <v>807.32</v>
      </c>
      <c r="M1215">
        <v>8</v>
      </c>
      <c r="N1215">
        <v>20</v>
      </c>
      <c r="O1215">
        <v>2006</v>
      </c>
      <c r="P1215" t="s">
        <v>120</v>
      </c>
      <c r="R1215">
        <f t="shared" si="73"/>
        <v>-119</v>
      </c>
      <c r="S1215">
        <f t="shared" si="74"/>
        <v>38</v>
      </c>
      <c r="T1215" t="str">
        <f t="shared" si="75"/>
        <v>-11938</v>
      </c>
      <c r="U1215" t="str">
        <f t="shared" si="72"/>
        <v>-119, 38</v>
      </c>
    </row>
    <row r="1216" spans="1:21" hidden="1" x14ac:dyDescent="0.25">
      <c r="A1216">
        <v>-119.22041</v>
      </c>
      <c r="B1216">
        <v>37.854340000000001</v>
      </c>
      <c r="C1216" t="s">
        <v>311</v>
      </c>
      <c r="D1216" t="s">
        <v>131</v>
      </c>
      <c r="E1216" t="s">
        <v>132</v>
      </c>
      <c r="F1216" t="s">
        <v>110</v>
      </c>
      <c r="G1216" t="s">
        <v>109</v>
      </c>
      <c r="H1216" t="s">
        <v>94</v>
      </c>
      <c r="J1216" t="s">
        <v>133</v>
      </c>
      <c r="K1216">
        <v>0.13225000000000001</v>
      </c>
      <c r="L1216">
        <v>10.58</v>
      </c>
      <c r="M1216">
        <v>8</v>
      </c>
      <c r="N1216">
        <v>21</v>
      </c>
      <c r="O1216">
        <v>2006</v>
      </c>
      <c r="P1216" t="s">
        <v>120</v>
      </c>
      <c r="R1216">
        <f t="shared" si="73"/>
        <v>-119</v>
      </c>
      <c r="S1216">
        <f t="shared" si="74"/>
        <v>38</v>
      </c>
      <c r="T1216" t="str">
        <f t="shared" si="75"/>
        <v>-11938</v>
      </c>
      <c r="U1216" t="str">
        <f t="shared" si="72"/>
        <v>-119, 38</v>
      </c>
    </row>
    <row r="1217" spans="1:21" hidden="1" x14ac:dyDescent="0.25">
      <c r="A1217">
        <v>-119.22041</v>
      </c>
      <c r="B1217">
        <v>37.854340000000001</v>
      </c>
      <c r="C1217" t="s">
        <v>312</v>
      </c>
      <c r="D1217" t="s">
        <v>131</v>
      </c>
      <c r="E1217" t="s">
        <v>132</v>
      </c>
      <c r="F1217" t="s">
        <v>110</v>
      </c>
      <c r="G1217" t="s">
        <v>109</v>
      </c>
      <c r="H1217" t="s">
        <v>94</v>
      </c>
      <c r="J1217" t="s">
        <v>133</v>
      </c>
      <c r="K1217">
        <v>0.1205</v>
      </c>
      <c r="L1217">
        <v>9.64</v>
      </c>
      <c r="M1217">
        <v>9</v>
      </c>
      <c r="N1217">
        <v>22</v>
      </c>
      <c r="O1217">
        <v>2006</v>
      </c>
      <c r="P1217" t="s">
        <v>120</v>
      </c>
      <c r="R1217">
        <f t="shared" si="73"/>
        <v>-119</v>
      </c>
      <c r="S1217">
        <f t="shared" si="74"/>
        <v>38</v>
      </c>
      <c r="T1217" t="str">
        <f t="shared" si="75"/>
        <v>-11938</v>
      </c>
      <c r="U1217" t="str">
        <f t="shared" si="72"/>
        <v>-119, 38</v>
      </c>
    </row>
    <row r="1218" spans="1:21" hidden="1" x14ac:dyDescent="0.25">
      <c r="A1218">
        <v>-119.22041</v>
      </c>
      <c r="B1218">
        <v>37.854340000000001</v>
      </c>
      <c r="C1218" t="s">
        <v>312</v>
      </c>
      <c r="D1218" t="s">
        <v>131</v>
      </c>
      <c r="E1218" t="s">
        <v>132</v>
      </c>
      <c r="F1218" t="s">
        <v>110</v>
      </c>
      <c r="G1218" t="s">
        <v>110</v>
      </c>
      <c r="H1218" t="s">
        <v>94</v>
      </c>
      <c r="J1218" t="s">
        <v>119</v>
      </c>
      <c r="K1218">
        <v>0</v>
      </c>
      <c r="L1218">
        <v>0</v>
      </c>
      <c r="M1218">
        <v>9</v>
      </c>
      <c r="N1218">
        <v>22</v>
      </c>
      <c r="O1218">
        <v>2006</v>
      </c>
      <c r="P1218" t="s">
        <v>120</v>
      </c>
      <c r="R1218">
        <f t="shared" si="73"/>
        <v>-119</v>
      </c>
      <c r="S1218">
        <f t="shared" si="74"/>
        <v>38</v>
      </c>
      <c r="T1218" t="str">
        <f t="shared" si="75"/>
        <v>-11938</v>
      </c>
      <c r="U1218" t="str">
        <f t="shared" ref="U1218:U1281" si="76">_xlfn.CONCAT($R1219, ", ", $S1219)</f>
        <v>-119, 38</v>
      </c>
    </row>
    <row r="1219" spans="1:21" hidden="1" x14ac:dyDescent="0.25">
      <c r="A1219">
        <v>-119.38502</v>
      </c>
      <c r="B1219">
        <v>37.843539999999997</v>
      </c>
      <c r="C1219" t="s">
        <v>313</v>
      </c>
      <c r="D1219" t="s">
        <v>131</v>
      </c>
      <c r="E1219" t="s">
        <v>132</v>
      </c>
      <c r="F1219" t="s">
        <v>110</v>
      </c>
      <c r="G1219" t="s">
        <v>109</v>
      </c>
      <c r="H1219" t="s">
        <v>94</v>
      </c>
      <c r="J1219" t="s">
        <v>119</v>
      </c>
      <c r="K1219">
        <v>0.27725</v>
      </c>
      <c r="L1219">
        <v>22.18</v>
      </c>
      <c r="M1219">
        <v>9</v>
      </c>
      <c r="N1219">
        <v>23</v>
      </c>
      <c r="O1219">
        <v>2006</v>
      </c>
      <c r="P1219" t="s">
        <v>120</v>
      </c>
      <c r="R1219">
        <f t="shared" ref="R1219:R1282" si="77">ROUND($A1219, 0)</f>
        <v>-119</v>
      </c>
      <c r="S1219">
        <f t="shared" ref="S1219:S1282" si="78">ROUND($B1219, 0)</f>
        <v>38</v>
      </c>
      <c r="T1219" t="str">
        <f t="shared" ref="T1219:T1282" si="79">_xlfn.CONCAT($R1219, $S1219)</f>
        <v>-11938</v>
      </c>
      <c r="U1219" t="str">
        <f t="shared" si="76"/>
        <v>-119, 38</v>
      </c>
    </row>
    <row r="1220" spans="1:21" hidden="1" x14ac:dyDescent="0.25">
      <c r="A1220">
        <v>-119.22041</v>
      </c>
      <c r="B1220">
        <v>37.854340000000001</v>
      </c>
      <c r="C1220" t="s">
        <v>138</v>
      </c>
      <c r="D1220" t="s">
        <v>131</v>
      </c>
      <c r="E1220" t="s">
        <v>132</v>
      </c>
      <c r="F1220" t="s">
        <v>110</v>
      </c>
      <c r="G1220" t="s">
        <v>110</v>
      </c>
      <c r="H1220" t="s">
        <v>94</v>
      </c>
      <c r="J1220" t="s">
        <v>119</v>
      </c>
      <c r="K1220">
        <v>0</v>
      </c>
      <c r="L1220">
        <v>0</v>
      </c>
      <c r="M1220">
        <v>6</v>
      </c>
      <c r="N1220">
        <v>11</v>
      </c>
      <c r="O1220">
        <v>2008</v>
      </c>
      <c r="P1220" t="s">
        <v>120</v>
      </c>
      <c r="R1220">
        <f t="shared" si="77"/>
        <v>-119</v>
      </c>
      <c r="S1220">
        <f t="shared" si="78"/>
        <v>38</v>
      </c>
      <c r="T1220" t="str">
        <f t="shared" si="79"/>
        <v>-11938</v>
      </c>
      <c r="U1220" t="str">
        <f t="shared" si="76"/>
        <v>-120, 39</v>
      </c>
    </row>
    <row r="1221" spans="1:21" hidden="1" x14ac:dyDescent="0.25">
      <c r="A1221">
        <v>-119.8218</v>
      </c>
      <c r="B1221">
        <v>38.554090000000002</v>
      </c>
      <c r="C1221" t="s">
        <v>139</v>
      </c>
      <c r="D1221" t="s">
        <v>131</v>
      </c>
      <c r="E1221" t="s">
        <v>132</v>
      </c>
      <c r="F1221" t="s">
        <v>110</v>
      </c>
      <c r="G1221" t="s">
        <v>110</v>
      </c>
      <c r="H1221" t="s">
        <v>94</v>
      </c>
      <c r="J1221" t="s">
        <v>133</v>
      </c>
      <c r="K1221">
        <v>0</v>
      </c>
      <c r="L1221">
        <v>0</v>
      </c>
      <c r="M1221">
        <v>6</v>
      </c>
      <c r="N1221">
        <v>12</v>
      </c>
      <c r="O1221">
        <v>2008</v>
      </c>
      <c r="P1221" t="s">
        <v>120</v>
      </c>
      <c r="R1221">
        <f t="shared" si="77"/>
        <v>-120</v>
      </c>
      <c r="S1221">
        <f t="shared" si="78"/>
        <v>39</v>
      </c>
      <c r="T1221" t="str">
        <f t="shared" si="79"/>
        <v>-12039</v>
      </c>
      <c r="U1221" t="str">
        <f t="shared" si="76"/>
        <v>-119, 38</v>
      </c>
    </row>
    <row r="1222" spans="1:21" hidden="1" x14ac:dyDescent="0.25">
      <c r="A1222">
        <v>-119.22041</v>
      </c>
      <c r="B1222">
        <v>37.854340000000001</v>
      </c>
      <c r="C1222" t="s">
        <v>314</v>
      </c>
      <c r="D1222" t="s">
        <v>131</v>
      </c>
      <c r="E1222" t="s">
        <v>132</v>
      </c>
      <c r="F1222" t="s">
        <v>110</v>
      </c>
      <c r="G1222" t="s">
        <v>110</v>
      </c>
      <c r="H1222" t="s">
        <v>94</v>
      </c>
      <c r="J1222" t="s">
        <v>119</v>
      </c>
      <c r="K1222">
        <v>0</v>
      </c>
      <c r="L1222">
        <v>0</v>
      </c>
      <c r="M1222">
        <v>7</v>
      </c>
      <c r="N1222">
        <v>8</v>
      </c>
      <c r="O1222">
        <v>2008</v>
      </c>
      <c r="P1222" t="s">
        <v>120</v>
      </c>
      <c r="R1222">
        <f t="shared" si="77"/>
        <v>-119</v>
      </c>
      <c r="S1222">
        <f t="shared" si="78"/>
        <v>38</v>
      </c>
      <c r="T1222" t="str">
        <f t="shared" si="79"/>
        <v>-11938</v>
      </c>
      <c r="U1222" t="str">
        <f t="shared" si="76"/>
        <v>-119, 38</v>
      </c>
    </row>
    <row r="1223" spans="1:21" hidden="1" x14ac:dyDescent="0.25">
      <c r="A1223">
        <v>-119.38502</v>
      </c>
      <c r="B1223">
        <v>37.843539999999997</v>
      </c>
      <c r="C1223" t="s">
        <v>315</v>
      </c>
      <c r="D1223" t="s">
        <v>131</v>
      </c>
      <c r="E1223" t="s">
        <v>132</v>
      </c>
      <c r="F1223" t="s">
        <v>110</v>
      </c>
      <c r="G1223" t="s">
        <v>110</v>
      </c>
      <c r="H1223" t="s">
        <v>94</v>
      </c>
      <c r="J1223" t="s">
        <v>119</v>
      </c>
      <c r="K1223">
        <v>0</v>
      </c>
      <c r="L1223">
        <v>0</v>
      </c>
      <c r="M1223">
        <v>8</v>
      </c>
      <c r="N1223">
        <v>25</v>
      </c>
      <c r="O1223">
        <v>2008</v>
      </c>
      <c r="P1223" t="s">
        <v>120</v>
      </c>
      <c r="R1223">
        <f t="shared" si="77"/>
        <v>-119</v>
      </c>
      <c r="S1223">
        <f t="shared" si="78"/>
        <v>38</v>
      </c>
      <c r="T1223" t="str">
        <f t="shared" si="79"/>
        <v>-11938</v>
      </c>
      <c r="U1223" t="str">
        <f t="shared" si="76"/>
        <v>-119, 38</v>
      </c>
    </row>
    <row r="1224" spans="1:21" hidden="1" x14ac:dyDescent="0.25">
      <c r="A1224">
        <v>-119.38502</v>
      </c>
      <c r="B1224">
        <v>37.843539999999997</v>
      </c>
      <c r="C1224" t="s">
        <v>315</v>
      </c>
      <c r="D1224" t="s">
        <v>131</v>
      </c>
      <c r="E1224" t="s">
        <v>132</v>
      </c>
      <c r="F1224" t="s">
        <v>110</v>
      </c>
      <c r="G1224" t="s">
        <v>109</v>
      </c>
      <c r="H1224" t="s">
        <v>94</v>
      </c>
      <c r="J1224" t="s">
        <v>119</v>
      </c>
      <c r="K1224">
        <v>3.875E-2</v>
      </c>
      <c r="L1224">
        <v>3.1</v>
      </c>
      <c r="M1224">
        <v>8</v>
      </c>
      <c r="N1224">
        <v>25</v>
      </c>
      <c r="O1224">
        <v>2008</v>
      </c>
      <c r="P1224" t="s">
        <v>120</v>
      </c>
      <c r="R1224">
        <f t="shared" si="77"/>
        <v>-119</v>
      </c>
      <c r="S1224">
        <f t="shared" si="78"/>
        <v>38</v>
      </c>
      <c r="T1224" t="str">
        <f t="shared" si="79"/>
        <v>-11938</v>
      </c>
      <c r="U1224" t="str">
        <f t="shared" si="76"/>
        <v>-119, 38</v>
      </c>
    </row>
    <row r="1225" spans="1:21" hidden="1" x14ac:dyDescent="0.25">
      <c r="A1225">
        <v>-119.38502</v>
      </c>
      <c r="B1225">
        <v>37.843539999999997</v>
      </c>
      <c r="C1225" t="s">
        <v>315</v>
      </c>
      <c r="D1225" t="s">
        <v>131</v>
      </c>
      <c r="E1225" t="s">
        <v>132</v>
      </c>
      <c r="F1225" t="s">
        <v>110</v>
      </c>
      <c r="G1225" t="s">
        <v>110</v>
      </c>
      <c r="H1225" t="s">
        <v>94</v>
      </c>
      <c r="J1225" t="s">
        <v>119</v>
      </c>
      <c r="K1225">
        <v>0</v>
      </c>
      <c r="L1225">
        <v>0</v>
      </c>
      <c r="M1225">
        <v>8</v>
      </c>
      <c r="N1225">
        <v>25</v>
      </c>
      <c r="O1225">
        <v>2008</v>
      </c>
      <c r="P1225" t="s">
        <v>120</v>
      </c>
      <c r="R1225">
        <f t="shared" si="77"/>
        <v>-119</v>
      </c>
      <c r="S1225">
        <f t="shared" si="78"/>
        <v>38</v>
      </c>
      <c r="T1225" t="str">
        <f t="shared" si="79"/>
        <v>-11938</v>
      </c>
      <c r="U1225" t="str">
        <f t="shared" si="76"/>
        <v>-119, 38</v>
      </c>
    </row>
    <row r="1226" spans="1:21" hidden="1" x14ac:dyDescent="0.25">
      <c r="A1226">
        <v>-119.38502</v>
      </c>
      <c r="B1226">
        <v>37.843539999999997</v>
      </c>
      <c r="C1226" t="s">
        <v>315</v>
      </c>
      <c r="D1226" t="s">
        <v>131</v>
      </c>
      <c r="E1226" t="s">
        <v>132</v>
      </c>
      <c r="F1226" t="s">
        <v>110</v>
      </c>
      <c r="G1226" t="s">
        <v>110</v>
      </c>
      <c r="H1226" t="s">
        <v>94</v>
      </c>
      <c r="J1226" t="s">
        <v>119</v>
      </c>
      <c r="K1226">
        <v>0</v>
      </c>
      <c r="L1226">
        <v>0</v>
      </c>
      <c r="M1226">
        <v>8</v>
      </c>
      <c r="N1226">
        <v>25</v>
      </c>
      <c r="O1226">
        <v>2008</v>
      </c>
      <c r="P1226" t="s">
        <v>120</v>
      </c>
      <c r="R1226">
        <f t="shared" si="77"/>
        <v>-119</v>
      </c>
      <c r="S1226">
        <f t="shared" si="78"/>
        <v>38</v>
      </c>
      <c r="T1226" t="str">
        <f t="shared" si="79"/>
        <v>-11938</v>
      </c>
      <c r="U1226" t="str">
        <f t="shared" si="76"/>
        <v>-119, 38</v>
      </c>
    </row>
    <row r="1227" spans="1:21" hidden="1" x14ac:dyDescent="0.25">
      <c r="A1227">
        <v>-119.38502</v>
      </c>
      <c r="B1227">
        <v>37.843539999999997</v>
      </c>
      <c r="C1227" t="s">
        <v>316</v>
      </c>
      <c r="D1227" t="s">
        <v>131</v>
      </c>
      <c r="E1227" t="s">
        <v>132</v>
      </c>
      <c r="F1227" t="s">
        <v>110</v>
      </c>
      <c r="G1227" t="s">
        <v>110</v>
      </c>
      <c r="H1227" t="s">
        <v>94</v>
      </c>
      <c r="J1227" t="s">
        <v>119</v>
      </c>
      <c r="K1227">
        <v>0</v>
      </c>
      <c r="L1227">
        <v>0</v>
      </c>
      <c r="M1227">
        <v>7</v>
      </c>
      <c r="N1227">
        <v>8</v>
      </c>
      <c r="O1227">
        <v>2009</v>
      </c>
      <c r="P1227" t="s">
        <v>120</v>
      </c>
      <c r="R1227">
        <f t="shared" si="77"/>
        <v>-119</v>
      </c>
      <c r="S1227">
        <f t="shared" si="78"/>
        <v>38</v>
      </c>
      <c r="T1227" t="str">
        <f t="shared" si="79"/>
        <v>-11938</v>
      </c>
      <c r="U1227" t="str">
        <f t="shared" si="76"/>
        <v>-119, 38</v>
      </c>
    </row>
    <row r="1228" spans="1:21" hidden="1" x14ac:dyDescent="0.25">
      <c r="A1228">
        <v>-119.22041</v>
      </c>
      <c r="B1228">
        <v>37.854340000000001</v>
      </c>
      <c r="C1228" t="s">
        <v>317</v>
      </c>
      <c r="D1228" t="s">
        <v>131</v>
      </c>
      <c r="E1228" t="s">
        <v>132</v>
      </c>
      <c r="F1228" t="s">
        <v>110</v>
      </c>
      <c r="G1228" t="s">
        <v>110</v>
      </c>
      <c r="H1228" t="s">
        <v>94</v>
      </c>
      <c r="J1228" t="s">
        <v>119</v>
      </c>
      <c r="K1228">
        <v>0</v>
      </c>
      <c r="L1228">
        <v>0</v>
      </c>
      <c r="M1228">
        <v>8</v>
      </c>
      <c r="N1228">
        <v>7</v>
      </c>
      <c r="O1228">
        <v>2009</v>
      </c>
      <c r="P1228" t="s">
        <v>120</v>
      </c>
      <c r="R1228">
        <f t="shared" si="77"/>
        <v>-119</v>
      </c>
      <c r="S1228">
        <f t="shared" si="78"/>
        <v>38</v>
      </c>
      <c r="T1228" t="str">
        <f t="shared" si="79"/>
        <v>-11938</v>
      </c>
      <c r="U1228" t="str">
        <f t="shared" si="76"/>
        <v>-119, 38</v>
      </c>
    </row>
    <row r="1229" spans="1:21" hidden="1" x14ac:dyDescent="0.25">
      <c r="A1229">
        <v>-119.22041</v>
      </c>
      <c r="B1229">
        <v>37.854340000000001</v>
      </c>
      <c r="C1229" t="s">
        <v>317</v>
      </c>
      <c r="D1229" t="s">
        <v>131</v>
      </c>
      <c r="E1229" t="s">
        <v>132</v>
      </c>
      <c r="F1229" t="s">
        <v>110</v>
      </c>
      <c r="G1229" t="s">
        <v>109</v>
      </c>
      <c r="H1229" t="s">
        <v>94</v>
      </c>
      <c r="J1229" t="s">
        <v>119</v>
      </c>
      <c r="K1229">
        <v>7.4249999999999997E-2</v>
      </c>
      <c r="L1229">
        <v>5.94</v>
      </c>
      <c r="M1229">
        <v>8</v>
      </c>
      <c r="N1229">
        <v>7</v>
      </c>
      <c r="O1229">
        <v>2009</v>
      </c>
      <c r="P1229" t="s">
        <v>120</v>
      </c>
      <c r="R1229">
        <f t="shared" si="77"/>
        <v>-119</v>
      </c>
      <c r="S1229">
        <f t="shared" si="78"/>
        <v>38</v>
      </c>
      <c r="T1229" t="str">
        <f t="shared" si="79"/>
        <v>-11938</v>
      </c>
      <c r="U1229" t="str">
        <f t="shared" si="76"/>
        <v>-119, 38</v>
      </c>
    </row>
    <row r="1230" spans="1:21" hidden="1" x14ac:dyDescent="0.25">
      <c r="A1230">
        <v>-119.22041</v>
      </c>
      <c r="B1230">
        <v>37.854340000000001</v>
      </c>
      <c r="C1230" t="s">
        <v>317</v>
      </c>
      <c r="D1230" t="s">
        <v>131</v>
      </c>
      <c r="E1230" t="s">
        <v>132</v>
      </c>
      <c r="F1230" t="s">
        <v>110</v>
      </c>
      <c r="G1230" t="s">
        <v>109</v>
      </c>
      <c r="H1230" t="s">
        <v>94</v>
      </c>
      <c r="J1230" t="s">
        <v>119</v>
      </c>
      <c r="K1230">
        <v>8.1250000000000003E-3</v>
      </c>
      <c r="L1230">
        <v>0.65</v>
      </c>
      <c r="M1230">
        <v>8</v>
      </c>
      <c r="N1230">
        <v>7</v>
      </c>
      <c r="O1230">
        <v>2009</v>
      </c>
      <c r="P1230" t="s">
        <v>120</v>
      </c>
      <c r="R1230">
        <f t="shared" si="77"/>
        <v>-119</v>
      </c>
      <c r="S1230">
        <f t="shared" si="78"/>
        <v>38</v>
      </c>
      <c r="T1230" t="str">
        <f t="shared" si="79"/>
        <v>-11938</v>
      </c>
      <c r="U1230" t="str">
        <f t="shared" si="76"/>
        <v>-119, 37</v>
      </c>
    </row>
    <row r="1231" spans="1:21" hidden="1" x14ac:dyDescent="0.25">
      <c r="A1231">
        <v>-119.1182615</v>
      </c>
      <c r="B1231">
        <v>37.252524610000002</v>
      </c>
      <c r="C1231" t="s">
        <v>277</v>
      </c>
      <c r="D1231" t="s">
        <v>131</v>
      </c>
      <c r="E1231" t="s">
        <v>132</v>
      </c>
      <c r="F1231" t="s">
        <v>110</v>
      </c>
      <c r="G1231" t="s">
        <v>110</v>
      </c>
      <c r="H1231" t="s">
        <v>94</v>
      </c>
      <c r="J1231" t="s">
        <v>119</v>
      </c>
      <c r="K1231">
        <v>0</v>
      </c>
      <c r="L1231">
        <v>0</v>
      </c>
      <c r="M1231">
        <v>6</v>
      </c>
      <c r="N1231">
        <v>22</v>
      </c>
      <c r="O1231">
        <v>2010</v>
      </c>
      <c r="P1231" t="s">
        <v>120</v>
      </c>
      <c r="R1231">
        <f t="shared" si="77"/>
        <v>-119</v>
      </c>
      <c r="S1231">
        <f t="shared" si="78"/>
        <v>37</v>
      </c>
      <c r="T1231" t="str">
        <f t="shared" si="79"/>
        <v>-11937</v>
      </c>
      <c r="U1231" t="str">
        <f t="shared" si="76"/>
        <v>-119, 37</v>
      </c>
    </row>
    <row r="1232" spans="1:21" hidden="1" x14ac:dyDescent="0.25">
      <c r="A1232">
        <v>-119.0940208</v>
      </c>
      <c r="B1232">
        <v>37.262671359999999</v>
      </c>
      <c r="C1232" t="s">
        <v>174</v>
      </c>
      <c r="D1232" t="s">
        <v>131</v>
      </c>
      <c r="E1232" t="s">
        <v>132</v>
      </c>
      <c r="F1232" t="s">
        <v>110</v>
      </c>
      <c r="G1232" t="s">
        <v>110</v>
      </c>
      <c r="H1232" t="s">
        <v>94</v>
      </c>
      <c r="J1232" t="s">
        <v>133</v>
      </c>
      <c r="K1232">
        <v>0</v>
      </c>
      <c r="L1232">
        <v>0</v>
      </c>
      <c r="M1232">
        <v>6</v>
      </c>
      <c r="N1232">
        <v>23</v>
      </c>
      <c r="O1232">
        <v>2010</v>
      </c>
      <c r="P1232" t="s">
        <v>120</v>
      </c>
      <c r="R1232">
        <f t="shared" si="77"/>
        <v>-119</v>
      </c>
      <c r="S1232">
        <f t="shared" si="78"/>
        <v>37</v>
      </c>
      <c r="T1232" t="str">
        <f t="shared" si="79"/>
        <v>-11937</v>
      </c>
      <c r="U1232" t="str">
        <f t="shared" si="76"/>
        <v>-119, 37</v>
      </c>
    </row>
    <row r="1233" spans="1:21" hidden="1" x14ac:dyDescent="0.25">
      <c r="A1233">
        <v>-119.1090305</v>
      </c>
      <c r="B1233">
        <v>37.265153599999998</v>
      </c>
      <c r="C1233" t="s">
        <v>308</v>
      </c>
      <c r="D1233" t="s">
        <v>131</v>
      </c>
      <c r="E1233" t="s">
        <v>132</v>
      </c>
      <c r="F1233" t="s">
        <v>110</v>
      </c>
      <c r="G1233" t="s">
        <v>110</v>
      </c>
      <c r="H1233" t="s">
        <v>94</v>
      </c>
      <c r="J1233" t="s">
        <v>119</v>
      </c>
      <c r="K1233">
        <v>0</v>
      </c>
      <c r="L1233">
        <v>0</v>
      </c>
      <c r="M1233">
        <v>6</v>
      </c>
      <c r="N1233">
        <v>24</v>
      </c>
      <c r="O1233">
        <v>2010</v>
      </c>
      <c r="P1233" t="s">
        <v>120</v>
      </c>
      <c r="R1233">
        <f t="shared" si="77"/>
        <v>-119</v>
      </c>
      <c r="S1233">
        <f t="shared" si="78"/>
        <v>37</v>
      </c>
      <c r="T1233" t="str">
        <f t="shared" si="79"/>
        <v>-11937</v>
      </c>
      <c r="U1233" t="str">
        <f t="shared" si="76"/>
        <v>-119, 37</v>
      </c>
    </row>
    <row r="1234" spans="1:21" hidden="1" x14ac:dyDescent="0.25">
      <c r="A1234">
        <v>-119.1090305</v>
      </c>
      <c r="B1234">
        <v>37.265153599999998</v>
      </c>
      <c r="C1234" t="s">
        <v>308</v>
      </c>
      <c r="D1234" t="s">
        <v>131</v>
      </c>
      <c r="E1234" t="s">
        <v>132</v>
      </c>
      <c r="F1234" t="s">
        <v>110</v>
      </c>
      <c r="G1234" t="s">
        <v>110</v>
      </c>
      <c r="H1234" t="s">
        <v>94</v>
      </c>
      <c r="J1234" t="s">
        <v>119</v>
      </c>
      <c r="K1234">
        <v>0</v>
      </c>
      <c r="L1234">
        <v>0</v>
      </c>
      <c r="M1234">
        <v>6</v>
      </c>
      <c r="N1234">
        <v>24</v>
      </c>
      <c r="O1234">
        <v>2010</v>
      </c>
      <c r="P1234" t="s">
        <v>120</v>
      </c>
      <c r="R1234">
        <f t="shared" si="77"/>
        <v>-119</v>
      </c>
      <c r="S1234">
        <f t="shared" si="78"/>
        <v>37</v>
      </c>
      <c r="T1234" t="str">
        <f t="shared" si="79"/>
        <v>-11937</v>
      </c>
      <c r="U1234" t="str">
        <f t="shared" si="76"/>
        <v>-119, 37</v>
      </c>
    </row>
    <row r="1235" spans="1:21" hidden="1" x14ac:dyDescent="0.25">
      <c r="A1235">
        <v>-119.1090305</v>
      </c>
      <c r="B1235">
        <v>37.265153599999998</v>
      </c>
      <c r="C1235" t="s">
        <v>308</v>
      </c>
      <c r="D1235" t="s">
        <v>131</v>
      </c>
      <c r="E1235" t="s">
        <v>132</v>
      </c>
      <c r="F1235" t="s">
        <v>110</v>
      </c>
      <c r="G1235" t="s">
        <v>110</v>
      </c>
      <c r="H1235" t="s">
        <v>94</v>
      </c>
      <c r="J1235" t="s">
        <v>119</v>
      </c>
      <c r="K1235">
        <v>0</v>
      </c>
      <c r="L1235">
        <v>0</v>
      </c>
      <c r="M1235">
        <v>6</v>
      </c>
      <c r="N1235">
        <v>24</v>
      </c>
      <c r="O1235">
        <v>2010</v>
      </c>
      <c r="P1235" t="s">
        <v>120</v>
      </c>
      <c r="R1235">
        <f t="shared" si="77"/>
        <v>-119</v>
      </c>
      <c r="S1235">
        <f t="shared" si="78"/>
        <v>37</v>
      </c>
      <c r="T1235" t="str">
        <f t="shared" si="79"/>
        <v>-11937</v>
      </c>
      <c r="U1235" t="str">
        <f t="shared" si="76"/>
        <v>-119, 37</v>
      </c>
    </row>
    <row r="1236" spans="1:21" hidden="1" x14ac:dyDescent="0.25">
      <c r="A1236">
        <v>-119.0803512</v>
      </c>
      <c r="B1236">
        <v>37.022168180000001</v>
      </c>
      <c r="C1236" t="s">
        <v>172</v>
      </c>
      <c r="D1236" t="s">
        <v>131</v>
      </c>
      <c r="E1236" t="s">
        <v>132</v>
      </c>
      <c r="F1236" t="s">
        <v>110</v>
      </c>
      <c r="G1236" t="s">
        <v>109</v>
      </c>
      <c r="H1236" t="s">
        <v>94</v>
      </c>
      <c r="J1236" t="s">
        <v>119</v>
      </c>
      <c r="K1236">
        <v>1.42</v>
      </c>
      <c r="L1236">
        <v>113.6</v>
      </c>
      <c r="M1236">
        <v>6</v>
      </c>
      <c r="N1236">
        <v>25</v>
      </c>
      <c r="O1236">
        <v>2010</v>
      </c>
      <c r="P1236" t="s">
        <v>120</v>
      </c>
      <c r="R1236">
        <f t="shared" si="77"/>
        <v>-119</v>
      </c>
      <c r="S1236">
        <f t="shared" si="78"/>
        <v>37</v>
      </c>
      <c r="T1236" t="str">
        <f t="shared" si="79"/>
        <v>-11937</v>
      </c>
      <c r="U1236" t="str">
        <f t="shared" si="76"/>
        <v>-119, 37</v>
      </c>
    </row>
    <row r="1237" spans="1:21" hidden="1" x14ac:dyDescent="0.25">
      <c r="A1237">
        <v>-119.1090305</v>
      </c>
      <c r="B1237">
        <v>37.265153599999998</v>
      </c>
      <c r="C1237" t="s">
        <v>278</v>
      </c>
      <c r="D1237" t="s">
        <v>131</v>
      </c>
      <c r="E1237" t="s">
        <v>132</v>
      </c>
      <c r="F1237" t="s">
        <v>110</v>
      </c>
      <c r="G1237" t="s">
        <v>110</v>
      </c>
      <c r="H1237" t="s">
        <v>94</v>
      </c>
      <c r="J1237" t="s">
        <v>119</v>
      </c>
      <c r="K1237">
        <v>0</v>
      </c>
      <c r="L1237">
        <v>0</v>
      </c>
      <c r="M1237">
        <v>6</v>
      </c>
      <c r="N1237">
        <v>28</v>
      </c>
      <c r="O1237">
        <v>2010</v>
      </c>
      <c r="P1237" t="s">
        <v>120</v>
      </c>
      <c r="R1237">
        <f t="shared" si="77"/>
        <v>-119</v>
      </c>
      <c r="S1237">
        <f t="shared" si="78"/>
        <v>37</v>
      </c>
      <c r="T1237" t="str">
        <f t="shared" si="79"/>
        <v>-11937</v>
      </c>
      <c r="U1237" t="str">
        <f t="shared" si="76"/>
        <v>-119, 37</v>
      </c>
    </row>
    <row r="1238" spans="1:21" hidden="1" x14ac:dyDescent="0.25">
      <c r="A1238">
        <v>-119.1182615</v>
      </c>
      <c r="B1238">
        <v>37.252524610000002</v>
      </c>
      <c r="C1238" t="s">
        <v>162</v>
      </c>
      <c r="D1238" t="s">
        <v>131</v>
      </c>
      <c r="E1238" t="s">
        <v>132</v>
      </c>
      <c r="F1238" t="s">
        <v>110</v>
      </c>
      <c r="G1238" t="s">
        <v>110</v>
      </c>
      <c r="H1238" t="s">
        <v>94</v>
      </c>
      <c r="J1238" t="s">
        <v>133</v>
      </c>
      <c r="K1238">
        <v>0</v>
      </c>
      <c r="L1238">
        <v>0</v>
      </c>
      <c r="M1238">
        <v>6</v>
      </c>
      <c r="N1238">
        <v>29</v>
      </c>
      <c r="O1238">
        <v>2010</v>
      </c>
      <c r="P1238" t="s">
        <v>120</v>
      </c>
      <c r="R1238">
        <f t="shared" si="77"/>
        <v>-119</v>
      </c>
      <c r="S1238">
        <f t="shared" si="78"/>
        <v>37</v>
      </c>
      <c r="T1238" t="str">
        <f t="shared" si="79"/>
        <v>-11937</v>
      </c>
      <c r="U1238" t="str">
        <f t="shared" si="76"/>
        <v>-119, 37</v>
      </c>
    </row>
    <row r="1239" spans="1:21" hidden="1" x14ac:dyDescent="0.25">
      <c r="A1239">
        <v>-119.1182615</v>
      </c>
      <c r="B1239">
        <v>37.252524610000002</v>
      </c>
      <c r="C1239" t="s">
        <v>162</v>
      </c>
      <c r="D1239" t="s">
        <v>131</v>
      </c>
      <c r="E1239" t="s">
        <v>132</v>
      </c>
      <c r="F1239" t="s">
        <v>110</v>
      </c>
      <c r="G1239" t="s">
        <v>109</v>
      </c>
      <c r="H1239" t="s">
        <v>94</v>
      </c>
      <c r="J1239" t="s">
        <v>133</v>
      </c>
      <c r="K1239">
        <v>4.0000000000000001E-3</v>
      </c>
      <c r="L1239">
        <v>0.32</v>
      </c>
      <c r="M1239">
        <v>6</v>
      </c>
      <c r="N1239">
        <v>29</v>
      </c>
      <c r="O1239">
        <v>2010</v>
      </c>
      <c r="P1239" t="s">
        <v>120</v>
      </c>
      <c r="R1239">
        <f t="shared" si="77"/>
        <v>-119</v>
      </c>
      <c r="S1239">
        <f t="shared" si="78"/>
        <v>37</v>
      </c>
      <c r="T1239" t="str">
        <f t="shared" si="79"/>
        <v>-11937</v>
      </c>
      <c r="U1239" t="str">
        <f t="shared" si="76"/>
        <v>-119, 37</v>
      </c>
    </row>
    <row r="1240" spans="1:21" hidden="1" x14ac:dyDescent="0.25">
      <c r="A1240">
        <v>-119.1182615</v>
      </c>
      <c r="B1240">
        <v>37.252524610000002</v>
      </c>
      <c r="C1240" t="s">
        <v>162</v>
      </c>
      <c r="D1240" t="s">
        <v>131</v>
      </c>
      <c r="E1240" t="s">
        <v>132</v>
      </c>
      <c r="F1240" t="s">
        <v>110</v>
      </c>
      <c r="G1240" t="s">
        <v>109</v>
      </c>
      <c r="H1240" t="s">
        <v>94</v>
      </c>
      <c r="J1240" t="s">
        <v>133</v>
      </c>
      <c r="K1240">
        <v>1.2125E-2</v>
      </c>
      <c r="L1240">
        <v>0.97</v>
      </c>
      <c r="M1240">
        <v>6</v>
      </c>
      <c r="N1240">
        <v>29</v>
      </c>
      <c r="O1240">
        <v>2010</v>
      </c>
      <c r="P1240" t="s">
        <v>120</v>
      </c>
      <c r="R1240">
        <f t="shared" si="77"/>
        <v>-119</v>
      </c>
      <c r="S1240">
        <f t="shared" si="78"/>
        <v>37</v>
      </c>
      <c r="T1240" t="str">
        <f t="shared" si="79"/>
        <v>-11937</v>
      </c>
      <c r="U1240" t="str">
        <f t="shared" si="76"/>
        <v>-119, 37</v>
      </c>
    </row>
    <row r="1241" spans="1:21" hidden="1" x14ac:dyDescent="0.25">
      <c r="A1241">
        <v>-119.1182615</v>
      </c>
      <c r="B1241">
        <v>37.252524610000002</v>
      </c>
      <c r="C1241" t="s">
        <v>162</v>
      </c>
      <c r="D1241" t="s">
        <v>131</v>
      </c>
      <c r="E1241" t="s">
        <v>132</v>
      </c>
      <c r="F1241" t="s">
        <v>110</v>
      </c>
      <c r="G1241" t="s">
        <v>110</v>
      </c>
      <c r="H1241" t="s">
        <v>94</v>
      </c>
      <c r="J1241" t="s">
        <v>133</v>
      </c>
      <c r="K1241">
        <v>0</v>
      </c>
      <c r="L1241">
        <v>0</v>
      </c>
      <c r="M1241">
        <v>6</v>
      </c>
      <c r="N1241">
        <v>29</v>
      </c>
      <c r="O1241">
        <v>2010</v>
      </c>
      <c r="P1241" t="s">
        <v>120</v>
      </c>
      <c r="R1241">
        <f t="shared" si="77"/>
        <v>-119</v>
      </c>
      <c r="S1241">
        <f t="shared" si="78"/>
        <v>37</v>
      </c>
      <c r="T1241" t="str">
        <f t="shared" si="79"/>
        <v>-11937</v>
      </c>
      <c r="U1241" t="str">
        <f t="shared" si="76"/>
        <v>-119, 37</v>
      </c>
    </row>
    <row r="1242" spans="1:21" hidden="1" x14ac:dyDescent="0.25">
      <c r="A1242">
        <v>-119.0683275</v>
      </c>
      <c r="B1242">
        <v>36.977576890000002</v>
      </c>
      <c r="C1242" t="s">
        <v>314</v>
      </c>
      <c r="D1242" t="s">
        <v>131</v>
      </c>
      <c r="E1242" t="s">
        <v>132</v>
      </c>
      <c r="F1242" t="s">
        <v>110</v>
      </c>
      <c r="G1242" t="s">
        <v>110</v>
      </c>
      <c r="H1242" t="s">
        <v>94</v>
      </c>
      <c r="J1242" t="s">
        <v>119</v>
      </c>
      <c r="K1242">
        <v>0</v>
      </c>
      <c r="L1242">
        <v>0</v>
      </c>
      <c r="M1242">
        <v>7</v>
      </c>
      <c r="N1242">
        <v>8</v>
      </c>
      <c r="O1242">
        <v>2008</v>
      </c>
      <c r="P1242" t="s">
        <v>120</v>
      </c>
      <c r="R1242">
        <f t="shared" si="77"/>
        <v>-119</v>
      </c>
      <c r="S1242">
        <f t="shared" si="78"/>
        <v>37</v>
      </c>
      <c r="T1242" t="str">
        <f t="shared" si="79"/>
        <v>-11937</v>
      </c>
      <c r="U1242" t="str">
        <f t="shared" si="76"/>
        <v>-119, 37</v>
      </c>
    </row>
    <row r="1243" spans="1:21" hidden="1" x14ac:dyDescent="0.25">
      <c r="A1243">
        <v>-119.0683275</v>
      </c>
      <c r="B1243">
        <v>36.977576890000002</v>
      </c>
      <c r="C1243" t="s">
        <v>318</v>
      </c>
      <c r="D1243" t="s">
        <v>131</v>
      </c>
      <c r="E1243" t="s">
        <v>132</v>
      </c>
      <c r="F1243" t="s">
        <v>110</v>
      </c>
      <c r="G1243" t="s">
        <v>110</v>
      </c>
      <c r="H1243" t="s">
        <v>94</v>
      </c>
      <c r="J1243" t="s">
        <v>119</v>
      </c>
      <c r="K1243">
        <v>0</v>
      </c>
      <c r="L1243">
        <v>0</v>
      </c>
      <c r="M1243">
        <v>8</v>
      </c>
      <c r="N1243">
        <v>13</v>
      </c>
      <c r="O1243">
        <v>2008</v>
      </c>
      <c r="P1243" t="s">
        <v>120</v>
      </c>
      <c r="R1243">
        <f t="shared" si="77"/>
        <v>-119</v>
      </c>
      <c r="S1243">
        <f t="shared" si="78"/>
        <v>37</v>
      </c>
      <c r="T1243" t="str">
        <f t="shared" si="79"/>
        <v>-11937</v>
      </c>
      <c r="U1243" t="str">
        <f t="shared" si="76"/>
        <v>-119, 37</v>
      </c>
    </row>
    <row r="1244" spans="1:21" hidden="1" x14ac:dyDescent="0.25">
      <c r="A1244">
        <v>-119.0683275</v>
      </c>
      <c r="B1244">
        <v>36.977576890000002</v>
      </c>
      <c r="C1244" t="s">
        <v>318</v>
      </c>
      <c r="D1244" t="s">
        <v>131</v>
      </c>
      <c r="E1244" t="s">
        <v>132</v>
      </c>
      <c r="F1244" t="s">
        <v>110</v>
      </c>
      <c r="G1244" t="s">
        <v>110</v>
      </c>
      <c r="H1244" t="s">
        <v>94</v>
      </c>
      <c r="J1244" t="s">
        <v>119</v>
      </c>
      <c r="K1244">
        <v>0</v>
      </c>
      <c r="L1244">
        <v>0</v>
      </c>
      <c r="M1244">
        <v>8</v>
      </c>
      <c r="N1244">
        <v>13</v>
      </c>
      <c r="O1244">
        <v>2008</v>
      </c>
      <c r="P1244" t="s">
        <v>120</v>
      </c>
      <c r="R1244">
        <f t="shared" si="77"/>
        <v>-119</v>
      </c>
      <c r="S1244">
        <f t="shared" si="78"/>
        <v>37</v>
      </c>
      <c r="T1244" t="str">
        <f t="shared" si="79"/>
        <v>-11937</v>
      </c>
      <c r="U1244" t="str">
        <f t="shared" si="76"/>
        <v>-119, 37</v>
      </c>
    </row>
    <row r="1245" spans="1:21" hidden="1" x14ac:dyDescent="0.25">
      <c r="A1245">
        <v>-119.0683275</v>
      </c>
      <c r="B1245">
        <v>36.977576890000002</v>
      </c>
      <c r="C1245" t="s">
        <v>319</v>
      </c>
      <c r="D1245" t="s">
        <v>131</v>
      </c>
      <c r="E1245" t="s">
        <v>132</v>
      </c>
      <c r="F1245" t="s">
        <v>110</v>
      </c>
      <c r="G1245" t="s">
        <v>110</v>
      </c>
      <c r="H1245" t="s">
        <v>94</v>
      </c>
      <c r="J1245" t="s">
        <v>119</v>
      </c>
      <c r="K1245">
        <v>0</v>
      </c>
      <c r="L1245">
        <v>0</v>
      </c>
      <c r="M1245">
        <v>8</v>
      </c>
      <c r="N1245">
        <v>18</v>
      </c>
      <c r="O1245">
        <v>2008</v>
      </c>
      <c r="P1245" t="s">
        <v>120</v>
      </c>
      <c r="R1245">
        <f t="shared" si="77"/>
        <v>-119</v>
      </c>
      <c r="S1245">
        <f t="shared" si="78"/>
        <v>37</v>
      </c>
      <c r="T1245" t="str">
        <f t="shared" si="79"/>
        <v>-11937</v>
      </c>
      <c r="U1245" t="str">
        <f t="shared" si="76"/>
        <v>-119, 37</v>
      </c>
    </row>
    <row r="1246" spans="1:21" hidden="1" x14ac:dyDescent="0.25">
      <c r="A1246">
        <v>-119.0683275</v>
      </c>
      <c r="B1246">
        <v>36.977576890000002</v>
      </c>
      <c r="C1246" t="s">
        <v>319</v>
      </c>
      <c r="D1246" t="s">
        <v>131</v>
      </c>
      <c r="E1246" t="s">
        <v>132</v>
      </c>
      <c r="F1246" t="s">
        <v>110</v>
      </c>
      <c r="G1246" t="s">
        <v>110</v>
      </c>
      <c r="H1246" t="s">
        <v>94</v>
      </c>
      <c r="J1246" t="s">
        <v>119</v>
      </c>
      <c r="K1246">
        <v>0</v>
      </c>
      <c r="L1246">
        <v>0</v>
      </c>
      <c r="M1246">
        <v>8</v>
      </c>
      <c r="N1246">
        <v>18</v>
      </c>
      <c r="O1246">
        <v>2008</v>
      </c>
      <c r="P1246" t="s">
        <v>120</v>
      </c>
      <c r="R1246">
        <f t="shared" si="77"/>
        <v>-119</v>
      </c>
      <c r="S1246">
        <f t="shared" si="78"/>
        <v>37</v>
      </c>
      <c r="T1246" t="str">
        <f t="shared" si="79"/>
        <v>-11937</v>
      </c>
      <c r="U1246" t="str">
        <f t="shared" si="76"/>
        <v>-119, 37</v>
      </c>
    </row>
    <row r="1247" spans="1:21" hidden="1" x14ac:dyDescent="0.25">
      <c r="A1247">
        <v>-119.0683275</v>
      </c>
      <c r="B1247">
        <v>36.977576890000002</v>
      </c>
      <c r="C1247" t="s">
        <v>319</v>
      </c>
      <c r="D1247" t="s">
        <v>131</v>
      </c>
      <c r="E1247" t="s">
        <v>132</v>
      </c>
      <c r="F1247" t="s">
        <v>110</v>
      </c>
      <c r="G1247" t="s">
        <v>110</v>
      </c>
      <c r="H1247" t="s">
        <v>94</v>
      </c>
      <c r="J1247" t="s">
        <v>119</v>
      </c>
      <c r="K1247">
        <v>0</v>
      </c>
      <c r="L1247">
        <v>0</v>
      </c>
      <c r="M1247">
        <v>8</v>
      </c>
      <c r="N1247">
        <v>18</v>
      </c>
      <c r="O1247">
        <v>2008</v>
      </c>
      <c r="P1247" t="s">
        <v>120</v>
      </c>
      <c r="R1247">
        <f t="shared" si="77"/>
        <v>-119</v>
      </c>
      <c r="S1247">
        <f t="shared" si="78"/>
        <v>37</v>
      </c>
      <c r="T1247" t="str">
        <f t="shared" si="79"/>
        <v>-11937</v>
      </c>
      <c r="U1247" t="str">
        <f t="shared" si="76"/>
        <v>-119, 37</v>
      </c>
    </row>
    <row r="1248" spans="1:21" hidden="1" x14ac:dyDescent="0.25">
      <c r="A1248">
        <v>-119.0683275</v>
      </c>
      <c r="B1248">
        <v>36.977576890000002</v>
      </c>
      <c r="C1248" t="s">
        <v>319</v>
      </c>
      <c r="D1248" t="s">
        <v>131</v>
      </c>
      <c r="E1248" t="s">
        <v>132</v>
      </c>
      <c r="F1248" t="s">
        <v>110</v>
      </c>
      <c r="G1248" t="s">
        <v>110</v>
      </c>
      <c r="H1248" t="s">
        <v>94</v>
      </c>
      <c r="J1248" t="s">
        <v>119</v>
      </c>
      <c r="K1248">
        <v>0</v>
      </c>
      <c r="L1248">
        <v>0</v>
      </c>
      <c r="M1248">
        <v>8</v>
      </c>
      <c r="N1248">
        <v>18</v>
      </c>
      <c r="O1248">
        <v>2008</v>
      </c>
      <c r="P1248" t="s">
        <v>120</v>
      </c>
      <c r="R1248">
        <f t="shared" si="77"/>
        <v>-119</v>
      </c>
      <c r="S1248">
        <f t="shared" si="78"/>
        <v>37</v>
      </c>
      <c r="T1248" t="str">
        <f t="shared" si="79"/>
        <v>-11937</v>
      </c>
      <c r="U1248" t="str">
        <f t="shared" si="76"/>
        <v>-119, 37</v>
      </c>
    </row>
    <row r="1249" spans="1:21" hidden="1" x14ac:dyDescent="0.25">
      <c r="A1249">
        <v>-119.0683275</v>
      </c>
      <c r="B1249">
        <v>36.977576890000002</v>
      </c>
      <c r="C1249" t="s">
        <v>319</v>
      </c>
      <c r="D1249" t="s">
        <v>131</v>
      </c>
      <c r="E1249" t="s">
        <v>132</v>
      </c>
      <c r="F1249" t="s">
        <v>110</v>
      </c>
      <c r="G1249" t="s">
        <v>110</v>
      </c>
      <c r="H1249" t="s">
        <v>94</v>
      </c>
      <c r="J1249" t="s">
        <v>119</v>
      </c>
      <c r="K1249">
        <v>0</v>
      </c>
      <c r="L1249">
        <v>0</v>
      </c>
      <c r="M1249">
        <v>8</v>
      </c>
      <c r="N1249">
        <v>18</v>
      </c>
      <c r="O1249">
        <v>2008</v>
      </c>
      <c r="P1249" t="s">
        <v>120</v>
      </c>
      <c r="R1249">
        <f t="shared" si="77"/>
        <v>-119</v>
      </c>
      <c r="S1249">
        <f t="shared" si="78"/>
        <v>37</v>
      </c>
      <c r="T1249" t="str">
        <f t="shared" si="79"/>
        <v>-11937</v>
      </c>
      <c r="U1249" t="str">
        <f t="shared" si="76"/>
        <v>-119, 37</v>
      </c>
    </row>
    <row r="1250" spans="1:21" hidden="1" x14ac:dyDescent="0.25">
      <c r="A1250">
        <v>-119.0683275</v>
      </c>
      <c r="B1250">
        <v>36.977576890000002</v>
      </c>
      <c r="C1250" t="s">
        <v>319</v>
      </c>
      <c r="D1250" t="s">
        <v>131</v>
      </c>
      <c r="E1250" t="s">
        <v>132</v>
      </c>
      <c r="F1250" t="s">
        <v>110</v>
      </c>
      <c r="G1250" t="s">
        <v>110</v>
      </c>
      <c r="H1250" t="s">
        <v>94</v>
      </c>
      <c r="J1250" t="s">
        <v>119</v>
      </c>
      <c r="K1250">
        <v>0</v>
      </c>
      <c r="L1250">
        <v>0</v>
      </c>
      <c r="M1250">
        <v>8</v>
      </c>
      <c r="N1250">
        <v>18</v>
      </c>
      <c r="O1250">
        <v>2008</v>
      </c>
      <c r="P1250" t="s">
        <v>120</v>
      </c>
      <c r="R1250">
        <f t="shared" si="77"/>
        <v>-119</v>
      </c>
      <c r="S1250">
        <f t="shared" si="78"/>
        <v>37</v>
      </c>
      <c r="T1250" t="str">
        <f t="shared" si="79"/>
        <v>-11937</v>
      </c>
      <c r="U1250" t="str">
        <f t="shared" si="76"/>
        <v>-119, 37</v>
      </c>
    </row>
    <row r="1251" spans="1:21" hidden="1" x14ac:dyDescent="0.25">
      <c r="A1251">
        <v>-119.0683275</v>
      </c>
      <c r="B1251">
        <v>36.977576890000002</v>
      </c>
      <c r="C1251" t="s">
        <v>319</v>
      </c>
      <c r="D1251" t="s">
        <v>131</v>
      </c>
      <c r="E1251" t="s">
        <v>132</v>
      </c>
      <c r="F1251" t="s">
        <v>110</v>
      </c>
      <c r="G1251" t="s">
        <v>110</v>
      </c>
      <c r="H1251" t="s">
        <v>94</v>
      </c>
      <c r="J1251" t="s">
        <v>119</v>
      </c>
      <c r="K1251">
        <v>0</v>
      </c>
      <c r="L1251">
        <v>0</v>
      </c>
      <c r="M1251">
        <v>8</v>
      </c>
      <c r="N1251">
        <v>18</v>
      </c>
      <c r="O1251">
        <v>2008</v>
      </c>
      <c r="P1251" t="s">
        <v>120</v>
      </c>
      <c r="R1251">
        <f t="shared" si="77"/>
        <v>-119</v>
      </c>
      <c r="S1251">
        <f t="shared" si="78"/>
        <v>37</v>
      </c>
      <c r="T1251" t="str">
        <f t="shared" si="79"/>
        <v>-11937</v>
      </c>
      <c r="U1251" t="str">
        <f t="shared" si="76"/>
        <v>-119, 37</v>
      </c>
    </row>
    <row r="1252" spans="1:21" hidden="1" x14ac:dyDescent="0.25">
      <c r="A1252">
        <v>-119.0683275</v>
      </c>
      <c r="B1252">
        <v>36.977576890000002</v>
      </c>
      <c r="C1252" t="s">
        <v>319</v>
      </c>
      <c r="D1252" t="s">
        <v>131</v>
      </c>
      <c r="E1252" t="s">
        <v>132</v>
      </c>
      <c r="F1252" t="s">
        <v>110</v>
      </c>
      <c r="G1252" t="s">
        <v>110</v>
      </c>
      <c r="H1252" t="s">
        <v>94</v>
      </c>
      <c r="J1252" t="s">
        <v>119</v>
      </c>
      <c r="K1252">
        <v>0</v>
      </c>
      <c r="L1252">
        <v>0</v>
      </c>
      <c r="M1252">
        <v>8</v>
      </c>
      <c r="N1252">
        <v>18</v>
      </c>
      <c r="O1252">
        <v>2008</v>
      </c>
      <c r="P1252" t="s">
        <v>120</v>
      </c>
      <c r="R1252">
        <f t="shared" si="77"/>
        <v>-119</v>
      </c>
      <c r="S1252">
        <f t="shared" si="78"/>
        <v>37</v>
      </c>
      <c r="T1252" t="str">
        <f t="shared" si="79"/>
        <v>-11937</v>
      </c>
      <c r="U1252" t="str">
        <f t="shared" si="76"/>
        <v>-119, 37</v>
      </c>
    </row>
    <row r="1253" spans="1:21" hidden="1" x14ac:dyDescent="0.25">
      <c r="A1253">
        <v>-119.0683275</v>
      </c>
      <c r="B1253">
        <v>36.977576890000002</v>
      </c>
      <c r="C1253" t="s">
        <v>314</v>
      </c>
      <c r="D1253" t="s">
        <v>131</v>
      </c>
      <c r="E1253" t="s">
        <v>132</v>
      </c>
      <c r="F1253" t="s">
        <v>110</v>
      </c>
      <c r="G1253" t="s">
        <v>110</v>
      </c>
      <c r="H1253" t="s">
        <v>94</v>
      </c>
      <c r="J1253" t="s">
        <v>119</v>
      </c>
      <c r="K1253">
        <v>0</v>
      </c>
      <c r="L1253">
        <v>0</v>
      </c>
      <c r="M1253">
        <v>7</v>
      </c>
      <c r="N1253">
        <v>8</v>
      </c>
      <c r="O1253">
        <v>2008</v>
      </c>
      <c r="P1253" t="s">
        <v>120</v>
      </c>
      <c r="R1253">
        <f t="shared" si="77"/>
        <v>-119</v>
      </c>
      <c r="S1253">
        <f t="shared" si="78"/>
        <v>37</v>
      </c>
      <c r="T1253" t="str">
        <f t="shared" si="79"/>
        <v>-11937</v>
      </c>
      <c r="U1253" t="str">
        <f t="shared" si="76"/>
        <v>-119, 37</v>
      </c>
    </row>
    <row r="1254" spans="1:21" hidden="1" x14ac:dyDescent="0.25">
      <c r="A1254">
        <v>-119.0683275</v>
      </c>
      <c r="B1254">
        <v>36.977576890000002</v>
      </c>
      <c r="C1254" t="s">
        <v>319</v>
      </c>
      <c r="D1254" t="s">
        <v>131</v>
      </c>
      <c r="E1254" t="s">
        <v>132</v>
      </c>
      <c r="F1254" t="s">
        <v>110</v>
      </c>
      <c r="G1254" t="s">
        <v>110</v>
      </c>
      <c r="H1254" t="s">
        <v>94</v>
      </c>
      <c r="J1254" t="s">
        <v>119</v>
      </c>
      <c r="K1254">
        <v>0</v>
      </c>
      <c r="L1254">
        <v>0</v>
      </c>
      <c r="M1254">
        <v>8</v>
      </c>
      <c r="N1254">
        <v>18</v>
      </c>
      <c r="O1254">
        <v>2008</v>
      </c>
      <c r="P1254" t="s">
        <v>120</v>
      </c>
      <c r="R1254">
        <f t="shared" si="77"/>
        <v>-119</v>
      </c>
      <c r="S1254">
        <f t="shared" si="78"/>
        <v>37</v>
      </c>
      <c r="T1254" t="str">
        <f t="shared" si="79"/>
        <v>-11937</v>
      </c>
      <c r="U1254" t="str">
        <f t="shared" si="76"/>
        <v>-119, 37</v>
      </c>
    </row>
    <row r="1255" spans="1:21" hidden="1" x14ac:dyDescent="0.25">
      <c r="A1255">
        <v>-119.0683275</v>
      </c>
      <c r="B1255">
        <v>36.977576890000002</v>
      </c>
      <c r="C1255" t="s">
        <v>319</v>
      </c>
      <c r="D1255" t="s">
        <v>131</v>
      </c>
      <c r="E1255" t="s">
        <v>132</v>
      </c>
      <c r="F1255" t="s">
        <v>110</v>
      </c>
      <c r="G1255" t="s">
        <v>110</v>
      </c>
      <c r="H1255" t="s">
        <v>94</v>
      </c>
      <c r="J1255" t="s">
        <v>119</v>
      </c>
      <c r="K1255">
        <v>0</v>
      </c>
      <c r="L1255">
        <v>0</v>
      </c>
      <c r="M1255">
        <v>8</v>
      </c>
      <c r="N1255">
        <v>18</v>
      </c>
      <c r="O1255">
        <v>2008</v>
      </c>
      <c r="P1255" t="s">
        <v>120</v>
      </c>
      <c r="R1255">
        <f t="shared" si="77"/>
        <v>-119</v>
      </c>
      <c r="S1255">
        <f t="shared" si="78"/>
        <v>37</v>
      </c>
      <c r="T1255" t="str">
        <f t="shared" si="79"/>
        <v>-11937</v>
      </c>
      <c r="U1255" t="str">
        <f t="shared" si="76"/>
        <v>-119, 37</v>
      </c>
    </row>
    <row r="1256" spans="1:21" hidden="1" x14ac:dyDescent="0.25">
      <c r="A1256">
        <v>-119.0683275</v>
      </c>
      <c r="B1256">
        <v>36.977576890000002</v>
      </c>
      <c r="C1256" t="s">
        <v>319</v>
      </c>
      <c r="D1256" t="s">
        <v>131</v>
      </c>
      <c r="E1256" t="s">
        <v>132</v>
      </c>
      <c r="F1256" t="s">
        <v>110</v>
      </c>
      <c r="G1256" t="s">
        <v>110</v>
      </c>
      <c r="H1256" t="s">
        <v>94</v>
      </c>
      <c r="J1256" t="s">
        <v>133</v>
      </c>
      <c r="K1256">
        <v>0</v>
      </c>
      <c r="L1256">
        <v>0</v>
      </c>
      <c r="M1256">
        <v>8</v>
      </c>
      <c r="N1256">
        <v>18</v>
      </c>
      <c r="O1256">
        <v>2008</v>
      </c>
      <c r="P1256" t="s">
        <v>120</v>
      </c>
      <c r="R1256">
        <f t="shared" si="77"/>
        <v>-119</v>
      </c>
      <c r="S1256">
        <f t="shared" si="78"/>
        <v>37</v>
      </c>
      <c r="T1256" t="str">
        <f t="shared" si="79"/>
        <v>-11937</v>
      </c>
      <c r="U1256" t="str">
        <f t="shared" si="76"/>
        <v>-119, 37</v>
      </c>
    </row>
    <row r="1257" spans="1:21" hidden="1" x14ac:dyDescent="0.25">
      <c r="A1257">
        <v>-119.0683275</v>
      </c>
      <c r="B1257">
        <v>36.977576890000002</v>
      </c>
      <c r="C1257" t="s">
        <v>320</v>
      </c>
      <c r="D1257" t="s">
        <v>131</v>
      </c>
      <c r="E1257" t="s">
        <v>132</v>
      </c>
      <c r="F1257" t="s">
        <v>110</v>
      </c>
      <c r="G1257" t="s">
        <v>110</v>
      </c>
      <c r="H1257" t="s">
        <v>94</v>
      </c>
      <c r="J1257" t="s">
        <v>119</v>
      </c>
      <c r="K1257">
        <v>0</v>
      </c>
      <c r="L1257">
        <v>0</v>
      </c>
      <c r="M1257">
        <v>8</v>
      </c>
      <c r="N1257">
        <v>21</v>
      </c>
      <c r="O1257">
        <v>2008</v>
      </c>
      <c r="P1257" t="s">
        <v>120</v>
      </c>
      <c r="R1257">
        <f t="shared" si="77"/>
        <v>-119</v>
      </c>
      <c r="S1257">
        <f t="shared" si="78"/>
        <v>37</v>
      </c>
      <c r="T1257" t="str">
        <f t="shared" si="79"/>
        <v>-11937</v>
      </c>
      <c r="U1257" t="str">
        <f t="shared" si="76"/>
        <v>-119, 37</v>
      </c>
    </row>
    <row r="1258" spans="1:21" hidden="1" x14ac:dyDescent="0.25">
      <c r="A1258">
        <v>-119.0683275</v>
      </c>
      <c r="B1258">
        <v>36.977576890000002</v>
      </c>
      <c r="C1258" t="s">
        <v>321</v>
      </c>
      <c r="D1258" t="s">
        <v>131</v>
      </c>
      <c r="E1258" t="s">
        <v>132</v>
      </c>
      <c r="F1258" t="s">
        <v>110</v>
      </c>
      <c r="G1258" t="s">
        <v>110</v>
      </c>
      <c r="H1258" t="s">
        <v>94</v>
      </c>
      <c r="J1258" t="s">
        <v>119</v>
      </c>
      <c r="K1258">
        <v>0</v>
      </c>
      <c r="L1258">
        <v>0</v>
      </c>
      <c r="M1258">
        <v>7</v>
      </c>
      <c r="N1258">
        <v>10</v>
      </c>
      <c r="O1258">
        <v>2008</v>
      </c>
      <c r="P1258" t="s">
        <v>120</v>
      </c>
      <c r="R1258">
        <f t="shared" si="77"/>
        <v>-119</v>
      </c>
      <c r="S1258">
        <f t="shared" si="78"/>
        <v>37</v>
      </c>
      <c r="T1258" t="str">
        <f t="shared" si="79"/>
        <v>-11937</v>
      </c>
      <c r="U1258" t="str">
        <f t="shared" si="76"/>
        <v>-119, 37</v>
      </c>
    </row>
    <row r="1259" spans="1:21" hidden="1" x14ac:dyDescent="0.25">
      <c r="A1259">
        <v>-119.0683275</v>
      </c>
      <c r="B1259">
        <v>36.977576890000002</v>
      </c>
      <c r="C1259" t="s">
        <v>321</v>
      </c>
      <c r="D1259" t="s">
        <v>131</v>
      </c>
      <c r="E1259" t="s">
        <v>132</v>
      </c>
      <c r="F1259" t="s">
        <v>110</v>
      </c>
      <c r="G1259" t="s">
        <v>110</v>
      </c>
      <c r="H1259" t="s">
        <v>94</v>
      </c>
      <c r="J1259" t="s">
        <v>119</v>
      </c>
      <c r="K1259">
        <v>0</v>
      </c>
      <c r="L1259">
        <v>0</v>
      </c>
      <c r="M1259">
        <v>7</v>
      </c>
      <c r="N1259">
        <v>10</v>
      </c>
      <c r="O1259">
        <v>2008</v>
      </c>
      <c r="P1259" t="s">
        <v>120</v>
      </c>
      <c r="R1259">
        <f t="shared" si="77"/>
        <v>-119</v>
      </c>
      <c r="S1259">
        <f t="shared" si="78"/>
        <v>37</v>
      </c>
      <c r="T1259" t="str">
        <f t="shared" si="79"/>
        <v>-11937</v>
      </c>
      <c r="U1259" t="str">
        <f t="shared" si="76"/>
        <v>-119, 37</v>
      </c>
    </row>
    <row r="1260" spans="1:21" hidden="1" x14ac:dyDescent="0.25">
      <c r="A1260">
        <v>-119.0683275</v>
      </c>
      <c r="B1260">
        <v>36.977576890000002</v>
      </c>
      <c r="C1260" t="s">
        <v>321</v>
      </c>
      <c r="D1260" t="s">
        <v>131</v>
      </c>
      <c r="E1260" t="s">
        <v>132</v>
      </c>
      <c r="F1260" t="s">
        <v>110</v>
      </c>
      <c r="G1260" t="s">
        <v>110</v>
      </c>
      <c r="H1260" t="s">
        <v>94</v>
      </c>
      <c r="J1260" t="s">
        <v>119</v>
      </c>
      <c r="K1260">
        <v>0</v>
      </c>
      <c r="L1260">
        <v>0</v>
      </c>
      <c r="M1260">
        <v>7</v>
      </c>
      <c r="N1260">
        <v>10</v>
      </c>
      <c r="O1260">
        <v>2008</v>
      </c>
      <c r="P1260" t="s">
        <v>120</v>
      </c>
      <c r="R1260">
        <f t="shared" si="77"/>
        <v>-119</v>
      </c>
      <c r="S1260">
        <f t="shared" si="78"/>
        <v>37</v>
      </c>
      <c r="T1260" t="str">
        <f t="shared" si="79"/>
        <v>-11937</v>
      </c>
      <c r="U1260" t="str">
        <f t="shared" si="76"/>
        <v>-119, 37</v>
      </c>
    </row>
    <row r="1261" spans="1:21" hidden="1" x14ac:dyDescent="0.25">
      <c r="A1261">
        <v>-119.0683275</v>
      </c>
      <c r="B1261">
        <v>36.977576890000002</v>
      </c>
      <c r="C1261" t="s">
        <v>321</v>
      </c>
      <c r="D1261" t="s">
        <v>131</v>
      </c>
      <c r="E1261" t="s">
        <v>132</v>
      </c>
      <c r="F1261" t="s">
        <v>110</v>
      </c>
      <c r="G1261" t="s">
        <v>110</v>
      </c>
      <c r="H1261" t="s">
        <v>94</v>
      </c>
      <c r="J1261" t="s">
        <v>119</v>
      </c>
      <c r="K1261">
        <v>0</v>
      </c>
      <c r="L1261">
        <v>0</v>
      </c>
      <c r="M1261">
        <v>7</v>
      </c>
      <c r="N1261">
        <v>10</v>
      </c>
      <c r="O1261">
        <v>2008</v>
      </c>
      <c r="P1261" t="s">
        <v>120</v>
      </c>
      <c r="R1261">
        <f t="shared" si="77"/>
        <v>-119</v>
      </c>
      <c r="S1261">
        <f t="shared" si="78"/>
        <v>37</v>
      </c>
      <c r="T1261" t="str">
        <f t="shared" si="79"/>
        <v>-11937</v>
      </c>
      <c r="U1261" t="str">
        <f t="shared" si="76"/>
        <v>-119, 37</v>
      </c>
    </row>
    <row r="1262" spans="1:21" hidden="1" x14ac:dyDescent="0.25">
      <c r="A1262">
        <v>-119.0683275</v>
      </c>
      <c r="B1262">
        <v>36.977576890000002</v>
      </c>
      <c r="C1262" t="s">
        <v>322</v>
      </c>
      <c r="D1262" t="s">
        <v>131</v>
      </c>
      <c r="E1262" t="s">
        <v>132</v>
      </c>
      <c r="F1262" t="s">
        <v>110</v>
      </c>
      <c r="G1262" t="s">
        <v>110</v>
      </c>
      <c r="H1262" t="s">
        <v>94</v>
      </c>
      <c r="J1262" t="s">
        <v>133</v>
      </c>
      <c r="K1262">
        <v>0</v>
      </c>
      <c r="L1262">
        <v>0</v>
      </c>
      <c r="M1262">
        <v>7</v>
      </c>
      <c r="N1262">
        <v>12</v>
      </c>
      <c r="O1262">
        <v>2008</v>
      </c>
      <c r="P1262" t="s">
        <v>120</v>
      </c>
      <c r="R1262">
        <f t="shared" si="77"/>
        <v>-119</v>
      </c>
      <c r="S1262">
        <f t="shared" si="78"/>
        <v>37</v>
      </c>
      <c r="T1262" t="str">
        <f t="shared" si="79"/>
        <v>-11937</v>
      </c>
      <c r="U1262" t="str">
        <f t="shared" si="76"/>
        <v>-119, 37</v>
      </c>
    </row>
    <row r="1263" spans="1:21" hidden="1" x14ac:dyDescent="0.25">
      <c r="A1263">
        <v>-119.0683275</v>
      </c>
      <c r="B1263">
        <v>36.977576890000002</v>
      </c>
      <c r="C1263" t="s">
        <v>322</v>
      </c>
      <c r="D1263" t="s">
        <v>131</v>
      </c>
      <c r="E1263" t="s">
        <v>132</v>
      </c>
      <c r="F1263" t="s">
        <v>110</v>
      </c>
      <c r="G1263" t="s">
        <v>110</v>
      </c>
      <c r="H1263" t="s">
        <v>94</v>
      </c>
      <c r="J1263" t="s">
        <v>119</v>
      </c>
      <c r="K1263">
        <v>0</v>
      </c>
      <c r="L1263">
        <v>0</v>
      </c>
      <c r="M1263">
        <v>7</v>
      </c>
      <c r="N1263">
        <v>12</v>
      </c>
      <c r="O1263">
        <v>2008</v>
      </c>
      <c r="P1263" t="s">
        <v>120</v>
      </c>
      <c r="R1263">
        <f t="shared" si="77"/>
        <v>-119</v>
      </c>
      <c r="S1263">
        <f t="shared" si="78"/>
        <v>37</v>
      </c>
      <c r="T1263" t="str">
        <f t="shared" si="79"/>
        <v>-11937</v>
      </c>
      <c r="U1263" t="str">
        <f t="shared" si="76"/>
        <v>-119, 37</v>
      </c>
    </row>
    <row r="1264" spans="1:21" hidden="1" x14ac:dyDescent="0.25">
      <c r="A1264">
        <v>-119.0683275</v>
      </c>
      <c r="B1264">
        <v>36.977576890000002</v>
      </c>
      <c r="C1264" t="s">
        <v>322</v>
      </c>
      <c r="D1264" t="s">
        <v>131</v>
      </c>
      <c r="E1264" t="s">
        <v>132</v>
      </c>
      <c r="F1264" t="s">
        <v>110</v>
      </c>
      <c r="G1264" t="s">
        <v>110</v>
      </c>
      <c r="H1264" t="s">
        <v>94</v>
      </c>
      <c r="J1264" t="s">
        <v>119</v>
      </c>
      <c r="K1264">
        <v>0</v>
      </c>
      <c r="L1264">
        <v>0</v>
      </c>
      <c r="M1264">
        <v>7</v>
      </c>
      <c r="N1264">
        <v>12</v>
      </c>
      <c r="O1264">
        <v>2008</v>
      </c>
      <c r="P1264" t="s">
        <v>120</v>
      </c>
      <c r="R1264">
        <f t="shared" si="77"/>
        <v>-119</v>
      </c>
      <c r="S1264">
        <f t="shared" si="78"/>
        <v>37</v>
      </c>
      <c r="T1264" t="str">
        <f t="shared" si="79"/>
        <v>-11937</v>
      </c>
      <c r="U1264" t="str">
        <f t="shared" si="76"/>
        <v>-119, 37</v>
      </c>
    </row>
    <row r="1265" spans="1:21" hidden="1" x14ac:dyDescent="0.25">
      <c r="A1265">
        <v>-119.1090305</v>
      </c>
      <c r="B1265">
        <v>37.265153599999998</v>
      </c>
      <c r="C1265" t="s">
        <v>323</v>
      </c>
      <c r="D1265" t="s">
        <v>131</v>
      </c>
      <c r="E1265" t="s">
        <v>132</v>
      </c>
      <c r="F1265" t="s">
        <v>110</v>
      </c>
      <c r="G1265" t="s">
        <v>110</v>
      </c>
      <c r="H1265" t="s">
        <v>94</v>
      </c>
      <c r="J1265" t="s">
        <v>133</v>
      </c>
      <c r="K1265">
        <v>0</v>
      </c>
      <c r="L1265">
        <v>0</v>
      </c>
      <c r="M1265">
        <v>8</v>
      </c>
      <c r="N1265">
        <v>11</v>
      </c>
      <c r="O1265">
        <v>2007</v>
      </c>
      <c r="P1265" t="s">
        <v>120</v>
      </c>
      <c r="R1265">
        <f t="shared" si="77"/>
        <v>-119</v>
      </c>
      <c r="S1265">
        <f t="shared" si="78"/>
        <v>37</v>
      </c>
      <c r="T1265" t="str">
        <f t="shared" si="79"/>
        <v>-11937</v>
      </c>
      <c r="U1265" t="str">
        <f t="shared" si="76"/>
        <v>-120, 38</v>
      </c>
    </row>
    <row r="1266" spans="1:21" hidden="1" x14ac:dyDescent="0.25">
      <c r="A1266">
        <v>-119.85898160000001</v>
      </c>
      <c r="B1266">
        <v>38.251426039999998</v>
      </c>
      <c r="C1266" t="s">
        <v>324</v>
      </c>
      <c r="D1266" t="s">
        <v>131</v>
      </c>
      <c r="E1266" t="s">
        <v>132</v>
      </c>
      <c r="F1266" t="s">
        <v>110</v>
      </c>
      <c r="G1266" t="s">
        <v>110</v>
      </c>
      <c r="H1266" t="s">
        <v>94</v>
      </c>
      <c r="J1266" t="s">
        <v>133</v>
      </c>
      <c r="K1266">
        <v>0</v>
      </c>
      <c r="L1266">
        <v>0</v>
      </c>
      <c r="M1266">
        <v>9</v>
      </c>
      <c r="N1266">
        <v>21</v>
      </c>
      <c r="O1266">
        <v>2006</v>
      </c>
      <c r="P1266" t="s">
        <v>120</v>
      </c>
      <c r="R1266">
        <f t="shared" si="77"/>
        <v>-120</v>
      </c>
      <c r="S1266">
        <f t="shared" si="78"/>
        <v>38</v>
      </c>
      <c r="T1266" t="str">
        <f t="shared" si="79"/>
        <v>-12038</v>
      </c>
      <c r="U1266" t="str">
        <f t="shared" si="76"/>
        <v>-119, 37</v>
      </c>
    </row>
    <row r="1267" spans="1:21" hidden="1" x14ac:dyDescent="0.25">
      <c r="A1267">
        <v>-119.1090305</v>
      </c>
      <c r="B1267">
        <v>37.265153599999998</v>
      </c>
      <c r="C1267" t="s">
        <v>323</v>
      </c>
      <c r="D1267" t="s">
        <v>131</v>
      </c>
      <c r="E1267" t="s">
        <v>132</v>
      </c>
      <c r="F1267" t="s">
        <v>110</v>
      </c>
      <c r="G1267" t="s">
        <v>110</v>
      </c>
      <c r="H1267" t="s">
        <v>94</v>
      </c>
      <c r="J1267" t="s">
        <v>119</v>
      </c>
      <c r="K1267">
        <v>0</v>
      </c>
      <c r="L1267">
        <v>0</v>
      </c>
      <c r="M1267">
        <v>8</v>
      </c>
      <c r="N1267">
        <v>11</v>
      </c>
      <c r="O1267">
        <v>2007</v>
      </c>
      <c r="P1267" t="s">
        <v>120</v>
      </c>
      <c r="R1267">
        <f t="shared" si="77"/>
        <v>-119</v>
      </c>
      <c r="S1267">
        <f t="shared" si="78"/>
        <v>37</v>
      </c>
      <c r="T1267" t="str">
        <f t="shared" si="79"/>
        <v>-11937</v>
      </c>
      <c r="U1267" t="str">
        <f t="shared" si="76"/>
        <v>-120, 38</v>
      </c>
    </row>
    <row r="1268" spans="1:21" hidden="1" x14ac:dyDescent="0.25">
      <c r="A1268">
        <v>-119.85898160000001</v>
      </c>
      <c r="B1268">
        <v>38.251426039999998</v>
      </c>
      <c r="C1268" t="s">
        <v>324</v>
      </c>
      <c r="D1268" t="s">
        <v>131</v>
      </c>
      <c r="E1268" t="s">
        <v>132</v>
      </c>
      <c r="F1268" t="s">
        <v>110</v>
      </c>
      <c r="G1268" t="s">
        <v>110</v>
      </c>
      <c r="H1268" t="s">
        <v>94</v>
      </c>
      <c r="J1268" t="s">
        <v>135</v>
      </c>
      <c r="K1268">
        <v>0</v>
      </c>
      <c r="L1268">
        <v>0</v>
      </c>
      <c r="M1268">
        <v>9</v>
      </c>
      <c r="N1268">
        <v>21</v>
      </c>
      <c r="O1268">
        <v>2006</v>
      </c>
      <c r="P1268" t="s">
        <v>120</v>
      </c>
      <c r="R1268">
        <f t="shared" si="77"/>
        <v>-120</v>
      </c>
      <c r="S1268">
        <f t="shared" si="78"/>
        <v>38</v>
      </c>
      <c r="T1268" t="str">
        <f t="shared" si="79"/>
        <v>-12038</v>
      </c>
      <c r="U1268" t="str">
        <f t="shared" si="76"/>
        <v>-120, 38</v>
      </c>
    </row>
    <row r="1269" spans="1:21" hidden="1" x14ac:dyDescent="0.25">
      <c r="A1269">
        <v>-119.8574548</v>
      </c>
      <c r="B1269">
        <v>38.247660799999998</v>
      </c>
      <c r="C1269" t="s">
        <v>325</v>
      </c>
      <c r="D1269" t="s">
        <v>131</v>
      </c>
      <c r="E1269" t="s">
        <v>132</v>
      </c>
      <c r="F1269" t="s">
        <v>110</v>
      </c>
      <c r="G1269" t="s">
        <v>109</v>
      </c>
      <c r="H1269" t="s">
        <v>94</v>
      </c>
      <c r="J1269" t="s">
        <v>133</v>
      </c>
      <c r="K1269">
        <v>0.99512500000000004</v>
      </c>
      <c r="L1269">
        <v>79.61</v>
      </c>
      <c r="M1269">
        <v>6</v>
      </c>
      <c r="N1269">
        <v>27</v>
      </c>
      <c r="O1269">
        <v>2006</v>
      </c>
      <c r="P1269" t="s">
        <v>120</v>
      </c>
      <c r="R1269">
        <f t="shared" si="77"/>
        <v>-120</v>
      </c>
      <c r="S1269">
        <f t="shared" si="78"/>
        <v>38</v>
      </c>
      <c r="T1269" t="str">
        <f t="shared" si="79"/>
        <v>-12038</v>
      </c>
      <c r="U1269" t="str">
        <f t="shared" si="76"/>
        <v>-120, 38</v>
      </c>
    </row>
    <row r="1270" spans="1:21" hidden="1" x14ac:dyDescent="0.25">
      <c r="A1270">
        <v>-119.8574548</v>
      </c>
      <c r="B1270">
        <v>38.247660799999998</v>
      </c>
      <c r="C1270" t="s">
        <v>325</v>
      </c>
      <c r="D1270" t="s">
        <v>131</v>
      </c>
      <c r="E1270" t="s">
        <v>132</v>
      </c>
      <c r="F1270" t="s">
        <v>110</v>
      </c>
      <c r="G1270" t="s">
        <v>110</v>
      </c>
      <c r="H1270" t="s">
        <v>94</v>
      </c>
      <c r="J1270" t="s">
        <v>133</v>
      </c>
      <c r="K1270">
        <v>0</v>
      </c>
      <c r="L1270">
        <v>0</v>
      </c>
      <c r="M1270">
        <v>6</v>
      </c>
      <c r="N1270">
        <v>27</v>
      </c>
      <c r="O1270">
        <v>2006</v>
      </c>
      <c r="P1270" t="s">
        <v>120</v>
      </c>
      <c r="R1270">
        <f t="shared" si="77"/>
        <v>-120</v>
      </c>
      <c r="S1270">
        <f t="shared" si="78"/>
        <v>38</v>
      </c>
      <c r="T1270" t="str">
        <f t="shared" si="79"/>
        <v>-12038</v>
      </c>
      <c r="U1270" t="str">
        <f t="shared" si="76"/>
        <v>-120, 38</v>
      </c>
    </row>
    <row r="1271" spans="1:21" hidden="1" x14ac:dyDescent="0.25">
      <c r="A1271">
        <v>-119.8574548</v>
      </c>
      <c r="B1271">
        <v>38.247660799999998</v>
      </c>
      <c r="C1271" t="s">
        <v>326</v>
      </c>
      <c r="D1271" t="s">
        <v>131</v>
      </c>
      <c r="E1271" t="s">
        <v>132</v>
      </c>
      <c r="F1271" t="s">
        <v>110</v>
      </c>
      <c r="G1271" t="s">
        <v>110</v>
      </c>
      <c r="H1271" t="s">
        <v>94</v>
      </c>
      <c r="J1271" t="s">
        <v>133</v>
      </c>
      <c r="K1271">
        <v>0</v>
      </c>
      <c r="L1271">
        <v>0</v>
      </c>
      <c r="M1271">
        <v>6</v>
      </c>
      <c r="N1271">
        <v>29</v>
      </c>
      <c r="O1271">
        <v>2006</v>
      </c>
      <c r="P1271" t="s">
        <v>120</v>
      </c>
      <c r="R1271">
        <f t="shared" si="77"/>
        <v>-120</v>
      </c>
      <c r="S1271">
        <f t="shared" si="78"/>
        <v>38</v>
      </c>
      <c r="T1271" t="str">
        <f t="shared" si="79"/>
        <v>-12038</v>
      </c>
      <c r="U1271" t="str">
        <f t="shared" si="76"/>
        <v>-120, 38</v>
      </c>
    </row>
    <row r="1272" spans="1:21" hidden="1" x14ac:dyDescent="0.25">
      <c r="A1272">
        <v>-119.8574548</v>
      </c>
      <c r="B1272">
        <v>38.247660799999998</v>
      </c>
      <c r="C1272" t="s">
        <v>326</v>
      </c>
      <c r="D1272" t="s">
        <v>131</v>
      </c>
      <c r="E1272" t="s">
        <v>132</v>
      </c>
      <c r="F1272" t="s">
        <v>110</v>
      </c>
      <c r="G1272" t="s">
        <v>110</v>
      </c>
      <c r="H1272" t="s">
        <v>94</v>
      </c>
      <c r="J1272" t="s">
        <v>133</v>
      </c>
      <c r="K1272">
        <v>0</v>
      </c>
      <c r="L1272">
        <v>0</v>
      </c>
      <c r="M1272">
        <v>6</v>
      </c>
      <c r="N1272">
        <v>29</v>
      </c>
      <c r="O1272">
        <v>2006</v>
      </c>
      <c r="P1272" t="s">
        <v>120</v>
      </c>
      <c r="R1272">
        <f t="shared" si="77"/>
        <v>-120</v>
      </c>
      <c r="S1272">
        <f t="shared" si="78"/>
        <v>38</v>
      </c>
      <c r="T1272" t="str">
        <f t="shared" si="79"/>
        <v>-12038</v>
      </c>
      <c r="U1272" t="str">
        <f t="shared" si="76"/>
        <v>-119, 37</v>
      </c>
    </row>
    <row r="1273" spans="1:21" hidden="1" x14ac:dyDescent="0.25">
      <c r="A1273">
        <v>-119.1090305</v>
      </c>
      <c r="B1273">
        <v>37.265153599999998</v>
      </c>
      <c r="C1273" t="s">
        <v>179</v>
      </c>
      <c r="D1273" t="s">
        <v>131</v>
      </c>
      <c r="E1273" t="s">
        <v>132</v>
      </c>
      <c r="F1273" t="s">
        <v>110</v>
      </c>
      <c r="G1273" t="s">
        <v>110</v>
      </c>
      <c r="H1273" t="s">
        <v>94</v>
      </c>
      <c r="J1273" t="s">
        <v>133</v>
      </c>
      <c r="K1273">
        <v>0</v>
      </c>
      <c r="L1273">
        <v>0</v>
      </c>
      <c r="M1273">
        <v>7</v>
      </c>
      <c r="N1273">
        <v>12</v>
      </c>
      <c r="O1273">
        <v>2006</v>
      </c>
      <c r="P1273" t="s">
        <v>120</v>
      </c>
      <c r="R1273">
        <f t="shared" si="77"/>
        <v>-119</v>
      </c>
      <c r="S1273">
        <f t="shared" si="78"/>
        <v>37</v>
      </c>
      <c r="T1273" t="str">
        <f t="shared" si="79"/>
        <v>-11937</v>
      </c>
      <c r="U1273" t="str">
        <f t="shared" si="76"/>
        <v>-120, 38</v>
      </c>
    </row>
    <row r="1274" spans="1:21" hidden="1" x14ac:dyDescent="0.25">
      <c r="A1274">
        <v>-119.85898160000001</v>
      </c>
      <c r="B1274">
        <v>38.251426039999998</v>
      </c>
      <c r="C1274" t="s">
        <v>197</v>
      </c>
      <c r="D1274" t="s">
        <v>131</v>
      </c>
      <c r="E1274" t="s">
        <v>132</v>
      </c>
      <c r="F1274" t="s">
        <v>110</v>
      </c>
      <c r="G1274" t="s">
        <v>110</v>
      </c>
      <c r="H1274" t="s">
        <v>94</v>
      </c>
      <c r="J1274" t="s">
        <v>135</v>
      </c>
      <c r="K1274">
        <v>0</v>
      </c>
      <c r="L1274">
        <v>0</v>
      </c>
      <c r="M1274">
        <v>7</v>
      </c>
      <c r="N1274">
        <v>27</v>
      </c>
      <c r="O1274">
        <v>2006</v>
      </c>
      <c r="P1274" t="s">
        <v>120</v>
      </c>
      <c r="R1274">
        <f t="shared" si="77"/>
        <v>-120</v>
      </c>
      <c r="S1274">
        <f t="shared" si="78"/>
        <v>38</v>
      </c>
      <c r="T1274" t="str">
        <f t="shared" si="79"/>
        <v>-12038</v>
      </c>
      <c r="U1274" t="str">
        <f t="shared" si="76"/>
        <v>-119, 37</v>
      </c>
    </row>
    <row r="1275" spans="1:21" hidden="1" x14ac:dyDescent="0.25">
      <c r="A1275">
        <v>-119.1090305</v>
      </c>
      <c r="B1275">
        <v>37.265153599999998</v>
      </c>
      <c r="C1275" t="s">
        <v>295</v>
      </c>
      <c r="D1275" t="s">
        <v>131</v>
      </c>
      <c r="E1275" t="s">
        <v>132</v>
      </c>
      <c r="F1275" t="s">
        <v>110</v>
      </c>
      <c r="G1275" t="s">
        <v>110</v>
      </c>
      <c r="H1275" t="s">
        <v>94</v>
      </c>
      <c r="J1275" t="s">
        <v>119</v>
      </c>
      <c r="K1275">
        <v>0</v>
      </c>
      <c r="L1275">
        <v>0</v>
      </c>
      <c r="M1275">
        <v>5</v>
      </c>
      <c r="N1275">
        <v>30</v>
      </c>
      <c r="O1275">
        <v>2008</v>
      </c>
      <c r="P1275" t="s">
        <v>120</v>
      </c>
      <c r="R1275">
        <f t="shared" si="77"/>
        <v>-119</v>
      </c>
      <c r="S1275">
        <f t="shared" si="78"/>
        <v>37</v>
      </c>
      <c r="T1275" t="str">
        <f t="shared" si="79"/>
        <v>-11937</v>
      </c>
      <c r="U1275" t="str">
        <f t="shared" si="76"/>
        <v>-120, 38</v>
      </c>
    </row>
    <row r="1276" spans="1:21" hidden="1" x14ac:dyDescent="0.25">
      <c r="A1276">
        <v>-119.7991603</v>
      </c>
      <c r="B1276">
        <v>38.491780970000001</v>
      </c>
      <c r="C1276" t="s">
        <v>138</v>
      </c>
      <c r="D1276" t="s">
        <v>131</v>
      </c>
      <c r="E1276" t="s">
        <v>132</v>
      </c>
      <c r="F1276" t="s">
        <v>110</v>
      </c>
      <c r="G1276" t="s">
        <v>110</v>
      </c>
      <c r="H1276" t="s">
        <v>94</v>
      </c>
      <c r="J1276" t="s">
        <v>135</v>
      </c>
      <c r="K1276">
        <v>0</v>
      </c>
      <c r="L1276">
        <v>0</v>
      </c>
      <c r="M1276">
        <v>6</v>
      </c>
      <c r="N1276">
        <v>11</v>
      </c>
      <c r="O1276">
        <v>2008</v>
      </c>
      <c r="P1276" t="s">
        <v>120</v>
      </c>
      <c r="R1276">
        <f t="shared" si="77"/>
        <v>-120</v>
      </c>
      <c r="S1276">
        <f t="shared" si="78"/>
        <v>38</v>
      </c>
      <c r="T1276" t="str">
        <f t="shared" si="79"/>
        <v>-12038</v>
      </c>
      <c r="U1276" t="str">
        <f t="shared" si="76"/>
        <v>-119, 37</v>
      </c>
    </row>
    <row r="1277" spans="1:21" hidden="1" x14ac:dyDescent="0.25">
      <c r="A1277">
        <v>-119.1182615</v>
      </c>
      <c r="B1277">
        <v>37.252524610000002</v>
      </c>
      <c r="C1277" t="s">
        <v>327</v>
      </c>
      <c r="D1277" t="s">
        <v>131</v>
      </c>
      <c r="E1277" t="s">
        <v>132</v>
      </c>
      <c r="F1277" t="s">
        <v>110</v>
      </c>
      <c r="G1277" t="s">
        <v>110</v>
      </c>
      <c r="H1277" t="s">
        <v>94</v>
      </c>
      <c r="J1277" t="s">
        <v>119</v>
      </c>
      <c r="K1277">
        <v>0</v>
      </c>
      <c r="L1277">
        <v>0</v>
      </c>
      <c r="M1277">
        <v>5</v>
      </c>
      <c r="N1277">
        <v>20</v>
      </c>
      <c r="O1277">
        <v>2009</v>
      </c>
      <c r="P1277" t="s">
        <v>120</v>
      </c>
      <c r="R1277">
        <f t="shared" si="77"/>
        <v>-119</v>
      </c>
      <c r="S1277">
        <f t="shared" si="78"/>
        <v>37</v>
      </c>
      <c r="T1277" t="str">
        <f t="shared" si="79"/>
        <v>-11937</v>
      </c>
      <c r="U1277" t="str">
        <f t="shared" si="76"/>
        <v>-119, 37</v>
      </c>
    </row>
    <row r="1278" spans="1:21" hidden="1" x14ac:dyDescent="0.25">
      <c r="A1278">
        <v>-119.1182615</v>
      </c>
      <c r="B1278">
        <v>37.252524610000002</v>
      </c>
      <c r="C1278" t="s">
        <v>327</v>
      </c>
      <c r="D1278" t="s">
        <v>131</v>
      </c>
      <c r="E1278" t="s">
        <v>132</v>
      </c>
      <c r="F1278" t="s">
        <v>110</v>
      </c>
      <c r="G1278" t="s">
        <v>110</v>
      </c>
      <c r="H1278" t="s">
        <v>94</v>
      </c>
      <c r="J1278" t="s">
        <v>133</v>
      </c>
      <c r="K1278">
        <v>0</v>
      </c>
      <c r="L1278">
        <v>0</v>
      </c>
      <c r="M1278">
        <v>5</v>
      </c>
      <c r="N1278">
        <v>20</v>
      </c>
      <c r="O1278">
        <v>2009</v>
      </c>
      <c r="P1278" t="s">
        <v>120</v>
      </c>
      <c r="R1278">
        <f t="shared" si="77"/>
        <v>-119</v>
      </c>
      <c r="S1278">
        <f t="shared" si="78"/>
        <v>37</v>
      </c>
      <c r="T1278" t="str">
        <f t="shared" si="79"/>
        <v>-11937</v>
      </c>
      <c r="U1278" t="str">
        <f t="shared" si="76"/>
        <v>-119, 37</v>
      </c>
    </row>
    <row r="1279" spans="1:21" hidden="1" x14ac:dyDescent="0.25">
      <c r="A1279">
        <v>-119.1182615</v>
      </c>
      <c r="B1279">
        <v>37.252524610000002</v>
      </c>
      <c r="C1279" t="s">
        <v>327</v>
      </c>
      <c r="D1279" t="s">
        <v>131</v>
      </c>
      <c r="E1279" t="s">
        <v>132</v>
      </c>
      <c r="F1279" t="s">
        <v>110</v>
      </c>
      <c r="G1279" t="s">
        <v>109</v>
      </c>
      <c r="H1279" t="s">
        <v>94</v>
      </c>
      <c r="J1279" t="s">
        <v>133</v>
      </c>
      <c r="K1279">
        <v>0.32400000000000001</v>
      </c>
      <c r="L1279">
        <v>25.92</v>
      </c>
      <c r="M1279">
        <v>5</v>
      </c>
      <c r="N1279">
        <v>20</v>
      </c>
      <c r="O1279">
        <v>2009</v>
      </c>
      <c r="P1279" t="s">
        <v>120</v>
      </c>
      <c r="R1279">
        <f t="shared" si="77"/>
        <v>-119</v>
      </c>
      <c r="S1279">
        <f t="shared" si="78"/>
        <v>37</v>
      </c>
      <c r="T1279" t="str">
        <f t="shared" si="79"/>
        <v>-11937</v>
      </c>
      <c r="U1279" t="str">
        <f t="shared" si="76"/>
        <v>-119, 37</v>
      </c>
    </row>
    <row r="1280" spans="1:21" hidden="1" x14ac:dyDescent="0.25">
      <c r="A1280">
        <v>-119.0940208</v>
      </c>
      <c r="B1280">
        <v>37.262671359999999</v>
      </c>
      <c r="C1280" t="s">
        <v>328</v>
      </c>
      <c r="D1280" t="s">
        <v>131</v>
      </c>
      <c r="E1280" t="s">
        <v>132</v>
      </c>
      <c r="F1280" t="s">
        <v>110</v>
      </c>
      <c r="G1280" t="s">
        <v>110</v>
      </c>
      <c r="H1280" t="s">
        <v>94</v>
      </c>
      <c r="J1280" t="s">
        <v>119</v>
      </c>
      <c r="K1280">
        <v>0</v>
      </c>
      <c r="L1280">
        <v>0</v>
      </c>
      <c r="M1280">
        <v>5</v>
      </c>
      <c r="N1280">
        <v>27</v>
      </c>
      <c r="O1280">
        <v>2009</v>
      </c>
      <c r="P1280" t="s">
        <v>120</v>
      </c>
      <c r="R1280">
        <f t="shared" si="77"/>
        <v>-119</v>
      </c>
      <c r="S1280">
        <f t="shared" si="78"/>
        <v>37</v>
      </c>
      <c r="T1280" t="str">
        <f t="shared" si="79"/>
        <v>-11937</v>
      </c>
      <c r="U1280" t="str">
        <f t="shared" si="76"/>
        <v>-120, 38</v>
      </c>
    </row>
    <row r="1281" spans="1:21" hidden="1" x14ac:dyDescent="0.25">
      <c r="A1281">
        <v>-119.58804480000001</v>
      </c>
      <c r="B1281">
        <v>37.607215349999997</v>
      </c>
      <c r="C1281" t="s">
        <v>329</v>
      </c>
      <c r="D1281" t="s">
        <v>131</v>
      </c>
      <c r="E1281" t="s">
        <v>132</v>
      </c>
      <c r="F1281" t="s">
        <v>110</v>
      </c>
      <c r="G1281" t="s">
        <v>110</v>
      </c>
      <c r="H1281" t="s">
        <v>94</v>
      </c>
      <c r="J1281" t="s">
        <v>119</v>
      </c>
      <c r="K1281">
        <v>0</v>
      </c>
      <c r="L1281">
        <v>0</v>
      </c>
      <c r="M1281">
        <v>6</v>
      </c>
      <c r="N1281">
        <v>2</v>
      </c>
      <c r="O1281">
        <v>2009</v>
      </c>
      <c r="P1281" t="s">
        <v>120</v>
      </c>
      <c r="R1281">
        <f t="shared" si="77"/>
        <v>-120</v>
      </c>
      <c r="S1281">
        <f t="shared" si="78"/>
        <v>38</v>
      </c>
      <c r="T1281" t="str">
        <f t="shared" si="79"/>
        <v>-12038</v>
      </c>
      <c r="U1281" t="str">
        <f t="shared" si="76"/>
        <v>-120, 38</v>
      </c>
    </row>
    <row r="1282" spans="1:21" hidden="1" x14ac:dyDescent="0.25">
      <c r="A1282">
        <v>-119.87010909999999</v>
      </c>
      <c r="B1282">
        <v>38.260974939999997</v>
      </c>
      <c r="C1282" t="s">
        <v>330</v>
      </c>
      <c r="D1282" t="s">
        <v>131</v>
      </c>
      <c r="E1282" t="s">
        <v>132</v>
      </c>
      <c r="F1282" t="s">
        <v>110</v>
      </c>
      <c r="G1282" t="s">
        <v>110</v>
      </c>
      <c r="H1282" t="s">
        <v>94</v>
      </c>
      <c r="J1282" t="s">
        <v>133</v>
      </c>
      <c r="K1282">
        <v>0</v>
      </c>
      <c r="L1282">
        <v>0</v>
      </c>
      <c r="M1282">
        <v>6</v>
      </c>
      <c r="N1282">
        <v>24</v>
      </c>
      <c r="O1282">
        <v>2009</v>
      </c>
      <c r="P1282" t="s">
        <v>120</v>
      </c>
      <c r="R1282">
        <f t="shared" si="77"/>
        <v>-120</v>
      </c>
      <c r="S1282">
        <f t="shared" si="78"/>
        <v>38</v>
      </c>
      <c r="T1282" t="str">
        <f t="shared" si="79"/>
        <v>-12038</v>
      </c>
      <c r="U1282" t="str">
        <f t="shared" ref="U1282:U1345" si="80">_xlfn.CONCAT($R1283, ", ", $S1283)</f>
        <v>-120, 38</v>
      </c>
    </row>
    <row r="1283" spans="1:21" hidden="1" x14ac:dyDescent="0.25">
      <c r="A1283">
        <v>-119.85898160000001</v>
      </c>
      <c r="B1283">
        <v>38.251426039999998</v>
      </c>
      <c r="C1283" t="s">
        <v>331</v>
      </c>
      <c r="D1283" t="s">
        <v>131</v>
      </c>
      <c r="E1283" t="s">
        <v>132</v>
      </c>
      <c r="F1283" t="s">
        <v>110</v>
      </c>
      <c r="G1283" t="s">
        <v>110</v>
      </c>
      <c r="H1283" t="s">
        <v>94</v>
      </c>
      <c r="J1283" t="s">
        <v>133</v>
      </c>
      <c r="K1283">
        <v>0</v>
      </c>
      <c r="L1283">
        <v>0</v>
      </c>
      <c r="M1283">
        <v>6</v>
      </c>
      <c r="N1283">
        <v>25</v>
      </c>
      <c r="O1283">
        <v>2009</v>
      </c>
      <c r="P1283" t="s">
        <v>120</v>
      </c>
      <c r="R1283">
        <f t="shared" ref="R1283:R1346" si="81">ROUND($A1283, 0)</f>
        <v>-120</v>
      </c>
      <c r="S1283">
        <f t="shared" ref="S1283:S1346" si="82">ROUND($B1283, 0)</f>
        <v>38</v>
      </c>
      <c r="T1283" t="str">
        <f t="shared" ref="T1283:T1346" si="83">_xlfn.CONCAT($R1283, $S1283)</f>
        <v>-12038</v>
      </c>
      <c r="U1283" t="str">
        <f t="shared" si="80"/>
        <v>-120, 38</v>
      </c>
    </row>
    <row r="1284" spans="1:21" hidden="1" x14ac:dyDescent="0.25">
      <c r="A1284">
        <v>-119.85898160000001</v>
      </c>
      <c r="B1284">
        <v>38.251426039999998</v>
      </c>
      <c r="C1284" t="s">
        <v>331</v>
      </c>
      <c r="D1284" t="s">
        <v>131</v>
      </c>
      <c r="E1284" t="s">
        <v>132</v>
      </c>
      <c r="F1284" t="s">
        <v>110</v>
      </c>
      <c r="G1284" t="s">
        <v>109</v>
      </c>
      <c r="H1284" t="s">
        <v>94</v>
      </c>
      <c r="J1284" t="s">
        <v>133</v>
      </c>
      <c r="K1284">
        <v>0.107</v>
      </c>
      <c r="L1284">
        <v>8.56</v>
      </c>
      <c r="M1284">
        <v>6</v>
      </c>
      <c r="N1284">
        <v>25</v>
      </c>
      <c r="O1284">
        <v>2009</v>
      </c>
      <c r="P1284" t="s">
        <v>120</v>
      </c>
      <c r="R1284">
        <f t="shared" si="81"/>
        <v>-120</v>
      </c>
      <c r="S1284">
        <f t="shared" si="82"/>
        <v>38</v>
      </c>
      <c r="T1284" t="str">
        <f t="shared" si="83"/>
        <v>-12038</v>
      </c>
      <c r="U1284" t="str">
        <f t="shared" si="80"/>
        <v>-120, 38</v>
      </c>
    </row>
    <row r="1285" spans="1:21" hidden="1" x14ac:dyDescent="0.25">
      <c r="A1285">
        <v>-119.85898160000001</v>
      </c>
      <c r="B1285">
        <v>38.251426039999998</v>
      </c>
      <c r="C1285" t="s">
        <v>331</v>
      </c>
      <c r="D1285" t="s">
        <v>131</v>
      </c>
      <c r="E1285" t="s">
        <v>132</v>
      </c>
      <c r="F1285" t="s">
        <v>110</v>
      </c>
      <c r="G1285" t="s">
        <v>110</v>
      </c>
      <c r="H1285" t="s">
        <v>94</v>
      </c>
      <c r="J1285" t="s">
        <v>133</v>
      </c>
      <c r="K1285">
        <v>0</v>
      </c>
      <c r="L1285">
        <v>0</v>
      </c>
      <c r="M1285">
        <v>6</v>
      </c>
      <c r="N1285">
        <v>25</v>
      </c>
      <c r="O1285">
        <v>2009</v>
      </c>
      <c r="P1285" t="s">
        <v>120</v>
      </c>
      <c r="R1285">
        <f t="shared" si="81"/>
        <v>-120</v>
      </c>
      <c r="S1285">
        <f t="shared" si="82"/>
        <v>38</v>
      </c>
      <c r="T1285" t="str">
        <f t="shared" si="83"/>
        <v>-12038</v>
      </c>
      <c r="U1285" t="str">
        <f t="shared" si="80"/>
        <v>-120, 38</v>
      </c>
    </row>
    <row r="1286" spans="1:21" hidden="1" x14ac:dyDescent="0.25">
      <c r="A1286">
        <v>-119.85898160000001</v>
      </c>
      <c r="B1286">
        <v>38.251426039999998</v>
      </c>
      <c r="C1286" t="s">
        <v>331</v>
      </c>
      <c r="D1286" t="s">
        <v>131</v>
      </c>
      <c r="E1286" t="s">
        <v>132</v>
      </c>
      <c r="F1286" t="s">
        <v>110</v>
      </c>
      <c r="G1286" t="s">
        <v>110</v>
      </c>
      <c r="H1286" t="s">
        <v>94</v>
      </c>
      <c r="J1286" t="s">
        <v>135</v>
      </c>
      <c r="K1286">
        <v>0</v>
      </c>
      <c r="L1286">
        <v>0</v>
      </c>
      <c r="M1286">
        <v>6</v>
      </c>
      <c r="N1286">
        <v>25</v>
      </c>
      <c r="O1286">
        <v>2009</v>
      </c>
      <c r="P1286" t="s">
        <v>120</v>
      </c>
      <c r="R1286">
        <f t="shared" si="81"/>
        <v>-120</v>
      </c>
      <c r="S1286">
        <f t="shared" si="82"/>
        <v>38</v>
      </c>
      <c r="T1286" t="str">
        <f t="shared" si="83"/>
        <v>-12038</v>
      </c>
      <c r="U1286" t="str">
        <f t="shared" si="80"/>
        <v>-120, 38</v>
      </c>
    </row>
    <row r="1287" spans="1:21" hidden="1" x14ac:dyDescent="0.25">
      <c r="A1287">
        <v>-119.7991603</v>
      </c>
      <c r="B1287">
        <v>38.491780970000001</v>
      </c>
      <c r="C1287" t="s">
        <v>138</v>
      </c>
      <c r="D1287" t="s">
        <v>131</v>
      </c>
      <c r="E1287" t="s">
        <v>132</v>
      </c>
      <c r="F1287" t="s">
        <v>110</v>
      </c>
      <c r="G1287" t="s">
        <v>110</v>
      </c>
      <c r="H1287" t="s">
        <v>94</v>
      </c>
      <c r="J1287" t="s">
        <v>133</v>
      </c>
      <c r="K1287">
        <v>0</v>
      </c>
      <c r="L1287">
        <v>0</v>
      </c>
      <c r="M1287">
        <v>6</v>
      </c>
      <c r="N1287">
        <v>11</v>
      </c>
      <c r="O1287">
        <v>2008</v>
      </c>
      <c r="P1287" t="s">
        <v>120</v>
      </c>
      <c r="R1287">
        <f t="shared" si="81"/>
        <v>-120</v>
      </c>
      <c r="S1287">
        <f t="shared" si="82"/>
        <v>38</v>
      </c>
      <c r="T1287" t="str">
        <f t="shared" si="83"/>
        <v>-12038</v>
      </c>
      <c r="U1287" t="str">
        <f t="shared" si="80"/>
        <v>-120, 38</v>
      </c>
    </row>
    <row r="1288" spans="1:21" hidden="1" x14ac:dyDescent="0.25">
      <c r="A1288">
        <v>-119.58804480000001</v>
      </c>
      <c r="B1288">
        <v>37.607215349999997</v>
      </c>
      <c r="C1288" t="s">
        <v>332</v>
      </c>
      <c r="D1288" t="s">
        <v>131</v>
      </c>
      <c r="E1288" t="s">
        <v>132</v>
      </c>
      <c r="F1288" t="s">
        <v>110</v>
      </c>
      <c r="G1288" t="s">
        <v>110</v>
      </c>
      <c r="H1288" t="s">
        <v>94</v>
      </c>
      <c r="J1288" t="s">
        <v>119</v>
      </c>
      <c r="K1288">
        <v>0</v>
      </c>
      <c r="L1288">
        <v>0</v>
      </c>
      <c r="M1288">
        <v>6</v>
      </c>
      <c r="N1288">
        <v>27</v>
      </c>
      <c r="O1288">
        <v>2009</v>
      </c>
      <c r="P1288" t="s">
        <v>120</v>
      </c>
      <c r="R1288">
        <f t="shared" si="81"/>
        <v>-120</v>
      </c>
      <c r="S1288">
        <f t="shared" si="82"/>
        <v>38</v>
      </c>
      <c r="T1288" t="str">
        <f t="shared" si="83"/>
        <v>-12038</v>
      </c>
      <c r="U1288" t="str">
        <f t="shared" si="80"/>
        <v>-120, 38</v>
      </c>
    </row>
    <row r="1289" spans="1:21" hidden="1" x14ac:dyDescent="0.25">
      <c r="A1289">
        <v>-119.85898160000001</v>
      </c>
      <c r="B1289">
        <v>38.251426039999998</v>
      </c>
      <c r="C1289" t="s">
        <v>333</v>
      </c>
      <c r="D1289" t="s">
        <v>131</v>
      </c>
      <c r="E1289" t="s">
        <v>132</v>
      </c>
      <c r="F1289" t="s">
        <v>110</v>
      </c>
      <c r="G1289" t="s">
        <v>110</v>
      </c>
      <c r="H1289" t="s">
        <v>94</v>
      </c>
      <c r="J1289" t="s">
        <v>133</v>
      </c>
      <c r="K1289">
        <v>0</v>
      </c>
      <c r="L1289">
        <v>0</v>
      </c>
      <c r="M1289">
        <v>7</v>
      </c>
      <c r="N1289">
        <v>11</v>
      </c>
      <c r="O1289">
        <v>2009</v>
      </c>
      <c r="P1289" t="s">
        <v>120</v>
      </c>
      <c r="R1289">
        <f t="shared" si="81"/>
        <v>-120</v>
      </c>
      <c r="S1289">
        <f t="shared" si="82"/>
        <v>38</v>
      </c>
      <c r="T1289" t="str">
        <f t="shared" si="83"/>
        <v>-12038</v>
      </c>
      <c r="U1289" t="str">
        <f t="shared" si="80"/>
        <v>-120, 38</v>
      </c>
    </row>
    <row r="1290" spans="1:21" hidden="1" x14ac:dyDescent="0.25">
      <c r="A1290">
        <v>-119.85898160000001</v>
      </c>
      <c r="B1290">
        <v>38.251426039999998</v>
      </c>
      <c r="C1290" t="s">
        <v>333</v>
      </c>
      <c r="D1290" t="s">
        <v>131</v>
      </c>
      <c r="E1290" t="s">
        <v>132</v>
      </c>
      <c r="F1290" t="s">
        <v>110</v>
      </c>
      <c r="G1290" t="s">
        <v>109</v>
      </c>
      <c r="H1290" t="s">
        <v>94</v>
      </c>
      <c r="J1290" t="s">
        <v>119</v>
      </c>
      <c r="K1290">
        <v>1.525E-2</v>
      </c>
      <c r="L1290">
        <v>1.22</v>
      </c>
      <c r="M1290">
        <v>7</v>
      </c>
      <c r="N1290">
        <v>11</v>
      </c>
      <c r="O1290">
        <v>2009</v>
      </c>
      <c r="P1290" t="s">
        <v>120</v>
      </c>
      <c r="R1290">
        <f t="shared" si="81"/>
        <v>-120</v>
      </c>
      <c r="S1290">
        <f t="shared" si="82"/>
        <v>38</v>
      </c>
      <c r="T1290" t="str">
        <f t="shared" si="83"/>
        <v>-12038</v>
      </c>
      <c r="U1290" t="str">
        <f t="shared" si="80"/>
        <v>-120, 38</v>
      </c>
    </row>
    <row r="1291" spans="1:21" hidden="1" x14ac:dyDescent="0.25">
      <c r="A1291">
        <v>-119.85898160000001</v>
      </c>
      <c r="B1291">
        <v>38.251426039999998</v>
      </c>
      <c r="C1291" t="s">
        <v>333</v>
      </c>
      <c r="D1291" t="s">
        <v>131</v>
      </c>
      <c r="E1291" t="s">
        <v>132</v>
      </c>
      <c r="F1291" t="s">
        <v>110</v>
      </c>
      <c r="G1291" t="s">
        <v>110</v>
      </c>
      <c r="H1291" t="s">
        <v>94</v>
      </c>
      <c r="J1291" t="s">
        <v>133</v>
      </c>
      <c r="K1291">
        <v>0</v>
      </c>
      <c r="L1291">
        <v>0</v>
      </c>
      <c r="M1291">
        <v>7</v>
      </c>
      <c r="N1291">
        <v>11</v>
      </c>
      <c r="O1291">
        <v>2009</v>
      </c>
      <c r="P1291" t="s">
        <v>120</v>
      </c>
      <c r="R1291">
        <f t="shared" si="81"/>
        <v>-120</v>
      </c>
      <c r="S1291">
        <f t="shared" si="82"/>
        <v>38</v>
      </c>
      <c r="T1291" t="str">
        <f t="shared" si="83"/>
        <v>-12038</v>
      </c>
      <c r="U1291" t="str">
        <f t="shared" si="80"/>
        <v>-120, 38</v>
      </c>
    </row>
    <row r="1292" spans="1:21" hidden="1" x14ac:dyDescent="0.25">
      <c r="A1292">
        <v>-119.85898160000001</v>
      </c>
      <c r="B1292">
        <v>38.251426039999998</v>
      </c>
      <c r="C1292" t="s">
        <v>333</v>
      </c>
      <c r="D1292" t="s">
        <v>131</v>
      </c>
      <c r="E1292" t="s">
        <v>132</v>
      </c>
      <c r="F1292" t="s">
        <v>110</v>
      </c>
      <c r="G1292" t="s">
        <v>109</v>
      </c>
      <c r="H1292" t="s">
        <v>94</v>
      </c>
      <c r="J1292" t="s">
        <v>119</v>
      </c>
      <c r="K1292">
        <v>7.6249999999999998E-3</v>
      </c>
      <c r="L1292">
        <v>0.61</v>
      </c>
      <c r="M1292">
        <v>7</v>
      </c>
      <c r="N1292">
        <v>11</v>
      </c>
      <c r="O1292">
        <v>2009</v>
      </c>
      <c r="P1292" t="s">
        <v>120</v>
      </c>
      <c r="R1292">
        <f t="shared" si="81"/>
        <v>-120</v>
      </c>
      <c r="S1292">
        <f t="shared" si="82"/>
        <v>38</v>
      </c>
      <c r="T1292" t="str">
        <f t="shared" si="83"/>
        <v>-12038</v>
      </c>
      <c r="U1292" t="str">
        <f t="shared" si="80"/>
        <v>-119, 37</v>
      </c>
    </row>
    <row r="1293" spans="1:21" hidden="1" x14ac:dyDescent="0.25">
      <c r="A1293">
        <v>-119.1182615</v>
      </c>
      <c r="B1293">
        <v>37.252524610000002</v>
      </c>
      <c r="C1293" t="s">
        <v>334</v>
      </c>
      <c r="D1293" t="s">
        <v>131</v>
      </c>
      <c r="E1293" t="s">
        <v>132</v>
      </c>
      <c r="F1293" t="s">
        <v>110</v>
      </c>
      <c r="G1293" t="s">
        <v>110</v>
      </c>
      <c r="H1293" t="s">
        <v>94</v>
      </c>
      <c r="J1293" t="s">
        <v>133</v>
      </c>
      <c r="K1293">
        <v>0</v>
      </c>
      <c r="L1293">
        <v>0</v>
      </c>
      <c r="M1293">
        <v>7</v>
      </c>
      <c r="N1293">
        <v>23</v>
      </c>
      <c r="O1293">
        <v>2009</v>
      </c>
      <c r="P1293" t="s">
        <v>120</v>
      </c>
      <c r="R1293">
        <f t="shared" si="81"/>
        <v>-119</v>
      </c>
      <c r="S1293">
        <f t="shared" si="82"/>
        <v>37</v>
      </c>
      <c r="T1293" t="str">
        <f t="shared" si="83"/>
        <v>-11937</v>
      </c>
      <c r="U1293" t="str">
        <f t="shared" si="80"/>
        <v>-119, 37</v>
      </c>
    </row>
    <row r="1294" spans="1:21" hidden="1" x14ac:dyDescent="0.25">
      <c r="A1294">
        <v>-119.1182615</v>
      </c>
      <c r="B1294">
        <v>37.252524610000002</v>
      </c>
      <c r="C1294" t="s">
        <v>334</v>
      </c>
      <c r="D1294" t="s">
        <v>131</v>
      </c>
      <c r="E1294" t="s">
        <v>132</v>
      </c>
      <c r="F1294" t="s">
        <v>110</v>
      </c>
      <c r="G1294" t="s">
        <v>110</v>
      </c>
      <c r="H1294" t="s">
        <v>94</v>
      </c>
      <c r="J1294" t="s">
        <v>119</v>
      </c>
      <c r="K1294">
        <v>0</v>
      </c>
      <c r="L1294">
        <v>0</v>
      </c>
      <c r="M1294">
        <v>7</v>
      </c>
      <c r="N1294">
        <v>23</v>
      </c>
      <c r="O1294">
        <v>2009</v>
      </c>
      <c r="P1294" t="s">
        <v>120</v>
      </c>
      <c r="R1294">
        <f t="shared" si="81"/>
        <v>-119</v>
      </c>
      <c r="S1294">
        <f t="shared" si="82"/>
        <v>37</v>
      </c>
      <c r="T1294" t="str">
        <f t="shared" si="83"/>
        <v>-11937</v>
      </c>
      <c r="U1294" t="str">
        <f t="shared" si="80"/>
        <v>-119, 37</v>
      </c>
    </row>
    <row r="1295" spans="1:21" hidden="1" x14ac:dyDescent="0.25">
      <c r="A1295">
        <v>-119.1182615</v>
      </c>
      <c r="B1295">
        <v>37.252524610000002</v>
      </c>
      <c r="C1295" t="s">
        <v>334</v>
      </c>
      <c r="D1295" t="s">
        <v>131</v>
      </c>
      <c r="E1295" t="s">
        <v>132</v>
      </c>
      <c r="F1295" t="s">
        <v>110</v>
      </c>
      <c r="G1295" t="s">
        <v>110</v>
      </c>
      <c r="H1295" t="s">
        <v>94</v>
      </c>
      <c r="J1295" t="s">
        <v>119</v>
      </c>
      <c r="K1295">
        <v>0</v>
      </c>
      <c r="L1295">
        <v>0</v>
      </c>
      <c r="M1295">
        <v>7</v>
      </c>
      <c r="N1295">
        <v>23</v>
      </c>
      <c r="O1295">
        <v>2009</v>
      </c>
      <c r="P1295" t="s">
        <v>120</v>
      </c>
      <c r="R1295">
        <f t="shared" si="81"/>
        <v>-119</v>
      </c>
      <c r="S1295">
        <f t="shared" si="82"/>
        <v>37</v>
      </c>
      <c r="T1295" t="str">
        <f t="shared" si="83"/>
        <v>-11937</v>
      </c>
      <c r="U1295" t="str">
        <f t="shared" si="80"/>
        <v>-120, 38</v>
      </c>
    </row>
    <row r="1296" spans="1:21" hidden="1" x14ac:dyDescent="0.25">
      <c r="A1296">
        <v>-119.85898160000001</v>
      </c>
      <c r="B1296">
        <v>38.251426039999998</v>
      </c>
      <c r="C1296" t="s">
        <v>335</v>
      </c>
      <c r="D1296" t="s">
        <v>131</v>
      </c>
      <c r="E1296" t="s">
        <v>132</v>
      </c>
      <c r="F1296" t="s">
        <v>110</v>
      </c>
      <c r="G1296" t="s">
        <v>110</v>
      </c>
      <c r="H1296" t="s">
        <v>94</v>
      </c>
      <c r="J1296" t="s">
        <v>133</v>
      </c>
      <c r="K1296">
        <v>0</v>
      </c>
      <c r="L1296">
        <v>0</v>
      </c>
      <c r="M1296">
        <v>8</v>
      </c>
      <c r="N1296">
        <v>8</v>
      </c>
      <c r="O1296">
        <v>2009</v>
      </c>
      <c r="P1296" t="s">
        <v>120</v>
      </c>
      <c r="R1296">
        <f t="shared" si="81"/>
        <v>-120</v>
      </c>
      <c r="S1296">
        <f t="shared" si="82"/>
        <v>38</v>
      </c>
      <c r="T1296" t="str">
        <f t="shared" si="83"/>
        <v>-12038</v>
      </c>
      <c r="U1296" t="str">
        <f t="shared" si="80"/>
        <v>-120, 38</v>
      </c>
    </row>
    <row r="1297" spans="1:21" hidden="1" x14ac:dyDescent="0.25">
      <c r="A1297">
        <v>-119.85898160000001</v>
      </c>
      <c r="B1297">
        <v>38.251426039999998</v>
      </c>
      <c r="C1297" t="s">
        <v>335</v>
      </c>
      <c r="D1297" t="s">
        <v>131</v>
      </c>
      <c r="E1297" t="s">
        <v>132</v>
      </c>
      <c r="F1297" t="s">
        <v>110</v>
      </c>
      <c r="G1297" t="s">
        <v>110</v>
      </c>
      <c r="H1297" t="s">
        <v>94</v>
      </c>
      <c r="J1297" t="s">
        <v>135</v>
      </c>
      <c r="K1297">
        <v>0</v>
      </c>
      <c r="L1297">
        <v>0</v>
      </c>
      <c r="M1297">
        <v>8</v>
      </c>
      <c r="N1297">
        <v>8</v>
      </c>
      <c r="O1297">
        <v>2009</v>
      </c>
      <c r="P1297" t="s">
        <v>120</v>
      </c>
      <c r="R1297">
        <f t="shared" si="81"/>
        <v>-120</v>
      </c>
      <c r="S1297">
        <f t="shared" si="82"/>
        <v>38</v>
      </c>
      <c r="T1297" t="str">
        <f t="shared" si="83"/>
        <v>-12038</v>
      </c>
      <c r="U1297" t="str">
        <f t="shared" si="80"/>
        <v>-120, 38</v>
      </c>
    </row>
    <row r="1298" spans="1:21" hidden="1" x14ac:dyDescent="0.25">
      <c r="A1298">
        <v>-119.7991603</v>
      </c>
      <c r="B1298">
        <v>38.491780970000001</v>
      </c>
      <c r="C1298" t="s">
        <v>139</v>
      </c>
      <c r="D1298" t="s">
        <v>131</v>
      </c>
      <c r="E1298" t="s">
        <v>132</v>
      </c>
      <c r="F1298" t="s">
        <v>110</v>
      </c>
      <c r="G1298" t="s">
        <v>110</v>
      </c>
      <c r="H1298" t="s">
        <v>94</v>
      </c>
      <c r="J1298" t="s">
        <v>135</v>
      </c>
      <c r="K1298">
        <v>0</v>
      </c>
      <c r="L1298">
        <v>0</v>
      </c>
      <c r="M1298">
        <v>6</v>
      </c>
      <c r="N1298">
        <v>12</v>
      </c>
      <c r="O1298">
        <v>2008</v>
      </c>
      <c r="P1298" t="s">
        <v>120</v>
      </c>
      <c r="R1298">
        <f t="shared" si="81"/>
        <v>-120</v>
      </c>
      <c r="S1298">
        <f t="shared" si="82"/>
        <v>38</v>
      </c>
      <c r="T1298" t="str">
        <f t="shared" si="83"/>
        <v>-12038</v>
      </c>
      <c r="U1298" t="str">
        <f t="shared" si="80"/>
        <v>-119, 37</v>
      </c>
    </row>
    <row r="1299" spans="1:21" hidden="1" x14ac:dyDescent="0.25">
      <c r="A1299">
        <v>-119.0903148</v>
      </c>
      <c r="B1299">
        <v>37.02808563</v>
      </c>
      <c r="C1299" t="s">
        <v>336</v>
      </c>
      <c r="D1299" t="s">
        <v>131</v>
      </c>
      <c r="E1299" t="s">
        <v>132</v>
      </c>
      <c r="F1299" t="s">
        <v>110</v>
      </c>
      <c r="G1299" t="s">
        <v>110</v>
      </c>
      <c r="H1299" t="s">
        <v>94</v>
      </c>
      <c r="J1299" t="s">
        <v>119</v>
      </c>
      <c r="K1299">
        <v>0</v>
      </c>
      <c r="L1299">
        <v>0</v>
      </c>
      <c r="M1299">
        <v>8</v>
      </c>
      <c r="N1299">
        <v>19</v>
      </c>
      <c r="O1299">
        <v>2009</v>
      </c>
      <c r="P1299" t="s">
        <v>120</v>
      </c>
      <c r="R1299">
        <f t="shared" si="81"/>
        <v>-119</v>
      </c>
      <c r="S1299">
        <f t="shared" si="82"/>
        <v>37</v>
      </c>
      <c r="T1299" t="str">
        <f t="shared" si="83"/>
        <v>-11937</v>
      </c>
      <c r="U1299" t="str">
        <f t="shared" si="80"/>
        <v>-119, 37</v>
      </c>
    </row>
    <row r="1300" spans="1:21" hidden="1" x14ac:dyDescent="0.25">
      <c r="A1300">
        <v>-119.0903148</v>
      </c>
      <c r="B1300">
        <v>37.02808563</v>
      </c>
      <c r="C1300" t="s">
        <v>336</v>
      </c>
      <c r="D1300" t="s">
        <v>131</v>
      </c>
      <c r="E1300" t="s">
        <v>132</v>
      </c>
      <c r="F1300" t="s">
        <v>110</v>
      </c>
      <c r="G1300" t="s">
        <v>110</v>
      </c>
      <c r="H1300" t="s">
        <v>94</v>
      </c>
      <c r="J1300" t="s">
        <v>133</v>
      </c>
      <c r="K1300">
        <v>0</v>
      </c>
      <c r="L1300">
        <v>0</v>
      </c>
      <c r="M1300">
        <v>8</v>
      </c>
      <c r="N1300">
        <v>19</v>
      </c>
      <c r="O1300">
        <v>2009</v>
      </c>
      <c r="P1300" t="s">
        <v>120</v>
      </c>
      <c r="R1300">
        <f t="shared" si="81"/>
        <v>-119</v>
      </c>
      <c r="S1300">
        <f t="shared" si="82"/>
        <v>37</v>
      </c>
      <c r="T1300" t="str">
        <f t="shared" si="83"/>
        <v>-11937</v>
      </c>
      <c r="U1300" t="str">
        <f t="shared" si="80"/>
        <v>-119, 37</v>
      </c>
    </row>
    <row r="1301" spans="1:21" hidden="1" x14ac:dyDescent="0.25">
      <c r="A1301">
        <v>-119.0903148</v>
      </c>
      <c r="B1301">
        <v>37.02808563</v>
      </c>
      <c r="C1301" t="s">
        <v>336</v>
      </c>
      <c r="D1301" t="s">
        <v>131</v>
      </c>
      <c r="E1301" t="s">
        <v>132</v>
      </c>
      <c r="F1301" t="s">
        <v>110</v>
      </c>
      <c r="G1301" t="s">
        <v>110</v>
      </c>
      <c r="H1301" t="s">
        <v>94</v>
      </c>
      <c r="J1301" t="s">
        <v>119</v>
      </c>
      <c r="K1301">
        <v>0</v>
      </c>
      <c r="L1301">
        <v>0</v>
      </c>
      <c r="M1301">
        <v>8</v>
      </c>
      <c r="N1301">
        <v>19</v>
      </c>
      <c r="O1301">
        <v>2009</v>
      </c>
      <c r="P1301" t="s">
        <v>120</v>
      </c>
      <c r="R1301">
        <f t="shared" si="81"/>
        <v>-119</v>
      </c>
      <c r="S1301">
        <f t="shared" si="82"/>
        <v>37</v>
      </c>
      <c r="T1301" t="str">
        <f t="shared" si="83"/>
        <v>-11937</v>
      </c>
      <c r="U1301" t="str">
        <f t="shared" si="80"/>
        <v>-119, 37</v>
      </c>
    </row>
    <row r="1302" spans="1:21" hidden="1" x14ac:dyDescent="0.25">
      <c r="A1302">
        <v>-119.0903148</v>
      </c>
      <c r="B1302">
        <v>37.02808563</v>
      </c>
      <c r="C1302" t="s">
        <v>336</v>
      </c>
      <c r="D1302" t="s">
        <v>131</v>
      </c>
      <c r="E1302" t="s">
        <v>132</v>
      </c>
      <c r="F1302" t="s">
        <v>110</v>
      </c>
      <c r="G1302" t="s">
        <v>110</v>
      </c>
      <c r="H1302" t="s">
        <v>94</v>
      </c>
      <c r="J1302" t="s">
        <v>133</v>
      </c>
      <c r="K1302">
        <v>0</v>
      </c>
      <c r="L1302">
        <v>0</v>
      </c>
      <c r="M1302">
        <v>8</v>
      </c>
      <c r="N1302">
        <v>19</v>
      </c>
      <c r="O1302">
        <v>2009</v>
      </c>
      <c r="P1302" t="s">
        <v>120</v>
      </c>
      <c r="R1302">
        <f t="shared" si="81"/>
        <v>-119</v>
      </c>
      <c r="S1302">
        <f t="shared" si="82"/>
        <v>37</v>
      </c>
      <c r="T1302" t="str">
        <f t="shared" si="83"/>
        <v>-11937</v>
      </c>
      <c r="U1302" t="str">
        <f t="shared" si="80"/>
        <v>-120, 38</v>
      </c>
    </row>
    <row r="1303" spans="1:21" hidden="1" x14ac:dyDescent="0.25">
      <c r="A1303">
        <v>-119.85898160000001</v>
      </c>
      <c r="B1303">
        <v>38.251426039999998</v>
      </c>
      <c r="C1303" t="s">
        <v>337</v>
      </c>
      <c r="D1303" t="s">
        <v>131</v>
      </c>
      <c r="E1303" t="s">
        <v>132</v>
      </c>
      <c r="F1303" t="s">
        <v>110</v>
      </c>
      <c r="G1303" t="s">
        <v>110</v>
      </c>
      <c r="H1303" t="s">
        <v>94</v>
      </c>
      <c r="J1303" t="s">
        <v>135</v>
      </c>
      <c r="K1303">
        <v>0</v>
      </c>
      <c r="L1303">
        <v>0</v>
      </c>
      <c r="M1303">
        <v>9</v>
      </c>
      <c r="N1303">
        <v>1</v>
      </c>
      <c r="O1303">
        <v>2009</v>
      </c>
      <c r="P1303" t="s">
        <v>120</v>
      </c>
      <c r="R1303">
        <f t="shared" si="81"/>
        <v>-120</v>
      </c>
      <c r="S1303">
        <f t="shared" si="82"/>
        <v>38</v>
      </c>
      <c r="T1303" t="str">
        <f t="shared" si="83"/>
        <v>-12038</v>
      </c>
      <c r="U1303" t="str">
        <f t="shared" si="80"/>
        <v>-120, 38</v>
      </c>
    </row>
    <row r="1304" spans="1:21" hidden="1" x14ac:dyDescent="0.25">
      <c r="A1304">
        <v>-119.60175839999999</v>
      </c>
      <c r="B1304">
        <v>37.59835305</v>
      </c>
      <c r="C1304" t="s">
        <v>338</v>
      </c>
      <c r="D1304" t="s">
        <v>131</v>
      </c>
      <c r="E1304" t="s">
        <v>132</v>
      </c>
      <c r="F1304" t="s">
        <v>110</v>
      </c>
      <c r="G1304" t="s">
        <v>110</v>
      </c>
      <c r="H1304" t="s">
        <v>94</v>
      </c>
      <c r="J1304" t="s">
        <v>133</v>
      </c>
      <c r="K1304">
        <v>0</v>
      </c>
      <c r="L1304">
        <v>0</v>
      </c>
      <c r="M1304">
        <v>6</v>
      </c>
      <c r="N1304">
        <v>13</v>
      </c>
      <c r="O1304">
        <v>2008</v>
      </c>
      <c r="P1304" t="s">
        <v>120</v>
      </c>
      <c r="R1304">
        <f t="shared" si="81"/>
        <v>-120</v>
      </c>
      <c r="S1304">
        <f t="shared" si="82"/>
        <v>38</v>
      </c>
      <c r="T1304" t="str">
        <f t="shared" si="83"/>
        <v>-12038</v>
      </c>
      <c r="U1304" t="str">
        <f t="shared" si="80"/>
        <v>-120, 38</v>
      </c>
    </row>
    <row r="1305" spans="1:21" hidden="1" x14ac:dyDescent="0.25">
      <c r="A1305">
        <v>-119.58804480000001</v>
      </c>
      <c r="B1305">
        <v>37.607215349999997</v>
      </c>
      <c r="C1305" t="s">
        <v>339</v>
      </c>
      <c r="D1305" t="s">
        <v>131</v>
      </c>
      <c r="E1305" t="s">
        <v>132</v>
      </c>
      <c r="F1305" t="s">
        <v>110</v>
      </c>
      <c r="G1305" t="s">
        <v>110</v>
      </c>
      <c r="H1305" t="s">
        <v>94</v>
      </c>
      <c r="J1305" t="s">
        <v>119</v>
      </c>
      <c r="K1305">
        <v>0</v>
      </c>
      <c r="L1305">
        <v>0</v>
      </c>
      <c r="M1305">
        <v>6</v>
      </c>
      <c r="N1305">
        <v>14</v>
      </c>
      <c r="O1305">
        <v>2008</v>
      </c>
      <c r="P1305" t="s">
        <v>120</v>
      </c>
      <c r="R1305">
        <f t="shared" si="81"/>
        <v>-120</v>
      </c>
      <c r="S1305">
        <f t="shared" si="82"/>
        <v>38</v>
      </c>
      <c r="T1305" t="str">
        <f t="shared" si="83"/>
        <v>-12038</v>
      </c>
      <c r="U1305" t="str">
        <f t="shared" si="80"/>
        <v>-120, 38</v>
      </c>
    </row>
    <row r="1306" spans="1:21" hidden="1" x14ac:dyDescent="0.25">
      <c r="A1306">
        <v>-119.58804480000001</v>
      </c>
      <c r="B1306">
        <v>37.607215349999997</v>
      </c>
      <c r="C1306" t="s">
        <v>339</v>
      </c>
      <c r="D1306" t="s">
        <v>131</v>
      </c>
      <c r="E1306" t="s">
        <v>132</v>
      </c>
      <c r="F1306" t="s">
        <v>110</v>
      </c>
      <c r="G1306" t="s">
        <v>110</v>
      </c>
      <c r="H1306" t="s">
        <v>94</v>
      </c>
      <c r="J1306" t="s">
        <v>119</v>
      </c>
      <c r="K1306">
        <v>0</v>
      </c>
      <c r="L1306">
        <v>0</v>
      </c>
      <c r="M1306">
        <v>6</v>
      </c>
      <c r="N1306">
        <v>14</v>
      </c>
      <c r="O1306">
        <v>2008</v>
      </c>
      <c r="P1306" t="s">
        <v>120</v>
      </c>
      <c r="R1306">
        <f t="shared" si="81"/>
        <v>-120</v>
      </c>
      <c r="S1306">
        <f t="shared" si="82"/>
        <v>38</v>
      </c>
      <c r="T1306" t="str">
        <f t="shared" si="83"/>
        <v>-12038</v>
      </c>
      <c r="U1306" t="str">
        <f t="shared" si="80"/>
        <v>-120, 38</v>
      </c>
    </row>
    <row r="1307" spans="1:21" hidden="1" x14ac:dyDescent="0.25">
      <c r="A1307">
        <v>-119.58804480000001</v>
      </c>
      <c r="B1307">
        <v>37.607215349999997</v>
      </c>
      <c r="C1307" t="s">
        <v>339</v>
      </c>
      <c r="D1307" t="s">
        <v>131</v>
      </c>
      <c r="E1307" t="s">
        <v>132</v>
      </c>
      <c r="F1307" t="s">
        <v>110</v>
      </c>
      <c r="G1307" t="s">
        <v>110</v>
      </c>
      <c r="H1307" t="s">
        <v>94</v>
      </c>
      <c r="J1307" t="s">
        <v>119</v>
      </c>
      <c r="K1307">
        <v>0</v>
      </c>
      <c r="L1307">
        <v>0</v>
      </c>
      <c r="M1307">
        <v>6</v>
      </c>
      <c r="N1307">
        <v>14</v>
      </c>
      <c r="O1307">
        <v>2008</v>
      </c>
      <c r="P1307" t="s">
        <v>120</v>
      </c>
      <c r="R1307">
        <f t="shared" si="81"/>
        <v>-120</v>
      </c>
      <c r="S1307">
        <f t="shared" si="82"/>
        <v>38</v>
      </c>
      <c r="T1307" t="str">
        <f t="shared" si="83"/>
        <v>-12038</v>
      </c>
      <c r="U1307" t="str">
        <f t="shared" si="80"/>
        <v>-120, 38</v>
      </c>
    </row>
    <row r="1308" spans="1:21" hidden="1" x14ac:dyDescent="0.25">
      <c r="A1308">
        <v>-119.58804480000001</v>
      </c>
      <c r="B1308">
        <v>37.607215349999997</v>
      </c>
      <c r="C1308" t="s">
        <v>339</v>
      </c>
      <c r="D1308" t="s">
        <v>131</v>
      </c>
      <c r="E1308" t="s">
        <v>132</v>
      </c>
      <c r="F1308" t="s">
        <v>110</v>
      </c>
      <c r="G1308" t="s">
        <v>110</v>
      </c>
      <c r="H1308" t="s">
        <v>94</v>
      </c>
      <c r="J1308" t="s">
        <v>119</v>
      </c>
      <c r="K1308">
        <v>0</v>
      </c>
      <c r="L1308">
        <v>0</v>
      </c>
      <c r="M1308">
        <v>6</v>
      </c>
      <c r="N1308">
        <v>14</v>
      </c>
      <c r="O1308">
        <v>2008</v>
      </c>
      <c r="P1308" t="s">
        <v>120</v>
      </c>
      <c r="R1308">
        <f t="shared" si="81"/>
        <v>-120</v>
      </c>
      <c r="S1308">
        <f t="shared" si="82"/>
        <v>38</v>
      </c>
      <c r="T1308" t="str">
        <f t="shared" si="83"/>
        <v>-12038</v>
      </c>
      <c r="U1308" t="str">
        <f t="shared" si="80"/>
        <v>-120, 38</v>
      </c>
    </row>
    <row r="1309" spans="1:21" hidden="1" x14ac:dyDescent="0.25">
      <c r="A1309">
        <v>-119.58804480000001</v>
      </c>
      <c r="B1309">
        <v>37.607215349999997</v>
      </c>
      <c r="C1309" t="s">
        <v>339</v>
      </c>
      <c r="D1309" t="s">
        <v>131</v>
      </c>
      <c r="E1309" t="s">
        <v>132</v>
      </c>
      <c r="F1309" t="s">
        <v>110</v>
      </c>
      <c r="G1309" t="s">
        <v>110</v>
      </c>
      <c r="H1309" t="s">
        <v>94</v>
      </c>
      <c r="J1309" t="s">
        <v>119</v>
      </c>
      <c r="K1309">
        <v>0</v>
      </c>
      <c r="L1309">
        <v>0</v>
      </c>
      <c r="M1309">
        <v>6</v>
      </c>
      <c r="N1309">
        <v>14</v>
      </c>
      <c r="O1309">
        <v>2008</v>
      </c>
      <c r="P1309" t="s">
        <v>120</v>
      </c>
      <c r="R1309">
        <f t="shared" si="81"/>
        <v>-120</v>
      </c>
      <c r="S1309">
        <f t="shared" si="82"/>
        <v>38</v>
      </c>
      <c r="T1309" t="str">
        <f t="shared" si="83"/>
        <v>-12038</v>
      </c>
      <c r="U1309" t="str">
        <f t="shared" si="80"/>
        <v>-120, 38</v>
      </c>
    </row>
    <row r="1310" spans="1:21" hidden="1" x14ac:dyDescent="0.25">
      <c r="A1310">
        <v>-119.58804480000001</v>
      </c>
      <c r="B1310">
        <v>37.607215349999997</v>
      </c>
      <c r="C1310" t="s">
        <v>339</v>
      </c>
      <c r="D1310" t="s">
        <v>131</v>
      </c>
      <c r="E1310" t="s">
        <v>132</v>
      </c>
      <c r="F1310" t="s">
        <v>110</v>
      </c>
      <c r="G1310" t="s">
        <v>110</v>
      </c>
      <c r="H1310" t="s">
        <v>94</v>
      </c>
      <c r="J1310" t="s">
        <v>133</v>
      </c>
      <c r="K1310">
        <v>0</v>
      </c>
      <c r="L1310">
        <v>0</v>
      </c>
      <c r="M1310">
        <v>6</v>
      </c>
      <c r="N1310">
        <v>14</v>
      </c>
      <c r="O1310">
        <v>2008</v>
      </c>
      <c r="P1310" t="s">
        <v>120</v>
      </c>
      <c r="R1310">
        <f t="shared" si="81"/>
        <v>-120</v>
      </c>
      <c r="S1310">
        <f t="shared" si="82"/>
        <v>38</v>
      </c>
      <c r="T1310" t="str">
        <f t="shared" si="83"/>
        <v>-12038</v>
      </c>
      <c r="U1310" t="str">
        <f t="shared" si="80"/>
        <v>-119, 37</v>
      </c>
    </row>
    <row r="1311" spans="1:21" hidden="1" x14ac:dyDescent="0.25">
      <c r="A1311">
        <v>-119.1090305</v>
      </c>
      <c r="B1311">
        <v>37.265153599999998</v>
      </c>
      <c r="C1311" t="s">
        <v>295</v>
      </c>
      <c r="D1311" t="s">
        <v>131</v>
      </c>
      <c r="E1311" t="s">
        <v>132</v>
      </c>
      <c r="F1311" t="s">
        <v>110</v>
      </c>
      <c r="G1311" t="s">
        <v>110</v>
      </c>
      <c r="H1311" t="s">
        <v>94</v>
      </c>
      <c r="J1311" t="s">
        <v>133</v>
      </c>
      <c r="K1311">
        <v>0</v>
      </c>
      <c r="L1311">
        <v>0</v>
      </c>
      <c r="M1311">
        <v>5</v>
      </c>
      <c r="N1311">
        <v>30</v>
      </c>
      <c r="O1311">
        <v>2008</v>
      </c>
      <c r="P1311" t="s">
        <v>120</v>
      </c>
      <c r="R1311">
        <f t="shared" si="81"/>
        <v>-119</v>
      </c>
      <c r="S1311">
        <f t="shared" si="82"/>
        <v>37</v>
      </c>
      <c r="T1311" t="str">
        <f t="shared" si="83"/>
        <v>-11937</v>
      </c>
      <c r="U1311" t="str">
        <f t="shared" si="80"/>
        <v>-120, 38</v>
      </c>
    </row>
    <row r="1312" spans="1:21" hidden="1" x14ac:dyDescent="0.25">
      <c r="A1312">
        <v>-119.58804480000001</v>
      </c>
      <c r="B1312">
        <v>37.607215349999997</v>
      </c>
      <c r="C1312" t="s">
        <v>339</v>
      </c>
      <c r="D1312" t="s">
        <v>131</v>
      </c>
      <c r="E1312" t="s">
        <v>132</v>
      </c>
      <c r="F1312" t="s">
        <v>110</v>
      </c>
      <c r="G1312" t="s">
        <v>110</v>
      </c>
      <c r="H1312" t="s">
        <v>94</v>
      </c>
      <c r="J1312" t="s">
        <v>133</v>
      </c>
      <c r="K1312">
        <v>0</v>
      </c>
      <c r="L1312">
        <v>0</v>
      </c>
      <c r="M1312">
        <v>6</v>
      </c>
      <c r="N1312">
        <v>14</v>
      </c>
      <c r="O1312">
        <v>2008</v>
      </c>
      <c r="P1312" t="s">
        <v>120</v>
      </c>
      <c r="R1312">
        <f t="shared" si="81"/>
        <v>-120</v>
      </c>
      <c r="S1312">
        <f t="shared" si="82"/>
        <v>38</v>
      </c>
      <c r="T1312" t="str">
        <f t="shared" si="83"/>
        <v>-12038</v>
      </c>
      <c r="U1312" t="str">
        <f t="shared" si="80"/>
        <v>-119, 37</v>
      </c>
    </row>
    <row r="1313" spans="1:21" hidden="1" x14ac:dyDescent="0.25">
      <c r="A1313">
        <v>-119.0903148</v>
      </c>
      <c r="B1313">
        <v>37.02808563</v>
      </c>
      <c r="C1313" t="s">
        <v>340</v>
      </c>
      <c r="D1313" t="s">
        <v>131</v>
      </c>
      <c r="E1313" t="s">
        <v>132</v>
      </c>
      <c r="F1313" t="s">
        <v>110</v>
      </c>
      <c r="G1313" t="s">
        <v>110</v>
      </c>
      <c r="H1313" t="s">
        <v>94</v>
      </c>
      <c r="J1313" t="s">
        <v>119</v>
      </c>
      <c r="K1313">
        <v>0</v>
      </c>
      <c r="L1313">
        <v>0</v>
      </c>
      <c r="M1313">
        <v>6</v>
      </c>
      <c r="N1313">
        <v>2</v>
      </c>
      <c r="O1313">
        <v>2010</v>
      </c>
      <c r="P1313" t="s">
        <v>120</v>
      </c>
      <c r="R1313">
        <f t="shared" si="81"/>
        <v>-119</v>
      </c>
      <c r="S1313">
        <f t="shared" si="82"/>
        <v>37</v>
      </c>
      <c r="T1313" t="str">
        <f t="shared" si="83"/>
        <v>-11937</v>
      </c>
      <c r="U1313" t="str">
        <f t="shared" si="80"/>
        <v>-119, 37</v>
      </c>
    </row>
    <row r="1314" spans="1:21" hidden="1" x14ac:dyDescent="0.25">
      <c r="A1314">
        <v>-119.0803512</v>
      </c>
      <c r="B1314">
        <v>37.022168180000001</v>
      </c>
      <c r="C1314" t="s">
        <v>340</v>
      </c>
      <c r="D1314" t="s">
        <v>131</v>
      </c>
      <c r="E1314" t="s">
        <v>132</v>
      </c>
      <c r="F1314" t="s">
        <v>110</v>
      </c>
      <c r="G1314" t="s">
        <v>110</v>
      </c>
      <c r="H1314" t="s">
        <v>94</v>
      </c>
      <c r="J1314" t="s">
        <v>119</v>
      </c>
      <c r="K1314">
        <v>0</v>
      </c>
      <c r="L1314">
        <v>0</v>
      </c>
      <c r="M1314">
        <v>6</v>
      </c>
      <c r="N1314">
        <v>2</v>
      </c>
      <c r="O1314">
        <v>2010</v>
      </c>
      <c r="P1314" t="s">
        <v>120</v>
      </c>
      <c r="R1314">
        <f t="shared" si="81"/>
        <v>-119</v>
      </c>
      <c r="S1314">
        <f t="shared" si="82"/>
        <v>37</v>
      </c>
      <c r="T1314" t="str">
        <f t="shared" si="83"/>
        <v>-11937</v>
      </c>
      <c r="U1314" t="str">
        <f t="shared" si="80"/>
        <v>-119, 37</v>
      </c>
    </row>
    <row r="1315" spans="1:21" hidden="1" x14ac:dyDescent="0.25">
      <c r="A1315">
        <v>-119.0821799</v>
      </c>
      <c r="B1315">
        <v>37.038917810000001</v>
      </c>
      <c r="C1315" t="s">
        <v>341</v>
      </c>
      <c r="D1315" t="s">
        <v>131</v>
      </c>
      <c r="E1315" t="s">
        <v>132</v>
      </c>
      <c r="F1315" t="s">
        <v>110</v>
      </c>
      <c r="G1315" t="s">
        <v>110</v>
      </c>
      <c r="H1315" t="s">
        <v>94</v>
      </c>
      <c r="J1315" t="s">
        <v>133</v>
      </c>
      <c r="K1315">
        <v>0</v>
      </c>
      <c r="L1315">
        <v>0</v>
      </c>
      <c r="M1315">
        <v>6</v>
      </c>
      <c r="N1315">
        <v>3</v>
      </c>
      <c r="O1315">
        <v>2010</v>
      </c>
      <c r="P1315" t="s">
        <v>120</v>
      </c>
      <c r="R1315">
        <f t="shared" si="81"/>
        <v>-119</v>
      </c>
      <c r="S1315">
        <f t="shared" si="82"/>
        <v>37</v>
      </c>
      <c r="T1315" t="str">
        <f t="shared" si="83"/>
        <v>-11937</v>
      </c>
      <c r="U1315" t="str">
        <f t="shared" si="80"/>
        <v>-119, 37</v>
      </c>
    </row>
    <row r="1316" spans="1:21" hidden="1" x14ac:dyDescent="0.25">
      <c r="A1316">
        <v>-119.0821799</v>
      </c>
      <c r="B1316">
        <v>37.038917810000001</v>
      </c>
      <c r="C1316" t="s">
        <v>341</v>
      </c>
      <c r="D1316" t="s">
        <v>131</v>
      </c>
      <c r="E1316" t="s">
        <v>132</v>
      </c>
      <c r="F1316" t="s">
        <v>110</v>
      </c>
      <c r="G1316" t="s">
        <v>110</v>
      </c>
      <c r="H1316" t="s">
        <v>94</v>
      </c>
      <c r="J1316" t="s">
        <v>133</v>
      </c>
      <c r="K1316">
        <v>0</v>
      </c>
      <c r="L1316">
        <v>0</v>
      </c>
      <c r="M1316">
        <v>6</v>
      </c>
      <c r="N1316">
        <v>3</v>
      </c>
      <c r="O1316">
        <v>2010</v>
      </c>
      <c r="P1316" t="s">
        <v>120</v>
      </c>
      <c r="R1316">
        <f t="shared" si="81"/>
        <v>-119</v>
      </c>
      <c r="S1316">
        <f t="shared" si="82"/>
        <v>37</v>
      </c>
      <c r="T1316" t="str">
        <f t="shared" si="83"/>
        <v>-11937</v>
      </c>
      <c r="U1316" t="str">
        <f t="shared" si="80"/>
        <v>-119, 37</v>
      </c>
    </row>
    <row r="1317" spans="1:21" hidden="1" x14ac:dyDescent="0.25">
      <c r="A1317">
        <v>-119.1207405</v>
      </c>
      <c r="B1317">
        <v>37.060676049999998</v>
      </c>
      <c r="C1317" t="s">
        <v>342</v>
      </c>
      <c r="D1317" t="s">
        <v>131</v>
      </c>
      <c r="E1317" t="s">
        <v>132</v>
      </c>
      <c r="F1317" t="s">
        <v>110</v>
      </c>
      <c r="G1317" t="s">
        <v>110</v>
      </c>
      <c r="H1317" t="s">
        <v>94</v>
      </c>
      <c r="J1317" t="s">
        <v>119</v>
      </c>
      <c r="K1317">
        <v>0</v>
      </c>
      <c r="L1317">
        <v>0</v>
      </c>
      <c r="M1317">
        <v>6</v>
      </c>
      <c r="N1317">
        <v>4</v>
      </c>
      <c r="O1317">
        <v>2010</v>
      </c>
      <c r="P1317" t="s">
        <v>120</v>
      </c>
      <c r="R1317">
        <f t="shared" si="81"/>
        <v>-119</v>
      </c>
      <c r="S1317">
        <f t="shared" si="82"/>
        <v>37</v>
      </c>
      <c r="T1317" t="str">
        <f t="shared" si="83"/>
        <v>-11937</v>
      </c>
      <c r="U1317" t="str">
        <f t="shared" si="80"/>
        <v>-119, 37</v>
      </c>
    </row>
    <row r="1318" spans="1:21" hidden="1" x14ac:dyDescent="0.25">
      <c r="A1318">
        <v>-119.0803512</v>
      </c>
      <c r="B1318">
        <v>37.022168180000001</v>
      </c>
      <c r="C1318" t="s">
        <v>343</v>
      </c>
      <c r="D1318" t="s">
        <v>131</v>
      </c>
      <c r="E1318" t="s">
        <v>132</v>
      </c>
      <c r="F1318" t="s">
        <v>110</v>
      </c>
      <c r="G1318" t="s">
        <v>110</v>
      </c>
      <c r="H1318" t="s">
        <v>94</v>
      </c>
      <c r="J1318" t="s">
        <v>119</v>
      </c>
      <c r="K1318">
        <v>0</v>
      </c>
      <c r="L1318">
        <v>0</v>
      </c>
      <c r="M1318">
        <v>6</v>
      </c>
      <c r="N1318">
        <v>8</v>
      </c>
      <c r="O1318">
        <v>2010</v>
      </c>
      <c r="P1318" t="s">
        <v>120</v>
      </c>
      <c r="R1318">
        <f t="shared" si="81"/>
        <v>-119</v>
      </c>
      <c r="S1318">
        <f t="shared" si="82"/>
        <v>37</v>
      </c>
      <c r="T1318" t="str">
        <f t="shared" si="83"/>
        <v>-11937</v>
      </c>
      <c r="U1318" t="str">
        <f t="shared" si="80"/>
        <v>-119, 37</v>
      </c>
    </row>
    <row r="1319" spans="1:21" hidden="1" x14ac:dyDescent="0.25">
      <c r="A1319">
        <v>-119.0803512</v>
      </c>
      <c r="B1319">
        <v>37.022168180000001</v>
      </c>
      <c r="C1319" t="s">
        <v>343</v>
      </c>
      <c r="D1319" t="s">
        <v>131</v>
      </c>
      <c r="E1319" t="s">
        <v>132</v>
      </c>
      <c r="F1319" t="s">
        <v>110</v>
      </c>
      <c r="G1319" t="s">
        <v>110</v>
      </c>
      <c r="H1319" t="s">
        <v>94</v>
      </c>
      <c r="J1319" t="s">
        <v>119</v>
      </c>
      <c r="K1319">
        <v>0</v>
      </c>
      <c r="L1319">
        <v>0</v>
      </c>
      <c r="M1319">
        <v>6</v>
      </c>
      <c r="N1319">
        <v>8</v>
      </c>
      <c r="O1319">
        <v>2010</v>
      </c>
      <c r="P1319" t="s">
        <v>120</v>
      </c>
      <c r="R1319">
        <f t="shared" si="81"/>
        <v>-119</v>
      </c>
      <c r="S1319">
        <f t="shared" si="82"/>
        <v>37</v>
      </c>
      <c r="T1319" t="str">
        <f t="shared" si="83"/>
        <v>-11937</v>
      </c>
      <c r="U1319" t="str">
        <f t="shared" si="80"/>
        <v>-119, 37</v>
      </c>
    </row>
    <row r="1320" spans="1:21" hidden="1" x14ac:dyDescent="0.25">
      <c r="A1320">
        <v>-119.0821799</v>
      </c>
      <c r="B1320">
        <v>37.038917810000001</v>
      </c>
      <c r="C1320" t="s">
        <v>211</v>
      </c>
      <c r="D1320" t="s">
        <v>131</v>
      </c>
      <c r="E1320" t="s">
        <v>132</v>
      </c>
      <c r="F1320" t="s">
        <v>110</v>
      </c>
      <c r="G1320" t="s">
        <v>110</v>
      </c>
      <c r="H1320" t="s">
        <v>94</v>
      </c>
      <c r="J1320" t="s">
        <v>119</v>
      </c>
      <c r="K1320">
        <v>0</v>
      </c>
      <c r="L1320">
        <v>0</v>
      </c>
      <c r="M1320">
        <v>6</v>
      </c>
      <c r="N1320">
        <v>9</v>
      </c>
      <c r="O1320">
        <v>2010</v>
      </c>
      <c r="P1320" t="s">
        <v>120</v>
      </c>
      <c r="R1320">
        <f t="shared" si="81"/>
        <v>-119</v>
      </c>
      <c r="S1320">
        <f t="shared" si="82"/>
        <v>37</v>
      </c>
      <c r="T1320" t="str">
        <f t="shared" si="83"/>
        <v>-11937</v>
      </c>
      <c r="U1320" t="str">
        <f t="shared" si="80"/>
        <v>-119, 37</v>
      </c>
    </row>
    <row r="1321" spans="1:21" hidden="1" x14ac:dyDescent="0.25">
      <c r="A1321">
        <v>-119.0821799</v>
      </c>
      <c r="B1321">
        <v>37.038917810000001</v>
      </c>
      <c r="C1321" t="s">
        <v>211</v>
      </c>
      <c r="D1321" t="s">
        <v>131</v>
      </c>
      <c r="E1321" t="s">
        <v>132</v>
      </c>
      <c r="F1321" t="s">
        <v>110</v>
      </c>
      <c r="G1321" t="s">
        <v>110</v>
      </c>
      <c r="H1321" t="s">
        <v>94</v>
      </c>
      <c r="J1321" t="s">
        <v>133</v>
      </c>
      <c r="K1321">
        <v>0</v>
      </c>
      <c r="L1321">
        <v>0</v>
      </c>
      <c r="M1321">
        <v>6</v>
      </c>
      <c r="N1321">
        <v>9</v>
      </c>
      <c r="O1321">
        <v>2010</v>
      </c>
      <c r="P1321" t="s">
        <v>120</v>
      </c>
      <c r="R1321">
        <f t="shared" si="81"/>
        <v>-119</v>
      </c>
      <c r="S1321">
        <f t="shared" si="82"/>
        <v>37</v>
      </c>
      <c r="T1321" t="str">
        <f t="shared" si="83"/>
        <v>-11937</v>
      </c>
      <c r="U1321" t="str">
        <f t="shared" si="80"/>
        <v>-119, 37</v>
      </c>
    </row>
    <row r="1322" spans="1:21" hidden="1" x14ac:dyDescent="0.25">
      <c r="A1322">
        <v>-119.1207405</v>
      </c>
      <c r="B1322">
        <v>37.060676049999998</v>
      </c>
      <c r="C1322" t="s">
        <v>344</v>
      </c>
      <c r="D1322" t="s">
        <v>131</v>
      </c>
      <c r="E1322" t="s">
        <v>132</v>
      </c>
      <c r="F1322" t="s">
        <v>110</v>
      </c>
      <c r="G1322" t="s">
        <v>110</v>
      </c>
      <c r="H1322" t="s">
        <v>94</v>
      </c>
      <c r="J1322" t="s">
        <v>133</v>
      </c>
      <c r="K1322">
        <v>0</v>
      </c>
      <c r="L1322">
        <v>0</v>
      </c>
      <c r="M1322">
        <v>6</v>
      </c>
      <c r="N1322">
        <v>10</v>
      </c>
      <c r="O1322">
        <v>2010</v>
      </c>
      <c r="P1322" t="s">
        <v>120</v>
      </c>
      <c r="R1322">
        <f t="shared" si="81"/>
        <v>-119</v>
      </c>
      <c r="S1322">
        <f t="shared" si="82"/>
        <v>37</v>
      </c>
      <c r="T1322" t="str">
        <f t="shared" si="83"/>
        <v>-11937</v>
      </c>
      <c r="U1322" t="str">
        <f t="shared" si="80"/>
        <v>-120, 38</v>
      </c>
    </row>
    <row r="1323" spans="1:21" hidden="1" x14ac:dyDescent="0.25">
      <c r="A1323">
        <v>-119.58804480000001</v>
      </c>
      <c r="B1323">
        <v>37.607215349999997</v>
      </c>
      <c r="C1323" t="s">
        <v>339</v>
      </c>
      <c r="D1323" t="s">
        <v>131</v>
      </c>
      <c r="E1323" t="s">
        <v>132</v>
      </c>
      <c r="F1323" t="s">
        <v>110</v>
      </c>
      <c r="G1323" t="s">
        <v>110</v>
      </c>
      <c r="H1323" t="s">
        <v>94</v>
      </c>
      <c r="J1323" t="s">
        <v>119</v>
      </c>
      <c r="K1323">
        <v>0</v>
      </c>
      <c r="L1323">
        <v>0</v>
      </c>
      <c r="M1323">
        <v>6</v>
      </c>
      <c r="N1323">
        <v>14</v>
      </c>
      <c r="O1323">
        <v>2008</v>
      </c>
      <c r="P1323" t="s">
        <v>120</v>
      </c>
      <c r="R1323">
        <f t="shared" si="81"/>
        <v>-120</v>
      </c>
      <c r="S1323">
        <f t="shared" si="82"/>
        <v>38</v>
      </c>
      <c r="T1323" t="str">
        <f t="shared" si="83"/>
        <v>-12038</v>
      </c>
      <c r="U1323" t="str">
        <f t="shared" si="80"/>
        <v>-120, 38</v>
      </c>
    </row>
    <row r="1324" spans="1:21" hidden="1" x14ac:dyDescent="0.25">
      <c r="A1324">
        <v>-119.58804480000001</v>
      </c>
      <c r="B1324">
        <v>37.607215349999997</v>
      </c>
      <c r="C1324" t="s">
        <v>339</v>
      </c>
      <c r="D1324" t="s">
        <v>131</v>
      </c>
      <c r="E1324" t="s">
        <v>132</v>
      </c>
      <c r="F1324" t="s">
        <v>110</v>
      </c>
      <c r="G1324" t="s">
        <v>110</v>
      </c>
      <c r="H1324" t="s">
        <v>94</v>
      </c>
      <c r="J1324" t="s">
        <v>119</v>
      </c>
      <c r="K1324">
        <v>0</v>
      </c>
      <c r="L1324">
        <v>0</v>
      </c>
      <c r="M1324">
        <v>6</v>
      </c>
      <c r="N1324">
        <v>14</v>
      </c>
      <c r="O1324">
        <v>2008</v>
      </c>
      <c r="P1324" t="s">
        <v>120</v>
      </c>
      <c r="R1324">
        <f t="shared" si="81"/>
        <v>-120</v>
      </c>
      <c r="S1324">
        <f t="shared" si="82"/>
        <v>38</v>
      </c>
      <c r="T1324" t="str">
        <f t="shared" si="83"/>
        <v>-12038</v>
      </c>
      <c r="U1324" t="str">
        <f t="shared" si="80"/>
        <v>-120, 38</v>
      </c>
    </row>
    <row r="1325" spans="1:21" hidden="1" x14ac:dyDescent="0.25">
      <c r="A1325">
        <v>-119.58804480000001</v>
      </c>
      <c r="B1325">
        <v>37.607215349999997</v>
      </c>
      <c r="C1325" t="s">
        <v>339</v>
      </c>
      <c r="D1325" t="s">
        <v>131</v>
      </c>
      <c r="E1325" t="s">
        <v>132</v>
      </c>
      <c r="F1325" t="s">
        <v>110</v>
      </c>
      <c r="G1325" t="s">
        <v>110</v>
      </c>
      <c r="H1325" t="s">
        <v>94</v>
      </c>
      <c r="J1325" t="s">
        <v>133</v>
      </c>
      <c r="K1325">
        <v>0</v>
      </c>
      <c r="L1325">
        <v>0</v>
      </c>
      <c r="M1325">
        <v>6</v>
      </c>
      <c r="N1325">
        <v>14</v>
      </c>
      <c r="O1325">
        <v>2008</v>
      </c>
      <c r="P1325" t="s">
        <v>120</v>
      </c>
      <c r="R1325">
        <f t="shared" si="81"/>
        <v>-120</v>
      </c>
      <c r="S1325">
        <f t="shared" si="82"/>
        <v>38</v>
      </c>
      <c r="T1325" t="str">
        <f t="shared" si="83"/>
        <v>-12038</v>
      </c>
      <c r="U1325" t="str">
        <f t="shared" si="80"/>
        <v>-120, 38</v>
      </c>
    </row>
    <row r="1326" spans="1:21" hidden="1" x14ac:dyDescent="0.25">
      <c r="A1326">
        <v>-119.58804480000001</v>
      </c>
      <c r="B1326">
        <v>37.607215349999997</v>
      </c>
      <c r="C1326" t="s">
        <v>339</v>
      </c>
      <c r="D1326" t="s">
        <v>131</v>
      </c>
      <c r="E1326" t="s">
        <v>132</v>
      </c>
      <c r="F1326" t="s">
        <v>110</v>
      </c>
      <c r="G1326" t="s">
        <v>110</v>
      </c>
      <c r="H1326" t="s">
        <v>94</v>
      </c>
      <c r="J1326" t="s">
        <v>119</v>
      </c>
      <c r="K1326">
        <v>0</v>
      </c>
      <c r="L1326">
        <v>0</v>
      </c>
      <c r="M1326">
        <v>6</v>
      </c>
      <c r="N1326">
        <v>14</v>
      </c>
      <c r="O1326">
        <v>2008</v>
      </c>
      <c r="P1326" t="s">
        <v>120</v>
      </c>
      <c r="R1326">
        <f t="shared" si="81"/>
        <v>-120</v>
      </c>
      <c r="S1326">
        <f t="shared" si="82"/>
        <v>38</v>
      </c>
      <c r="T1326" t="str">
        <f t="shared" si="83"/>
        <v>-12038</v>
      </c>
      <c r="U1326" t="str">
        <f t="shared" si="80"/>
        <v>-120, 38</v>
      </c>
    </row>
    <row r="1327" spans="1:21" hidden="1" x14ac:dyDescent="0.25">
      <c r="A1327">
        <v>-119.58804480000001</v>
      </c>
      <c r="B1327">
        <v>37.607215349999997</v>
      </c>
      <c r="C1327" t="s">
        <v>339</v>
      </c>
      <c r="D1327" t="s">
        <v>131</v>
      </c>
      <c r="E1327" t="s">
        <v>132</v>
      </c>
      <c r="F1327" t="s">
        <v>110</v>
      </c>
      <c r="G1327" t="s">
        <v>110</v>
      </c>
      <c r="H1327" t="s">
        <v>94</v>
      </c>
      <c r="J1327" t="s">
        <v>119</v>
      </c>
      <c r="K1327">
        <v>0</v>
      </c>
      <c r="L1327">
        <v>0</v>
      </c>
      <c r="M1327">
        <v>6</v>
      </c>
      <c r="N1327">
        <v>14</v>
      </c>
      <c r="O1327">
        <v>2008</v>
      </c>
      <c r="P1327" t="s">
        <v>120</v>
      </c>
      <c r="R1327">
        <f t="shared" si="81"/>
        <v>-120</v>
      </c>
      <c r="S1327">
        <f t="shared" si="82"/>
        <v>38</v>
      </c>
      <c r="T1327" t="str">
        <f t="shared" si="83"/>
        <v>-12038</v>
      </c>
      <c r="U1327" t="str">
        <f t="shared" si="80"/>
        <v>-120, 38</v>
      </c>
    </row>
    <row r="1328" spans="1:21" hidden="1" x14ac:dyDescent="0.25">
      <c r="A1328">
        <v>-119.58804480000001</v>
      </c>
      <c r="B1328">
        <v>37.607215349999997</v>
      </c>
      <c r="C1328" t="s">
        <v>339</v>
      </c>
      <c r="D1328" t="s">
        <v>131</v>
      </c>
      <c r="E1328" t="s">
        <v>132</v>
      </c>
      <c r="F1328" t="s">
        <v>110</v>
      </c>
      <c r="G1328" t="s">
        <v>109</v>
      </c>
      <c r="H1328" t="s">
        <v>94</v>
      </c>
      <c r="J1328" t="s">
        <v>133</v>
      </c>
      <c r="K1328">
        <v>2.0250000000000001E-2</v>
      </c>
      <c r="L1328">
        <v>1.62</v>
      </c>
      <c r="M1328">
        <v>6</v>
      </c>
      <c r="N1328">
        <v>14</v>
      </c>
      <c r="O1328">
        <v>2008</v>
      </c>
      <c r="P1328" t="s">
        <v>120</v>
      </c>
      <c r="R1328">
        <f t="shared" si="81"/>
        <v>-120</v>
      </c>
      <c r="S1328">
        <f t="shared" si="82"/>
        <v>38</v>
      </c>
      <c r="T1328" t="str">
        <f t="shared" si="83"/>
        <v>-12038</v>
      </c>
      <c r="U1328" t="str">
        <f t="shared" si="80"/>
        <v>-120, 38</v>
      </c>
    </row>
    <row r="1329" spans="1:21" hidden="1" x14ac:dyDescent="0.25">
      <c r="A1329">
        <v>-119.58804480000001</v>
      </c>
      <c r="B1329">
        <v>37.607215349999997</v>
      </c>
      <c r="C1329" t="s">
        <v>339</v>
      </c>
      <c r="D1329" t="s">
        <v>131</v>
      </c>
      <c r="E1329" t="s">
        <v>132</v>
      </c>
      <c r="F1329" t="s">
        <v>110</v>
      </c>
      <c r="G1329" t="s">
        <v>110</v>
      </c>
      <c r="H1329" t="s">
        <v>94</v>
      </c>
      <c r="J1329" t="s">
        <v>119</v>
      </c>
      <c r="K1329">
        <v>0</v>
      </c>
      <c r="L1329">
        <v>0</v>
      </c>
      <c r="M1329">
        <v>6</v>
      </c>
      <c r="N1329">
        <v>14</v>
      </c>
      <c r="O1329">
        <v>2008</v>
      </c>
      <c r="P1329" t="s">
        <v>120</v>
      </c>
      <c r="R1329">
        <f t="shared" si="81"/>
        <v>-120</v>
      </c>
      <c r="S1329">
        <f t="shared" si="82"/>
        <v>38</v>
      </c>
      <c r="T1329" t="str">
        <f t="shared" si="83"/>
        <v>-12038</v>
      </c>
      <c r="U1329" t="str">
        <f t="shared" si="80"/>
        <v>-120, 38</v>
      </c>
    </row>
    <row r="1330" spans="1:21" hidden="1" x14ac:dyDescent="0.25">
      <c r="A1330">
        <v>-119.58804480000001</v>
      </c>
      <c r="B1330">
        <v>37.607215349999997</v>
      </c>
      <c r="C1330" t="s">
        <v>339</v>
      </c>
      <c r="D1330" t="s">
        <v>131</v>
      </c>
      <c r="E1330" t="s">
        <v>132</v>
      </c>
      <c r="F1330" t="s">
        <v>110</v>
      </c>
      <c r="G1330" t="s">
        <v>110</v>
      </c>
      <c r="H1330" t="s">
        <v>94</v>
      </c>
      <c r="J1330" t="s">
        <v>119</v>
      </c>
      <c r="K1330">
        <v>0</v>
      </c>
      <c r="L1330">
        <v>0</v>
      </c>
      <c r="M1330">
        <v>6</v>
      </c>
      <c r="N1330">
        <v>14</v>
      </c>
      <c r="O1330">
        <v>2008</v>
      </c>
      <c r="P1330" t="s">
        <v>120</v>
      </c>
      <c r="R1330">
        <f t="shared" si="81"/>
        <v>-120</v>
      </c>
      <c r="S1330">
        <f t="shared" si="82"/>
        <v>38</v>
      </c>
      <c r="T1330" t="str">
        <f t="shared" si="83"/>
        <v>-12038</v>
      </c>
      <c r="U1330" t="str">
        <f t="shared" si="80"/>
        <v>-120, 38</v>
      </c>
    </row>
    <row r="1331" spans="1:21" hidden="1" x14ac:dyDescent="0.25">
      <c r="A1331">
        <v>-119.58804480000001</v>
      </c>
      <c r="B1331">
        <v>37.607215349999997</v>
      </c>
      <c r="C1331" t="s">
        <v>339</v>
      </c>
      <c r="D1331" t="s">
        <v>131</v>
      </c>
      <c r="E1331" t="s">
        <v>132</v>
      </c>
      <c r="F1331" t="s">
        <v>110</v>
      </c>
      <c r="G1331" t="s">
        <v>110</v>
      </c>
      <c r="H1331" t="s">
        <v>94</v>
      </c>
      <c r="J1331" t="s">
        <v>119</v>
      </c>
      <c r="K1331">
        <v>0</v>
      </c>
      <c r="L1331">
        <v>0</v>
      </c>
      <c r="M1331">
        <v>6</v>
      </c>
      <c r="N1331">
        <v>14</v>
      </c>
      <c r="O1331">
        <v>2008</v>
      </c>
      <c r="P1331" t="s">
        <v>120</v>
      </c>
      <c r="R1331">
        <f t="shared" si="81"/>
        <v>-120</v>
      </c>
      <c r="S1331">
        <f t="shared" si="82"/>
        <v>38</v>
      </c>
      <c r="T1331" t="str">
        <f t="shared" si="83"/>
        <v>-12038</v>
      </c>
      <c r="U1331" t="str">
        <f t="shared" si="80"/>
        <v>-119, 37</v>
      </c>
    </row>
    <row r="1332" spans="1:21" hidden="1" x14ac:dyDescent="0.25">
      <c r="A1332">
        <v>-119.10650339999999</v>
      </c>
      <c r="B1332">
        <v>37.256204240000002</v>
      </c>
      <c r="C1332" t="s">
        <v>345</v>
      </c>
      <c r="D1332" t="s">
        <v>131</v>
      </c>
      <c r="E1332" t="s">
        <v>132</v>
      </c>
      <c r="F1332" t="s">
        <v>110</v>
      </c>
      <c r="G1332" t="s">
        <v>110</v>
      </c>
      <c r="H1332" t="s">
        <v>94</v>
      </c>
      <c r="J1332" t="s">
        <v>133</v>
      </c>
      <c r="K1332">
        <v>0</v>
      </c>
      <c r="L1332">
        <v>0</v>
      </c>
      <c r="M1332">
        <v>6</v>
      </c>
      <c r="N1332">
        <v>3</v>
      </c>
      <c r="O1332">
        <v>2008</v>
      </c>
      <c r="P1332" t="s">
        <v>120</v>
      </c>
      <c r="R1332">
        <f t="shared" si="81"/>
        <v>-119</v>
      </c>
      <c r="S1332">
        <f t="shared" si="82"/>
        <v>37</v>
      </c>
      <c r="T1332" t="str">
        <f t="shared" si="83"/>
        <v>-11937</v>
      </c>
      <c r="U1332" t="str">
        <f t="shared" si="80"/>
        <v>-120, 38</v>
      </c>
    </row>
    <row r="1333" spans="1:21" hidden="1" x14ac:dyDescent="0.25">
      <c r="A1333">
        <v>-119.58804480000001</v>
      </c>
      <c r="B1333">
        <v>37.607215349999997</v>
      </c>
      <c r="C1333" t="s">
        <v>339</v>
      </c>
      <c r="D1333" t="s">
        <v>131</v>
      </c>
      <c r="E1333" t="s">
        <v>132</v>
      </c>
      <c r="F1333" t="s">
        <v>110</v>
      </c>
      <c r="G1333" t="s">
        <v>110</v>
      </c>
      <c r="H1333" t="s">
        <v>94</v>
      </c>
      <c r="J1333" t="s">
        <v>119</v>
      </c>
      <c r="K1333">
        <v>0</v>
      </c>
      <c r="L1333">
        <v>0</v>
      </c>
      <c r="M1333">
        <v>6</v>
      </c>
      <c r="N1333">
        <v>14</v>
      </c>
      <c r="O1333">
        <v>2008</v>
      </c>
      <c r="P1333" t="s">
        <v>120</v>
      </c>
      <c r="R1333">
        <f t="shared" si="81"/>
        <v>-120</v>
      </c>
      <c r="S1333">
        <f t="shared" si="82"/>
        <v>38</v>
      </c>
      <c r="T1333" t="str">
        <f t="shared" si="83"/>
        <v>-12038</v>
      </c>
      <c r="U1333" t="str">
        <f t="shared" si="80"/>
        <v>-120, 38</v>
      </c>
    </row>
    <row r="1334" spans="1:21" hidden="1" x14ac:dyDescent="0.25">
      <c r="A1334">
        <v>-119.58804480000001</v>
      </c>
      <c r="B1334">
        <v>37.607215349999997</v>
      </c>
      <c r="C1334" t="s">
        <v>339</v>
      </c>
      <c r="D1334" t="s">
        <v>131</v>
      </c>
      <c r="E1334" t="s">
        <v>132</v>
      </c>
      <c r="F1334" t="s">
        <v>110</v>
      </c>
      <c r="G1334" t="s">
        <v>110</v>
      </c>
      <c r="H1334" t="s">
        <v>94</v>
      </c>
      <c r="J1334" t="s">
        <v>119</v>
      </c>
      <c r="K1334">
        <v>0</v>
      </c>
      <c r="L1334">
        <v>0</v>
      </c>
      <c r="M1334">
        <v>6</v>
      </c>
      <c r="N1334">
        <v>14</v>
      </c>
      <c r="O1334">
        <v>2008</v>
      </c>
      <c r="P1334" t="s">
        <v>120</v>
      </c>
      <c r="R1334">
        <f t="shared" si="81"/>
        <v>-120</v>
      </c>
      <c r="S1334">
        <f t="shared" si="82"/>
        <v>38</v>
      </c>
      <c r="T1334" t="str">
        <f t="shared" si="83"/>
        <v>-12038</v>
      </c>
      <c r="U1334" t="str">
        <f t="shared" si="80"/>
        <v>-120, 38</v>
      </c>
    </row>
    <row r="1335" spans="1:21" hidden="1" x14ac:dyDescent="0.25">
      <c r="A1335">
        <v>-119.85898160000001</v>
      </c>
      <c r="B1335">
        <v>38.251426039999998</v>
      </c>
      <c r="C1335" t="s">
        <v>291</v>
      </c>
      <c r="D1335" t="s">
        <v>131</v>
      </c>
      <c r="E1335" t="s">
        <v>132</v>
      </c>
      <c r="F1335" t="s">
        <v>110</v>
      </c>
      <c r="G1335" t="s">
        <v>110</v>
      </c>
      <c r="H1335" t="s">
        <v>94</v>
      </c>
      <c r="J1335" t="s">
        <v>133</v>
      </c>
      <c r="K1335">
        <v>0</v>
      </c>
      <c r="L1335">
        <v>0</v>
      </c>
      <c r="M1335">
        <v>7</v>
      </c>
      <c r="N1335">
        <v>9</v>
      </c>
      <c r="O1335">
        <v>2008</v>
      </c>
      <c r="P1335" t="s">
        <v>120</v>
      </c>
      <c r="R1335">
        <f t="shared" si="81"/>
        <v>-120</v>
      </c>
      <c r="S1335">
        <f t="shared" si="82"/>
        <v>38</v>
      </c>
      <c r="T1335" t="str">
        <f t="shared" si="83"/>
        <v>-12038</v>
      </c>
      <c r="U1335" t="str">
        <f t="shared" si="80"/>
        <v>-119, 37</v>
      </c>
    </row>
    <row r="1336" spans="1:21" hidden="1" x14ac:dyDescent="0.25">
      <c r="A1336">
        <v>-119.1182615</v>
      </c>
      <c r="B1336">
        <v>37.252524610000002</v>
      </c>
      <c r="C1336" t="s">
        <v>293</v>
      </c>
      <c r="D1336" t="s">
        <v>131</v>
      </c>
      <c r="E1336" t="s">
        <v>132</v>
      </c>
      <c r="F1336" t="s">
        <v>110</v>
      </c>
      <c r="G1336" t="s">
        <v>110</v>
      </c>
      <c r="H1336" t="s">
        <v>94</v>
      </c>
      <c r="J1336" t="s">
        <v>119</v>
      </c>
      <c r="K1336">
        <v>0</v>
      </c>
      <c r="L1336">
        <v>0</v>
      </c>
      <c r="M1336">
        <v>7</v>
      </c>
      <c r="N1336">
        <v>22</v>
      </c>
      <c r="O1336">
        <v>2008</v>
      </c>
      <c r="P1336" t="s">
        <v>120</v>
      </c>
      <c r="R1336">
        <f t="shared" si="81"/>
        <v>-119</v>
      </c>
      <c r="S1336">
        <f t="shared" si="82"/>
        <v>37</v>
      </c>
      <c r="T1336" t="str">
        <f t="shared" si="83"/>
        <v>-11937</v>
      </c>
      <c r="U1336" t="str">
        <f t="shared" si="80"/>
        <v>-120, 38</v>
      </c>
    </row>
    <row r="1337" spans="1:21" hidden="1" x14ac:dyDescent="0.25">
      <c r="A1337">
        <v>-119.85898160000001</v>
      </c>
      <c r="B1337">
        <v>38.251426039999998</v>
      </c>
      <c r="C1337" t="s">
        <v>296</v>
      </c>
      <c r="D1337" t="s">
        <v>131</v>
      </c>
      <c r="E1337" t="s">
        <v>132</v>
      </c>
      <c r="F1337" t="s">
        <v>110</v>
      </c>
      <c r="G1337" t="s">
        <v>110</v>
      </c>
      <c r="H1337" t="s">
        <v>94</v>
      </c>
      <c r="J1337" t="s">
        <v>133</v>
      </c>
      <c r="K1337">
        <v>0</v>
      </c>
      <c r="L1337">
        <v>0</v>
      </c>
      <c r="M1337">
        <v>8</v>
      </c>
      <c r="N1337">
        <v>6</v>
      </c>
      <c r="O1337">
        <v>2008</v>
      </c>
      <c r="P1337" t="s">
        <v>120</v>
      </c>
      <c r="R1337">
        <f t="shared" si="81"/>
        <v>-120</v>
      </c>
      <c r="S1337">
        <f t="shared" si="82"/>
        <v>38</v>
      </c>
      <c r="T1337" t="str">
        <f t="shared" si="83"/>
        <v>-12038</v>
      </c>
      <c r="U1337" t="str">
        <f t="shared" si="80"/>
        <v>-120, 38</v>
      </c>
    </row>
    <row r="1338" spans="1:21" hidden="1" x14ac:dyDescent="0.25">
      <c r="A1338">
        <v>-119.85898160000001</v>
      </c>
      <c r="B1338">
        <v>38.251426039999998</v>
      </c>
      <c r="C1338" t="s">
        <v>296</v>
      </c>
      <c r="D1338" t="s">
        <v>131</v>
      </c>
      <c r="E1338" t="s">
        <v>132</v>
      </c>
      <c r="F1338" t="s">
        <v>110</v>
      </c>
      <c r="G1338" t="s">
        <v>110</v>
      </c>
      <c r="H1338" t="s">
        <v>94</v>
      </c>
      <c r="J1338" t="s">
        <v>133</v>
      </c>
      <c r="K1338">
        <v>0</v>
      </c>
      <c r="L1338">
        <v>0</v>
      </c>
      <c r="M1338">
        <v>8</v>
      </c>
      <c r="N1338">
        <v>6</v>
      </c>
      <c r="O1338">
        <v>2008</v>
      </c>
      <c r="P1338" t="s">
        <v>120</v>
      </c>
      <c r="R1338">
        <f t="shared" si="81"/>
        <v>-120</v>
      </c>
      <c r="S1338">
        <f t="shared" si="82"/>
        <v>38</v>
      </c>
      <c r="T1338" t="str">
        <f t="shared" si="83"/>
        <v>-12038</v>
      </c>
      <c r="U1338" t="str">
        <f t="shared" si="80"/>
        <v>-120, 38</v>
      </c>
    </row>
    <row r="1339" spans="1:21" hidden="1" x14ac:dyDescent="0.25">
      <c r="A1339">
        <v>-119.88635720000001</v>
      </c>
      <c r="B1339">
        <v>38.245935129999999</v>
      </c>
      <c r="C1339" t="s">
        <v>296</v>
      </c>
      <c r="D1339" t="s">
        <v>131</v>
      </c>
      <c r="E1339" t="s">
        <v>132</v>
      </c>
      <c r="F1339" t="s">
        <v>110</v>
      </c>
      <c r="G1339" t="s">
        <v>110</v>
      </c>
      <c r="H1339" t="s">
        <v>94</v>
      </c>
      <c r="J1339" t="s">
        <v>133</v>
      </c>
      <c r="K1339">
        <v>0</v>
      </c>
      <c r="L1339">
        <v>0</v>
      </c>
      <c r="M1339">
        <v>8</v>
      </c>
      <c r="N1339">
        <v>6</v>
      </c>
      <c r="O1339">
        <v>2008</v>
      </c>
      <c r="P1339" t="s">
        <v>120</v>
      </c>
      <c r="R1339">
        <f t="shared" si="81"/>
        <v>-120</v>
      </c>
      <c r="S1339">
        <f t="shared" si="82"/>
        <v>38</v>
      </c>
      <c r="T1339" t="str">
        <f t="shared" si="83"/>
        <v>-12038</v>
      </c>
      <c r="U1339" t="str">
        <f t="shared" si="80"/>
        <v>-120, 38</v>
      </c>
    </row>
    <row r="1340" spans="1:21" hidden="1" x14ac:dyDescent="0.25">
      <c r="A1340">
        <v>-119.88635720000001</v>
      </c>
      <c r="B1340">
        <v>38.245935129999999</v>
      </c>
      <c r="C1340" t="s">
        <v>296</v>
      </c>
      <c r="D1340" t="s">
        <v>131</v>
      </c>
      <c r="E1340" t="s">
        <v>132</v>
      </c>
      <c r="F1340" t="s">
        <v>110</v>
      </c>
      <c r="G1340" t="s">
        <v>110</v>
      </c>
      <c r="H1340" t="s">
        <v>94</v>
      </c>
      <c r="J1340" t="s">
        <v>223</v>
      </c>
      <c r="K1340">
        <v>0</v>
      </c>
      <c r="L1340">
        <v>0</v>
      </c>
      <c r="M1340">
        <v>8</v>
      </c>
      <c r="N1340">
        <v>6</v>
      </c>
      <c r="O1340">
        <v>2008</v>
      </c>
      <c r="P1340" t="s">
        <v>120</v>
      </c>
      <c r="R1340">
        <f t="shared" si="81"/>
        <v>-120</v>
      </c>
      <c r="S1340">
        <f t="shared" si="82"/>
        <v>38</v>
      </c>
      <c r="T1340" t="str">
        <f t="shared" si="83"/>
        <v>-12038</v>
      </c>
      <c r="U1340" t="str">
        <f t="shared" si="80"/>
        <v>-120, 38</v>
      </c>
    </row>
    <row r="1341" spans="1:21" hidden="1" x14ac:dyDescent="0.25">
      <c r="A1341">
        <v>-119.58804480000001</v>
      </c>
      <c r="B1341">
        <v>37.607215349999997</v>
      </c>
      <c r="C1341" t="s">
        <v>346</v>
      </c>
      <c r="D1341" t="s">
        <v>131</v>
      </c>
      <c r="E1341" t="s">
        <v>132</v>
      </c>
      <c r="F1341" t="s">
        <v>110</v>
      </c>
      <c r="G1341" t="s">
        <v>110</v>
      </c>
      <c r="H1341" t="s">
        <v>94</v>
      </c>
      <c r="J1341" t="s">
        <v>119</v>
      </c>
      <c r="K1341">
        <v>0</v>
      </c>
      <c r="L1341">
        <v>0</v>
      </c>
      <c r="M1341">
        <v>8</v>
      </c>
      <c r="N1341">
        <v>9</v>
      </c>
      <c r="O1341">
        <v>2008</v>
      </c>
      <c r="P1341" t="s">
        <v>120</v>
      </c>
      <c r="R1341">
        <f t="shared" si="81"/>
        <v>-120</v>
      </c>
      <c r="S1341">
        <f t="shared" si="82"/>
        <v>38</v>
      </c>
      <c r="T1341" t="str">
        <f t="shared" si="83"/>
        <v>-12038</v>
      </c>
      <c r="U1341" t="str">
        <f t="shared" si="80"/>
        <v>-120, 38</v>
      </c>
    </row>
    <row r="1342" spans="1:21" hidden="1" x14ac:dyDescent="0.25">
      <c r="A1342">
        <v>-119.58804480000001</v>
      </c>
      <c r="B1342">
        <v>37.607215349999997</v>
      </c>
      <c r="C1342" t="s">
        <v>346</v>
      </c>
      <c r="D1342" t="s">
        <v>131</v>
      </c>
      <c r="E1342" t="s">
        <v>132</v>
      </c>
      <c r="F1342" t="s">
        <v>110</v>
      </c>
      <c r="G1342" t="s">
        <v>110</v>
      </c>
      <c r="H1342" t="s">
        <v>94</v>
      </c>
      <c r="J1342" t="s">
        <v>133</v>
      </c>
      <c r="K1342">
        <v>0</v>
      </c>
      <c r="L1342">
        <v>0</v>
      </c>
      <c r="M1342">
        <v>8</v>
      </c>
      <c r="N1342">
        <v>9</v>
      </c>
      <c r="O1342">
        <v>2008</v>
      </c>
      <c r="P1342" t="s">
        <v>120</v>
      </c>
      <c r="R1342">
        <f t="shared" si="81"/>
        <v>-120</v>
      </c>
      <c r="S1342">
        <f t="shared" si="82"/>
        <v>38</v>
      </c>
      <c r="T1342" t="str">
        <f t="shared" si="83"/>
        <v>-12038</v>
      </c>
      <c r="U1342" t="str">
        <f t="shared" si="80"/>
        <v>-119, 37</v>
      </c>
    </row>
    <row r="1343" spans="1:21" hidden="1" x14ac:dyDescent="0.25">
      <c r="A1343">
        <v>-119.1182615</v>
      </c>
      <c r="B1343">
        <v>37.252524610000002</v>
      </c>
      <c r="C1343" t="s">
        <v>345</v>
      </c>
      <c r="D1343" t="s">
        <v>131</v>
      </c>
      <c r="E1343" t="s">
        <v>132</v>
      </c>
      <c r="F1343" t="s">
        <v>110</v>
      </c>
      <c r="G1343" t="s">
        <v>110</v>
      </c>
      <c r="H1343" t="s">
        <v>94</v>
      </c>
      <c r="J1343" t="s">
        <v>119</v>
      </c>
      <c r="K1343">
        <v>0</v>
      </c>
      <c r="L1343">
        <v>0</v>
      </c>
      <c r="M1343">
        <v>6</v>
      </c>
      <c r="N1343">
        <v>3</v>
      </c>
      <c r="O1343">
        <v>2008</v>
      </c>
      <c r="P1343" t="s">
        <v>120</v>
      </c>
      <c r="R1343">
        <f t="shared" si="81"/>
        <v>-119</v>
      </c>
      <c r="S1343">
        <f t="shared" si="82"/>
        <v>37</v>
      </c>
      <c r="T1343" t="str">
        <f t="shared" si="83"/>
        <v>-11937</v>
      </c>
      <c r="U1343" t="str">
        <f t="shared" si="80"/>
        <v>-120, 38</v>
      </c>
    </row>
    <row r="1344" spans="1:21" hidden="1" x14ac:dyDescent="0.25">
      <c r="A1344">
        <v>-119.58804480000001</v>
      </c>
      <c r="B1344">
        <v>37.607215349999997</v>
      </c>
      <c r="C1344" t="s">
        <v>346</v>
      </c>
      <c r="D1344" t="s">
        <v>131</v>
      </c>
      <c r="E1344" t="s">
        <v>132</v>
      </c>
      <c r="F1344" t="s">
        <v>110</v>
      </c>
      <c r="G1344" t="s">
        <v>110</v>
      </c>
      <c r="H1344" t="s">
        <v>94</v>
      </c>
      <c r="J1344" t="s">
        <v>119</v>
      </c>
      <c r="K1344">
        <v>0</v>
      </c>
      <c r="L1344">
        <v>0</v>
      </c>
      <c r="M1344">
        <v>8</v>
      </c>
      <c r="N1344">
        <v>9</v>
      </c>
      <c r="O1344">
        <v>2008</v>
      </c>
      <c r="P1344" t="s">
        <v>120</v>
      </c>
      <c r="R1344">
        <f t="shared" si="81"/>
        <v>-120</v>
      </c>
      <c r="S1344">
        <f t="shared" si="82"/>
        <v>38</v>
      </c>
      <c r="T1344" t="str">
        <f t="shared" si="83"/>
        <v>-12038</v>
      </c>
      <c r="U1344" t="str">
        <f t="shared" si="80"/>
        <v>-120, 38</v>
      </c>
    </row>
    <row r="1345" spans="1:21" hidden="1" x14ac:dyDescent="0.25">
      <c r="A1345">
        <v>-119.58804480000001</v>
      </c>
      <c r="B1345">
        <v>37.607215349999997</v>
      </c>
      <c r="C1345" t="s">
        <v>346</v>
      </c>
      <c r="D1345" t="s">
        <v>131</v>
      </c>
      <c r="E1345" t="s">
        <v>132</v>
      </c>
      <c r="F1345" t="s">
        <v>110</v>
      </c>
      <c r="G1345" t="s">
        <v>109</v>
      </c>
      <c r="H1345" t="s">
        <v>94</v>
      </c>
      <c r="J1345" t="s">
        <v>133</v>
      </c>
      <c r="K1345">
        <v>6.5625000000000003E-2</v>
      </c>
      <c r="L1345">
        <v>5.25</v>
      </c>
      <c r="M1345">
        <v>8</v>
      </c>
      <c r="N1345">
        <v>9</v>
      </c>
      <c r="O1345">
        <v>2008</v>
      </c>
      <c r="P1345" t="s">
        <v>120</v>
      </c>
      <c r="R1345">
        <f t="shared" si="81"/>
        <v>-120</v>
      </c>
      <c r="S1345">
        <f t="shared" si="82"/>
        <v>38</v>
      </c>
      <c r="T1345" t="str">
        <f t="shared" si="83"/>
        <v>-12038</v>
      </c>
      <c r="U1345" t="str">
        <f t="shared" si="80"/>
        <v>-120, 38</v>
      </c>
    </row>
    <row r="1346" spans="1:21" hidden="1" x14ac:dyDescent="0.25">
      <c r="A1346">
        <v>-119.58804480000001</v>
      </c>
      <c r="B1346">
        <v>37.607215349999997</v>
      </c>
      <c r="C1346" t="s">
        <v>346</v>
      </c>
      <c r="D1346" t="s">
        <v>131</v>
      </c>
      <c r="E1346" t="s">
        <v>132</v>
      </c>
      <c r="F1346" t="s">
        <v>110</v>
      </c>
      <c r="G1346" t="s">
        <v>110</v>
      </c>
      <c r="H1346" t="s">
        <v>94</v>
      </c>
      <c r="J1346" t="s">
        <v>133</v>
      </c>
      <c r="K1346">
        <v>0</v>
      </c>
      <c r="L1346">
        <v>0</v>
      </c>
      <c r="M1346">
        <v>8</v>
      </c>
      <c r="N1346">
        <v>9</v>
      </c>
      <c r="O1346">
        <v>2008</v>
      </c>
      <c r="P1346" t="s">
        <v>120</v>
      </c>
      <c r="R1346">
        <f t="shared" si="81"/>
        <v>-120</v>
      </c>
      <c r="S1346">
        <f t="shared" si="82"/>
        <v>38</v>
      </c>
      <c r="T1346" t="str">
        <f t="shared" si="83"/>
        <v>-12038</v>
      </c>
      <c r="U1346" t="str">
        <f t="shared" ref="U1346:U1409" si="84">_xlfn.CONCAT($R1347, ", ", $S1347)</f>
        <v>-120, 38</v>
      </c>
    </row>
    <row r="1347" spans="1:21" hidden="1" x14ac:dyDescent="0.25">
      <c r="A1347">
        <v>-119.58804480000001</v>
      </c>
      <c r="B1347">
        <v>37.607215349999997</v>
      </c>
      <c r="C1347" t="s">
        <v>346</v>
      </c>
      <c r="D1347" t="s">
        <v>131</v>
      </c>
      <c r="E1347" t="s">
        <v>132</v>
      </c>
      <c r="F1347" t="s">
        <v>110</v>
      </c>
      <c r="G1347" t="s">
        <v>110</v>
      </c>
      <c r="H1347" t="s">
        <v>94</v>
      </c>
      <c r="J1347" t="s">
        <v>119</v>
      </c>
      <c r="K1347">
        <v>0</v>
      </c>
      <c r="L1347">
        <v>0</v>
      </c>
      <c r="M1347">
        <v>8</v>
      </c>
      <c r="N1347">
        <v>9</v>
      </c>
      <c r="O1347">
        <v>2008</v>
      </c>
      <c r="P1347" t="s">
        <v>120</v>
      </c>
      <c r="R1347">
        <f t="shared" ref="R1347:R1410" si="85">ROUND($A1347, 0)</f>
        <v>-120</v>
      </c>
      <c r="S1347">
        <f t="shared" ref="S1347:S1410" si="86">ROUND($B1347, 0)</f>
        <v>38</v>
      </c>
      <c r="T1347" t="str">
        <f t="shared" ref="T1347:T1410" si="87">_xlfn.CONCAT($R1347, $S1347)</f>
        <v>-12038</v>
      </c>
      <c r="U1347" t="str">
        <f t="shared" si="84"/>
        <v>-119, 37</v>
      </c>
    </row>
    <row r="1348" spans="1:21" hidden="1" x14ac:dyDescent="0.25">
      <c r="A1348">
        <v>-119.1182615</v>
      </c>
      <c r="B1348">
        <v>37.252524610000002</v>
      </c>
      <c r="C1348" t="s">
        <v>347</v>
      </c>
      <c r="D1348" t="s">
        <v>131</v>
      </c>
      <c r="E1348" t="s">
        <v>132</v>
      </c>
      <c r="F1348" t="s">
        <v>110</v>
      </c>
      <c r="G1348" t="s">
        <v>110</v>
      </c>
      <c r="H1348" t="s">
        <v>94</v>
      </c>
      <c r="J1348" t="s">
        <v>119</v>
      </c>
      <c r="K1348">
        <v>0</v>
      </c>
      <c r="L1348">
        <v>0</v>
      </c>
      <c r="M1348">
        <v>8</v>
      </c>
      <c r="N1348">
        <v>23</v>
      </c>
      <c r="O1348">
        <v>2008</v>
      </c>
      <c r="P1348" t="s">
        <v>120</v>
      </c>
      <c r="R1348">
        <f t="shared" si="85"/>
        <v>-119</v>
      </c>
      <c r="S1348">
        <f t="shared" si="86"/>
        <v>37</v>
      </c>
      <c r="T1348" t="str">
        <f t="shared" si="87"/>
        <v>-11937</v>
      </c>
      <c r="U1348" t="str">
        <f t="shared" si="84"/>
        <v>-119, 37</v>
      </c>
    </row>
    <row r="1349" spans="1:21" hidden="1" x14ac:dyDescent="0.25">
      <c r="A1349">
        <v>-119.1182615</v>
      </c>
      <c r="B1349">
        <v>37.252524610000002</v>
      </c>
      <c r="C1349" t="s">
        <v>345</v>
      </c>
      <c r="D1349" t="s">
        <v>131</v>
      </c>
      <c r="E1349" t="s">
        <v>132</v>
      </c>
      <c r="F1349" t="s">
        <v>110</v>
      </c>
      <c r="G1349" t="s">
        <v>110</v>
      </c>
      <c r="H1349" t="s">
        <v>94</v>
      </c>
      <c r="J1349" t="s">
        <v>119</v>
      </c>
      <c r="K1349">
        <v>0</v>
      </c>
      <c r="L1349">
        <v>0</v>
      </c>
      <c r="M1349">
        <v>6</v>
      </c>
      <c r="N1349">
        <v>3</v>
      </c>
      <c r="O1349">
        <v>2008</v>
      </c>
      <c r="P1349" t="s">
        <v>120</v>
      </c>
      <c r="R1349">
        <f t="shared" si="85"/>
        <v>-119</v>
      </c>
      <c r="S1349">
        <f t="shared" si="86"/>
        <v>37</v>
      </c>
      <c r="T1349" t="str">
        <f t="shared" si="87"/>
        <v>-11937</v>
      </c>
      <c r="U1349" t="str">
        <f t="shared" si="84"/>
        <v>-119, 37</v>
      </c>
    </row>
    <row r="1350" spans="1:21" hidden="1" x14ac:dyDescent="0.25">
      <c r="A1350">
        <v>-119.1090305</v>
      </c>
      <c r="B1350">
        <v>37.265153599999998</v>
      </c>
      <c r="C1350" t="s">
        <v>348</v>
      </c>
      <c r="D1350" t="s">
        <v>131</v>
      </c>
      <c r="E1350" t="s">
        <v>132</v>
      </c>
      <c r="F1350" t="s">
        <v>110</v>
      </c>
      <c r="G1350" t="s">
        <v>110</v>
      </c>
      <c r="H1350" t="s">
        <v>94</v>
      </c>
      <c r="J1350" t="s">
        <v>119</v>
      </c>
      <c r="K1350">
        <v>0</v>
      </c>
      <c r="L1350">
        <v>0</v>
      </c>
      <c r="M1350">
        <v>6</v>
      </c>
      <c r="N1350">
        <v>4</v>
      </c>
      <c r="O1350">
        <v>2008</v>
      </c>
      <c r="P1350" t="s">
        <v>120</v>
      </c>
      <c r="R1350">
        <f t="shared" si="85"/>
        <v>-119</v>
      </c>
      <c r="S1350">
        <f t="shared" si="86"/>
        <v>37</v>
      </c>
      <c r="T1350" t="str">
        <f t="shared" si="87"/>
        <v>-11937</v>
      </c>
      <c r="U1350" t="str">
        <f t="shared" si="84"/>
        <v>-120, 38</v>
      </c>
    </row>
    <row r="1351" spans="1:21" hidden="1" x14ac:dyDescent="0.25">
      <c r="A1351">
        <v>-119.7991603</v>
      </c>
      <c r="B1351">
        <v>38.491780970000001</v>
      </c>
      <c r="C1351" t="s">
        <v>141</v>
      </c>
      <c r="D1351" t="s">
        <v>131</v>
      </c>
      <c r="E1351" t="s">
        <v>132</v>
      </c>
      <c r="F1351" t="s">
        <v>110</v>
      </c>
      <c r="G1351" t="s">
        <v>110</v>
      </c>
      <c r="H1351" t="s">
        <v>94</v>
      </c>
      <c r="J1351" t="s">
        <v>119</v>
      </c>
      <c r="K1351">
        <v>0</v>
      </c>
      <c r="L1351">
        <v>0</v>
      </c>
      <c r="M1351">
        <v>6</v>
      </c>
      <c r="N1351">
        <v>10</v>
      </c>
      <c r="O1351">
        <v>2008</v>
      </c>
      <c r="P1351" t="s">
        <v>120</v>
      </c>
      <c r="R1351">
        <f t="shared" si="85"/>
        <v>-120</v>
      </c>
      <c r="S1351">
        <f t="shared" si="86"/>
        <v>38</v>
      </c>
      <c r="T1351" t="str">
        <f t="shared" si="87"/>
        <v>-12038</v>
      </c>
      <c r="U1351" t="str">
        <f t="shared" si="84"/>
        <v>-120, 38</v>
      </c>
    </row>
    <row r="1352" spans="1:21" hidden="1" x14ac:dyDescent="0.25">
      <c r="A1352">
        <v>-119.77788990000001</v>
      </c>
      <c r="B1352">
        <v>38.490826429999998</v>
      </c>
      <c r="C1352" t="s">
        <v>141</v>
      </c>
      <c r="D1352" t="s">
        <v>131</v>
      </c>
      <c r="E1352" t="s">
        <v>132</v>
      </c>
      <c r="F1352" t="s">
        <v>110</v>
      </c>
      <c r="G1352" t="s">
        <v>110</v>
      </c>
      <c r="H1352" t="s">
        <v>94</v>
      </c>
      <c r="J1352" t="s">
        <v>133</v>
      </c>
      <c r="K1352">
        <v>0</v>
      </c>
      <c r="L1352">
        <v>0</v>
      </c>
      <c r="M1352">
        <v>6</v>
      </c>
      <c r="N1352">
        <v>10</v>
      </c>
      <c r="O1352">
        <v>2008</v>
      </c>
      <c r="P1352" t="s">
        <v>120</v>
      </c>
      <c r="R1352">
        <f t="shared" si="85"/>
        <v>-120</v>
      </c>
      <c r="S1352">
        <f t="shared" si="86"/>
        <v>38</v>
      </c>
      <c r="T1352" t="str">
        <f t="shared" si="87"/>
        <v>-12038</v>
      </c>
      <c r="U1352" t="str">
        <f t="shared" si="84"/>
        <v>-120, 38</v>
      </c>
    </row>
    <row r="1353" spans="1:21" hidden="1" x14ac:dyDescent="0.25">
      <c r="A1353">
        <v>-119.7991603</v>
      </c>
      <c r="B1353">
        <v>38.491780970000001</v>
      </c>
      <c r="C1353" t="s">
        <v>138</v>
      </c>
      <c r="D1353" t="s">
        <v>131</v>
      </c>
      <c r="E1353" t="s">
        <v>132</v>
      </c>
      <c r="F1353" t="s">
        <v>110</v>
      </c>
      <c r="G1353" t="s">
        <v>110</v>
      </c>
      <c r="H1353" t="s">
        <v>94</v>
      </c>
      <c r="J1353" t="s">
        <v>119</v>
      </c>
      <c r="K1353">
        <v>0</v>
      </c>
      <c r="L1353">
        <v>0</v>
      </c>
      <c r="M1353">
        <v>6</v>
      </c>
      <c r="N1353">
        <v>11</v>
      </c>
      <c r="O1353">
        <v>2008</v>
      </c>
      <c r="P1353" t="s">
        <v>120</v>
      </c>
      <c r="R1353">
        <f t="shared" si="85"/>
        <v>-120</v>
      </c>
      <c r="S1353">
        <f t="shared" si="86"/>
        <v>38</v>
      </c>
      <c r="T1353" t="str">
        <f t="shared" si="87"/>
        <v>-12038</v>
      </c>
      <c r="U1353" t="str">
        <f t="shared" si="84"/>
        <v>-120, 39</v>
      </c>
    </row>
    <row r="1354" spans="1:21" hidden="1" x14ac:dyDescent="0.25">
      <c r="A1354">
        <v>-119.8218</v>
      </c>
      <c r="B1354">
        <v>38.554090000000002</v>
      </c>
      <c r="C1354" t="s">
        <v>325</v>
      </c>
      <c r="D1354" t="s">
        <v>131</v>
      </c>
      <c r="E1354" t="s">
        <v>132</v>
      </c>
      <c r="F1354" t="s">
        <v>110</v>
      </c>
      <c r="G1354" t="s">
        <v>110</v>
      </c>
      <c r="H1354" t="s">
        <v>94</v>
      </c>
      <c r="J1354" t="s">
        <v>119</v>
      </c>
      <c r="K1354">
        <v>0</v>
      </c>
      <c r="L1354">
        <v>0</v>
      </c>
      <c r="M1354">
        <v>6</v>
      </c>
      <c r="N1354">
        <v>27</v>
      </c>
      <c r="O1354">
        <v>2006</v>
      </c>
      <c r="P1354" t="s">
        <v>120</v>
      </c>
      <c r="R1354">
        <f t="shared" si="85"/>
        <v>-120</v>
      </c>
      <c r="S1354">
        <f t="shared" si="86"/>
        <v>39</v>
      </c>
      <c r="T1354" t="str">
        <f t="shared" si="87"/>
        <v>-12039</v>
      </c>
      <c r="U1354" t="str">
        <f t="shared" si="84"/>
        <v>-120, 39</v>
      </c>
    </row>
    <row r="1355" spans="1:21" hidden="1" x14ac:dyDescent="0.25">
      <c r="A1355">
        <v>-119.8218</v>
      </c>
      <c r="B1355">
        <v>38.554090000000002</v>
      </c>
      <c r="C1355" t="s">
        <v>325</v>
      </c>
      <c r="D1355" t="s">
        <v>131</v>
      </c>
      <c r="E1355" t="s">
        <v>132</v>
      </c>
      <c r="F1355" t="s">
        <v>110</v>
      </c>
      <c r="G1355" t="s">
        <v>110</v>
      </c>
      <c r="H1355" t="s">
        <v>94</v>
      </c>
      <c r="J1355" t="s">
        <v>119</v>
      </c>
      <c r="K1355">
        <v>0</v>
      </c>
      <c r="L1355">
        <v>0</v>
      </c>
      <c r="M1355">
        <v>6</v>
      </c>
      <c r="N1355">
        <v>27</v>
      </c>
      <c r="O1355">
        <v>2006</v>
      </c>
      <c r="P1355" t="s">
        <v>120</v>
      </c>
      <c r="R1355">
        <f t="shared" si="85"/>
        <v>-120</v>
      </c>
      <c r="S1355">
        <f t="shared" si="86"/>
        <v>39</v>
      </c>
      <c r="T1355" t="str">
        <f t="shared" si="87"/>
        <v>-12039</v>
      </c>
      <c r="U1355" t="str">
        <f t="shared" si="84"/>
        <v>-120, 39</v>
      </c>
    </row>
    <row r="1356" spans="1:21" hidden="1" x14ac:dyDescent="0.25">
      <c r="A1356">
        <v>-119.8218</v>
      </c>
      <c r="B1356">
        <v>38.554090000000002</v>
      </c>
      <c r="C1356" t="s">
        <v>325</v>
      </c>
      <c r="D1356" t="s">
        <v>131</v>
      </c>
      <c r="E1356" t="s">
        <v>132</v>
      </c>
      <c r="F1356" t="s">
        <v>110</v>
      </c>
      <c r="G1356" t="s">
        <v>110</v>
      </c>
      <c r="H1356" t="s">
        <v>94</v>
      </c>
      <c r="J1356" t="s">
        <v>119</v>
      </c>
      <c r="K1356">
        <v>0</v>
      </c>
      <c r="L1356">
        <v>0</v>
      </c>
      <c r="M1356">
        <v>6</v>
      </c>
      <c r="N1356">
        <v>27</v>
      </c>
      <c r="O1356">
        <v>2006</v>
      </c>
      <c r="P1356" t="s">
        <v>120</v>
      </c>
      <c r="R1356">
        <f t="shared" si="85"/>
        <v>-120</v>
      </c>
      <c r="S1356">
        <f t="shared" si="86"/>
        <v>39</v>
      </c>
      <c r="T1356" t="str">
        <f t="shared" si="87"/>
        <v>-12039</v>
      </c>
      <c r="U1356" t="str">
        <f t="shared" si="84"/>
        <v>-120, 39</v>
      </c>
    </row>
    <row r="1357" spans="1:21" hidden="1" x14ac:dyDescent="0.25">
      <c r="A1357">
        <v>-119.8218</v>
      </c>
      <c r="B1357">
        <v>38.554090000000002</v>
      </c>
      <c r="C1357" t="s">
        <v>325</v>
      </c>
      <c r="D1357" t="s">
        <v>131</v>
      </c>
      <c r="E1357" t="s">
        <v>132</v>
      </c>
      <c r="F1357" t="s">
        <v>110</v>
      </c>
      <c r="G1357" t="s">
        <v>110</v>
      </c>
      <c r="H1357" t="s">
        <v>94</v>
      </c>
      <c r="J1357" t="s">
        <v>119</v>
      </c>
      <c r="K1357">
        <v>0</v>
      </c>
      <c r="L1357">
        <v>0</v>
      </c>
      <c r="M1357">
        <v>6</v>
      </c>
      <c r="N1357">
        <v>27</v>
      </c>
      <c r="O1357">
        <v>2006</v>
      </c>
      <c r="P1357" t="s">
        <v>120</v>
      </c>
      <c r="R1357">
        <f t="shared" si="85"/>
        <v>-120</v>
      </c>
      <c r="S1357">
        <f t="shared" si="86"/>
        <v>39</v>
      </c>
      <c r="T1357" t="str">
        <f t="shared" si="87"/>
        <v>-12039</v>
      </c>
      <c r="U1357" t="str">
        <f t="shared" si="84"/>
        <v>-120, 39</v>
      </c>
    </row>
    <row r="1358" spans="1:21" hidden="1" x14ac:dyDescent="0.25">
      <c r="A1358">
        <v>-119.8218</v>
      </c>
      <c r="B1358">
        <v>38.554090000000002</v>
      </c>
      <c r="C1358" t="s">
        <v>325</v>
      </c>
      <c r="D1358" t="s">
        <v>131</v>
      </c>
      <c r="E1358" t="s">
        <v>132</v>
      </c>
      <c r="F1358" t="s">
        <v>110</v>
      </c>
      <c r="G1358" t="s">
        <v>110</v>
      </c>
      <c r="H1358" t="s">
        <v>94</v>
      </c>
      <c r="J1358" t="s">
        <v>119</v>
      </c>
      <c r="K1358">
        <v>0</v>
      </c>
      <c r="L1358">
        <v>0</v>
      </c>
      <c r="M1358">
        <v>6</v>
      </c>
      <c r="N1358">
        <v>27</v>
      </c>
      <c r="O1358">
        <v>2006</v>
      </c>
      <c r="P1358" t="s">
        <v>120</v>
      </c>
      <c r="R1358">
        <f t="shared" si="85"/>
        <v>-120</v>
      </c>
      <c r="S1358">
        <f t="shared" si="86"/>
        <v>39</v>
      </c>
      <c r="T1358" t="str">
        <f t="shared" si="87"/>
        <v>-12039</v>
      </c>
      <c r="U1358" t="str">
        <f t="shared" si="84"/>
        <v>-120, 39</v>
      </c>
    </row>
    <row r="1359" spans="1:21" hidden="1" x14ac:dyDescent="0.25">
      <c r="A1359">
        <v>-119.8218</v>
      </c>
      <c r="B1359">
        <v>38.554090000000002</v>
      </c>
      <c r="C1359" t="s">
        <v>325</v>
      </c>
      <c r="D1359" t="s">
        <v>131</v>
      </c>
      <c r="E1359" t="s">
        <v>132</v>
      </c>
      <c r="F1359" t="s">
        <v>110</v>
      </c>
      <c r="G1359" t="s">
        <v>110</v>
      </c>
      <c r="H1359" t="s">
        <v>94</v>
      </c>
      <c r="J1359" t="s">
        <v>119</v>
      </c>
      <c r="K1359">
        <v>0</v>
      </c>
      <c r="L1359">
        <v>0</v>
      </c>
      <c r="M1359">
        <v>6</v>
      </c>
      <c r="N1359">
        <v>27</v>
      </c>
      <c r="O1359">
        <v>2006</v>
      </c>
      <c r="P1359" t="s">
        <v>120</v>
      </c>
      <c r="R1359">
        <f t="shared" si="85"/>
        <v>-120</v>
      </c>
      <c r="S1359">
        <f t="shared" si="86"/>
        <v>39</v>
      </c>
      <c r="T1359" t="str">
        <f t="shared" si="87"/>
        <v>-12039</v>
      </c>
      <c r="U1359" t="str">
        <f t="shared" si="84"/>
        <v>-120, 39</v>
      </c>
    </row>
    <row r="1360" spans="1:21" hidden="1" x14ac:dyDescent="0.25">
      <c r="A1360">
        <v>-119.8218</v>
      </c>
      <c r="B1360">
        <v>38.554090000000002</v>
      </c>
      <c r="C1360" t="s">
        <v>325</v>
      </c>
      <c r="D1360" t="s">
        <v>131</v>
      </c>
      <c r="E1360" t="s">
        <v>132</v>
      </c>
      <c r="F1360" t="s">
        <v>110</v>
      </c>
      <c r="G1360" t="s">
        <v>110</v>
      </c>
      <c r="H1360" t="s">
        <v>94</v>
      </c>
      <c r="J1360" t="s">
        <v>119</v>
      </c>
      <c r="K1360">
        <v>0</v>
      </c>
      <c r="L1360">
        <v>0</v>
      </c>
      <c r="M1360">
        <v>6</v>
      </c>
      <c r="N1360">
        <v>27</v>
      </c>
      <c r="O1360">
        <v>2006</v>
      </c>
      <c r="P1360" t="s">
        <v>120</v>
      </c>
      <c r="R1360">
        <f t="shared" si="85"/>
        <v>-120</v>
      </c>
      <c r="S1360">
        <f t="shared" si="86"/>
        <v>39</v>
      </c>
      <c r="T1360" t="str">
        <f t="shared" si="87"/>
        <v>-12039</v>
      </c>
      <c r="U1360" t="str">
        <f t="shared" si="84"/>
        <v>-120, 39</v>
      </c>
    </row>
    <row r="1361" spans="1:21" hidden="1" x14ac:dyDescent="0.25">
      <c r="A1361">
        <v>-119.8218</v>
      </c>
      <c r="B1361">
        <v>38.554090000000002</v>
      </c>
      <c r="C1361" t="s">
        <v>325</v>
      </c>
      <c r="D1361" t="s">
        <v>131</v>
      </c>
      <c r="E1361" t="s">
        <v>132</v>
      </c>
      <c r="F1361" t="s">
        <v>110</v>
      </c>
      <c r="G1361" t="s">
        <v>110</v>
      </c>
      <c r="H1361" t="s">
        <v>94</v>
      </c>
      <c r="J1361" t="s">
        <v>119</v>
      </c>
      <c r="K1361">
        <v>0</v>
      </c>
      <c r="L1361">
        <v>0</v>
      </c>
      <c r="M1361">
        <v>6</v>
      </c>
      <c r="N1361">
        <v>27</v>
      </c>
      <c r="O1361">
        <v>2006</v>
      </c>
      <c r="P1361" t="s">
        <v>120</v>
      </c>
      <c r="R1361">
        <f t="shared" si="85"/>
        <v>-120</v>
      </c>
      <c r="S1361">
        <f t="shared" si="86"/>
        <v>39</v>
      </c>
      <c r="T1361" t="str">
        <f t="shared" si="87"/>
        <v>-12039</v>
      </c>
      <c r="U1361" t="str">
        <f t="shared" si="84"/>
        <v>-120, 39</v>
      </c>
    </row>
    <row r="1362" spans="1:21" hidden="1" x14ac:dyDescent="0.25">
      <c r="A1362">
        <v>-119.8218</v>
      </c>
      <c r="B1362">
        <v>38.554090000000002</v>
      </c>
      <c r="C1362" t="s">
        <v>325</v>
      </c>
      <c r="D1362" t="s">
        <v>131</v>
      </c>
      <c r="E1362" t="s">
        <v>132</v>
      </c>
      <c r="F1362" t="s">
        <v>110</v>
      </c>
      <c r="G1362" t="s">
        <v>110</v>
      </c>
      <c r="H1362" t="s">
        <v>94</v>
      </c>
      <c r="J1362" t="s">
        <v>119</v>
      </c>
      <c r="K1362">
        <v>0</v>
      </c>
      <c r="L1362">
        <v>0</v>
      </c>
      <c r="M1362">
        <v>6</v>
      </c>
      <c r="N1362">
        <v>27</v>
      </c>
      <c r="O1362">
        <v>2006</v>
      </c>
      <c r="P1362" t="s">
        <v>120</v>
      </c>
      <c r="R1362">
        <f t="shared" si="85"/>
        <v>-120</v>
      </c>
      <c r="S1362">
        <f t="shared" si="86"/>
        <v>39</v>
      </c>
      <c r="T1362" t="str">
        <f t="shared" si="87"/>
        <v>-12039</v>
      </c>
      <c r="U1362" t="str">
        <f t="shared" si="84"/>
        <v>-120, 39</v>
      </c>
    </row>
    <row r="1363" spans="1:21" hidden="1" x14ac:dyDescent="0.25">
      <c r="A1363">
        <v>-119.8218</v>
      </c>
      <c r="B1363">
        <v>38.554090000000002</v>
      </c>
      <c r="C1363" t="s">
        <v>325</v>
      </c>
      <c r="D1363" t="s">
        <v>131</v>
      </c>
      <c r="E1363" t="s">
        <v>132</v>
      </c>
      <c r="F1363" t="s">
        <v>110</v>
      </c>
      <c r="G1363" t="s">
        <v>110</v>
      </c>
      <c r="H1363" t="s">
        <v>94</v>
      </c>
      <c r="J1363" t="s">
        <v>119</v>
      </c>
      <c r="K1363">
        <v>0</v>
      </c>
      <c r="L1363">
        <v>0</v>
      </c>
      <c r="M1363">
        <v>6</v>
      </c>
      <c r="N1363">
        <v>27</v>
      </c>
      <c r="O1363">
        <v>2006</v>
      </c>
      <c r="P1363" t="s">
        <v>120</v>
      </c>
      <c r="R1363">
        <f t="shared" si="85"/>
        <v>-120</v>
      </c>
      <c r="S1363">
        <f t="shared" si="86"/>
        <v>39</v>
      </c>
      <c r="T1363" t="str">
        <f t="shared" si="87"/>
        <v>-12039</v>
      </c>
      <c r="U1363" t="str">
        <f t="shared" si="84"/>
        <v>-120, 39</v>
      </c>
    </row>
    <row r="1364" spans="1:21" hidden="1" x14ac:dyDescent="0.25">
      <c r="A1364">
        <v>-119.8218</v>
      </c>
      <c r="B1364">
        <v>38.554090000000002</v>
      </c>
      <c r="C1364" t="s">
        <v>325</v>
      </c>
      <c r="D1364" t="s">
        <v>131</v>
      </c>
      <c r="E1364" t="s">
        <v>132</v>
      </c>
      <c r="F1364" t="s">
        <v>110</v>
      </c>
      <c r="G1364" t="s">
        <v>110</v>
      </c>
      <c r="H1364" t="s">
        <v>94</v>
      </c>
      <c r="J1364" t="s">
        <v>119</v>
      </c>
      <c r="K1364">
        <v>0</v>
      </c>
      <c r="L1364">
        <v>0</v>
      </c>
      <c r="M1364">
        <v>6</v>
      </c>
      <c r="N1364">
        <v>27</v>
      </c>
      <c r="O1364">
        <v>2006</v>
      </c>
      <c r="P1364" t="s">
        <v>120</v>
      </c>
      <c r="R1364">
        <f t="shared" si="85"/>
        <v>-120</v>
      </c>
      <c r="S1364">
        <f t="shared" si="86"/>
        <v>39</v>
      </c>
      <c r="T1364" t="str">
        <f t="shared" si="87"/>
        <v>-12039</v>
      </c>
      <c r="U1364" t="str">
        <f t="shared" si="84"/>
        <v>-120, 39</v>
      </c>
    </row>
    <row r="1365" spans="1:21" hidden="1" x14ac:dyDescent="0.25">
      <c r="A1365">
        <v>-119.8218</v>
      </c>
      <c r="B1365">
        <v>38.554090000000002</v>
      </c>
      <c r="C1365" t="s">
        <v>325</v>
      </c>
      <c r="D1365" t="s">
        <v>131</v>
      </c>
      <c r="E1365" t="s">
        <v>132</v>
      </c>
      <c r="F1365" t="s">
        <v>110</v>
      </c>
      <c r="G1365" t="s">
        <v>110</v>
      </c>
      <c r="H1365" t="s">
        <v>94</v>
      </c>
      <c r="J1365" t="s">
        <v>119</v>
      </c>
      <c r="K1365">
        <v>0</v>
      </c>
      <c r="L1365">
        <v>0</v>
      </c>
      <c r="M1365">
        <v>6</v>
      </c>
      <c r="N1365">
        <v>27</v>
      </c>
      <c r="O1365">
        <v>2006</v>
      </c>
      <c r="P1365" t="s">
        <v>120</v>
      </c>
      <c r="R1365">
        <f t="shared" si="85"/>
        <v>-120</v>
      </c>
      <c r="S1365">
        <f t="shared" si="86"/>
        <v>39</v>
      </c>
      <c r="T1365" t="str">
        <f t="shared" si="87"/>
        <v>-12039</v>
      </c>
      <c r="U1365" t="str">
        <f t="shared" si="84"/>
        <v>-120, 39</v>
      </c>
    </row>
    <row r="1366" spans="1:21" hidden="1" x14ac:dyDescent="0.25">
      <c r="A1366">
        <v>-119.8218</v>
      </c>
      <c r="B1366">
        <v>38.554090000000002</v>
      </c>
      <c r="C1366" t="s">
        <v>325</v>
      </c>
      <c r="D1366" t="s">
        <v>131</v>
      </c>
      <c r="E1366" t="s">
        <v>132</v>
      </c>
      <c r="F1366" t="s">
        <v>110</v>
      </c>
      <c r="G1366" t="s">
        <v>110</v>
      </c>
      <c r="H1366" t="s">
        <v>94</v>
      </c>
      <c r="J1366" t="s">
        <v>119</v>
      </c>
      <c r="K1366">
        <v>0</v>
      </c>
      <c r="L1366">
        <v>0</v>
      </c>
      <c r="M1366">
        <v>6</v>
      </c>
      <c r="N1366">
        <v>27</v>
      </c>
      <c r="O1366">
        <v>2006</v>
      </c>
      <c r="P1366" t="s">
        <v>120</v>
      </c>
      <c r="R1366">
        <f t="shared" si="85"/>
        <v>-120</v>
      </c>
      <c r="S1366">
        <f t="shared" si="86"/>
        <v>39</v>
      </c>
      <c r="T1366" t="str">
        <f t="shared" si="87"/>
        <v>-12039</v>
      </c>
      <c r="U1366" t="str">
        <f t="shared" si="84"/>
        <v>-120, 39</v>
      </c>
    </row>
    <row r="1367" spans="1:21" hidden="1" x14ac:dyDescent="0.25">
      <c r="A1367">
        <v>-119.8218</v>
      </c>
      <c r="B1367">
        <v>38.554090000000002</v>
      </c>
      <c r="C1367" t="s">
        <v>325</v>
      </c>
      <c r="D1367" t="s">
        <v>131</v>
      </c>
      <c r="E1367" t="s">
        <v>132</v>
      </c>
      <c r="F1367" t="s">
        <v>110</v>
      </c>
      <c r="G1367" t="s">
        <v>110</v>
      </c>
      <c r="H1367" t="s">
        <v>94</v>
      </c>
      <c r="J1367" t="s">
        <v>119</v>
      </c>
      <c r="K1367">
        <v>0</v>
      </c>
      <c r="L1367">
        <v>0</v>
      </c>
      <c r="M1367">
        <v>6</v>
      </c>
      <c r="N1367">
        <v>27</v>
      </c>
      <c r="O1367">
        <v>2006</v>
      </c>
      <c r="P1367" t="s">
        <v>120</v>
      </c>
      <c r="R1367">
        <f t="shared" si="85"/>
        <v>-120</v>
      </c>
      <c r="S1367">
        <f t="shared" si="86"/>
        <v>39</v>
      </c>
      <c r="T1367" t="str">
        <f t="shared" si="87"/>
        <v>-12039</v>
      </c>
      <c r="U1367" t="str">
        <f t="shared" si="84"/>
        <v>-120, 39</v>
      </c>
    </row>
    <row r="1368" spans="1:21" hidden="1" x14ac:dyDescent="0.25">
      <c r="A1368">
        <v>-119.8218</v>
      </c>
      <c r="B1368">
        <v>38.554090000000002</v>
      </c>
      <c r="C1368" t="s">
        <v>325</v>
      </c>
      <c r="D1368" t="s">
        <v>131</v>
      </c>
      <c r="E1368" t="s">
        <v>132</v>
      </c>
      <c r="F1368" t="s">
        <v>110</v>
      </c>
      <c r="G1368" t="s">
        <v>110</v>
      </c>
      <c r="H1368" t="s">
        <v>94</v>
      </c>
      <c r="J1368" t="s">
        <v>119</v>
      </c>
      <c r="K1368">
        <v>0</v>
      </c>
      <c r="L1368">
        <v>0</v>
      </c>
      <c r="M1368">
        <v>6</v>
      </c>
      <c r="N1368">
        <v>27</v>
      </c>
      <c r="O1368">
        <v>2006</v>
      </c>
      <c r="P1368" t="s">
        <v>120</v>
      </c>
      <c r="R1368">
        <f t="shared" si="85"/>
        <v>-120</v>
      </c>
      <c r="S1368">
        <f t="shared" si="86"/>
        <v>39</v>
      </c>
      <c r="T1368" t="str">
        <f t="shared" si="87"/>
        <v>-12039</v>
      </c>
      <c r="U1368" t="str">
        <f t="shared" si="84"/>
        <v>-120, 39</v>
      </c>
    </row>
    <row r="1369" spans="1:21" hidden="1" x14ac:dyDescent="0.25">
      <c r="A1369">
        <v>-119.8218</v>
      </c>
      <c r="B1369">
        <v>38.554090000000002</v>
      </c>
      <c r="C1369" t="s">
        <v>325</v>
      </c>
      <c r="D1369" t="s">
        <v>131</v>
      </c>
      <c r="E1369" t="s">
        <v>132</v>
      </c>
      <c r="F1369" t="s">
        <v>110</v>
      </c>
      <c r="G1369" t="s">
        <v>110</v>
      </c>
      <c r="H1369" t="s">
        <v>94</v>
      </c>
      <c r="J1369" t="s">
        <v>119</v>
      </c>
      <c r="K1369">
        <v>0</v>
      </c>
      <c r="L1369">
        <v>0</v>
      </c>
      <c r="M1369">
        <v>6</v>
      </c>
      <c r="N1369">
        <v>27</v>
      </c>
      <c r="O1369">
        <v>2006</v>
      </c>
      <c r="P1369" t="s">
        <v>120</v>
      </c>
      <c r="R1369">
        <f t="shared" si="85"/>
        <v>-120</v>
      </c>
      <c r="S1369">
        <f t="shared" si="86"/>
        <v>39</v>
      </c>
      <c r="T1369" t="str">
        <f t="shared" si="87"/>
        <v>-12039</v>
      </c>
      <c r="U1369" t="str">
        <f t="shared" si="84"/>
        <v>-120, 39</v>
      </c>
    </row>
    <row r="1370" spans="1:21" hidden="1" x14ac:dyDescent="0.25">
      <c r="A1370">
        <v>-119.8218</v>
      </c>
      <c r="B1370">
        <v>38.554090000000002</v>
      </c>
      <c r="C1370" t="s">
        <v>325</v>
      </c>
      <c r="D1370" t="s">
        <v>131</v>
      </c>
      <c r="E1370" t="s">
        <v>132</v>
      </c>
      <c r="F1370" t="s">
        <v>110</v>
      </c>
      <c r="G1370" t="s">
        <v>110</v>
      </c>
      <c r="H1370" t="s">
        <v>94</v>
      </c>
      <c r="J1370" t="s">
        <v>119</v>
      </c>
      <c r="K1370">
        <v>0</v>
      </c>
      <c r="L1370">
        <v>0</v>
      </c>
      <c r="M1370">
        <v>6</v>
      </c>
      <c r="N1370">
        <v>27</v>
      </c>
      <c r="O1370">
        <v>2006</v>
      </c>
      <c r="P1370" t="s">
        <v>120</v>
      </c>
      <c r="R1370">
        <f t="shared" si="85"/>
        <v>-120</v>
      </c>
      <c r="S1370">
        <f t="shared" si="86"/>
        <v>39</v>
      </c>
      <c r="T1370" t="str">
        <f t="shared" si="87"/>
        <v>-12039</v>
      </c>
      <c r="U1370" t="str">
        <f t="shared" si="84"/>
        <v>-120, 39</v>
      </c>
    </row>
    <row r="1371" spans="1:21" hidden="1" x14ac:dyDescent="0.25">
      <c r="A1371">
        <v>-119.8218</v>
      </c>
      <c r="B1371">
        <v>38.554090000000002</v>
      </c>
      <c r="C1371" t="s">
        <v>325</v>
      </c>
      <c r="D1371" t="s">
        <v>131</v>
      </c>
      <c r="E1371" t="s">
        <v>132</v>
      </c>
      <c r="F1371" t="s">
        <v>110</v>
      </c>
      <c r="G1371" t="s">
        <v>110</v>
      </c>
      <c r="H1371" t="s">
        <v>94</v>
      </c>
      <c r="J1371" t="s">
        <v>133</v>
      </c>
      <c r="K1371">
        <v>0</v>
      </c>
      <c r="L1371">
        <v>0</v>
      </c>
      <c r="M1371">
        <v>6</v>
      </c>
      <c r="N1371">
        <v>27</v>
      </c>
      <c r="O1371">
        <v>2006</v>
      </c>
      <c r="P1371" t="s">
        <v>120</v>
      </c>
      <c r="R1371">
        <f t="shared" si="85"/>
        <v>-120</v>
      </c>
      <c r="S1371">
        <f t="shared" si="86"/>
        <v>39</v>
      </c>
      <c r="T1371" t="str">
        <f t="shared" si="87"/>
        <v>-12039</v>
      </c>
      <c r="U1371" t="str">
        <f t="shared" si="84"/>
        <v>-120, 39</v>
      </c>
    </row>
    <row r="1372" spans="1:21" hidden="1" x14ac:dyDescent="0.25">
      <c r="A1372">
        <v>-119.8218</v>
      </c>
      <c r="B1372">
        <v>38.554090000000002</v>
      </c>
      <c r="C1372" t="s">
        <v>325</v>
      </c>
      <c r="D1372" t="s">
        <v>131</v>
      </c>
      <c r="E1372" t="s">
        <v>132</v>
      </c>
      <c r="F1372" t="s">
        <v>110</v>
      </c>
      <c r="G1372" t="s">
        <v>110</v>
      </c>
      <c r="H1372" t="s">
        <v>94</v>
      </c>
      <c r="J1372" t="s">
        <v>133</v>
      </c>
      <c r="K1372">
        <v>0</v>
      </c>
      <c r="L1372">
        <v>0</v>
      </c>
      <c r="M1372">
        <v>6</v>
      </c>
      <c r="N1372">
        <v>27</v>
      </c>
      <c r="O1372">
        <v>2006</v>
      </c>
      <c r="P1372" t="s">
        <v>120</v>
      </c>
      <c r="R1372">
        <f t="shared" si="85"/>
        <v>-120</v>
      </c>
      <c r="S1372">
        <f t="shared" si="86"/>
        <v>39</v>
      </c>
      <c r="T1372" t="str">
        <f t="shared" si="87"/>
        <v>-12039</v>
      </c>
      <c r="U1372" t="str">
        <f t="shared" si="84"/>
        <v>-120, 39</v>
      </c>
    </row>
    <row r="1373" spans="1:21" hidden="1" x14ac:dyDescent="0.25">
      <c r="A1373">
        <v>-119.8218</v>
      </c>
      <c r="B1373">
        <v>38.554090000000002</v>
      </c>
      <c r="C1373" t="s">
        <v>325</v>
      </c>
      <c r="D1373" t="s">
        <v>131</v>
      </c>
      <c r="E1373" t="s">
        <v>132</v>
      </c>
      <c r="F1373" t="s">
        <v>110</v>
      </c>
      <c r="G1373" t="s">
        <v>110</v>
      </c>
      <c r="H1373" t="s">
        <v>94</v>
      </c>
      <c r="J1373" t="s">
        <v>133</v>
      </c>
      <c r="K1373">
        <v>0</v>
      </c>
      <c r="L1373">
        <v>0</v>
      </c>
      <c r="M1373">
        <v>6</v>
      </c>
      <c r="N1373">
        <v>27</v>
      </c>
      <c r="O1373">
        <v>2006</v>
      </c>
      <c r="P1373" t="s">
        <v>120</v>
      </c>
      <c r="R1373">
        <f t="shared" si="85"/>
        <v>-120</v>
      </c>
      <c r="S1373">
        <f t="shared" si="86"/>
        <v>39</v>
      </c>
      <c r="T1373" t="str">
        <f t="shared" si="87"/>
        <v>-12039</v>
      </c>
      <c r="U1373" t="str">
        <f t="shared" si="84"/>
        <v>-120, 39</v>
      </c>
    </row>
    <row r="1374" spans="1:21" hidden="1" x14ac:dyDescent="0.25">
      <c r="A1374">
        <v>-119.8218</v>
      </c>
      <c r="B1374">
        <v>38.554090000000002</v>
      </c>
      <c r="C1374" t="s">
        <v>325</v>
      </c>
      <c r="D1374" t="s">
        <v>131</v>
      </c>
      <c r="E1374" t="s">
        <v>132</v>
      </c>
      <c r="F1374" t="s">
        <v>110</v>
      </c>
      <c r="G1374" t="s">
        <v>109</v>
      </c>
      <c r="H1374" t="s">
        <v>94</v>
      </c>
      <c r="J1374" t="s">
        <v>119</v>
      </c>
      <c r="K1374">
        <v>2.5000000000000001E-4</v>
      </c>
      <c r="L1374">
        <v>0.02</v>
      </c>
      <c r="M1374">
        <v>6</v>
      </c>
      <c r="N1374">
        <v>27</v>
      </c>
      <c r="O1374">
        <v>2006</v>
      </c>
      <c r="P1374" t="s">
        <v>120</v>
      </c>
      <c r="R1374">
        <f t="shared" si="85"/>
        <v>-120</v>
      </c>
      <c r="S1374">
        <f t="shared" si="86"/>
        <v>39</v>
      </c>
      <c r="T1374" t="str">
        <f t="shared" si="87"/>
        <v>-12039</v>
      </c>
      <c r="U1374" t="str">
        <f t="shared" si="84"/>
        <v>-120, 39</v>
      </c>
    </row>
    <row r="1375" spans="1:21" hidden="1" x14ac:dyDescent="0.25">
      <c r="A1375">
        <v>-119.8218</v>
      </c>
      <c r="B1375">
        <v>38.554090000000002</v>
      </c>
      <c r="C1375" t="s">
        <v>325</v>
      </c>
      <c r="D1375" t="s">
        <v>131</v>
      </c>
      <c r="E1375" t="s">
        <v>132</v>
      </c>
      <c r="F1375" t="s">
        <v>110</v>
      </c>
      <c r="G1375" t="s">
        <v>110</v>
      </c>
      <c r="H1375" t="s">
        <v>94</v>
      </c>
      <c r="J1375" t="s">
        <v>133</v>
      </c>
      <c r="K1375">
        <v>0</v>
      </c>
      <c r="L1375">
        <v>0</v>
      </c>
      <c r="M1375">
        <v>6</v>
      </c>
      <c r="N1375">
        <v>27</v>
      </c>
      <c r="O1375">
        <v>2006</v>
      </c>
      <c r="P1375" t="s">
        <v>120</v>
      </c>
      <c r="R1375">
        <f t="shared" si="85"/>
        <v>-120</v>
      </c>
      <c r="S1375">
        <f t="shared" si="86"/>
        <v>39</v>
      </c>
      <c r="T1375" t="str">
        <f t="shared" si="87"/>
        <v>-12039</v>
      </c>
      <c r="U1375" t="str">
        <f t="shared" si="84"/>
        <v>-120, 39</v>
      </c>
    </row>
    <row r="1376" spans="1:21" hidden="1" x14ac:dyDescent="0.25">
      <c r="A1376">
        <v>-119.8218</v>
      </c>
      <c r="B1376">
        <v>38.554090000000002</v>
      </c>
      <c r="C1376" t="s">
        <v>325</v>
      </c>
      <c r="D1376" t="s">
        <v>131</v>
      </c>
      <c r="E1376" t="s">
        <v>132</v>
      </c>
      <c r="F1376" t="s">
        <v>110</v>
      </c>
      <c r="G1376" t="s">
        <v>110</v>
      </c>
      <c r="H1376" t="s">
        <v>94</v>
      </c>
      <c r="J1376" t="s">
        <v>133</v>
      </c>
      <c r="K1376">
        <v>0</v>
      </c>
      <c r="L1376">
        <v>0</v>
      </c>
      <c r="M1376">
        <v>6</v>
      </c>
      <c r="N1376">
        <v>27</v>
      </c>
      <c r="O1376">
        <v>2006</v>
      </c>
      <c r="P1376" t="s">
        <v>120</v>
      </c>
      <c r="R1376">
        <f t="shared" si="85"/>
        <v>-120</v>
      </c>
      <c r="S1376">
        <f t="shared" si="86"/>
        <v>39</v>
      </c>
      <c r="T1376" t="str">
        <f t="shared" si="87"/>
        <v>-12039</v>
      </c>
      <c r="U1376" t="str">
        <f t="shared" si="84"/>
        <v>-120, 39</v>
      </c>
    </row>
    <row r="1377" spans="1:21" hidden="1" x14ac:dyDescent="0.25">
      <c r="A1377">
        <v>-119.8218</v>
      </c>
      <c r="B1377">
        <v>38.554090000000002</v>
      </c>
      <c r="C1377" t="s">
        <v>325</v>
      </c>
      <c r="D1377" t="s">
        <v>131</v>
      </c>
      <c r="E1377" t="s">
        <v>132</v>
      </c>
      <c r="F1377" t="s">
        <v>110</v>
      </c>
      <c r="G1377" t="s">
        <v>110</v>
      </c>
      <c r="H1377" t="s">
        <v>94</v>
      </c>
      <c r="J1377" t="s">
        <v>119</v>
      </c>
      <c r="K1377">
        <v>0</v>
      </c>
      <c r="L1377">
        <v>0</v>
      </c>
      <c r="M1377">
        <v>6</v>
      </c>
      <c r="N1377">
        <v>27</v>
      </c>
      <c r="O1377">
        <v>2006</v>
      </c>
      <c r="P1377" t="s">
        <v>120</v>
      </c>
      <c r="R1377">
        <f t="shared" si="85"/>
        <v>-120</v>
      </c>
      <c r="S1377">
        <f t="shared" si="86"/>
        <v>39</v>
      </c>
      <c r="T1377" t="str">
        <f t="shared" si="87"/>
        <v>-12039</v>
      </c>
      <c r="U1377" t="str">
        <f t="shared" si="84"/>
        <v>-120, 39</v>
      </c>
    </row>
    <row r="1378" spans="1:21" hidden="1" x14ac:dyDescent="0.25">
      <c r="A1378">
        <v>-119.8218</v>
      </c>
      <c r="B1378">
        <v>38.554090000000002</v>
      </c>
      <c r="C1378" t="s">
        <v>325</v>
      </c>
      <c r="D1378" t="s">
        <v>131</v>
      </c>
      <c r="E1378" t="s">
        <v>132</v>
      </c>
      <c r="F1378" t="s">
        <v>110</v>
      </c>
      <c r="G1378" t="s">
        <v>110</v>
      </c>
      <c r="H1378" t="s">
        <v>94</v>
      </c>
      <c r="J1378" t="s">
        <v>133</v>
      </c>
      <c r="K1378">
        <v>0</v>
      </c>
      <c r="L1378">
        <v>0</v>
      </c>
      <c r="M1378">
        <v>6</v>
      </c>
      <c r="N1378">
        <v>27</v>
      </c>
      <c r="O1378">
        <v>2006</v>
      </c>
      <c r="P1378" t="s">
        <v>120</v>
      </c>
      <c r="R1378">
        <f t="shared" si="85"/>
        <v>-120</v>
      </c>
      <c r="S1378">
        <f t="shared" si="86"/>
        <v>39</v>
      </c>
      <c r="T1378" t="str">
        <f t="shared" si="87"/>
        <v>-12039</v>
      </c>
      <c r="U1378" t="str">
        <f t="shared" si="84"/>
        <v>-120, 39</v>
      </c>
    </row>
    <row r="1379" spans="1:21" hidden="1" x14ac:dyDescent="0.25">
      <c r="A1379">
        <v>-119.8218</v>
      </c>
      <c r="B1379">
        <v>38.554090000000002</v>
      </c>
      <c r="C1379" t="s">
        <v>325</v>
      </c>
      <c r="D1379" t="s">
        <v>131</v>
      </c>
      <c r="E1379" t="s">
        <v>132</v>
      </c>
      <c r="F1379" t="s">
        <v>110</v>
      </c>
      <c r="G1379" t="s">
        <v>109</v>
      </c>
      <c r="H1379" t="s">
        <v>94</v>
      </c>
      <c r="J1379" t="s">
        <v>119</v>
      </c>
      <c r="K1379">
        <v>0.67737499999999995</v>
      </c>
      <c r="L1379">
        <v>54.19</v>
      </c>
      <c r="M1379">
        <v>6</v>
      </c>
      <c r="N1379">
        <v>27</v>
      </c>
      <c r="O1379">
        <v>2006</v>
      </c>
      <c r="P1379" t="s">
        <v>120</v>
      </c>
      <c r="R1379">
        <f t="shared" si="85"/>
        <v>-120</v>
      </c>
      <c r="S1379">
        <f t="shared" si="86"/>
        <v>39</v>
      </c>
      <c r="T1379" t="str">
        <f t="shared" si="87"/>
        <v>-12039</v>
      </c>
      <c r="U1379" t="str">
        <f t="shared" si="84"/>
        <v>-120, 39</v>
      </c>
    </row>
    <row r="1380" spans="1:21" hidden="1" x14ac:dyDescent="0.25">
      <c r="A1380">
        <v>-119.8218</v>
      </c>
      <c r="B1380">
        <v>38.554090000000002</v>
      </c>
      <c r="C1380" t="s">
        <v>325</v>
      </c>
      <c r="D1380" t="s">
        <v>131</v>
      </c>
      <c r="E1380" t="s">
        <v>132</v>
      </c>
      <c r="F1380" t="s">
        <v>110</v>
      </c>
      <c r="G1380" t="s">
        <v>110</v>
      </c>
      <c r="H1380" t="s">
        <v>94</v>
      </c>
      <c r="J1380" t="s">
        <v>133</v>
      </c>
      <c r="K1380">
        <v>0</v>
      </c>
      <c r="L1380">
        <v>0</v>
      </c>
      <c r="M1380">
        <v>6</v>
      </c>
      <c r="N1380">
        <v>27</v>
      </c>
      <c r="O1380">
        <v>2006</v>
      </c>
      <c r="P1380" t="s">
        <v>120</v>
      </c>
      <c r="R1380">
        <f t="shared" si="85"/>
        <v>-120</v>
      </c>
      <c r="S1380">
        <f t="shared" si="86"/>
        <v>39</v>
      </c>
      <c r="T1380" t="str">
        <f t="shared" si="87"/>
        <v>-12039</v>
      </c>
      <c r="U1380" t="str">
        <f t="shared" si="84"/>
        <v>-120, 39</v>
      </c>
    </row>
    <row r="1381" spans="1:21" hidden="1" x14ac:dyDescent="0.25">
      <c r="A1381">
        <v>-119.8218</v>
      </c>
      <c r="B1381">
        <v>38.554090000000002</v>
      </c>
      <c r="C1381" t="s">
        <v>325</v>
      </c>
      <c r="D1381" t="s">
        <v>131</v>
      </c>
      <c r="E1381" t="s">
        <v>132</v>
      </c>
      <c r="F1381" t="s">
        <v>110</v>
      </c>
      <c r="G1381" t="s">
        <v>110</v>
      </c>
      <c r="H1381" t="s">
        <v>94</v>
      </c>
      <c r="J1381" t="s">
        <v>133</v>
      </c>
      <c r="K1381">
        <v>0</v>
      </c>
      <c r="L1381">
        <v>0</v>
      </c>
      <c r="M1381">
        <v>6</v>
      </c>
      <c r="N1381">
        <v>27</v>
      </c>
      <c r="O1381">
        <v>2006</v>
      </c>
      <c r="P1381" t="s">
        <v>120</v>
      </c>
      <c r="R1381">
        <f t="shared" si="85"/>
        <v>-120</v>
      </c>
      <c r="S1381">
        <f t="shared" si="86"/>
        <v>39</v>
      </c>
      <c r="T1381" t="str">
        <f t="shared" si="87"/>
        <v>-12039</v>
      </c>
      <c r="U1381" t="str">
        <f t="shared" si="84"/>
        <v>-120, 39</v>
      </c>
    </row>
    <row r="1382" spans="1:21" hidden="1" x14ac:dyDescent="0.25">
      <c r="A1382">
        <v>-119.8218</v>
      </c>
      <c r="B1382">
        <v>38.554090000000002</v>
      </c>
      <c r="C1382" t="s">
        <v>325</v>
      </c>
      <c r="D1382" t="s">
        <v>131</v>
      </c>
      <c r="E1382" t="s">
        <v>132</v>
      </c>
      <c r="F1382" t="s">
        <v>110</v>
      </c>
      <c r="G1382" t="s">
        <v>110</v>
      </c>
      <c r="H1382" t="s">
        <v>94</v>
      </c>
      <c r="J1382" t="s">
        <v>133</v>
      </c>
      <c r="K1382">
        <v>0</v>
      </c>
      <c r="L1382">
        <v>0</v>
      </c>
      <c r="M1382">
        <v>6</v>
      </c>
      <c r="N1382">
        <v>27</v>
      </c>
      <c r="O1382">
        <v>2006</v>
      </c>
      <c r="P1382" t="s">
        <v>120</v>
      </c>
      <c r="R1382">
        <f t="shared" si="85"/>
        <v>-120</v>
      </c>
      <c r="S1382">
        <f t="shared" si="86"/>
        <v>39</v>
      </c>
      <c r="T1382" t="str">
        <f t="shared" si="87"/>
        <v>-12039</v>
      </c>
      <c r="U1382" t="str">
        <f t="shared" si="84"/>
        <v>-120, 39</v>
      </c>
    </row>
    <row r="1383" spans="1:21" hidden="1" x14ac:dyDescent="0.25">
      <c r="A1383">
        <v>-119.8218</v>
      </c>
      <c r="B1383">
        <v>38.554090000000002</v>
      </c>
      <c r="C1383" t="s">
        <v>325</v>
      </c>
      <c r="D1383" t="s">
        <v>131</v>
      </c>
      <c r="E1383" t="s">
        <v>132</v>
      </c>
      <c r="F1383" t="s">
        <v>110</v>
      </c>
      <c r="G1383" t="s">
        <v>110</v>
      </c>
      <c r="H1383" t="s">
        <v>94</v>
      </c>
      <c r="J1383" t="s">
        <v>133</v>
      </c>
      <c r="K1383">
        <v>0</v>
      </c>
      <c r="L1383">
        <v>0</v>
      </c>
      <c r="M1383">
        <v>6</v>
      </c>
      <c r="N1383">
        <v>27</v>
      </c>
      <c r="O1383">
        <v>2006</v>
      </c>
      <c r="P1383" t="s">
        <v>120</v>
      </c>
      <c r="R1383">
        <f t="shared" si="85"/>
        <v>-120</v>
      </c>
      <c r="S1383">
        <f t="shared" si="86"/>
        <v>39</v>
      </c>
      <c r="T1383" t="str">
        <f t="shared" si="87"/>
        <v>-12039</v>
      </c>
      <c r="U1383" t="str">
        <f t="shared" si="84"/>
        <v>-120, 39</v>
      </c>
    </row>
    <row r="1384" spans="1:21" hidden="1" x14ac:dyDescent="0.25">
      <c r="A1384">
        <v>-119.8218</v>
      </c>
      <c r="B1384">
        <v>38.554090000000002</v>
      </c>
      <c r="C1384" t="s">
        <v>325</v>
      </c>
      <c r="D1384" t="s">
        <v>131</v>
      </c>
      <c r="E1384" t="s">
        <v>132</v>
      </c>
      <c r="F1384" t="s">
        <v>110</v>
      </c>
      <c r="G1384" t="s">
        <v>110</v>
      </c>
      <c r="H1384" t="s">
        <v>94</v>
      </c>
      <c r="J1384" t="s">
        <v>133</v>
      </c>
      <c r="K1384">
        <v>0</v>
      </c>
      <c r="L1384">
        <v>0</v>
      </c>
      <c r="M1384">
        <v>6</v>
      </c>
      <c r="N1384">
        <v>27</v>
      </c>
      <c r="O1384">
        <v>2006</v>
      </c>
      <c r="P1384" t="s">
        <v>120</v>
      </c>
      <c r="R1384">
        <f t="shared" si="85"/>
        <v>-120</v>
      </c>
      <c r="S1384">
        <f t="shared" si="86"/>
        <v>39</v>
      </c>
      <c r="T1384" t="str">
        <f t="shared" si="87"/>
        <v>-12039</v>
      </c>
      <c r="U1384" t="str">
        <f t="shared" si="84"/>
        <v>-120, 39</v>
      </c>
    </row>
    <row r="1385" spans="1:21" hidden="1" x14ac:dyDescent="0.25">
      <c r="A1385">
        <v>-119.8218</v>
      </c>
      <c r="B1385">
        <v>38.554090000000002</v>
      </c>
      <c r="C1385" t="s">
        <v>325</v>
      </c>
      <c r="D1385" t="s">
        <v>131</v>
      </c>
      <c r="E1385" t="s">
        <v>132</v>
      </c>
      <c r="F1385" t="s">
        <v>110</v>
      </c>
      <c r="G1385" t="s">
        <v>109</v>
      </c>
      <c r="H1385" t="s">
        <v>94</v>
      </c>
      <c r="J1385" t="s">
        <v>119</v>
      </c>
      <c r="K1385">
        <v>0.17349999999999999</v>
      </c>
      <c r="L1385">
        <v>13.88</v>
      </c>
      <c r="M1385">
        <v>6</v>
      </c>
      <c r="N1385">
        <v>27</v>
      </c>
      <c r="O1385">
        <v>2006</v>
      </c>
      <c r="P1385" t="s">
        <v>120</v>
      </c>
      <c r="R1385">
        <f t="shared" si="85"/>
        <v>-120</v>
      </c>
      <c r="S1385">
        <f t="shared" si="86"/>
        <v>39</v>
      </c>
      <c r="T1385" t="str">
        <f t="shared" si="87"/>
        <v>-12039</v>
      </c>
      <c r="U1385" t="str">
        <f t="shared" si="84"/>
        <v>-120, 39</v>
      </c>
    </row>
    <row r="1386" spans="1:21" hidden="1" x14ac:dyDescent="0.25">
      <c r="A1386">
        <v>-119.8218</v>
      </c>
      <c r="B1386">
        <v>38.554090000000002</v>
      </c>
      <c r="C1386" t="s">
        <v>325</v>
      </c>
      <c r="D1386" t="s">
        <v>131</v>
      </c>
      <c r="E1386" t="s">
        <v>132</v>
      </c>
      <c r="F1386" t="s">
        <v>110</v>
      </c>
      <c r="G1386" t="s">
        <v>109</v>
      </c>
      <c r="H1386" t="s">
        <v>94</v>
      </c>
      <c r="J1386" t="s">
        <v>119</v>
      </c>
      <c r="K1386">
        <v>0.10525</v>
      </c>
      <c r="L1386">
        <v>8.42</v>
      </c>
      <c r="M1386">
        <v>6</v>
      </c>
      <c r="N1386">
        <v>27</v>
      </c>
      <c r="O1386">
        <v>2006</v>
      </c>
      <c r="P1386" t="s">
        <v>120</v>
      </c>
      <c r="R1386">
        <f t="shared" si="85"/>
        <v>-120</v>
      </c>
      <c r="S1386">
        <f t="shared" si="86"/>
        <v>39</v>
      </c>
      <c r="T1386" t="str">
        <f t="shared" si="87"/>
        <v>-12039</v>
      </c>
      <c r="U1386" t="str">
        <f t="shared" si="84"/>
        <v>-120, 39</v>
      </c>
    </row>
    <row r="1387" spans="1:21" hidden="1" x14ac:dyDescent="0.25">
      <c r="A1387">
        <v>-119.8218</v>
      </c>
      <c r="B1387">
        <v>38.554090000000002</v>
      </c>
      <c r="C1387" t="s">
        <v>325</v>
      </c>
      <c r="D1387" t="s">
        <v>131</v>
      </c>
      <c r="E1387" t="s">
        <v>132</v>
      </c>
      <c r="F1387" t="s">
        <v>110</v>
      </c>
      <c r="G1387" t="s">
        <v>109</v>
      </c>
      <c r="H1387" t="s">
        <v>94</v>
      </c>
      <c r="J1387" t="s">
        <v>119</v>
      </c>
      <c r="K1387">
        <v>1.7375000000000002E-2</v>
      </c>
      <c r="L1387">
        <v>1.39</v>
      </c>
      <c r="M1387">
        <v>6</v>
      </c>
      <c r="N1387">
        <v>27</v>
      </c>
      <c r="O1387">
        <v>2006</v>
      </c>
      <c r="P1387" t="s">
        <v>120</v>
      </c>
      <c r="R1387">
        <f t="shared" si="85"/>
        <v>-120</v>
      </c>
      <c r="S1387">
        <f t="shared" si="86"/>
        <v>39</v>
      </c>
      <c r="T1387" t="str">
        <f t="shared" si="87"/>
        <v>-12039</v>
      </c>
      <c r="U1387" t="str">
        <f t="shared" si="84"/>
        <v>-120, 39</v>
      </c>
    </row>
    <row r="1388" spans="1:21" hidden="1" x14ac:dyDescent="0.25">
      <c r="A1388">
        <v>-119.8218</v>
      </c>
      <c r="B1388">
        <v>38.554090000000002</v>
      </c>
      <c r="C1388" t="s">
        <v>325</v>
      </c>
      <c r="D1388" t="s">
        <v>131</v>
      </c>
      <c r="E1388" t="s">
        <v>132</v>
      </c>
      <c r="F1388" t="s">
        <v>110</v>
      </c>
      <c r="G1388" t="s">
        <v>109</v>
      </c>
      <c r="H1388" t="s">
        <v>94</v>
      </c>
      <c r="J1388" t="s">
        <v>119</v>
      </c>
      <c r="K1388">
        <v>0.71550000000000002</v>
      </c>
      <c r="L1388">
        <v>57.24</v>
      </c>
      <c r="M1388">
        <v>6</v>
      </c>
      <c r="N1388">
        <v>27</v>
      </c>
      <c r="O1388">
        <v>2006</v>
      </c>
      <c r="P1388" t="s">
        <v>120</v>
      </c>
      <c r="R1388">
        <f t="shared" si="85"/>
        <v>-120</v>
      </c>
      <c r="S1388">
        <f t="shared" si="86"/>
        <v>39</v>
      </c>
      <c r="T1388" t="str">
        <f t="shared" si="87"/>
        <v>-12039</v>
      </c>
      <c r="U1388" t="str">
        <f t="shared" si="84"/>
        <v>-120, 39</v>
      </c>
    </row>
    <row r="1389" spans="1:21" hidden="1" x14ac:dyDescent="0.25">
      <c r="A1389">
        <v>-119.8218</v>
      </c>
      <c r="B1389">
        <v>38.554090000000002</v>
      </c>
      <c r="C1389" t="s">
        <v>325</v>
      </c>
      <c r="D1389" t="s">
        <v>131</v>
      </c>
      <c r="E1389" t="s">
        <v>132</v>
      </c>
      <c r="F1389" t="s">
        <v>110</v>
      </c>
      <c r="G1389" t="s">
        <v>109</v>
      </c>
      <c r="H1389" t="s">
        <v>94</v>
      </c>
      <c r="J1389" t="s">
        <v>119</v>
      </c>
      <c r="K1389">
        <v>1.4375000000000001E-2</v>
      </c>
      <c r="L1389">
        <v>1.1499999999999999</v>
      </c>
      <c r="M1389">
        <v>6</v>
      </c>
      <c r="N1389">
        <v>27</v>
      </c>
      <c r="O1389">
        <v>2006</v>
      </c>
      <c r="P1389" t="s">
        <v>120</v>
      </c>
      <c r="R1389">
        <f t="shared" si="85"/>
        <v>-120</v>
      </c>
      <c r="S1389">
        <f t="shared" si="86"/>
        <v>39</v>
      </c>
      <c r="T1389" t="str">
        <f t="shared" si="87"/>
        <v>-12039</v>
      </c>
      <c r="U1389" t="str">
        <f t="shared" si="84"/>
        <v>-120, 39</v>
      </c>
    </row>
    <row r="1390" spans="1:21" hidden="1" x14ac:dyDescent="0.25">
      <c r="A1390">
        <v>-119.8218</v>
      </c>
      <c r="B1390">
        <v>38.554090000000002</v>
      </c>
      <c r="C1390" t="s">
        <v>325</v>
      </c>
      <c r="D1390" t="s">
        <v>131</v>
      </c>
      <c r="E1390" t="s">
        <v>132</v>
      </c>
      <c r="F1390" t="s">
        <v>110</v>
      </c>
      <c r="G1390" t="s">
        <v>109</v>
      </c>
      <c r="H1390" t="s">
        <v>94</v>
      </c>
      <c r="J1390" t="s">
        <v>119</v>
      </c>
      <c r="K1390">
        <v>6.0077499999999997</v>
      </c>
      <c r="L1390">
        <v>480.62</v>
      </c>
      <c r="M1390">
        <v>6</v>
      </c>
      <c r="N1390">
        <v>27</v>
      </c>
      <c r="O1390">
        <v>2006</v>
      </c>
      <c r="P1390" t="s">
        <v>120</v>
      </c>
      <c r="R1390">
        <f t="shared" si="85"/>
        <v>-120</v>
      </c>
      <c r="S1390">
        <f t="shared" si="86"/>
        <v>39</v>
      </c>
      <c r="T1390" t="str">
        <f t="shared" si="87"/>
        <v>-12039</v>
      </c>
      <c r="U1390" t="str">
        <f t="shared" si="84"/>
        <v>-119, 37</v>
      </c>
    </row>
    <row r="1391" spans="1:21" hidden="1" x14ac:dyDescent="0.25">
      <c r="A1391">
        <v>-119.0683275</v>
      </c>
      <c r="B1391">
        <v>36.977576890000002</v>
      </c>
      <c r="C1391" t="s">
        <v>349</v>
      </c>
      <c r="D1391" t="s">
        <v>131</v>
      </c>
      <c r="E1391" t="s">
        <v>132</v>
      </c>
      <c r="F1391" t="s">
        <v>110</v>
      </c>
      <c r="G1391" t="s">
        <v>110</v>
      </c>
      <c r="H1391" t="s">
        <v>94</v>
      </c>
      <c r="J1391" t="s">
        <v>133</v>
      </c>
      <c r="K1391">
        <v>0</v>
      </c>
      <c r="L1391">
        <v>0</v>
      </c>
      <c r="M1391">
        <v>6</v>
      </c>
      <c r="N1391">
        <v>13</v>
      </c>
      <c r="O1391">
        <v>2007</v>
      </c>
      <c r="P1391" t="s">
        <v>120</v>
      </c>
      <c r="R1391">
        <f t="shared" si="85"/>
        <v>-119</v>
      </c>
      <c r="S1391">
        <f t="shared" si="86"/>
        <v>37</v>
      </c>
      <c r="T1391" t="str">
        <f t="shared" si="87"/>
        <v>-11937</v>
      </c>
      <c r="U1391" t="str">
        <f t="shared" si="84"/>
        <v>-119, 37</v>
      </c>
    </row>
    <row r="1392" spans="1:21" hidden="1" x14ac:dyDescent="0.25">
      <c r="A1392">
        <v>-119.1244263</v>
      </c>
      <c r="B1392">
        <v>37.134451480000003</v>
      </c>
      <c r="C1392" t="s">
        <v>350</v>
      </c>
      <c r="D1392" t="s">
        <v>131</v>
      </c>
      <c r="E1392" t="s">
        <v>132</v>
      </c>
      <c r="F1392" t="s">
        <v>110</v>
      </c>
      <c r="G1392" t="s">
        <v>110</v>
      </c>
      <c r="H1392" t="s">
        <v>94</v>
      </c>
      <c r="J1392" t="s">
        <v>119</v>
      </c>
      <c r="K1392">
        <v>0</v>
      </c>
      <c r="L1392">
        <v>0</v>
      </c>
      <c r="M1392">
        <v>6</v>
      </c>
      <c r="N1392">
        <v>15</v>
      </c>
      <c r="O1392">
        <v>2007</v>
      </c>
      <c r="P1392" t="s">
        <v>120</v>
      </c>
      <c r="R1392">
        <f t="shared" si="85"/>
        <v>-119</v>
      </c>
      <c r="S1392">
        <f t="shared" si="86"/>
        <v>37</v>
      </c>
      <c r="T1392" t="str">
        <f t="shared" si="87"/>
        <v>-11937</v>
      </c>
      <c r="U1392" t="str">
        <f t="shared" si="84"/>
        <v>-120, 38</v>
      </c>
    </row>
    <row r="1393" spans="1:21" hidden="1" x14ac:dyDescent="0.25">
      <c r="A1393">
        <v>-119.7991603</v>
      </c>
      <c r="B1393">
        <v>38.491780970000001</v>
      </c>
      <c r="C1393" t="s">
        <v>351</v>
      </c>
      <c r="D1393" t="s">
        <v>131</v>
      </c>
      <c r="E1393" t="s">
        <v>132</v>
      </c>
      <c r="F1393" t="s">
        <v>110</v>
      </c>
      <c r="G1393" t="s">
        <v>109</v>
      </c>
      <c r="H1393" t="s">
        <v>94</v>
      </c>
      <c r="J1393" t="s">
        <v>119</v>
      </c>
      <c r="K1393">
        <v>3.7500000000000001E-4</v>
      </c>
      <c r="L1393">
        <v>0.03</v>
      </c>
      <c r="M1393">
        <v>6</v>
      </c>
      <c r="N1393">
        <v>18</v>
      </c>
      <c r="O1393">
        <v>2007</v>
      </c>
      <c r="P1393" t="s">
        <v>120</v>
      </c>
      <c r="R1393">
        <f t="shared" si="85"/>
        <v>-120</v>
      </c>
      <c r="S1393">
        <f t="shared" si="86"/>
        <v>38</v>
      </c>
      <c r="T1393" t="str">
        <f t="shared" si="87"/>
        <v>-12038</v>
      </c>
      <c r="U1393" t="str">
        <f t="shared" si="84"/>
        <v>-120, 38</v>
      </c>
    </row>
    <row r="1394" spans="1:21" hidden="1" x14ac:dyDescent="0.25">
      <c r="A1394">
        <v>-119.7991603</v>
      </c>
      <c r="B1394">
        <v>38.491780970000001</v>
      </c>
      <c r="C1394" t="s">
        <v>351</v>
      </c>
      <c r="D1394" t="s">
        <v>131</v>
      </c>
      <c r="E1394" t="s">
        <v>132</v>
      </c>
      <c r="F1394" t="s">
        <v>110</v>
      </c>
      <c r="G1394" t="s">
        <v>110</v>
      </c>
      <c r="H1394" t="s">
        <v>94</v>
      </c>
      <c r="J1394" t="s">
        <v>133</v>
      </c>
      <c r="K1394">
        <v>0</v>
      </c>
      <c r="L1394">
        <v>0</v>
      </c>
      <c r="M1394">
        <v>6</v>
      </c>
      <c r="N1394">
        <v>18</v>
      </c>
      <c r="O1394">
        <v>2007</v>
      </c>
      <c r="P1394" t="s">
        <v>120</v>
      </c>
      <c r="R1394">
        <f t="shared" si="85"/>
        <v>-120</v>
      </c>
      <c r="S1394">
        <f t="shared" si="86"/>
        <v>38</v>
      </c>
      <c r="T1394" t="str">
        <f t="shared" si="87"/>
        <v>-12038</v>
      </c>
      <c r="U1394" t="str">
        <f t="shared" si="84"/>
        <v>-120, 38</v>
      </c>
    </row>
    <row r="1395" spans="1:21" hidden="1" x14ac:dyDescent="0.25">
      <c r="A1395">
        <v>-119.7991603</v>
      </c>
      <c r="B1395">
        <v>38.491780970000001</v>
      </c>
      <c r="C1395" t="s">
        <v>351</v>
      </c>
      <c r="D1395" t="s">
        <v>131</v>
      </c>
      <c r="E1395" t="s">
        <v>132</v>
      </c>
      <c r="F1395" t="s">
        <v>110</v>
      </c>
      <c r="G1395" t="s">
        <v>110</v>
      </c>
      <c r="H1395" t="s">
        <v>94</v>
      </c>
      <c r="J1395" t="s">
        <v>119</v>
      </c>
      <c r="K1395">
        <v>0</v>
      </c>
      <c r="L1395">
        <v>0</v>
      </c>
      <c r="M1395">
        <v>6</v>
      </c>
      <c r="N1395">
        <v>18</v>
      </c>
      <c r="O1395">
        <v>2007</v>
      </c>
      <c r="P1395" t="s">
        <v>120</v>
      </c>
      <c r="R1395">
        <f t="shared" si="85"/>
        <v>-120</v>
      </c>
      <c r="S1395">
        <f t="shared" si="86"/>
        <v>38</v>
      </c>
      <c r="T1395" t="str">
        <f t="shared" si="87"/>
        <v>-12038</v>
      </c>
      <c r="U1395" t="str">
        <f t="shared" si="84"/>
        <v>-120, 38</v>
      </c>
    </row>
    <row r="1396" spans="1:21" hidden="1" x14ac:dyDescent="0.25">
      <c r="A1396">
        <v>-119.7991603</v>
      </c>
      <c r="B1396">
        <v>38.491780970000001</v>
      </c>
      <c r="C1396" t="s">
        <v>351</v>
      </c>
      <c r="D1396" t="s">
        <v>131</v>
      </c>
      <c r="E1396" t="s">
        <v>132</v>
      </c>
      <c r="F1396" t="s">
        <v>110</v>
      </c>
      <c r="G1396" t="s">
        <v>110</v>
      </c>
      <c r="H1396" t="s">
        <v>94</v>
      </c>
      <c r="J1396" t="s">
        <v>119</v>
      </c>
      <c r="K1396">
        <v>0</v>
      </c>
      <c r="L1396">
        <v>0</v>
      </c>
      <c r="M1396">
        <v>6</v>
      </c>
      <c r="N1396">
        <v>18</v>
      </c>
      <c r="O1396">
        <v>2007</v>
      </c>
      <c r="P1396" t="s">
        <v>120</v>
      </c>
      <c r="R1396">
        <f t="shared" si="85"/>
        <v>-120</v>
      </c>
      <c r="S1396">
        <f t="shared" si="86"/>
        <v>38</v>
      </c>
      <c r="T1396" t="str">
        <f t="shared" si="87"/>
        <v>-12038</v>
      </c>
      <c r="U1396" t="str">
        <f t="shared" si="84"/>
        <v>-120, 38</v>
      </c>
    </row>
    <row r="1397" spans="1:21" hidden="1" x14ac:dyDescent="0.25">
      <c r="A1397">
        <v>-119.7991603</v>
      </c>
      <c r="B1397">
        <v>38.491780970000001</v>
      </c>
      <c r="C1397" t="s">
        <v>351</v>
      </c>
      <c r="D1397" t="s">
        <v>131</v>
      </c>
      <c r="E1397" t="s">
        <v>132</v>
      </c>
      <c r="F1397" t="s">
        <v>110</v>
      </c>
      <c r="G1397" t="s">
        <v>110</v>
      </c>
      <c r="H1397" t="s">
        <v>94</v>
      </c>
      <c r="J1397" t="s">
        <v>133</v>
      </c>
      <c r="K1397">
        <v>0</v>
      </c>
      <c r="L1397">
        <v>0</v>
      </c>
      <c r="M1397">
        <v>6</v>
      </c>
      <c r="N1397">
        <v>18</v>
      </c>
      <c r="O1397">
        <v>2007</v>
      </c>
      <c r="P1397" t="s">
        <v>120</v>
      </c>
      <c r="R1397">
        <f t="shared" si="85"/>
        <v>-120</v>
      </c>
      <c r="S1397">
        <f t="shared" si="86"/>
        <v>38</v>
      </c>
      <c r="T1397" t="str">
        <f t="shared" si="87"/>
        <v>-12038</v>
      </c>
      <c r="U1397" t="str">
        <f t="shared" si="84"/>
        <v>-120, 38</v>
      </c>
    </row>
    <row r="1398" spans="1:21" hidden="1" x14ac:dyDescent="0.25">
      <c r="A1398">
        <v>-119.7991603</v>
      </c>
      <c r="B1398">
        <v>38.491780970000001</v>
      </c>
      <c r="C1398" t="s">
        <v>351</v>
      </c>
      <c r="D1398" t="s">
        <v>131</v>
      </c>
      <c r="E1398" t="s">
        <v>132</v>
      </c>
      <c r="F1398" t="s">
        <v>110</v>
      </c>
      <c r="G1398" t="s">
        <v>110</v>
      </c>
      <c r="H1398" t="s">
        <v>94</v>
      </c>
      <c r="J1398" t="s">
        <v>119</v>
      </c>
      <c r="K1398">
        <v>0</v>
      </c>
      <c r="L1398">
        <v>0</v>
      </c>
      <c r="M1398">
        <v>6</v>
      </c>
      <c r="N1398">
        <v>18</v>
      </c>
      <c r="O1398">
        <v>2007</v>
      </c>
      <c r="P1398" t="s">
        <v>120</v>
      </c>
      <c r="R1398">
        <f t="shared" si="85"/>
        <v>-120</v>
      </c>
      <c r="S1398">
        <f t="shared" si="86"/>
        <v>38</v>
      </c>
      <c r="T1398" t="str">
        <f t="shared" si="87"/>
        <v>-12038</v>
      </c>
      <c r="U1398" t="str">
        <f t="shared" si="84"/>
        <v>-120, 38</v>
      </c>
    </row>
    <row r="1399" spans="1:21" hidden="1" x14ac:dyDescent="0.25">
      <c r="A1399">
        <v>-119.7991603</v>
      </c>
      <c r="B1399">
        <v>38.491780970000001</v>
      </c>
      <c r="C1399" t="s">
        <v>351</v>
      </c>
      <c r="D1399" t="s">
        <v>131</v>
      </c>
      <c r="E1399" t="s">
        <v>132</v>
      </c>
      <c r="F1399" t="s">
        <v>110</v>
      </c>
      <c r="G1399" t="s">
        <v>110</v>
      </c>
      <c r="H1399" t="s">
        <v>94</v>
      </c>
      <c r="J1399" t="s">
        <v>133</v>
      </c>
      <c r="K1399">
        <v>0</v>
      </c>
      <c r="L1399">
        <v>0</v>
      </c>
      <c r="M1399">
        <v>6</v>
      </c>
      <c r="N1399">
        <v>18</v>
      </c>
      <c r="O1399">
        <v>2007</v>
      </c>
      <c r="P1399" t="s">
        <v>120</v>
      </c>
      <c r="R1399">
        <f t="shared" si="85"/>
        <v>-120</v>
      </c>
      <c r="S1399">
        <f t="shared" si="86"/>
        <v>38</v>
      </c>
      <c r="T1399" t="str">
        <f t="shared" si="87"/>
        <v>-12038</v>
      </c>
      <c r="U1399" t="str">
        <f t="shared" si="84"/>
        <v>-120, 38</v>
      </c>
    </row>
    <row r="1400" spans="1:21" hidden="1" x14ac:dyDescent="0.25">
      <c r="A1400">
        <v>-119.7991603</v>
      </c>
      <c r="B1400">
        <v>38.491780970000001</v>
      </c>
      <c r="C1400" t="s">
        <v>351</v>
      </c>
      <c r="D1400" t="s">
        <v>131</v>
      </c>
      <c r="E1400" t="s">
        <v>132</v>
      </c>
      <c r="F1400" t="s">
        <v>110</v>
      </c>
      <c r="G1400" t="s">
        <v>110</v>
      </c>
      <c r="H1400" t="s">
        <v>94</v>
      </c>
      <c r="J1400" t="s">
        <v>133</v>
      </c>
      <c r="K1400">
        <v>0</v>
      </c>
      <c r="L1400">
        <v>0</v>
      </c>
      <c r="M1400">
        <v>6</v>
      </c>
      <c r="N1400">
        <v>18</v>
      </c>
      <c r="O1400">
        <v>2007</v>
      </c>
      <c r="P1400" t="s">
        <v>120</v>
      </c>
      <c r="R1400">
        <f t="shared" si="85"/>
        <v>-120</v>
      </c>
      <c r="S1400">
        <f t="shared" si="86"/>
        <v>38</v>
      </c>
      <c r="T1400" t="str">
        <f t="shared" si="87"/>
        <v>-12038</v>
      </c>
      <c r="U1400" t="str">
        <f t="shared" si="84"/>
        <v>-120, 38</v>
      </c>
    </row>
    <row r="1401" spans="1:21" hidden="1" x14ac:dyDescent="0.25">
      <c r="A1401">
        <v>-119.7991603</v>
      </c>
      <c r="B1401">
        <v>38.491780970000001</v>
      </c>
      <c r="C1401" t="s">
        <v>351</v>
      </c>
      <c r="D1401" t="s">
        <v>131</v>
      </c>
      <c r="E1401" t="s">
        <v>132</v>
      </c>
      <c r="F1401" t="s">
        <v>110</v>
      </c>
      <c r="G1401" t="s">
        <v>110</v>
      </c>
      <c r="H1401" t="s">
        <v>94</v>
      </c>
      <c r="J1401" t="s">
        <v>133</v>
      </c>
      <c r="K1401">
        <v>0</v>
      </c>
      <c r="L1401">
        <v>0</v>
      </c>
      <c r="M1401">
        <v>6</v>
      </c>
      <c r="N1401">
        <v>18</v>
      </c>
      <c r="O1401">
        <v>2007</v>
      </c>
      <c r="P1401" t="s">
        <v>120</v>
      </c>
      <c r="R1401">
        <f t="shared" si="85"/>
        <v>-120</v>
      </c>
      <c r="S1401">
        <f t="shared" si="86"/>
        <v>38</v>
      </c>
      <c r="T1401" t="str">
        <f t="shared" si="87"/>
        <v>-12038</v>
      </c>
      <c r="U1401" t="str">
        <f t="shared" si="84"/>
        <v>-119, 37</v>
      </c>
    </row>
    <row r="1402" spans="1:21" hidden="1" x14ac:dyDescent="0.25">
      <c r="A1402">
        <v>-119.11135090000001</v>
      </c>
      <c r="B1402">
        <v>37.072460909999997</v>
      </c>
      <c r="C1402" t="s">
        <v>300</v>
      </c>
      <c r="D1402" t="s">
        <v>131</v>
      </c>
      <c r="E1402" t="s">
        <v>132</v>
      </c>
      <c r="F1402" t="s">
        <v>110</v>
      </c>
      <c r="G1402" t="s">
        <v>110</v>
      </c>
      <c r="H1402" t="s">
        <v>94</v>
      </c>
      <c r="J1402" t="s">
        <v>119</v>
      </c>
      <c r="K1402">
        <v>0</v>
      </c>
      <c r="L1402">
        <v>0</v>
      </c>
      <c r="M1402">
        <v>6</v>
      </c>
      <c r="N1402">
        <v>6</v>
      </c>
      <c r="O1402">
        <v>2006</v>
      </c>
      <c r="P1402" t="s">
        <v>120</v>
      </c>
      <c r="R1402">
        <f t="shared" si="85"/>
        <v>-119</v>
      </c>
      <c r="S1402">
        <f t="shared" si="86"/>
        <v>37</v>
      </c>
      <c r="T1402" t="str">
        <f t="shared" si="87"/>
        <v>-11937</v>
      </c>
      <c r="U1402" t="str">
        <f t="shared" si="84"/>
        <v>-119, 37</v>
      </c>
    </row>
    <row r="1403" spans="1:21" hidden="1" x14ac:dyDescent="0.25">
      <c r="A1403">
        <v>-119.1090305</v>
      </c>
      <c r="B1403">
        <v>37.265153599999998</v>
      </c>
      <c r="C1403" t="s">
        <v>352</v>
      </c>
      <c r="D1403" t="s">
        <v>131</v>
      </c>
      <c r="E1403" t="s">
        <v>132</v>
      </c>
      <c r="F1403" t="s">
        <v>110</v>
      </c>
      <c r="G1403" t="s">
        <v>110</v>
      </c>
      <c r="H1403" t="s">
        <v>94</v>
      </c>
      <c r="J1403" t="s">
        <v>133</v>
      </c>
      <c r="K1403">
        <v>0</v>
      </c>
      <c r="L1403">
        <v>0</v>
      </c>
      <c r="M1403">
        <v>6</v>
      </c>
      <c r="N1403">
        <v>14</v>
      </c>
      <c r="O1403">
        <v>2006</v>
      </c>
      <c r="P1403" t="s">
        <v>120</v>
      </c>
      <c r="R1403">
        <f t="shared" si="85"/>
        <v>-119</v>
      </c>
      <c r="S1403">
        <f t="shared" si="86"/>
        <v>37</v>
      </c>
      <c r="T1403" t="str">
        <f t="shared" si="87"/>
        <v>-11937</v>
      </c>
      <c r="U1403" t="str">
        <f t="shared" si="84"/>
        <v>-119, 37</v>
      </c>
    </row>
    <row r="1404" spans="1:21" hidden="1" x14ac:dyDescent="0.25">
      <c r="A1404">
        <v>-119.1090305</v>
      </c>
      <c r="B1404">
        <v>37.265153599999998</v>
      </c>
      <c r="C1404" t="s">
        <v>352</v>
      </c>
      <c r="D1404" t="s">
        <v>131</v>
      </c>
      <c r="E1404" t="s">
        <v>132</v>
      </c>
      <c r="F1404" t="s">
        <v>110</v>
      </c>
      <c r="G1404" t="s">
        <v>110</v>
      </c>
      <c r="H1404" t="s">
        <v>94</v>
      </c>
      <c r="J1404" t="s">
        <v>133</v>
      </c>
      <c r="K1404">
        <v>0</v>
      </c>
      <c r="L1404">
        <v>0</v>
      </c>
      <c r="M1404">
        <v>6</v>
      </c>
      <c r="N1404">
        <v>14</v>
      </c>
      <c r="O1404">
        <v>2006</v>
      </c>
      <c r="P1404" t="s">
        <v>120</v>
      </c>
      <c r="R1404">
        <f t="shared" si="85"/>
        <v>-119</v>
      </c>
      <c r="S1404">
        <f t="shared" si="86"/>
        <v>37</v>
      </c>
      <c r="T1404" t="str">
        <f t="shared" si="87"/>
        <v>-11937</v>
      </c>
      <c r="U1404" t="str">
        <f t="shared" si="84"/>
        <v>-119, 37</v>
      </c>
    </row>
    <row r="1405" spans="1:21" hidden="1" x14ac:dyDescent="0.25">
      <c r="A1405">
        <v>-119.1090305</v>
      </c>
      <c r="B1405">
        <v>37.265153599999998</v>
      </c>
      <c r="C1405" t="s">
        <v>352</v>
      </c>
      <c r="D1405" t="s">
        <v>131</v>
      </c>
      <c r="E1405" t="s">
        <v>132</v>
      </c>
      <c r="F1405" t="s">
        <v>110</v>
      </c>
      <c r="G1405" t="s">
        <v>110</v>
      </c>
      <c r="H1405" t="s">
        <v>94</v>
      </c>
      <c r="J1405" t="s">
        <v>133</v>
      </c>
      <c r="K1405">
        <v>0</v>
      </c>
      <c r="L1405">
        <v>0</v>
      </c>
      <c r="M1405">
        <v>6</v>
      </c>
      <c r="N1405">
        <v>14</v>
      </c>
      <c r="O1405">
        <v>2006</v>
      </c>
      <c r="P1405" t="s">
        <v>120</v>
      </c>
      <c r="R1405">
        <f t="shared" si="85"/>
        <v>-119</v>
      </c>
      <c r="S1405">
        <f t="shared" si="86"/>
        <v>37</v>
      </c>
      <c r="T1405" t="str">
        <f t="shared" si="87"/>
        <v>-11937</v>
      </c>
      <c r="U1405" t="str">
        <f t="shared" si="84"/>
        <v>-119, 37</v>
      </c>
    </row>
    <row r="1406" spans="1:21" hidden="1" x14ac:dyDescent="0.25">
      <c r="A1406">
        <v>-119.10650339999999</v>
      </c>
      <c r="B1406">
        <v>37.256204240000002</v>
      </c>
      <c r="C1406" t="s">
        <v>353</v>
      </c>
      <c r="D1406" t="s">
        <v>131</v>
      </c>
      <c r="E1406" t="s">
        <v>132</v>
      </c>
      <c r="F1406" t="s">
        <v>110</v>
      </c>
      <c r="G1406" t="s">
        <v>109</v>
      </c>
      <c r="H1406" t="s">
        <v>94</v>
      </c>
      <c r="J1406" t="s">
        <v>133</v>
      </c>
      <c r="K1406">
        <v>2.6374999999999999E-2</v>
      </c>
      <c r="L1406">
        <v>2.11</v>
      </c>
      <c r="M1406">
        <v>6</v>
      </c>
      <c r="N1406">
        <v>15</v>
      </c>
      <c r="O1406">
        <v>2006</v>
      </c>
      <c r="P1406" t="s">
        <v>120</v>
      </c>
      <c r="R1406">
        <f t="shared" si="85"/>
        <v>-119</v>
      </c>
      <c r="S1406">
        <f t="shared" si="86"/>
        <v>37</v>
      </c>
      <c r="T1406" t="str">
        <f t="shared" si="87"/>
        <v>-11937</v>
      </c>
      <c r="U1406" t="str">
        <f t="shared" si="84"/>
        <v>-119, 37</v>
      </c>
    </row>
    <row r="1407" spans="1:21" hidden="1" x14ac:dyDescent="0.25">
      <c r="A1407">
        <v>-119.10650339999999</v>
      </c>
      <c r="B1407">
        <v>37.256204240000002</v>
      </c>
      <c r="C1407" t="s">
        <v>353</v>
      </c>
      <c r="D1407" t="s">
        <v>131</v>
      </c>
      <c r="E1407" t="s">
        <v>132</v>
      </c>
      <c r="F1407" t="s">
        <v>110</v>
      </c>
      <c r="G1407" t="s">
        <v>110</v>
      </c>
      <c r="H1407" t="s">
        <v>94</v>
      </c>
      <c r="J1407" t="s">
        <v>133</v>
      </c>
      <c r="K1407">
        <v>0</v>
      </c>
      <c r="L1407">
        <v>0</v>
      </c>
      <c r="M1407">
        <v>6</v>
      </c>
      <c r="N1407">
        <v>15</v>
      </c>
      <c r="O1407">
        <v>2006</v>
      </c>
      <c r="P1407" t="s">
        <v>120</v>
      </c>
      <c r="R1407">
        <f t="shared" si="85"/>
        <v>-119</v>
      </c>
      <c r="S1407">
        <f t="shared" si="86"/>
        <v>37</v>
      </c>
      <c r="T1407" t="str">
        <f t="shared" si="87"/>
        <v>-11937</v>
      </c>
      <c r="U1407" t="str">
        <f t="shared" si="84"/>
        <v>-119, 37</v>
      </c>
    </row>
    <row r="1408" spans="1:21" hidden="1" x14ac:dyDescent="0.25">
      <c r="A1408">
        <v>-119.10650339999999</v>
      </c>
      <c r="B1408">
        <v>37.256204240000002</v>
      </c>
      <c r="C1408" t="s">
        <v>353</v>
      </c>
      <c r="D1408" t="s">
        <v>131</v>
      </c>
      <c r="E1408" t="s">
        <v>132</v>
      </c>
      <c r="F1408" t="s">
        <v>110</v>
      </c>
      <c r="G1408" t="s">
        <v>110</v>
      </c>
      <c r="H1408" t="s">
        <v>94</v>
      </c>
      <c r="J1408" t="s">
        <v>133</v>
      </c>
      <c r="K1408">
        <v>0</v>
      </c>
      <c r="L1408">
        <v>0</v>
      </c>
      <c r="M1408">
        <v>6</v>
      </c>
      <c r="N1408">
        <v>15</v>
      </c>
      <c r="O1408">
        <v>2006</v>
      </c>
      <c r="P1408" t="s">
        <v>120</v>
      </c>
      <c r="R1408">
        <f t="shared" si="85"/>
        <v>-119</v>
      </c>
      <c r="S1408">
        <f t="shared" si="86"/>
        <v>37</v>
      </c>
      <c r="T1408" t="str">
        <f t="shared" si="87"/>
        <v>-11937</v>
      </c>
      <c r="U1408" t="str">
        <f t="shared" si="84"/>
        <v>-119, 37</v>
      </c>
    </row>
    <row r="1409" spans="1:21" hidden="1" x14ac:dyDescent="0.25">
      <c r="A1409">
        <v>-119.10650339999999</v>
      </c>
      <c r="B1409">
        <v>37.256204240000002</v>
      </c>
      <c r="C1409" t="s">
        <v>353</v>
      </c>
      <c r="D1409" t="s">
        <v>131</v>
      </c>
      <c r="E1409" t="s">
        <v>132</v>
      </c>
      <c r="F1409" t="s">
        <v>110</v>
      </c>
      <c r="G1409" t="s">
        <v>110</v>
      </c>
      <c r="H1409" t="s">
        <v>94</v>
      </c>
      <c r="J1409" t="s">
        <v>119</v>
      </c>
      <c r="K1409">
        <v>0</v>
      </c>
      <c r="L1409">
        <v>0</v>
      </c>
      <c r="M1409">
        <v>6</v>
      </c>
      <c r="N1409">
        <v>15</v>
      </c>
      <c r="O1409">
        <v>2006</v>
      </c>
      <c r="P1409" t="s">
        <v>120</v>
      </c>
      <c r="R1409">
        <f t="shared" si="85"/>
        <v>-119</v>
      </c>
      <c r="S1409">
        <f t="shared" si="86"/>
        <v>37</v>
      </c>
      <c r="T1409" t="str">
        <f t="shared" si="87"/>
        <v>-11937</v>
      </c>
      <c r="U1409" t="str">
        <f t="shared" si="84"/>
        <v>-119, 37</v>
      </c>
    </row>
    <row r="1410" spans="1:21" hidden="1" x14ac:dyDescent="0.25">
      <c r="A1410">
        <v>-119.10650339999999</v>
      </c>
      <c r="B1410">
        <v>37.256204240000002</v>
      </c>
      <c r="C1410" t="s">
        <v>353</v>
      </c>
      <c r="D1410" t="s">
        <v>131</v>
      </c>
      <c r="E1410" t="s">
        <v>132</v>
      </c>
      <c r="F1410" t="s">
        <v>110</v>
      </c>
      <c r="G1410" t="s">
        <v>110</v>
      </c>
      <c r="H1410" t="s">
        <v>94</v>
      </c>
      <c r="J1410" t="s">
        <v>133</v>
      </c>
      <c r="K1410">
        <v>0</v>
      </c>
      <c r="L1410">
        <v>0</v>
      </c>
      <c r="M1410">
        <v>6</v>
      </c>
      <c r="N1410">
        <v>15</v>
      </c>
      <c r="O1410">
        <v>2006</v>
      </c>
      <c r="P1410" t="s">
        <v>120</v>
      </c>
      <c r="R1410">
        <f t="shared" si="85"/>
        <v>-119</v>
      </c>
      <c r="S1410">
        <f t="shared" si="86"/>
        <v>37</v>
      </c>
      <c r="T1410" t="str">
        <f t="shared" si="87"/>
        <v>-11937</v>
      </c>
      <c r="U1410" t="str">
        <f t="shared" ref="U1410:U1473" si="88">_xlfn.CONCAT($R1411, ", ", $S1411)</f>
        <v>-119, 37</v>
      </c>
    </row>
    <row r="1411" spans="1:21" hidden="1" x14ac:dyDescent="0.25">
      <c r="A1411">
        <v>-119.10650339999999</v>
      </c>
      <c r="B1411">
        <v>37.256204240000002</v>
      </c>
      <c r="C1411" t="s">
        <v>353</v>
      </c>
      <c r="D1411" t="s">
        <v>131</v>
      </c>
      <c r="E1411" t="s">
        <v>132</v>
      </c>
      <c r="F1411" t="s">
        <v>110</v>
      </c>
      <c r="G1411" t="s">
        <v>110</v>
      </c>
      <c r="H1411" t="s">
        <v>94</v>
      </c>
      <c r="J1411" t="s">
        <v>133</v>
      </c>
      <c r="K1411">
        <v>0</v>
      </c>
      <c r="L1411">
        <v>0</v>
      </c>
      <c r="M1411">
        <v>6</v>
      </c>
      <c r="N1411">
        <v>15</v>
      </c>
      <c r="O1411">
        <v>2006</v>
      </c>
      <c r="P1411" t="s">
        <v>120</v>
      </c>
      <c r="R1411">
        <f t="shared" ref="R1411:R1474" si="89">ROUND($A1411, 0)</f>
        <v>-119</v>
      </c>
      <c r="S1411">
        <f t="shared" ref="S1411:S1474" si="90">ROUND($B1411, 0)</f>
        <v>37</v>
      </c>
      <c r="T1411" t="str">
        <f t="shared" ref="T1411:T1474" si="91">_xlfn.CONCAT($R1411, $S1411)</f>
        <v>-11937</v>
      </c>
      <c r="U1411" t="str">
        <f t="shared" si="88"/>
        <v>-119, 37</v>
      </c>
    </row>
    <row r="1412" spans="1:21" hidden="1" x14ac:dyDescent="0.25">
      <c r="A1412">
        <v>-119.10650339999999</v>
      </c>
      <c r="B1412">
        <v>37.256204240000002</v>
      </c>
      <c r="C1412" t="s">
        <v>353</v>
      </c>
      <c r="D1412" t="s">
        <v>131</v>
      </c>
      <c r="E1412" t="s">
        <v>132</v>
      </c>
      <c r="F1412" t="s">
        <v>110</v>
      </c>
      <c r="G1412" t="s">
        <v>110</v>
      </c>
      <c r="H1412" t="s">
        <v>94</v>
      </c>
      <c r="J1412" t="s">
        <v>133</v>
      </c>
      <c r="K1412">
        <v>0</v>
      </c>
      <c r="L1412">
        <v>0</v>
      </c>
      <c r="M1412">
        <v>6</v>
      </c>
      <c r="N1412">
        <v>15</v>
      </c>
      <c r="O1412">
        <v>2006</v>
      </c>
      <c r="P1412" t="s">
        <v>120</v>
      </c>
      <c r="R1412">
        <f t="shared" si="89"/>
        <v>-119</v>
      </c>
      <c r="S1412">
        <f t="shared" si="90"/>
        <v>37</v>
      </c>
      <c r="T1412" t="str">
        <f t="shared" si="91"/>
        <v>-11937</v>
      </c>
      <c r="U1412" t="str">
        <f t="shared" si="88"/>
        <v>-119, 37</v>
      </c>
    </row>
    <row r="1413" spans="1:21" hidden="1" x14ac:dyDescent="0.25">
      <c r="A1413">
        <v>-119.1090305</v>
      </c>
      <c r="B1413">
        <v>37.265153599999998</v>
      </c>
      <c r="C1413" t="s">
        <v>354</v>
      </c>
      <c r="D1413" t="s">
        <v>131</v>
      </c>
      <c r="E1413" t="s">
        <v>132</v>
      </c>
      <c r="F1413" t="s">
        <v>110</v>
      </c>
      <c r="G1413" t="s">
        <v>109</v>
      </c>
      <c r="H1413" t="s">
        <v>94</v>
      </c>
      <c r="J1413" t="s">
        <v>133</v>
      </c>
      <c r="K1413">
        <v>0.438</v>
      </c>
      <c r="L1413">
        <v>35.04</v>
      </c>
      <c r="M1413">
        <v>6</v>
      </c>
      <c r="N1413">
        <v>13</v>
      </c>
      <c r="O1413">
        <v>2006</v>
      </c>
      <c r="P1413" t="s">
        <v>120</v>
      </c>
      <c r="R1413">
        <f t="shared" si="89"/>
        <v>-119</v>
      </c>
      <c r="S1413">
        <f t="shared" si="90"/>
        <v>37</v>
      </c>
      <c r="T1413" t="str">
        <f t="shared" si="91"/>
        <v>-11937</v>
      </c>
      <c r="U1413" t="str">
        <f t="shared" si="88"/>
        <v>-119, 37</v>
      </c>
    </row>
    <row r="1414" spans="1:21" hidden="1" x14ac:dyDescent="0.25">
      <c r="A1414">
        <v>-119.10650339999999</v>
      </c>
      <c r="B1414">
        <v>37.256204240000002</v>
      </c>
      <c r="C1414" t="s">
        <v>353</v>
      </c>
      <c r="D1414" t="s">
        <v>131</v>
      </c>
      <c r="E1414" t="s">
        <v>132</v>
      </c>
      <c r="F1414" t="s">
        <v>110</v>
      </c>
      <c r="G1414" t="s">
        <v>110</v>
      </c>
      <c r="H1414" t="s">
        <v>94</v>
      </c>
      <c r="J1414" t="s">
        <v>133</v>
      </c>
      <c r="K1414">
        <v>0</v>
      </c>
      <c r="L1414">
        <v>0</v>
      </c>
      <c r="M1414">
        <v>6</v>
      </c>
      <c r="N1414">
        <v>15</v>
      </c>
      <c r="O1414">
        <v>2006</v>
      </c>
      <c r="P1414" t="s">
        <v>120</v>
      </c>
      <c r="R1414">
        <f t="shared" si="89"/>
        <v>-119</v>
      </c>
      <c r="S1414">
        <f t="shared" si="90"/>
        <v>37</v>
      </c>
      <c r="T1414" t="str">
        <f t="shared" si="91"/>
        <v>-11937</v>
      </c>
      <c r="U1414" t="str">
        <f t="shared" si="88"/>
        <v>-120, 38</v>
      </c>
    </row>
    <row r="1415" spans="1:21" hidden="1" x14ac:dyDescent="0.25">
      <c r="A1415">
        <v>-119.8574548</v>
      </c>
      <c r="B1415">
        <v>38.247660799999998</v>
      </c>
      <c r="C1415" t="s">
        <v>325</v>
      </c>
      <c r="D1415" t="s">
        <v>131</v>
      </c>
      <c r="E1415" t="s">
        <v>132</v>
      </c>
      <c r="F1415" t="s">
        <v>110</v>
      </c>
      <c r="G1415" t="s">
        <v>110</v>
      </c>
      <c r="H1415" t="s">
        <v>94</v>
      </c>
      <c r="J1415" t="s">
        <v>133</v>
      </c>
      <c r="K1415">
        <v>0</v>
      </c>
      <c r="L1415">
        <v>0</v>
      </c>
      <c r="M1415">
        <v>6</v>
      </c>
      <c r="N1415">
        <v>27</v>
      </c>
      <c r="O1415">
        <v>2006</v>
      </c>
      <c r="P1415" t="s">
        <v>120</v>
      </c>
      <c r="R1415">
        <f t="shared" si="89"/>
        <v>-120</v>
      </c>
      <c r="S1415">
        <f t="shared" si="90"/>
        <v>38</v>
      </c>
      <c r="T1415" t="str">
        <f t="shared" si="91"/>
        <v>-12038</v>
      </c>
      <c r="U1415" t="str">
        <f t="shared" si="88"/>
        <v>-120, 38</v>
      </c>
    </row>
    <row r="1416" spans="1:21" hidden="1" x14ac:dyDescent="0.25">
      <c r="A1416">
        <v>-119.8574548</v>
      </c>
      <c r="B1416">
        <v>38.247660799999998</v>
      </c>
      <c r="C1416" t="s">
        <v>325</v>
      </c>
      <c r="D1416" t="s">
        <v>131</v>
      </c>
      <c r="E1416" t="s">
        <v>132</v>
      </c>
      <c r="F1416" t="s">
        <v>110</v>
      </c>
      <c r="G1416" t="s">
        <v>110</v>
      </c>
      <c r="H1416" t="s">
        <v>94</v>
      </c>
      <c r="J1416" t="s">
        <v>119</v>
      </c>
      <c r="K1416">
        <v>0</v>
      </c>
      <c r="L1416">
        <v>0</v>
      </c>
      <c r="M1416">
        <v>6</v>
      </c>
      <c r="N1416">
        <v>27</v>
      </c>
      <c r="O1416">
        <v>2006</v>
      </c>
      <c r="P1416" t="s">
        <v>120</v>
      </c>
      <c r="R1416">
        <f t="shared" si="89"/>
        <v>-120</v>
      </c>
      <c r="S1416">
        <f t="shared" si="90"/>
        <v>38</v>
      </c>
      <c r="T1416" t="str">
        <f t="shared" si="91"/>
        <v>-12038</v>
      </c>
      <c r="U1416" t="str">
        <f t="shared" si="88"/>
        <v>-120, 38</v>
      </c>
    </row>
    <row r="1417" spans="1:21" hidden="1" x14ac:dyDescent="0.25">
      <c r="A1417">
        <v>-119.8574548</v>
      </c>
      <c r="B1417">
        <v>38.247660799999998</v>
      </c>
      <c r="C1417" t="s">
        <v>325</v>
      </c>
      <c r="D1417" t="s">
        <v>131</v>
      </c>
      <c r="E1417" t="s">
        <v>132</v>
      </c>
      <c r="F1417" t="s">
        <v>110</v>
      </c>
      <c r="G1417" t="s">
        <v>110</v>
      </c>
      <c r="H1417" t="s">
        <v>94</v>
      </c>
      <c r="J1417" t="s">
        <v>119</v>
      </c>
      <c r="K1417">
        <v>0</v>
      </c>
      <c r="L1417">
        <v>0</v>
      </c>
      <c r="M1417">
        <v>6</v>
      </c>
      <c r="N1417">
        <v>27</v>
      </c>
      <c r="O1417">
        <v>2006</v>
      </c>
      <c r="P1417" t="s">
        <v>120</v>
      </c>
      <c r="R1417">
        <f t="shared" si="89"/>
        <v>-120</v>
      </c>
      <c r="S1417">
        <f t="shared" si="90"/>
        <v>38</v>
      </c>
      <c r="T1417" t="str">
        <f t="shared" si="91"/>
        <v>-12038</v>
      </c>
      <c r="U1417" t="str">
        <f t="shared" si="88"/>
        <v>-120, 38</v>
      </c>
    </row>
    <row r="1418" spans="1:21" hidden="1" x14ac:dyDescent="0.25">
      <c r="A1418">
        <v>-119.8574548</v>
      </c>
      <c r="B1418">
        <v>38.247660799999998</v>
      </c>
      <c r="C1418" t="s">
        <v>325</v>
      </c>
      <c r="D1418" t="s">
        <v>131</v>
      </c>
      <c r="E1418" t="s">
        <v>132</v>
      </c>
      <c r="F1418" t="s">
        <v>110</v>
      </c>
      <c r="G1418" t="s">
        <v>110</v>
      </c>
      <c r="H1418" t="s">
        <v>94</v>
      </c>
      <c r="J1418" t="s">
        <v>133</v>
      </c>
      <c r="K1418">
        <v>0</v>
      </c>
      <c r="L1418">
        <v>0</v>
      </c>
      <c r="M1418">
        <v>6</v>
      </c>
      <c r="N1418">
        <v>27</v>
      </c>
      <c r="O1418">
        <v>2006</v>
      </c>
      <c r="P1418" t="s">
        <v>120</v>
      </c>
      <c r="R1418">
        <f t="shared" si="89"/>
        <v>-120</v>
      </c>
      <c r="S1418">
        <f t="shared" si="90"/>
        <v>38</v>
      </c>
      <c r="T1418" t="str">
        <f t="shared" si="91"/>
        <v>-12038</v>
      </c>
      <c r="U1418" t="str">
        <f t="shared" si="88"/>
        <v>-120, 38</v>
      </c>
    </row>
    <row r="1419" spans="1:21" hidden="1" x14ac:dyDescent="0.25">
      <c r="A1419">
        <v>-119.8574548</v>
      </c>
      <c r="B1419">
        <v>38.247660799999998</v>
      </c>
      <c r="C1419" t="s">
        <v>325</v>
      </c>
      <c r="D1419" t="s">
        <v>131</v>
      </c>
      <c r="E1419" t="s">
        <v>132</v>
      </c>
      <c r="F1419" t="s">
        <v>110</v>
      </c>
      <c r="G1419" t="s">
        <v>110</v>
      </c>
      <c r="H1419" t="s">
        <v>94</v>
      </c>
      <c r="J1419" t="s">
        <v>119</v>
      </c>
      <c r="K1419">
        <v>0</v>
      </c>
      <c r="L1419">
        <v>0</v>
      </c>
      <c r="M1419">
        <v>6</v>
      </c>
      <c r="N1419">
        <v>27</v>
      </c>
      <c r="O1419">
        <v>2006</v>
      </c>
      <c r="P1419" t="s">
        <v>120</v>
      </c>
      <c r="R1419">
        <f t="shared" si="89"/>
        <v>-120</v>
      </c>
      <c r="S1419">
        <f t="shared" si="90"/>
        <v>38</v>
      </c>
      <c r="T1419" t="str">
        <f t="shared" si="91"/>
        <v>-12038</v>
      </c>
      <c r="U1419" t="str">
        <f t="shared" si="88"/>
        <v>-120, 38</v>
      </c>
    </row>
    <row r="1420" spans="1:21" hidden="1" x14ac:dyDescent="0.25">
      <c r="A1420">
        <v>-119.8574548</v>
      </c>
      <c r="B1420">
        <v>38.247660799999998</v>
      </c>
      <c r="C1420" t="s">
        <v>355</v>
      </c>
      <c r="D1420" t="s">
        <v>131</v>
      </c>
      <c r="E1420" t="s">
        <v>132</v>
      </c>
      <c r="F1420" t="s">
        <v>110</v>
      </c>
      <c r="G1420" t="s">
        <v>110</v>
      </c>
      <c r="H1420" t="s">
        <v>94</v>
      </c>
      <c r="J1420" t="s">
        <v>133</v>
      </c>
      <c r="K1420">
        <v>0</v>
      </c>
      <c r="L1420">
        <v>0</v>
      </c>
      <c r="M1420">
        <v>6</v>
      </c>
      <c r="N1420">
        <v>28</v>
      </c>
      <c r="O1420">
        <v>2006</v>
      </c>
      <c r="P1420" t="s">
        <v>120</v>
      </c>
      <c r="R1420">
        <f t="shared" si="89"/>
        <v>-120</v>
      </c>
      <c r="S1420">
        <f t="shared" si="90"/>
        <v>38</v>
      </c>
      <c r="T1420" t="str">
        <f t="shared" si="91"/>
        <v>-12038</v>
      </c>
      <c r="U1420" t="str">
        <f t="shared" si="88"/>
        <v>-119, 37</v>
      </c>
    </row>
    <row r="1421" spans="1:21" hidden="1" x14ac:dyDescent="0.25">
      <c r="A1421">
        <v>-119.1182615</v>
      </c>
      <c r="B1421">
        <v>37.252524610000002</v>
      </c>
      <c r="C1421" t="s">
        <v>187</v>
      </c>
      <c r="D1421" t="s">
        <v>131</v>
      </c>
      <c r="E1421" t="s">
        <v>132</v>
      </c>
      <c r="F1421" t="s">
        <v>110</v>
      </c>
      <c r="G1421" t="s">
        <v>110</v>
      </c>
      <c r="H1421" t="s">
        <v>94</v>
      </c>
      <c r="J1421" t="s">
        <v>119</v>
      </c>
      <c r="K1421">
        <v>0</v>
      </c>
      <c r="L1421">
        <v>0</v>
      </c>
      <c r="M1421">
        <v>7</v>
      </c>
      <c r="N1421">
        <v>15</v>
      </c>
      <c r="O1421">
        <v>2006</v>
      </c>
      <c r="P1421" t="s">
        <v>120</v>
      </c>
      <c r="R1421">
        <f t="shared" si="89"/>
        <v>-119</v>
      </c>
      <c r="S1421">
        <f t="shared" si="90"/>
        <v>37</v>
      </c>
      <c r="T1421" t="str">
        <f t="shared" si="91"/>
        <v>-11937</v>
      </c>
      <c r="U1421" t="str">
        <f t="shared" si="88"/>
        <v>-120, 38</v>
      </c>
    </row>
    <row r="1422" spans="1:21" hidden="1" x14ac:dyDescent="0.25">
      <c r="A1422">
        <v>-119.85898160000001</v>
      </c>
      <c r="B1422">
        <v>38.251426039999998</v>
      </c>
      <c r="C1422" t="s">
        <v>197</v>
      </c>
      <c r="D1422" t="s">
        <v>131</v>
      </c>
      <c r="E1422" t="s">
        <v>132</v>
      </c>
      <c r="F1422" t="s">
        <v>110</v>
      </c>
      <c r="G1422" t="s">
        <v>110</v>
      </c>
      <c r="H1422" t="s">
        <v>94</v>
      </c>
      <c r="J1422" t="s">
        <v>135</v>
      </c>
      <c r="K1422">
        <v>0</v>
      </c>
      <c r="L1422">
        <v>0</v>
      </c>
      <c r="M1422">
        <v>7</v>
      </c>
      <c r="N1422">
        <v>27</v>
      </c>
      <c r="O1422">
        <v>2006</v>
      </c>
      <c r="P1422" t="s">
        <v>120</v>
      </c>
      <c r="R1422">
        <f t="shared" si="89"/>
        <v>-120</v>
      </c>
      <c r="S1422">
        <f t="shared" si="90"/>
        <v>38</v>
      </c>
      <c r="T1422" t="str">
        <f t="shared" si="91"/>
        <v>-12038</v>
      </c>
      <c r="U1422" t="str">
        <f t="shared" si="88"/>
        <v>-120, 38</v>
      </c>
    </row>
    <row r="1423" spans="1:21" hidden="1" x14ac:dyDescent="0.25">
      <c r="A1423">
        <v>-119.85898160000001</v>
      </c>
      <c r="B1423">
        <v>38.251426039999998</v>
      </c>
      <c r="C1423" t="s">
        <v>197</v>
      </c>
      <c r="D1423" t="s">
        <v>131</v>
      </c>
      <c r="E1423" t="s">
        <v>132</v>
      </c>
      <c r="F1423" t="s">
        <v>110</v>
      </c>
      <c r="G1423" t="s">
        <v>110</v>
      </c>
      <c r="H1423" t="s">
        <v>94</v>
      </c>
      <c r="J1423" t="s">
        <v>135</v>
      </c>
      <c r="K1423">
        <v>0</v>
      </c>
      <c r="L1423">
        <v>0</v>
      </c>
      <c r="M1423">
        <v>7</v>
      </c>
      <c r="N1423">
        <v>27</v>
      </c>
      <c r="O1423">
        <v>2006</v>
      </c>
      <c r="P1423" t="s">
        <v>120</v>
      </c>
      <c r="R1423">
        <f t="shared" si="89"/>
        <v>-120</v>
      </c>
      <c r="S1423">
        <f t="shared" si="90"/>
        <v>38</v>
      </c>
      <c r="T1423" t="str">
        <f t="shared" si="91"/>
        <v>-12038</v>
      </c>
      <c r="U1423" t="str">
        <f t="shared" si="88"/>
        <v>-119, 37</v>
      </c>
    </row>
    <row r="1424" spans="1:21" hidden="1" x14ac:dyDescent="0.25">
      <c r="A1424">
        <v>-119.1090305</v>
      </c>
      <c r="B1424">
        <v>37.265153599999998</v>
      </c>
      <c r="C1424" t="s">
        <v>352</v>
      </c>
      <c r="D1424" t="s">
        <v>131</v>
      </c>
      <c r="E1424" t="s">
        <v>132</v>
      </c>
      <c r="F1424" t="s">
        <v>110</v>
      </c>
      <c r="G1424" t="s">
        <v>110</v>
      </c>
      <c r="H1424" t="s">
        <v>94</v>
      </c>
      <c r="J1424" t="s">
        <v>119</v>
      </c>
      <c r="K1424">
        <v>0</v>
      </c>
      <c r="L1424">
        <v>0</v>
      </c>
      <c r="M1424">
        <v>6</v>
      </c>
      <c r="N1424">
        <v>14</v>
      </c>
      <c r="O1424">
        <v>2006</v>
      </c>
      <c r="P1424" t="s">
        <v>120</v>
      </c>
      <c r="R1424">
        <f t="shared" si="89"/>
        <v>-119</v>
      </c>
      <c r="S1424">
        <f t="shared" si="90"/>
        <v>37</v>
      </c>
      <c r="T1424" t="str">
        <f t="shared" si="91"/>
        <v>-11937</v>
      </c>
      <c r="U1424" t="str">
        <f t="shared" si="88"/>
        <v>-119, 37</v>
      </c>
    </row>
    <row r="1425" spans="1:21" hidden="1" x14ac:dyDescent="0.25">
      <c r="A1425">
        <v>-119.1090305</v>
      </c>
      <c r="B1425">
        <v>37.265153599999998</v>
      </c>
      <c r="C1425" t="s">
        <v>352</v>
      </c>
      <c r="D1425" t="s">
        <v>131</v>
      </c>
      <c r="E1425" t="s">
        <v>132</v>
      </c>
      <c r="F1425" t="s">
        <v>110</v>
      </c>
      <c r="G1425" t="s">
        <v>110</v>
      </c>
      <c r="H1425" t="s">
        <v>94</v>
      </c>
      <c r="J1425" t="s">
        <v>133</v>
      </c>
      <c r="K1425">
        <v>0</v>
      </c>
      <c r="L1425">
        <v>0</v>
      </c>
      <c r="M1425">
        <v>6</v>
      </c>
      <c r="N1425">
        <v>14</v>
      </c>
      <c r="O1425">
        <v>2006</v>
      </c>
      <c r="P1425" t="s">
        <v>120</v>
      </c>
      <c r="R1425">
        <f t="shared" si="89"/>
        <v>-119</v>
      </c>
      <c r="S1425">
        <f t="shared" si="90"/>
        <v>37</v>
      </c>
      <c r="T1425" t="str">
        <f t="shared" si="91"/>
        <v>-11937</v>
      </c>
      <c r="U1425" t="str">
        <f t="shared" si="88"/>
        <v>-119, 37</v>
      </c>
    </row>
    <row r="1426" spans="1:21" hidden="1" x14ac:dyDescent="0.25">
      <c r="A1426">
        <v>-119.1090305</v>
      </c>
      <c r="B1426">
        <v>37.265153599999998</v>
      </c>
      <c r="C1426" t="s">
        <v>352</v>
      </c>
      <c r="D1426" t="s">
        <v>131</v>
      </c>
      <c r="E1426" t="s">
        <v>132</v>
      </c>
      <c r="F1426" t="s">
        <v>110</v>
      </c>
      <c r="G1426" t="s">
        <v>110</v>
      </c>
      <c r="H1426" t="s">
        <v>94</v>
      </c>
      <c r="J1426" t="s">
        <v>119</v>
      </c>
      <c r="K1426">
        <v>0</v>
      </c>
      <c r="L1426">
        <v>0</v>
      </c>
      <c r="M1426">
        <v>6</v>
      </c>
      <c r="N1426">
        <v>14</v>
      </c>
      <c r="O1426">
        <v>2006</v>
      </c>
      <c r="P1426" t="s">
        <v>120</v>
      </c>
      <c r="R1426">
        <f t="shared" si="89"/>
        <v>-119</v>
      </c>
      <c r="S1426">
        <f t="shared" si="90"/>
        <v>37</v>
      </c>
      <c r="T1426" t="str">
        <f t="shared" si="91"/>
        <v>-11937</v>
      </c>
      <c r="U1426" t="str">
        <f t="shared" si="88"/>
        <v>-119, 37</v>
      </c>
    </row>
    <row r="1427" spans="1:21" hidden="1" x14ac:dyDescent="0.25">
      <c r="A1427">
        <v>-119.1207405</v>
      </c>
      <c r="B1427">
        <v>37.060676049999998</v>
      </c>
      <c r="C1427" t="s">
        <v>245</v>
      </c>
      <c r="D1427" t="s">
        <v>131</v>
      </c>
      <c r="E1427" t="s">
        <v>132</v>
      </c>
      <c r="F1427" t="s">
        <v>110</v>
      </c>
      <c r="G1427" t="s">
        <v>110</v>
      </c>
      <c r="H1427" t="s">
        <v>94</v>
      </c>
      <c r="J1427" t="s">
        <v>119</v>
      </c>
      <c r="K1427">
        <v>0</v>
      </c>
      <c r="L1427">
        <v>0</v>
      </c>
      <c r="M1427">
        <v>5</v>
      </c>
      <c r="N1427">
        <v>19</v>
      </c>
      <c r="O1427">
        <v>2008</v>
      </c>
      <c r="P1427" t="s">
        <v>120</v>
      </c>
      <c r="R1427">
        <f t="shared" si="89"/>
        <v>-119</v>
      </c>
      <c r="S1427">
        <f t="shared" si="90"/>
        <v>37</v>
      </c>
      <c r="T1427" t="str">
        <f t="shared" si="91"/>
        <v>-11937</v>
      </c>
      <c r="U1427" t="str">
        <f t="shared" si="88"/>
        <v>-119, 37</v>
      </c>
    </row>
    <row r="1428" spans="1:21" hidden="1" x14ac:dyDescent="0.25">
      <c r="A1428">
        <v>-119.1207405</v>
      </c>
      <c r="B1428">
        <v>37.060676049999998</v>
      </c>
      <c r="C1428" t="s">
        <v>245</v>
      </c>
      <c r="D1428" t="s">
        <v>131</v>
      </c>
      <c r="E1428" t="s">
        <v>132</v>
      </c>
      <c r="F1428" t="s">
        <v>110</v>
      </c>
      <c r="G1428" t="s">
        <v>110</v>
      </c>
      <c r="H1428" t="s">
        <v>94</v>
      </c>
      <c r="J1428" t="s">
        <v>119</v>
      </c>
      <c r="K1428">
        <v>0</v>
      </c>
      <c r="L1428">
        <v>0</v>
      </c>
      <c r="M1428">
        <v>5</v>
      </c>
      <c r="N1428">
        <v>19</v>
      </c>
      <c r="O1428">
        <v>2008</v>
      </c>
      <c r="P1428" t="s">
        <v>120</v>
      </c>
      <c r="R1428">
        <f t="shared" si="89"/>
        <v>-119</v>
      </c>
      <c r="S1428">
        <f t="shared" si="90"/>
        <v>37</v>
      </c>
      <c r="T1428" t="str">
        <f t="shared" si="91"/>
        <v>-11937</v>
      </c>
      <c r="U1428" t="str">
        <f t="shared" si="88"/>
        <v>-119, 37</v>
      </c>
    </row>
    <row r="1429" spans="1:21" hidden="1" x14ac:dyDescent="0.25">
      <c r="A1429">
        <v>-119.1090305</v>
      </c>
      <c r="B1429">
        <v>37.265153599999998</v>
      </c>
      <c r="C1429" t="s">
        <v>295</v>
      </c>
      <c r="D1429" t="s">
        <v>131</v>
      </c>
      <c r="E1429" t="s">
        <v>132</v>
      </c>
      <c r="F1429" t="s">
        <v>110</v>
      </c>
      <c r="G1429" t="s">
        <v>110</v>
      </c>
      <c r="H1429" t="s">
        <v>94</v>
      </c>
      <c r="J1429" t="s">
        <v>119</v>
      </c>
      <c r="K1429">
        <v>0</v>
      </c>
      <c r="L1429">
        <v>0</v>
      </c>
      <c r="M1429">
        <v>5</v>
      </c>
      <c r="N1429">
        <v>30</v>
      </c>
      <c r="O1429">
        <v>2008</v>
      </c>
      <c r="P1429" t="s">
        <v>120</v>
      </c>
      <c r="R1429">
        <f t="shared" si="89"/>
        <v>-119</v>
      </c>
      <c r="S1429">
        <f t="shared" si="90"/>
        <v>37</v>
      </c>
      <c r="T1429" t="str">
        <f t="shared" si="91"/>
        <v>-11937</v>
      </c>
      <c r="U1429" t="str">
        <f t="shared" si="88"/>
        <v>-119, 37</v>
      </c>
    </row>
    <row r="1430" spans="1:21" hidden="1" x14ac:dyDescent="0.25">
      <c r="A1430">
        <v>-119.1090305</v>
      </c>
      <c r="B1430">
        <v>37.265153599999998</v>
      </c>
      <c r="C1430" t="s">
        <v>295</v>
      </c>
      <c r="D1430" t="s">
        <v>131</v>
      </c>
      <c r="E1430" t="s">
        <v>132</v>
      </c>
      <c r="F1430" t="s">
        <v>110</v>
      </c>
      <c r="G1430" t="s">
        <v>110</v>
      </c>
      <c r="H1430" t="s">
        <v>94</v>
      </c>
      <c r="J1430" t="s">
        <v>133</v>
      </c>
      <c r="K1430">
        <v>0</v>
      </c>
      <c r="L1430">
        <v>0</v>
      </c>
      <c r="M1430">
        <v>5</v>
      </c>
      <c r="N1430">
        <v>30</v>
      </c>
      <c r="O1430">
        <v>2008</v>
      </c>
      <c r="P1430" t="s">
        <v>120</v>
      </c>
      <c r="R1430">
        <f t="shared" si="89"/>
        <v>-119</v>
      </c>
      <c r="S1430">
        <f t="shared" si="90"/>
        <v>37</v>
      </c>
      <c r="T1430" t="str">
        <f t="shared" si="91"/>
        <v>-11937</v>
      </c>
      <c r="U1430" t="str">
        <f t="shared" si="88"/>
        <v>-119, 37</v>
      </c>
    </row>
    <row r="1431" spans="1:21" hidden="1" x14ac:dyDescent="0.25">
      <c r="A1431">
        <v>-119.1090305</v>
      </c>
      <c r="B1431">
        <v>37.265153599999998</v>
      </c>
      <c r="C1431" t="s">
        <v>295</v>
      </c>
      <c r="D1431" t="s">
        <v>131</v>
      </c>
      <c r="E1431" t="s">
        <v>132</v>
      </c>
      <c r="F1431" t="s">
        <v>110</v>
      </c>
      <c r="G1431" t="s">
        <v>110</v>
      </c>
      <c r="H1431" t="s">
        <v>94</v>
      </c>
      <c r="J1431" t="s">
        <v>119</v>
      </c>
      <c r="K1431">
        <v>0</v>
      </c>
      <c r="L1431">
        <v>0</v>
      </c>
      <c r="M1431">
        <v>5</v>
      </c>
      <c r="N1431">
        <v>30</v>
      </c>
      <c r="O1431">
        <v>2008</v>
      </c>
      <c r="P1431" t="s">
        <v>120</v>
      </c>
      <c r="R1431">
        <f t="shared" si="89"/>
        <v>-119</v>
      </c>
      <c r="S1431">
        <f t="shared" si="90"/>
        <v>37</v>
      </c>
      <c r="T1431" t="str">
        <f t="shared" si="91"/>
        <v>-11937</v>
      </c>
      <c r="U1431" t="str">
        <f t="shared" si="88"/>
        <v>-119, 37</v>
      </c>
    </row>
    <row r="1432" spans="1:21" hidden="1" x14ac:dyDescent="0.25">
      <c r="A1432">
        <v>-119.0993294</v>
      </c>
      <c r="B1432">
        <v>37.072539190000001</v>
      </c>
      <c r="C1432" t="s">
        <v>134</v>
      </c>
      <c r="D1432" t="s">
        <v>131</v>
      </c>
      <c r="E1432" t="s">
        <v>132</v>
      </c>
      <c r="F1432" t="s">
        <v>110</v>
      </c>
      <c r="G1432" t="s">
        <v>109</v>
      </c>
      <c r="H1432" t="s">
        <v>94</v>
      </c>
      <c r="J1432" t="s">
        <v>119</v>
      </c>
      <c r="K1432">
        <v>1.175E-2</v>
      </c>
      <c r="L1432">
        <v>0.94</v>
      </c>
      <c r="M1432">
        <v>6</v>
      </c>
      <c r="N1432">
        <v>2</v>
      </c>
      <c r="O1432">
        <v>2008</v>
      </c>
      <c r="P1432" t="s">
        <v>120</v>
      </c>
      <c r="R1432">
        <f t="shared" si="89"/>
        <v>-119</v>
      </c>
      <c r="S1432">
        <f t="shared" si="90"/>
        <v>37</v>
      </c>
      <c r="T1432" t="str">
        <f t="shared" si="91"/>
        <v>-11937</v>
      </c>
      <c r="U1432" t="str">
        <f t="shared" si="88"/>
        <v>-119, 37</v>
      </c>
    </row>
    <row r="1433" spans="1:21" hidden="1" x14ac:dyDescent="0.25">
      <c r="A1433">
        <v>-119.1182615</v>
      </c>
      <c r="B1433">
        <v>37.252524610000002</v>
      </c>
      <c r="C1433" t="s">
        <v>345</v>
      </c>
      <c r="D1433" t="s">
        <v>131</v>
      </c>
      <c r="E1433" t="s">
        <v>132</v>
      </c>
      <c r="F1433" t="s">
        <v>110</v>
      </c>
      <c r="G1433" t="s">
        <v>110</v>
      </c>
      <c r="H1433" t="s">
        <v>94</v>
      </c>
      <c r="J1433" t="s">
        <v>133</v>
      </c>
      <c r="K1433">
        <v>0</v>
      </c>
      <c r="L1433">
        <v>0</v>
      </c>
      <c r="M1433">
        <v>6</v>
      </c>
      <c r="N1433">
        <v>3</v>
      </c>
      <c r="O1433">
        <v>2008</v>
      </c>
      <c r="P1433" t="s">
        <v>120</v>
      </c>
      <c r="R1433">
        <f t="shared" si="89"/>
        <v>-119</v>
      </c>
      <c r="S1433">
        <f t="shared" si="90"/>
        <v>37</v>
      </c>
      <c r="T1433" t="str">
        <f t="shared" si="91"/>
        <v>-11937</v>
      </c>
      <c r="U1433" t="str">
        <f t="shared" si="88"/>
        <v>-119, 37</v>
      </c>
    </row>
    <row r="1434" spans="1:21" hidden="1" x14ac:dyDescent="0.25">
      <c r="A1434">
        <v>-119.1090305</v>
      </c>
      <c r="B1434">
        <v>37.265153599999998</v>
      </c>
      <c r="C1434" t="s">
        <v>348</v>
      </c>
      <c r="D1434" t="s">
        <v>131</v>
      </c>
      <c r="E1434" t="s">
        <v>132</v>
      </c>
      <c r="F1434" t="s">
        <v>110</v>
      </c>
      <c r="G1434" t="s">
        <v>110</v>
      </c>
      <c r="H1434" t="s">
        <v>94</v>
      </c>
      <c r="J1434" t="s">
        <v>119</v>
      </c>
      <c r="K1434">
        <v>0</v>
      </c>
      <c r="L1434">
        <v>0</v>
      </c>
      <c r="M1434">
        <v>6</v>
      </c>
      <c r="N1434">
        <v>4</v>
      </c>
      <c r="O1434">
        <v>2008</v>
      </c>
      <c r="P1434" t="s">
        <v>120</v>
      </c>
      <c r="R1434">
        <f t="shared" si="89"/>
        <v>-119</v>
      </c>
      <c r="S1434">
        <f t="shared" si="90"/>
        <v>37</v>
      </c>
      <c r="T1434" t="str">
        <f t="shared" si="91"/>
        <v>-11937</v>
      </c>
      <c r="U1434" t="str">
        <f t="shared" si="88"/>
        <v>-119, 37</v>
      </c>
    </row>
    <row r="1435" spans="1:21" hidden="1" x14ac:dyDescent="0.25">
      <c r="A1435">
        <v>-119.1090305</v>
      </c>
      <c r="B1435">
        <v>37.265153599999998</v>
      </c>
      <c r="C1435" t="s">
        <v>348</v>
      </c>
      <c r="D1435" t="s">
        <v>131</v>
      </c>
      <c r="E1435" t="s">
        <v>132</v>
      </c>
      <c r="F1435" t="s">
        <v>110</v>
      </c>
      <c r="G1435" t="s">
        <v>110</v>
      </c>
      <c r="H1435" t="s">
        <v>94</v>
      </c>
      <c r="J1435" t="s">
        <v>133</v>
      </c>
      <c r="K1435">
        <v>0</v>
      </c>
      <c r="L1435">
        <v>0</v>
      </c>
      <c r="M1435">
        <v>6</v>
      </c>
      <c r="N1435">
        <v>4</v>
      </c>
      <c r="O1435">
        <v>2008</v>
      </c>
      <c r="P1435" t="s">
        <v>120</v>
      </c>
      <c r="R1435">
        <f t="shared" si="89"/>
        <v>-119</v>
      </c>
      <c r="S1435">
        <f t="shared" si="90"/>
        <v>37</v>
      </c>
      <c r="T1435" t="str">
        <f t="shared" si="91"/>
        <v>-11937</v>
      </c>
      <c r="U1435" t="str">
        <f t="shared" si="88"/>
        <v>-119, 37</v>
      </c>
    </row>
    <row r="1436" spans="1:21" hidden="1" x14ac:dyDescent="0.25">
      <c r="A1436">
        <v>-119.1090305</v>
      </c>
      <c r="B1436">
        <v>37.265153599999998</v>
      </c>
      <c r="C1436" t="s">
        <v>352</v>
      </c>
      <c r="D1436" t="s">
        <v>131</v>
      </c>
      <c r="E1436" t="s">
        <v>132</v>
      </c>
      <c r="F1436" t="s">
        <v>110</v>
      </c>
      <c r="G1436" t="s">
        <v>110</v>
      </c>
      <c r="H1436" t="s">
        <v>94</v>
      </c>
      <c r="J1436" t="s">
        <v>133</v>
      </c>
      <c r="K1436">
        <v>0</v>
      </c>
      <c r="L1436">
        <v>0</v>
      </c>
      <c r="M1436">
        <v>6</v>
      </c>
      <c r="N1436">
        <v>14</v>
      </c>
      <c r="O1436">
        <v>2006</v>
      </c>
      <c r="P1436" t="s">
        <v>120</v>
      </c>
      <c r="R1436">
        <f t="shared" si="89"/>
        <v>-119</v>
      </c>
      <c r="S1436">
        <f t="shared" si="90"/>
        <v>37</v>
      </c>
      <c r="T1436" t="str">
        <f t="shared" si="91"/>
        <v>-11937</v>
      </c>
      <c r="U1436" t="str">
        <f t="shared" si="88"/>
        <v>-120, 38</v>
      </c>
    </row>
    <row r="1437" spans="1:21" hidden="1" x14ac:dyDescent="0.25">
      <c r="A1437">
        <v>-119.7991603</v>
      </c>
      <c r="B1437">
        <v>38.491780970000001</v>
      </c>
      <c r="C1437" t="s">
        <v>141</v>
      </c>
      <c r="D1437" t="s">
        <v>131</v>
      </c>
      <c r="E1437" t="s">
        <v>132</v>
      </c>
      <c r="F1437" t="s">
        <v>110</v>
      </c>
      <c r="G1437" t="s">
        <v>110</v>
      </c>
      <c r="H1437" t="s">
        <v>94</v>
      </c>
      <c r="J1437" t="s">
        <v>135</v>
      </c>
      <c r="K1437">
        <v>0</v>
      </c>
      <c r="L1437">
        <v>0</v>
      </c>
      <c r="M1437">
        <v>6</v>
      </c>
      <c r="N1437">
        <v>10</v>
      </c>
      <c r="O1437">
        <v>2008</v>
      </c>
      <c r="P1437" t="s">
        <v>120</v>
      </c>
      <c r="R1437">
        <f t="shared" si="89"/>
        <v>-120</v>
      </c>
      <c r="S1437">
        <f t="shared" si="90"/>
        <v>38</v>
      </c>
      <c r="T1437" t="str">
        <f t="shared" si="91"/>
        <v>-12038</v>
      </c>
      <c r="U1437" t="str">
        <f t="shared" si="88"/>
        <v>-120, 38</v>
      </c>
    </row>
    <row r="1438" spans="1:21" hidden="1" x14ac:dyDescent="0.25">
      <c r="A1438">
        <v>-119.7991603</v>
      </c>
      <c r="B1438">
        <v>38.491780970000001</v>
      </c>
      <c r="C1438" t="s">
        <v>141</v>
      </c>
      <c r="D1438" t="s">
        <v>131</v>
      </c>
      <c r="E1438" t="s">
        <v>132</v>
      </c>
      <c r="F1438" t="s">
        <v>110</v>
      </c>
      <c r="G1438" t="s">
        <v>110</v>
      </c>
      <c r="H1438" t="s">
        <v>94</v>
      </c>
      <c r="J1438" t="s">
        <v>133</v>
      </c>
      <c r="K1438">
        <v>0</v>
      </c>
      <c r="L1438">
        <v>0</v>
      </c>
      <c r="M1438">
        <v>6</v>
      </c>
      <c r="N1438">
        <v>10</v>
      </c>
      <c r="O1438">
        <v>2008</v>
      </c>
      <c r="P1438" t="s">
        <v>120</v>
      </c>
      <c r="R1438">
        <f t="shared" si="89"/>
        <v>-120</v>
      </c>
      <c r="S1438">
        <f t="shared" si="90"/>
        <v>38</v>
      </c>
      <c r="T1438" t="str">
        <f t="shared" si="91"/>
        <v>-12038</v>
      </c>
      <c r="U1438" t="str">
        <f t="shared" si="88"/>
        <v>-120, 38</v>
      </c>
    </row>
    <row r="1439" spans="1:21" hidden="1" x14ac:dyDescent="0.25">
      <c r="A1439">
        <v>-119.7991603</v>
      </c>
      <c r="B1439">
        <v>38.491780970000001</v>
      </c>
      <c r="C1439" t="s">
        <v>139</v>
      </c>
      <c r="D1439" t="s">
        <v>131</v>
      </c>
      <c r="E1439" t="s">
        <v>132</v>
      </c>
      <c r="F1439" t="s">
        <v>110</v>
      </c>
      <c r="G1439" t="s">
        <v>110</v>
      </c>
      <c r="H1439" t="s">
        <v>94</v>
      </c>
      <c r="J1439" t="s">
        <v>133</v>
      </c>
      <c r="K1439">
        <v>0</v>
      </c>
      <c r="L1439">
        <v>0</v>
      </c>
      <c r="M1439">
        <v>6</v>
      </c>
      <c r="N1439">
        <v>12</v>
      </c>
      <c r="O1439">
        <v>2008</v>
      </c>
      <c r="P1439" t="s">
        <v>120</v>
      </c>
      <c r="R1439">
        <f t="shared" si="89"/>
        <v>-120</v>
      </c>
      <c r="S1439">
        <f t="shared" si="90"/>
        <v>38</v>
      </c>
      <c r="T1439" t="str">
        <f t="shared" si="91"/>
        <v>-12038</v>
      </c>
      <c r="U1439" t="str">
        <f t="shared" si="88"/>
        <v>-120, 38</v>
      </c>
    </row>
    <row r="1440" spans="1:21" hidden="1" x14ac:dyDescent="0.25">
      <c r="A1440">
        <v>-119.7991603</v>
      </c>
      <c r="B1440">
        <v>38.491780970000001</v>
      </c>
      <c r="C1440" t="s">
        <v>139</v>
      </c>
      <c r="D1440" t="s">
        <v>131</v>
      </c>
      <c r="E1440" t="s">
        <v>132</v>
      </c>
      <c r="F1440" t="s">
        <v>110</v>
      </c>
      <c r="G1440" t="s">
        <v>110</v>
      </c>
      <c r="H1440" t="s">
        <v>94</v>
      </c>
      <c r="J1440" t="s">
        <v>135</v>
      </c>
      <c r="K1440">
        <v>0</v>
      </c>
      <c r="L1440">
        <v>0</v>
      </c>
      <c r="M1440">
        <v>6</v>
      </c>
      <c r="N1440">
        <v>12</v>
      </c>
      <c r="O1440">
        <v>2008</v>
      </c>
      <c r="P1440" t="s">
        <v>120</v>
      </c>
      <c r="R1440">
        <f t="shared" si="89"/>
        <v>-120</v>
      </c>
      <c r="S1440">
        <f t="shared" si="90"/>
        <v>38</v>
      </c>
      <c r="T1440" t="str">
        <f t="shared" si="91"/>
        <v>-12038</v>
      </c>
      <c r="U1440" t="str">
        <f t="shared" si="88"/>
        <v>-120, 38</v>
      </c>
    </row>
    <row r="1441" spans="1:21" hidden="1" x14ac:dyDescent="0.25">
      <c r="A1441">
        <v>-119.88635720000001</v>
      </c>
      <c r="B1441">
        <v>38.245935129999999</v>
      </c>
      <c r="C1441" t="s">
        <v>314</v>
      </c>
      <c r="D1441" t="s">
        <v>131</v>
      </c>
      <c r="E1441" t="s">
        <v>132</v>
      </c>
      <c r="F1441" t="s">
        <v>110</v>
      </c>
      <c r="G1441" t="s">
        <v>110</v>
      </c>
      <c r="H1441" t="s">
        <v>94</v>
      </c>
      <c r="J1441" t="s">
        <v>133</v>
      </c>
      <c r="K1441">
        <v>0</v>
      </c>
      <c r="L1441">
        <v>0</v>
      </c>
      <c r="M1441">
        <v>7</v>
      </c>
      <c r="N1441">
        <v>8</v>
      </c>
      <c r="O1441">
        <v>2008</v>
      </c>
      <c r="P1441" t="s">
        <v>120</v>
      </c>
      <c r="R1441">
        <f t="shared" si="89"/>
        <v>-120</v>
      </c>
      <c r="S1441">
        <f t="shared" si="90"/>
        <v>38</v>
      </c>
      <c r="T1441" t="str">
        <f t="shared" si="91"/>
        <v>-12038</v>
      </c>
      <c r="U1441" t="str">
        <f t="shared" si="88"/>
        <v>-120, 38</v>
      </c>
    </row>
    <row r="1442" spans="1:21" hidden="1" x14ac:dyDescent="0.25">
      <c r="A1442">
        <v>-119.85898160000001</v>
      </c>
      <c r="B1442">
        <v>38.251426039999998</v>
      </c>
      <c r="C1442" t="s">
        <v>291</v>
      </c>
      <c r="D1442" t="s">
        <v>131</v>
      </c>
      <c r="E1442" t="s">
        <v>132</v>
      </c>
      <c r="F1442" t="s">
        <v>110</v>
      </c>
      <c r="G1442" t="s">
        <v>110</v>
      </c>
      <c r="H1442" t="s">
        <v>94</v>
      </c>
      <c r="J1442" t="s">
        <v>135</v>
      </c>
      <c r="K1442">
        <v>0</v>
      </c>
      <c r="L1442">
        <v>0</v>
      </c>
      <c r="M1442">
        <v>7</v>
      </c>
      <c r="N1442">
        <v>9</v>
      </c>
      <c r="O1442">
        <v>2008</v>
      </c>
      <c r="P1442" t="s">
        <v>120</v>
      </c>
      <c r="R1442">
        <f t="shared" si="89"/>
        <v>-120</v>
      </c>
      <c r="S1442">
        <f t="shared" si="90"/>
        <v>38</v>
      </c>
      <c r="T1442" t="str">
        <f t="shared" si="91"/>
        <v>-12038</v>
      </c>
      <c r="U1442" t="str">
        <f t="shared" si="88"/>
        <v>-120, 38</v>
      </c>
    </row>
    <row r="1443" spans="1:21" hidden="1" x14ac:dyDescent="0.25">
      <c r="A1443">
        <v>-119.85898160000001</v>
      </c>
      <c r="B1443">
        <v>38.251426039999998</v>
      </c>
      <c r="C1443" t="s">
        <v>291</v>
      </c>
      <c r="D1443" t="s">
        <v>131</v>
      </c>
      <c r="E1443" t="s">
        <v>132</v>
      </c>
      <c r="F1443" t="s">
        <v>110</v>
      </c>
      <c r="G1443" t="s">
        <v>110</v>
      </c>
      <c r="H1443" t="s">
        <v>94</v>
      </c>
      <c r="J1443" t="s">
        <v>133</v>
      </c>
      <c r="K1443">
        <v>0</v>
      </c>
      <c r="L1443">
        <v>0</v>
      </c>
      <c r="M1443">
        <v>7</v>
      </c>
      <c r="N1443">
        <v>9</v>
      </c>
      <c r="O1443">
        <v>2008</v>
      </c>
      <c r="P1443" t="s">
        <v>120</v>
      </c>
      <c r="R1443">
        <f t="shared" si="89"/>
        <v>-120</v>
      </c>
      <c r="S1443">
        <f t="shared" si="90"/>
        <v>38</v>
      </c>
      <c r="T1443" t="str">
        <f t="shared" si="91"/>
        <v>-12038</v>
      </c>
      <c r="U1443" t="str">
        <f t="shared" si="88"/>
        <v>-119, 37</v>
      </c>
    </row>
    <row r="1444" spans="1:21" hidden="1" x14ac:dyDescent="0.25">
      <c r="A1444">
        <v>-119.0803512</v>
      </c>
      <c r="B1444">
        <v>37.022168180000001</v>
      </c>
      <c r="C1444" t="s">
        <v>268</v>
      </c>
      <c r="D1444" t="s">
        <v>131</v>
      </c>
      <c r="E1444" t="s">
        <v>132</v>
      </c>
      <c r="F1444" t="s">
        <v>110</v>
      </c>
      <c r="G1444" t="s">
        <v>110</v>
      </c>
      <c r="H1444" t="s">
        <v>94</v>
      </c>
      <c r="J1444" t="s">
        <v>119</v>
      </c>
      <c r="K1444">
        <v>0</v>
      </c>
      <c r="L1444">
        <v>0</v>
      </c>
      <c r="M1444">
        <v>5</v>
      </c>
      <c r="N1444">
        <v>12</v>
      </c>
      <c r="O1444">
        <v>2009</v>
      </c>
      <c r="P1444" t="s">
        <v>120</v>
      </c>
      <c r="R1444">
        <f t="shared" si="89"/>
        <v>-119</v>
      </c>
      <c r="S1444">
        <f t="shared" si="90"/>
        <v>37</v>
      </c>
      <c r="T1444" t="str">
        <f t="shared" si="91"/>
        <v>-11937</v>
      </c>
      <c r="U1444" t="str">
        <f t="shared" si="88"/>
        <v>-119, 37</v>
      </c>
    </row>
    <row r="1445" spans="1:21" hidden="1" x14ac:dyDescent="0.25">
      <c r="A1445">
        <v>-119.0993294</v>
      </c>
      <c r="B1445">
        <v>37.072539190000001</v>
      </c>
      <c r="C1445" t="s">
        <v>270</v>
      </c>
      <c r="D1445" t="s">
        <v>131</v>
      </c>
      <c r="E1445" t="s">
        <v>132</v>
      </c>
      <c r="F1445" t="s">
        <v>110</v>
      </c>
      <c r="G1445" t="s">
        <v>109</v>
      </c>
      <c r="H1445" t="s">
        <v>94</v>
      </c>
      <c r="J1445" t="s">
        <v>119</v>
      </c>
      <c r="K1445">
        <v>8.9999999999999993E-3</v>
      </c>
      <c r="L1445">
        <v>0.72</v>
      </c>
      <c r="M1445">
        <v>5</v>
      </c>
      <c r="N1445">
        <v>14</v>
      </c>
      <c r="O1445">
        <v>2009</v>
      </c>
      <c r="P1445" t="s">
        <v>120</v>
      </c>
      <c r="R1445">
        <f t="shared" si="89"/>
        <v>-119</v>
      </c>
      <c r="S1445">
        <f t="shared" si="90"/>
        <v>37</v>
      </c>
      <c r="T1445" t="str">
        <f t="shared" si="91"/>
        <v>-11937</v>
      </c>
      <c r="U1445" t="str">
        <f t="shared" si="88"/>
        <v>-119, 37</v>
      </c>
    </row>
    <row r="1446" spans="1:21" hidden="1" x14ac:dyDescent="0.25">
      <c r="A1446">
        <v>-119.0993294</v>
      </c>
      <c r="B1446">
        <v>37.072539190000001</v>
      </c>
      <c r="C1446" t="s">
        <v>270</v>
      </c>
      <c r="D1446" t="s">
        <v>131</v>
      </c>
      <c r="E1446" t="s">
        <v>132</v>
      </c>
      <c r="F1446" t="s">
        <v>110</v>
      </c>
      <c r="G1446" t="s">
        <v>110</v>
      </c>
      <c r="H1446" t="s">
        <v>94</v>
      </c>
      <c r="J1446" t="s">
        <v>119</v>
      </c>
      <c r="K1446">
        <v>0</v>
      </c>
      <c r="L1446">
        <v>0</v>
      </c>
      <c r="M1446">
        <v>5</v>
      </c>
      <c r="N1446">
        <v>14</v>
      </c>
      <c r="O1446">
        <v>2009</v>
      </c>
      <c r="P1446" t="s">
        <v>120</v>
      </c>
      <c r="R1446">
        <f t="shared" si="89"/>
        <v>-119</v>
      </c>
      <c r="S1446">
        <f t="shared" si="90"/>
        <v>37</v>
      </c>
      <c r="T1446" t="str">
        <f t="shared" si="91"/>
        <v>-11937</v>
      </c>
      <c r="U1446" t="str">
        <f t="shared" si="88"/>
        <v>-119, 37</v>
      </c>
    </row>
    <row r="1447" spans="1:21" hidden="1" x14ac:dyDescent="0.25">
      <c r="A1447">
        <v>-119.1090305</v>
      </c>
      <c r="B1447">
        <v>37.265153599999998</v>
      </c>
      <c r="C1447" t="s">
        <v>352</v>
      </c>
      <c r="D1447" t="s">
        <v>131</v>
      </c>
      <c r="E1447" t="s">
        <v>132</v>
      </c>
      <c r="F1447" t="s">
        <v>110</v>
      </c>
      <c r="G1447" t="s">
        <v>110</v>
      </c>
      <c r="H1447" t="s">
        <v>94</v>
      </c>
      <c r="J1447" t="s">
        <v>119</v>
      </c>
      <c r="K1447">
        <v>0</v>
      </c>
      <c r="L1447">
        <v>0</v>
      </c>
      <c r="M1447">
        <v>6</v>
      </c>
      <c r="N1447">
        <v>14</v>
      </c>
      <c r="O1447">
        <v>2006</v>
      </c>
      <c r="P1447" t="s">
        <v>120</v>
      </c>
      <c r="R1447">
        <f t="shared" si="89"/>
        <v>-119</v>
      </c>
      <c r="S1447">
        <f t="shared" si="90"/>
        <v>37</v>
      </c>
      <c r="T1447" t="str">
        <f t="shared" si="91"/>
        <v>-11937</v>
      </c>
      <c r="U1447" t="str">
        <f t="shared" si="88"/>
        <v>-119, 37</v>
      </c>
    </row>
    <row r="1448" spans="1:21" hidden="1" x14ac:dyDescent="0.25">
      <c r="A1448">
        <v>-119.0993294</v>
      </c>
      <c r="B1448">
        <v>37.072539190000001</v>
      </c>
      <c r="C1448" t="s">
        <v>270</v>
      </c>
      <c r="D1448" t="s">
        <v>131</v>
      </c>
      <c r="E1448" t="s">
        <v>132</v>
      </c>
      <c r="F1448" t="s">
        <v>110</v>
      </c>
      <c r="G1448" t="s">
        <v>110</v>
      </c>
      <c r="H1448" t="s">
        <v>94</v>
      </c>
      <c r="J1448" t="s">
        <v>119</v>
      </c>
      <c r="K1448">
        <v>0</v>
      </c>
      <c r="L1448">
        <v>0</v>
      </c>
      <c r="M1448">
        <v>5</v>
      </c>
      <c r="N1448">
        <v>14</v>
      </c>
      <c r="O1448">
        <v>2009</v>
      </c>
      <c r="P1448" t="s">
        <v>120</v>
      </c>
      <c r="R1448">
        <f t="shared" si="89"/>
        <v>-119</v>
      </c>
      <c r="S1448">
        <f t="shared" si="90"/>
        <v>37</v>
      </c>
      <c r="T1448" t="str">
        <f t="shared" si="91"/>
        <v>-11937</v>
      </c>
      <c r="U1448" t="str">
        <f t="shared" si="88"/>
        <v>-119, 37</v>
      </c>
    </row>
    <row r="1449" spans="1:21" hidden="1" x14ac:dyDescent="0.25">
      <c r="A1449">
        <v>-119.11135090000001</v>
      </c>
      <c r="B1449">
        <v>37.072460909999997</v>
      </c>
      <c r="C1449" t="s">
        <v>270</v>
      </c>
      <c r="D1449" t="s">
        <v>131</v>
      </c>
      <c r="E1449" t="s">
        <v>132</v>
      </c>
      <c r="F1449" t="s">
        <v>110</v>
      </c>
      <c r="G1449" t="s">
        <v>109</v>
      </c>
      <c r="H1449" t="s">
        <v>94</v>
      </c>
      <c r="J1449" t="s">
        <v>133</v>
      </c>
      <c r="K1449">
        <v>0.45700000000000002</v>
      </c>
      <c r="L1449">
        <v>36.56</v>
      </c>
      <c r="M1449">
        <v>5</v>
      </c>
      <c r="N1449">
        <v>14</v>
      </c>
      <c r="O1449">
        <v>2009</v>
      </c>
      <c r="P1449" t="s">
        <v>120</v>
      </c>
      <c r="R1449">
        <f t="shared" si="89"/>
        <v>-119</v>
      </c>
      <c r="S1449">
        <f t="shared" si="90"/>
        <v>37</v>
      </c>
      <c r="T1449" t="str">
        <f t="shared" si="91"/>
        <v>-11937</v>
      </c>
      <c r="U1449" t="str">
        <f t="shared" si="88"/>
        <v>-119, 37</v>
      </c>
    </row>
    <row r="1450" spans="1:21" hidden="1" x14ac:dyDescent="0.25">
      <c r="A1450">
        <v>-119.11135090000001</v>
      </c>
      <c r="B1450">
        <v>37.072460909999997</v>
      </c>
      <c r="C1450" t="s">
        <v>270</v>
      </c>
      <c r="D1450" t="s">
        <v>131</v>
      </c>
      <c r="E1450" t="s">
        <v>132</v>
      </c>
      <c r="F1450" t="s">
        <v>110</v>
      </c>
      <c r="G1450" t="s">
        <v>109</v>
      </c>
      <c r="H1450" t="s">
        <v>94</v>
      </c>
      <c r="J1450" t="s">
        <v>133</v>
      </c>
      <c r="K1450">
        <v>4.2250000000000003E-2</v>
      </c>
      <c r="L1450">
        <v>3.38</v>
      </c>
      <c r="M1450">
        <v>5</v>
      </c>
      <c r="N1450">
        <v>14</v>
      </c>
      <c r="O1450">
        <v>2009</v>
      </c>
      <c r="P1450" t="s">
        <v>120</v>
      </c>
      <c r="R1450">
        <f t="shared" si="89"/>
        <v>-119</v>
      </c>
      <c r="S1450">
        <f t="shared" si="90"/>
        <v>37</v>
      </c>
      <c r="T1450" t="str">
        <f t="shared" si="91"/>
        <v>-11937</v>
      </c>
      <c r="U1450" t="str">
        <f t="shared" si="88"/>
        <v>-119, 37</v>
      </c>
    </row>
    <row r="1451" spans="1:21" hidden="1" x14ac:dyDescent="0.25">
      <c r="A1451">
        <v>-119.0803512</v>
      </c>
      <c r="B1451">
        <v>37.022168180000001</v>
      </c>
      <c r="C1451" t="s">
        <v>356</v>
      </c>
      <c r="D1451" t="s">
        <v>131</v>
      </c>
      <c r="E1451" t="s">
        <v>132</v>
      </c>
      <c r="F1451" t="s">
        <v>110</v>
      </c>
      <c r="G1451" t="s">
        <v>110</v>
      </c>
      <c r="H1451" t="s">
        <v>94</v>
      </c>
      <c r="J1451" t="s">
        <v>119</v>
      </c>
      <c r="K1451">
        <v>0</v>
      </c>
      <c r="L1451">
        <v>0</v>
      </c>
      <c r="M1451">
        <v>5</v>
      </c>
      <c r="N1451">
        <v>19</v>
      </c>
      <c r="O1451">
        <v>2009</v>
      </c>
      <c r="P1451" t="s">
        <v>120</v>
      </c>
      <c r="R1451">
        <f t="shared" si="89"/>
        <v>-119</v>
      </c>
      <c r="S1451">
        <f t="shared" si="90"/>
        <v>37</v>
      </c>
      <c r="T1451" t="str">
        <f t="shared" si="91"/>
        <v>-11937</v>
      </c>
      <c r="U1451" t="str">
        <f t="shared" si="88"/>
        <v>-119, 37</v>
      </c>
    </row>
    <row r="1452" spans="1:21" hidden="1" x14ac:dyDescent="0.25">
      <c r="A1452">
        <v>-119.1182615</v>
      </c>
      <c r="B1452">
        <v>37.252524610000002</v>
      </c>
      <c r="C1452" t="s">
        <v>327</v>
      </c>
      <c r="D1452" t="s">
        <v>131</v>
      </c>
      <c r="E1452" t="s">
        <v>132</v>
      </c>
      <c r="F1452" t="s">
        <v>110</v>
      </c>
      <c r="G1452" t="s">
        <v>109</v>
      </c>
      <c r="H1452" t="s">
        <v>94</v>
      </c>
      <c r="J1452" t="s">
        <v>133</v>
      </c>
      <c r="K1452">
        <v>3.4750000000000003E-2</v>
      </c>
      <c r="L1452">
        <v>2.78</v>
      </c>
      <c r="M1452">
        <v>5</v>
      </c>
      <c r="N1452">
        <v>20</v>
      </c>
      <c r="O1452">
        <v>2009</v>
      </c>
      <c r="P1452" t="s">
        <v>120</v>
      </c>
      <c r="R1452">
        <f t="shared" si="89"/>
        <v>-119</v>
      </c>
      <c r="S1452">
        <f t="shared" si="90"/>
        <v>37</v>
      </c>
      <c r="T1452" t="str">
        <f t="shared" si="91"/>
        <v>-11937</v>
      </c>
      <c r="U1452" t="str">
        <f t="shared" si="88"/>
        <v>-119, 37</v>
      </c>
    </row>
    <row r="1453" spans="1:21" hidden="1" x14ac:dyDescent="0.25">
      <c r="A1453">
        <v>-119.1182615</v>
      </c>
      <c r="B1453">
        <v>37.252524610000002</v>
      </c>
      <c r="C1453" t="s">
        <v>327</v>
      </c>
      <c r="D1453" t="s">
        <v>131</v>
      </c>
      <c r="E1453" t="s">
        <v>132</v>
      </c>
      <c r="F1453" t="s">
        <v>110</v>
      </c>
      <c r="G1453" t="s">
        <v>110</v>
      </c>
      <c r="H1453" t="s">
        <v>94</v>
      </c>
      <c r="J1453" t="s">
        <v>119</v>
      </c>
      <c r="K1453">
        <v>0</v>
      </c>
      <c r="L1453">
        <v>0</v>
      </c>
      <c r="M1453">
        <v>5</v>
      </c>
      <c r="N1453">
        <v>20</v>
      </c>
      <c r="O1453">
        <v>2009</v>
      </c>
      <c r="P1453" t="s">
        <v>120</v>
      </c>
      <c r="R1453">
        <f t="shared" si="89"/>
        <v>-119</v>
      </c>
      <c r="S1453">
        <f t="shared" si="90"/>
        <v>37</v>
      </c>
      <c r="T1453" t="str">
        <f t="shared" si="91"/>
        <v>-11937</v>
      </c>
      <c r="U1453" t="str">
        <f t="shared" si="88"/>
        <v>-119, 37</v>
      </c>
    </row>
    <row r="1454" spans="1:21" hidden="1" x14ac:dyDescent="0.25">
      <c r="A1454">
        <v>-119.1182615</v>
      </c>
      <c r="B1454">
        <v>37.252524610000002</v>
      </c>
      <c r="C1454" t="s">
        <v>327</v>
      </c>
      <c r="D1454" t="s">
        <v>131</v>
      </c>
      <c r="E1454" t="s">
        <v>132</v>
      </c>
      <c r="F1454" t="s">
        <v>110</v>
      </c>
      <c r="G1454" t="s">
        <v>110</v>
      </c>
      <c r="H1454" t="s">
        <v>94</v>
      </c>
      <c r="J1454" t="s">
        <v>119</v>
      </c>
      <c r="K1454">
        <v>0</v>
      </c>
      <c r="L1454">
        <v>0</v>
      </c>
      <c r="M1454">
        <v>5</v>
      </c>
      <c r="N1454">
        <v>20</v>
      </c>
      <c r="O1454">
        <v>2009</v>
      </c>
      <c r="P1454" t="s">
        <v>120</v>
      </c>
      <c r="R1454">
        <f t="shared" si="89"/>
        <v>-119</v>
      </c>
      <c r="S1454">
        <f t="shared" si="90"/>
        <v>37</v>
      </c>
      <c r="T1454" t="str">
        <f t="shared" si="91"/>
        <v>-11937</v>
      </c>
      <c r="U1454" t="str">
        <f t="shared" si="88"/>
        <v>-119, 37</v>
      </c>
    </row>
    <row r="1455" spans="1:21" hidden="1" x14ac:dyDescent="0.25">
      <c r="A1455">
        <v>-119.1090305</v>
      </c>
      <c r="B1455">
        <v>37.265153599999998</v>
      </c>
      <c r="C1455" t="s">
        <v>357</v>
      </c>
      <c r="D1455" t="s">
        <v>131</v>
      </c>
      <c r="E1455" t="s">
        <v>132</v>
      </c>
      <c r="F1455" t="s">
        <v>110</v>
      </c>
      <c r="G1455" t="s">
        <v>110</v>
      </c>
      <c r="H1455" t="s">
        <v>94</v>
      </c>
      <c r="J1455" t="s">
        <v>119</v>
      </c>
      <c r="K1455">
        <v>0</v>
      </c>
      <c r="L1455">
        <v>0</v>
      </c>
      <c r="M1455">
        <v>5</v>
      </c>
      <c r="N1455">
        <v>26</v>
      </c>
      <c r="O1455">
        <v>2009</v>
      </c>
      <c r="P1455" t="s">
        <v>120</v>
      </c>
      <c r="R1455">
        <f t="shared" si="89"/>
        <v>-119</v>
      </c>
      <c r="S1455">
        <f t="shared" si="90"/>
        <v>37</v>
      </c>
      <c r="T1455" t="str">
        <f t="shared" si="91"/>
        <v>-11937</v>
      </c>
      <c r="U1455" t="str">
        <f t="shared" si="88"/>
        <v>-120, 38</v>
      </c>
    </row>
    <row r="1456" spans="1:21" hidden="1" x14ac:dyDescent="0.25">
      <c r="A1456">
        <v>-119.85898160000001</v>
      </c>
      <c r="B1456">
        <v>38.251426039999998</v>
      </c>
      <c r="C1456" t="s">
        <v>331</v>
      </c>
      <c r="D1456" t="s">
        <v>131</v>
      </c>
      <c r="E1456" t="s">
        <v>132</v>
      </c>
      <c r="F1456" t="s">
        <v>110</v>
      </c>
      <c r="G1456" t="s">
        <v>110</v>
      </c>
      <c r="H1456" t="s">
        <v>94</v>
      </c>
      <c r="J1456" t="s">
        <v>133</v>
      </c>
      <c r="K1456">
        <v>0</v>
      </c>
      <c r="L1456">
        <v>0</v>
      </c>
      <c r="M1456">
        <v>6</v>
      </c>
      <c r="N1456">
        <v>25</v>
      </c>
      <c r="O1456">
        <v>2009</v>
      </c>
      <c r="P1456" t="s">
        <v>120</v>
      </c>
      <c r="R1456">
        <f t="shared" si="89"/>
        <v>-120</v>
      </c>
      <c r="S1456">
        <f t="shared" si="90"/>
        <v>38</v>
      </c>
      <c r="T1456" t="str">
        <f t="shared" si="91"/>
        <v>-12038</v>
      </c>
      <c r="U1456" t="str">
        <f t="shared" si="88"/>
        <v>-120, 38</v>
      </c>
    </row>
    <row r="1457" spans="1:21" hidden="1" x14ac:dyDescent="0.25">
      <c r="A1457">
        <v>-119.85898160000001</v>
      </c>
      <c r="B1457">
        <v>38.251426039999998</v>
      </c>
      <c r="C1457" t="s">
        <v>331</v>
      </c>
      <c r="D1457" t="s">
        <v>131</v>
      </c>
      <c r="E1457" t="s">
        <v>132</v>
      </c>
      <c r="F1457" t="s">
        <v>110</v>
      </c>
      <c r="G1457" t="s">
        <v>110</v>
      </c>
      <c r="H1457" t="s">
        <v>94</v>
      </c>
      <c r="J1457" t="s">
        <v>133</v>
      </c>
      <c r="K1457">
        <v>0</v>
      </c>
      <c r="L1457">
        <v>0</v>
      </c>
      <c r="M1457">
        <v>6</v>
      </c>
      <c r="N1457">
        <v>25</v>
      </c>
      <c r="O1457">
        <v>2009</v>
      </c>
      <c r="P1457" t="s">
        <v>120</v>
      </c>
      <c r="R1457">
        <f t="shared" si="89"/>
        <v>-120</v>
      </c>
      <c r="S1457">
        <f t="shared" si="90"/>
        <v>38</v>
      </c>
      <c r="T1457" t="str">
        <f t="shared" si="91"/>
        <v>-12038</v>
      </c>
      <c r="U1457" t="str">
        <f t="shared" si="88"/>
        <v>-119, 37</v>
      </c>
    </row>
    <row r="1458" spans="1:21" hidden="1" x14ac:dyDescent="0.25">
      <c r="A1458">
        <v>-119.1090305</v>
      </c>
      <c r="B1458">
        <v>37.265153599999998</v>
      </c>
      <c r="C1458" t="s">
        <v>352</v>
      </c>
      <c r="D1458" t="s">
        <v>131</v>
      </c>
      <c r="E1458" t="s">
        <v>132</v>
      </c>
      <c r="F1458" t="s">
        <v>110</v>
      </c>
      <c r="G1458" t="s">
        <v>110</v>
      </c>
      <c r="H1458" t="s">
        <v>94</v>
      </c>
      <c r="J1458" t="s">
        <v>133</v>
      </c>
      <c r="K1458">
        <v>0</v>
      </c>
      <c r="L1458">
        <v>0</v>
      </c>
      <c r="M1458">
        <v>6</v>
      </c>
      <c r="N1458">
        <v>14</v>
      </c>
      <c r="O1458">
        <v>2006</v>
      </c>
      <c r="P1458" t="s">
        <v>120</v>
      </c>
      <c r="R1458">
        <f t="shared" si="89"/>
        <v>-119</v>
      </c>
      <c r="S1458">
        <f t="shared" si="90"/>
        <v>37</v>
      </c>
      <c r="T1458" t="str">
        <f t="shared" si="91"/>
        <v>-11937</v>
      </c>
      <c r="U1458" t="str">
        <f t="shared" si="88"/>
        <v>-120, 38</v>
      </c>
    </row>
    <row r="1459" spans="1:21" hidden="1" x14ac:dyDescent="0.25">
      <c r="A1459">
        <v>-119.85898160000001</v>
      </c>
      <c r="B1459">
        <v>38.251426039999998</v>
      </c>
      <c r="C1459" t="s">
        <v>331</v>
      </c>
      <c r="D1459" t="s">
        <v>131</v>
      </c>
      <c r="E1459" t="s">
        <v>132</v>
      </c>
      <c r="F1459" t="s">
        <v>110</v>
      </c>
      <c r="G1459" t="s">
        <v>110</v>
      </c>
      <c r="H1459" t="s">
        <v>94</v>
      </c>
      <c r="J1459" t="s">
        <v>133</v>
      </c>
      <c r="K1459">
        <v>0</v>
      </c>
      <c r="L1459">
        <v>0</v>
      </c>
      <c r="M1459">
        <v>6</v>
      </c>
      <c r="N1459">
        <v>25</v>
      </c>
      <c r="O1459">
        <v>2009</v>
      </c>
      <c r="P1459" t="s">
        <v>120</v>
      </c>
      <c r="R1459">
        <f t="shared" si="89"/>
        <v>-120</v>
      </c>
      <c r="S1459">
        <f t="shared" si="90"/>
        <v>38</v>
      </c>
      <c r="T1459" t="str">
        <f t="shared" si="91"/>
        <v>-12038</v>
      </c>
      <c r="U1459" t="str">
        <f t="shared" si="88"/>
        <v>-119, 37</v>
      </c>
    </row>
    <row r="1460" spans="1:21" hidden="1" x14ac:dyDescent="0.25">
      <c r="A1460">
        <v>-119.1182615</v>
      </c>
      <c r="B1460">
        <v>37.252524610000002</v>
      </c>
      <c r="C1460" t="s">
        <v>358</v>
      </c>
      <c r="D1460" t="s">
        <v>131</v>
      </c>
      <c r="E1460" t="s">
        <v>132</v>
      </c>
      <c r="F1460" t="s">
        <v>110</v>
      </c>
      <c r="G1460" t="s">
        <v>110</v>
      </c>
      <c r="H1460" t="s">
        <v>94</v>
      </c>
      <c r="J1460" t="s">
        <v>133</v>
      </c>
      <c r="K1460">
        <v>0</v>
      </c>
      <c r="L1460">
        <v>0</v>
      </c>
      <c r="M1460">
        <v>8</v>
      </c>
      <c r="N1460">
        <v>20</v>
      </c>
      <c r="O1460">
        <v>2009</v>
      </c>
      <c r="P1460" t="s">
        <v>120</v>
      </c>
      <c r="R1460">
        <f t="shared" si="89"/>
        <v>-119</v>
      </c>
      <c r="S1460">
        <f t="shared" si="90"/>
        <v>37</v>
      </c>
      <c r="T1460" t="str">
        <f t="shared" si="91"/>
        <v>-11937</v>
      </c>
      <c r="U1460" t="str">
        <f t="shared" si="88"/>
        <v>-119, 37</v>
      </c>
    </row>
    <row r="1461" spans="1:21" hidden="1" x14ac:dyDescent="0.25">
      <c r="A1461">
        <v>-119.1182615</v>
      </c>
      <c r="B1461">
        <v>37.252524610000002</v>
      </c>
      <c r="C1461" t="s">
        <v>358</v>
      </c>
      <c r="D1461" t="s">
        <v>131</v>
      </c>
      <c r="E1461" t="s">
        <v>132</v>
      </c>
      <c r="F1461" t="s">
        <v>110</v>
      </c>
      <c r="G1461" t="s">
        <v>110</v>
      </c>
      <c r="H1461" t="s">
        <v>94</v>
      </c>
      <c r="J1461" t="s">
        <v>133</v>
      </c>
      <c r="K1461">
        <v>0</v>
      </c>
      <c r="L1461">
        <v>0</v>
      </c>
      <c r="M1461">
        <v>8</v>
      </c>
      <c r="N1461">
        <v>20</v>
      </c>
      <c r="O1461">
        <v>2009</v>
      </c>
      <c r="P1461" t="s">
        <v>120</v>
      </c>
      <c r="R1461">
        <f t="shared" si="89"/>
        <v>-119</v>
      </c>
      <c r="S1461">
        <f t="shared" si="90"/>
        <v>37</v>
      </c>
      <c r="T1461" t="str">
        <f t="shared" si="91"/>
        <v>-11937</v>
      </c>
      <c r="U1461" t="str">
        <f t="shared" si="88"/>
        <v>-119, 37</v>
      </c>
    </row>
    <row r="1462" spans="1:21" hidden="1" x14ac:dyDescent="0.25">
      <c r="A1462">
        <v>-119.1182615</v>
      </c>
      <c r="B1462">
        <v>37.252524610000002</v>
      </c>
      <c r="C1462" t="s">
        <v>358</v>
      </c>
      <c r="D1462" t="s">
        <v>131</v>
      </c>
      <c r="E1462" t="s">
        <v>132</v>
      </c>
      <c r="F1462" t="s">
        <v>110</v>
      </c>
      <c r="G1462" t="s">
        <v>109</v>
      </c>
      <c r="H1462" t="s">
        <v>94</v>
      </c>
      <c r="J1462" t="s">
        <v>133</v>
      </c>
      <c r="K1462">
        <v>8.3875000000000005E-2</v>
      </c>
      <c r="L1462">
        <v>6.71</v>
      </c>
      <c r="M1462">
        <v>8</v>
      </c>
      <c r="N1462">
        <v>20</v>
      </c>
      <c r="O1462">
        <v>2009</v>
      </c>
      <c r="P1462" t="s">
        <v>120</v>
      </c>
      <c r="R1462">
        <f t="shared" si="89"/>
        <v>-119</v>
      </c>
      <c r="S1462">
        <f t="shared" si="90"/>
        <v>37</v>
      </c>
      <c r="T1462" t="str">
        <f t="shared" si="91"/>
        <v>-11937</v>
      </c>
      <c r="U1462" t="str">
        <f t="shared" si="88"/>
        <v>-119, 37</v>
      </c>
    </row>
    <row r="1463" spans="1:21" hidden="1" x14ac:dyDescent="0.25">
      <c r="A1463">
        <v>-119.1182615</v>
      </c>
      <c r="B1463">
        <v>37.252524610000002</v>
      </c>
      <c r="C1463" t="s">
        <v>358</v>
      </c>
      <c r="D1463" t="s">
        <v>131</v>
      </c>
      <c r="E1463" t="s">
        <v>132</v>
      </c>
      <c r="F1463" t="s">
        <v>110</v>
      </c>
      <c r="G1463" t="s">
        <v>110</v>
      </c>
      <c r="H1463" t="s">
        <v>94</v>
      </c>
      <c r="J1463" t="s">
        <v>133</v>
      </c>
      <c r="K1463">
        <v>0</v>
      </c>
      <c r="L1463">
        <v>0</v>
      </c>
      <c r="M1463">
        <v>8</v>
      </c>
      <c r="N1463">
        <v>20</v>
      </c>
      <c r="O1463">
        <v>2009</v>
      </c>
      <c r="P1463" t="s">
        <v>120</v>
      </c>
      <c r="R1463">
        <f t="shared" si="89"/>
        <v>-119</v>
      </c>
      <c r="S1463">
        <f t="shared" si="90"/>
        <v>37</v>
      </c>
      <c r="T1463" t="str">
        <f t="shared" si="91"/>
        <v>-11937</v>
      </c>
      <c r="U1463" t="str">
        <f t="shared" si="88"/>
        <v>-119, 37</v>
      </c>
    </row>
    <row r="1464" spans="1:21" hidden="1" x14ac:dyDescent="0.25">
      <c r="A1464">
        <v>-119.0940208</v>
      </c>
      <c r="B1464">
        <v>37.262671359999999</v>
      </c>
      <c r="C1464" t="s">
        <v>359</v>
      </c>
      <c r="D1464" t="s">
        <v>131</v>
      </c>
      <c r="E1464" t="s">
        <v>132</v>
      </c>
      <c r="F1464" t="s">
        <v>110</v>
      </c>
      <c r="G1464" t="s">
        <v>110</v>
      </c>
      <c r="H1464" t="s">
        <v>94</v>
      </c>
      <c r="J1464" t="s">
        <v>119</v>
      </c>
      <c r="K1464">
        <v>0</v>
      </c>
      <c r="L1464">
        <v>0</v>
      </c>
      <c r="M1464">
        <v>8</v>
      </c>
      <c r="N1464">
        <v>24</v>
      </c>
      <c r="O1464">
        <v>2009</v>
      </c>
      <c r="P1464" t="s">
        <v>120</v>
      </c>
      <c r="R1464">
        <f t="shared" si="89"/>
        <v>-119</v>
      </c>
      <c r="S1464">
        <f t="shared" si="90"/>
        <v>37</v>
      </c>
      <c r="T1464" t="str">
        <f t="shared" si="91"/>
        <v>-11937</v>
      </c>
      <c r="U1464" t="str">
        <f t="shared" si="88"/>
        <v>-119, 37</v>
      </c>
    </row>
    <row r="1465" spans="1:21" hidden="1" x14ac:dyDescent="0.25">
      <c r="A1465">
        <v>-119.0940208</v>
      </c>
      <c r="B1465">
        <v>37.262671359999999</v>
      </c>
      <c r="C1465" t="s">
        <v>359</v>
      </c>
      <c r="D1465" t="s">
        <v>131</v>
      </c>
      <c r="E1465" t="s">
        <v>132</v>
      </c>
      <c r="F1465" t="s">
        <v>110</v>
      </c>
      <c r="G1465" t="s">
        <v>109</v>
      </c>
      <c r="H1465" t="s">
        <v>94</v>
      </c>
      <c r="J1465" t="s">
        <v>119</v>
      </c>
      <c r="K1465">
        <v>0.27400000000000002</v>
      </c>
      <c r="L1465">
        <v>21.92</v>
      </c>
      <c r="M1465">
        <v>8</v>
      </c>
      <c r="N1465">
        <v>24</v>
      </c>
      <c r="O1465">
        <v>2009</v>
      </c>
      <c r="P1465" t="s">
        <v>120</v>
      </c>
      <c r="R1465">
        <f t="shared" si="89"/>
        <v>-119</v>
      </c>
      <c r="S1465">
        <f t="shared" si="90"/>
        <v>37</v>
      </c>
      <c r="T1465" t="str">
        <f t="shared" si="91"/>
        <v>-11937</v>
      </c>
      <c r="U1465" t="str">
        <f t="shared" si="88"/>
        <v>-119, 37</v>
      </c>
    </row>
    <row r="1466" spans="1:21" hidden="1" x14ac:dyDescent="0.25">
      <c r="A1466">
        <v>-119.0940208</v>
      </c>
      <c r="B1466">
        <v>37.262671359999999</v>
      </c>
      <c r="C1466" t="s">
        <v>359</v>
      </c>
      <c r="D1466" t="s">
        <v>131</v>
      </c>
      <c r="E1466" t="s">
        <v>132</v>
      </c>
      <c r="F1466" t="s">
        <v>110</v>
      </c>
      <c r="G1466" t="s">
        <v>110</v>
      </c>
      <c r="H1466" t="s">
        <v>94</v>
      </c>
      <c r="J1466" t="s">
        <v>119</v>
      </c>
      <c r="K1466">
        <v>0</v>
      </c>
      <c r="L1466">
        <v>0</v>
      </c>
      <c r="M1466">
        <v>8</v>
      </c>
      <c r="N1466">
        <v>24</v>
      </c>
      <c r="O1466">
        <v>2009</v>
      </c>
      <c r="P1466" t="s">
        <v>120</v>
      </c>
      <c r="R1466">
        <f t="shared" si="89"/>
        <v>-119</v>
      </c>
      <c r="S1466">
        <f t="shared" si="90"/>
        <v>37</v>
      </c>
      <c r="T1466" t="str">
        <f t="shared" si="91"/>
        <v>-11937</v>
      </c>
      <c r="U1466" t="str">
        <f t="shared" si="88"/>
        <v>-119, 37</v>
      </c>
    </row>
    <row r="1467" spans="1:21" hidden="1" x14ac:dyDescent="0.25">
      <c r="A1467">
        <v>-119.0940208</v>
      </c>
      <c r="B1467">
        <v>37.262671359999999</v>
      </c>
      <c r="C1467" t="s">
        <v>359</v>
      </c>
      <c r="D1467" t="s">
        <v>131</v>
      </c>
      <c r="E1467" t="s">
        <v>132</v>
      </c>
      <c r="F1467" t="s">
        <v>110</v>
      </c>
      <c r="G1467" t="s">
        <v>110</v>
      </c>
      <c r="H1467" t="s">
        <v>94</v>
      </c>
      <c r="J1467" t="s">
        <v>133</v>
      </c>
      <c r="K1467">
        <v>0</v>
      </c>
      <c r="L1467">
        <v>0</v>
      </c>
      <c r="M1467">
        <v>8</v>
      </c>
      <c r="N1467">
        <v>24</v>
      </c>
      <c r="O1467">
        <v>2009</v>
      </c>
      <c r="P1467" t="s">
        <v>120</v>
      </c>
      <c r="R1467">
        <f t="shared" si="89"/>
        <v>-119</v>
      </c>
      <c r="S1467">
        <f t="shared" si="90"/>
        <v>37</v>
      </c>
      <c r="T1467" t="str">
        <f t="shared" si="91"/>
        <v>-11937</v>
      </c>
      <c r="U1467" t="str">
        <f t="shared" si="88"/>
        <v>-119, 37</v>
      </c>
    </row>
    <row r="1468" spans="1:21" hidden="1" x14ac:dyDescent="0.25">
      <c r="A1468">
        <v>-119.0940208</v>
      </c>
      <c r="B1468">
        <v>37.262671359999999</v>
      </c>
      <c r="C1468" t="s">
        <v>359</v>
      </c>
      <c r="D1468" t="s">
        <v>131</v>
      </c>
      <c r="E1468" t="s">
        <v>132</v>
      </c>
      <c r="F1468" t="s">
        <v>110</v>
      </c>
      <c r="G1468" t="s">
        <v>110</v>
      </c>
      <c r="H1468" t="s">
        <v>94</v>
      </c>
      <c r="J1468" t="s">
        <v>119</v>
      </c>
      <c r="K1468">
        <v>0</v>
      </c>
      <c r="L1468">
        <v>0</v>
      </c>
      <c r="M1468">
        <v>8</v>
      </c>
      <c r="N1468">
        <v>24</v>
      </c>
      <c r="O1468">
        <v>2009</v>
      </c>
      <c r="P1468" t="s">
        <v>120</v>
      </c>
      <c r="R1468">
        <f t="shared" si="89"/>
        <v>-119</v>
      </c>
      <c r="S1468">
        <f t="shared" si="90"/>
        <v>37</v>
      </c>
      <c r="T1468" t="str">
        <f t="shared" si="91"/>
        <v>-11937</v>
      </c>
      <c r="U1468" t="str">
        <f t="shared" si="88"/>
        <v>-119, 37</v>
      </c>
    </row>
    <row r="1469" spans="1:21" hidden="1" x14ac:dyDescent="0.25">
      <c r="A1469">
        <v>-119.1090305</v>
      </c>
      <c r="B1469">
        <v>37.265153599999998</v>
      </c>
      <c r="C1469" t="s">
        <v>352</v>
      </c>
      <c r="D1469" t="s">
        <v>131</v>
      </c>
      <c r="E1469" t="s">
        <v>132</v>
      </c>
      <c r="F1469" t="s">
        <v>110</v>
      </c>
      <c r="G1469" t="s">
        <v>110</v>
      </c>
      <c r="H1469" t="s">
        <v>94</v>
      </c>
      <c r="J1469" t="s">
        <v>119</v>
      </c>
      <c r="K1469">
        <v>0</v>
      </c>
      <c r="L1469">
        <v>0</v>
      </c>
      <c r="M1469">
        <v>6</v>
      </c>
      <c r="N1469">
        <v>14</v>
      </c>
      <c r="O1469">
        <v>2006</v>
      </c>
      <c r="P1469" t="s">
        <v>120</v>
      </c>
      <c r="R1469">
        <f t="shared" si="89"/>
        <v>-119</v>
      </c>
      <c r="S1469">
        <f t="shared" si="90"/>
        <v>37</v>
      </c>
      <c r="T1469" t="str">
        <f t="shared" si="91"/>
        <v>-11937</v>
      </c>
      <c r="U1469" t="str">
        <f t="shared" si="88"/>
        <v>-119, 37</v>
      </c>
    </row>
    <row r="1470" spans="1:21" hidden="1" x14ac:dyDescent="0.25">
      <c r="A1470">
        <v>-119.0940208</v>
      </c>
      <c r="B1470">
        <v>37.262671359999999</v>
      </c>
      <c r="C1470" t="s">
        <v>359</v>
      </c>
      <c r="D1470" t="s">
        <v>131</v>
      </c>
      <c r="E1470" t="s">
        <v>132</v>
      </c>
      <c r="F1470" t="s">
        <v>110</v>
      </c>
      <c r="G1470" t="s">
        <v>109</v>
      </c>
      <c r="H1470" t="s">
        <v>94</v>
      </c>
      <c r="J1470" t="s">
        <v>119</v>
      </c>
      <c r="K1470">
        <v>0.47399999999999998</v>
      </c>
      <c r="L1470">
        <v>37.92</v>
      </c>
      <c r="M1470">
        <v>8</v>
      </c>
      <c r="N1470">
        <v>24</v>
      </c>
      <c r="O1470">
        <v>2009</v>
      </c>
      <c r="P1470" t="s">
        <v>120</v>
      </c>
      <c r="R1470">
        <f t="shared" si="89"/>
        <v>-119</v>
      </c>
      <c r="S1470">
        <f t="shared" si="90"/>
        <v>37</v>
      </c>
      <c r="T1470" t="str">
        <f t="shared" si="91"/>
        <v>-11937</v>
      </c>
      <c r="U1470" t="str">
        <f t="shared" si="88"/>
        <v>-119, 37</v>
      </c>
    </row>
    <row r="1471" spans="1:21" hidden="1" x14ac:dyDescent="0.25">
      <c r="A1471">
        <v>-119.0940208</v>
      </c>
      <c r="B1471">
        <v>37.262671359999999</v>
      </c>
      <c r="C1471" t="s">
        <v>359</v>
      </c>
      <c r="D1471" t="s">
        <v>131</v>
      </c>
      <c r="E1471" t="s">
        <v>132</v>
      </c>
      <c r="F1471" t="s">
        <v>110</v>
      </c>
      <c r="G1471" t="s">
        <v>110</v>
      </c>
      <c r="H1471" t="s">
        <v>94</v>
      </c>
      <c r="J1471" t="s">
        <v>133</v>
      </c>
      <c r="K1471">
        <v>0</v>
      </c>
      <c r="L1471">
        <v>0</v>
      </c>
      <c r="M1471">
        <v>8</v>
      </c>
      <c r="N1471">
        <v>24</v>
      </c>
      <c r="O1471">
        <v>2009</v>
      </c>
      <c r="P1471" t="s">
        <v>120</v>
      </c>
      <c r="R1471">
        <f t="shared" si="89"/>
        <v>-119</v>
      </c>
      <c r="S1471">
        <f t="shared" si="90"/>
        <v>37</v>
      </c>
      <c r="T1471" t="str">
        <f t="shared" si="91"/>
        <v>-11937</v>
      </c>
      <c r="U1471" t="str">
        <f t="shared" si="88"/>
        <v>-120, 38</v>
      </c>
    </row>
    <row r="1472" spans="1:21" hidden="1" x14ac:dyDescent="0.25">
      <c r="A1472">
        <v>-119.88635720000001</v>
      </c>
      <c r="B1472">
        <v>38.245935129999999</v>
      </c>
      <c r="C1472" t="s">
        <v>360</v>
      </c>
      <c r="D1472" t="s">
        <v>131</v>
      </c>
      <c r="E1472" t="s">
        <v>132</v>
      </c>
      <c r="F1472" t="s">
        <v>110</v>
      </c>
      <c r="G1472" t="s">
        <v>110</v>
      </c>
      <c r="H1472" t="s">
        <v>94</v>
      </c>
      <c r="J1472" t="s">
        <v>119</v>
      </c>
      <c r="K1472">
        <v>0</v>
      </c>
      <c r="L1472">
        <v>0</v>
      </c>
      <c r="M1472">
        <v>8</v>
      </c>
      <c r="N1472">
        <v>31</v>
      </c>
      <c r="O1472">
        <v>2009</v>
      </c>
      <c r="P1472" t="s">
        <v>120</v>
      </c>
      <c r="R1472">
        <f t="shared" si="89"/>
        <v>-120</v>
      </c>
      <c r="S1472">
        <f t="shared" si="90"/>
        <v>38</v>
      </c>
      <c r="T1472" t="str">
        <f t="shared" si="91"/>
        <v>-12038</v>
      </c>
      <c r="U1472" t="str">
        <f t="shared" si="88"/>
        <v>-120, 38</v>
      </c>
    </row>
    <row r="1473" spans="1:21" hidden="1" x14ac:dyDescent="0.25">
      <c r="A1473">
        <v>-119.88635720000001</v>
      </c>
      <c r="B1473">
        <v>38.245935129999999</v>
      </c>
      <c r="C1473" t="s">
        <v>360</v>
      </c>
      <c r="D1473" t="s">
        <v>131</v>
      </c>
      <c r="E1473" t="s">
        <v>132</v>
      </c>
      <c r="F1473" t="s">
        <v>110</v>
      </c>
      <c r="G1473" t="s">
        <v>110</v>
      </c>
      <c r="H1473" t="s">
        <v>94</v>
      </c>
      <c r="J1473" t="s">
        <v>133</v>
      </c>
      <c r="K1473">
        <v>0</v>
      </c>
      <c r="L1473">
        <v>0</v>
      </c>
      <c r="M1473">
        <v>8</v>
      </c>
      <c r="N1473">
        <v>31</v>
      </c>
      <c r="O1473">
        <v>2009</v>
      </c>
      <c r="P1473" t="s">
        <v>120</v>
      </c>
      <c r="R1473">
        <f t="shared" si="89"/>
        <v>-120</v>
      </c>
      <c r="S1473">
        <f t="shared" si="90"/>
        <v>38</v>
      </c>
      <c r="T1473" t="str">
        <f t="shared" si="91"/>
        <v>-12038</v>
      </c>
      <c r="U1473" t="str">
        <f t="shared" si="88"/>
        <v>-120, 38</v>
      </c>
    </row>
    <row r="1474" spans="1:21" hidden="1" x14ac:dyDescent="0.25">
      <c r="A1474">
        <v>-119.88635720000001</v>
      </c>
      <c r="B1474">
        <v>38.245935129999999</v>
      </c>
      <c r="C1474" t="s">
        <v>360</v>
      </c>
      <c r="D1474" t="s">
        <v>131</v>
      </c>
      <c r="E1474" t="s">
        <v>132</v>
      </c>
      <c r="F1474" t="s">
        <v>110</v>
      </c>
      <c r="G1474" t="s">
        <v>110</v>
      </c>
      <c r="H1474" t="s">
        <v>94</v>
      </c>
      <c r="J1474" t="s">
        <v>119</v>
      </c>
      <c r="K1474">
        <v>0</v>
      </c>
      <c r="L1474">
        <v>0</v>
      </c>
      <c r="M1474">
        <v>8</v>
      </c>
      <c r="N1474">
        <v>31</v>
      </c>
      <c r="O1474">
        <v>2009</v>
      </c>
      <c r="P1474" t="s">
        <v>120</v>
      </c>
      <c r="R1474">
        <f t="shared" si="89"/>
        <v>-120</v>
      </c>
      <c r="S1474">
        <f t="shared" si="90"/>
        <v>38</v>
      </c>
      <c r="T1474" t="str">
        <f t="shared" si="91"/>
        <v>-12038</v>
      </c>
      <c r="U1474" t="str">
        <f t="shared" ref="U1474:U1537" si="92">_xlfn.CONCAT($R1475, ", ", $S1475)</f>
        <v>-120, 38</v>
      </c>
    </row>
    <row r="1475" spans="1:21" hidden="1" x14ac:dyDescent="0.25">
      <c r="A1475">
        <v>-119.8879792</v>
      </c>
      <c r="B1475">
        <v>38.249679319999998</v>
      </c>
      <c r="C1475" t="s">
        <v>360</v>
      </c>
      <c r="D1475" t="s">
        <v>131</v>
      </c>
      <c r="E1475" t="s">
        <v>132</v>
      </c>
      <c r="F1475" t="s">
        <v>110</v>
      </c>
      <c r="G1475" t="s">
        <v>110</v>
      </c>
      <c r="H1475" t="s">
        <v>94</v>
      </c>
      <c r="J1475" t="s">
        <v>119</v>
      </c>
      <c r="K1475">
        <v>0</v>
      </c>
      <c r="L1475">
        <v>0</v>
      </c>
      <c r="M1475">
        <v>8</v>
      </c>
      <c r="N1475">
        <v>31</v>
      </c>
      <c r="O1475">
        <v>2009</v>
      </c>
      <c r="P1475" t="s">
        <v>120</v>
      </c>
      <c r="R1475">
        <f t="shared" ref="R1475:R1538" si="93">ROUND($A1475, 0)</f>
        <v>-120</v>
      </c>
      <c r="S1475">
        <f t="shared" ref="S1475:S1538" si="94">ROUND($B1475, 0)</f>
        <v>38</v>
      </c>
      <c r="T1475" t="str">
        <f t="shared" ref="T1475:T1538" si="95">_xlfn.CONCAT($R1475, $S1475)</f>
        <v>-12038</v>
      </c>
      <c r="U1475" t="str">
        <f t="shared" si="92"/>
        <v>-120, 38</v>
      </c>
    </row>
    <row r="1476" spans="1:21" hidden="1" x14ac:dyDescent="0.25">
      <c r="A1476">
        <v>-119.8879792</v>
      </c>
      <c r="B1476">
        <v>38.249679319999998</v>
      </c>
      <c r="C1476" t="s">
        <v>360</v>
      </c>
      <c r="D1476" t="s">
        <v>131</v>
      </c>
      <c r="E1476" t="s">
        <v>132</v>
      </c>
      <c r="F1476" t="s">
        <v>110</v>
      </c>
      <c r="G1476" t="s">
        <v>110</v>
      </c>
      <c r="H1476" t="s">
        <v>94</v>
      </c>
      <c r="J1476" t="s">
        <v>119</v>
      </c>
      <c r="K1476">
        <v>0</v>
      </c>
      <c r="L1476">
        <v>0</v>
      </c>
      <c r="M1476">
        <v>8</v>
      </c>
      <c r="N1476">
        <v>31</v>
      </c>
      <c r="O1476">
        <v>2009</v>
      </c>
      <c r="P1476" t="s">
        <v>120</v>
      </c>
      <c r="R1476">
        <f t="shared" si="93"/>
        <v>-120</v>
      </c>
      <c r="S1476">
        <f t="shared" si="94"/>
        <v>38</v>
      </c>
      <c r="T1476" t="str">
        <f t="shared" si="95"/>
        <v>-12038</v>
      </c>
      <c r="U1476" t="str">
        <f t="shared" si="92"/>
        <v>-120, 38</v>
      </c>
    </row>
    <row r="1477" spans="1:21" hidden="1" x14ac:dyDescent="0.25">
      <c r="A1477">
        <v>-119.58804480000001</v>
      </c>
      <c r="B1477">
        <v>37.607215349999997</v>
      </c>
      <c r="C1477" t="s">
        <v>361</v>
      </c>
      <c r="D1477" t="s">
        <v>131</v>
      </c>
      <c r="E1477" t="s">
        <v>132</v>
      </c>
      <c r="F1477" t="s">
        <v>110</v>
      </c>
      <c r="G1477" t="s">
        <v>110</v>
      </c>
      <c r="H1477" t="s">
        <v>94</v>
      </c>
      <c r="J1477" t="s">
        <v>119</v>
      </c>
      <c r="K1477">
        <v>0</v>
      </c>
      <c r="L1477">
        <v>0</v>
      </c>
      <c r="M1477">
        <v>9</v>
      </c>
      <c r="N1477">
        <v>4</v>
      </c>
      <c r="O1477">
        <v>2009</v>
      </c>
      <c r="P1477" t="s">
        <v>120</v>
      </c>
      <c r="R1477">
        <f t="shared" si="93"/>
        <v>-120</v>
      </c>
      <c r="S1477">
        <f t="shared" si="94"/>
        <v>38</v>
      </c>
      <c r="T1477" t="str">
        <f t="shared" si="95"/>
        <v>-12038</v>
      </c>
      <c r="U1477" t="str">
        <f t="shared" si="92"/>
        <v>-120, 38</v>
      </c>
    </row>
    <row r="1478" spans="1:21" hidden="1" x14ac:dyDescent="0.25">
      <c r="A1478">
        <v>-119.60175839999999</v>
      </c>
      <c r="B1478">
        <v>37.59835305</v>
      </c>
      <c r="C1478" t="s">
        <v>362</v>
      </c>
      <c r="D1478" t="s">
        <v>131</v>
      </c>
      <c r="E1478" t="s">
        <v>132</v>
      </c>
      <c r="F1478" t="s">
        <v>110</v>
      </c>
      <c r="G1478" t="s">
        <v>110</v>
      </c>
      <c r="H1478" t="s">
        <v>94</v>
      </c>
      <c r="J1478" t="s">
        <v>133</v>
      </c>
      <c r="K1478">
        <v>0</v>
      </c>
      <c r="L1478">
        <v>0</v>
      </c>
      <c r="M1478">
        <v>9</v>
      </c>
      <c r="N1478">
        <v>5</v>
      </c>
      <c r="O1478">
        <v>2009</v>
      </c>
      <c r="P1478" t="s">
        <v>120</v>
      </c>
      <c r="R1478">
        <f t="shared" si="93"/>
        <v>-120</v>
      </c>
      <c r="S1478">
        <f t="shared" si="94"/>
        <v>38</v>
      </c>
      <c r="T1478" t="str">
        <f t="shared" si="95"/>
        <v>-12038</v>
      </c>
      <c r="U1478" t="str">
        <f t="shared" si="92"/>
        <v>-119, 37</v>
      </c>
    </row>
    <row r="1479" spans="1:21" hidden="1" x14ac:dyDescent="0.25">
      <c r="A1479">
        <v>-119.11135090000001</v>
      </c>
      <c r="B1479">
        <v>37.072460909999997</v>
      </c>
      <c r="C1479" t="s">
        <v>363</v>
      </c>
      <c r="D1479" t="s">
        <v>131</v>
      </c>
      <c r="E1479" t="s">
        <v>132</v>
      </c>
      <c r="F1479" t="s">
        <v>110</v>
      </c>
      <c r="G1479" t="s">
        <v>109</v>
      </c>
      <c r="H1479" t="s">
        <v>94</v>
      </c>
      <c r="J1479" t="s">
        <v>119</v>
      </c>
      <c r="K1479">
        <v>0.83899999999999997</v>
      </c>
      <c r="L1479">
        <v>67.12</v>
      </c>
      <c r="M1479">
        <v>8</v>
      </c>
      <c r="N1479">
        <v>18</v>
      </c>
      <c r="O1479">
        <v>2009</v>
      </c>
      <c r="P1479" t="s">
        <v>120</v>
      </c>
      <c r="R1479">
        <f t="shared" si="93"/>
        <v>-119</v>
      </c>
      <c r="S1479">
        <f t="shared" si="94"/>
        <v>37</v>
      </c>
      <c r="T1479" t="str">
        <f t="shared" si="95"/>
        <v>-11937</v>
      </c>
      <c r="U1479" t="str">
        <f t="shared" si="92"/>
        <v>-119, 37</v>
      </c>
    </row>
    <row r="1480" spans="1:21" hidden="1" x14ac:dyDescent="0.25">
      <c r="A1480">
        <v>-119.11135090000001</v>
      </c>
      <c r="B1480">
        <v>37.072460909999997</v>
      </c>
      <c r="C1480" t="s">
        <v>363</v>
      </c>
      <c r="D1480" t="s">
        <v>131</v>
      </c>
      <c r="E1480" t="s">
        <v>132</v>
      </c>
      <c r="F1480" t="s">
        <v>110</v>
      </c>
      <c r="G1480" t="s">
        <v>110</v>
      </c>
      <c r="H1480" t="s">
        <v>94</v>
      </c>
      <c r="J1480" t="s">
        <v>119</v>
      </c>
      <c r="K1480">
        <v>0</v>
      </c>
      <c r="L1480">
        <v>0</v>
      </c>
      <c r="M1480">
        <v>8</v>
      </c>
      <c r="N1480">
        <v>18</v>
      </c>
      <c r="O1480">
        <v>2009</v>
      </c>
      <c r="P1480" t="s">
        <v>120</v>
      </c>
      <c r="R1480">
        <f t="shared" si="93"/>
        <v>-119</v>
      </c>
      <c r="S1480">
        <f t="shared" si="94"/>
        <v>37</v>
      </c>
      <c r="T1480" t="str">
        <f t="shared" si="95"/>
        <v>-11937</v>
      </c>
      <c r="U1480" t="str">
        <f t="shared" si="92"/>
        <v>-119, 37</v>
      </c>
    </row>
    <row r="1481" spans="1:21" hidden="1" x14ac:dyDescent="0.25">
      <c r="A1481">
        <v>-119.11135090000001</v>
      </c>
      <c r="B1481">
        <v>37.072460909999997</v>
      </c>
      <c r="C1481" t="s">
        <v>363</v>
      </c>
      <c r="D1481" t="s">
        <v>131</v>
      </c>
      <c r="E1481" t="s">
        <v>132</v>
      </c>
      <c r="F1481" t="s">
        <v>110</v>
      </c>
      <c r="G1481" t="s">
        <v>110</v>
      </c>
      <c r="H1481" t="s">
        <v>94</v>
      </c>
      <c r="J1481" t="s">
        <v>119</v>
      </c>
      <c r="K1481">
        <v>0</v>
      </c>
      <c r="L1481">
        <v>0</v>
      </c>
      <c r="M1481">
        <v>8</v>
      </c>
      <c r="N1481">
        <v>18</v>
      </c>
      <c r="O1481">
        <v>2009</v>
      </c>
      <c r="P1481" t="s">
        <v>120</v>
      </c>
      <c r="R1481">
        <f t="shared" si="93"/>
        <v>-119</v>
      </c>
      <c r="S1481">
        <f t="shared" si="94"/>
        <v>37</v>
      </c>
      <c r="T1481" t="str">
        <f t="shared" si="95"/>
        <v>-11937</v>
      </c>
      <c r="U1481" t="str">
        <f t="shared" si="92"/>
        <v>-119, 37</v>
      </c>
    </row>
    <row r="1482" spans="1:21" hidden="1" x14ac:dyDescent="0.25">
      <c r="A1482">
        <v>-119.11135090000001</v>
      </c>
      <c r="B1482">
        <v>37.072460909999997</v>
      </c>
      <c r="C1482" t="s">
        <v>363</v>
      </c>
      <c r="D1482" t="s">
        <v>131</v>
      </c>
      <c r="E1482" t="s">
        <v>132</v>
      </c>
      <c r="F1482" t="s">
        <v>110</v>
      </c>
      <c r="G1482" t="s">
        <v>110</v>
      </c>
      <c r="H1482" t="s">
        <v>94</v>
      </c>
      <c r="J1482" t="s">
        <v>119</v>
      </c>
      <c r="K1482">
        <v>0</v>
      </c>
      <c r="L1482">
        <v>0</v>
      </c>
      <c r="M1482">
        <v>8</v>
      </c>
      <c r="N1482">
        <v>18</v>
      </c>
      <c r="O1482">
        <v>2009</v>
      </c>
      <c r="P1482" t="s">
        <v>120</v>
      </c>
      <c r="R1482">
        <f t="shared" si="93"/>
        <v>-119</v>
      </c>
      <c r="S1482">
        <f t="shared" si="94"/>
        <v>37</v>
      </c>
      <c r="T1482" t="str">
        <f t="shared" si="95"/>
        <v>-11937</v>
      </c>
      <c r="U1482" t="str">
        <f t="shared" si="92"/>
        <v>-119, 37</v>
      </c>
    </row>
    <row r="1483" spans="1:21" hidden="1" x14ac:dyDescent="0.25">
      <c r="A1483">
        <v>-119.11135090000001</v>
      </c>
      <c r="B1483">
        <v>37.072460909999997</v>
      </c>
      <c r="C1483" t="s">
        <v>363</v>
      </c>
      <c r="D1483" t="s">
        <v>131</v>
      </c>
      <c r="E1483" t="s">
        <v>132</v>
      </c>
      <c r="F1483" t="s">
        <v>110</v>
      </c>
      <c r="G1483" t="s">
        <v>110</v>
      </c>
      <c r="H1483" t="s">
        <v>94</v>
      </c>
      <c r="J1483" t="s">
        <v>119</v>
      </c>
      <c r="K1483">
        <v>0</v>
      </c>
      <c r="L1483">
        <v>0</v>
      </c>
      <c r="M1483">
        <v>8</v>
      </c>
      <c r="N1483">
        <v>18</v>
      </c>
      <c r="O1483">
        <v>2009</v>
      </c>
      <c r="P1483" t="s">
        <v>120</v>
      </c>
      <c r="R1483">
        <f t="shared" si="93"/>
        <v>-119</v>
      </c>
      <c r="S1483">
        <f t="shared" si="94"/>
        <v>37</v>
      </c>
      <c r="T1483" t="str">
        <f t="shared" si="95"/>
        <v>-11937</v>
      </c>
      <c r="U1483" t="str">
        <f t="shared" si="92"/>
        <v>-119, 37</v>
      </c>
    </row>
    <row r="1484" spans="1:21" hidden="1" x14ac:dyDescent="0.25">
      <c r="A1484">
        <v>-119.0821799</v>
      </c>
      <c r="B1484">
        <v>37.038917810000001</v>
      </c>
      <c r="C1484" t="s">
        <v>336</v>
      </c>
      <c r="D1484" t="s">
        <v>131</v>
      </c>
      <c r="E1484" t="s">
        <v>132</v>
      </c>
      <c r="F1484" t="s">
        <v>110</v>
      </c>
      <c r="G1484" t="s">
        <v>110</v>
      </c>
      <c r="H1484" t="s">
        <v>94</v>
      </c>
      <c r="J1484" t="s">
        <v>119</v>
      </c>
      <c r="K1484">
        <v>0</v>
      </c>
      <c r="L1484">
        <v>0</v>
      </c>
      <c r="M1484">
        <v>8</v>
      </c>
      <c r="N1484">
        <v>19</v>
      </c>
      <c r="O1484">
        <v>2009</v>
      </c>
      <c r="P1484" t="s">
        <v>120</v>
      </c>
      <c r="R1484">
        <f t="shared" si="93"/>
        <v>-119</v>
      </c>
      <c r="S1484">
        <f t="shared" si="94"/>
        <v>37</v>
      </c>
      <c r="T1484" t="str">
        <f t="shared" si="95"/>
        <v>-11937</v>
      </c>
      <c r="U1484" t="str">
        <f t="shared" si="92"/>
        <v>-120, 38</v>
      </c>
    </row>
    <row r="1485" spans="1:21" hidden="1" x14ac:dyDescent="0.25">
      <c r="A1485">
        <v>-119.85898160000001</v>
      </c>
      <c r="B1485">
        <v>38.251426039999998</v>
      </c>
      <c r="C1485" t="s">
        <v>331</v>
      </c>
      <c r="D1485" t="s">
        <v>131</v>
      </c>
      <c r="E1485" t="s">
        <v>132</v>
      </c>
      <c r="F1485" t="s">
        <v>110</v>
      </c>
      <c r="G1485" t="s">
        <v>109</v>
      </c>
      <c r="H1485" t="s">
        <v>94</v>
      </c>
      <c r="J1485" t="s">
        <v>133</v>
      </c>
      <c r="K1485">
        <v>2.23</v>
      </c>
      <c r="L1485">
        <v>178.4</v>
      </c>
      <c r="M1485">
        <v>6</v>
      </c>
      <c r="N1485">
        <v>25</v>
      </c>
      <c r="O1485">
        <v>2009</v>
      </c>
      <c r="P1485" t="s">
        <v>120</v>
      </c>
      <c r="R1485">
        <f t="shared" si="93"/>
        <v>-120</v>
      </c>
      <c r="S1485">
        <f t="shared" si="94"/>
        <v>38</v>
      </c>
      <c r="T1485" t="str">
        <f t="shared" si="95"/>
        <v>-12038</v>
      </c>
      <c r="U1485" t="str">
        <f t="shared" si="92"/>
        <v>-119, 37</v>
      </c>
    </row>
    <row r="1486" spans="1:21" hidden="1" x14ac:dyDescent="0.25">
      <c r="A1486">
        <v>-119.0821799</v>
      </c>
      <c r="B1486">
        <v>37.038917810000001</v>
      </c>
      <c r="C1486" t="s">
        <v>336</v>
      </c>
      <c r="D1486" t="s">
        <v>131</v>
      </c>
      <c r="E1486" t="s">
        <v>132</v>
      </c>
      <c r="F1486" t="s">
        <v>110</v>
      </c>
      <c r="G1486" t="s">
        <v>110</v>
      </c>
      <c r="H1486" t="s">
        <v>94</v>
      </c>
      <c r="J1486" t="s">
        <v>119</v>
      </c>
      <c r="K1486">
        <v>0</v>
      </c>
      <c r="L1486">
        <v>0</v>
      </c>
      <c r="M1486">
        <v>8</v>
      </c>
      <c r="N1486">
        <v>19</v>
      </c>
      <c r="O1486">
        <v>2009</v>
      </c>
      <c r="P1486" t="s">
        <v>120</v>
      </c>
      <c r="R1486">
        <f t="shared" si="93"/>
        <v>-119</v>
      </c>
      <c r="S1486">
        <f t="shared" si="94"/>
        <v>37</v>
      </c>
      <c r="T1486" t="str">
        <f t="shared" si="95"/>
        <v>-11937</v>
      </c>
      <c r="U1486" t="str">
        <f t="shared" si="92"/>
        <v>-119, 37</v>
      </c>
    </row>
    <row r="1487" spans="1:21" hidden="1" x14ac:dyDescent="0.25">
      <c r="A1487">
        <v>-119.0803512</v>
      </c>
      <c r="B1487">
        <v>37.022168180000001</v>
      </c>
      <c r="C1487" t="s">
        <v>340</v>
      </c>
      <c r="D1487" t="s">
        <v>131</v>
      </c>
      <c r="E1487" t="s">
        <v>132</v>
      </c>
      <c r="F1487" t="s">
        <v>110</v>
      </c>
      <c r="G1487" t="s">
        <v>110</v>
      </c>
      <c r="H1487" t="s">
        <v>94</v>
      </c>
      <c r="J1487" t="s">
        <v>119</v>
      </c>
      <c r="K1487">
        <v>0</v>
      </c>
      <c r="L1487">
        <v>0</v>
      </c>
      <c r="M1487">
        <v>6</v>
      </c>
      <c r="N1487">
        <v>2</v>
      </c>
      <c r="O1487">
        <v>2010</v>
      </c>
      <c r="P1487" t="s">
        <v>120</v>
      </c>
      <c r="R1487">
        <f t="shared" si="93"/>
        <v>-119</v>
      </c>
      <c r="S1487">
        <f t="shared" si="94"/>
        <v>37</v>
      </c>
      <c r="T1487" t="str">
        <f t="shared" si="95"/>
        <v>-11937</v>
      </c>
      <c r="U1487" t="str">
        <f t="shared" si="92"/>
        <v>-119, 37</v>
      </c>
    </row>
    <row r="1488" spans="1:21" hidden="1" x14ac:dyDescent="0.25">
      <c r="A1488">
        <v>-119.0803512</v>
      </c>
      <c r="B1488">
        <v>37.022168180000001</v>
      </c>
      <c r="C1488" t="s">
        <v>340</v>
      </c>
      <c r="D1488" t="s">
        <v>131</v>
      </c>
      <c r="E1488" t="s">
        <v>132</v>
      </c>
      <c r="F1488" t="s">
        <v>110</v>
      </c>
      <c r="G1488" t="s">
        <v>110</v>
      </c>
      <c r="H1488" t="s">
        <v>94</v>
      </c>
      <c r="J1488" t="s">
        <v>119</v>
      </c>
      <c r="K1488">
        <v>0</v>
      </c>
      <c r="L1488">
        <v>0</v>
      </c>
      <c r="M1488">
        <v>6</v>
      </c>
      <c r="N1488">
        <v>2</v>
      </c>
      <c r="O1488">
        <v>2010</v>
      </c>
      <c r="P1488" t="s">
        <v>120</v>
      </c>
      <c r="R1488">
        <f t="shared" si="93"/>
        <v>-119</v>
      </c>
      <c r="S1488">
        <f t="shared" si="94"/>
        <v>37</v>
      </c>
      <c r="T1488" t="str">
        <f t="shared" si="95"/>
        <v>-11937</v>
      </c>
      <c r="U1488" t="str">
        <f t="shared" si="92"/>
        <v>-119, 37</v>
      </c>
    </row>
    <row r="1489" spans="1:21" hidden="1" x14ac:dyDescent="0.25">
      <c r="A1489">
        <v>-119.0803512</v>
      </c>
      <c r="B1489">
        <v>37.022168180000001</v>
      </c>
      <c r="C1489" t="s">
        <v>340</v>
      </c>
      <c r="D1489" t="s">
        <v>131</v>
      </c>
      <c r="E1489" t="s">
        <v>132</v>
      </c>
      <c r="F1489" t="s">
        <v>110</v>
      </c>
      <c r="G1489" t="s">
        <v>110</v>
      </c>
      <c r="H1489" t="s">
        <v>94</v>
      </c>
      <c r="J1489" t="s">
        <v>119</v>
      </c>
      <c r="K1489">
        <v>0</v>
      </c>
      <c r="L1489">
        <v>0</v>
      </c>
      <c r="M1489">
        <v>6</v>
      </c>
      <c r="N1489">
        <v>2</v>
      </c>
      <c r="O1489">
        <v>2010</v>
      </c>
      <c r="P1489" t="s">
        <v>120</v>
      </c>
      <c r="R1489">
        <f t="shared" si="93"/>
        <v>-119</v>
      </c>
      <c r="S1489">
        <f t="shared" si="94"/>
        <v>37</v>
      </c>
      <c r="T1489" t="str">
        <f t="shared" si="95"/>
        <v>-11937</v>
      </c>
      <c r="U1489" t="str">
        <f t="shared" si="92"/>
        <v>-119, 37</v>
      </c>
    </row>
    <row r="1490" spans="1:21" hidden="1" x14ac:dyDescent="0.25">
      <c r="A1490">
        <v>-119.0803512</v>
      </c>
      <c r="B1490">
        <v>37.022168180000001</v>
      </c>
      <c r="C1490" t="s">
        <v>343</v>
      </c>
      <c r="D1490" t="s">
        <v>131</v>
      </c>
      <c r="E1490" t="s">
        <v>132</v>
      </c>
      <c r="F1490" t="s">
        <v>110</v>
      </c>
      <c r="G1490" t="s">
        <v>110</v>
      </c>
      <c r="H1490" t="s">
        <v>94</v>
      </c>
      <c r="J1490" t="s">
        <v>119</v>
      </c>
      <c r="K1490">
        <v>0</v>
      </c>
      <c r="L1490">
        <v>0</v>
      </c>
      <c r="M1490">
        <v>6</v>
      </c>
      <c r="N1490">
        <v>8</v>
      </c>
      <c r="O1490">
        <v>2010</v>
      </c>
      <c r="P1490" t="s">
        <v>120</v>
      </c>
      <c r="R1490">
        <f t="shared" si="93"/>
        <v>-119</v>
      </c>
      <c r="S1490">
        <f t="shared" si="94"/>
        <v>37</v>
      </c>
      <c r="T1490" t="str">
        <f t="shared" si="95"/>
        <v>-11937</v>
      </c>
      <c r="U1490" t="str">
        <f t="shared" si="92"/>
        <v>-119, 37</v>
      </c>
    </row>
    <row r="1491" spans="1:21" hidden="1" x14ac:dyDescent="0.25">
      <c r="A1491">
        <v>-119.0803512</v>
      </c>
      <c r="B1491">
        <v>37.022168180000001</v>
      </c>
      <c r="C1491" t="s">
        <v>343</v>
      </c>
      <c r="D1491" t="s">
        <v>131</v>
      </c>
      <c r="E1491" t="s">
        <v>132</v>
      </c>
      <c r="F1491" t="s">
        <v>110</v>
      </c>
      <c r="G1491" t="s">
        <v>110</v>
      </c>
      <c r="H1491" t="s">
        <v>94</v>
      </c>
      <c r="J1491" t="s">
        <v>119</v>
      </c>
      <c r="K1491">
        <v>0</v>
      </c>
      <c r="L1491">
        <v>0</v>
      </c>
      <c r="M1491">
        <v>6</v>
      </c>
      <c r="N1491">
        <v>8</v>
      </c>
      <c r="O1491">
        <v>2010</v>
      </c>
      <c r="P1491" t="s">
        <v>120</v>
      </c>
      <c r="R1491">
        <f t="shared" si="93"/>
        <v>-119</v>
      </c>
      <c r="S1491">
        <f t="shared" si="94"/>
        <v>37</v>
      </c>
      <c r="T1491" t="str">
        <f t="shared" si="95"/>
        <v>-11937</v>
      </c>
      <c r="U1491" t="str">
        <f t="shared" si="92"/>
        <v>-119, 37</v>
      </c>
    </row>
    <row r="1492" spans="1:21" hidden="1" x14ac:dyDescent="0.25">
      <c r="A1492">
        <v>-119.0821799</v>
      </c>
      <c r="B1492">
        <v>37.038917810000001</v>
      </c>
      <c r="C1492" t="s">
        <v>211</v>
      </c>
      <c r="D1492" t="s">
        <v>131</v>
      </c>
      <c r="E1492" t="s">
        <v>132</v>
      </c>
      <c r="F1492" t="s">
        <v>110</v>
      </c>
      <c r="G1492" t="s">
        <v>110</v>
      </c>
      <c r="H1492" t="s">
        <v>94</v>
      </c>
      <c r="J1492" t="s">
        <v>119</v>
      </c>
      <c r="K1492">
        <v>0</v>
      </c>
      <c r="L1492">
        <v>0</v>
      </c>
      <c r="M1492">
        <v>6</v>
      </c>
      <c r="N1492">
        <v>9</v>
      </c>
      <c r="O1492">
        <v>2010</v>
      </c>
      <c r="P1492" t="s">
        <v>120</v>
      </c>
      <c r="R1492">
        <f t="shared" si="93"/>
        <v>-119</v>
      </c>
      <c r="S1492">
        <f t="shared" si="94"/>
        <v>37</v>
      </c>
      <c r="T1492" t="str">
        <f t="shared" si="95"/>
        <v>-11937</v>
      </c>
      <c r="U1492" t="str">
        <f t="shared" si="92"/>
        <v>-119, 37</v>
      </c>
    </row>
    <row r="1493" spans="1:21" hidden="1" x14ac:dyDescent="0.25">
      <c r="A1493">
        <v>-119.1207405</v>
      </c>
      <c r="B1493">
        <v>37.060676049999998</v>
      </c>
      <c r="C1493" t="s">
        <v>344</v>
      </c>
      <c r="D1493" t="s">
        <v>131</v>
      </c>
      <c r="E1493" t="s">
        <v>132</v>
      </c>
      <c r="F1493" t="s">
        <v>110</v>
      </c>
      <c r="G1493" t="s">
        <v>110</v>
      </c>
      <c r="H1493" t="s">
        <v>94</v>
      </c>
      <c r="J1493" t="s">
        <v>133</v>
      </c>
      <c r="K1493">
        <v>0</v>
      </c>
      <c r="L1493">
        <v>0</v>
      </c>
      <c r="M1493">
        <v>6</v>
      </c>
      <c r="N1493">
        <v>10</v>
      </c>
      <c r="O1493">
        <v>2010</v>
      </c>
      <c r="P1493" t="s">
        <v>120</v>
      </c>
      <c r="R1493">
        <f t="shared" si="93"/>
        <v>-119</v>
      </c>
      <c r="S1493">
        <f t="shared" si="94"/>
        <v>37</v>
      </c>
      <c r="T1493" t="str">
        <f t="shared" si="95"/>
        <v>-11937</v>
      </c>
      <c r="U1493" t="str">
        <f t="shared" si="92"/>
        <v>-119, 37</v>
      </c>
    </row>
    <row r="1494" spans="1:21" hidden="1" x14ac:dyDescent="0.25">
      <c r="A1494">
        <v>-119.1207405</v>
      </c>
      <c r="B1494">
        <v>37.060676049999998</v>
      </c>
      <c r="C1494" t="s">
        <v>344</v>
      </c>
      <c r="D1494" t="s">
        <v>131</v>
      </c>
      <c r="E1494" t="s">
        <v>132</v>
      </c>
      <c r="F1494" t="s">
        <v>110</v>
      </c>
      <c r="G1494" t="s">
        <v>110</v>
      </c>
      <c r="H1494" t="s">
        <v>94</v>
      </c>
      <c r="J1494" t="s">
        <v>133</v>
      </c>
      <c r="K1494">
        <v>0</v>
      </c>
      <c r="L1494">
        <v>0</v>
      </c>
      <c r="M1494">
        <v>6</v>
      </c>
      <c r="N1494">
        <v>10</v>
      </c>
      <c r="O1494">
        <v>2010</v>
      </c>
      <c r="P1494" t="s">
        <v>120</v>
      </c>
      <c r="R1494">
        <f t="shared" si="93"/>
        <v>-119</v>
      </c>
      <c r="S1494">
        <f t="shared" si="94"/>
        <v>37</v>
      </c>
      <c r="T1494" t="str">
        <f t="shared" si="95"/>
        <v>-11937</v>
      </c>
      <c r="U1494" t="str">
        <f t="shared" si="92"/>
        <v>-119, 37</v>
      </c>
    </row>
    <row r="1495" spans="1:21" hidden="1" x14ac:dyDescent="0.25">
      <c r="A1495">
        <v>-119.0821799</v>
      </c>
      <c r="B1495">
        <v>37.038917810000001</v>
      </c>
      <c r="C1495" t="s">
        <v>336</v>
      </c>
      <c r="D1495" t="s">
        <v>131</v>
      </c>
      <c r="E1495" t="s">
        <v>132</v>
      </c>
      <c r="F1495" t="s">
        <v>110</v>
      </c>
      <c r="G1495" t="s">
        <v>110</v>
      </c>
      <c r="H1495" t="s">
        <v>94</v>
      </c>
      <c r="J1495" t="s">
        <v>119</v>
      </c>
      <c r="K1495">
        <v>0</v>
      </c>
      <c r="L1495">
        <v>0</v>
      </c>
      <c r="M1495">
        <v>8</v>
      </c>
      <c r="N1495">
        <v>19</v>
      </c>
      <c r="O1495">
        <v>2009</v>
      </c>
      <c r="P1495" t="s">
        <v>120</v>
      </c>
      <c r="R1495">
        <f t="shared" si="93"/>
        <v>-119</v>
      </c>
      <c r="S1495">
        <f t="shared" si="94"/>
        <v>37</v>
      </c>
      <c r="T1495" t="str">
        <f t="shared" si="95"/>
        <v>-11937</v>
      </c>
      <c r="U1495" t="str">
        <f t="shared" si="92"/>
        <v>-120, 38</v>
      </c>
    </row>
    <row r="1496" spans="1:21" hidden="1" x14ac:dyDescent="0.25">
      <c r="A1496">
        <v>-119.85898160000001</v>
      </c>
      <c r="B1496">
        <v>38.251426039999998</v>
      </c>
      <c r="C1496" t="s">
        <v>364</v>
      </c>
      <c r="D1496" t="s">
        <v>131</v>
      </c>
      <c r="E1496" t="s">
        <v>132</v>
      </c>
      <c r="F1496" t="s">
        <v>110</v>
      </c>
      <c r="G1496" t="s">
        <v>110</v>
      </c>
      <c r="H1496" t="s">
        <v>94</v>
      </c>
      <c r="J1496" t="s">
        <v>135</v>
      </c>
      <c r="K1496">
        <v>0</v>
      </c>
      <c r="L1496">
        <v>0</v>
      </c>
      <c r="M1496">
        <v>9</v>
      </c>
      <c r="N1496">
        <v>30</v>
      </c>
      <c r="O1496">
        <v>2010</v>
      </c>
      <c r="P1496" t="s">
        <v>120</v>
      </c>
      <c r="R1496">
        <f t="shared" si="93"/>
        <v>-120</v>
      </c>
      <c r="S1496">
        <f t="shared" si="94"/>
        <v>38</v>
      </c>
      <c r="T1496" t="str">
        <f t="shared" si="95"/>
        <v>-12038</v>
      </c>
      <c r="U1496" t="str">
        <f t="shared" si="92"/>
        <v>-120, 38</v>
      </c>
    </row>
    <row r="1497" spans="1:21" hidden="1" x14ac:dyDescent="0.25">
      <c r="A1497">
        <v>-119.85898160000001</v>
      </c>
      <c r="B1497">
        <v>38.251426039999998</v>
      </c>
      <c r="C1497" t="s">
        <v>364</v>
      </c>
      <c r="D1497" t="s">
        <v>131</v>
      </c>
      <c r="E1497" t="s">
        <v>132</v>
      </c>
      <c r="F1497" t="s">
        <v>110</v>
      </c>
      <c r="G1497" t="s">
        <v>109</v>
      </c>
      <c r="H1497" t="s">
        <v>94</v>
      </c>
      <c r="J1497" t="s">
        <v>133</v>
      </c>
      <c r="K1497">
        <v>219.26</v>
      </c>
      <c r="L1497">
        <v>17540.8</v>
      </c>
      <c r="M1497">
        <v>9</v>
      </c>
      <c r="N1497">
        <v>30</v>
      </c>
      <c r="O1497">
        <v>2010</v>
      </c>
      <c r="P1497" t="s">
        <v>120</v>
      </c>
      <c r="R1497">
        <f t="shared" si="93"/>
        <v>-120</v>
      </c>
      <c r="S1497">
        <f t="shared" si="94"/>
        <v>38</v>
      </c>
      <c r="T1497" t="str">
        <f t="shared" si="95"/>
        <v>-12038</v>
      </c>
      <c r="U1497" t="str">
        <f t="shared" si="92"/>
        <v>-120, 38</v>
      </c>
    </row>
    <row r="1498" spans="1:21" hidden="1" x14ac:dyDescent="0.25">
      <c r="A1498">
        <v>-119.85898160000001</v>
      </c>
      <c r="B1498">
        <v>38.251426039999998</v>
      </c>
      <c r="C1498" t="s">
        <v>364</v>
      </c>
      <c r="D1498" t="s">
        <v>131</v>
      </c>
      <c r="E1498" t="s">
        <v>132</v>
      </c>
      <c r="F1498" t="s">
        <v>110</v>
      </c>
      <c r="G1498" t="s">
        <v>110</v>
      </c>
      <c r="H1498" t="s">
        <v>94</v>
      </c>
      <c r="J1498" t="s">
        <v>133</v>
      </c>
      <c r="K1498">
        <v>0</v>
      </c>
      <c r="L1498">
        <v>0</v>
      </c>
      <c r="M1498">
        <v>9</v>
      </c>
      <c r="N1498">
        <v>30</v>
      </c>
      <c r="O1498">
        <v>2010</v>
      </c>
      <c r="P1498" t="s">
        <v>120</v>
      </c>
      <c r="R1498">
        <f t="shared" si="93"/>
        <v>-120</v>
      </c>
      <c r="S1498">
        <f t="shared" si="94"/>
        <v>38</v>
      </c>
      <c r="T1498" t="str">
        <f t="shared" si="95"/>
        <v>-12038</v>
      </c>
      <c r="U1498" t="str">
        <f t="shared" si="92"/>
        <v>-120, 38</v>
      </c>
    </row>
    <row r="1499" spans="1:21" hidden="1" x14ac:dyDescent="0.25">
      <c r="A1499">
        <v>-119.85898160000001</v>
      </c>
      <c r="B1499">
        <v>38.251426039999998</v>
      </c>
      <c r="C1499" t="s">
        <v>364</v>
      </c>
      <c r="D1499" t="s">
        <v>131</v>
      </c>
      <c r="E1499" t="s">
        <v>132</v>
      </c>
      <c r="F1499" t="s">
        <v>110</v>
      </c>
      <c r="G1499" t="s">
        <v>109</v>
      </c>
      <c r="H1499" t="s">
        <v>94</v>
      </c>
      <c r="J1499" t="s">
        <v>119</v>
      </c>
      <c r="K1499">
        <v>8.7500000000000002E-4</v>
      </c>
      <c r="L1499">
        <v>7.0000000000000007E-2</v>
      </c>
      <c r="M1499">
        <v>9</v>
      </c>
      <c r="N1499">
        <v>30</v>
      </c>
      <c r="O1499">
        <v>2010</v>
      </c>
      <c r="P1499" t="s">
        <v>120</v>
      </c>
      <c r="R1499">
        <f t="shared" si="93"/>
        <v>-120</v>
      </c>
      <c r="S1499">
        <f t="shared" si="94"/>
        <v>38</v>
      </c>
      <c r="T1499" t="str">
        <f t="shared" si="95"/>
        <v>-12038</v>
      </c>
      <c r="U1499" t="str">
        <f t="shared" si="92"/>
        <v>-120, 38</v>
      </c>
    </row>
    <row r="1500" spans="1:21" hidden="1" x14ac:dyDescent="0.25">
      <c r="A1500">
        <v>-119.85898160000001</v>
      </c>
      <c r="B1500">
        <v>38.251426039999998</v>
      </c>
      <c r="C1500" t="s">
        <v>364</v>
      </c>
      <c r="D1500" t="s">
        <v>131</v>
      </c>
      <c r="E1500" t="s">
        <v>132</v>
      </c>
      <c r="F1500" t="s">
        <v>110</v>
      </c>
      <c r="G1500" t="s">
        <v>110</v>
      </c>
      <c r="H1500" t="s">
        <v>94</v>
      </c>
      <c r="J1500" t="s">
        <v>119</v>
      </c>
      <c r="K1500">
        <v>0</v>
      </c>
      <c r="L1500">
        <v>0</v>
      </c>
      <c r="M1500">
        <v>9</v>
      </c>
      <c r="N1500">
        <v>30</v>
      </c>
      <c r="O1500">
        <v>2010</v>
      </c>
      <c r="P1500" t="s">
        <v>120</v>
      </c>
      <c r="R1500">
        <f t="shared" si="93"/>
        <v>-120</v>
      </c>
      <c r="S1500">
        <f t="shared" si="94"/>
        <v>38</v>
      </c>
      <c r="T1500" t="str">
        <f t="shared" si="95"/>
        <v>-12038</v>
      </c>
      <c r="U1500" t="str">
        <f t="shared" si="92"/>
        <v>-120, 38</v>
      </c>
    </row>
    <row r="1501" spans="1:21" hidden="1" x14ac:dyDescent="0.25">
      <c r="A1501">
        <v>-119.85898160000001</v>
      </c>
      <c r="B1501">
        <v>38.251426039999998</v>
      </c>
      <c r="C1501" t="s">
        <v>364</v>
      </c>
      <c r="D1501" t="s">
        <v>131</v>
      </c>
      <c r="E1501" t="s">
        <v>132</v>
      </c>
      <c r="F1501" t="s">
        <v>110</v>
      </c>
      <c r="G1501" t="s">
        <v>110</v>
      </c>
      <c r="H1501" t="s">
        <v>94</v>
      </c>
      <c r="J1501" t="s">
        <v>135</v>
      </c>
      <c r="K1501">
        <v>0</v>
      </c>
      <c r="L1501">
        <v>0</v>
      </c>
      <c r="M1501">
        <v>9</v>
      </c>
      <c r="N1501">
        <v>30</v>
      </c>
      <c r="O1501">
        <v>2010</v>
      </c>
      <c r="P1501" t="s">
        <v>120</v>
      </c>
      <c r="R1501">
        <f t="shared" si="93"/>
        <v>-120</v>
      </c>
      <c r="S1501">
        <f t="shared" si="94"/>
        <v>38</v>
      </c>
      <c r="T1501" t="str">
        <f t="shared" si="95"/>
        <v>-12038</v>
      </c>
      <c r="U1501" t="str">
        <f t="shared" si="92"/>
        <v>-120, 38</v>
      </c>
    </row>
    <row r="1502" spans="1:21" hidden="1" x14ac:dyDescent="0.25">
      <c r="A1502">
        <v>-119.85898160000001</v>
      </c>
      <c r="B1502">
        <v>38.251426039999998</v>
      </c>
      <c r="C1502" t="s">
        <v>364</v>
      </c>
      <c r="D1502" t="s">
        <v>131</v>
      </c>
      <c r="E1502" t="s">
        <v>132</v>
      </c>
      <c r="F1502" t="s">
        <v>110</v>
      </c>
      <c r="G1502" t="s">
        <v>110</v>
      </c>
      <c r="H1502" t="s">
        <v>94</v>
      </c>
      <c r="J1502" t="s">
        <v>119</v>
      </c>
      <c r="K1502">
        <v>0</v>
      </c>
      <c r="L1502">
        <v>0</v>
      </c>
      <c r="M1502">
        <v>9</v>
      </c>
      <c r="N1502">
        <v>30</v>
      </c>
      <c r="O1502">
        <v>2010</v>
      </c>
      <c r="P1502" t="s">
        <v>120</v>
      </c>
      <c r="R1502">
        <f t="shared" si="93"/>
        <v>-120</v>
      </c>
      <c r="S1502">
        <f t="shared" si="94"/>
        <v>38</v>
      </c>
      <c r="T1502" t="str">
        <f t="shared" si="95"/>
        <v>-12038</v>
      </c>
      <c r="U1502" t="str">
        <f t="shared" si="92"/>
        <v>-120, 38</v>
      </c>
    </row>
    <row r="1503" spans="1:21" hidden="1" x14ac:dyDescent="0.25">
      <c r="A1503">
        <v>-119.85898160000001</v>
      </c>
      <c r="B1503">
        <v>38.251426039999998</v>
      </c>
      <c r="C1503" t="s">
        <v>364</v>
      </c>
      <c r="D1503" t="s">
        <v>131</v>
      </c>
      <c r="E1503" t="s">
        <v>132</v>
      </c>
      <c r="F1503" t="s">
        <v>110</v>
      </c>
      <c r="G1503" t="s">
        <v>110</v>
      </c>
      <c r="H1503" t="s">
        <v>94</v>
      </c>
      <c r="J1503" t="s">
        <v>135</v>
      </c>
      <c r="K1503">
        <v>0</v>
      </c>
      <c r="L1503">
        <v>0</v>
      </c>
      <c r="M1503">
        <v>9</v>
      </c>
      <c r="N1503">
        <v>30</v>
      </c>
      <c r="O1503">
        <v>2010</v>
      </c>
      <c r="P1503" t="s">
        <v>120</v>
      </c>
      <c r="R1503">
        <f t="shared" si="93"/>
        <v>-120</v>
      </c>
      <c r="S1503">
        <f t="shared" si="94"/>
        <v>38</v>
      </c>
      <c r="T1503" t="str">
        <f t="shared" si="95"/>
        <v>-12038</v>
      </c>
      <c r="U1503" t="str">
        <f t="shared" si="92"/>
        <v>-120, 38</v>
      </c>
    </row>
    <row r="1504" spans="1:21" hidden="1" x14ac:dyDescent="0.25">
      <c r="A1504">
        <v>-119.85898160000001</v>
      </c>
      <c r="B1504">
        <v>38.251426039999998</v>
      </c>
      <c r="C1504" t="s">
        <v>364</v>
      </c>
      <c r="D1504" t="s">
        <v>131</v>
      </c>
      <c r="E1504" t="s">
        <v>132</v>
      </c>
      <c r="F1504" t="s">
        <v>110</v>
      </c>
      <c r="G1504" t="s">
        <v>110</v>
      </c>
      <c r="H1504" t="s">
        <v>94</v>
      </c>
      <c r="J1504" t="s">
        <v>133</v>
      </c>
      <c r="K1504">
        <v>0</v>
      </c>
      <c r="L1504">
        <v>0</v>
      </c>
      <c r="M1504">
        <v>9</v>
      </c>
      <c r="N1504">
        <v>30</v>
      </c>
      <c r="O1504">
        <v>2010</v>
      </c>
      <c r="P1504" t="s">
        <v>120</v>
      </c>
      <c r="R1504">
        <f t="shared" si="93"/>
        <v>-120</v>
      </c>
      <c r="S1504">
        <f t="shared" si="94"/>
        <v>38</v>
      </c>
      <c r="T1504" t="str">
        <f t="shared" si="95"/>
        <v>-12038</v>
      </c>
      <c r="U1504" t="str">
        <f t="shared" si="92"/>
        <v>-120, 38</v>
      </c>
    </row>
    <row r="1505" spans="1:21" hidden="1" x14ac:dyDescent="0.25">
      <c r="A1505">
        <v>-119.85898160000001</v>
      </c>
      <c r="B1505">
        <v>38.251426039999998</v>
      </c>
      <c r="C1505" t="s">
        <v>364</v>
      </c>
      <c r="D1505" t="s">
        <v>131</v>
      </c>
      <c r="E1505" t="s">
        <v>132</v>
      </c>
      <c r="F1505" t="s">
        <v>110</v>
      </c>
      <c r="G1505" t="s">
        <v>109</v>
      </c>
      <c r="H1505" t="s">
        <v>94</v>
      </c>
      <c r="J1505" t="s">
        <v>119</v>
      </c>
      <c r="K1505">
        <v>2.875E-3</v>
      </c>
      <c r="L1505">
        <v>0.23</v>
      </c>
      <c r="M1505">
        <v>9</v>
      </c>
      <c r="N1505">
        <v>30</v>
      </c>
      <c r="O1505">
        <v>2010</v>
      </c>
      <c r="P1505" t="s">
        <v>120</v>
      </c>
      <c r="R1505">
        <f t="shared" si="93"/>
        <v>-120</v>
      </c>
      <c r="S1505">
        <f t="shared" si="94"/>
        <v>38</v>
      </c>
      <c r="T1505" t="str">
        <f t="shared" si="95"/>
        <v>-12038</v>
      </c>
      <c r="U1505" t="str">
        <f t="shared" si="92"/>
        <v>-119, 37</v>
      </c>
    </row>
    <row r="1506" spans="1:21" hidden="1" x14ac:dyDescent="0.25">
      <c r="A1506">
        <v>-119.0821799</v>
      </c>
      <c r="B1506">
        <v>37.038917810000001</v>
      </c>
      <c r="C1506" t="s">
        <v>336</v>
      </c>
      <c r="D1506" t="s">
        <v>131</v>
      </c>
      <c r="E1506" t="s">
        <v>132</v>
      </c>
      <c r="F1506" t="s">
        <v>110</v>
      </c>
      <c r="G1506" t="s">
        <v>110</v>
      </c>
      <c r="H1506" t="s">
        <v>94</v>
      </c>
      <c r="J1506" t="s">
        <v>119</v>
      </c>
      <c r="K1506">
        <v>0</v>
      </c>
      <c r="L1506">
        <v>0</v>
      </c>
      <c r="M1506">
        <v>8</v>
      </c>
      <c r="N1506">
        <v>19</v>
      </c>
      <c r="O1506">
        <v>2009</v>
      </c>
      <c r="P1506" t="s">
        <v>120</v>
      </c>
      <c r="R1506">
        <f t="shared" si="93"/>
        <v>-119</v>
      </c>
      <c r="S1506">
        <f t="shared" si="94"/>
        <v>37</v>
      </c>
      <c r="T1506" t="str">
        <f t="shared" si="95"/>
        <v>-11937</v>
      </c>
      <c r="U1506" t="str">
        <f t="shared" si="92"/>
        <v>-120, 38</v>
      </c>
    </row>
    <row r="1507" spans="1:21" hidden="1" x14ac:dyDescent="0.25">
      <c r="A1507">
        <v>-119.88635720000001</v>
      </c>
      <c r="B1507">
        <v>38.245935129999999</v>
      </c>
      <c r="C1507" t="s">
        <v>364</v>
      </c>
      <c r="D1507" t="s">
        <v>131</v>
      </c>
      <c r="E1507" t="s">
        <v>132</v>
      </c>
      <c r="F1507" t="s">
        <v>110</v>
      </c>
      <c r="G1507" t="s">
        <v>110</v>
      </c>
      <c r="H1507" t="s">
        <v>94</v>
      </c>
      <c r="J1507" t="s">
        <v>133</v>
      </c>
      <c r="K1507">
        <v>0</v>
      </c>
      <c r="L1507">
        <v>0</v>
      </c>
      <c r="M1507">
        <v>9</v>
      </c>
      <c r="N1507">
        <v>30</v>
      </c>
      <c r="O1507">
        <v>2010</v>
      </c>
      <c r="P1507" t="s">
        <v>120</v>
      </c>
      <c r="R1507">
        <f t="shared" si="93"/>
        <v>-120</v>
      </c>
      <c r="S1507">
        <f t="shared" si="94"/>
        <v>38</v>
      </c>
      <c r="T1507" t="str">
        <f t="shared" si="95"/>
        <v>-12038</v>
      </c>
      <c r="U1507" t="str">
        <f t="shared" si="92"/>
        <v>-120, 38</v>
      </c>
    </row>
    <row r="1508" spans="1:21" hidden="1" x14ac:dyDescent="0.25">
      <c r="A1508">
        <v>-119.88635720000001</v>
      </c>
      <c r="B1508">
        <v>38.245935129999999</v>
      </c>
      <c r="C1508" t="s">
        <v>364</v>
      </c>
      <c r="D1508" t="s">
        <v>131</v>
      </c>
      <c r="E1508" t="s">
        <v>132</v>
      </c>
      <c r="F1508" t="s">
        <v>110</v>
      </c>
      <c r="G1508" t="s">
        <v>110</v>
      </c>
      <c r="H1508" t="s">
        <v>94</v>
      </c>
      <c r="J1508" t="s">
        <v>223</v>
      </c>
      <c r="K1508">
        <v>0</v>
      </c>
      <c r="L1508">
        <v>0</v>
      </c>
      <c r="M1508">
        <v>9</v>
      </c>
      <c r="N1508">
        <v>30</v>
      </c>
      <c r="O1508">
        <v>2010</v>
      </c>
      <c r="P1508" t="s">
        <v>120</v>
      </c>
      <c r="R1508">
        <f t="shared" si="93"/>
        <v>-120</v>
      </c>
      <c r="S1508">
        <f t="shared" si="94"/>
        <v>38</v>
      </c>
      <c r="T1508" t="str">
        <f t="shared" si="95"/>
        <v>-12038</v>
      </c>
      <c r="U1508" t="str">
        <f t="shared" si="92"/>
        <v>-120, 38</v>
      </c>
    </row>
    <row r="1509" spans="1:21" hidden="1" x14ac:dyDescent="0.25">
      <c r="A1509">
        <v>-119.88635720000001</v>
      </c>
      <c r="B1509">
        <v>38.245935129999999</v>
      </c>
      <c r="C1509" t="s">
        <v>364</v>
      </c>
      <c r="D1509" t="s">
        <v>131</v>
      </c>
      <c r="E1509" t="s">
        <v>132</v>
      </c>
      <c r="F1509" t="s">
        <v>110</v>
      </c>
      <c r="G1509" t="s">
        <v>110</v>
      </c>
      <c r="H1509" t="s">
        <v>94</v>
      </c>
      <c r="J1509" t="s">
        <v>223</v>
      </c>
      <c r="K1509">
        <v>0</v>
      </c>
      <c r="L1509">
        <v>0</v>
      </c>
      <c r="M1509">
        <v>9</v>
      </c>
      <c r="N1509">
        <v>30</v>
      </c>
      <c r="O1509">
        <v>2010</v>
      </c>
      <c r="P1509" t="s">
        <v>120</v>
      </c>
      <c r="R1509">
        <f t="shared" si="93"/>
        <v>-120</v>
      </c>
      <c r="S1509">
        <f t="shared" si="94"/>
        <v>38</v>
      </c>
      <c r="T1509" t="str">
        <f t="shared" si="95"/>
        <v>-12038</v>
      </c>
      <c r="U1509" t="str">
        <f t="shared" si="92"/>
        <v>-120, 38</v>
      </c>
    </row>
    <row r="1510" spans="1:21" hidden="1" x14ac:dyDescent="0.25">
      <c r="A1510">
        <v>-119.88635720000001</v>
      </c>
      <c r="B1510">
        <v>38.245935129999999</v>
      </c>
      <c r="C1510" t="s">
        <v>364</v>
      </c>
      <c r="D1510" t="s">
        <v>131</v>
      </c>
      <c r="E1510" t="s">
        <v>132</v>
      </c>
      <c r="F1510" t="s">
        <v>110</v>
      </c>
      <c r="G1510" t="s">
        <v>109</v>
      </c>
      <c r="H1510" t="s">
        <v>94</v>
      </c>
      <c r="J1510" t="s">
        <v>119</v>
      </c>
      <c r="K1510">
        <v>8.7500000000000002E-4</v>
      </c>
      <c r="L1510">
        <v>7.0000000000000007E-2</v>
      </c>
      <c r="M1510">
        <v>9</v>
      </c>
      <c r="N1510">
        <v>30</v>
      </c>
      <c r="O1510">
        <v>2010</v>
      </c>
      <c r="P1510" t="s">
        <v>120</v>
      </c>
      <c r="R1510">
        <f t="shared" si="93"/>
        <v>-120</v>
      </c>
      <c r="S1510">
        <f t="shared" si="94"/>
        <v>38</v>
      </c>
      <c r="T1510" t="str">
        <f t="shared" si="95"/>
        <v>-12038</v>
      </c>
      <c r="U1510" t="str">
        <f t="shared" si="92"/>
        <v>-120, 38</v>
      </c>
    </row>
    <row r="1511" spans="1:21" hidden="1" x14ac:dyDescent="0.25">
      <c r="A1511">
        <v>-119.8879792</v>
      </c>
      <c r="B1511">
        <v>38.249679319999998</v>
      </c>
      <c r="C1511" t="s">
        <v>364</v>
      </c>
      <c r="D1511" t="s">
        <v>131</v>
      </c>
      <c r="E1511" t="s">
        <v>132</v>
      </c>
      <c r="F1511" t="s">
        <v>110</v>
      </c>
      <c r="G1511" t="s">
        <v>110</v>
      </c>
      <c r="H1511" t="s">
        <v>94</v>
      </c>
      <c r="J1511" t="s">
        <v>119</v>
      </c>
      <c r="K1511">
        <v>0</v>
      </c>
      <c r="L1511">
        <v>0</v>
      </c>
      <c r="M1511">
        <v>9</v>
      </c>
      <c r="N1511">
        <v>30</v>
      </c>
      <c r="O1511">
        <v>2010</v>
      </c>
      <c r="P1511" t="s">
        <v>120</v>
      </c>
      <c r="R1511">
        <f t="shared" si="93"/>
        <v>-120</v>
      </c>
      <c r="S1511">
        <f t="shared" si="94"/>
        <v>38</v>
      </c>
      <c r="T1511" t="str">
        <f t="shared" si="95"/>
        <v>-12038</v>
      </c>
      <c r="U1511" t="str">
        <f t="shared" si="92"/>
        <v>-120, 38</v>
      </c>
    </row>
    <row r="1512" spans="1:21" hidden="1" x14ac:dyDescent="0.25">
      <c r="A1512">
        <v>-119.8879792</v>
      </c>
      <c r="B1512">
        <v>38.249679319999998</v>
      </c>
      <c r="C1512" t="s">
        <v>364</v>
      </c>
      <c r="D1512" t="s">
        <v>131</v>
      </c>
      <c r="E1512" t="s">
        <v>132</v>
      </c>
      <c r="F1512" t="s">
        <v>110</v>
      </c>
      <c r="G1512" t="s">
        <v>110</v>
      </c>
      <c r="H1512" t="s">
        <v>94</v>
      </c>
      <c r="J1512" t="s">
        <v>119</v>
      </c>
      <c r="K1512">
        <v>0</v>
      </c>
      <c r="L1512">
        <v>0</v>
      </c>
      <c r="M1512">
        <v>9</v>
      </c>
      <c r="N1512">
        <v>30</v>
      </c>
      <c r="O1512">
        <v>2010</v>
      </c>
      <c r="P1512" t="s">
        <v>120</v>
      </c>
      <c r="R1512">
        <f t="shared" si="93"/>
        <v>-120</v>
      </c>
      <c r="S1512">
        <f t="shared" si="94"/>
        <v>38</v>
      </c>
      <c r="T1512" t="str">
        <f t="shared" si="95"/>
        <v>-12038</v>
      </c>
      <c r="U1512" t="str">
        <f t="shared" si="92"/>
        <v>-120, 38</v>
      </c>
    </row>
    <row r="1513" spans="1:21" hidden="1" x14ac:dyDescent="0.25">
      <c r="A1513">
        <v>-119.8879792</v>
      </c>
      <c r="B1513">
        <v>38.249679319999998</v>
      </c>
      <c r="C1513" t="s">
        <v>364</v>
      </c>
      <c r="D1513" t="s">
        <v>131</v>
      </c>
      <c r="E1513" t="s">
        <v>132</v>
      </c>
      <c r="F1513" t="s">
        <v>110</v>
      </c>
      <c r="G1513" t="s">
        <v>110</v>
      </c>
      <c r="H1513" t="s">
        <v>94</v>
      </c>
      <c r="J1513" t="s">
        <v>119</v>
      </c>
      <c r="K1513">
        <v>0</v>
      </c>
      <c r="L1513">
        <v>0</v>
      </c>
      <c r="M1513">
        <v>9</v>
      </c>
      <c r="N1513">
        <v>30</v>
      </c>
      <c r="O1513">
        <v>2010</v>
      </c>
      <c r="P1513" t="s">
        <v>120</v>
      </c>
      <c r="R1513">
        <f t="shared" si="93"/>
        <v>-120</v>
      </c>
      <c r="S1513">
        <f t="shared" si="94"/>
        <v>38</v>
      </c>
      <c r="T1513" t="str">
        <f t="shared" si="95"/>
        <v>-12038</v>
      </c>
      <c r="U1513" t="str">
        <f t="shared" si="92"/>
        <v>-119, 37</v>
      </c>
    </row>
    <row r="1514" spans="1:21" hidden="1" x14ac:dyDescent="0.25">
      <c r="A1514">
        <v>-119.0821799</v>
      </c>
      <c r="B1514">
        <v>37.038917810000001</v>
      </c>
      <c r="C1514" t="s">
        <v>336</v>
      </c>
      <c r="D1514" t="s">
        <v>131</v>
      </c>
      <c r="E1514" t="s">
        <v>132</v>
      </c>
      <c r="F1514" t="s">
        <v>110</v>
      </c>
      <c r="G1514" t="s">
        <v>110</v>
      </c>
      <c r="H1514" t="s">
        <v>94</v>
      </c>
      <c r="J1514" t="s">
        <v>119</v>
      </c>
      <c r="K1514">
        <v>0</v>
      </c>
      <c r="L1514">
        <v>0</v>
      </c>
      <c r="M1514">
        <v>8</v>
      </c>
      <c r="N1514">
        <v>19</v>
      </c>
      <c r="O1514">
        <v>2009</v>
      </c>
      <c r="P1514" t="s">
        <v>120</v>
      </c>
      <c r="R1514">
        <f t="shared" si="93"/>
        <v>-119</v>
      </c>
      <c r="S1514">
        <f t="shared" si="94"/>
        <v>37</v>
      </c>
      <c r="T1514" t="str">
        <f t="shared" si="95"/>
        <v>-11937</v>
      </c>
      <c r="U1514" t="str">
        <f t="shared" si="92"/>
        <v>-119, 37</v>
      </c>
    </row>
    <row r="1515" spans="1:21" hidden="1" x14ac:dyDescent="0.25">
      <c r="A1515">
        <v>-119.1182615</v>
      </c>
      <c r="B1515">
        <v>37.252524610000002</v>
      </c>
      <c r="C1515" t="s">
        <v>358</v>
      </c>
      <c r="D1515" t="s">
        <v>131</v>
      </c>
      <c r="E1515" t="s">
        <v>132</v>
      </c>
      <c r="F1515" t="s">
        <v>110</v>
      </c>
      <c r="G1515" t="s">
        <v>110</v>
      </c>
      <c r="H1515" t="s">
        <v>94</v>
      </c>
      <c r="J1515" t="s">
        <v>119</v>
      </c>
      <c r="K1515">
        <v>0</v>
      </c>
      <c r="L1515">
        <v>0</v>
      </c>
      <c r="M1515">
        <v>8</v>
      </c>
      <c r="N1515">
        <v>20</v>
      </c>
      <c r="O1515">
        <v>2009</v>
      </c>
      <c r="P1515" t="s">
        <v>120</v>
      </c>
      <c r="R1515">
        <f t="shared" si="93"/>
        <v>-119</v>
      </c>
      <c r="S1515">
        <f t="shared" si="94"/>
        <v>37</v>
      </c>
      <c r="T1515" t="str">
        <f t="shared" si="95"/>
        <v>-11937</v>
      </c>
      <c r="U1515" t="str">
        <f t="shared" si="92"/>
        <v>-120, 38</v>
      </c>
    </row>
    <row r="1516" spans="1:21" hidden="1" x14ac:dyDescent="0.25">
      <c r="A1516">
        <v>-119.85898160000001</v>
      </c>
      <c r="B1516">
        <v>38.251426039999998</v>
      </c>
      <c r="C1516" t="s">
        <v>337</v>
      </c>
      <c r="D1516" t="s">
        <v>131</v>
      </c>
      <c r="E1516" t="s">
        <v>132</v>
      </c>
      <c r="F1516" t="s">
        <v>110</v>
      </c>
      <c r="G1516" t="s">
        <v>110</v>
      </c>
      <c r="H1516" t="s">
        <v>94</v>
      </c>
      <c r="J1516" t="s">
        <v>135</v>
      </c>
      <c r="K1516">
        <v>0</v>
      </c>
      <c r="L1516">
        <v>0</v>
      </c>
      <c r="M1516">
        <v>9</v>
      </c>
      <c r="N1516">
        <v>1</v>
      </c>
      <c r="O1516">
        <v>2009</v>
      </c>
      <c r="P1516" t="s">
        <v>120</v>
      </c>
      <c r="R1516">
        <f t="shared" si="93"/>
        <v>-120</v>
      </c>
      <c r="S1516">
        <f t="shared" si="94"/>
        <v>38</v>
      </c>
      <c r="T1516" t="str">
        <f t="shared" si="95"/>
        <v>-12038</v>
      </c>
      <c r="U1516" t="str">
        <f t="shared" si="92"/>
        <v>-120, 38</v>
      </c>
    </row>
    <row r="1517" spans="1:21" hidden="1" x14ac:dyDescent="0.25">
      <c r="A1517">
        <v>-119.85898160000001</v>
      </c>
      <c r="B1517">
        <v>38.251426039999998</v>
      </c>
      <c r="C1517" t="s">
        <v>337</v>
      </c>
      <c r="D1517" t="s">
        <v>131</v>
      </c>
      <c r="E1517" t="s">
        <v>132</v>
      </c>
      <c r="F1517" t="s">
        <v>110</v>
      </c>
      <c r="G1517" t="s">
        <v>110</v>
      </c>
      <c r="H1517" t="s">
        <v>94</v>
      </c>
      <c r="J1517" t="s">
        <v>135</v>
      </c>
      <c r="K1517">
        <v>0</v>
      </c>
      <c r="L1517">
        <v>0</v>
      </c>
      <c r="M1517">
        <v>9</v>
      </c>
      <c r="N1517">
        <v>1</v>
      </c>
      <c r="O1517">
        <v>2009</v>
      </c>
      <c r="P1517" t="s">
        <v>120</v>
      </c>
      <c r="R1517">
        <f t="shared" si="93"/>
        <v>-120</v>
      </c>
      <c r="S1517">
        <f t="shared" si="94"/>
        <v>38</v>
      </c>
      <c r="T1517" t="str">
        <f t="shared" si="95"/>
        <v>-12038</v>
      </c>
      <c r="U1517" t="str">
        <f t="shared" si="92"/>
        <v>-120, 38</v>
      </c>
    </row>
    <row r="1518" spans="1:21" hidden="1" x14ac:dyDescent="0.25">
      <c r="A1518">
        <v>-119.85898160000001</v>
      </c>
      <c r="B1518">
        <v>38.251426039999998</v>
      </c>
      <c r="C1518" t="s">
        <v>331</v>
      </c>
      <c r="D1518" t="s">
        <v>131</v>
      </c>
      <c r="E1518" t="s">
        <v>132</v>
      </c>
      <c r="F1518" t="s">
        <v>110</v>
      </c>
      <c r="G1518" t="s">
        <v>109</v>
      </c>
      <c r="H1518" t="s">
        <v>94</v>
      </c>
      <c r="J1518" t="s">
        <v>133</v>
      </c>
      <c r="K1518">
        <v>1.3625E-2</v>
      </c>
      <c r="L1518">
        <v>1.0900000000000001</v>
      </c>
      <c r="M1518">
        <v>6</v>
      </c>
      <c r="N1518">
        <v>25</v>
      </c>
      <c r="O1518">
        <v>2009</v>
      </c>
      <c r="P1518" t="s">
        <v>120</v>
      </c>
      <c r="R1518">
        <f t="shared" si="93"/>
        <v>-120</v>
      </c>
      <c r="S1518">
        <f t="shared" si="94"/>
        <v>38</v>
      </c>
      <c r="T1518" t="str">
        <f t="shared" si="95"/>
        <v>-12038</v>
      </c>
      <c r="U1518" t="str">
        <f t="shared" si="92"/>
        <v>-120, 38</v>
      </c>
    </row>
    <row r="1519" spans="1:21" hidden="1" x14ac:dyDescent="0.25">
      <c r="A1519">
        <v>-119.85898160000001</v>
      </c>
      <c r="B1519">
        <v>38.251426039999998</v>
      </c>
      <c r="C1519" t="s">
        <v>171</v>
      </c>
      <c r="D1519" t="s">
        <v>131</v>
      </c>
      <c r="E1519" t="s">
        <v>132</v>
      </c>
      <c r="F1519" t="s">
        <v>110</v>
      </c>
      <c r="G1519" t="s">
        <v>110</v>
      </c>
      <c r="H1519" t="s">
        <v>94</v>
      </c>
      <c r="J1519" t="s">
        <v>133</v>
      </c>
      <c r="K1519">
        <v>0</v>
      </c>
      <c r="L1519">
        <v>0</v>
      </c>
      <c r="M1519">
        <v>7</v>
      </c>
      <c r="N1519">
        <v>23</v>
      </c>
      <c r="O1519">
        <v>2010</v>
      </c>
      <c r="P1519" t="s">
        <v>120</v>
      </c>
      <c r="R1519">
        <f t="shared" si="93"/>
        <v>-120</v>
      </c>
      <c r="S1519">
        <f t="shared" si="94"/>
        <v>38</v>
      </c>
      <c r="T1519" t="str">
        <f t="shared" si="95"/>
        <v>-12038</v>
      </c>
      <c r="U1519" t="str">
        <f t="shared" si="92"/>
        <v>-119, 37</v>
      </c>
    </row>
    <row r="1520" spans="1:21" hidden="1" x14ac:dyDescent="0.25">
      <c r="A1520">
        <v>-119.0903148</v>
      </c>
      <c r="B1520">
        <v>37.02808563</v>
      </c>
      <c r="C1520" t="s">
        <v>281</v>
      </c>
      <c r="D1520" t="s">
        <v>131</v>
      </c>
      <c r="E1520" t="s">
        <v>132</v>
      </c>
      <c r="F1520" t="s">
        <v>110</v>
      </c>
      <c r="G1520" t="s">
        <v>110</v>
      </c>
      <c r="H1520" t="s">
        <v>94</v>
      </c>
      <c r="J1520" t="s">
        <v>119</v>
      </c>
      <c r="K1520">
        <v>0</v>
      </c>
      <c r="L1520">
        <v>0</v>
      </c>
      <c r="M1520">
        <v>8</v>
      </c>
      <c r="N1520">
        <v>31</v>
      </c>
      <c r="O1520">
        <v>2010</v>
      </c>
      <c r="P1520" t="s">
        <v>120</v>
      </c>
      <c r="R1520">
        <f t="shared" si="93"/>
        <v>-119</v>
      </c>
      <c r="S1520">
        <f t="shared" si="94"/>
        <v>37</v>
      </c>
      <c r="T1520" t="str">
        <f t="shared" si="95"/>
        <v>-11937</v>
      </c>
      <c r="U1520" t="str">
        <f t="shared" si="92"/>
        <v>-119, 37</v>
      </c>
    </row>
    <row r="1521" spans="1:21" hidden="1" x14ac:dyDescent="0.25">
      <c r="A1521">
        <v>-119.0903148</v>
      </c>
      <c r="B1521">
        <v>37.02808563</v>
      </c>
      <c r="C1521" t="s">
        <v>281</v>
      </c>
      <c r="D1521" t="s">
        <v>131</v>
      </c>
      <c r="E1521" t="s">
        <v>132</v>
      </c>
      <c r="F1521" t="s">
        <v>110</v>
      </c>
      <c r="G1521" t="s">
        <v>109</v>
      </c>
      <c r="H1521" t="s">
        <v>94</v>
      </c>
      <c r="J1521" t="s">
        <v>119</v>
      </c>
      <c r="K1521">
        <v>3.1125E-2</v>
      </c>
      <c r="L1521">
        <v>2.4900000000000002</v>
      </c>
      <c r="M1521">
        <v>8</v>
      </c>
      <c r="N1521">
        <v>31</v>
      </c>
      <c r="O1521">
        <v>2010</v>
      </c>
      <c r="P1521" t="s">
        <v>120</v>
      </c>
      <c r="R1521">
        <f t="shared" si="93"/>
        <v>-119</v>
      </c>
      <c r="S1521">
        <f t="shared" si="94"/>
        <v>37</v>
      </c>
      <c r="T1521" t="str">
        <f t="shared" si="95"/>
        <v>-11937</v>
      </c>
      <c r="U1521" t="str">
        <f t="shared" si="92"/>
        <v>-119, 37</v>
      </c>
    </row>
    <row r="1522" spans="1:21" hidden="1" x14ac:dyDescent="0.25">
      <c r="A1522">
        <v>-119.0903148</v>
      </c>
      <c r="B1522">
        <v>37.02808563</v>
      </c>
      <c r="C1522" t="s">
        <v>281</v>
      </c>
      <c r="D1522" t="s">
        <v>131</v>
      </c>
      <c r="E1522" t="s">
        <v>132</v>
      </c>
      <c r="F1522" t="s">
        <v>110</v>
      </c>
      <c r="G1522" t="s">
        <v>109</v>
      </c>
      <c r="H1522" t="s">
        <v>94</v>
      </c>
      <c r="J1522" t="s">
        <v>119</v>
      </c>
      <c r="K1522">
        <v>0.40100000000000002</v>
      </c>
      <c r="L1522">
        <v>32.08</v>
      </c>
      <c r="M1522">
        <v>8</v>
      </c>
      <c r="N1522">
        <v>31</v>
      </c>
      <c r="O1522">
        <v>2010</v>
      </c>
      <c r="P1522" t="s">
        <v>120</v>
      </c>
      <c r="R1522">
        <f t="shared" si="93"/>
        <v>-119</v>
      </c>
      <c r="S1522">
        <f t="shared" si="94"/>
        <v>37</v>
      </c>
      <c r="T1522" t="str">
        <f t="shared" si="95"/>
        <v>-11937</v>
      </c>
      <c r="U1522" t="str">
        <f t="shared" si="92"/>
        <v>-119, 37</v>
      </c>
    </row>
    <row r="1523" spans="1:21" hidden="1" x14ac:dyDescent="0.25">
      <c r="A1523">
        <v>-119.0903148</v>
      </c>
      <c r="B1523">
        <v>37.02808563</v>
      </c>
      <c r="C1523" t="s">
        <v>281</v>
      </c>
      <c r="D1523" t="s">
        <v>131</v>
      </c>
      <c r="E1523" t="s">
        <v>132</v>
      </c>
      <c r="F1523" t="s">
        <v>110</v>
      </c>
      <c r="G1523" t="s">
        <v>109</v>
      </c>
      <c r="H1523" t="s">
        <v>94</v>
      </c>
      <c r="J1523" t="s">
        <v>133</v>
      </c>
      <c r="K1523">
        <v>1.25E-4</v>
      </c>
      <c r="L1523">
        <v>0.01</v>
      </c>
      <c r="M1523">
        <v>8</v>
      </c>
      <c r="N1523">
        <v>31</v>
      </c>
      <c r="O1523">
        <v>2010</v>
      </c>
      <c r="P1523" t="s">
        <v>120</v>
      </c>
      <c r="R1523">
        <f t="shared" si="93"/>
        <v>-119</v>
      </c>
      <c r="S1523">
        <f t="shared" si="94"/>
        <v>37</v>
      </c>
      <c r="T1523" t="str">
        <f t="shared" si="95"/>
        <v>-11937</v>
      </c>
      <c r="U1523" t="str">
        <f t="shared" si="92"/>
        <v>-119, 37</v>
      </c>
    </row>
    <row r="1524" spans="1:21" hidden="1" x14ac:dyDescent="0.25">
      <c r="A1524">
        <v>-119.0903148</v>
      </c>
      <c r="B1524">
        <v>37.02808563</v>
      </c>
      <c r="C1524" t="s">
        <v>281</v>
      </c>
      <c r="D1524" t="s">
        <v>131</v>
      </c>
      <c r="E1524" t="s">
        <v>132</v>
      </c>
      <c r="F1524" t="s">
        <v>110</v>
      </c>
      <c r="G1524" t="s">
        <v>109</v>
      </c>
      <c r="H1524" t="s">
        <v>94</v>
      </c>
      <c r="J1524" t="s">
        <v>119</v>
      </c>
      <c r="K1524">
        <v>0.308</v>
      </c>
      <c r="L1524">
        <v>24.64</v>
      </c>
      <c r="M1524">
        <v>8</v>
      </c>
      <c r="N1524">
        <v>31</v>
      </c>
      <c r="O1524">
        <v>2010</v>
      </c>
      <c r="P1524" t="s">
        <v>120</v>
      </c>
      <c r="R1524">
        <f t="shared" si="93"/>
        <v>-119</v>
      </c>
      <c r="S1524">
        <f t="shared" si="94"/>
        <v>37</v>
      </c>
      <c r="T1524" t="str">
        <f t="shared" si="95"/>
        <v>-11937</v>
      </c>
      <c r="U1524" t="str">
        <f t="shared" si="92"/>
        <v>-119, 37</v>
      </c>
    </row>
    <row r="1525" spans="1:21" hidden="1" x14ac:dyDescent="0.25">
      <c r="A1525">
        <v>-119.0903148</v>
      </c>
      <c r="B1525">
        <v>37.02808563</v>
      </c>
      <c r="C1525" t="s">
        <v>281</v>
      </c>
      <c r="D1525" t="s">
        <v>131</v>
      </c>
      <c r="E1525" t="s">
        <v>132</v>
      </c>
      <c r="F1525" t="s">
        <v>110</v>
      </c>
      <c r="G1525" t="s">
        <v>109</v>
      </c>
      <c r="H1525" t="s">
        <v>94</v>
      </c>
      <c r="J1525" t="s">
        <v>119</v>
      </c>
      <c r="K1525">
        <v>0.28799999999999998</v>
      </c>
      <c r="L1525">
        <v>23.04</v>
      </c>
      <c r="M1525">
        <v>8</v>
      </c>
      <c r="N1525">
        <v>31</v>
      </c>
      <c r="O1525">
        <v>2010</v>
      </c>
      <c r="P1525" t="s">
        <v>120</v>
      </c>
      <c r="R1525">
        <f t="shared" si="93"/>
        <v>-119</v>
      </c>
      <c r="S1525">
        <f t="shared" si="94"/>
        <v>37</v>
      </c>
      <c r="T1525" t="str">
        <f t="shared" si="95"/>
        <v>-11937</v>
      </c>
      <c r="U1525" t="str">
        <f t="shared" si="92"/>
        <v>-119, 37</v>
      </c>
    </row>
    <row r="1526" spans="1:21" hidden="1" x14ac:dyDescent="0.25">
      <c r="A1526">
        <v>-119.0903148</v>
      </c>
      <c r="B1526">
        <v>37.02808563</v>
      </c>
      <c r="C1526" t="s">
        <v>281</v>
      </c>
      <c r="D1526" t="s">
        <v>131</v>
      </c>
      <c r="E1526" t="s">
        <v>132</v>
      </c>
      <c r="F1526" t="s">
        <v>110</v>
      </c>
      <c r="G1526" t="s">
        <v>109</v>
      </c>
      <c r="H1526" t="s">
        <v>94</v>
      </c>
      <c r="J1526" t="s">
        <v>119</v>
      </c>
      <c r="K1526">
        <v>0.93200000000000005</v>
      </c>
      <c r="L1526">
        <v>74.56</v>
      </c>
      <c r="M1526">
        <v>8</v>
      </c>
      <c r="N1526">
        <v>31</v>
      </c>
      <c r="O1526">
        <v>2010</v>
      </c>
      <c r="P1526" t="s">
        <v>120</v>
      </c>
      <c r="R1526">
        <f t="shared" si="93"/>
        <v>-119</v>
      </c>
      <c r="S1526">
        <f t="shared" si="94"/>
        <v>37</v>
      </c>
      <c r="T1526" t="str">
        <f t="shared" si="95"/>
        <v>-11937</v>
      </c>
      <c r="U1526" t="str">
        <f t="shared" si="92"/>
        <v>-119, 37</v>
      </c>
    </row>
    <row r="1527" spans="1:21" hidden="1" x14ac:dyDescent="0.25">
      <c r="A1527">
        <v>-119.0803512</v>
      </c>
      <c r="B1527">
        <v>37.022168180000001</v>
      </c>
      <c r="C1527" t="s">
        <v>281</v>
      </c>
      <c r="D1527" t="s">
        <v>131</v>
      </c>
      <c r="E1527" t="s">
        <v>132</v>
      </c>
      <c r="F1527" t="s">
        <v>110</v>
      </c>
      <c r="G1527" t="s">
        <v>110</v>
      </c>
      <c r="H1527" t="s">
        <v>94</v>
      </c>
      <c r="J1527" t="s">
        <v>119</v>
      </c>
      <c r="K1527">
        <v>0</v>
      </c>
      <c r="L1527">
        <v>0</v>
      </c>
      <c r="M1527">
        <v>8</v>
      </c>
      <c r="N1527">
        <v>31</v>
      </c>
      <c r="O1527">
        <v>2010</v>
      </c>
      <c r="P1527" t="s">
        <v>120</v>
      </c>
      <c r="R1527">
        <f t="shared" si="93"/>
        <v>-119</v>
      </c>
      <c r="S1527">
        <f t="shared" si="94"/>
        <v>37</v>
      </c>
      <c r="T1527" t="str">
        <f t="shared" si="95"/>
        <v>-11937</v>
      </c>
      <c r="U1527" t="str">
        <f t="shared" si="92"/>
        <v>-119, 37</v>
      </c>
    </row>
    <row r="1528" spans="1:21" hidden="1" x14ac:dyDescent="0.25">
      <c r="A1528">
        <v>-119.1182615</v>
      </c>
      <c r="B1528">
        <v>37.252524610000002</v>
      </c>
      <c r="C1528" t="s">
        <v>282</v>
      </c>
      <c r="D1528" t="s">
        <v>131</v>
      </c>
      <c r="E1528" t="s">
        <v>132</v>
      </c>
      <c r="F1528" t="s">
        <v>110</v>
      </c>
      <c r="G1528" t="s">
        <v>110</v>
      </c>
      <c r="H1528" t="s">
        <v>94</v>
      </c>
      <c r="J1528" t="s">
        <v>119</v>
      </c>
      <c r="K1528">
        <v>0</v>
      </c>
      <c r="L1528">
        <v>0</v>
      </c>
      <c r="M1528">
        <v>9</v>
      </c>
      <c r="N1528">
        <v>1</v>
      </c>
      <c r="O1528">
        <v>2010</v>
      </c>
      <c r="P1528" t="s">
        <v>120</v>
      </c>
      <c r="R1528">
        <f t="shared" si="93"/>
        <v>-119</v>
      </c>
      <c r="S1528">
        <f t="shared" si="94"/>
        <v>37</v>
      </c>
      <c r="T1528" t="str">
        <f t="shared" si="95"/>
        <v>-11937</v>
      </c>
      <c r="U1528" t="str">
        <f t="shared" si="92"/>
        <v>-120, 38</v>
      </c>
    </row>
    <row r="1529" spans="1:21" hidden="1" x14ac:dyDescent="0.25">
      <c r="A1529">
        <v>-119.85898160000001</v>
      </c>
      <c r="B1529">
        <v>38.251426039999998</v>
      </c>
      <c r="C1529" t="s">
        <v>335</v>
      </c>
      <c r="D1529" t="s">
        <v>131</v>
      </c>
      <c r="E1529" t="s">
        <v>132</v>
      </c>
      <c r="F1529" t="s">
        <v>110</v>
      </c>
      <c r="G1529" t="s">
        <v>110</v>
      </c>
      <c r="H1529" t="s">
        <v>94</v>
      </c>
      <c r="J1529" t="s">
        <v>135</v>
      </c>
      <c r="K1529">
        <v>0</v>
      </c>
      <c r="L1529">
        <v>0</v>
      </c>
      <c r="M1529">
        <v>8</v>
      </c>
      <c r="N1529">
        <v>8</v>
      </c>
      <c r="O1529">
        <v>2009</v>
      </c>
      <c r="P1529" t="s">
        <v>120</v>
      </c>
      <c r="R1529">
        <f t="shared" si="93"/>
        <v>-120</v>
      </c>
      <c r="S1529">
        <f t="shared" si="94"/>
        <v>38</v>
      </c>
      <c r="T1529" t="str">
        <f t="shared" si="95"/>
        <v>-12038</v>
      </c>
      <c r="U1529" t="str">
        <f t="shared" si="92"/>
        <v>-120, 38</v>
      </c>
    </row>
    <row r="1530" spans="1:21" hidden="1" x14ac:dyDescent="0.25">
      <c r="A1530">
        <v>-119.85898160000001</v>
      </c>
      <c r="B1530">
        <v>38.251426039999998</v>
      </c>
      <c r="C1530" t="s">
        <v>335</v>
      </c>
      <c r="D1530" t="s">
        <v>131</v>
      </c>
      <c r="E1530" t="s">
        <v>132</v>
      </c>
      <c r="F1530" t="s">
        <v>110</v>
      </c>
      <c r="G1530" t="s">
        <v>110</v>
      </c>
      <c r="H1530" t="s">
        <v>94</v>
      </c>
      <c r="J1530" t="s">
        <v>135</v>
      </c>
      <c r="K1530">
        <v>0</v>
      </c>
      <c r="L1530">
        <v>0</v>
      </c>
      <c r="M1530">
        <v>8</v>
      </c>
      <c r="N1530">
        <v>8</v>
      </c>
      <c r="O1530">
        <v>2009</v>
      </c>
      <c r="P1530" t="s">
        <v>120</v>
      </c>
      <c r="R1530">
        <f t="shared" si="93"/>
        <v>-120</v>
      </c>
      <c r="S1530">
        <f t="shared" si="94"/>
        <v>38</v>
      </c>
      <c r="T1530" t="str">
        <f t="shared" si="95"/>
        <v>-12038</v>
      </c>
      <c r="U1530" t="str">
        <f t="shared" si="92"/>
        <v>-120, 39</v>
      </c>
    </row>
    <row r="1531" spans="1:21" hidden="1" x14ac:dyDescent="0.25">
      <c r="A1531">
        <v>-119.88724000000001</v>
      </c>
      <c r="B1531">
        <v>38.595790000000001</v>
      </c>
      <c r="C1531" t="s">
        <v>365</v>
      </c>
      <c r="D1531" t="s">
        <v>131</v>
      </c>
      <c r="E1531" t="s">
        <v>132</v>
      </c>
      <c r="F1531" t="s">
        <v>110</v>
      </c>
      <c r="G1531" t="s">
        <v>110</v>
      </c>
      <c r="H1531" t="s">
        <v>94</v>
      </c>
      <c r="J1531" t="s">
        <v>133</v>
      </c>
      <c r="K1531">
        <v>0</v>
      </c>
      <c r="L1531">
        <v>0</v>
      </c>
      <c r="M1531">
        <v>6</v>
      </c>
      <c r="N1531">
        <v>19</v>
      </c>
      <c r="O1531">
        <v>2008</v>
      </c>
      <c r="P1531" t="s">
        <v>120</v>
      </c>
      <c r="R1531">
        <f t="shared" si="93"/>
        <v>-120</v>
      </c>
      <c r="S1531">
        <f t="shared" si="94"/>
        <v>39</v>
      </c>
      <c r="T1531" t="str">
        <f t="shared" si="95"/>
        <v>-12039</v>
      </c>
      <c r="U1531" t="str">
        <f t="shared" si="92"/>
        <v>-119, 38</v>
      </c>
    </row>
    <row r="1532" spans="1:21" hidden="1" x14ac:dyDescent="0.25">
      <c r="A1532">
        <v>-119.22041</v>
      </c>
      <c r="B1532">
        <v>37.854340000000001</v>
      </c>
      <c r="C1532" t="s">
        <v>366</v>
      </c>
      <c r="D1532" t="s">
        <v>131</v>
      </c>
      <c r="E1532" t="s">
        <v>132</v>
      </c>
      <c r="F1532" t="s">
        <v>110</v>
      </c>
      <c r="G1532" t="s">
        <v>110</v>
      </c>
      <c r="H1532" t="s">
        <v>94</v>
      </c>
      <c r="J1532" t="s">
        <v>119</v>
      </c>
      <c r="K1532">
        <v>0</v>
      </c>
      <c r="L1532">
        <v>0</v>
      </c>
      <c r="M1532">
        <v>6</v>
      </c>
      <c r="N1532">
        <v>5</v>
      </c>
      <c r="O1532">
        <v>2004</v>
      </c>
      <c r="P1532" t="s">
        <v>120</v>
      </c>
      <c r="R1532">
        <f t="shared" si="93"/>
        <v>-119</v>
      </c>
      <c r="S1532">
        <f t="shared" si="94"/>
        <v>38</v>
      </c>
      <c r="T1532" t="str">
        <f t="shared" si="95"/>
        <v>-11938</v>
      </c>
      <c r="U1532" t="str">
        <f t="shared" si="92"/>
        <v>-119, 37</v>
      </c>
    </row>
    <row r="1533" spans="1:21" hidden="1" x14ac:dyDescent="0.25">
      <c r="A1533">
        <v>-119.0683275</v>
      </c>
      <c r="B1533">
        <v>36.977576890000002</v>
      </c>
      <c r="C1533" t="s">
        <v>367</v>
      </c>
      <c r="D1533" t="s">
        <v>131</v>
      </c>
      <c r="E1533" t="s">
        <v>132</v>
      </c>
      <c r="F1533" t="s">
        <v>110</v>
      </c>
      <c r="G1533" t="s">
        <v>110</v>
      </c>
      <c r="H1533" t="s">
        <v>94</v>
      </c>
      <c r="J1533" t="s">
        <v>119</v>
      </c>
      <c r="K1533">
        <v>0</v>
      </c>
      <c r="L1533">
        <v>0</v>
      </c>
      <c r="M1533">
        <v>6</v>
      </c>
      <c r="N1533">
        <v>6</v>
      </c>
      <c r="O1533">
        <v>2008</v>
      </c>
      <c r="P1533" t="s">
        <v>120</v>
      </c>
      <c r="R1533">
        <f t="shared" si="93"/>
        <v>-119</v>
      </c>
      <c r="S1533">
        <f t="shared" si="94"/>
        <v>37</v>
      </c>
      <c r="T1533" t="str">
        <f t="shared" si="95"/>
        <v>-11937</v>
      </c>
      <c r="U1533" t="str">
        <f t="shared" si="92"/>
        <v>-119, 37</v>
      </c>
    </row>
    <row r="1534" spans="1:21" hidden="1" x14ac:dyDescent="0.25">
      <c r="A1534">
        <v>-119.0683275</v>
      </c>
      <c r="B1534">
        <v>36.977576890000002</v>
      </c>
      <c r="C1534" t="s">
        <v>365</v>
      </c>
      <c r="D1534" t="s">
        <v>131</v>
      </c>
      <c r="E1534" t="s">
        <v>132</v>
      </c>
      <c r="F1534" t="s">
        <v>110</v>
      </c>
      <c r="G1534" t="s">
        <v>110</v>
      </c>
      <c r="H1534" t="s">
        <v>94</v>
      </c>
      <c r="J1534" t="s">
        <v>119</v>
      </c>
      <c r="K1534">
        <v>0</v>
      </c>
      <c r="L1534">
        <v>0</v>
      </c>
      <c r="M1534">
        <v>6</v>
      </c>
      <c r="N1534">
        <v>19</v>
      </c>
      <c r="O1534">
        <v>2008</v>
      </c>
      <c r="P1534" t="s">
        <v>120</v>
      </c>
      <c r="R1534">
        <f t="shared" si="93"/>
        <v>-119</v>
      </c>
      <c r="S1534">
        <f t="shared" si="94"/>
        <v>37</v>
      </c>
      <c r="T1534" t="str">
        <f t="shared" si="95"/>
        <v>-11937</v>
      </c>
      <c r="U1534" t="str">
        <f t="shared" si="92"/>
        <v>-119, 37</v>
      </c>
    </row>
    <row r="1535" spans="1:21" hidden="1" x14ac:dyDescent="0.25">
      <c r="A1535">
        <v>-119.0683275</v>
      </c>
      <c r="B1535">
        <v>36.977576890000002</v>
      </c>
      <c r="C1535" t="s">
        <v>368</v>
      </c>
      <c r="D1535" t="s">
        <v>131</v>
      </c>
      <c r="E1535" t="s">
        <v>132</v>
      </c>
      <c r="F1535" t="s">
        <v>110</v>
      </c>
      <c r="G1535" t="s">
        <v>110</v>
      </c>
      <c r="H1535" t="s">
        <v>94</v>
      </c>
      <c r="J1535" t="s">
        <v>119</v>
      </c>
      <c r="K1535">
        <v>0</v>
      </c>
      <c r="L1535">
        <v>0</v>
      </c>
      <c r="M1535">
        <v>6</v>
      </c>
      <c r="N1535">
        <v>7</v>
      </c>
      <c r="O1535">
        <v>2008</v>
      </c>
      <c r="P1535" t="s">
        <v>120</v>
      </c>
      <c r="R1535">
        <f t="shared" si="93"/>
        <v>-119</v>
      </c>
      <c r="S1535">
        <f t="shared" si="94"/>
        <v>37</v>
      </c>
      <c r="T1535" t="str">
        <f t="shared" si="95"/>
        <v>-11937</v>
      </c>
      <c r="U1535" t="str">
        <f t="shared" si="92"/>
        <v>-119, 37</v>
      </c>
    </row>
    <row r="1536" spans="1:21" hidden="1" x14ac:dyDescent="0.25">
      <c r="A1536">
        <v>-119.0683275</v>
      </c>
      <c r="B1536">
        <v>36.977576890000002</v>
      </c>
      <c r="C1536" t="s">
        <v>368</v>
      </c>
      <c r="D1536" t="s">
        <v>131</v>
      </c>
      <c r="E1536" t="s">
        <v>132</v>
      </c>
      <c r="F1536" t="s">
        <v>110</v>
      </c>
      <c r="G1536" t="s">
        <v>110</v>
      </c>
      <c r="H1536" t="s">
        <v>94</v>
      </c>
      <c r="J1536" t="s">
        <v>119</v>
      </c>
      <c r="K1536">
        <v>0</v>
      </c>
      <c r="L1536">
        <v>0</v>
      </c>
      <c r="M1536">
        <v>6</v>
      </c>
      <c r="N1536">
        <v>7</v>
      </c>
      <c r="O1536">
        <v>2008</v>
      </c>
      <c r="P1536" t="s">
        <v>120</v>
      </c>
      <c r="R1536">
        <f t="shared" si="93"/>
        <v>-119</v>
      </c>
      <c r="S1536">
        <f t="shared" si="94"/>
        <v>37</v>
      </c>
      <c r="T1536" t="str">
        <f t="shared" si="95"/>
        <v>-11937</v>
      </c>
      <c r="U1536" t="str">
        <f t="shared" si="92"/>
        <v>-119, 37</v>
      </c>
    </row>
    <row r="1537" spans="1:21" hidden="1" x14ac:dyDescent="0.25">
      <c r="A1537">
        <v>-118.89684920000001</v>
      </c>
      <c r="B1537">
        <v>37.391522539999997</v>
      </c>
      <c r="C1537" t="s">
        <v>369</v>
      </c>
      <c r="D1537" t="s">
        <v>131</v>
      </c>
      <c r="E1537" t="s">
        <v>132</v>
      </c>
      <c r="F1537" t="s">
        <v>110</v>
      </c>
      <c r="G1537" t="s">
        <v>110</v>
      </c>
      <c r="H1537" t="s">
        <v>94</v>
      </c>
      <c r="J1537" t="s">
        <v>133</v>
      </c>
      <c r="K1537">
        <v>0</v>
      </c>
      <c r="L1537">
        <v>0</v>
      </c>
      <c r="M1537">
        <v>7</v>
      </c>
      <c r="N1537">
        <v>27</v>
      </c>
      <c r="O1537">
        <v>2011</v>
      </c>
      <c r="P1537" t="s">
        <v>120</v>
      </c>
      <c r="R1537">
        <f t="shared" si="93"/>
        <v>-119</v>
      </c>
      <c r="S1537">
        <f t="shared" si="94"/>
        <v>37</v>
      </c>
      <c r="T1537" t="str">
        <f t="shared" si="95"/>
        <v>-11937</v>
      </c>
      <c r="U1537" t="str">
        <f t="shared" si="92"/>
        <v>-119, 37</v>
      </c>
    </row>
    <row r="1538" spans="1:21" hidden="1" x14ac:dyDescent="0.25">
      <c r="A1538">
        <v>-118.89684920000001</v>
      </c>
      <c r="B1538">
        <v>37.391522539999997</v>
      </c>
      <c r="C1538" t="s">
        <v>369</v>
      </c>
      <c r="D1538" t="s">
        <v>131</v>
      </c>
      <c r="E1538" t="s">
        <v>132</v>
      </c>
      <c r="F1538" t="s">
        <v>110</v>
      </c>
      <c r="G1538" t="s">
        <v>110</v>
      </c>
      <c r="H1538" t="s">
        <v>94</v>
      </c>
      <c r="J1538" t="s">
        <v>133</v>
      </c>
      <c r="K1538">
        <v>0</v>
      </c>
      <c r="L1538">
        <v>0</v>
      </c>
      <c r="M1538">
        <v>7</v>
      </c>
      <c r="N1538">
        <v>27</v>
      </c>
      <c r="O1538">
        <v>2011</v>
      </c>
      <c r="P1538" t="s">
        <v>120</v>
      </c>
      <c r="R1538">
        <f t="shared" si="93"/>
        <v>-119</v>
      </c>
      <c r="S1538">
        <f t="shared" si="94"/>
        <v>37</v>
      </c>
      <c r="T1538" t="str">
        <f t="shared" si="95"/>
        <v>-11937</v>
      </c>
      <c r="U1538" t="str">
        <f t="shared" ref="U1538:U1601" si="96">_xlfn.CONCAT($R1539, ", ", $S1539)</f>
        <v>-119, 37</v>
      </c>
    </row>
    <row r="1539" spans="1:21" hidden="1" x14ac:dyDescent="0.25">
      <c r="A1539">
        <v>-118.89684920000001</v>
      </c>
      <c r="B1539">
        <v>37.391522539999997</v>
      </c>
      <c r="C1539" t="s">
        <v>369</v>
      </c>
      <c r="D1539" t="s">
        <v>131</v>
      </c>
      <c r="E1539" t="s">
        <v>132</v>
      </c>
      <c r="F1539" t="s">
        <v>110</v>
      </c>
      <c r="G1539" t="s">
        <v>110</v>
      </c>
      <c r="H1539" t="s">
        <v>94</v>
      </c>
      <c r="J1539" t="s">
        <v>119</v>
      </c>
      <c r="K1539">
        <v>0</v>
      </c>
      <c r="L1539">
        <v>0</v>
      </c>
      <c r="M1539">
        <v>7</v>
      </c>
      <c r="N1539">
        <v>27</v>
      </c>
      <c r="O1539">
        <v>2011</v>
      </c>
      <c r="P1539" t="s">
        <v>120</v>
      </c>
      <c r="R1539">
        <f t="shared" ref="R1539:R1602" si="97">ROUND($A1539, 0)</f>
        <v>-119</v>
      </c>
      <c r="S1539">
        <f t="shared" ref="S1539:S1602" si="98">ROUND($B1539, 0)</f>
        <v>37</v>
      </c>
      <c r="T1539" t="str">
        <f t="shared" ref="T1539:T1602" si="99">_xlfn.CONCAT($R1539, $S1539)</f>
        <v>-11937</v>
      </c>
      <c r="U1539" t="str">
        <f t="shared" si="96"/>
        <v>-119, 37</v>
      </c>
    </row>
    <row r="1540" spans="1:21" hidden="1" x14ac:dyDescent="0.25">
      <c r="A1540">
        <v>-118.89684920000001</v>
      </c>
      <c r="B1540">
        <v>37.391522539999997</v>
      </c>
      <c r="C1540" t="s">
        <v>369</v>
      </c>
      <c r="D1540" t="s">
        <v>131</v>
      </c>
      <c r="E1540" t="s">
        <v>132</v>
      </c>
      <c r="F1540" t="s">
        <v>110</v>
      </c>
      <c r="G1540" t="s">
        <v>110</v>
      </c>
      <c r="H1540" t="s">
        <v>94</v>
      </c>
      <c r="J1540" t="s">
        <v>133</v>
      </c>
      <c r="K1540">
        <v>0</v>
      </c>
      <c r="L1540">
        <v>0</v>
      </c>
      <c r="M1540">
        <v>7</v>
      </c>
      <c r="N1540">
        <v>27</v>
      </c>
      <c r="O1540">
        <v>2011</v>
      </c>
      <c r="P1540" t="s">
        <v>120</v>
      </c>
      <c r="R1540">
        <f t="shared" si="97"/>
        <v>-119</v>
      </c>
      <c r="S1540">
        <f t="shared" si="98"/>
        <v>37</v>
      </c>
      <c r="T1540" t="str">
        <f t="shared" si="99"/>
        <v>-11937</v>
      </c>
      <c r="U1540" t="str">
        <f t="shared" si="96"/>
        <v>-119, 37</v>
      </c>
    </row>
    <row r="1541" spans="1:21" hidden="1" x14ac:dyDescent="0.25">
      <c r="A1541">
        <v>-118.89684920000001</v>
      </c>
      <c r="B1541">
        <v>37.391522539999997</v>
      </c>
      <c r="C1541" t="s">
        <v>369</v>
      </c>
      <c r="D1541" t="s">
        <v>131</v>
      </c>
      <c r="E1541" t="s">
        <v>132</v>
      </c>
      <c r="F1541" t="s">
        <v>110</v>
      </c>
      <c r="G1541" t="s">
        <v>110</v>
      </c>
      <c r="H1541" t="s">
        <v>94</v>
      </c>
      <c r="J1541" t="s">
        <v>119</v>
      </c>
      <c r="K1541">
        <v>0</v>
      </c>
      <c r="L1541">
        <v>0</v>
      </c>
      <c r="M1541">
        <v>7</v>
      </c>
      <c r="N1541">
        <v>27</v>
      </c>
      <c r="O1541">
        <v>2011</v>
      </c>
      <c r="P1541" t="s">
        <v>120</v>
      </c>
      <c r="R1541">
        <f t="shared" si="97"/>
        <v>-119</v>
      </c>
      <c r="S1541">
        <f t="shared" si="98"/>
        <v>37</v>
      </c>
      <c r="T1541" t="str">
        <f t="shared" si="99"/>
        <v>-11937</v>
      </c>
      <c r="U1541" t="str">
        <f t="shared" si="96"/>
        <v>-119, 37</v>
      </c>
    </row>
    <row r="1542" spans="1:21" hidden="1" x14ac:dyDescent="0.25">
      <c r="A1542">
        <v>-118.89684920000001</v>
      </c>
      <c r="B1542">
        <v>37.391522539999997</v>
      </c>
      <c r="C1542" t="s">
        <v>369</v>
      </c>
      <c r="D1542" t="s">
        <v>131</v>
      </c>
      <c r="E1542" t="s">
        <v>132</v>
      </c>
      <c r="F1542" t="s">
        <v>110</v>
      </c>
      <c r="G1542" t="s">
        <v>109</v>
      </c>
      <c r="H1542" t="s">
        <v>94</v>
      </c>
      <c r="J1542" t="s">
        <v>119</v>
      </c>
      <c r="K1542">
        <v>5.9374999999999997E-2</v>
      </c>
      <c r="L1542">
        <v>4.75</v>
      </c>
      <c r="M1542">
        <v>7</v>
      </c>
      <c r="N1542">
        <v>27</v>
      </c>
      <c r="O1542">
        <v>2011</v>
      </c>
      <c r="P1542" t="s">
        <v>120</v>
      </c>
      <c r="R1542">
        <f t="shared" si="97"/>
        <v>-119</v>
      </c>
      <c r="S1542">
        <f t="shared" si="98"/>
        <v>37</v>
      </c>
      <c r="T1542" t="str">
        <f t="shared" si="99"/>
        <v>-11937</v>
      </c>
      <c r="U1542" t="str">
        <f t="shared" si="96"/>
        <v>-119, 37</v>
      </c>
    </row>
    <row r="1543" spans="1:21" hidden="1" x14ac:dyDescent="0.25">
      <c r="A1543">
        <v>-118.89684920000001</v>
      </c>
      <c r="B1543">
        <v>37.391522539999997</v>
      </c>
      <c r="C1543" t="s">
        <v>369</v>
      </c>
      <c r="D1543" t="s">
        <v>131</v>
      </c>
      <c r="E1543" t="s">
        <v>132</v>
      </c>
      <c r="F1543" t="s">
        <v>110</v>
      </c>
      <c r="G1543" t="s">
        <v>109</v>
      </c>
      <c r="H1543" t="s">
        <v>94</v>
      </c>
      <c r="J1543" t="s">
        <v>119</v>
      </c>
      <c r="K1543">
        <v>5.2624999999999998E-2</v>
      </c>
      <c r="L1543">
        <v>4.21</v>
      </c>
      <c r="M1543">
        <v>7</v>
      </c>
      <c r="N1543">
        <v>27</v>
      </c>
      <c r="O1543">
        <v>2011</v>
      </c>
      <c r="P1543" t="s">
        <v>120</v>
      </c>
      <c r="R1543">
        <f t="shared" si="97"/>
        <v>-119</v>
      </c>
      <c r="S1543">
        <f t="shared" si="98"/>
        <v>37</v>
      </c>
      <c r="T1543" t="str">
        <f t="shared" si="99"/>
        <v>-11937</v>
      </c>
      <c r="U1543" t="str">
        <f t="shared" si="96"/>
        <v>-119, 37</v>
      </c>
    </row>
    <row r="1544" spans="1:21" hidden="1" x14ac:dyDescent="0.25">
      <c r="A1544">
        <v>-118.89684920000001</v>
      </c>
      <c r="B1544">
        <v>37.391522539999997</v>
      </c>
      <c r="C1544" t="s">
        <v>369</v>
      </c>
      <c r="D1544" t="s">
        <v>131</v>
      </c>
      <c r="E1544" t="s">
        <v>132</v>
      </c>
      <c r="F1544" t="s">
        <v>110</v>
      </c>
      <c r="G1544" t="s">
        <v>109</v>
      </c>
      <c r="H1544" t="s">
        <v>94</v>
      </c>
      <c r="J1544" t="s">
        <v>133</v>
      </c>
      <c r="K1544">
        <v>1.82</v>
      </c>
      <c r="L1544">
        <v>145.6</v>
      </c>
      <c r="M1544">
        <v>7</v>
      </c>
      <c r="N1544">
        <v>27</v>
      </c>
      <c r="O1544">
        <v>2011</v>
      </c>
      <c r="P1544" t="s">
        <v>120</v>
      </c>
      <c r="R1544">
        <f t="shared" si="97"/>
        <v>-119</v>
      </c>
      <c r="S1544">
        <f t="shared" si="98"/>
        <v>37</v>
      </c>
      <c r="T1544" t="str">
        <f t="shared" si="99"/>
        <v>-11937</v>
      </c>
      <c r="U1544" t="str">
        <f t="shared" si="96"/>
        <v>-119, 37</v>
      </c>
    </row>
    <row r="1545" spans="1:21" hidden="1" x14ac:dyDescent="0.25">
      <c r="A1545">
        <v>-118.89684920000001</v>
      </c>
      <c r="B1545">
        <v>37.391522539999997</v>
      </c>
      <c r="C1545" t="s">
        <v>369</v>
      </c>
      <c r="D1545" t="s">
        <v>131</v>
      </c>
      <c r="E1545" t="s">
        <v>132</v>
      </c>
      <c r="F1545" t="s">
        <v>110</v>
      </c>
      <c r="G1545" t="s">
        <v>110</v>
      </c>
      <c r="H1545" t="s">
        <v>94</v>
      </c>
      <c r="J1545" t="s">
        <v>119</v>
      </c>
      <c r="K1545">
        <v>0</v>
      </c>
      <c r="L1545">
        <v>0</v>
      </c>
      <c r="M1545">
        <v>7</v>
      </c>
      <c r="N1545">
        <v>27</v>
      </c>
      <c r="O1545">
        <v>2011</v>
      </c>
      <c r="P1545" t="s">
        <v>120</v>
      </c>
      <c r="R1545">
        <f t="shared" si="97"/>
        <v>-119</v>
      </c>
      <c r="S1545">
        <f t="shared" si="98"/>
        <v>37</v>
      </c>
      <c r="T1545" t="str">
        <f t="shared" si="99"/>
        <v>-11937</v>
      </c>
      <c r="U1545" t="str">
        <f t="shared" si="96"/>
        <v>-119, 37</v>
      </c>
    </row>
    <row r="1546" spans="1:21" hidden="1" x14ac:dyDescent="0.25">
      <c r="A1546">
        <v>-118.89684920000001</v>
      </c>
      <c r="B1546">
        <v>37.391522539999997</v>
      </c>
      <c r="C1546" t="s">
        <v>369</v>
      </c>
      <c r="D1546" t="s">
        <v>131</v>
      </c>
      <c r="E1546" t="s">
        <v>132</v>
      </c>
      <c r="F1546" t="s">
        <v>110</v>
      </c>
      <c r="G1546" t="s">
        <v>110</v>
      </c>
      <c r="H1546" t="s">
        <v>94</v>
      </c>
      <c r="J1546" t="s">
        <v>119</v>
      </c>
      <c r="K1546">
        <v>0</v>
      </c>
      <c r="L1546">
        <v>0</v>
      </c>
      <c r="M1546">
        <v>7</v>
      </c>
      <c r="N1546">
        <v>27</v>
      </c>
      <c r="O1546">
        <v>2011</v>
      </c>
      <c r="P1546" t="s">
        <v>120</v>
      </c>
      <c r="R1546">
        <f t="shared" si="97"/>
        <v>-119</v>
      </c>
      <c r="S1546">
        <f t="shared" si="98"/>
        <v>37</v>
      </c>
      <c r="T1546" t="str">
        <f t="shared" si="99"/>
        <v>-11937</v>
      </c>
      <c r="U1546" t="str">
        <f t="shared" si="96"/>
        <v>-119, 37</v>
      </c>
    </row>
    <row r="1547" spans="1:21" hidden="1" x14ac:dyDescent="0.25">
      <c r="A1547">
        <v>-118.89684920000001</v>
      </c>
      <c r="B1547">
        <v>37.391522539999997</v>
      </c>
      <c r="C1547" t="s">
        <v>369</v>
      </c>
      <c r="D1547" t="s">
        <v>131</v>
      </c>
      <c r="E1547" t="s">
        <v>132</v>
      </c>
      <c r="F1547" t="s">
        <v>110</v>
      </c>
      <c r="G1547" t="s">
        <v>110</v>
      </c>
      <c r="H1547" t="s">
        <v>94</v>
      </c>
      <c r="J1547" t="s">
        <v>133</v>
      </c>
      <c r="K1547">
        <v>0</v>
      </c>
      <c r="L1547">
        <v>0</v>
      </c>
      <c r="M1547">
        <v>7</v>
      </c>
      <c r="N1547">
        <v>27</v>
      </c>
      <c r="O1547">
        <v>2011</v>
      </c>
      <c r="P1547" t="s">
        <v>120</v>
      </c>
      <c r="R1547">
        <f t="shared" si="97"/>
        <v>-119</v>
      </c>
      <c r="S1547">
        <f t="shared" si="98"/>
        <v>37</v>
      </c>
      <c r="T1547" t="str">
        <f t="shared" si="99"/>
        <v>-11937</v>
      </c>
      <c r="U1547" t="str">
        <f t="shared" si="96"/>
        <v>-119, 37</v>
      </c>
    </row>
    <row r="1548" spans="1:21" hidden="1" x14ac:dyDescent="0.25">
      <c r="A1548">
        <v>-118.89684920000001</v>
      </c>
      <c r="B1548">
        <v>37.391522539999997</v>
      </c>
      <c r="C1548" t="s">
        <v>369</v>
      </c>
      <c r="D1548" t="s">
        <v>131</v>
      </c>
      <c r="E1548" t="s">
        <v>132</v>
      </c>
      <c r="F1548" t="s">
        <v>110</v>
      </c>
      <c r="G1548" t="s">
        <v>109</v>
      </c>
      <c r="H1548" t="s">
        <v>94</v>
      </c>
      <c r="J1548" t="s">
        <v>133</v>
      </c>
      <c r="K1548">
        <v>1.33</v>
      </c>
      <c r="L1548">
        <v>106.4</v>
      </c>
      <c r="M1548">
        <v>7</v>
      </c>
      <c r="N1548">
        <v>27</v>
      </c>
      <c r="O1548">
        <v>2011</v>
      </c>
      <c r="P1548" t="s">
        <v>120</v>
      </c>
      <c r="R1548">
        <f t="shared" si="97"/>
        <v>-119</v>
      </c>
      <c r="S1548">
        <f t="shared" si="98"/>
        <v>37</v>
      </c>
      <c r="T1548" t="str">
        <f t="shared" si="99"/>
        <v>-11937</v>
      </c>
      <c r="U1548" t="str">
        <f t="shared" si="96"/>
        <v>-119, 37</v>
      </c>
    </row>
    <row r="1549" spans="1:21" hidden="1" x14ac:dyDescent="0.25">
      <c r="A1549">
        <v>-118.89684920000001</v>
      </c>
      <c r="B1549">
        <v>37.391522539999997</v>
      </c>
      <c r="C1549" t="s">
        <v>369</v>
      </c>
      <c r="D1549" t="s">
        <v>131</v>
      </c>
      <c r="E1549" t="s">
        <v>132</v>
      </c>
      <c r="F1549" t="s">
        <v>110</v>
      </c>
      <c r="G1549" t="s">
        <v>109</v>
      </c>
      <c r="H1549" t="s">
        <v>94</v>
      </c>
      <c r="J1549" t="s">
        <v>119</v>
      </c>
      <c r="K1549">
        <v>6.4625000000000002E-2</v>
      </c>
      <c r="L1549">
        <v>5.17</v>
      </c>
      <c r="M1549">
        <v>7</v>
      </c>
      <c r="N1549">
        <v>27</v>
      </c>
      <c r="O1549">
        <v>2011</v>
      </c>
      <c r="P1549" t="s">
        <v>120</v>
      </c>
      <c r="R1549">
        <f t="shared" si="97"/>
        <v>-119</v>
      </c>
      <c r="S1549">
        <f t="shared" si="98"/>
        <v>37</v>
      </c>
      <c r="T1549" t="str">
        <f t="shared" si="99"/>
        <v>-11937</v>
      </c>
      <c r="U1549" t="str">
        <f t="shared" si="96"/>
        <v>-119, 37</v>
      </c>
    </row>
    <row r="1550" spans="1:21" hidden="1" x14ac:dyDescent="0.25">
      <c r="A1550">
        <v>-118.89684920000001</v>
      </c>
      <c r="B1550">
        <v>37.391522539999997</v>
      </c>
      <c r="C1550" t="s">
        <v>369</v>
      </c>
      <c r="D1550" t="s">
        <v>131</v>
      </c>
      <c r="E1550" t="s">
        <v>132</v>
      </c>
      <c r="F1550" t="s">
        <v>110</v>
      </c>
      <c r="G1550" t="s">
        <v>109</v>
      </c>
      <c r="H1550" t="s">
        <v>94</v>
      </c>
      <c r="J1550" t="s">
        <v>119</v>
      </c>
      <c r="K1550">
        <v>4.5999999999999999E-2</v>
      </c>
      <c r="L1550">
        <v>3.68</v>
      </c>
      <c r="M1550">
        <v>7</v>
      </c>
      <c r="N1550">
        <v>27</v>
      </c>
      <c r="O1550">
        <v>2011</v>
      </c>
      <c r="P1550" t="s">
        <v>120</v>
      </c>
      <c r="R1550">
        <f t="shared" si="97"/>
        <v>-119</v>
      </c>
      <c r="S1550">
        <f t="shared" si="98"/>
        <v>37</v>
      </c>
      <c r="T1550" t="str">
        <f t="shared" si="99"/>
        <v>-11937</v>
      </c>
      <c r="U1550" t="str">
        <f t="shared" si="96"/>
        <v>-119, 37</v>
      </c>
    </row>
    <row r="1551" spans="1:21" hidden="1" x14ac:dyDescent="0.25">
      <c r="A1551">
        <v>-118.89684920000001</v>
      </c>
      <c r="B1551">
        <v>37.391522539999997</v>
      </c>
      <c r="C1551" t="s">
        <v>369</v>
      </c>
      <c r="D1551" t="s">
        <v>131</v>
      </c>
      <c r="E1551" t="s">
        <v>132</v>
      </c>
      <c r="F1551" t="s">
        <v>110</v>
      </c>
      <c r="G1551" t="s">
        <v>110</v>
      </c>
      <c r="H1551" t="s">
        <v>94</v>
      </c>
      <c r="J1551" t="s">
        <v>133</v>
      </c>
      <c r="K1551">
        <v>0</v>
      </c>
      <c r="L1551">
        <v>0</v>
      </c>
      <c r="M1551">
        <v>7</v>
      </c>
      <c r="N1551">
        <v>27</v>
      </c>
      <c r="O1551">
        <v>2011</v>
      </c>
      <c r="P1551" t="s">
        <v>120</v>
      </c>
      <c r="R1551">
        <f t="shared" si="97"/>
        <v>-119</v>
      </c>
      <c r="S1551">
        <f t="shared" si="98"/>
        <v>37</v>
      </c>
      <c r="T1551" t="str">
        <f t="shared" si="99"/>
        <v>-11937</v>
      </c>
      <c r="U1551" t="str">
        <f t="shared" si="96"/>
        <v>-119, 37</v>
      </c>
    </row>
    <row r="1552" spans="1:21" hidden="1" x14ac:dyDescent="0.25">
      <c r="A1552">
        <v>-118.89684920000001</v>
      </c>
      <c r="B1552">
        <v>37.391522539999997</v>
      </c>
      <c r="C1552" t="s">
        <v>369</v>
      </c>
      <c r="D1552" t="s">
        <v>131</v>
      </c>
      <c r="E1552" t="s">
        <v>132</v>
      </c>
      <c r="F1552" t="s">
        <v>110</v>
      </c>
      <c r="G1552" t="s">
        <v>110</v>
      </c>
      <c r="H1552" t="s">
        <v>94</v>
      </c>
      <c r="J1552" t="s">
        <v>119</v>
      </c>
      <c r="K1552">
        <v>0</v>
      </c>
      <c r="L1552">
        <v>0</v>
      </c>
      <c r="M1552">
        <v>7</v>
      </c>
      <c r="N1552">
        <v>27</v>
      </c>
      <c r="O1552">
        <v>2011</v>
      </c>
      <c r="P1552" t="s">
        <v>120</v>
      </c>
      <c r="R1552">
        <f t="shared" si="97"/>
        <v>-119</v>
      </c>
      <c r="S1552">
        <f t="shared" si="98"/>
        <v>37</v>
      </c>
      <c r="T1552" t="str">
        <f t="shared" si="99"/>
        <v>-11937</v>
      </c>
      <c r="U1552" t="str">
        <f t="shared" si="96"/>
        <v>-119, 37</v>
      </c>
    </row>
    <row r="1553" spans="1:21" hidden="1" x14ac:dyDescent="0.25">
      <c r="A1553">
        <v>-118.89684920000001</v>
      </c>
      <c r="B1553">
        <v>37.391522539999997</v>
      </c>
      <c r="C1553" t="s">
        <v>369</v>
      </c>
      <c r="D1553" t="s">
        <v>131</v>
      </c>
      <c r="E1553" t="s">
        <v>132</v>
      </c>
      <c r="F1553" t="s">
        <v>110</v>
      </c>
      <c r="G1553" t="s">
        <v>110</v>
      </c>
      <c r="H1553" t="s">
        <v>94</v>
      </c>
      <c r="J1553" t="s">
        <v>133</v>
      </c>
      <c r="K1553">
        <v>0</v>
      </c>
      <c r="L1553">
        <v>0</v>
      </c>
      <c r="M1553">
        <v>7</v>
      </c>
      <c r="N1553">
        <v>27</v>
      </c>
      <c r="O1553">
        <v>2011</v>
      </c>
      <c r="P1553" t="s">
        <v>120</v>
      </c>
      <c r="R1553">
        <f t="shared" si="97"/>
        <v>-119</v>
      </c>
      <c r="S1553">
        <f t="shared" si="98"/>
        <v>37</v>
      </c>
      <c r="T1553" t="str">
        <f t="shared" si="99"/>
        <v>-11937</v>
      </c>
      <c r="U1553" t="str">
        <f t="shared" si="96"/>
        <v>-119, 37</v>
      </c>
    </row>
    <row r="1554" spans="1:21" hidden="1" x14ac:dyDescent="0.25">
      <c r="A1554">
        <v>-118.89684920000001</v>
      </c>
      <c r="B1554">
        <v>37.391522539999997</v>
      </c>
      <c r="C1554" t="s">
        <v>369</v>
      </c>
      <c r="D1554" t="s">
        <v>131</v>
      </c>
      <c r="E1554" t="s">
        <v>132</v>
      </c>
      <c r="F1554" t="s">
        <v>110</v>
      </c>
      <c r="G1554" t="s">
        <v>109</v>
      </c>
      <c r="H1554" t="s">
        <v>94</v>
      </c>
      <c r="J1554" t="s">
        <v>119</v>
      </c>
      <c r="K1554">
        <v>8.8749999999999992E-3</v>
      </c>
      <c r="L1554">
        <v>0.71</v>
      </c>
      <c r="M1554">
        <v>7</v>
      </c>
      <c r="N1554">
        <v>27</v>
      </c>
      <c r="O1554">
        <v>2011</v>
      </c>
      <c r="P1554" t="s">
        <v>120</v>
      </c>
      <c r="R1554">
        <f t="shared" si="97"/>
        <v>-119</v>
      </c>
      <c r="S1554">
        <f t="shared" si="98"/>
        <v>37</v>
      </c>
      <c r="T1554" t="str">
        <f t="shared" si="99"/>
        <v>-11937</v>
      </c>
      <c r="U1554" t="str">
        <f t="shared" si="96"/>
        <v>-119, 37</v>
      </c>
    </row>
    <row r="1555" spans="1:21" hidden="1" x14ac:dyDescent="0.25">
      <c r="A1555">
        <v>-118.89684920000001</v>
      </c>
      <c r="B1555">
        <v>37.391522539999997</v>
      </c>
      <c r="C1555" t="s">
        <v>369</v>
      </c>
      <c r="D1555" t="s">
        <v>131</v>
      </c>
      <c r="E1555" t="s">
        <v>132</v>
      </c>
      <c r="F1555" t="s">
        <v>110</v>
      </c>
      <c r="G1555" t="s">
        <v>109</v>
      </c>
      <c r="H1555" t="s">
        <v>94</v>
      </c>
      <c r="J1555" t="s">
        <v>133</v>
      </c>
      <c r="K1555">
        <v>0.61799999999999999</v>
      </c>
      <c r="L1555">
        <v>49.44</v>
      </c>
      <c r="M1555">
        <v>7</v>
      </c>
      <c r="N1555">
        <v>27</v>
      </c>
      <c r="O1555">
        <v>2011</v>
      </c>
      <c r="P1555" t="s">
        <v>120</v>
      </c>
      <c r="R1555">
        <f t="shared" si="97"/>
        <v>-119</v>
      </c>
      <c r="S1555">
        <f t="shared" si="98"/>
        <v>37</v>
      </c>
      <c r="T1555" t="str">
        <f t="shared" si="99"/>
        <v>-11937</v>
      </c>
      <c r="U1555" t="str">
        <f t="shared" si="96"/>
        <v>-119, 37</v>
      </c>
    </row>
    <row r="1556" spans="1:21" hidden="1" x14ac:dyDescent="0.25">
      <c r="A1556">
        <v>-118.89684920000001</v>
      </c>
      <c r="B1556">
        <v>37.391522539999997</v>
      </c>
      <c r="C1556" t="s">
        <v>369</v>
      </c>
      <c r="D1556" t="s">
        <v>131</v>
      </c>
      <c r="E1556" t="s">
        <v>132</v>
      </c>
      <c r="F1556" t="s">
        <v>110</v>
      </c>
      <c r="G1556" t="s">
        <v>110</v>
      </c>
      <c r="H1556" t="s">
        <v>94</v>
      </c>
      <c r="J1556" t="s">
        <v>133</v>
      </c>
      <c r="K1556">
        <v>0</v>
      </c>
      <c r="L1556">
        <v>0</v>
      </c>
      <c r="M1556">
        <v>7</v>
      </c>
      <c r="N1556">
        <v>27</v>
      </c>
      <c r="O1556">
        <v>2011</v>
      </c>
      <c r="P1556" t="s">
        <v>120</v>
      </c>
      <c r="R1556">
        <f t="shared" si="97"/>
        <v>-119</v>
      </c>
      <c r="S1556">
        <f t="shared" si="98"/>
        <v>37</v>
      </c>
      <c r="T1556" t="str">
        <f t="shared" si="99"/>
        <v>-11937</v>
      </c>
      <c r="U1556" t="str">
        <f t="shared" si="96"/>
        <v>-119, 37</v>
      </c>
    </row>
    <row r="1557" spans="1:21" hidden="1" x14ac:dyDescent="0.25">
      <c r="A1557">
        <v>-118.89684920000001</v>
      </c>
      <c r="B1557">
        <v>37.391522539999997</v>
      </c>
      <c r="C1557" t="s">
        <v>369</v>
      </c>
      <c r="D1557" t="s">
        <v>131</v>
      </c>
      <c r="E1557" t="s">
        <v>132</v>
      </c>
      <c r="F1557" t="s">
        <v>110</v>
      </c>
      <c r="G1557" t="s">
        <v>109</v>
      </c>
      <c r="H1557" t="s">
        <v>94</v>
      </c>
      <c r="J1557" t="s">
        <v>133</v>
      </c>
      <c r="K1557">
        <v>0.313</v>
      </c>
      <c r="L1557">
        <v>25.04</v>
      </c>
      <c r="M1557">
        <v>7</v>
      </c>
      <c r="N1557">
        <v>27</v>
      </c>
      <c r="O1557">
        <v>2011</v>
      </c>
      <c r="P1557" t="s">
        <v>120</v>
      </c>
      <c r="R1557">
        <f t="shared" si="97"/>
        <v>-119</v>
      </c>
      <c r="S1557">
        <f t="shared" si="98"/>
        <v>37</v>
      </c>
      <c r="T1557" t="str">
        <f t="shared" si="99"/>
        <v>-11937</v>
      </c>
      <c r="U1557" t="str">
        <f t="shared" si="96"/>
        <v>-119, 37</v>
      </c>
    </row>
    <row r="1558" spans="1:21" hidden="1" x14ac:dyDescent="0.25">
      <c r="A1558">
        <v>-118.89684920000001</v>
      </c>
      <c r="B1558">
        <v>37.391522539999997</v>
      </c>
      <c r="C1558" t="s">
        <v>369</v>
      </c>
      <c r="D1558" t="s">
        <v>131</v>
      </c>
      <c r="E1558" t="s">
        <v>132</v>
      </c>
      <c r="F1558" t="s">
        <v>110</v>
      </c>
      <c r="G1558" t="s">
        <v>109</v>
      </c>
      <c r="H1558" t="s">
        <v>94</v>
      </c>
      <c r="J1558" t="s">
        <v>133</v>
      </c>
      <c r="K1558">
        <v>12.24</v>
      </c>
      <c r="L1558">
        <v>979.2</v>
      </c>
      <c r="M1558">
        <v>7</v>
      </c>
      <c r="N1558">
        <v>27</v>
      </c>
      <c r="O1558">
        <v>2011</v>
      </c>
      <c r="P1558" t="s">
        <v>120</v>
      </c>
      <c r="R1558">
        <f t="shared" si="97"/>
        <v>-119</v>
      </c>
      <c r="S1558">
        <f t="shared" si="98"/>
        <v>37</v>
      </c>
      <c r="T1558" t="str">
        <f t="shared" si="99"/>
        <v>-11937</v>
      </c>
      <c r="U1558" t="str">
        <f t="shared" si="96"/>
        <v>-119, 37</v>
      </c>
    </row>
    <row r="1559" spans="1:21" hidden="1" x14ac:dyDescent="0.25">
      <c r="A1559">
        <v>-118.89684920000001</v>
      </c>
      <c r="B1559">
        <v>37.391522539999997</v>
      </c>
      <c r="C1559" t="s">
        <v>369</v>
      </c>
      <c r="D1559" t="s">
        <v>131</v>
      </c>
      <c r="E1559" t="s">
        <v>132</v>
      </c>
      <c r="F1559" t="s">
        <v>110</v>
      </c>
      <c r="G1559" t="s">
        <v>109</v>
      </c>
      <c r="H1559" t="s">
        <v>94</v>
      </c>
      <c r="J1559" t="s">
        <v>119</v>
      </c>
      <c r="K1559">
        <v>3.075E-2</v>
      </c>
      <c r="L1559">
        <v>2.46</v>
      </c>
      <c r="M1559">
        <v>7</v>
      </c>
      <c r="N1559">
        <v>27</v>
      </c>
      <c r="O1559">
        <v>2011</v>
      </c>
      <c r="P1559" t="s">
        <v>120</v>
      </c>
      <c r="R1559">
        <f t="shared" si="97"/>
        <v>-119</v>
      </c>
      <c r="S1559">
        <f t="shared" si="98"/>
        <v>37</v>
      </c>
      <c r="T1559" t="str">
        <f t="shared" si="99"/>
        <v>-11937</v>
      </c>
      <c r="U1559" t="str">
        <f t="shared" si="96"/>
        <v>-119, 37</v>
      </c>
    </row>
    <row r="1560" spans="1:21" hidden="1" x14ac:dyDescent="0.25">
      <c r="A1560">
        <v>-118.89684920000001</v>
      </c>
      <c r="B1560">
        <v>37.391522539999997</v>
      </c>
      <c r="C1560" t="s">
        <v>369</v>
      </c>
      <c r="D1560" t="s">
        <v>131</v>
      </c>
      <c r="E1560" t="s">
        <v>132</v>
      </c>
      <c r="F1560" t="s">
        <v>110</v>
      </c>
      <c r="G1560" t="s">
        <v>110</v>
      </c>
      <c r="H1560" t="s">
        <v>94</v>
      </c>
      <c r="J1560" t="s">
        <v>133</v>
      </c>
      <c r="K1560">
        <v>0</v>
      </c>
      <c r="L1560">
        <v>0</v>
      </c>
      <c r="M1560">
        <v>7</v>
      </c>
      <c r="N1560">
        <v>27</v>
      </c>
      <c r="O1560">
        <v>2011</v>
      </c>
      <c r="P1560" t="s">
        <v>120</v>
      </c>
      <c r="R1560">
        <f t="shared" si="97"/>
        <v>-119</v>
      </c>
      <c r="S1560">
        <f t="shared" si="98"/>
        <v>37</v>
      </c>
      <c r="T1560" t="str">
        <f t="shared" si="99"/>
        <v>-11937</v>
      </c>
      <c r="U1560" t="str">
        <f t="shared" si="96"/>
        <v>-119, 37</v>
      </c>
    </row>
    <row r="1561" spans="1:21" hidden="1" x14ac:dyDescent="0.25">
      <c r="A1561">
        <v>-118.89684920000001</v>
      </c>
      <c r="B1561">
        <v>37.391522539999997</v>
      </c>
      <c r="C1561" t="s">
        <v>369</v>
      </c>
      <c r="D1561" t="s">
        <v>131</v>
      </c>
      <c r="E1561" t="s">
        <v>132</v>
      </c>
      <c r="F1561" t="s">
        <v>110</v>
      </c>
      <c r="G1561" t="s">
        <v>109</v>
      </c>
      <c r="H1561" t="s">
        <v>94</v>
      </c>
      <c r="J1561" t="s">
        <v>133</v>
      </c>
      <c r="K1561">
        <v>0.55300000000000005</v>
      </c>
      <c r="L1561">
        <v>44.24</v>
      </c>
      <c r="M1561">
        <v>7</v>
      </c>
      <c r="N1561">
        <v>27</v>
      </c>
      <c r="O1561">
        <v>2011</v>
      </c>
      <c r="P1561" t="s">
        <v>120</v>
      </c>
      <c r="R1561">
        <f t="shared" si="97"/>
        <v>-119</v>
      </c>
      <c r="S1561">
        <f t="shared" si="98"/>
        <v>37</v>
      </c>
      <c r="T1561" t="str">
        <f t="shared" si="99"/>
        <v>-11937</v>
      </c>
      <c r="U1561" t="str">
        <f t="shared" si="96"/>
        <v>-119, 37</v>
      </c>
    </row>
    <row r="1562" spans="1:21" hidden="1" x14ac:dyDescent="0.25">
      <c r="A1562">
        <v>-118.89684920000001</v>
      </c>
      <c r="B1562">
        <v>37.391522539999997</v>
      </c>
      <c r="C1562" t="s">
        <v>369</v>
      </c>
      <c r="D1562" t="s">
        <v>131</v>
      </c>
      <c r="E1562" t="s">
        <v>132</v>
      </c>
      <c r="F1562" t="s">
        <v>110</v>
      </c>
      <c r="G1562" t="s">
        <v>109</v>
      </c>
      <c r="H1562" t="s">
        <v>94</v>
      </c>
      <c r="J1562" t="s">
        <v>133</v>
      </c>
      <c r="K1562">
        <v>0.88100000000000001</v>
      </c>
      <c r="L1562">
        <v>70.48</v>
      </c>
      <c r="M1562">
        <v>7</v>
      </c>
      <c r="N1562">
        <v>27</v>
      </c>
      <c r="O1562">
        <v>2011</v>
      </c>
      <c r="P1562" t="s">
        <v>120</v>
      </c>
      <c r="R1562">
        <f t="shared" si="97"/>
        <v>-119</v>
      </c>
      <c r="S1562">
        <f t="shared" si="98"/>
        <v>37</v>
      </c>
      <c r="T1562" t="str">
        <f t="shared" si="99"/>
        <v>-11937</v>
      </c>
      <c r="U1562" t="str">
        <f t="shared" si="96"/>
        <v>-119, 37</v>
      </c>
    </row>
    <row r="1563" spans="1:21" hidden="1" x14ac:dyDescent="0.25">
      <c r="A1563">
        <v>-118.89684920000001</v>
      </c>
      <c r="B1563">
        <v>37.391522539999997</v>
      </c>
      <c r="C1563" t="s">
        <v>369</v>
      </c>
      <c r="D1563" t="s">
        <v>131</v>
      </c>
      <c r="E1563" t="s">
        <v>132</v>
      </c>
      <c r="F1563" t="s">
        <v>110</v>
      </c>
      <c r="G1563" t="s">
        <v>109</v>
      </c>
      <c r="H1563" t="s">
        <v>94</v>
      </c>
      <c r="J1563" t="s">
        <v>119</v>
      </c>
      <c r="K1563">
        <v>0.108</v>
      </c>
      <c r="L1563">
        <v>8.64</v>
      </c>
      <c r="M1563">
        <v>7</v>
      </c>
      <c r="N1563">
        <v>27</v>
      </c>
      <c r="O1563">
        <v>2011</v>
      </c>
      <c r="P1563" t="s">
        <v>120</v>
      </c>
      <c r="R1563">
        <f t="shared" si="97"/>
        <v>-119</v>
      </c>
      <c r="S1563">
        <f t="shared" si="98"/>
        <v>37</v>
      </c>
      <c r="T1563" t="str">
        <f t="shared" si="99"/>
        <v>-11937</v>
      </c>
      <c r="U1563" t="str">
        <f t="shared" si="96"/>
        <v>-119, 37</v>
      </c>
    </row>
    <row r="1564" spans="1:21" hidden="1" x14ac:dyDescent="0.25">
      <c r="A1564">
        <v>-118.89684920000001</v>
      </c>
      <c r="B1564">
        <v>37.391522539999997</v>
      </c>
      <c r="C1564" t="s">
        <v>369</v>
      </c>
      <c r="D1564" t="s">
        <v>131</v>
      </c>
      <c r="E1564" t="s">
        <v>132</v>
      </c>
      <c r="F1564" t="s">
        <v>110</v>
      </c>
      <c r="G1564" t="s">
        <v>110</v>
      </c>
      <c r="H1564" t="s">
        <v>94</v>
      </c>
      <c r="J1564" t="s">
        <v>133</v>
      </c>
      <c r="K1564">
        <v>0</v>
      </c>
      <c r="L1564">
        <v>0</v>
      </c>
      <c r="M1564">
        <v>7</v>
      </c>
      <c r="N1564">
        <v>27</v>
      </c>
      <c r="O1564">
        <v>2011</v>
      </c>
      <c r="P1564" t="s">
        <v>120</v>
      </c>
      <c r="R1564">
        <f t="shared" si="97"/>
        <v>-119</v>
      </c>
      <c r="S1564">
        <f t="shared" si="98"/>
        <v>37</v>
      </c>
      <c r="T1564" t="str">
        <f t="shared" si="99"/>
        <v>-11937</v>
      </c>
      <c r="U1564" t="str">
        <f t="shared" si="96"/>
        <v>-119, 37</v>
      </c>
    </row>
    <row r="1565" spans="1:21" hidden="1" x14ac:dyDescent="0.25">
      <c r="A1565">
        <v>-118.89684920000001</v>
      </c>
      <c r="B1565">
        <v>37.391522539999997</v>
      </c>
      <c r="C1565" t="s">
        <v>369</v>
      </c>
      <c r="D1565" t="s">
        <v>131</v>
      </c>
      <c r="E1565" t="s">
        <v>132</v>
      </c>
      <c r="F1565" t="s">
        <v>110</v>
      </c>
      <c r="G1565" t="s">
        <v>110</v>
      </c>
      <c r="H1565" t="s">
        <v>94</v>
      </c>
      <c r="J1565" t="s">
        <v>119</v>
      </c>
      <c r="K1565">
        <v>0</v>
      </c>
      <c r="L1565">
        <v>0</v>
      </c>
      <c r="M1565">
        <v>7</v>
      </c>
      <c r="N1565">
        <v>27</v>
      </c>
      <c r="O1565">
        <v>2011</v>
      </c>
      <c r="P1565" t="s">
        <v>120</v>
      </c>
      <c r="R1565">
        <f t="shared" si="97"/>
        <v>-119</v>
      </c>
      <c r="S1565">
        <f t="shared" si="98"/>
        <v>37</v>
      </c>
      <c r="T1565" t="str">
        <f t="shared" si="99"/>
        <v>-11937</v>
      </c>
      <c r="U1565" t="str">
        <f t="shared" si="96"/>
        <v>-119, 37</v>
      </c>
    </row>
    <row r="1566" spans="1:21" hidden="1" x14ac:dyDescent="0.25">
      <c r="A1566">
        <v>-118.89684920000001</v>
      </c>
      <c r="B1566">
        <v>37.391522539999997</v>
      </c>
      <c r="C1566" t="s">
        <v>369</v>
      </c>
      <c r="D1566" t="s">
        <v>131</v>
      </c>
      <c r="E1566" t="s">
        <v>132</v>
      </c>
      <c r="F1566" t="s">
        <v>110</v>
      </c>
      <c r="G1566" t="s">
        <v>110</v>
      </c>
      <c r="H1566" t="s">
        <v>94</v>
      </c>
      <c r="J1566" t="s">
        <v>223</v>
      </c>
      <c r="K1566">
        <v>0</v>
      </c>
      <c r="L1566">
        <v>0</v>
      </c>
      <c r="M1566">
        <v>7</v>
      </c>
      <c r="N1566">
        <v>27</v>
      </c>
      <c r="O1566">
        <v>2011</v>
      </c>
      <c r="P1566" t="s">
        <v>120</v>
      </c>
      <c r="R1566">
        <f t="shared" si="97"/>
        <v>-119</v>
      </c>
      <c r="S1566">
        <f t="shared" si="98"/>
        <v>37</v>
      </c>
      <c r="T1566" t="str">
        <f t="shared" si="99"/>
        <v>-11937</v>
      </c>
      <c r="U1566" t="str">
        <f t="shared" si="96"/>
        <v>-119, 37</v>
      </c>
    </row>
    <row r="1567" spans="1:21" hidden="1" x14ac:dyDescent="0.25">
      <c r="A1567">
        <v>-118.89684920000001</v>
      </c>
      <c r="B1567">
        <v>37.391522539999997</v>
      </c>
      <c r="C1567" t="s">
        <v>369</v>
      </c>
      <c r="D1567" t="s">
        <v>131</v>
      </c>
      <c r="E1567" t="s">
        <v>132</v>
      </c>
      <c r="F1567" t="s">
        <v>110</v>
      </c>
      <c r="G1567" t="s">
        <v>109</v>
      </c>
      <c r="H1567" t="s">
        <v>94</v>
      </c>
      <c r="J1567" t="s">
        <v>133</v>
      </c>
      <c r="K1567">
        <v>0.53100000000000003</v>
      </c>
      <c r="L1567">
        <v>42.48</v>
      </c>
      <c r="M1567">
        <v>7</v>
      </c>
      <c r="N1567">
        <v>27</v>
      </c>
      <c r="O1567">
        <v>2011</v>
      </c>
      <c r="P1567" t="s">
        <v>120</v>
      </c>
      <c r="R1567">
        <f t="shared" si="97"/>
        <v>-119</v>
      </c>
      <c r="S1567">
        <f t="shared" si="98"/>
        <v>37</v>
      </c>
      <c r="T1567" t="str">
        <f t="shared" si="99"/>
        <v>-11937</v>
      </c>
      <c r="U1567" t="str">
        <f t="shared" si="96"/>
        <v>-119, 37</v>
      </c>
    </row>
    <row r="1568" spans="1:21" hidden="1" x14ac:dyDescent="0.25">
      <c r="A1568">
        <v>-118.89684920000001</v>
      </c>
      <c r="B1568">
        <v>37.391522539999997</v>
      </c>
      <c r="C1568" t="s">
        <v>369</v>
      </c>
      <c r="D1568" t="s">
        <v>131</v>
      </c>
      <c r="E1568" t="s">
        <v>132</v>
      </c>
      <c r="F1568" t="s">
        <v>110</v>
      </c>
      <c r="G1568" t="s">
        <v>110</v>
      </c>
      <c r="H1568" t="s">
        <v>94</v>
      </c>
      <c r="J1568" t="s">
        <v>133</v>
      </c>
      <c r="K1568">
        <v>0</v>
      </c>
      <c r="L1568">
        <v>0</v>
      </c>
      <c r="M1568">
        <v>7</v>
      </c>
      <c r="N1568">
        <v>27</v>
      </c>
      <c r="O1568">
        <v>2011</v>
      </c>
      <c r="P1568" t="s">
        <v>120</v>
      </c>
      <c r="R1568">
        <f t="shared" si="97"/>
        <v>-119</v>
      </c>
      <c r="S1568">
        <f t="shared" si="98"/>
        <v>37</v>
      </c>
      <c r="T1568" t="str">
        <f t="shared" si="99"/>
        <v>-11937</v>
      </c>
      <c r="U1568" t="str">
        <f t="shared" si="96"/>
        <v>-119, 37</v>
      </c>
    </row>
    <row r="1569" spans="1:21" hidden="1" x14ac:dyDescent="0.25">
      <c r="A1569">
        <v>-118.89684920000001</v>
      </c>
      <c r="B1569">
        <v>37.391522539999997</v>
      </c>
      <c r="C1569" t="s">
        <v>369</v>
      </c>
      <c r="D1569" t="s">
        <v>131</v>
      </c>
      <c r="E1569" t="s">
        <v>132</v>
      </c>
      <c r="F1569" t="s">
        <v>110</v>
      </c>
      <c r="G1569" t="s">
        <v>110</v>
      </c>
      <c r="H1569" t="s">
        <v>94</v>
      </c>
      <c r="J1569" t="s">
        <v>133</v>
      </c>
      <c r="K1569">
        <v>0</v>
      </c>
      <c r="L1569">
        <v>0</v>
      </c>
      <c r="M1569">
        <v>7</v>
      </c>
      <c r="N1569">
        <v>27</v>
      </c>
      <c r="O1569">
        <v>2011</v>
      </c>
      <c r="P1569" t="s">
        <v>120</v>
      </c>
      <c r="R1569">
        <f t="shared" si="97"/>
        <v>-119</v>
      </c>
      <c r="S1569">
        <f t="shared" si="98"/>
        <v>37</v>
      </c>
      <c r="T1569" t="str">
        <f t="shared" si="99"/>
        <v>-11937</v>
      </c>
      <c r="U1569" t="str">
        <f t="shared" si="96"/>
        <v>-120, 39</v>
      </c>
    </row>
    <row r="1570" spans="1:21" hidden="1" x14ac:dyDescent="0.25">
      <c r="A1570">
        <v>-119.8218</v>
      </c>
      <c r="B1570">
        <v>38.554090000000002</v>
      </c>
      <c r="C1570" t="s">
        <v>325</v>
      </c>
      <c r="D1570" t="s">
        <v>131</v>
      </c>
      <c r="E1570" t="s">
        <v>132</v>
      </c>
      <c r="F1570" t="s">
        <v>110</v>
      </c>
      <c r="G1570" t="s">
        <v>110</v>
      </c>
      <c r="H1570" t="s">
        <v>94</v>
      </c>
      <c r="J1570" t="s">
        <v>133</v>
      </c>
      <c r="K1570">
        <v>0</v>
      </c>
      <c r="L1570">
        <v>0</v>
      </c>
      <c r="M1570">
        <v>6</v>
      </c>
      <c r="N1570">
        <v>27</v>
      </c>
      <c r="O1570">
        <v>2006</v>
      </c>
      <c r="P1570" t="s">
        <v>120</v>
      </c>
      <c r="R1570">
        <f t="shared" si="97"/>
        <v>-120</v>
      </c>
      <c r="S1570">
        <f t="shared" si="98"/>
        <v>39</v>
      </c>
      <c r="T1570" t="str">
        <f t="shared" si="99"/>
        <v>-12039</v>
      </c>
      <c r="U1570" t="str">
        <f t="shared" si="96"/>
        <v>-119, 38</v>
      </c>
    </row>
    <row r="1571" spans="1:21" hidden="1" x14ac:dyDescent="0.25">
      <c r="A1571">
        <v>-119.38502</v>
      </c>
      <c r="B1571">
        <v>37.843539999999997</v>
      </c>
      <c r="C1571" t="s">
        <v>370</v>
      </c>
      <c r="D1571" t="s">
        <v>131</v>
      </c>
      <c r="E1571" t="s">
        <v>132</v>
      </c>
      <c r="F1571" t="s">
        <v>110</v>
      </c>
      <c r="G1571" t="s">
        <v>109</v>
      </c>
      <c r="H1571" t="s">
        <v>94</v>
      </c>
      <c r="J1571" t="s">
        <v>119</v>
      </c>
      <c r="K1571">
        <v>4.4624999999999998E-2</v>
      </c>
      <c r="L1571">
        <v>3.57</v>
      </c>
      <c r="M1571">
        <v>7</v>
      </c>
      <c r="N1571">
        <v>23</v>
      </c>
      <c r="O1571">
        <v>2005</v>
      </c>
      <c r="P1571" t="s">
        <v>120</v>
      </c>
      <c r="R1571">
        <f t="shared" si="97"/>
        <v>-119</v>
      </c>
      <c r="S1571">
        <f t="shared" si="98"/>
        <v>38</v>
      </c>
      <c r="T1571" t="str">
        <f t="shared" si="99"/>
        <v>-11938</v>
      </c>
      <c r="U1571" t="str">
        <f t="shared" si="96"/>
        <v>-119, 38</v>
      </c>
    </row>
    <row r="1572" spans="1:21" hidden="1" x14ac:dyDescent="0.25">
      <c r="A1572">
        <v>-119.38502</v>
      </c>
      <c r="B1572">
        <v>37.843539999999997</v>
      </c>
      <c r="C1572" t="s">
        <v>370</v>
      </c>
      <c r="D1572" t="s">
        <v>131</v>
      </c>
      <c r="E1572" t="s">
        <v>132</v>
      </c>
      <c r="F1572" t="s">
        <v>110</v>
      </c>
      <c r="G1572" t="s">
        <v>109</v>
      </c>
      <c r="H1572" t="s">
        <v>94</v>
      </c>
      <c r="J1572" t="s">
        <v>119</v>
      </c>
      <c r="K1572">
        <v>2.5137499999999999</v>
      </c>
      <c r="L1572">
        <v>201.1</v>
      </c>
      <c r="M1572">
        <v>7</v>
      </c>
      <c r="N1572">
        <v>23</v>
      </c>
      <c r="O1572">
        <v>2005</v>
      </c>
      <c r="P1572" t="s">
        <v>120</v>
      </c>
      <c r="R1572">
        <f t="shared" si="97"/>
        <v>-119</v>
      </c>
      <c r="S1572">
        <f t="shared" si="98"/>
        <v>38</v>
      </c>
      <c r="T1572" t="str">
        <f t="shared" si="99"/>
        <v>-11938</v>
      </c>
      <c r="U1572" t="str">
        <f t="shared" si="96"/>
        <v>-119, 38</v>
      </c>
    </row>
    <row r="1573" spans="1:21" hidden="1" x14ac:dyDescent="0.25">
      <c r="A1573">
        <v>-119.38502</v>
      </c>
      <c r="B1573">
        <v>37.843539999999997</v>
      </c>
      <c r="C1573" t="s">
        <v>371</v>
      </c>
      <c r="D1573" t="s">
        <v>131</v>
      </c>
      <c r="E1573" t="s">
        <v>132</v>
      </c>
      <c r="F1573" t="s">
        <v>110</v>
      </c>
      <c r="G1573" t="s">
        <v>110</v>
      </c>
      <c r="H1573" t="s">
        <v>94</v>
      </c>
      <c r="J1573" t="s">
        <v>119</v>
      </c>
      <c r="K1573">
        <v>0</v>
      </c>
      <c r="L1573">
        <v>0</v>
      </c>
      <c r="M1573">
        <v>7</v>
      </c>
      <c r="N1573">
        <v>19</v>
      </c>
      <c r="O1573">
        <v>2006</v>
      </c>
      <c r="P1573" t="s">
        <v>120</v>
      </c>
      <c r="R1573">
        <f t="shared" si="97"/>
        <v>-119</v>
      </c>
      <c r="S1573">
        <f t="shared" si="98"/>
        <v>38</v>
      </c>
      <c r="T1573" t="str">
        <f t="shared" si="99"/>
        <v>-11938</v>
      </c>
      <c r="U1573" t="str">
        <f t="shared" si="96"/>
        <v>-119, 38</v>
      </c>
    </row>
    <row r="1574" spans="1:21" hidden="1" x14ac:dyDescent="0.25">
      <c r="A1574">
        <v>-119.22041</v>
      </c>
      <c r="B1574">
        <v>37.854340000000001</v>
      </c>
      <c r="C1574" t="s">
        <v>372</v>
      </c>
      <c r="D1574" t="s">
        <v>131</v>
      </c>
      <c r="E1574" t="s">
        <v>132</v>
      </c>
      <c r="F1574" t="s">
        <v>110</v>
      </c>
      <c r="G1574" t="s">
        <v>109</v>
      </c>
      <c r="H1574" t="s">
        <v>94</v>
      </c>
      <c r="J1574" t="s">
        <v>119</v>
      </c>
      <c r="K1574">
        <v>4.875E-3</v>
      </c>
      <c r="L1574">
        <v>0.39</v>
      </c>
      <c r="M1574">
        <v>9</v>
      </c>
      <c r="N1574">
        <v>28</v>
      </c>
      <c r="O1574">
        <v>2009</v>
      </c>
      <c r="P1574" t="s">
        <v>120</v>
      </c>
      <c r="R1574">
        <f t="shared" si="97"/>
        <v>-119</v>
      </c>
      <c r="S1574">
        <f t="shared" si="98"/>
        <v>38</v>
      </c>
      <c r="T1574" t="str">
        <f t="shared" si="99"/>
        <v>-11938</v>
      </c>
      <c r="U1574" t="str">
        <f t="shared" si="96"/>
        <v>-119, 37</v>
      </c>
    </row>
    <row r="1575" spans="1:21" hidden="1" x14ac:dyDescent="0.25">
      <c r="A1575">
        <v>-119.0683275</v>
      </c>
      <c r="B1575">
        <v>36.977576890000002</v>
      </c>
      <c r="C1575" t="s">
        <v>373</v>
      </c>
      <c r="D1575" t="s">
        <v>131</v>
      </c>
      <c r="E1575" t="s">
        <v>132</v>
      </c>
      <c r="F1575" t="s">
        <v>110</v>
      </c>
      <c r="G1575" t="s">
        <v>110</v>
      </c>
      <c r="H1575" t="s">
        <v>94</v>
      </c>
      <c r="J1575" t="s">
        <v>119</v>
      </c>
      <c r="K1575">
        <v>0</v>
      </c>
      <c r="L1575">
        <v>0</v>
      </c>
      <c r="M1575">
        <v>8</v>
      </c>
      <c r="N1575">
        <v>4</v>
      </c>
      <c r="O1575">
        <v>2008</v>
      </c>
      <c r="P1575" t="s">
        <v>120</v>
      </c>
      <c r="R1575">
        <f t="shared" si="97"/>
        <v>-119</v>
      </c>
      <c r="S1575">
        <f t="shared" si="98"/>
        <v>37</v>
      </c>
      <c r="T1575" t="str">
        <f t="shared" si="99"/>
        <v>-11937</v>
      </c>
      <c r="U1575" t="str">
        <f t="shared" si="96"/>
        <v>-119, 37</v>
      </c>
    </row>
    <row r="1576" spans="1:21" hidden="1" x14ac:dyDescent="0.25">
      <c r="A1576">
        <v>-119.0683275</v>
      </c>
      <c r="B1576">
        <v>36.977576890000002</v>
      </c>
      <c r="C1576" t="s">
        <v>373</v>
      </c>
      <c r="D1576" t="s">
        <v>131</v>
      </c>
      <c r="E1576" t="s">
        <v>132</v>
      </c>
      <c r="F1576" t="s">
        <v>110</v>
      </c>
      <c r="G1576" t="s">
        <v>110</v>
      </c>
      <c r="H1576" t="s">
        <v>94</v>
      </c>
      <c r="J1576" t="s">
        <v>119</v>
      </c>
      <c r="K1576">
        <v>0</v>
      </c>
      <c r="L1576">
        <v>0</v>
      </c>
      <c r="M1576">
        <v>8</v>
      </c>
      <c r="N1576">
        <v>4</v>
      </c>
      <c r="O1576">
        <v>2008</v>
      </c>
      <c r="P1576" t="s">
        <v>120</v>
      </c>
      <c r="R1576">
        <f t="shared" si="97"/>
        <v>-119</v>
      </c>
      <c r="S1576">
        <f t="shared" si="98"/>
        <v>37</v>
      </c>
      <c r="T1576" t="str">
        <f t="shared" si="99"/>
        <v>-11937</v>
      </c>
      <c r="U1576" t="str">
        <f t="shared" si="96"/>
        <v>-119, 37</v>
      </c>
    </row>
    <row r="1577" spans="1:21" hidden="1" x14ac:dyDescent="0.25">
      <c r="A1577">
        <v>-119.0683275</v>
      </c>
      <c r="B1577">
        <v>36.977576890000002</v>
      </c>
      <c r="C1577" t="s">
        <v>373</v>
      </c>
      <c r="D1577" t="s">
        <v>131</v>
      </c>
      <c r="E1577" t="s">
        <v>132</v>
      </c>
      <c r="F1577" t="s">
        <v>110</v>
      </c>
      <c r="G1577" t="s">
        <v>110</v>
      </c>
      <c r="H1577" t="s">
        <v>94</v>
      </c>
      <c r="J1577" t="s">
        <v>119</v>
      </c>
      <c r="K1577">
        <v>0</v>
      </c>
      <c r="L1577">
        <v>0</v>
      </c>
      <c r="M1577">
        <v>8</v>
      </c>
      <c r="N1577">
        <v>4</v>
      </c>
      <c r="O1577">
        <v>2008</v>
      </c>
      <c r="P1577" t="s">
        <v>120</v>
      </c>
      <c r="R1577">
        <f t="shared" si="97"/>
        <v>-119</v>
      </c>
      <c r="S1577">
        <f t="shared" si="98"/>
        <v>37</v>
      </c>
      <c r="T1577" t="str">
        <f t="shared" si="99"/>
        <v>-11937</v>
      </c>
      <c r="U1577" t="str">
        <f t="shared" si="96"/>
        <v>-119, 37</v>
      </c>
    </row>
    <row r="1578" spans="1:21" hidden="1" x14ac:dyDescent="0.25">
      <c r="A1578">
        <v>-119.0683275</v>
      </c>
      <c r="B1578">
        <v>36.977576890000002</v>
      </c>
      <c r="C1578" t="s">
        <v>373</v>
      </c>
      <c r="D1578" t="s">
        <v>131</v>
      </c>
      <c r="E1578" t="s">
        <v>132</v>
      </c>
      <c r="F1578" t="s">
        <v>110</v>
      </c>
      <c r="G1578" t="s">
        <v>110</v>
      </c>
      <c r="H1578" t="s">
        <v>94</v>
      </c>
      <c r="J1578" t="s">
        <v>119</v>
      </c>
      <c r="K1578">
        <v>0</v>
      </c>
      <c r="L1578">
        <v>0</v>
      </c>
      <c r="M1578">
        <v>8</v>
      </c>
      <c r="N1578">
        <v>4</v>
      </c>
      <c r="O1578">
        <v>2008</v>
      </c>
      <c r="P1578" t="s">
        <v>120</v>
      </c>
      <c r="R1578">
        <f t="shared" si="97"/>
        <v>-119</v>
      </c>
      <c r="S1578">
        <f t="shared" si="98"/>
        <v>37</v>
      </c>
      <c r="T1578" t="str">
        <f t="shared" si="99"/>
        <v>-11937</v>
      </c>
      <c r="U1578" t="str">
        <f t="shared" si="96"/>
        <v>-119, 37</v>
      </c>
    </row>
    <row r="1579" spans="1:21" hidden="1" x14ac:dyDescent="0.25">
      <c r="A1579">
        <v>-119.0683275</v>
      </c>
      <c r="B1579">
        <v>36.977576890000002</v>
      </c>
      <c r="C1579" t="s">
        <v>373</v>
      </c>
      <c r="D1579" t="s">
        <v>131</v>
      </c>
      <c r="E1579" t="s">
        <v>132</v>
      </c>
      <c r="F1579" t="s">
        <v>110</v>
      </c>
      <c r="G1579" t="s">
        <v>110</v>
      </c>
      <c r="H1579" t="s">
        <v>94</v>
      </c>
      <c r="J1579" t="s">
        <v>133</v>
      </c>
      <c r="K1579">
        <v>0</v>
      </c>
      <c r="L1579">
        <v>0</v>
      </c>
      <c r="M1579">
        <v>8</v>
      </c>
      <c r="N1579">
        <v>4</v>
      </c>
      <c r="O1579">
        <v>2008</v>
      </c>
      <c r="P1579" t="s">
        <v>120</v>
      </c>
      <c r="R1579">
        <f t="shared" si="97"/>
        <v>-119</v>
      </c>
      <c r="S1579">
        <f t="shared" si="98"/>
        <v>37</v>
      </c>
      <c r="T1579" t="str">
        <f t="shared" si="99"/>
        <v>-11937</v>
      </c>
      <c r="U1579" t="str">
        <f t="shared" si="96"/>
        <v>-119, 37</v>
      </c>
    </row>
    <row r="1580" spans="1:21" hidden="1" x14ac:dyDescent="0.25">
      <c r="A1580">
        <v>-119.0683275</v>
      </c>
      <c r="B1580">
        <v>36.977576890000002</v>
      </c>
      <c r="C1580" t="s">
        <v>373</v>
      </c>
      <c r="D1580" t="s">
        <v>131</v>
      </c>
      <c r="E1580" t="s">
        <v>132</v>
      </c>
      <c r="F1580" t="s">
        <v>110</v>
      </c>
      <c r="G1580" t="s">
        <v>110</v>
      </c>
      <c r="H1580" t="s">
        <v>94</v>
      </c>
      <c r="J1580" t="s">
        <v>119</v>
      </c>
      <c r="K1580">
        <v>0</v>
      </c>
      <c r="L1580">
        <v>0</v>
      </c>
      <c r="M1580">
        <v>8</v>
      </c>
      <c r="N1580">
        <v>4</v>
      </c>
      <c r="O1580">
        <v>2008</v>
      </c>
      <c r="P1580" t="s">
        <v>120</v>
      </c>
      <c r="R1580">
        <f t="shared" si="97"/>
        <v>-119</v>
      </c>
      <c r="S1580">
        <f t="shared" si="98"/>
        <v>37</v>
      </c>
      <c r="T1580" t="str">
        <f t="shared" si="99"/>
        <v>-11937</v>
      </c>
      <c r="U1580" t="str">
        <f t="shared" si="96"/>
        <v>-119, 37</v>
      </c>
    </row>
    <row r="1581" spans="1:21" hidden="1" x14ac:dyDescent="0.25">
      <c r="A1581">
        <v>-119.0683275</v>
      </c>
      <c r="B1581">
        <v>36.977576890000002</v>
      </c>
      <c r="C1581" t="s">
        <v>374</v>
      </c>
      <c r="D1581" t="s">
        <v>131</v>
      </c>
      <c r="E1581" t="s">
        <v>132</v>
      </c>
      <c r="F1581" t="s">
        <v>110</v>
      </c>
      <c r="G1581" t="s">
        <v>110</v>
      </c>
      <c r="H1581" t="s">
        <v>94</v>
      </c>
      <c r="J1581" t="s">
        <v>119</v>
      </c>
      <c r="K1581">
        <v>0</v>
      </c>
      <c r="L1581">
        <v>0</v>
      </c>
      <c r="M1581">
        <v>8</v>
      </c>
      <c r="N1581">
        <v>5</v>
      </c>
      <c r="O1581">
        <v>2008</v>
      </c>
      <c r="P1581" t="s">
        <v>120</v>
      </c>
      <c r="R1581">
        <f t="shared" si="97"/>
        <v>-119</v>
      </c>
      <c r="S1581">
        <f t="shared" si="98"/>
        <v>37</v>
      </c>
      <c r="T1581" t="str">
        <f t="shared" si="99"/>
        <v>-11937</v>
      </c>
      <c r="U1581" t="str">
        <f t="shared" si="96"/>
        <v>-119, 37</v>
      </c>
    </row>
    <row r="1582" spans="1:21" hidden="1" x14ac:dyDescent="0.25">
      <c r="A1582">
        <v>-119.0683275</v>
      </c>
      <c r="B1582">
        <v>36.977576890000002</v>
      </c>
      <c r="C1582" t="s">
        <v>374</v>
      </c>
      <c r="D1582" t="s">
        <v>131</v>
      </c>
      <c r="E1582" t="s">
        <v>132</v>
      </c>
      <c r="F1582" t="s">
        <v>110</v>
      </c>
      <c r="G1582" t="s">
        <v>110</v>
      </c>
      <c r="H1582" t="s">
        <v>94</v>
      </c>
      <c r="J1582" t="s">
        <v>119</v>
      </c>
      <c r="K1582">
        <v>0</v>
      </c>
      <c r="L1582">
        <v>0</v>
      </c>
      <c r="M1582">
        <v>8</v>
      </c>
      <c r="N1582">
        <v>5</v>
      </c>
      <c r="O1582">
        <v>2008</v>
      </c>
      <c r="P1582" t="s">
        <v>120</v>
      </c>
      <c r="R1582">
        <f t="shared" si="97"/>
        <v>-119</v>
      </c>
      <c r="S1582">
        <f t="shared" si="98"/>
        <v>37</v>
      </c>
      <c r="T1582" t="str">
        <f t="shared" si="99"/>
        <v>-11937</v>
      </c>
      <c r="U1582" t="str">
        <f t="shared" si="96"/>
        <v>-119, 37</v>
      </c>
    </row>
    <row r="1583" spans="1:21" hidden="1" x14ac:dyDescent="0.25">
      <c r="A1583">
        <v>-119.0683275</v>
      </c>
      <c r="B1583">
        <v>36.977576890000002</v>
      </c>
      <c r="C1583" t="s">
        <v>375</v>
      </c>
      <c r="D1583" t="s">
        <v>131</v>
      </c>
      <c r="E1583" t="s">
        <v>132</v>
      </c>
      <c r="F1583" t="s">
        <v>110</v>
      </c>
      <c r="G1583" t="s">
        <v>110</v>
      </c>
      <c r="H1583" t="s">
        <v>94</v>
      </c>
      <c r="J1583" t="s">
        <v>119</v>
      </c>
      <c r="K1583">
        <v>0</v>
      </c>
      <c r="L1583">
        <v>0</v>
      </c>
      <c r="M1583">
        <v>8</v>
      </c>
      <c r="N1583">
        <v>7</v>
      </c>
      <c r="O1583">
        <v>2008</v>
      </c>
      <c r="P1583" t="s">
        <v>120</v>
      </c>
      <c r="R1583">
        <f t="shared" si="97"/>
        <v>-119</v>
      </c>
      <c r="S1583">
        <f t="shared" si="98"/>
        <v>37</v>
      </c>
      <c r="T1583" t="str">
        <f t="shared" si="99"/>
        <v>-11937</v>
      </c>
      <c r="U1583" t="str">
        <f t="shared" si="96"/>
        <v>-120, 38</v>
      </c>
    </row>
    <row r="1584" spans="1:21" hidden="1" x14ac:dyDescent="0.25">
      <c r="A1584">
        <v>-119.7806327</v>
      </c>
      <c r="B1584">
        <v>38.49191853</v>
      </c>
      <c r="C1584" t="s">
        <v>239</v>
      </c>
      <c r="D1584" t="s">
        <v>131</v>
      </c>
      <c r="E1584" t="s">
        <v>132</v>
      </c>
      <c r="F1584" t="s">
        <v>110</v>
      </c>
      <c r="G1584" t="s">
        <v>110</v>
      </c>
      <c r="H1584" t="s">
        <v>94</v>
      </c>
      <c r="J1584" t="s">
        <v>119</v>
      </c>
      <c r="K1584">
        <v>0</v>
      </c>
      <c r="L1584">
        <v>0</v>
      </c>
      <c r="M1584">
        <v>5</v>
      </c>
      <c r="N1584">
        <v>30</v>
      </c>
      <c r="O1584">
        <v>2007</v>
      </c>
      <c r="P1584" t="s">
        <v>120</v>
      </c>
      <c r="R1584">
        <f t="shared" si="97"/>
        <v>-120</v>
      </c>
      <c r="S1584">
        <f t="shared" si="98"/>
        <v>38</v>
      </c>
      <c r="T1584" t="str">
        <f t="shared" si="99"/>
        <v>-12038</v>
      </c>
      <c r="U1584" t="str">
        <f t="shared" si="96"/>
        <v>-120, 38</v>
      </c>
    </row>
    <row r="1585" spans="1:21" hidden="1" x14ac:dyDescent="0.25">
      <c r="A1585">
        <v>-119.60175839999999</v>
      </c>
      <c r="B1585">
        <v>37.59835305</v>
      </c>
      <c r="C1585" t="s">
        <v>155</v>
      </c>
      <c r="D1585" t="s">
        <v>131</v>
      </c>
      <c r="E1585" t="s">
        <v>132</v>
      </c>
      <c r="F1585" t="s">
        <v>110</v>
      </c>
      <c r="G1585" t="s">
        <v>109</v>
      </c>
      <c r="H1585" t="s">
        <v>94</v>
      </c>
      <c r="J1585" t="s">
        <v>133</v>
      </c>
      <c r="K1585">
        <v>1.25E-4</v>
      </c>
      <c r="L1585">
        <v>0.01</v>
      </c>
      <c r="M1585">
        <v>7</v>
      </c>
      <c r="N1585">
        <v>28</v>
      </c>
      <c r="O1585">
        <v>2007</v>
      </c>
      <c r="P1585" t="s">
        <v>120</v>
      </c>
      <c r="R1585">
        <f t="shared" si="97"/>
        <v>-120</v>
      </c>
      <c r="S1585">
        <f t="shared" si="98"/>
        <v>38</v>
      </c>
      <c r="T1585" t="str">
        <f t="shared" si="99"/>
        <v>-12038</v>
      </c>
      <c r="U1585" t="str">
        <f t="shared" si="96"/>
        <v>-120, 38</v>
      </c>
    </row>
    <row r="1586" spans="1:21" hidden="1" x14ac:dyDescent="0.25">
      <c r="A1586">
        <v>-119.8574548</v>
      </c>
      <c r="B1586">
        <v>38.247660799999998</v>
      </c>
      <c r="C1586" t="s">
        <v>376</v>
      </c>
      <c r="D1586" t="s">
        <v>131</v>
      </c>
      <c r="E1586" t="s">
        <v>132</v>
      </c>
      <c r="F1586" t="s">
        <v>110</v>
      </c>
      <c r="G1586" t="s">
        <v>109</v>
      </c>
      <c r="H1586" t="s">
        <v>94</v>
      </c>
      <c r="J1586" t="s">
        <v>119</v>
      </c>
      <c r="K1586">
        <v>8.5375000000000006E-2</v>
      </c>
      <c r="L1586">
        <v>6.83</v>
      </c>
      <c r="M1586">
        <v>5</v>
      </c>
      <c r="N1586">
        <v>31</v>
      </c>
      <c r="O1586">
        <v>2007</v>
      </c>
      <c r="P1586" t="s">
        <v>120</v>
      </c>
      <c r="R1586">
        <f t="shared" si="97"/>
        <v>-120</v>
      </c>
      <c r="S1586">
        <f t="shared" si="98"/>
        <v>38</v>
      </c>
      <c r="T1586" t="str">
        <f t="shared" si="99"/>
        <v>-12038</v>
      </c>
      <c r="U1586" t="str">
        <f t="shared" si="96"/>
        <v>-120, 38</v>
      </c>
    </row>
    <row r="1587" spans="1:21" hidden="1" x14ac:dyDescent="0.25">
      <c r="A1587">
        <v>-119.77788990000001</v>
      </c>
      <c r="B1587">
        <v>38.490826429999998</v>
      </c>
      <c r="C1587" t="s">
        <v>376</v>
      </c>
      <c r="D1587" t="s">
        <v>131</v>
      </c>
      <c r="E1587" t="s">
        <v>132</v>
      </c>
      <c r="F1587" t="s">
        <v>110</v>
      </c>
      <c r="G1587" t="s">
        <v>109</v>
      </c>
      <c r="H1587" t="s">
        <v>94</v>
      </c>
      <c r="J1587" t="s">
        <v>133</v>
      </c>
      <c r="K1587">
        <v>1.0874999999999999E-2</v>
      </c>
      <c r="L1587">
        <v>0.87</v>
      </c>
      <c r="M1587">
        <v>5</v>
      </c>
      <c r="N1587">
        <v>31</v>
      </c>
      <c r="O1587">
        <v>2007</v>
      </c>
      <c r="P1587" t="s">
        <v>120</v>
      </c>
      <c r="R1587">
        <f t="shared" si="97"/>
        <v>-120</v>
      </c>
      <c r="S1587">
        <f t="shared" si="98"/>
        <v>38</v>
      </c>
      <c r="T1587" t="str">
        <f t="shared" si="99"/>
        <v>-12038</v>
      </c>
      <c r="U1587" t="str">
        <f t="shared" si="96"/>
        <v>-119, 37</v>
      </c>
    </row>
    <row r="1588" spans="1:21" hidden="1" x14ac:dyDescent="0.25">
      <c r="A1588">
        <v>-119.1182615</v>
      </c>
      <c r="B1588">
        <v>37.252524610000002</v>
      </c>
      <c r="C1588" t="s">
        <v>377</v>
      </c>
      <c r="D1588" t="s">
        <v>131</v>
      </c>
      <c r="E1588" t="s">
        <v>132</v>
      </c>
      <c r="F1588" t="s">
        <v>110</v>
      </c>
      <c r="G1588" t="s">
        <v>109</v>
      </c>
      <c r="H1588" t="s">
        <v>94</v>
      </c>
      <c r="J1588" t="s">
        <v>133</v>
      </c>
      <c r="K1588">
        <v>0.24837500000000001</v>
      </c>
      <c r="L1588">
        <v>19.87</v>
      </c>
      <c r="M1588">
        <v>6</v>
      </c>
      <c r="N1588">
        <v>16</v>
      </c>
      <c r="O1588">
        <v>2007</v>
      </c>
      <c r="P1588" t="s">
        <v>120</v>
      </c>
      <c r="R1588">
        <f t="shared" si="97"/>
        <v>-119</v>
      </c>
      <c r="S1588">
        <f t="shared" si="98"/>
        <v>37</v>
      </c>
      <c r="T1588" t="str">
        <f t="shared" si="99"/>
        <v>-11937</v>
      </c>
      <c r="U1588" t="str">
        <f t="shared" si="96"/>
        <v>-120, 38</v>
      </c>
    </row>
    <row r="1589" spans="1:21" hidden="1" x14ac:dyDescent="0.25">
      <c r="A1589">
        <v>-119.85898160000001</v>
      </c>
      <c r="B1589">
        <v>38.251426039999998</v>
      </c>
      <c r="C1589" t="s">
        <v>143</v>
      </c>
      <c r="D1589" t="s">
        <v>131</v>
      </c>
      <c r="E1589" t="s">
        <v>132</v>
      </c>
      <c r="F1589" t="s">
        <v>110</v>
      </c>
      <c r="G1589" t="s">
        <v>110</v>
      </c>
      <c r="H1589" t="s">
        <v>94</v>
      </c>
      <c r="J1589" t="s">
        <v>135</v>
      </c>
      <c r="K1589">
        <v>0</v>
      </c>
      <c r="L1589">
        <v>0</v>
      </c>
      <c r="M1589">
        <v>6</v>
      </c>
      <c r="N1589">
        <v>26</v>
      </c>
      <c r="O1589">
        <v>2007</v>
      </c>
      <c r="P1589" t="s">
        <v>120</v>
      </c>
      <c r="R1589">
        <f t="shared" si="97"/>
        <v>-120</v>
      </c>
      <c r="S1589">
        <f t="shared" si="98"/>
        <v>38</v>
      </c>
      <c r="T1589" t="str">
        <f t="shared" si="99"/>
        <v>-12038</v>
      </c>
      <c r="U1589" t="str">
        <f t="shared" si="96"/>
        <v>-120, 38</v>
      </c>
    </row>
    <row r="1590" spans="1:21" hidden="1" x14ac:dyDescent="0.25">
      <c r="A1590">
        <v>-119.85898160000001</v>
      </c>
      <c r="B1590">
        <v>38.251426039999998</v>
      </c>
      <c r="C1590" t="s">
        <v>143</v>
      </c>
      <c r="D1590" t="s">
        <v>131</v>
      </c>
      <c r="E1590" t="s">
        <v>132</v>
      </c>
      <c r="F1590" t="s">
        <v>110</v>
      </c>
      <c r="G1590" t="s">
        <v>110</v>
      </c>
      <c r="H1590" t="s">
        <v>94</v>
      </c>
      <c r="J1590" t="s">
        <v>135</v>
      </c>
      <c r="K1590">
        <v>0</v>
      </c>
      <c r="L1590">
        <v>0</v>
      </c>
      <c r="M1590">
        <v>6</v>
      </c>
      <c r="N1590">
        <v>26</v>
      </c>
      <c r="O1590">
        <v>2007</v>
      </c>
      <c r="P1590" t="s">
        <v>120</v>
      </c>
      <c r="R1590">
        <f t="shared" si="97"/>
        <v>-120</v>
      </c>
      <c r="S1590">
        <f t="shared" si="98"/>
        <v>38</v>
      </c>
      <c r="T1590" t="str">
        <f t="shared" si="99"/>
        <v>-12038</v>
      </c>
      <c r="U1590" t="str">
        <f t="shared" si="96"/>
        <v>-120, 38</v>
      </c>
    </row>
    <row r="1591" spans="1:21" hidden="1" x14ac:dyDescent="0.25">
      <c r="A1591">
        <v>-119.85898160000001</v>
      </c>
      <c r="B1591">
        <v>38.251426039999998</v>
      </c>
      <c r="C1591" t="s">
        <v>143</v>
      </c>
      <c r="D1591" t="s">
        <v>131</v>
      </c>
      <c r="E1591" t="s">
        <v>132</v>
      </c>
      <c r="F1591" t="s">
        <v>110</v>
      </c>
      <c r="G1591" t="s">
        <v>110</v>
      </c>
      <c r="H1591" t="s">
        <v>94</v>
      </c>
      <c r="J1591" t="s">
        <v>135</v>
      </c>
      <c r="K1591">
        <v>0</v>
      </c>
      <c r="L1591">
        <v>0</v>
      </c>
      <c r="M1591">
        <v>6</v>
      </c>
      <c r="N1591">
        <v>26</v>
      </c>
      <c r="O1591">
        <v>2007</v>
      </c>
      <c r="P1591" t="s">
        <v>120</v>
      </c>
      <c r="R1591">
        <f t="shared" si="97"/>
        <v>-120</v>
      </c>
      <c r="S1591">
        <f t="shared" si="98"/>
        <v>38</v>
      </c>
      <c r="T1591" t="str">
        <f t="shared" si="99"/>
        <v>-12038</v>
      </c>
      <c r="U1591" t="str">
        <f t="shared" si="96"/>
        <v>-120, 38</v>
      </c>
    </row>
    <row r="1592" spans="1:21" hidden="1" x14ac:dyDescent="0.25">
      <c r="A1592">
        <v>-119.85898160000001</v>
      </c>
      <c r="B1592">
        <v>38.251426039999998</v>
      </c>
      <c r="C1592" t="s">
        <v>143</v>
      </c>
      <c r="D1592" t="s">
        <v>131</v>
      </c>
      <c r="E1592" t="s">
        <v>132</v>
      </c>
      <c r="F1592" t="s">
        <v>110</v>
      </c>
      <c r="G1592" t="s">
        <v>110</v>
      </c>
      <c r="H1592" t="s">
        <v>94</v>
      </c>
      <c r="J1592" t="s">
        <v>135</v>
      </c>
      <c r="K1592">
        <v>0</v>
      </c>
      <c r="L1592">
        <v>0</v>
      </c>
      <c r="M1592">
        <v>6</v>
      </c>
      <c r="N1592">
        <v>26</v>
      </c>
      <c r="O1592">
        <v>2007</v>
      </c>
      <c r="P1592" t="s">
        <v>120</v>
      </c>
      <c r="R1592">
        <f t="shared" si="97"/>
        <v>-120</v>
      </c>
      <c r="S1592">
        <f t="shared" si="98"/>
        <v>38</v>
      </c>
      <c r="T1592" t="str">
        <f t="shared" si="99"/>
        <v>-12038</v>
      </c>
      <c r="U1592" t="str">
        <f t="shared" si="96"/>
        <v>-120, 38</v>
      </c>
    </row>
    <row r="1593" spans="1:21" hidden="1" x14ac:dyDescent="0.25">
      <c r="A1593">
        <v>-119.85898160000001</v>
      </c>
      <c r="B1593">
        <v>38.251426039999998</v>
      </c>
      <c r="C1593" t="s">
        <v>143</v>
      </c>
      <c r="D1593" t="s">
        <v>131</v>
      </c>
      <c r="E1593" t="s">
        <v>132</v>
      </c>
      <c r="F1593" t="s">
        <v>110</v>
      </c>
      <c r="G1593" t="s">
        <v>109</v>
      </c>
      <c r="H1593" t="s">
        <v>94</v>
      </c>
      <c r="J1593" t="s">
        <v>133</v>
      </c>
      <c r="K1593">
        <v>2.5000000000000001E-4</v>
      </c>
      <c r="L1593">
        <v>0.02</v>
      </c>
      <c r="M1593">
        <v>6</v>
      </c>
      <c r="N1593">
        <v>26</v>
      </c>
      <c r="O1593">
        <v>2007</v>
      </c>
      <c r="P1593" t="s">
        <v>120</v>
      </c>
      <c r="R1593">
        <f t="shared" si="97"/>
        <v>-120</v>
      </c>
      <c r="S1593">
        <f t="shared" si="98"/>
        <v>38</v>
      </c>
      <c r="T1593" t="str">
        <f t="shared" si="99"/>
        <v>-12038</v>
      </c>
      <c r="U1593" t="str">
        <f t="shared" si="96"/>
        <v>-119, 38</v>
      </c>
    </row>
    <row r="1594" spans="1:21" hidden="1" x14ac:dyDescent="0.25">
      <c r="A1594">
        <v>-119.38502</v>
      </c>
      <c r="B1594">
        <v>37.843539999999997</v>
      </c>
      <c r="C1594" t="s">
        <v>188</v>
      </c>
      <c r="D1594" t="s">
        <v>131</v>
      </c>
      <c r="E1594" t="s">
        <v>132</v>
      </c>
      <c r="F1594" t="s">
        <v>110</v>
      </c>
      <c r="G1594" t="s">
        <v>109</v>
      </c>
      <c r="H1594" t="s">
        <v>94</v>
      </c>
      <c r="J1594" t="s">
        <v>119</v>
      </c>
      <c r="K1594">
        <v>0.49637500000000001</v>
      </c>
      <c r="L1594">
        <v>39.71</v>
      </c>
      <c r="M1594">
        <v>8</v>
      </c>
      <c r="N1594">
        <v>23</v>
      </c>
      <c r="O1594">
        <v>2006</v>
      </c>
      <c r="P1594" t="s">
        <v>120</v>
      </c>
      <c r="R1594">
        <f t="shared" si="97"/>
        <v>-119</v>
      </c>
      <c r="S1594">
        <f t="shared" si="98"/>
        <v>38</v>
      </c>
      <c r="T1594" t="str">
        <f t="shared" si="99"/>
        <v>-11938</v>
      </c>
      <c r="U1594" t="str">
        <f t="shared" si="96"/>
        <v>-119, 37</v>
      </c>
    </row>
    <row r="1595" spans="1:21" hidden="1" x14ac:dyDescent="0.25">
      <c r="A1595">
        <v>-119.11135090000001</v>
      </c>
      <c r="B1595">
        <v>37.072460909999997</v>
      </c>
      <c r="C1595" t="s">
        <v>378</v>
      </c>
      <c r="D1595" t="s">
        <v>131</v>
      </c>
      <c r="E1595" t="s">
        <v>132</v>
      </c>
      <c r="F1595" t="s">
        <v>110</v>
      </c>
      <c r="G1595" t="s">
        <v>110</v>
      </c>
      <c r="H1595" t="s">
        <v>94</v>
      </c>
      <c r="J1595" t="s">
        <v>119</v>
      </c>
      <c r="K1595">
        <v>0</v>
      </c>
      <c r="L1595">
        <v>0</v>
      </c>
      <c r="M1595">
        <v>7</v>
      </c>
      <c r="N1595">
        <v>10</v>
      </c>
      <c r="O1595">
        <v>2006</v>
      </c>
      <c r="P1595" t="s">
        <v>120</v>
      </c>
      <c r="R1595">
        <f t="shared" si="97"/>
        <v>-119</v>
      </c>
      <c r="S1595">
        <f t="shared" si="98"/>
        <v>37</v>
      </c>
      <c r="T1595" t="str">
        <f t="shared" si="99"/>
        <v>-11937</v>
      </c>
      <c r="U1595" t="str">
        <f t="shared" si="96"/>
        <v>-120, 38</v>
      </c>
    </row>
    <row r="1596" spans="1:21" hidden="1" x14ac:dyDescent="0.25">
      <c r="A1596">
        <v>-119.85898160000001</v>
      </c>
      <c r="B1596">
        <v>38.251426039999998</v>
      </c>
      <c r="C1596" t="s">
        <v>193</v>
      </c>
      <c r="D1596" t="s">
        <v>131</v>
      </c>
      <c r="E1596" t="s">
        <v>132</v>
      </c>
      <c r="F1596" t="s">
        <v>110</v>
      </c>
      <c r="G1596" t="s">
        <v>110</v>
      </c>
      <c r="H1596" t="s">
        <v>94</v>
      </c>
      <c r="J1596" t="s">
        <v>133</v>
      </c>
      <c r="K1596">
        <v>0</v>
      </c>
      <c r="L1596">
        <v>0</v>
      </c>
      <c r="M1596">
        <v>7</v>
      </c>
      <c r="N1596">
        <v>26</v>
      </c>
      <c r="O1596">
        <v>2006</v>
      </c>
      <c r="P1596" t="s">
        <v>120</v>
      </c>
      <c r="R1596">
        <f t="shared" si="97"/>
        <v>-120</v>
      </c>
      <c r="S1596">
        <f t="shared" si="98"/>
        <v>38</v>
      </c>
      <c r="T1596" t="str">
        <f t="shared" si="99"/>
        <v>-12038</v>
      </c>
      <c r="U1596" t="str">
        <f t="shared" si="96"/>
        <v>-120, 38</v>
      </c>
    </row>
    <row r="1597" spans="1:21" hidden="1" x14ac:dyDescent="0.25">
      <c r="A1597">
        <v>-119.7806327</v>
      </c>
      <c r="B1597">
        <v>38.49191853</v>
      </c>
      <c r="C1597" t="s">
        <v>379</v>
      </c>
      <c r="D1597" t="s">
        <v>131</v>
      </c>
      <c r="E1597" t="s">
        <v>132</v>
      </c>
      <c r="F1597" t="s">
        <v>110</v>
      </c>
      <c r="G1597" t="s">
        <v>110</v>
      </c>
      <c r="H1597" t="s">
        <v>94</v>
      </c>
      <c r="J1597" t="s">
        <v>119</v>
      </c>
      <c r="K1597">
        <v>0</v>
      </c>
      <c r="L1597">
        <v>0</v>
      </c>
      <c r="M1597">
        <v>8</v>
      </c>
      <c r="N1597">
        <v>22</v>
      </c>
      <c r="O1597">
        <v>2006</v>
      </c>
      <c r="P1597" t="s">
        <v>120</v>
      </c>
      <c r="R1597">
        <f t="shared" si="97"/>
        <v>-120</v>
      </c>
      <c r="S1597">
        <f t="shared" si="98"/>
        <v>38</v>
      </c>
      <c r="T1597" t="str">
        <f t="shared" si="99"/>
        <v>-12038</v>
      </c>
      <c r="U1597" t="str">
        <f t="shared" si="96"/>
        <v>-120, 38</v>
      </c>
    </row>
    <row r="1598" spans="1:21" hidden="1" x14ac:dyDescent="0.25">
      <c r="A1598">
        <v>-119.85898160000001</v>
      </c>
      <c r="B1598">
        <v>38.251426039999998</v>
      </c>
      <c r="C1598" t="s">
        <v>188</v>
      </c>
      <c r="D1598" t="s">
        <v>131</v>
      </c>
      <c r="E1598" t="s">
        <v>132</v>
      </c>
      <c r="F1598" t="s">
        <v>110</v>
      </c>
      <c r="G1598" t="s">
        <v>110</v>
      </c>
      <c r="H1598" t="s">
        <v>94</v>
      </c>
      <c r="J1598" t="s">
        <v>135</v>
      </c>
      <c r="K1598">
        <v>0</v>
      </c>
      <c r="L1598">
        <v>0</v>
      </c>
      <c r="M1598">
        <v>8</v>
      </c>
      <c r="N1598">
        <v>23</v>
      </c>
      <c r="O1598">
        <v>2006</v>
      </c>
      <c r="P1598" t="s">
        <v>120</v>
      </c>
      <c r="R1598">
        <f t="shared" si="97"/>
        <v>-120</v>
      </c>
      <c r="S1598">
        <f t="shared" si="98"/>
        <v>38</v>
      </c>
      <c r="T1598" t="str">
        <f t="shared" si="99"/>
        <v>-12038</v>
      </c>
      <c r="U1598" t="str">
        <f t="shared" si="96"/>
        <v>-120, 38</v>
      </c>
    </row>
    <row r="1599" spans="1:21" hidden="1" x14ac:dyDescent="0.25">
      <c r="A1599">
        <v>-119.85898160000001</v>
      </c>
      <c r="B1599">
        <v>38.251426039999998</v>
      </c>
      <c r="C1599" t="s">
        <v>188</v>
      </c>
      <c r="D1599" t="s">
        <v>131</v>
      </c>
      <c r="E1599" t="s">
        <v>132</v>
      </c>
      <c r="F1599" t="s">
        <v>110</v>
      </c>
      <c r="G1599" t="s">
        <v>109</v>
      </c>
      <c r="H1599" t="s">
        <v>94</v>
      </c>
      <c r="J1599" t="s">
        <v>133</v>
      </c>
      <c r="K1599">
        <v>0.62062499999999998</v>
      </c>
      <c r="L1599">
        <v>49.65</v>
      </c>
      <c r="M1599">
        <v>8</v>
      </c>
      <c r="N1599">
        <v>23</v>
      </c>
      <c r="O1599">
        <v>2006</v>
      </c>
      <c r="P1599" t="s">
        <v>120</v>
      </c>
      <c r="R1599">
        <f t="shared" si="97"/>
        <v>-120</v>
      </c>
      <c r="S1599">
        <f t="shared" si="98"/>
        <v>38</v>
      </c>
      <c r="T1599" t="str">
        <f t="shared" si="99"/>
        <v>-12038</v>
      </c>
      <c r="U1599" t="str">
        <f t="shared" si="96"/>
        <v>-120, 38</v>
      </c>
    </row>
    <row r="1600" spans="1:21" hidden="1" x14ac:dyDescent="0.25">
      <c r="A1600">
        <v>-119.85898160000001</v>
      </c>
      <c r="B1600">
        <v>38.251426039999998</v>
      </c>
      <c r="C1600" t="s">
        <v>188</v>
      </c>
      <c r="D1600" t="s">
        <v>131</v>
      </c>
      <c r="E1600" t="s">
        <v>132</v>
      </c>
      <c r="F1600" t="s">
        <v>110</v>
      </c>
      <c r="G1600" t="s">
        <v>109</v>
      </c>
      <c r="H1600" t="s">
        <v>94</v>
      </c>
      <c r="J1600" t="s">
        <v>133</v>
      </c>
      <c r="K1600">
        <v>8.3250000000000005E-2</v>
      </c>
      <c r="L1600">
        <v>6.66</v>
      </c>
      <c r="M1600">
        <v>8</v>
      </c>
      <c r="N1600">
        <v>23</v>
      </c>
      <c r="O1600">
        <v>2006</v>
      </c>
      <c r="P1600" t="s">
        <v>120</v>
      </c>
      <c r="R1600">
        <f t="shared" si="97"/>
        <v>-120</v>
      </c>
      <c r="S1600">
        <f t="shared" si="98"/>
        <v>38</v>
      </c>
      <c r="T1600" t="str">
        <f t="shared" si="99"/>
        <v>-12038</v>
      </c>
      <c r="U1600" t="str">
        <f t="shared" si="96"/>
        <v>-119, 37</v>
      </c>
    </row>
    <row r="1601" spans="1:21" hidden="1" x14ac:dyDescent="0.25">
      <c r="A1601">
        <v>-119.1207405</v>
      </c>
      <c r="B1601">
        <v>37.060676049999998</v>
      </c>
      <c r="C1601" t="s">
        <v>269</v>
      </c>
      <c r="D1601" t="s">
        <v>131</v>
      </c>
      <c r="E1601" t="s">
        <v>132</v>
      </c>
      <c r="F1601" t="s">
        <v>110</v>
      </c>
      <c r="G1601" t="s">
        <v>109</v>
      </c>
      <c r="H1601" t="s">
        <v>94</v>
      </c>
      <c r="J1601" t="s">
        <v>119</v>
      </c>
      <c r="K1601">
        <v>1.58</v>
      </c>
      <c r="L1601">
        <v>126.4</v>
      </c>
      <c r="M1601">
        <v>5</v>
      </c>
      <c r="N1601">
        <v>13</v>
      </c>
      <c r="O1601">
        <v>2009</v>
      </c>
      <c r="P1601" t="s">
        <v>120</v>
      </c>
      <c r="R1601">
        <f t="shared" si="97"/>
        <v>-119</v>
      </c>
      <c r="S1601">
        <f t="shared" si="98"/>
        <v>37</v>
      </c>
      <c r="T1601" t="str">
        <f t="shared" si="99"/>
        <v>-11937</v>
      </c>
      <c r="U1601" t="str">
        <f t="shared" si="96"/>
        <v>-120, 38</v>
      </c>
    </row>
    <row r="1602" spans="1:21" hidden="1" x14ac:dyDescent="0.25">
      <c r="A1602">
        <v>-119.85898160000001</v>
      </c>
      <c r="B1602">
        <v>38.251426039999998</v>
      </c>
      <c r="C1602" t="s">
        <v>333</v>
      </c>
      <c r="D1602" t="s">
        <v>131</v>
      </c>
      <c r="E1602" t="s">
        <v>132</v>
      </c>
      <c r="F1602" t="s">
        <v>110</v>
      </c>
      <c r="G1602" t="s">
        <v>110</v>
      </c>
      <c r="H1602" t="s">
        <v>94</v>
      </c>
      <c r="J1602" t="s">
        <v>133</v>
      </c>
      <c r="K1602">
        <v>0</v>
      </c>
      <c r="L1602">
        <v>0</v>
      </c>
      <c r="M1602">
        <v>7</v>
      </c>
      <c r="N1602">
        <v>11</v>
      </c>
      <c r="O1602">
        <v>2009</v>
      </c>
      <c r="P1602" t="s">
        <v>120</v>
      </c>
      <c r="R1602">
        <f t="shared" si="97"/>
        <v>-120</v>
      </c>
      <c r="S1602">
        <f t="shared" si="98"/>
        <v>38</v>
      </c>
      <c r="T1602" t="str">
        <f t="shared" si="99"/>
        <v>-12038</v>
      </c>
      <c r="U1602" t="str">
        <f t="shared" ref="U1602:U1665" si="100">_xlfn.CONCAT($R1603, ", ", $S1603)</f>
        <v>-119, 37</v>
      </c>
    </row>
    <row r="1603" spans="1:21" hidden="1" x14ac:dyDescent="0.25">
      <c r="A1603">
        <v>-119.0940208</v>
      </c>
      <c r="B1603">
        <v>37.262671359999999</v>
      </c>
      <c r="C1603" t="s">
        <v>380</v>
      </c>
      <c r="D1603" t="s">
        <v>131</v>
      </c>
      <c r="E1603" t="s">
        <v>132</v>
      </c>
      <c r="F1603" t="s">
        <v>110</v>
      </c>
      <c r="G1603" t="s">
        <v>110</v>
      </c>
      <c r="H1603" t="s">
        <v>94</v>
      </c>
      <c r="J1603" t="s">
        <v>119</v>
      </c>
      <c r="K1603">
        <v>0</v>
      </c>
      <c r="L1603">
        <v>0</v>
      </c>
      <c r="M1603">
        <v>7</v>
      </c>
      <c r="N1603">
        <v>26</v>
      </c>
      <c r="O1603">
        <v>2009</v>
      </c>
      <c r="P1603" t="s">
        <v>120</v>
      </c>
      <c r="R1603">
        <f t="shared" ref="R1603:R1666" si="101">ROUND($A1603, 0)</f>
        <v>-119</v>
      </c>
      <c r="S1603">
        <f t="shared" ref="S1603:S1666" si="102">ROUND($B1603, 0)</f>
        <v>37</v>
      </c>
      <c r="T1603" t="str">
        <f t="shared" ref="T1603:T1666" si="103">_xlfn.CONCAT($R1603, $S1603)</f>
        <v>-11937</v>
      </c>
      <c r="U1603" t="str">
        <f t="shared" si="100"/>
        <v>-119, 37</v>
      </c>
    </row>
    <row r="1604" spans="1:21" hidden="1" x14ac:dyDescent="0.25">
      <c r="A1604">
        <v>-119.0993294</v>
      </c>
      <c r="B1604">
        <v>37.072539190000001</v>
      </c>
      <c r="C1604" t="s">
        <v>363</v>
      </c>
      <c r="D1604" t="s">
        <v>131</v>
      </c>
      <c r="E1604" t="s">
        <v>132</v>
      </c>
      <c r="F1604" t="s">
        <v>110</v>
      </c>
      <c r="G1604" t="s">
        <v>110</v>
      </c>
      <c r="H1604" t="s">
        <v>94</v>
      </c>
      <c r="J1604" t="s">
        <v>119</v>
      </c>
      <c r="K1604">
        <v>0</v>
      </c>
      <c r="L1604">
        <v>0</v>
      </c>
      <c r="M1604">
        <v>8</v>
      </c>
      <c r="N1604">
        <v>18</v>
      </c>
      <c r="O1604">
        <v>2009</v>
      </c>
      <c r="P1604" t="s">
        <v>120</v>
      </c>
      <c r="R1604">
        <f t="shared" si="101"/>
        <v>-119</v>
      </c>
      <c r="S1604">
        <f t="shared" si="102"/>
        <v>37</v>
      </c>
      <c r="T1604" t="str">
        <f t="shared" si="103"/>
        <v>-11937</v>
      </c>
      <c r="U1604" t="str">
        <f t="shared" si="100"/>
        <v>-119, 37</v>
      </c>
    </row>
    <row r="1605" spans="1:21" hidden="1" x14ac:dyDescent="0.25">
      <c r="A1605">
        <v>-119.0993294</v>
      </c>
      <c r="B1605">
        <v>37.072539190000001</v>
      </c>
      <c r="C1605" t="s">
        <v>363</v>
      </c>
      <c r="D1605" t="s">
        <v>131</v>
      </c>
      <c r="E1605" t="s">
        <v>132</v>
      </c>
      <c r="F1605" t="s">
        <v>110</v>
      </c>
      <c r="G1605" t="s">
        <v>110</v>
      </c>
      <c r="H1605" t="s">
        <v>94</v>
      </c>
      <c r="J1605" t="s">
        <v>119</v>
      </c>
      <c r="K1605">
        <v>0</v>
      </c>
      <c r="L1605">
        <v>0</v>
      </c>
      <c r="M1605">
        <v>8</v>
      </c>
      <c r="N1605">
        <v>18</v>
      </c>
      <c r="O1605">
        <v>2009</v>
      </c>
      <c r="P1605" t="s">
        <v>120</v>
      </c>
      <c r="R1605">
        <f t="shared" si="101"/>
        <v>-119</v>
      </c>
      <c r="S1605">
        <f t="shared" si="102"/>
        <v>37</v>
      </c>
      <c r="T1605" t="str">
        <f t="shared" si="103"/>
        <v>-11937</v>
      </c>
      <c r="U1605" t="str">
        <f t="shared" si="100"/>
        <v>-119, 37</v>
      </c>
    </row>
    <row r="1606" spans="1:21" hidden="1" x14ac:dyDescent="0.25">
      <c r="A1606">
        <v>-119.0993294</v>
      </c>
      <c r="B1606">
        <v>37.072539190000001</v>
      </c>
      <c r="C1606" t="s">
        <v>363</v>
      </c>
      <c r="D1606" t="s">
        <v>131</v>
      </c>
      <c r="E1606" t="s">
        <v>132</v>
      </c>
      <c r="F1606" t="s">
        <v>110</v>
      </c>
      <c r="G1606" t="s">
        <v>110</v>
      </c>
      <c r="H1606" t="s">
        <v>94</v>
      </c>
      <c r="J1606" t="s">
        <v>119</v>
      </c>
      <c r="K1606">
        <v>0</v>
      </c>
      <c r="L1606">
        <v>0</v>
      </c>
      <c r="M1606">
        <v>8</v>
      </c>
      <c r="N1606">
        <v>18</v>
      </c>
      <c r="O1606">
        <v>2009</v>
      </c>
      <c r="P1606" t="s">
        <v>120</v>
      </c>
      <c r="R1606">
        <f t="shared" si="101"/>
        <v>-119</v>
      </c>
      <c r="S1606">
        <f t="shared" si="102"/>
        <v>37</v>
      </c>
      <c r="T1606" t="str">
        <f t="shared" si="103"/>
        <v>-11937</v>
      </c>
      <c r="U1606" t="str">
        <f t="shared" si="100"/>
        <v>-119, 37</v>
      </c>
    </row>
    <row r="1607" spans="1:21" hidden="1" x14ac:dyDescent="0.25">
      <c r="A1607">
        <v>-119.0993294</v>
      </c>
      <c r="B1607">
        <v>37.072539190000001</v>
      </c>
      <c r="C1607" t="s">
        <v>363</v>
      </c>
      <c r="D1607" t="s">
        <v>131</v>
      </c>
      <c r="E1607" t="s">
        <v>132</v>
      </c>
      <c r="F1607" t="s">
        <v>110</v>
      </c>
      <c r="G1607" t="s">
        <v>110</v>
      </c>
      <c r="H1607" t="s">
        <v>94</v>
      </c>
      <c r="J1607" t="s">
        <v>119</v>
      </c>
      <c r="K1607">
        <v>0</v>
      </c>
      <c r="L1607">
        <v>0</v>
      </c>
      <c r="M1607">
        <v>8</v>
      </c>
      <c r="N1607">
        <v>18</v>
      </c>
      <c r="O1607">
        <v>2009</v>
      </c>
      <c r="P1607" t="s">
        <v>120</v>
      </c>
      <c r="R1607">
        <f t="shared" si="101"/>
        <v>-119</v>
      </c>
      <c r="S1607">
        <f t="shared" si="102"/>
        <v>37</v>
      </c>
      <c r="T1607" t="str">
        <f t="shared" si="103"/>
        <v>-11937</v>
      </c>
      <c r="U1607" t="str">
        <f t="shared" si="100"/>
        <v>-119, 37</v>
      </c>
    </row>
    <row r="1608" spans="1:21" hidden="1" x14ac:dyDescent="0.25">
      <c r="A1608">
        <v>-119.0993294</v>
      </c>
      <c r="B1608">
        <v>37.072539190000001</v>
      </c>
      <c r="C1608" t="s">
        <v>363</v>
      </c>
      <c r="D1608" t="s">
        <v>131</v>
      </c>
      <c r="E1608" t="s">
        <v>132</v>
      </c>
      <c r="F1608" t="s">
        <v>110</v>
      </c>
      <c r="G1608" t="s">
        <v>110</v>
      </c>
      <c r="H1608" t="s">
        <v>94</v>
      </c>
      <c r="J1608" t="s">
        <v>119</v>
      </c>
      <c r="K1608">
        <v>0</v>
      </c>
      <c r="L1608">
        <v>0</v>
      </c>
      <c r="M1608">
        <v>8</v>
      </c>
      <c r="N1608">
        <v>18</v>
      </c>
      <c r="O1608">
        <v>2009</v>
      </c>
      <c r="P1608" t="s">
        <v>120</v>
      </c>
      <c r="R1608">
        <f t="shared" si="101"/>
        <v>-119</v>
      </c>
      <c r="S1608">
        <f t="shared" si="102"/>
        <v>37</v>
      </c>
      <c r="T1608" t="str">
        <f t="shared" si="103"/>
        <v>-11937</v>
      </c>
      <c r="U1608" t="str">
        <f t="shared" si="100"/>
        <v>-119, 37</v>
      </c>
    </row>
    <row r="1609" spans="1:21" hidden="1" x14ac:dyDescent="0.25">
      <c r="A1609">
        <v>-119.0903148</v>
      </c>
      <c r="B1609">
        <v>37.02808563</v>
      </c>
      <c r="C1609" t="s">
        <v>336</v>
      </c>
      <c r="D1609" t="s">
        <v>131</v>
      </c>
      <c r="E1609" t="s">
        <v>132</v>
      </c>
      <c r="F1609" t="s">
        <v>110</v>
      </c>
      <c r="G1609" t="s">
        <v>110</v>
      </c>
      <c r="H1609" t="s">
        <v>94</v>
      </c>
      <c r="J1609" t="s">
        <v>119</v>
      </c>
      <c r="K1609">
        <v>0</v>
      </c>
      <c r="L1609">
        <v>0</v>
      </c>
      <c r="M1609">
        <v>8</v>
      </c>
      <c r="N1609">
        <v>19</v>
      </c>
      <c r="O1609">
        <v>2009</v>
      </c>
      <c r="P1609" t="s">
        <v>120</v>
      </c>
      <c r="R1609">
        <f t="shared" si="101"/>
        <v>-119</v>
      </c>
      <c r="S1609">
        <f t="shared" si="102"/>
        <v>37</v>
      </c>
      <c r="T1609" t="str">
        <f t="shared" si="103"/>
        <v>-11937</v>
      </c>
      <c r="U1609" t="str">
        <f t="shared" si="100"/>
        <v>-119, 37</v>
      </c>
    </row>
    <row r="1610" spans="1:21" hidden="1" x14ac:dyDescent="0.25">
      <c r="A1610">
        <v>-119.1182615</v>
      </c>
      <c r="B1610">
        <v>37.252524610000002</v>
      </c>
      <c r="C1610" t="s">
        <v>358</v>
      </c>
      <c r="D1610" t="s">
        <v>131</v>
      </c>
      <c r="E1610" t="s">
        <v>132</v>
      </c>
      <c r="F1610" t="s">
        <v>110</v>
      </c>
      <c r="G1610" t="s">
        <v>110</v>
      </c>
      <c r="H1610" t="s">
        <v>94</v>
      </c>
      <c r="J1610" t="s">
        <v>133</v>
      </c>
      <c r="K1610">
        <v>0</v>
      </c>
      <c r="L1610">
        <v>0</v>
      </c>
      <c r="M1610">
        <v>8</v>
      </c>
      <c r="N1610">
        <v>20</v>
      </c>
      <c r="O1610">
        <v>2009</v>
      </c>
      <c r="P1610" t="s">
        <v>120</v>
      </c>
      <c r="R1610">
        <f t="shared" si="101"/>
        <v>-119</v>
      </c>
      <c r="S1610">
        <f t="shared" si="102"/>
        <v>37</v>
      </c>
      <c r="T1610" t="str">
        <f t="shared" si="103"/>
        <v>-11937</v>
      </c>
      <c r="U1610" t="str">
        <f t="shared" si="100"/>
        <v>-119, 37</v>
      </c>
    </row>
    <row r="1611" spans="1:21" hidden="1" x14ac:dyDescent="0.25">
      <c r="A1611">
        <v>-119.1090305</v>
      </c>
      <c r="B1611">
        <v>37.265153599999998</v>
      </c>
      <c r="C1611" t="s">
        <v>381</v>
      </c>
      <c r="D1611" t="s">
        <v>131</v>
      </c>
      <c r="E1611" t="s">
        <v>132</v>
      </c>
      <c r="F1611" t="s">
        <v>110</v>
      </c>
      <c r="G1611" t="s">
        <v>109</v>
      </c>
      <c r="H1611" t="s">
        <v>94</v>
      </c>
      <c r="J1611" t="s">
        <v>133</v>
      </c>
      <c r="K1611">
        <v>1.25E-4</v>
      </c>
      <c r="L1611">
        <v>0.01</v>
      </c>
      <c r="M1611">
        <v>8</v>
      </c>
      <c r="N1611">
        <v>22</v>
      </c>
      <c r="O1611">
        <v>2009</v>
      </c>
      <c r="P1611" t="s">
        <v>120</v>
      </c>
      <c r="R1611">
        <f t="shared" si="101"/>
        <v>-119</v>
      </c>
      <c r="S1611">
        <f t="shared" si="102"/>
        <v>37</v>
      </c>
      <c r="T1611" t="str">
        <f t="shared" si="103"/>
        <v>-11937</v>
      </c>
      <c r="U1611" t="str">
        <f t="shared" si="100"/>
        <v>-119, 37</v>
      </c>
    </row>
    <row r="1612" spans="1:21" hidden="1" x14ac:dyDescent="0.25">
      <c r="A1612">
        <v>-119.0993294</v>
      </c>
      <c r="B1612">
        <v>37.072539190000001</v>
      </c>
      <c r="C1612" t="s">
        <v>270</v>
      </c>
      <c r="D1612" t="s">
        <v>131</v>
      </c>
      <c r="E1612" t="s">
        <v>132</v>
      </c>
      <c r="F1612" t="s">
        <v>110</v>
      </c>
      <c r="G1612" t="s">
        <v>110</v>
      </c>
      <c r="H1612" t="s">
        <v>94</v>
      </c>
      <c r="J1612" t="s">
        <v>119</v>
      </c>
      <c r="K1612">
        <v>0</v>
      </c>
      <c r="L1612">
        <v>0</v>
      </c>
      <c r="M1612">
        <v>5</v>
      </c>
      <c r="N1612">
        <v>14</v>
      </c>
      <c r="O1612">
        <v>2009</v>
      </c>
      <c r="P1612" t="s">
        <v>120</v>
      </c>
      <c r="R1612">
        <f t="shared" si="101"/>
        <v>-119</v>
      </c>
      <c r="S1612">
        <f t="shared" si="102"/>
        <v>37</v>
      </c>
      <c r="T1612" t="str">
        <f t="shared" si="103"/>
        <v>-11937</v>
      </c>
      <c r="U1612" t="str">
        <f t="shared" si="100"/>
        <v>-119, 37</v>
      </c>
    </row>
    <row r="1613" spans="1:21" hidden="1" x14ac:dyDescent="0.25">
      <c r="A1613">
        <v>-119.1090305</v>
      </c>
      <c r="B1613">
        <v>37.265153599999998</v>
      </c>
      <c r="C1613" t="s">
        <v>381</v>
      </c>
      <c r="D1613" t="s">
        <v>131</v>
      </c>
      <c r="E1613" t="s">
        <v>132</v>
      </c>
      <c r="F1613" t="s">
        <v>110</v>
      </c>
      <c r="G1613" t="s">
        <v>109</v>
      </c>
      <c r="H1613" t="s">
        <v>94</v>
      </c>
      <c r="J1613" t="s">
        <v>133</v>
      </c>
      <c r="K1613">
        <v>3.1250000000000002E-3</v>
      </c>
      <c r="L1613">
        <v>0.25</v>
      </c>
      <c r="M1613">
        <v>8</v>
      </c>
      <c r="N1613">
        <v>22</v>
      </c>
      <c r="O1613">
        <v>2009</v>
      </c>
      <c r="P1613" t="s">
        <v>120</v>
      </c>
      <c r="R1613">
        <f t="shared" si="101"/>
        <v>-119</v>
      </c>
      <c r="S1613">
        <f t="shared" si="102"/>
        <v>37</v>
      </c>
      <c r="T1613" t="str">
        <f t="shared" si="103"/>
        <v>-11937</v>
      </c>
      <c r="U1613" t="str">
        <f t="shared" si="100"/>
        <v>-119, 37</v>
      </c>
    </row>
    <row r="1614" spans="1:21" hidden="1" x14ac:dyDescent="0.25">
      <c r="A1614">
        <v>-119.1090305</v>
      </c>
      <c r="B1614">
        <v>37.265153599999998</v>
      </c>
      <c r="C1614" t="s">
        <v>381</v>
      </c>
      <c r="D1614" t="s">
        <v>131</v>
      </c>
      <c r="E1614" t="s">
        <v>132</v>
      </c>
      <c r="F1614" t="s">
        <v>110</v>
      </c>
      <c r="G1614" t="s">
        <v>109</v>
      </c>
      <c r="H1614" t="s">
        <v>94</v>
      </c>
      <c r="J1614" t="s">
        <v>133</v>
      </c>
      <c r="K1614">
        <v>4.6249999999999998E-3</v>
      </c>
      <c r="L1614">
        <v>0.37</v>
      </c>
      <c r="M1614">
        <v>8</v>
      </c>
      <c r="N1614">
        <v>22</v>
      </c>
      <c r="O1614">
        <v>2009</v>
      </c>
      <c r="P1614" t="s">
        <v>120</v>
      </c>
      <c r="R1614">
        <f t="shared" si="101"/>
        <v>-119</v>
      </c>
      <c r="S1614">
        <f t="shared" si="102"/>
        <v>37</v>
      </c>
      <c r="T1614" t="str">
        <f t="shared" si="103"/>
        <v>-11937</v>
      </c>
      <c r="U1614" t="str">
        <f t="shared" si="100"/>
        <v>-119, 37</v>
      </c>
    </row>
    <row r="1615" spans="1:21" hidden="1" x14ac:dyDescent="0.25">
      <c r="A1615">
        <v>-119.1090305</v>
      </c>
      <c r="B1615">
        <v>37.265153599999998</v>
      </c>
      <c r="C1615" t="s">
        <v>381</v>
      </c>
      <c r="D1615" t="s">
        <v>131</v>
      </c>
      <c r="E1615" t="s">
        <v>132</v>
      </c>
      <c r="F1615" t="s">
        <v>110</v>
      </c>
      <c r="G1615" t="s">
        <v>109</v>
      </c>
      <c r="H1615" t="s">
        <v>94</v>
      </c>
      <c r="J1615" t="s">
        <v>133</v>
      </c>
      <c r="K1615">
        <v>7.8750000000000001E-3</v>
      </c>
      <c r="L1615">
        <v>0.63</v>
      </c>
      <c r="M1615">
        <v>8</v>
      </c>
      <c r="N1615">
        <v>22</v>
      </c>
      <c r="O1615">
        <v>2009</v>
      </c>
      <c r="P1615" t="s">
        <v>120</v>
      </c>
      <c r="R1615">
        <f t="shared" si="101"/>
        <v>-119</v>
      </c>
      <c r="S1615">
        <f t="shared" si="102"/>
        <v>37</v>
      </c>
      <c r="T1615" t="str">
        <f t="shared" si="103"/>
        <v>-11937</v>
      </c>
      <c r="U1615" t="str">
        <f t="shared" si="100"/>
        <v>-119, 37</v>
      </c>
    </row>
    <row r="1616" spans="1:21" hidden="1" x14ac:dyDescent="0.25">
      <c r="A1616">
        <v>-119.1090305</v>
      </c>
      <c r="B1616">
        <v>37.265153599999998</v>
      </c>
      <c r="C1616" t="s">
        <v>381</v>
      </c>
      <c r="D1616" t="s">
        <v>131</v>
      </c>
      <c r="E1616" t="s">
        <v>132</v>
      </c>
      <c r="F1616" t="s">
        <v>110</v>
      </c>
      <c r="G1616" t="s">
        <v>109</v>
      </c>
      <c r="H1616" t="s">
        <v>94</v>
      </c>
      <c r="J1616" t="s">
        <v>133</v>
      </c>
      <c r="K1616">
        <v>0.33300000000000002</v>
      </c>
      <c r="L1616">
        <v>26.64</v>
      </c>
      <c r="M1616">
        <v>8</v>
      </c>
      <c r="N1616">
        <v>22</v>
      </c>
      <c r="O1616">
        <v>2009</v>
      </c>
      <c r="P1616" t="s">
        <v>120</v>
      </c>
      <c r="R1616">
        <f t="shared" si="101"/>
        <v>-119</v>
      </c>
      <c r="S1616">
        <f t="shared" si="102"/>
        <v>37</v>
      </c>
      <c r="T1616" t="str">
        <f t="shared" si="103"/>
        <v>-11937</v>
      </c>
      <c r="U1616" t="str">
        <f t="shared" si="100"/>
        <v>-120, 38</v>
      </c>
    </row>
    <row r="1617" spans="1:21" hidden="1" x14ac:dyDescent="0.25">
      <c r="A1617">
        <v>-119.85898160000001</v>
      </c>
      <c r="B1617">
        <v>38.251426039999998</v>
      </c>
      <c r="C1617" t="s">
        <v>337</v>
      </c>
      <c r="D1617" t="s">
        <v>131</v>
      </c>
      <c r="E1617" t="s">
        <v>132</v>
      </c>
      <c r="F1617" t="s">
        <v>110</v>
      </c>
      <c r="G1617" t="s">
        <v>109</v>
      </c>
      <c r="H1617" t="s">
        <v>94</v>
      </c>
      <c r="J1617" t="s">
        <v>133</v>
      </c>
      <c r="K1617">
        <v>376.38</v>
      </c>
      <c r="L1617">
        <v>30110.400000000001</v>
      </c>
      <c r="M1617">
        <v>9</v>
      </c>
      <c r="N1617">
        <v>1</v>
      </c>
      <c r="O1617">
        <v>2009</v>
      </c>
      <c r="P1617" t="s">
        <v>120</v>
      </c>
      <c r="R1617">
        <f t="shared" si="101"/>
        <v>-120</v>
      </c>
      <c r="S1617">
        <f t="shared" si="102"/>
        <v>38</v>
      </c>
      <c r="T1617" t="str">
        <f t="shared" si="103"/>
        <v>-12038</v>
      </c>
      <c r="U1617" t="str">
        <f t="shared" si="100"/>
        <v>-120, 38</v>
      </c>
    </row>
    <row r="1618" spans="1:21" hidden="1" x14ac:dyDescent="0.25">
      <c r="A1618">
        <v>-119.58804480000001</v>
      </c>
      <c r="B1618">
        <v>37.607215349999997</v>
      </c>
      <c r="C1618" t="s">
        <v>361</v>
      </c>
      <c r="D1618" t="s">
        <v>131</v>
      </c>
      <c r="E1618" t="s">
        <v>132</v>
      </c>
      <c r="F1618" t="s">
        <v>110</v>
      </c>
      <c r="G1618" t="s">
        <v>109</v>
      </c>
      <c r="H1618" t="s">
        <v>94</v>
      </c>
      <c r="J1618" t="s">
        <v>133</v>
      </c>
      <c r="K1618">
        <v>6.63</v>
      </c>
      <c r="L1618">
        <v>530.4</v>
      </c>
      <c r="M1618">
        <v>9</v>
      </c>
      <c r="N1618">
        <v>4</v>
      </c>
      <c r="O1618">
        <v>2009</v>
      </c>
      <c r="P1618" t="s">
        <v>120</v>
      </c>
      <c r="R1618">
        <f t="shared" si="101"/>
        <v>-120</v>
      </c>
      <c r="S1618">
        <f t="shared" si="102"/>
        <v>38</v>
      </c>
      <c r="T1618" t="str">
        <f t="shared" si="103"/>
        <v>-12038</v>
      </c>
      <c r="U1618" t="str">
        <f t="shared" si="100"/>
        <v>-120, 38</v>
      </c>
    </row>
    <row r="1619" spans="1:21" hidden="1" x14ac:dyDescent="0.25">
      <c r="A1619">
        <v>-119.58804480000001</v>
      </c>
      <c r="B1619">
        <v>37.607215349999997</v>
      </c>
      <c r="C1619" t="s">
        <v>361</v>
      </c>
      <c r="D1619" t="s">
        <v>131</v>
      </c>
      <c r="E1619" t="s">
        <v>132</v>
      </c>
      <c r="F1619" t="s">
        <v>110</v>
      </c>
      <c r="G1619" t="s">
        <v>109</v>
      </c>
      <c r="H1619" t="s">
        <v>94</v>
      </c>
      <c r="J1619" t="s">
        <v>133</v>
      </c>
      <c r="K1619">
        <v>31.2</v>
      </c>
      <c r="L1619">
        <v>2496</v>
      </c>
      <c r="M1619">
        <v>9</v>
      </c>
      <c r="N1619">
        <v>4</v>
      </c>
      <c r="O1619">
        <v>2009</v>
      </c>
      <c r="P1619" t="s">
        <v>120</v>
      </c>
      <c r="R1619">
        <f t="shared" si="101"/>
        <v>-120</v>
      </c>
      <c r="S1619">
        <f t="shared" si="102"/>
        <v>38</v>
      </c>
      <c r="T1619" t="str">
        <f t="shared" si="103"/>
        <v>-12038</v>
      </c>
      <c r="U1619" t="str">
        <f t="shared" si="100"/>
        <v>-120, 38</v>
      </c>
    </row>
    <row r="1620" spans="1:21" hidden="1" x14ac:dyDescent="0.25">
      <c r="A1620">
        <v>-119.58804480000001</v>
      </c>
      <c r="B1620">
        <v>37.607215349999997</v>
      </c>
      <c r="C1620" t="s">
        <v>361</v>
      </c>
      <c r="D1620" t="s">
        <v>131</v>
      </c>
      <c r="E1620" t="s">
        <v>132</v>
      </c>
      <c r="F1620" t="s">
        <v>110</v>
      </c>
      <c r="G1620" t="s">
        <v>109</v>
      </c>
      <c r="H1620" t="s">
        <v>94</v>
      </c>
      <c r="J1620" t="s">
        <v>133</v>
      </c>
      <c r="K1620">
        <v>4.2699999999999996</v>
      </c>
      <c r="L1620">
        <v>341.6</v>
      </c>
      <c r="M1620">
        <v>9</v>
      </c>
      <c r="N1620">
        <v>4</v>
      </c>
      <c r="O1620">
        <v>2009</v>
      </c>
      <c r="P1620" t="s">
        <v>120</v>
      </c>
      <c r="R1620">
        <f t="shared" si="101"/>
        <v>-120</v>
      </c>
      <c r="S1620">
        <f t="shared" si="102"/>
        <v>38</v>
      </c>
      <c r="T1620" t="str">
        <f t="shared" si="103"/>
        <v>-12038</v>
      </c>
      <c r="U1620" t="str">
        <f t="shared" si="100"/>
        <v>-120, 38</v>
      </c>
    </row>
    <row r="1621" spans="1:21" hidden="1" x14ac:dyDescent="0.25">
      <c r="A1621">
        <v>-119.58804480000001</v>
      </c>
      <c r="B1621">
        <v>37.607215349999997</v>
      </c>
      <c r="C1621" t="s">
        <v>361</v>
      </c>
      <c r="D1621" t="s">
        <v>131</v>
      </c>
      <c r="E1621" t="s">
        <v>132</v>
      </c>
      <c r="F1621" t="s">
        <v>110</v>
      </c>
      <c r="G1621" t="s">
        <v>109</v>
      </c>
      <c r="H1621" t="s">
        <v>94</v>
      </c>
      <c r="J1621" t="s">
        <v>119</v>
      </c>
      <c r="K1621">
        <v>2.5000000000000001E-4</v>
      </c>
      <c r="L1621">
        <v>0.02</v>
      </c>
      <c r="M1621">
        <v>9</v>
      </c>
      <c r="N1621">
        <v>4</v>
      </c>
      <c r="O1621">
        <v>2009</v>
      </c>
      <c r="P1621" t="s">
        <v>120</v>
      </c>
      <c r="R1621">
        <f t="shared" si="101"/>
        <v>-120</v>
      </c>
      <c r="S1621">
        <f t="shared" si="102"/>
        <v>38</v>
      </c>
      <c r="T1621" t="str">
        <f t="shared" si="103"/>
        <v>-12038</v>
      </c>
      <c r="U1621" t="str">
        <f t="shared" si="100"/>
        <v>-119, 37</v>
      </c>
    </row>
    <row r="1622" spans="1:21" hidden="1" x14ac:dyDescent="0.25">
      <c r="A1622">
        <v>-119.0993294</v>
      </c>
      <c r="B1622">
        <v>37.072539190000001</v>
      </c>
      <c r="C1622" t="s">
        <v>270</v>
      </c>
      <c r="D1622" t="s">
        <v>131</v>
      </c>
      <c r="E1622" t="s">
        <v>132</v>
      </c>
      <c r="F1622" t="s">
        <v>110</v>
      </c>
      <c r="G1622" t="s">
        <v>109</v>
      </c>
      <c r="H1622" t="s">
        <v>94</v>
      </c>
      <c r="J1622" t="s">
        <v>119</v>
      </c>
      <c r="K1622">
        <v>3.5000000000000001E-3</v>
      </c>
      <c r="L1622">
        <v>0.28000000000000003</v>
      </c>
      <c r="M1622">
        <v>5</v>
      </c>
      <c r="N1622">
        <v>14</v>
      </c>
      <c r="O1622">
        <v>2009</v>
      </c>
      <c r="P1622" t="s">
        <v>120</v>
      </c>
      <c r="R1622">
        <f t="shared" si="101"/>
        <v>-119</v>
      </c>
      <c r="S1622">
        <f t="shared" si="102"/>
        <v>37</v>
      </c>
      <c r="T1622" t="str">
        <f t="shared" si="103"/>
        <v>-11937</v>
      </c>
      <c r="U1622" t="str">
        <f t="shared" si="100"/>
        <v>-119, 37</v>
      </c>
    </row>
    <row r="1623" spans="1:21" hidden="1" x14ac:dyDescent="0.25">
      <c r="A1623">
        <v>-119.0993294</v>
      </c>
      <c r="B1623">
        <v>37.072539190000001</v>
      </c>
      <c r="C1623" t="s">
        <v>270</v>
      </c>
      <c r="D1623" t="s">
        <v>131</v>
      </c>
      <c r="E1623" t="s">
        <v>132</v>
      </c>
      <c r="F1623" t="s">
        <v>110</v>
      </c>
      <c r="G1623" t="s">
        <v>110</v>
      </c>
      <c r="H1623" t="s">
        <v>94</v>
      </c>
      <c r="J1623" t="s">
        <v>119</v>
      </c>
      <c r="K1623">
        <v>0</v>
      </c>
      <c r="L1623">
        <v>0</v>
      </c>
      <c r="M1623">
        <v>5</v>
      </c>
      <c r="N1623">
        <v>14</v>
      </c>
      <c r="O1623">
        <v>2009</v>
      </c>
      <c r="P1623" t="s">
        <v>120</v>
      </c>
      <c r="R1623">
        <f t="shared" si="101"/>
        <v>-119</v>
      </c>
      <c r="S1623">
        <f t="shared" si="102"/>
        <v>37</v>
      </c>
      <c r="T1623" t="str">
        <f t="shared" si="103"/>
        <v>-11937</v>
      </c>
      <c r="U1623" t="str">
        <f t="shared" si="100"/>
        <v>-119, 37</v>
      </c>
    </row>
    <row r="1624" spans="1:21" hidden="1" x14ac:dyDescent="0.25">
      <c r="A1624">
        <v>-119.11135090000001</v>
      </c>
      <c r="B1624">
        <v>37.072460909999997</v>
      </c>
      <c r="C1624" t="s">
        <v>270</v>
      </c>
      <c r="D1624" t="s">
        <v>131</v>
      </c>
      <c r="E1624" t="s">
        <v>132</v>
      </c>
      <c r="F1624" t="s">
        <v>110</v>
      </c>
      <c r="G1624" t="s">
        <v>110</v>
      </c>
      <c r="H1624" t="s">
        <v>94</v>
      </c>
      <c r="J1624" t="s">
        <v>119</v>
      </c>
      <c r="K1624">
        <v>0</v>
      </c>
      <c r="L1624">
        <v>0</v>
      </c>
      <c r="M1624">
        <v>5</v>
      </c>
      <c r="N1624">
        <v>14</v>
      </c>
      <c r="O1624">
        <v>2009</v>
      </c>
      <c r="P1624" t="s">
        <v>120</v>
      </c>
      <c r="R1624">
        <f t="shared" si="101"/>
        <v>-119</v>
      </c>
      <c r="S1624">
        <f t="shared" si="102"/>
        <v>37</v>
      </c>
      <c r="T1624" t="str">
        <f t="shared" si="103"/>
        <v>-11937</v>
      </c>
      <c r="U1624" t="str">
        <f t="shared" si="100"/>
        <v>-119, 37</v>
      </c>
    </row>
    <row r="1625" spans="1:21" hidden="1" x14ac:dyDescent="0.25">
      <c r="A1625">
        <v>-119.1182615</v>
      </c>
      <c r="B1625">
        <v>37.252524610000002</v>
      </c>
      <c r="C1625" t="s">
        <v>327</v>
      </c>
      <c r="D1625" t="s">
        <v>131</v>
      </c>
      <c r="E1625" t="s">
        <v>132</v>
      </c>
      <c r="F1625" t="s">
        <v>110</v>
      </c>
      <c r="G1625" t="s">
        <v>110</v>
      </c>
      <c r="H1625" t="s">
        <v>94</v>
      </c>
      <c r="J1625" t="s">
        <v>119</v>
      </c>
      <c r="K1625">
        <v>0</v>
      </c>
      <c r="L1625">
        <v>0</v>
      </c>
      <c r="M1625">
        <v>5</v>
      </c>
      <c r="N1625">
        <v>20</v>
      </c>
      <c r="O1625">
        <v>2009</v>
      </c>
      <c r="P1625" t="s">
        <v>120</v>
      </c>
      <c r="R1625">
        <f t="shared" si="101"/>
        <v>-119</v>
      </c>
      <c r="S1625">
        <f t="shared" si="102"/>
        <v>37</v>
      </c>
      <c r="T1625" t="str">
        <f t="shared" si="103"/>
        <v>-11937</v>
      </c>
      <c r="U1625" t="str">
        <f t="shared" si="100"/>
        <v>-119, 37</v>
      </c>
    </row>
    <row r="1626" spans="1:21" hidden="1" x14ac:dyDescent="0.25">
      <c r="A1626">
        <v>-119.1182615</v>
      </c>
      <c r="B1626">
        <v>37.252524610000002</v>
      </c>
      <c r="C1626" t="s">
        <v>327</v>
      </c>
      <c r="D1626" t="s">
        <v>131</v>
      </c>
      <c r="E1626" t="s">
        <v>132</v>
      </c>
      <c r="F1626" t="s">
        <v>110</v>
      </c>
      <c r="G1626" t="s">
        <v>110</v>
      </c>
      <c r="H1626" t="s">
        <v>94</v>
      </c>
      <c r="J1626" t="s">
        <v>119</v>
      </c>
      <c r="K1626">
        <v>0</v>
      </c>
      <c r="L1626">
        <v>0</v>
      </c>
      <c r="M1626">
        <v>5</v>
      </c>
      <c r="N1626">
        <v>20</v>
      </c>
      <c r="O1626">
        <v>2009</v>
      </c>
      <c r="P1626" t="s">
        <v>120</v>
      </c>
      <c r="R1626">
        <f t="shared" si="101"/>
        <v>-119</v>
      </c>
      <c r="S1626">
        <f t="shared" si="102"/>
        <v>37</v>
      </c>
      <c r="T1626" t="str">
        <f t="shared" si="103"/>
        <v>-11937</v>
      </c>
      <c r="U1626" t="str">
        <f t="shared" si="100"/>
        <v>-119, 37</v>
      </c>
    </row>
    <row r="1627" spans="1:21" hidden="1" x14ac:dyDescent="0.25">
      <c r="A1627">
        <v>-119.1090305</v>
      </c>
      <c r="B1627">
        <v>37.265153599999998</v>
      </c>
      <c r="C1627" t="s">
        <v>357</v>
      </c>
      <c r="D1627" t="s">
        <v>131</v>
      </c>
      <c r="E1627" t="s">
        <v>132</v>
      </c>
      <c r="F1627" t="s">
        <v>110</v>
      </c>
      <c r="G1627" t="s">
        <v>110</v>
      </c>
      <c r="H1627" t="s">
        <v>94</v>
      </c>
      <c r="J1627" t="s">
        <v>119</v>
      </c>
      <c r="K1627">
        <v>0</v>
      </c>
      <c r="L1627">
        <v>0</v>
      </c>
      <c r="M1627">
        <v>5</v>
      </c>
      <c r="N1627">
        <v>26</v>
      </c>
      <c r="O1627">
        <v>2009</v>
      </c>
      <c r="P1627" t="s">
        <v>120</v>
      </c>
      <c r="R1627">
        <f t="shared" si="101"/>
        <v>-119</v>
      </c>
      <c r="S1627">
        <f t="shared" si="102"/>
        <v>37</v>
      </c>
      <c r="T1627" t="str">
        <f t="shared" si="103"/>
        <v>-11937</v>
      </c>
      <c r="U1627" t="str">
        <f t="shared" si="100"/>
        <v>-120, 38</v>
      </c>
    </row>
    <row r="1628" spans="1:21" hidden="1" x14ac:dyDescent="0.25">
      <c r="A1628">
        <v>-119.85898160000001</v>
      </c>
      <c r="B1628">
        <v>38.251426039999998</v>
      </c>
      <c r="C1628" t="s">
        <v>331</v>
      </c>
      <c r="D1628" t="s">
        <v>131</v>
      </c>
      <c r="E1628" t="s">
        <v>132</v>
      </c>
      <c r="F1628" t="s">
        <v>110</v>
      </c>
      <c r="G1628" t="s">
        <v>110</v>
      </c>
      <c r="H1628" t="s">
        <v>94</v>
      </c>
      <c r="J1628" t="s">
        <v>135</v>
      </c>
      <c r="K1628">
        <v>0</v>
      </c>
      <c r="L1628">
        <v>0</v>
      </c>
      <c r="M1628">
        <v>6</v>
      </c>
      <c r="N1628">
        <v>25</v>
      </c>
      <c r="O1628">
        <v>2009</v>
      </c>
      <c r="P1628" t="s">
        <v>120</v>
      </c>
      <c r="R1628">
        <f t="shared" si="101"/>
        <v>-120</v>
      </c>
      <c r="S1628">
        <f t="shared" si="102"/>
        <v>38</v>
      </c>
      <c r="T1628" t="str">
        <f t="shared" si="103"/>
        <v>-12038</v>
      </c>
      <c r="U1628" t="str">
        <f t="shared" si="100"/>
        <v>-119, 38</v>
      </c>
    </row>
    <row r="1629" spans="1:21" hidden="1" x14ac:dyDescent="0.25">
      <c r="A1629">
        <v>-119.345</v>
      </c>
      <c r="B1629">
        <v>37.970999999999997</v>
      </c>
      <c r="C1629" t="s">
        <v>382</v>
      </c>
      <c r="D1629" t="s">
        <v>131</v>
      </c>
      <c r="E1629" t="s">
        <v>132</v>
      </c>
      <c r="F1629" t="s">
        <v>110</v>
      </c>
      <c r="G1629" t="s">
        <v>109</v>
      </c>
      <c r="H1629" t="s">
        <v>94</v>
      </c>
      <c r="J1629" t="s">
        <v>119</v>
      </c>
      <c r="K1629">
        <v>346.60599999999999</v>
      </c>
      <c r="L1629">
        <v>27728.48</v>
      </c>
      <c r="M1629">
        <v>8</v>
      </c>
      <c r="N1629">
        <v>29</v>
      </c>
      <c r="O1629">
        <v>2005</v>
      </c>
      <c r="P1629" t="s">
        <v>120</v>
      </c>
      <c r="R1629">
        <f t="shared" si="101"/>
        <v>-119</v>
      </c>
      <c r="S1629">
        <f t="shared" si="102"/>
        <v>38</v>
      </c>
      <c r="T1629" t="str">
        <f t="shared" si="103"/>
        <v>-11938</v>
      </c>
      <c r="U1629" t="str">
        <f t="shared" si="100"/>
        <v>-119, 38</v>
      </c>
    </row>
    <row r="1630" spans="1:21" hidden="1" x14ac:dyDescent="0.25">
      <c r="A1630">
        <v>-119.30500000000001</v>
      </c>
      <c r="B1630">
        <v>37.932000000000002</v>
      </c>
      <c r="C1630" t="s">
        <v>376</v>
      </c>
      <c r="D1630" t="s">
        <v>131</v>
      </c>
      <c r="E1630" t="s">
        <v>132</v>
      </c>
      <c r="F1630" t="s">
        <v>110</v>
      </c>
      <c r="G1630" t="s">
        <v>110</v>
      </c>
      <c r="H1630" t="s">
        <v>94</v>
      </c>
      <c r="J1630" t="s">
        <v>119</v>
      </c>
      <c r="K1630">
        <v>0</v>
      </c>
      <c r="L1630">
        <v>0</v>
      </c>
      <c r="M1630">
        <v>5</v>
      </c>
      <c r="N1630">
        <v>31</v>
      </c>
      <c r="O1630">
        <v>2007</v>
      </c>
      <c r="P1630" t="s">
        <v>120</v>
      </c>
      <c r="R1630">
        <f t="shared" si="101"/>
        <v>-119</v>
      </c>
      <c r="S1630">
        <f t="shared" si="102"/>
        <v>38</v>
      </c>
      <c r="T1630" t="str">
        <f t="shared" si="103"/>
        <v>-11938</v>
      </c>
      <c r="U1630" t="str">
        <f t="shared" si="100"/>
        <v>-119, 38</v>
      </c>
    </row>
    <row r="1631" spans="1:21" hidden="1" x14ac:dyDescent="0.25">
      <c r="A1631">
        <v>-119.30500000000001</v>
      </c>
      <c r="B1631">
        <v>37.932000000000002</v>
      </c>
      <c r="C1631" t="s">
        <v>376</v>
      </c>
      <c r="D1631" t="s">
        <v>131</v>
      </c>
      <c r="E1631" t="s">
        <v>132</v>
      </c>
      <c r="F1631" t="s">
        <v>110</v>
      </c>
      <c r="G1631" t="s">
        <v>110</v>
      </c>
      <c r="H1631" t="s">
        <v>94</v>
      </c>
      <c r="J1631" t="s">
        <v>119</v>
      </c>
      <c r="K1631">
        <v>0</v>
      </c>
      <c r="L1631">
        <v>0</v>
      </c>
      <c r="M1631">
        <v>5</v>
      </c>
      <c r="N1631">
        <v>31</v>
      </c>
      <c r="O1631">
        <v>2007</v>
      </c>
      <c r="P1631" t="s">
        <v>120</v>
      </c>
      <c r="R1631">
        <f t="shared" si="101"/>
        <v>-119</v>
      </c>
      <c r="S1631">
        <f t="shared" si="102"/>
        <v>38</v>
      </c>
      <c r="T1631" t="str">
        <f t="shared" si="103"/>
        <v>-11938</v>
      </c>
      <c r="U1631" t="str">
        <f t="shared" si="100"/>
        <v>-119, 37</v>
      </c>
    </row>
    <row r="1632" spans="1:21" hidden="1" x14ac:dyDescent="0.25">
      <c r="A1632">
        <v>-119.0993294</v>
      </c>
      <c r="B1632">
        <v>37.072539190000001</v>
      </c>
      <c r="C1632" t="s">
        <v>299</v>
      </c>
      <c r="D1632" t="s">
        <v>131</v>
      </c>
      <c r="E1632" t="s">
        <v>132</v>
      </c>
      <c r="F1632" t="s">
        <v>110</v>
      </c>
      <c r="G1632" t="s">
        <v>110</v>
      </c>
      <c r="H1632" t="s">
        <v>94</v>
      </c>
      <c r="J1632" t="s">
        <v>119</v>
      </c>
      <c r="K1632">
        <v>0</v>
      </c>
      <c r="L1632">
        <v>0</v>
      </c>
      <c r="M1632">
        <v>6</v>
      </c>
      <c r="N1632">
        <v>1</v>
      </c>
      <c r="O1632">
        <v>2006</v>
      </c>
      <c r="P1632" t="s">
        <v>120</v>
      </c>
      <c r="R1632">
        <f t="shared" si="101"/>
        <v>-119</v>
      </c>
      <c r="S1632">
        <f t="shared" si="102"/>
        <v>37</v>
      </c>
      <c r="T1632" t="str">
        <f t="shared" si="103"/>
        <v>-11937</v>
      </c>
      <c r="U1632" t="str">
        <f t="shared" si="100"/>
        <v>-119, 37</v>
      </c>
    </row>
    <row r="1633" spans="1:21" hidden="1" x14ac:dyDescent="0.25">
      <c r="A1633">
        <v>-119.1090305</v>
      </c>
      <c r="B1633">
        <v>37.265153599999998</v>
      </c>
      <c r="C1633" t="s">
        <v>354</v>
      </c>
      <c r="D1633" t="s">
        <v>131</v>
      </c>
      <c r="E1633" t="s">
        <v>132</v>
      </c>
      <c r="F1633" t="s">
        <v>110</v>
      </c>
      <c r="G1633" t="s">
        <v>109</v>
      </c>
      <c r="H1633" t="s">
        <v>94</v>
      </c>
      <c r="J1633" t="s">
        <v>133</v>
      </c>
      <c r="K1633">
        <v>1.5E-3</v>
      </c>
      <c r="L1633">
        <v>0.12</v>
      </c>
      <c r="M1633">
        <v>6</v>
      </c>
      <c r="N1633">
        <v>13</v>
      </c>
      <c r="O1633">
        <v>2006</v>
      </c>
      <c r="P1633" t="s">
        <v>120</v>
      </c>
      <c r="R1633">
        <f t="shared" si="101"/>
        <v>-119</v>
      </c>
      <c r="S1633">
        <f t="shared" si="102"/>
        <v>37</v>
      </c>
      <c r="T1633" t="str">
        <f t="shared" si="103"/>
        <v>-11937</v>
      </c>
      <c r="U1633" t="str">
        <f t="shared" si="100"/>
        <v>-119, 37</v>
      </c>
    </row>
    <row r="1634" spans="1:21" hidden="1" x14ac:dyDescent="0.25">
      <c r="A1634">
        <v>-119.1182615</v>
      </c>
      <c r="B1634">
        <v>37.252524610000002</v>
      </c>
      <c r="C1634" t="s">
        <v>293</v>
      </c>
      <c r="D1634" t="s">
        <v>131</v>
      </c>
      <c r="E1634" t="s">
        <v>132</v>
      </c>
      <c r="F1634" t="s">
        <v>110</v>
      </c>
      <c r="G1634" t="s">
        <v>110</v>
      </c>
      <c r="H1634" t="s">
        <v>94</v>
      </c>
      <c r="J1634" t="s">
        <v>119</v>
      </c>
      <c r="K1634">
        <v>0</v>
      </c>
      <c r="L1634">
        <v>0</v>
      </c>
      <c r="M1634">
        <v>7</v>
      </c>
      <c r="N1634">
        <v>22</v>
      </c>
      <c r="O1634">
        <v>2008</v>
      </c>
      <c r="P1634" t="s">
        <v>120</v>
      </c>
      <c r="R1634">
        <f t="shared" si="101"/>
        <v>-119</v>
      </c>
      <c r="S1634">
        <f t="shared" si="102"/>
        <v>37</v>
      </c>
      <c r="T1634" t="str">
        <f t="shared" si="103"/>
        <v>-11937</v>
      </c>
      <c r="U1634" t="str">
        <f t="shared" si="100"/>
        <v>-119, 37</v>
      </c>
    </row>
    <row r="1635" spans="1:21" hidden="1" x14ac:dyDescent="0.25">
      <c r="A1635">
        <v>-119.1090305</v>
      </c>
      <c r="B1635">
        <v>37.265153599999998</v>
      </c>
      <c r="C1635" t="s">
        <v>354</v>
      </c>
      <c r="D1635" t="s">
        <v>131</v>
      </c>
      <c r="E1635" t="s">
        <v>132</v>
      </c>
      <c r="F1635" t="s">
        <v>110</v>
      </c>
      <c r="G1635" t="s">
        <v>110</v>
      </c>
      <c r="H1635" t="s">
        <v>94</v>
      </c>
      <c r="J1635" t="s">
        <v>119</v>
      </c>
      <c r="K1635">
        <v>0</v>
      </c>
      <c r="L1635">
        <v>0</v>
      </c>
      <c r="M1635">
        <v>6</v>
      </c>
      <c r="N1635">
        <v>13</v>
      </c>
      <c r="O1635">
        <v>2006</v>
      </c>
      <c r="P1635" t="s">
        <v>120</v>
      </c>
      <c r="R1635">
        <f t="shared" si="101"/>
        <v>-119</v>
      </c>
      <c r="S1635">
        <f t="shared" si="102"/>
        <v>37</v>
      </c>
      <c r="T1635" t="str">
        <f t="shared" si="103"/>
        <v>-11937</v>
      </c>
      <c r="U1635" t="str">
        <f t="shared" si="100"/>
        <v>-119, 37</v>
      </c>
    </row>
    <row r="1636" spans="1:21" hidden="1" x14ac:dyDescent="0.25">
      <c r="A1636">
        <v>-119.1090305</v>
      </c>
      <c r="B1636">
        <v>37.265153599999998</v>
      </c>
      <c r="C1636" t="s">
        <v>354</v>
      </c>
      <c r="D1636" t="s">
        <v>131</v>
      </c>
      <c r="E1636" t="s">
        <v>132</v>
      </c>
      <c r="F1636" t="s">
        <v>110</v>
      </c>
      <c r="G1636" t="s">
        <v>110</v>
      </c>
      <c r="H1636" t="s">
        <v>94</v>
      </c>
      <c r="J1636" t="s">
        <v>119</v>
      </c>
      <c r="K1636">
        <v>0</v>
      </c>
      <c r="L1636">
        <v>0</v>
      </c>
      <c r="M1636">
        <v>6</v>
      </c>
      <c r="N1636">
        <v>13</v>
      </c>
      <c r="O1636">
        <v>2006</v>
      </c>
      <c r="P1636" t="s">
        <v>120</v>
      </c>
      <c r="R1636">
        <f t="shared" si="101"/>
        <v>-119</v>
      </c>
      <c r="S1636">
        <f t="shared" si="102"/>
        <v>37</v>
      </c>
      <c r="T1636" t="str">
        <f t="shared" si="103"/>
        <v>-11937</v>
      </c>
      <c r="U1636" t="str">
        <f t="shared" si="100"/>
        <v>-119, 37</v>
      </c>
    </row>
    <row r="1637" spans="1:21" hidden="1" x14ac:dyDescent="0.25">
      <c r="A1637">
        <v>-119.1090305</v>
      </c>
      <c r="B1637">
        <v>37.265153599999998</v>
      </c>
      <c r="C1637" t="s">
        <v>354</v>
      </c>
      <c r="D1637" t="s">
        <v>131</v>
      </c>
      <c r="E1637" t="s">
        <v>132</v>
      </c>
      <c r="F1637" t="s">
        <v>110</v>
      </c>
      <c r="G1637" t="s">
        <v>110</v>
      </c>
      <c r="H1637" t="s">
        <v>94</v>
      </c>
      <c r="J1637" t="s">
        <v>119</v>
      </c>
      <c r="K1637">
        <v>0</v>
      </c>
      <c r="L1637">
        <v>0</v>
      </c>
      <c r="M1637">
        <v>6</v>
      </c>
      <c r="N1637">
        <v>13</v>
      </c>
      <c r="O1637">
        <v>2006</v>
      </c>
      <c r="P1637" t="s">
        <v>120</v>
      </c>
      <c r="R1637">
        <f t="shared" si="101"/>
        <v>-119</v>
      </c>
      <c r="S1637">
        <f t="shared" si="102"/>
        <v>37</v>
      </c>
      <c r="T1637" t="str">
        <f t="shared" si="103"/>
        <v>-11937</v>
      </c>
      <c r="U1637" t="str">
        <f t="shared" si="100"/>
        <v>-119, 37</v>
      </c>
    </row>
    <row r="1638" spans="1:21" hidden="1" x14ac:dyDescent="0.25">
      <c r="A1638">
        <v>-119.1090305</v>
      </c>
      <c r="B1638">
        <v>37.265153599999998</v>
      </c>
      <c r="C1638" t="s">
        <v>354</v>
      </c>
      <c r="D1638" t="s">
        <v>131</v>
      </c>
      <c r="E1638" t="s">
        <v>132</v>
      </c>
      <c r="F1638" t="s">
        <v>110</v>
      </c>
      <c r="G1638" t="s">
        <v>110</v>
      </c>
      <c r="H1638" t="s">
        <v>94</v>
      </c>
      <c r="J1638" t="s">
        <v>119</v>
      </c>
      <c r="K1638">
        <v>0</v>
      </c>
      <c r="L1638">
        <v>0</v>
      </c>
      <c r="M1638">
        <v>6</v>
      </c>
      <c r="N1638">
        <v>13</v>
      </c>
      <c r="O1638">
        <v>2006</v>
      </c>
      <c r="P1638" t="s">
        <v>120</v>
      </c>
      <c r="R1638">
        <f t="shared" si="101"/>
        <v>-119</v>
      </c>
      <c r="S1638">
        <f t="shared" si="102"/>
        <v>37</v>
      </c>
      <c r="T1638" t="str">
        <f t="shared" si="103"/>
        <v>-11937</v>
      </c>
      <c r="U1638" t="str">
        <f t="shared" si="100"/>
        <v>-119, 37</v>
      </c>
    </row>
    <row r="1639" spans="1:21" hidden="1" x14ac:dyDescent="0.25">
      <c r="A1639">
        <v>-119.1090305</v>
      </c>
      <c r="B1639">
        <v>37.265153599999998</v>
      </c>
      <c r="C1639" t="s">
        <v>354</v>
      </c>
      <c r="D1639" t="s">
        <v>131</v>
      </c>
      <c r="E1639" t="s">
        <v>132</v>
      </c>
      <c r="F1639" t="s">
        <v>110</v>
      </c>
      <c r="G1639" t="s">
        <v>110</v>
      </c>
      <c r="H1639" t="s">
        <v>94</v>
      </c>
      <c r="J1639" t="s">
        <v>119</v>
      </c>
      <c r="K1639">
        <v>0</v>
      </c>
      <c r="L1639">
        <v>0</v>
      </c>
      <c r="M1639">
        <v>6</v>
      </c>
      <c r="N1639">
        <v>13</v>
      </c>
      <c r="O1639">
        <v>2006</v>
      </c>
      <c r="P1639" t="s">
        <v>120</v>
      </c>
      <c r="R1639">
        <f t="shared" si="101"/>
        <v>-119</v>
      </c>
      <c r="S1639">
        <f t="shared" si="102"/>
        <v>37</v>
      </c>
      <c r="T1639" t="str">
        <f t="shared" si="103"/>
        <v>-11937</v>
      </c>
      <c r="U1639" t="str">
        <f t="shared" si="100"/>
        <v>-119, 37</v>
      </c>
    </row>
    <row r="1640" spans="1:21" hidden="1" x14ac:dyDescent="0.25">
      <c r="A1640">
        <v>-119.1090305</v>
      </c>
      <c r="B1640">
        <v>37.265153599999998</v>
      </c>
      <c r="C1640" t="s">
        <v>354</v>
      </c>
      <c r="D1640" t="s">
        <v>131</v>
      </c>
      <c r="E1640" t="s">
        <v>132</v>
      </c>
      <c r="F1640" t="s">
        <v>110</v>
      </c>
      <c r="G1640" t="s">
        <v>110</v>
      </c>
      <c r="H1640" t="s">
        <v>94</v>
      </c>
      <c r="J1640" t="s">
        <v>119</v>
      </c>
      <c r="K1640">
        <v>0</v>
      </c>
      <c r="L1640">
        <v>0</v>
      </c>
      <c r="M1640">
        <v>6</v>
      </c>
      <c r="N1640">
        <v>13</v>
      </c>
      <c r="O1640">
        <v>2006</v>
      </c>
      <c r="P1640" t="s">
        <v>120</v>
      </c>
      <c r="R1640">
        <f t="shared" si="101"/>
        <v>-119</v>
      </c>
      <c r="S1640">
        <f t="shared" si="102"/>
        <v>37</v>
      </c>
      <c r="T1640" t="str">
        <f t="shared" si="103"/>
        <v>-11937</v>
      </c>
      <c r="U1640" t="str">
        <f t="shared" si="100"/>
        <v>-119, 37</v>
      </c>
    </row>
    <row r="1641" spans="1:21" hidden="1" x14ac:dyDescent="0.25">
      <c r="A1641">
        <v>-119.1090305</v>
      </c>
      <c r="B1641">
        <v>37.265153599999998</v>
      </c>
      <c r="C1641" t="s">
        <v>354</v>
      </c>
      <c r="D1641" t="s">
        <v>131</v>
      </c>
      <c r="E1641" t="s">
        <v>132</v>
      </c>
      <c r="F1641" t="s">
        <v>110</v>
      </c>
      <c r="G1641" t="s">
        <v>110</v>
      </c>
      <c r="H1641" t="s">
        <v>94</v>
      </c>
      <c r="J1641" t="s">
        <v>119</v>
      </c>
      <c r="K1641">
        <v>0</v>
      </c>
      <c r="L1641">
        <v>0</v>
      </c>
      <c r="M1641">
        <v>6</v>
      </c>
      <c r="N1641">
        <v>13</v>
      </c>
      <c r="O1641">
        <v>2006</v>
      </c>
      <c r="P1641" t="s">
        <v>120</v>
      </c>
      <c r="R1641">
        <f t="shared" si="101"/>
        <v>-119</v>
      </c>
      <c r="S1641">
        <f t="shared" si="102"/>
        <v>37</v>
      </c>
      <c r="T1641" t="str">
        <f t="shared" si="103"/>
        <v>-11937</v>
      </c>
      <c r="U1641" t="str">
        <f t="shared" si="100"/>
        <v>-119, 37</v>
      </c>
    </row>
    <row r="1642" spans="1:21" hidden="1" x14ac:dyDescent="0.25">
      <c r="A1642">
        <v>-119.0940208</v>
      </c>
      <c r="B1642">
        <v>37.262671359999999</v>
      </c>
      <c r="C1642" t="s">
        <v>352</v>
      </c>
      <c r="D1642" t="s">
        <v>131</v>
      </c>
      <c r="E1642" t="s">
        <v>132</v>
      </c>
      <c r="F1642" t="s">
        <v>110</v>
      </c>
      <c r="G1642" t="s">
        <v>110</v>
      </c>
      <c r="H1642" t="s">
        <v>94</v>
      </c>
      <c r="J1642" t="s">
        <v>119</v>
      </c>
      <c r="K1642">
        <v>0</v>
      </c>
      <c r="L1642">
        <v>0</v>
      </c>
      <c r="M1642">
        <v>6</v>
      </c>
      <c r="N1642">
        <v>14</v>
      </c>
      <c r="O1642">
        <v>2006</v>
      </c>
      <c r="P1642" t="s">
        <v>120</v>
      </c>
      <c r="R1642">
        <f t="shared" si="101"/>
        <v>-119</v>
      </c>
      <c r="S1642">
        <f t="shared" si="102"/>
        <v>37</v>
      </c>
      <c r="T1642" t="str">
        <f t="shared" si="103"/>
        <v>-11937</v>
      </c>
      <c r="U1642" t="str">
        <f t="shared" si="100"/>
        <v>-119, 37</v>
      </c>
    </row>
    <row r="1643" spans="1:21" hidden="1" x14ac:dyDescent="0.25">
      <c r="A1643">
        <v>-119.1207405</v>
      </c>
      <c r="B1643">
        <v>37.060676049999998</v>
      </c>
      <c r="C1643" t="s">
        <v>250</v>
      </c>
      <c r="D1643" t="s">
        <v>131</v>
      </c>
      <c r="E1643" t="s">
        <v>132</v>
      </c>
      <c r="F1643" t="s">
        <v>110</v>
      </c>
      <c r="G1643" t="s">
        <v>110</v>
      </c>
      <c r="H1643" t="s">
        <v>94</v>
      </c>
      <c r="J1643" t="s">
        <v>119</v>
      </c>
      <c r="K1643">
        <v>0</v>
      </c>
      <c r="L1643">
        <v>0</v>
      </c>
      <c r="M1643">
        <v>5</v>
      </c>
      <c r="N1643">
        <v>12</v>
      </c>
      <c r="O1643">
        <v>2008</v>
      </c>
      <c r="P1643" t="s">
        <v>120</v>
      </c>
      <c r="R1643">
        <f t="shared" si="101"/>
        <v>-119</v>
      </c>
      <c r="S1643">
        <f t="shared" si="102"/>
        <v>37</v>
      </c>
      <c r="T1643" t="str">
        <f t="shared" si="103"/>
        <v>-11937</v>
      </c>
      <c r="U1643" t="str">
        <f t="shared" si="100"/>
        <v>-119, 37</v>
      </c>
    </row>
    <row r="1644" spans="1:21" hidden="1" x14ac:dyDescent="0.25">
      <c r="A1644">
        <v>-119.1207405</v>
      </c>
      <c r="B1644">
        <v>37.060676049999998</v>
      </c>
      <c r="C1644" t="s">
        <v>250</v>
      </c>
      <c r="D1644" t="s">
        <v>131</v>
      </c>
      <c r="E1644" t="s">
        <v>132</v>
      </c>
      <c r="F1644" t="s">
        <v>110</v>
      </c>
      <c r="G1644" t="s">
        <v>110</v>
      </c>
      <c r="H1644" t="s">
        <v>94</v>
      </c>
      <c r="J1644" t="s">
        <v>133</v>
      </c>
      <c r="K1644">
        <v>0</v>
      </c>
      <c r="L1644">
        <v>0</v>
      </c>
      <c r="M1644">
        <v>5</v>
      </c>
      <c r="N1644">
        <v>12</v>
      </c>
      <c r="O1644">
        <v>2008</v>
      </c>
      <c r="P1644" t="s">
        <v>120</v>
      </c>
      <c r="R1644">
        <f t="shared" si="101"/>
        <v>-119</v>
      </c>
      <c r="S1644">
        <f t="shared" si="102"/>
        <v>37</v>
      </c>
      <c r="T1644" t="str">
        <f t="shared" si="103"/>
        <v>-11937</v>
      </c>
      <c r="U1644" t="str">
        <f t="shared" si="100"/>
        <v>-119, 37</v>
      </c>
    </row>
    <row r="1645" spans="1:21" hidden="1" x14ac:dyDescent="0.25">
      <c r="A1645">
        <v>-119.0903148</v>
      </c>
      <c r="B1645">
        <v>37.02808563</v>
      </c>
      <c r="C1645" t="s">
        <v>240</v>
      </c>
      <c r="D1645" t="s">
        <v>131</v>
      </c>
      <c r="E1645" t="s">
        <v>132</v>
      </c>
      <c r="F1645" t="s">
        <v>110</v>
      </c>
      <c r="G1645" t="s">
        <v>110</v>
      </c>
      <c r="H1645" t="s">
        <v>94</v>
      </c>
      <c r="J1645" t="s">
        <v>119</v>
      </c>
      <c r="K1645">
        <v>0</v>
      </c>
      <c r="L1645">
        <v>0</v>
      </c>
      <c r="M1645">
        <v>5</v>
      </c>
      <c r="N1645">
        <v>13</v>
      </c>
      <c r="O1645">
        <v>2008</v>
      </c>
      <c r="P1645" t="s">
        <v>120</v>
      </c>
      <c r="R1645">
        <f t="shared" si="101"/>
        <v>-119</v>
      </c>
      <c r="S1645">
        <f t="shared" si="102"/>
        <v>37</v>
      </c>
      <c r="T1645" t="str">
        <f t="shared" si="103"/>
        <v>-11937</v>
      </c>
      <c r="U1645" t="str">
        <f t="shared" si="100"/>
        <v>-119, 37</v>
      </c>
    </row>
    <row r="1646" spans="1:21" hidden="1" x14ac:dyDescent="0.25">
      <c r="A1646">
        <v>-119.0821799</v>
      </c>
      <c r="B1646">
        <v>37.038917810000001</v>
      </c>
      <c r="C1646" t="s">
        <v>240</v>
      </c>
      <c r="D1646" t="s">
        <v>131</v>
      </c>
      <c r="E1646" t="s">
        <v>132</v>
      </c>
      <c r="F1646" t="s">
        <v>110</v>
      </c>
      <c r="G1646" t="s">
        <v>110</v>
      </c>
      <c r="H1646" t="s">
        <v>94</v>
      </c>
      <c r="J1646" t="s">
        <v>133</v>
      </c>
      <c r="K1646">
        <v>0</v>
      </c>
      <c r="L1646">
        <v>0</v>
      </c>
      <c r="M1646">
        <v>5</v>
      </c>
      <c r="N1646">
        <v>13</v>
      </c>
      <c r="O1646">
        <v>2008</v>
      </c>
      <c r="P1646" t="s">
        <v>120</v>
      </c>
      <c r="R1646">
        <f t="shared" si="101"/>
        <v>-119</v>
      </c>
      <c r="S1646">
        <f t="shared" si="102"/>
        <v>37</v>
      </c>
      <c r="T1646" t="str">
        <f t="shared" si="103"/>
        <v>-11937</v>
      </c>
      <c r="U1646" t="str">
        <f t="shared" si="100"/>
        <v>-119, 37</v>
      </c>
    </row>
    <row r="1647" spans="1:21" hidden="1" x14ac:dyDescent="0.25">
      <c r="A1647">
        <v>-119.0821799</v>
      </c>
      <c r="B1647">
        <v>37.038917810000001</v>
      </c>
      <c r="C1647" t="s">
        <v>240</v>
      </c>
      <c r="D1647" t="s">
        <v>131</v>
      </c>
      <c r="E1647" t="s">
        <v>132</v>
      </c>
      <c r="F1647" t="s">
        <v>110</v>
      </c>
      <c r="G1647" t="s">
        <v>110</v>
      </c>
      <c r="H1647" t="s">
        <v>94</v>
      </c>
      <c r="J1647" t="s">
        <v>119</v>
      </c>
      <c r="K1647">
        <v>0</v>
      </c>
      <c r="L1647">
        <v>0</v>
      </c>
      <c r="M1647">
        <v>5</v>
      </c>
      <c r="N1647">
        <v>13</v>
      </c>
      <c r="O1647">
        <v>2008</v>
      </c>
      <c r="P1647" t="s">
        <v>120</v>
      </c>
      <c r="R1647">
        <f t="shared" si="101"/>
        <v>-119</v>
      </c>
      <c r="S1647">
        <f t="shared" si="102"/>
        <v>37</v>
      </c>
      <c r="T1647" t="str">
        <f t="shared" si="103"/>
        <v>-11937</v>
      </c>
      <c r="U1647" t="str">
        <f t="shared" si="100"/>
        <v>-119, 37</v>
      </c>
    </row>
    <row r="1648" spans="1:21" hidden="1" x14ac:dyDescent="0.25">
      <c r="A1648">
        <v>-119.0821799</v>
      </c>
      <c r="B1648">
        <v>37.038917810000001</v>
      </c>
      <c r="C1648" t="s">
        <v>240</v>
      </c>
      <c r="D1648" t="s">
        <v>131</v>
      </c>
      <c r="E1648" t="s">
        <v>132</v>
      </c>
      <c r="F1648" t="s">
        <v>110</v>
      </c>
      <c r="G1648" t="s">
        <v>110</v>
      </c>
      <c r="H1648" t="s">
        <v>94</v>
      </c>
      <c r="J1648" t="s">
        <v>119</v>
      </c>
      <c r="K1648">
        <v>0</v>
      </c>
      <c r="L1648">
        <v>0</v>
      </c>
      <c r="M1648">
        <v>5</v>
      </c>
      <c r="N1648">
        <v>13</v>
      </c>
      <c r="O1648">
        <v>2008</v>
      </c>
      <c r="P1648" t="s">
        <v>120</v>
      </c>
      <c r="R1648">
        <f t="shared" si="101"/>
        <v>-119</v>
      </c>
      <c r="S1648">
        <f t="shared" si="102"/>
        <v>37</v>
      </c>
      <c r="T1648" t="str">
        <f t="shared" si="103"/>
        <v>-11937</v>
      </c>
      <c r="U1648" t="str">
        <f t="shared" si="100"/>
        <v>-119, 37</v>
      </c>
    </row>
    <row r="1649" spans="1:21" hidden="1" x14ac:dyDescent="0.25">
      <c r="A1649">
        <v>-119.0821799</v>
      </c>
      <c r="B1649">
        <v>37.038917810000001</v>
      </c>
      <c r="C1649" t="s">
        <v>240</v>
      </c>
      <c r="D1649" t="s">
        <v>131</v>
      </c>
      <c r="E1649" t="s">
        <v>132</v>
      </c>
      <c r="F1649" t="s">
        <v>110</v>
      </c>
      <c r="G1649" t="s">
        <v>110</v>
      </c>
      <c r="H1649" t="s">
        <v>94</v>
      </c>
      <c r="J1649" t="s">
        <v>119</v>
      </c>
      <c r="K1649">
        <v>0</v>
      </c>
      <c r="L1649">
        <v>0</v>
      </c>
      <c r="M1649">
        <v>5</v>
      </c>
      <c r="N1649">
        <v>13</v>
      </c>
      <c r="O1649">
        <v>2008</v>
      </c>
      <c r="P1649" t="s">
        <v>120</v>
      </c>
      <c r="R1649">
        <f t="shared" si="101"/>
        <v>-119</v>
      </c>
      <c r="S1649">
        <f t="shared" si="102"/>
        <v>37</v>
      </c>
      <c r="T1649" t="str">
        <f t="shared" si="103"/>
        <v>-11937</v>
      </c>
      <c r="U1649" t="str">
        <f t="shared" si="100"/>
        <v>-119, 37</v>
      </c>
    </row>
    <row r="1650" spans="1:21" hidden="1" x14ac:dyDescent="0.25">
      <c r="A1650">
        <v>-119.0803512</v>
      </c>
      <c r="B1650">
        <v>37.022168180000001</v>
      </c>
      <c r="C1650" t="s">
        <v>256</v>
      </c>
      <c r="D1650" t="s">
        <v>131</v>
      </c>
      <c r="E1650" t="s">
        <v>132</v>
      </c>
      <c r="F1650" t="s">
        <v>110</v>
      </c>
      <c r="G1650" t="s">
        <v>110</v>
      </c>
      <c r="H1650" t="s">
        <v>94</v>
      </c>
      <c r="J1650" t="s">
        <v>119</v>
      </c>
      <c r="K1650">
        <v>0</v>
      </c>
      <c r="L1650">
        <v>0</v>
      </c>
      <c r="M1650">
        <v>5</v>
      </c>
      <c r="N1650">
        <v>14</v>
      </c>
      <c r="O1650">
        <v>2008</v>
      </c>
      <c r="P1650" t="s">
        <v>120</v>
      </c>
      <c r="R1650">
        <f t="shared" si="101"/>
        <v>-119</v>
      </c>
      <c r="S1650">
        <f t="shared" si="102"/>
        <v>37</v>
      </c>
      <c r="T1650" t="str">
        <f t="shared" si="103"/>
        <v>-11937</v>
      </c>
      <c r="U1650" t="str">
        <f t="shared" si="100"/>
        <v>-119, 37</v>
      </c>
    </row>
    <row r="1651" spans="1:21" hidden="1" x14ac:dyDescent="0.25">
      <c r="A1651">
        <v>-119.0803512</v>
      </c>
      <c r="B1651">
        <v>37.022168180000001</v>
      </c>
      <c r="C1651" t="s">
        <v>256</v>
      </c>
      <c r="D1651" t="s">
        <v>131</v>
      </c>
      <c r="E1651" t="s">
        <v>132</v>
      </c>
      <c r="F1651" t="s">
        <v>110</v>
      </c>
      <c r="G1651" t="s">
        <v>110</v>
      </c>
      <c r="H1651" t="s">
        <v>94</v>
      </c>
      <c r="J1651" t="s">
        <v>119</v>
      </c>
      <c r="K1651">
        <v>0</v>
      </c>
      <c r="L1651">
        <v>0</v>
      </c>
      <c r="M1651">
        <v>5</v>
      </c>
      <c r="N1651">
        <v>14</v>
      </c>
      <c r="O1651">
        <v>2008</v>
      </c>
      <c r="P1651" t="s">
        <v>120</v>
      </c>
      <c r="R1651">
        <f t="shared" si="101"/>
        <v>-119</v>
      </c>
      <c r="S1651">
        <f t="shared" si="102"/>
        <v>37</v>
      </c>
      <c r="T1651" t="str">
        <f t="shared" si="103"/>
        <v>-11937</v>
      </c>
      <c r="U1651" t="str">
        <f t="shared" si="100"/>
        <v>-119, 37</v>
      </c>
    </row>
    <row r="1652" spans="1:21" hidden="1" x14ac:dyDescent="0.25">
      <c r="A1652">
        <v>-119.0803512</v>
      </c>
      <c r="B1652">
        <v>37.022168180000001</v>
      </c>
      <c r="C1652" t="s">
        <v>256</v>
      </c>
      <c r="D1652" t="s">
        <v>131</v>
      </c>
      <c r="E1652" t="s">
        <v>132</v>
      </c>
      <c r="F1652" t="s">
        <v>110</v>
      </c>
      <c r="G1652" t="s">
        <v>110</v>
      </c>
      <c r="H1652" t="s">
        <v>94</v>
      </c>
      <c r="J1652" t="s">
        <v>119</v>
      </c>
      <c r="K1652">
        <v>0</v>
      </c>
      <c r="L1652">
        <v>0</v>
      </c>
      <c r="M1652">
        <v>5</v>
      </c>
      <c r="N1652">
        <v>14</v>
      </c>
      <c r="O1652">
        <v>2008</v>
      </c>
      <c r="P1652" t="s">
        <v>120</v>
      </c>
      <c r="R1652">
        <f t="shared" si="101"/>
        <v>-119</v>
      </c>
      <c r="S1652">
        <f t="shared" si="102"/>
        <v>37</v>
      </c>
      <c r="T1652" t="str">
        <f t="shared" si="103"/>
        <v>-11937</v>
      </c>
      <c r="U1652" t="str">
        <f t="shared" si="100"/>
        <v>-119, 37</v>
      </c>
    </row>
    <row r="1653" spans="1:21" hidden="1" x14ac:dyDescent="0.25">
      <c r="A1653">
        <v>-119.0803512</v>
      </c>
      <c r="B1653">
        <v>37.022168180000001</v>
      </c>
      <c r="C1653" t="s">
        <v>256</v>
      </c>
      <c r="D1653" t="s">
        <v>131</v>
      </c>
      <c r="E1653" t="s">
        <v>132</v>
      </c>
      <c r="F1653" t="s">
        <v>110</v>
      </c>
      <c r="G1653" t="s">
        <v>110</v>
      </c>
      <c r="H1653" t="s">
        <v>94</v>
      </c>
      <c r="J1653" t="s">
        <v>119</v>
      </c>
      <c r="K1653">
        <v>0</v>
      </c>
      <c r="L1653">
        <v>0</v>
      </c>
      <c r="M1653">
        <v>5</v>
      </c>
      <c r="N1653">
        <v>14</v>
      </c>
      <c r="O1653">
        <v>2008</v>
      </c>
      <c r="P1653" t="s">
        <v>120</v>
      </c>
      <c r="R1653">
        <f t="shared" si="101"/>
        <v>-119</v>
      </c>
      <c r="S1653">
        <f t="shared" si="102"/>
        <v>37</v>
      </c>
      <c r="T1653" t="str">
        <f t="shared" si="103"/>
        <v>-11937</v>
      </c>
      <c r="U1653" t="str">
        <f t="shared" si="100"/>
        <v>-119, 37</v>
      </c>
    </row>
    <row r="1654" spans="1:21" hidden="1" x14ac:dyDescent="0.25">
      <c r="A1654">
        <v>-119.0803512</v>
      </c>
      <c r="B1654">
        <v>37.022168180000001</v>
      </c>
      <c r="C1654" t="s">
        <v>256</v>
      </c>
      <c r="D1654" t="s">
        <v>131</v>
      </c>
      <c r="E1654" t="s">
        <v>132</v>
      </c>
      <c r="F1654" t="s">
        <v>110</v>
      </c>
      <c r="G1654" t="s">
        <v>110</v>
      </c>
      <c r="H1654" t="s">
        <v>94</v>
      </c>
      <c r="J1654" t="s">
        <v>119</v>
      </c>
      <c r="K1654">
        <v>0</v>
      </c>
      <c r="L1654">
        <v>0</v>
      </c>
      <c r="M1654">
        <v>5</v>
      </c>
      <c r="N1654">
        <v>14</v>
      </c>
      <c r="O1654">
        <v>2008</v>
      </c>
      <c r="P1654" t="s">
        <v>120</v>
      </c>
      <c r="R1654">
        <f t="shared" si="101"/>
        <v>-119</v>
      </c>
      <c r="S1654">
        <f t="shared" si="102"/>
        <v>37</v>
      </c>
      <c r="T1654" t="str">
        <f t="shared" si="103"/>
        <v>-11937</v>
      </c>
      <c r="U1654" t="str">
        <f t="shared" si="100"/>
        <v>-119, 37</v>
      </c>
    </row>
    <row r="1655" spans="1:21" hidden="1" x14ac:dyDescent="0.25">
      <c r="A1655">
        <v>-119.0803512</v>
      </c>
      <c r="B1655">
        <v>37.022168180000001</v>
      </c>
      <c r="C1655" t="s">
        <v>256</v>
      </c>
      <c r="D1655" t="s">
        <v>131</v>
      </c>
      <c r="E1655" t="s">
        <v>132</v>
      </c>
      <c r="F1655" t="s">
        <v>110</v>
      </c>
      <c r="G1655" t="s">
        <v>110</v>
      </c>
      <c r="H1655" t="s">
        <v>94</v>
      </c>
      <c r="J1655" t="s">
        <v>119</v>
      </c>
      <c r="K1655">
        <v>0</v>
      </c>
      <c r="L1655">
        <v>0</v>
      </c>
      <c r="M1655">
        <v>5</v>
      </c>
      <c r="N1655">
        <v>14</v>
      </c>
      <c r="O1655">
        <v>2008</v>
      </c>
      <c r="P1655" t="s">
        <v>120</v>
      </c>
      <c r="R1655">
        <f t="shared" si="101"/>
        <v>-119</v>
      </c>
      <c r="S1655">
        <f t="shared" si="102"/>
        <v>37</v>
      </c>
      <c r="T1655" t="str">
        <f t="shared" si="103"/>
        <v>-11937</v>
      </c>
      <c r="U1655" t="str">
        <f t="shared" si="100"/>
        <v>-119, 37</v>
      </c>
    </row>
    <row r="1656" spans="1:21" hidden="1" x14ac:dyDescent="0.25">
      <c r="A1656">
        <v>-119.0803512</v>
      </c>
      <c r="B1656">
        <v>37.022168180000001</v>
      </c>
      <c r="C1656" t="s">
        <v>256</v>
      </c>
      <c r="D1656" t="s">
        <v>131</v>
      </c>
      <c r="E1656" t="s">
        <v>132</v>
      </c>
      <c r="F1656" t="s">
        <v>110</v>
      </c>
      <c r="G1656" t="s">
        <v>110</v>
      </c>
      <c r="H1656" t="s">
        <v>94</v>
      </c>
      <c r="J1656" t="s">
        <v>119</v>
      </c>
      <c r="K1656">
        <v>0</v>
      </c>
      <c r="L1656">
        <v>0</v>
      </c>
      <c r="M1656">
        <v>5</v>
      </c>
      <c r="N1656">
        <v>14</v>
      </c>
      <c r="O1656">
        <v>2008</v>
      </c>
      <c r="P1656" t="s">
        <v>120</v>
      </c>
      <c r="R1656">
        <f t="shared" si="101"/>
        <v>-119</v>
      </c>
      <c r="S1656">
        <f t="shared" si="102"/>
        <v>37</v>
      </c>
      <c r="T1656" t="str">
        <f t="shared" si="103"/>
        <v>-11937</v>
      </c>
      <c r="U1656" t="str">
        <f t="shared" si="100"/>
        <v>-119, 37</v>
      </c>
    </row>
    <row r="1657" spans="1:21" hidden="1" x14ac:dyDescent="0.25">
      <c r="A1657">
        <v>-119.0803512</v>
      </c>
      <c r="B1657">
        <v>37.022168180000001</v>
      </c>
      <c r="C1657" t="s">
        <v>256</v>
      </c>
      <c r="D1657" t="s">
        <v>131</v>
      </c>
      <c r="E1657" t="s">
        <v>132</v>
      </c>
      <c r="F1657" t="s">
        <v>110</v>
      </c>
      <c r="G1657" t="s">
        <v>110</v>
      </c>
      <c r="H1657" t="s">
        <v>94</v>
      </c>
      <c r="J1657" t="s">
        <v>119</v>
      </c>
      <c r="K1657">
        <v>0</v>
      </c>
      <c r="L1657">
        <v>0</v>
      </c>
      <c r="M1657">
        <v>5</v>
      </c>
      <c r="N1657">
        <v>14</v>
      </c>
      <c r="O1657">
        <v>2008</v>
      </c>
      <c r="P1657" t="s">
        <v>120</v>
      </c>
      <c r="R1657">
        <f t="shared" si="101"/>
        <v>-119</v>
      </c>
      <c r="S1657">
        <f t="shared" si="102"/>
        <v>37</v>
      </c>
      <c r="T1657" t="str">
        <f t="shared" si="103"/>
        <v>-11937</v>
      </c>
      <c r="U1657" t="str">
        <f t="shared" si="100"/>
        <v>-119, 37</v>
      </c>
    </row>
    <row r="1658" spans="1:21" hidden="1" x14ac:dyDescent="0.25">
      <c r="A1658">
        <v>-119.0803512</v>
      </c>
      <c r="B1658">
        <v>37.022168180000001</v>
      </c>
      <c r="C1658" t="s">
        <v>256</v>
      </c>
      <c r="D1658" t="s">
        <v>131</v>
      </c>
      <c r="E1658" t="s">
        <v>132</v>
      </c>
      <c r="F1658" t="s">
        <v>110</v>
      </c>
      <c r="G1658" t="s">
        <v>110</v>
      </c>
      <c r="H1658" t="s">
        <v>94</v>
      </c>
      <c r="J1658" t="s">
        <v>119</v>
      </c>
      <c r="K1658">
        <v>0</v>
      </c>
      <c r="L1658">
        <v>0</v>
      </c>
      <c r="M1658">
        <v>5</v>
      </c>
      <c r="N1658">
        <v>14</v>
      </c>
      <c r="O1658">
        <v>2008</v>
      </c>
      <c r="P1658" t="s">
        <v>120</v>
      </c>
      <c r="R1658">
        <f t="shared" si="101"/>
        <v>-119</v>
      </c>
      <c r="S1658">
        <f t="shared" si="102"/>
        <v>37</v>
      </c>
      <c r="T1658" t="str">
        <f t="shared" si="103"/>
        <v>-11937</v>
      </c>
      <c r="U1658" t="str">
        <f t="shared" si="100"/>
        <v>-119, 37</v>
      </c>
    </row>
    <row r="1659" spans="1:21" hidden="1" x14ac:dyDescent="0.25">
      <c r="A1659">
        <v>-119.1207405</v>
      </c>
      <c r="B1659">
        <v>37.060676049999998</v>
      </c>
      <c r="C1659" t="s">
        <v>245</v>
      </c>
      <c r="D1659" t="s">
        <v>131</v>
      </c>
      <c r="E1659" t="s">
        <v>132</v>
      </c>
      <c r="F1659" t="s">
        <v>110</v>
      </c>
      <c r="G1659" t="s">
        <v>109</v>
      </c>
      <c r="H1659" t="s">
        <v>94</v>
      </c>
      <c r="J1659" t="s">
        <v>133</v>
      </c>
      <c r="K1659">
        <v>1.6249999999999999E-3</v>
      </c>
      <c r="L1659">
        <v>0.13</v>
      </c>
      <c r="M1659">
        <v>5</v>
      </c>
      <c r="N1659">
        <v>19</v>
      </c>
      <c r="O1659">
        <v>2008</v>
      </c>
      <c r="P1659" t="s">
        <v>120</v>
      </c>
      <c r="R1659">
        <f t="shared" si="101"/>
        <v>-119</v>
      </c>
      <c r="S1659">
        <f t="shared" si="102"/>
        <v>37</v>
      </c>
      <c r="T1659" t="str">
        <f t="shared" si="103"/>
        <v>-11937</v>
      </c>
      <c r="U1659" t="str">
        <f t="shared" si="100"/>
        <v>-119, 37</v>
      </c>
    </row>
    <row r="1660" spans="1:21" hidden="1" x14ac:dyDescent="0.25">
      <c r="A1660">
        <v>-119.1207405</v>
      </c>
      <c r="B1660">
        <v>37.060676049999998</v>
      </c>
      <c r="C1660" t="s">
        <v>245</v>
      </c>
      <c r="D1660" t="s">
        <v>131</v>
      </c>
      <c r="E1660" t="s">
        <v>132</v>
      </c>
      <c r="F1660" t="s">
        <v>110</v>
      </c>
      <c r="G1660" t="s">
        <v>110</v>
      </c>
      <c r="H1660" t="s">
        <v>94</v>
      </c>
      <c r="J1660" t="s">
        <v>133</v>
      </c>
      <c r="K1660">
        <v>0</v>
      </c>
      <c r="L1660">
        <v>0</v>
      </c>
      <c r="M1660">
        <v>5</v>
      </c>
      <c r="N1660">
        <v>19</v>
      </c>
      <c r="O1660">
        <v>2008</v>
      </c>
      <c r="P1660" t="s">
        <v>120</v>
      </c>
      <c r="R1660">
        <f t="shared" si="101"/>
        <v>-119</v>
      </c>
      <c r="S1660">
        <f t="shared" si="102"/>
        <v>37</v>
      </c>
      <c r="T1660" t="str">
        <f t="shared" si="103"/>
        <v>-11937</v>
      </c>
      <c r="U1660" t="str">
        <f t="shared" si="100"/>
        <v>-119, 37</v>
      </c>
    </row>
    <row r="1661" spans="1:21" hidden="1" x14ac:dyDescent="0.25">
      <c r="A1661">
        <v>-119.0821799</v>
      </c>
      <c r="B1661">
        <v>37.038917810000001</v>
      </c>
      <c r="C1661" t="s">
        <v>383</v>
      </c>
      <c r="D1661" t="s">
        <v>131</v>
      </c>
      <c r="E1661" t="s">
        <v>132</v>
      </c>
      <c r="F1661" t="s">
        <v>110</v>
      </c>
      <c r="G1661" t="s">
        <v>110</v>
      </c>
      <c r="H1661" t="s">
        <v>94</v>
      </c>
      <c r="J1661" t="s">
        <v>119</v>
      </c>
      <c r="K1661">
        <v>0</v>
      </c>
      <c r="L1661">
        <v>0</v>
      </c>
      <c r="M1661">
        <v>5</v>
      </c>
      <c r="N1661">
        <v>20</v>
      </c>
      <c r="O1661">
        <v>2008</v>
      </c>
      <c r="P1661" t="s">
        <v>120</v>
      </c>
      <c r="R1661">
        <f t="shared" si="101"/>
        <v>-119</v>
      </c>
      <c r="S1661">
        <f t="shared" si="102"/>
        <v>37</v>
      </c>
      <c r="T1661" t="str">
        <f t="shared" si="103"/>
        <v>-11937</v>
      </c>
      <c r="U1661" t="str">
        <f t="shared" si="100"/>
        <v>-119, 37</v>
      </c>
    </row>
    <row r="1662" spans="1:21" hidden="1" x14ac:dyDescent="0.25">
      <c r="A1662">
        <v>-119.0821799</v>
      </c>
      <c r="B1662">
        <v>37.038917810000001</v>
      </c>
      <c r="C1662" t="s">
        <v>383</v>
      </c>
      <c r="D1662" t="s">
        <v>131</v>
      </c>
      <c r="E1662" t="s">
        <v>132</v>
      </c>
      <c r="F1662" t="s">
        <v>110</v>
      </c>
      <c r="G1662" t="s">
        <v>110</v>
      </c>
      <c r="H1662" t="s">
        <v>94</v>
      </c>
      <c r="J1662" t="s">
        <v>133</v>
      </c>
      <c r="K1662">
        <v>0</v>
      </c>
      <c r="L1662">
        <v>0</v>
      </c>
      <c r="M1662">
        <v>5</v>
      </c>
      <c r="N1662">
        <v>20</v>
      </c>
      <c r="O1662">
        <v>2008</v>
      </c>
      <c r="P1662" t="s">
        <v>120</v>
      </c>
      <c r="R1662">
        <f t="shared" si="101"/>
        <v>-119</v>
      </c>
      <c r="S1662">
        <f t="shared" si="102"/>
        <v>37</v>
      </c>
      <c r="T1662" t="str">
        <f t="shared" si="103"/>
        <v>-11937</v>
      </c>
      <c r="U1662" t="str">
        <f t="shared" si="100"/>
        <v>-119, 37</v>
      </c>
    </row>
    <row r="1663" spans="1:21" hidden="1" x14ac:dyDescent="0.25">
      <c r="A1663">
        <v>-119.11135090000001</v>
      </c>
      <c r="B1663">
        <v>37.072460909999997</v>
      </c>
      <c r="C1663" t="s">
        <v>384</v>
      </c>
      <c r="D1663" t="s">
        <v>131</v>
      </c>
      <c r="E1663" t="s">
        <v>132</v>
      </c>
      <c r="F1663" t="s">
        <v>110</v>
      </c>
      <c r="G1663" t="s">
        <v>110</v>
      </c>
      <c r="H1663" t="s">
        <v>94</v>
      </c>
      <c r="J1663" t="s">
        <v>119</v>
      </c>
      <c r="K1663">
        <v>0</v>
      </c>
      <c r="L1663">
        <v>0</v>
      </c>
      <c r="M1663">
        <v>5</v>
      </c>
      <c r="N1663">
        <v>21</v>
      </c>
      <c r="O1663">
        <v>2008</v>
      </c>
      <c r="P1663" t="s">
        <v>120</v>
      </c>
      <c r="R1663">
        <f t="shared" si="101"/>
        <v>-119</v>
      </c>
      <c r="S1663">
        <f t="shared" si="102"/>
        <v>37</v>
      </c>
      <c r="T1663" t="str">
        <f t="shared" si="103"/>
        <v>-11937</v>
      </c>
      <c r="U1663" t="str">
        <f t="shared" si="100"/>
        <v>-119, 37</v>
      </c>
    </row>
    <row r="1664" spans="1:21" hidden="1" x14ac:dyDescent="0.25">
      <c r="A1664">
        <v>-119.1090305</v>
      </c>
      <c r="B1664">
        <v>37.265153599999998</v>
      </c>
      <c r="C1664" t="s">
        <v>295</v>
      </c>
      <c r="D1664" t="s">
        <v>131</v>
      </c>
      <c r="E1664" t="s">
        <v>132</v>
      </c>
      <c r="F1664" t="s">
        <v>110</v>
      </c>
      <c r="G1664" t="s">
        <v>110</v>
      </c>
      <c r="H1664" t="s">
        <v>94</v>
      </c>
      <c r="J1664" t="s">
        <v>133</v>
      </c>
      <c r="K1664">
        <v>0</v>
      </c>
      <c r="L1664">
        <v>0</v>
      </c>
      <c r="M1664">
        <v>5</v>
      </c>
      <c r="N1664">
        <v>30</v>
      </c>
      <c r="O1664">
        <v>2008</v>
      </c>
      <c r="P1664" t="s">
        <v>120</v>
      </c>
      <c r="R1664">
        <f t="shared" si="101"/>
        <v>-119</v>
      </c>
      <c r="S1664">
        <f t="shared" si="102"/>
        <v>37</v>
      </c>
      <c r="T1664" t="str">
        <f t="shared" si="103"/>
        <v>-11937</v>
      </c>
      <c r="U1664" t="str">
        <f t="shared" si="100"/>
        <v>-119, 37</v>
      </c>
    </row>
    <row r="1665" spans="1:21" hidden="1" x14ac:dyDescent="0.25">
      <c r="A1665">
        <v>-119.1090305</v>
      </c>
      <c r="B1665">
        <v>37.265153599999998</v>
      </c>
      <c r="C1665" t="s">
        <v>295</v>
      </c>
      <c r="D1665" t="s">
        <v>131</v>
      </c>
      <c r="E1665" t="s">
        <v>132</v>
      </c>
      <c r="F1665" t="s">
        <v>110</v>
      </c>
      <c r="G1665" t="s">
        <v>110</v>
      </c>
      <c r="H1665" t="s">
        <v>94</v>
      </c>
      <c r="J1665" t="s">
        <v>133</v>
      </c>
      <c r="K1665">
        <v>0</v>
      </c>
      <c r="L1665">
        <v>0</v>
      </c>
      <c r="M1665">
        <v>5</v>
      </c>
      <c r="N1665">
        <v>30</v>
      </c>
      <c r="O1665">
        <v>2008</v>
      </c>
      <c r="P1665" t="s">
        <v>120</v>
      </c>
      <c r="R1665">
        <f t="shared" si="101"/>
        <v>-119</v>
      </c>
      <c r="S1665">
        <f t="shared" si="102"/>
        <v>37</v>
      </c>
      <c r="T1665" t="str">
        <f t="shared" si="103"/>
        <v>-11937</v>
      </c>
      <c r="U1665" t="str">
        <f t="shared" si="100"/>
        <v>-119, 37</v>
      </c>
    </row>
    <row r="1666" spans="1:21" hidden="1" x14ac:dyDescent="0.25">
      <c r="A1666">
        <v>-119.1090305</v>
      </c>
      <c r="B1666">
        <v>37.265153599999998</v>
      </c>
      <c r="C1666" t="s">
        <v>295</v>
      </c>
      <c r="D1666" t="s">
        <v>131</v>
      </c>
      <c r="E1666" t="s">
        <v>132</v>
      </c>
      <c r="F1666" t="s">
        <v>110</v>
      </c>
      <c r="G1666" t="s">
        <v>110</v>
      </c>
      <c r="H1666" t="s">
        <v>94</v>
      </c>
      <c r="J1666" t="s">
        <v>133</v>
      </c>
      <c r="K1666">
        <v>0</v>
      </c>
      <c r="L1666">
        <v>0</v>
      </c>
      <c r="M1666">
        <v>5</v>
      </c>
      <c r="N1666">
        <v>30</v>
      </c>
      <c r="O1666">
        <v>2008</v>
      </c>
      <c r="P1666" t="s">
        <v>120</v>
      </c>
      <c r="R1666">
        <f t="shared" si="101"/>
        <v>-119</v>
      </c>
      <c r="S1666">
        <f t="shared" si="102"/>
        <v>37</v>
      </c>
      <c r="T1666" t="str">
        <f t="shared" si="103"/>
        <v>-11937</v>
      </c>
      <c r="U1666" t="str">
        <f t="shared" ref="U1666:U1729" si="104">_xlfn.CONCAT($R1667, ", ", $S1667)</f>
        <v>-119, 37</v>
      </c>
    </row>
    <row r="1667" spans="1:21" hidden="1" x14ac:dyDescent="0.25">
      <c r="A1667">
        <v>-119.1090305</v>
      </c>
      <c r="B1667">
        <v>37.265153599999998</v>
      </c>
      <c r="C1667" t="s">
        <v>295</v>
      </c>
      <c r="D1667" t="s">
        <v>131</v>
      </c>
      <c r="E1667" t="s">
        <v>132</v>
      </c>
      <c r="F1667" t="s">
        <v>110</v>
      </c>
      <c r="G1667" t="s">
        <v>110</v>
      </c>
      <c r="H1667" t="s">
        <v>94</v>
      </c>
      <c r="J1667" t="s">
        <v>133</v>
      </c>
      <c r="K1667">
        <v>0</v>
      </c>
      <c r="L1667">
        <v>0</v>
      </c>
      <c r="M1667">
        <v>5</v>
      </c>
      <c r="N1667">
        <v>30</v>
      </c>
      <c r="O1667">
        <v>2008</v>
      </c>
      <c r="P1667" t="s">
        <v>120</v>
      </c>
      <c r="R1667">
        <f t="shared" ref="R1667:R1730" si="105">ROUND($A1667, 0)</f>
        <v>-119</v>
      </c>
      <c r="S1667">
        <f t="shared" ref="S1667:S1730" si="106">ROUND($B1667, 0)</f>
        <v>37</v>
      </c>
      <c r="T1667" t="str">
        <f t="shared" ref="T1667:T1730" si="107">_xlfn.CONCAT($R1667, $S1667)</f>
        <v>-11937</v>
      </c>
      <c r="U1667" t="str">
        <f t="shared" si="104"/>
        <v>-119, 37</v>
      </c>
    </row>
    <row r="1668" spans="1:21" hidden="1" x14ac:dyDescent="0.25">
      <c r="A1668">
        <v>-119.1090305</v>
      </c>
      <c r="B1668">
        <v>37.265153599999998</v>
      </c>
      <c r="C1668" t="s">
        <v>295</v>
      </c>
      <c r="D1668" t="s">
        <v>131</v>
      </c>
      <c r="E1668" t="s">
        <v>132</v>
      </c>
      <c r="F1668" t="s">
        <v>110</v>
      </c>
      <c r="G1668" t="s">
        <v>110</v>
      </c>
      <c r="H1668" t="s">
        <v>94</v>
      </c>
      <c r="J1668" t="s">
        <v>133</v>
      </c>
      <c r="K1668">
        <v>0</v>
      </c>
      <c r="L1668">
        <v>0</v>
      </c>
      <c r="M1668">
        <v>5</v>
      </c>
      <c r="N1668">
        <v>30</v>
      </c>
      <c r="O1668">
        <v>2008</v>
      </c>
      <c r="P1668" t="s">
        <v>120</v>
      </c>
      <c r="R1668">
        <f t="shared" si="105"/>
        <v>-119</v>
      </c>
      <c r="S1668">
        <f t="shared" si="106"/>
        <v>37</v>
      </c>
      <c r="T1668" t="str">
        <f t="shared" si="107"/>
        <v>-11937</v>
      </c>
      <c r="U1668" t="str">
        <f t="shared" si="104"/>
        <v>-119, 37</v>
      </c>
    </row>
    <row r="1669" spans="1:21" hidden="1" x14ac:dyDescent="0.25">
      <c r="A1669">
        <v>-119.1090305</v>
      </c>
      <c r="B1669">
        <v>37.265153599999998</v>
      </c>
      <c r="C1669" t="s">
        <v>348</v>
      </c>
      <c r="D1669" t="s">
        <v>131</v>
      </c>
      <c r="E1669" t="s">
        <v>132</v>
      </c>
      <c r="F1669" t="s">
        <v>110</v>
      </c>
      <c r="G1669" t="s">
        <v>110</v>
      </c>
      <c r="H1669" t="s">
        <v>94</v>
      </c>
      <c r="J1669" t="s">
        <v>119</v>
      </c>
      <c r="K1669">
        <v>0</v>
      </c>
      <c r="L1669">
        <v>0</v>
      </c>
      <c r="M1669">
        <v>6</v>
      </c>
      <c r="N1669">
        <v>4</v>
      </c>
      <c r="O1669">
        <v>2008</v>
      </c>
      <c r="P1669" t="s">
        <v>120</v>
      </c>
      <c r="R1669">
        <f t="shared" si="105"/>
        <v>-119</v>
      </c>
      <c r="S1669">
        <f t="shared" si="106"/>
        <v>37</v>
      </c>
      <c r="T1669" t="str">
        <f t="shared" si="107"/>
        <v>-11937</v>
      </c>
      <c r="U1669" t="str">
        <f t="shared" si="104"/>
        <v>-119, 37</v>
      </c>
    </row>
    <row r="1670" spans="1:21" hidden="1" x14ac:dyDescent="0.25">
      <c r="A1670">
        <v>-119.1090305</v>
      </c>
      <c r="B1670">
        <v>37.265153599999998</v>
      </c>
      <c r="C1670" t="s">
        <v>348</v>
      </c>
      <c r="D1670" t="s">
        <v>131</v>
      </c>
      <c r="E1670" t="s">
        <v>132</v>
      </c>
      <c r="F1670" t="s">
        <v>110</v>
      </c>
      <c r="G1670" t="s">
        <v>110</v>
      </c>
      <c r="H1670" t="s">
        <v>94</v>
      </c>
      <c r="J1670" t="s">
        <v>133</v>
      </c>
      <c r="K1670">
        <v>0</v>
      </c>
      <c r="L1670">
        <v>0</v>
      </c>
      <c r="M1670">
        <v>6</v>
      </c>
      <c r="N1670">
        <v>4</v>
      </c>
      <c r="O1670">
        <v>2008</v>
      </c>
      <c r="P1670" t="s">
        <v>120</v>
      </c>
      <c r="R1670">
        <f t="shared" si="105"/>
        <v>-119</v>
      </c>
      <c r="S1670">
        <f t="shared" si="106"/>
        <v>37</v>
      </c>
      <c r="T1670" t="str">
        <f t="shared" si="107"/>
        <v>-11937</v>
      </c>
      <c r="U1670" t="str">
        <f t="shared" si="104"/>
        <v>-119, 37</v>
      </c>
    </row>
    <row r="1671" spans="1:21" hidden="1" x14ac:dyDescent="0.25">
      <c r="A1671">
        <v>-119.1090305</v>
      </c>
      <c r="B1671">
        <v>37.265153599999998</v>
      </c>
      <c r="C1671" t="s">
        <v>348</v>
      </c>
      <c r="D1671" t="s">
        <v>131</v>
      </c>
      <c r="E1671" t="s">
        <v>132</v>
      </c>
      <c r="F1671" t="s">
        <v>110</v>
      </c>
      <c r="G1671" t="s">
        <v>110</v>
      </c>
      <c r="H1671" t="s">
        <v>94</v>
      </c>
      <c r="J1671" t="s">
        <v>133</v>
      </c>
      <c r="K1671">
        <v>0</v>
      </c>
      <c r="L1671">
        <v>0</v>
      </c>
      <c r="M1671">
        <v>6</v>
      </c>
      <c r="N1671">
        <v>4</v>
      </c>
      <c r="O1671">
        <v>2008</v>
      </c>
      <c r="P1671" t="s">
        <v>120</v>
      </c>
      <c r="R1671">
        <f t="shared" si="105"/>
        <v>-119</v>
      </c>
      <c r="S1671">
        <f t="shared" si="106"/>
        <v>37</v>
      </c>
      <c r="T1671" t="str">
        <f t="shared" si="107"/>
        <v>-11937</v>
      </c>
      <c r="U1671" t="str">
        <f t="shared" si="104"/>
        <v>-120, 38</v>
      </c>
    </row>
    <row r="1672" spans="1:21" hidden="1" x14ac:dyDescent="0.25">
      <c r="A1672">
        <v>-119.7991603</v>
      </c>
      <c r="B1672">
        <v>38.491780970000001</v>
      </c>
      <c r="C1672" t="s">
        <v>141</v>
      </c>
      <c r="D1672" t="s">
        <v>131</v>
      </c>
      <c r="E1672" t="s">
        <v>132</v>
      </c>
      <c r="F1672" t="s">
        <v>110</v>
      </c>
      <c r="G1672" t="s">
        <v>110</v>
      </c>
      <c r="H1672" t="s">
        <v>94</v>
      </c>
      <c r="J1672" t="s">
        <v>119</v>
      </c>
      <c r="K1672">
        <v>0</v>
      </c>
      <c r="L1672">
        <v>0</v>
      </c>
      <c r="M1672">
        <v>6</v>
      </c>
      <c r="N1672">
        <v>10</v>
      </c>
      <c r="O1672">
        <v>2008</v>
      </c>
      <c r="P1672" t="s">
        <v>120</v>
      </c>
      <c r="R1672">
        <f t="shared" si="105"/>
        <v>-120</v>
      </c>
      <c r="S1672">
        <f t="shared" si="106"/>
        <v>38</v>
      </c>
      <c r="T1672" t="str">
        <f t="shared" si="107"/>
        <v>-12038</v>
      </c>
      <c r="U1672" t="str">
        <f t="shared" si="104"/>
        <v>-120, 38</v>
      </c>
    </row>
    <row r="1673" spans="1:21" hidden="1" x14ac:dyDescent="0.25">
      <c r="A1673">
        <v>-119.7991603</v>
      </c>
      <c r="B1673">
        <v>38.491780970000001</v>
      </c>
      <c r="C1673" t="s">
        <v>141</v>
      </c>
      <c r="D1673" t="s">
        <v>131</v>
      </c>
      <c r="E1673" t="s">
        <v>132</v>
      </c>
      <c r="F1673" t="s">
        <v>110</v>
      </c>
      <c r="G1673" t="s">
        <v>110</v>
      </c>
      <c r="H1673" t="s">
        <v>94</v>
      </c>
      <c r="J1673" t="s">
        <v>133</v>
      </c>
      <c r="K1673">
        <v>0</v>
      </c>
      <c r="L1673">
        <v>0</v>
      </c>
      <c r="M1673">
        <v>6</v>
      </c>
      <c r="N1673">
        <v>10</v>
      </c>
      <c r="O1673">
        <v>2008</v>
      </c>
      <c r="P1673" t="s">
        <v>120</v>
      </c>
      <c r="R1673">
        <f t="shared" si="105"/>
        <v>-120</v>
      </c>
      <c r="S1673">
        <f t="shared" si="106"/>
        <v>38</v>
      </c>
      <c r="T1673" t="str">
        <f t="shared" si="107"/>
        <v>-12038</v>
      </c>
      <c r="U1673" t="str">
        <f t="shared" si="104"/>
        <v>-120, 38</v>
      </c>
    </row>
    <row r="1674" spans="1:21" hidden="1" x14ac:dyDescent="0.25">
      <c r="A1674">
        <v>-119.77788990000001</v>
      </c>
      <c r="B1674">
        <v>38.490826429999998</v>
      </c>
      <c r="C1674" t="s">
        <v>141</v>
      </c>
      <c r="D1674" t="s">
        <v>131</v>
      </c>
      <c r="E1674" t="s">
        <v>132</v>
      </c>
      <c r="F1674" t="s">
        <v>110</v>
      </c>
      <c r="G1674" t="s">
        <v>110</v>
      </c>
      <c r="H1674" t="s">
        <v>94</v>
      </c>
      <c r="J1674" t="s">
        <v>119</v>
      </c>
      <c r="K1674">
        <v>0</v>
      </c>
      <c r="L1674">
        <v>0</v>
      </c>
      <c r="M1674">
        <v>6</v>
      </c>
      <c r="N1674">
        <v>10</v>
      </c>
      <c r="O1674">
        <v>2008</v>
      </c>
      <c r="P1674" t="s">
        <v>120</v>
      </c>
      <c r="R1674">
        <f t="shared" si="105"/>
        <v>-120</v>
      </c>
      <c r="S1674">
        <f t="shared" si="106"/>
        <v>38</v>
      </c>
      <c r="T1674" t="str">
        <f t="shared" si="107"/>
        <v>-12038</v>
      </c>
      <c r="U1674" t="str">
        <f t="shared" si="104"/>
        <v>-120, 38</v>
      </c>
    </row>
    <row r="1675" spans="1:21" hidden="1" x14ac:dyDescent="0.25">
      <c r="A1675">
        <v>-119.77788990000001</v>
      </c>
      <c r="B1675">
        <v>38.490826429999998</v>
      </c>
      <c r="C1675" t="s">
        <v>141</v>
      </c>
      <c r="D1675" t="s">
        <v>131</v>
      </c>
      <c r="E1675" t="s">
        <v>132</v>
      </c>
      <c r="F1675" t="s">
        <v>110</v>
      </c>
      <c r="G1675" t="s">
        <v>110</v>
      </c>
      <c r="H1675" t="s">
        <v>94</v>
      </c>
      <c r="J1675" t="s">
        <v>119</v>
      </c>
      <c r="K1675">
        <v>0</v>
      </c>
      <c r="L1675">
        <v>0</v>
      </c>
      <c r="M1675">
        <v>6</v>
      </c>
      <c r="N1675">
        <v>10</v>
      </c>
      <c r="O1675">
        <v>2008</v>
      </c>
      <c r="P1675" t="s">
        <v>120</v>
      </c>
      <c r="R1675">
        <f t="shared" si="105"/>
        <v>-120</v>
      </c>
      <c r="S1675">
        <f t="shared" si="106"/>
        <v>38</v>
      </c>
      <c r="T1675" t="str">
        <f t="shared" si="107"/>
        <v>-12038</v>
      </c>
      <c r="U1675" t="str">
        <f t="shared" si="104"/>
        <v>-120, 38</v>
      </c>
    </row>
    <row r="1676" spans="1:21" hidden="1" x14ac:dyDescent="0.25">
      <c r="A1676">
        <v>-119.77788990000001</v>
      </c>
      <c r="B1676">
        <v>38.490826429999998</v>
      </c>
      <c r="C1676" t="s">
        <v>141</v>
      </c>
      <c r="D1676" t="s">
        <v>131</v>
      </c>
      <c r="E1676" t="s">
        <v>132</v>
      </c>
      <c r="F1676" t="s">
        <v>110</v>
      </c>
      <c r="G1676" t="s">
        <v>110</v>
      </c>
      <c r="H1676" t="s">
        <v>94</v>
      </c>
      <c r="J1676" t="s">
        <v>133</v>
      </c>
      <c r="K1676">
        <v>0</v>
      </c>
      <c r="L1676">
        <v>0</v>
      </c>
      <c r="M1676">
        <v>6</v>
      </c>
      <c r="N1676">
        <v>10</v>
      </c>
      <c r="O1676">
        <v>2008</v>
      </c>
      <c r="P1676" t="s">
        <v>120</v>
      </c>
      <c r="R1676">
        <f t="shared" si="105"/>
        <v>-120</v>
      </c>
      <c r="S1676">
        <f t="shared" si="106"/>
        <v>38</v>
      </c>
      <c r="T1676" t="str">
        <f t="shared" si="107"/>
        <v>-12038</v>
      </c>
      <c r="U1676" t="str">
        <f t="shared" si="104"/>
        <v>-120, 38</v>
      </c>
    </row>
    <row r="1677" spans="1:21" hidden="1" x14ac:dyDescent="0.25">
      <c r="A1677">
        <v>-119.8574548</v>
      </c>
      <c r="B1677">
        <v>38.247660799999998</v>
      </c>
      <c r="C1677" t="s">
        <v>138</v>
      </c>
      <c r="D1677" t="s">
        <v>131</v>
      </c>
      <c r="E1677" t="s">
        <v>132</v>
      </c>
      <c r="F1677" t="s">
        <v>110</v>
      </c>
      <c r="G1677" t="s">
        <v>110</v>
      </c>
      <c r="H1677" t="s">
        <v>94</v>
      </c>
      <c r="J1677" t="s">
        <v>119</v>
      </c>
      <c r="K1677">
        <v>0</v>
      </c>
      <c r="L1677">
        <v>0</v>
      </c>
      <c r="M1677">
        <v>6</v>
      </c>
      <c r="N1677">
        <v>11</v>
      </c>
      <c r="O1677">
        <v>2008</v>
      </c>
      <c r="P1677" t="s">
        <v>120</v>
      </c>
      <c r="R1677">
        <f t="shared" si="105"/>
        <v>-120</v>
      </c>
      <c r="S1677">
        <f t="shared" si="106"/>
        <v>38</v>
      </c>
      <c r="T1677" t="str">
        <f t="shared" si="107"/>
        <v>-12038</v>
      </c>
      <c r="U1677" t="str">
        <f t="shared" si="104"/>
        <v>-120, 38</v>
      </c>
    </row>
    <row r="1678" spans="1:21" hidden="1" x14ac:dyDescent="0.25">
      <c r="A1678">
        <v>-119.77788990000001</v>
      </c>
      <c r="B1678">
        <v>38.490826429999998</v>
      </c>
      <c r="C1678" t="s">
        <v>138</v>
      </c>
      <c r="D1678" t="s">
        <v>131</v>
      </c>
      <c r="E1678" t="s">
        <v>132</v>
      </c>
      <c r="F1678" t="s">
        <v>110</v>
      </c>
      <c r="G1678" t="s">
        <v>110</v>
      </c>
      <c r="H1678" t="s">
        <v>94</v>
      </c>
      <c r="J1678" t="s">
        <v>133</v>
      </c>
      <c r="K1678">
        <v>0</v>
      </c>
      <c r="L1678">
        <v>0</v>
      </c>
      <c r="M1678">
        <v>6</v>
      </c>
      <c r="N1678">
        <v>11</v>
      </c>
      <c r="O1678">
        <v>2008</v>
      </c>
      <c r="P1678" t="s">
        <v>120</v>
      </c>
      <c r="R1678">
        <f t="shared" si="105"/>
        <v>-120</v>
      </c>
      <c r="S1678">
        <f t="shared" si="106"/>
        <v>38</v>
      </c>
      <c r="T1678" t="str">
        <f t="shared" si="107"/>
        <v>-12038</v>
      </c>
      <c r="U1678" t="str">
        <f t="shared" si="104"/>
        <v>-120, 38</v>
      </c>
    </row>
    <row r="1679" spans="1:21" hidden="1" x14ac:dyDescent="0.25">
      <c r="A1679">
        <v>-119.7991603</v>
      </c>
      <c r="B1679">
        <v>38.491780970000001</v>
      </c>
      <c r="C1679" t="s">
        <v>139</v>
      </c>
      <c r="D1679" t="s">
        <v>131</v>
      </c>
      <c r="E1679" t="s">
        <v>132</v>
      </c>
      <c r="F1679" t="s">
        <v>110</v>
      </c>
      <c r="G1679" t="s">
        <v>110</v>
      </c>
      <c r="H1679" t="s">
        <v>94</v>
      </c>
      <c r="J1679" t="s">
        <v>133</v>
      </c>
      <c r="K1679">
        <v>0</v>
      </c>
      <c r="L1679">
        <v>0</v>
      </c>
      <c r="M1679">
        <v>6</v>
      </c>
      <c r="N1679">
        <v>12</v>
      </c>
      <c r="O1679">
        <v>2008</v>
      </c>
      <c r="P1679" t="s">
        <v>120</v>
      </c>
      <c r="R1679">
        <f t="shared" si="105"/>
        <v>-120</v>
      </c>
      <c r="S1679">
        <f t="shared" si="106"/>
        <v>38</v>
      </c>
      <c r="T1679" t="str">
        <f t="shared" si="107"/>
        <v>-12038</v>
      </c>
      <c r="U1679" t="str">
        <f t="shared" si="104"/>
        <v>-120, 38</v>
      </c>
    </row>
    <row r="1680" spans="1:21" hidden="1" x14ac:dyDescent="0.25">
      <c r="A1680">
        <v>-119.7991603</v>
      </c>
      <c r="B1680">
        <v>38.491780970000001</v>
      </c>
      <c r="C1680" t="s">
        <v>139</v>
      </c>
      <c r="D1680" t="s">
        <v>131</v>
      </c>
      <c r="E1680" t="s">
        <v>132</v>
      </c>
      <c r="F1680" t="s">
        <v>110</v>
      </c>
      <c r="G1680" t="s">
        <v>110</v>
      </c>
      <c r="H1680" t="s">
        <v>94</v>
      </c>
      <c r="J1680" t="s">
        <v>119</v>
      </c>
      <c r="K1680">
        <v>0</v>
      </c>
      <c r="L1680">
        <v>0</v>
      </c>
      <c r="M1680">
        <v>6</v>
      </c>
      <c r="N1680">
        <v>12</v>
      </c>
      <c r="O1680">
        <v>2008</v>
      </c>
      <c r="P1680" t="s">
        <v>120</v>
      </c>
      <c r="R1680">
        <f t="shared" si="105"/>
        <v>-120</v>
      </c>
      <c r="S1680">
        <f t="shared" si="106"/>
        <v>38</v>
      </c>
      <c r="T1680" t="str">
        <f t="shared" si="107"/>
        <v>-12038</v>
      </c>
      <c r="U1680" t="str">
        <f t="shared" si="104"/>
        <v>-120, 38</v>
      </c>
    </row>
    <row r="1681" spans="1:21" hidden="1" x14ac:dyDescent="0.25">
      <c r="A1681">
        <v>-119.58804480000001</v>
      </c>
      <c r="B1681">
        <v>37.607215349999997</v>
      </c>
      <c r="C1681" t="s">
        <v>339</v>
      </c>
      <c r="D1681" t="s">
        <v>131</v>
      </c>
      <c r="E1681" t="s">
        <v>132</v>
      </c>
      <c r="F1681" t="s">
        <v>110</v>
      </c>
      <c r="G1681" t="s">
        <v>110</v>
      </c>
      <c r="H1681" t="s">
        <v>94</v>
      </c>
      <c r="J1681" t="s">
        <v>133</v>
      </c>
      <c r="K1681">
        <v>0</v>
      </c>
      <c r="L1681">
        <v>0</v>
      </c>
      <c r="M1681">
        <v>6</v>
      </c>
      <c r="N1681">
        <v>14</v>
      </c>
      <c r="O1681">
        <v>2008</v>
      </c>
      <c r="P1681" t="s">
        <v>120</v>
      </c>
      <c r="R1681">
        <f t="shared" si="105"/>
        <v>-120</v>
      </c>
      <c r="S1681">
        <f t="shared" si="106"/>
        <v>38</v>
      </c>
      <c r="T1681" t="str">
        <f t="shared" si="107"/>
        <v>-12038</v>
      </c>
      <c r="U1681" t="str">
        <f t="shared" si="104"/>
        <v>-119, 37</v>
      </c>
    </row>
    <row r="1682" spans="1:21" hidden="1" x14ac:dyDescent="0.25">
      <c r="A1682">
        <v>-119.11135090000001</v>
      </c>
      <c r="B1682">
        <v>37.072460909999997</v>
      </c>
      <c r="C1682" t="s">
        <v>299</v>
      </c>
      <c r="D1682" t="s">
        <v>131</v>
      </c>
      <c r="E1682" t="s">
        <v>132</v>
      </c>
      <c r="F1682" t="s">
        <v>110</v>
      </c>
      <c r="G1682" t="s">
        <v>110</v>
      </c>
      <c r="H1682" t="s">
        <v>94</v>
      </c>
      <c r="J1682" t="s">
        <v>119</v>
      </c>
      <c r="K1682">
        <v>0</v>
      </c>
      <c r="L1682">
        <v>0</v>
      </c>
      <c r="M1682">
        <v>6</v>
      </c>
      <c r="N1682">
        <v>1</v>
      </c>
      <c r="O1682">
        <v>2006</v>
      </c>
      <c r="P1682" t="s">
        <v>120</v>
      </c>
      <c r="R1682">
        <f t="shared" si="105"/>
        <v>-119</v>
      </c>
      <c r="S1682">
        <f t="shared" si="106"/>
        <v>37</v>
      </c>
      <c r="T1682" t="str">
        <f t="shared" si="107"/>
        <v>-11937</v>
      </c>
      <c r="U1682" t="str">
        <f t="shared" si="104"/>
        <v>-119, 37</v>
      </c>
    </row>
    <row r="1683" spans="1:21" hidden="1" x14ac:dyDescent="0.25">
      <c r="A1683">
        <v>-119.0803512</v>
      </c>
      <c r="B1683">
        <v>37.022168180000001</v>
      </c>
      <c r="C1683" t="s">
        <v>385</v>
      </c>
      <c r="D1683" t="s">
        <v>131</v>
      </c>
      <c r="E1683" t="s">
        <v>132</v>
      </c>
      <c r="F1683" t="s">
        <v>110</v>
      </c>
      <c r="G1683" t="s">
        <v>110</v>
      </c>
      <c r="H1683" t="s">
        <v>94</v>
      </c>
      <c r="J1683" t="s">
        <v>119</v>
      </c>
      <c r="K1683">
        <v>0</v>
      </c>
      <c r="L1683">
        <v>0</v>
      </c>
      <c r="M1683">
        <v>6</v>
      </c>
      <c r="N1683">
        <v>2</v>
      </c>
      <c r="O1683">
        <v>2006</v>
      </c>
      <c r="P1683" t="s">
        <v>120</v>
      </c>
      <c r="R1683">
        <f t="shared" si="105"/>
        <v>-119</v>
      </c>
      <c r="S1683">
        <f t="shared" si="106"/>
        <v>37</v>
      </c>
      <c r="T1683" t="str">
        <f t="shared" si="107"/>
        <v>-11937</v>
      </c>
      <c r="U1683" t="str">
        <f t="shared" si="104"/>
        <v>-120, 38</v>
      </c>
    </row>
    <row r="1684" spans="1:21" hidden="1" x14ac:dyDescent="0.25">
      <c r="A1684">
        <v>-119.7991603</v>
      </c>
      <c r="B1684">
        <v>38.491780970000001</v>
      </c>
      <c r="C1684" t="s">
        <v>326</v>
      </c>
      <c r="D1684" t="s">
        <v>131</v>
      </c>
      <c r="E1684" t="s">
        <v>132</v>
      </c>
      <c r="F1684" t="s">
        <v>110</v>
      </c>
      <c r="G1684" t="s">
        <v>110</v>
      </c>
      <c r="H1684" t="s">
        <v>94</v>
      </c>
      <c r="J1684" t="s">
        <v>133</v>
      </c>
      <c r="K1684">
        <v>0</v>
      </c>
      <c r="L1684">
        <v>0</v>
      </c>
      <c r="M1684">
        <v>6</v>
      </c>
      <c r="N1684">
        <v>29</v>
      </c>
      <c r="O1684">
        <v>2006</v>
      </c>
      <c r="P1684" t="s">
        <v>120</v>
      </c>
      <c r="R1684">
        <f t="shared" si="105"/>
        <v>-120</v>
      </c>
      <c r="S1684">
        <f t="shared" si="106"/>
        <v>38</v>
      </c>
      <c r="T1684" t="str">
        <f t="shared" si="107"/>
        <v>-12038</v>
      </c>
      <c r="U1684" t="str">
        <f t="shared" si="104"/>
        <v>-120, 38</v>
      </c>
    </row>
    <row r="1685" spans="1:21" hidden="1" x14ac:dyDescent="0.25">
      <c r="A1685">
        <v>-119.7806327</v>
      </c>
      <c r="B1685">
        <v>38.49191853</v>
      </c>
      <c r="C1685" t="s">
        <v>326</v>
      </c>
      <c r="D1685" t="s">
        <v>131</v>
      </c>
      <c r="E1685" t="s">
        <v>132</v>
      </c>
      <c r="F1685" t="s">
        <v>110</v>
      </c>
      <c r="G1685" t="s">
        <v>110</v>
      </c>
      <c r="H1685" t="s">
        <v>94</v>
      </c>
      <c r="J1685" t="s">
        <v>133</v>
      </c>
      <c r="K1685">
        <v>0</v>
      </c>
      <c r="L1685">
        <v>0</v>
      </c>
      <c r="M1685">
        <v>6</v>
      </c>
      <c r="N1685">
        <v>29</v>
      </c>
      <c r="O1685">
        <v>2006</v>
      </c>
      <c r="P1685" t="s">
        <v>120</v>
      </c>
      <c r="R1685">
        <f t="shared" si="105"/>
        <v>-120</v>
      </c>
      <c r="S1685">
        <f t="shared" si="106"/>
        <v>38</v>
      </c>
      <c r="T1685" t="str">
        <f t="shared" si="107"/>
        <v>-12038</v>
      </c>
      <c r="U1685" t="str">
        <f t="shared" si="104"/>
        <v>-119, 37</v>
      </c>
    </row>
    <row r="1686" spans="1:21" hidden="1" x14ac:dyDescent="0.25">
      <c r="A1686">
        <v>-119.11135090000001</v>
      </c>
      <c r="B1686">
        <v>37.072460909999997</v>
      </c>
      <c r="C1686" t="s">
        <v>300</v>
      </c>
      <c r="D1686" t="s">
        <v>131</v>
      </c>
      <c r="E1686" t="s">
        <v>132</v>
      </c>
      <c r="F1686" t="s">
        <v>110</v>
      </c>
      <c r="G1686" t="s">
        <v>109</v>
      </c>
      <c r="H1686" t="s">
        <v>94</v>
      </c>
      <c r="J1686" t="s">
        <v>119</v>
      </c>
      <c r="K1686">
        <v>2.3749999999999999E-3</v>
      </c>
      <c r="L1686">
        <v>0.19</v>
      </c>
      <c r="M1686">
        <v>6</v>
      </c>
      <c r="N1686">
        <v>6</v>
      </c>
      <c r="O1686">
        <v>2006</v>
      </c>
      <c r="P1686" t="s">
        <v>120</v>
      </c>
      <c r="R1686">
        <f t="shared" si="105"/>
        <v>-119</v>
      </c>
      <c r="S1686">
        <f t="shared" si="106"/>
        <v>37</v>
      </c>
      <c r="T1686" t="str">
        <f t="shared" si="107"/>
        <v>-11937</v>
      </c>
      <c r="U1686" t="str">
        <f t="shared" si="104"/>
        <v>-119, 37</v>
      </c>
    </row>
    <row r="1687" spans="1:21" hidden="1" x14ac:dyDescent="0.25">
      <c r="A1687">
        <v>-119.11135090000001</v>
      </c>
      <c r="B1687">
        <v>37.072460909999997</v>
      </c>
      <c r="C1687" t="s">
        <v>300</v>
      </c>
      <c r="D1687" t="s">
        <v>131</v>
      </c>
      <c r="E1687" t="s">
        <v>132</v>
      </c>
      <c r="F1687" t="s">
        <v>110</v>
      </c>
      <c r="G1687" t="s">
        <v>110</v>
      </c>
      <c r="H1687" t="s">
        <v>94</v>
      </c>
      <c r="J1687" t="s">
        <v>119</v>
      </c>
      <c r="K1687">
        <v>0</v>
      </c>
      <c r="L1687">
        <v>0</v>
      </c>
      <c r="M1687">
        <v>6</v>
      </c>
      <c r="N1687">
        <v>6</v>
      </c>
      <c r="O1687">
        <v>2006</v>
      </c>
      <c r="P1687" t="s">
        <v>120</v>
      </c>
      <c r="R1687">
        <f t="shared" si="105"/>
        <v>-119</v>
      </c>
      <c r="S1687">
        <f t="shared" si="106"/>
        <v>37</v>
      </c>
      <c r="T1687" t="str">
        <f t="shared" si="107"/>
        <v>-11937</v>
      </c>
      <c r="U1687" t="str">
        <f t="shared" si="104"/>
        <v>-119, 37</v>
      </c>
    </row>
    <row r="1688" spans="1:21" hidden="1" x14ac:dyDescent="0.25">
      <c r="A1688">
        <v>-119.0993294</v>
      </c>
      <c r="B1688">
        <v>37.072539190000001</v>
      </c>
      <c r="C1688" t="s">
        <v>386</v>
      </c>
      <c r="D1688" t="s">
        <v>131</v>
      </c>
      <c r="E1688" t="s">
        <v>132</v>
      </c>
      <c r="F1688" t="s">
        <v>110</v>
      </c>
      <c r="G1688" t="s">
        <v>110</v>
      </c>
      <c r="H1688" t="s">
        <v>94</v>
      </c>
      <c r="J1688" t="s">
        <v>119</v>
      </c>
      <c r="K1688">
        <v>0</v>
      </c>
      <c r="L1688">
        <v>0</v>
      </c>
      <c r="M1688">
        <v>6</v>
      </c>
      <c r="N1688">
        <v>7</v>
      </c>
      <c r="O1688">
        <v>2006</v>
      </c>
      <c r="P1688" t="s">
        <v>120</v>
      </c>
      <c r="R1688">
        <f t="shared" si="105"/>
        <v>-119</v>
      </c>
      <c r="S1688">
        <f t="shared" si="106"/>
        <v>37</v>
      </c>
      <c r="T1688" t="str">
        <f t="shared" si="107"/>
        <v>-11937</v>
      </c>
      <c r="U1688" t="str">
        <f t="shared" si="104"/>
        <v>-120, 38</v>
      </c>
    </row>
    <row r="1689" spans="1:21" hidden="1" x14ac:dyDescent="0.25">
      <c r="A1689">
        <v>-119.85898160000001</v>
      </c>
      <c r="B1689">
        <v>38.251426039999998</v>
      </c>
      <c r="C1689" t="s">
        <v>387</v>
      </c>
      <c r="D1689" t="s">
        <v>131</v>
      </c>
      <c r="E1689" t="s">
        <v>132</v>
      </c>
      <c r="F1689" t="s">
        <v>110</v>
      </c>
      <c r="G1689" t="s">
        <v>110</v>
      </c>
      <c r="H1689" t="s">
        <v>94</v>
      </c>
      <c r="J1689" t="s">
        <v>133</v>
      </c>
      <c r="K1689">
        <v>0</v>
      </c>
      <c r="L1689">
        <v>0</v>
      </c>
      <c r="M1689">
        <v>9</v>
      </c>
      <c r="N1689">
        <v>3</v>
      </c>
      <c r="O1689">
        <v>2008</v>
      </c>
      <c r="P1689" t="s">
        <v>120</v>
      </c>
      <c r="R1689">
        <f t="shared" si="105"/>
        <v>-120</v>
      </c>
      <c r="S1689">
        <f t="shared" si="106"/>
        <v>38</v>
      </c>
      <c r="T1689" t="str">
        <f t="shared" si="107"/>
        <v>-12038</v>
      </c>
      <c r="U1689" t="str">
        <f t="shared" si="104"/>
        <v>-119, 37</v>
      </c>
    </row>
    <row r="1690" spans="1:21" hidden="1" x14ac:dyDescent="0.25">
      <c r="A1690">
        <v>-119.1090305</v>
      </c>
      <c r="B1690">
        <v>37.265153599999998</v>
      </c>
      <c r="C1690" t="s">
        <v>388</v>
      </c>
      <c r="D1690" t="s">
        <v>131</v>
      </c>
      <c r="E1690" t="s">
        <v>132</v>
      </c>
      <c r="F1690" t="s">
        <v>110</v>
      </c>
      <c r="G1690" t="s">
        <v>110</v>
      </c>
      <c r="H1690" t="s">
        <v>94</v>
      </c>
      <c r="J1690" t="s">
        <v>119</v>
      </c>
      <c r="K1690">
        <v>0</v>
      </c>
      <c r="L1690">
        <v>0</v>
      </c>
      <c r="M1690">
        <v>8</v>
      </c>
      <c r="N1690">
        <v>16</v>
      </c>
      <c r="O1690">
        <v>2006</v>
      </c>
      <c r="P1690" t="s">
        <v>120</v>
      </c>
      <c r="R1690">
        <f t="shared" si="105"/>
        <v>-119</v>
      </c>
      <c r="S1690">
        <f t="shared" si="106"/>
        <v>37</v>
      </c>
      <c r="T1690" t="str">
        <f t="shared" si="107"/>
        <v>-11937</v>
      </c>
      <c r="U1690" t="str">
        <f t="shared" si="104"/>
        <v>-119, 37</v>
      </c>
    </row>
    <row r="1691" spans="1:21" hidden="1" x14ac:dyDescent="0.25">
      <c r="A1691">
        <v>-119.11135090000001</v>
      </c>
      <c r="B1691">
        <v>37.072460909999997</v>
      </c>
      <c r="C1691" t="s">
        <v>389</v>
      </c>
      <c r="D1691" t="s">
        <v>131</v>
      </c>
      <c r="E1691" t="s">
        <v>132</v>
      </c>
      <c r="F1691" t="s">
        <v>110</v>
      </c>
      <c r="G1691" t="s">
        <v>110</v>
      </c>
      <c r="H1691" t="s">
        <v>94</v>
      </c>
      <c r="J1691" t="s">
        <v>119</v>
      </c>
      <c r="K1691">
        <v>0</v>
      </c>
      <c r="L1691">
        <v>0</v>
      </c>
      <c r="M1691">
        <v>6</v>
      </c>
      <c r="N1691">
        <v>8</v>
      </c>
      <c r="O1691">
        <v>2006</v>
      </c>
      <c r="P1691" t="s">
        <v>120</v>
      </c>
      <c r="R1691">
        <f t="shared" si="105"/>
        <v>-119</v>
      </c>
      <c r="S1691">
        <f t="shared" si="106"/>
        <v>37</v>
      </c>
      <c r="T1691" t="str">
        <f t="shared" si="107"/>
        <v>-11937</v>
      </c>
      <c r="U1691" t="str">
        <f t="shared" si="104"/>
        <v>-119, 37</v>
      </c>
    </row>
    <row r="1692" spans="1:21" hidden="1" x14ac:dyDescent="0.25">
      <c r="A1692">
        <v>-119.1090305</v>
      </c>
      <c r="B1692">
        <v>37.265153599999998</v>
      </c>
      <c r="C1692" t="s">
        <v>238</v>
      </c>
      <c r="D1692" t="s">
        <v>131</v>
      </c>
      <c r="E1692" t="s">
        <v>132</v>
      </c>
      <c r="F1692" t="s">
        <v>110</v>
      </c>
      <c r="G1692" t="s">
        <v>110</v>
      </c>
      <c r="H1692" t="s">
        <v>94</v>
      </c>
      <c r="J1692" t="s">
        <v>133</v>
      </c>
      <c r="K1692">
        <v>0</v>
      </c>
      <c r="L1692">
        <v>0</v>
      </c>
      <c r="M1692">
        <v>5</v>
      </c>
      <c r="N1692">
        <v>24</v>
      </c>
      <c r="O1692">
        <v>2007</v>
      </c>
      <c r="P1692" t="s">
        <v>120</v>
      </c>
      <c r="R1692">
        <f t="shared" si="105"/>
        <v>-119</v>
      </c>
      <c r="S1692">
        <f t="shared" si="106"/>
        <v>37</v>
      </c>
      <c r="T1692" t="str">
        <f t="shared" si="107"/>
        <v>-11937</v>
      </c>
      <c r="U1692" t="str">
        <f t="shared" si="104"/>
        <v>-119, 37</v>
      </c>
    </row>
    <row r="1693" spans="1:21" hidden="1" x14ac:dyDescent="0.25">
      <c r="A1693">
        <v>-119.0993294</v>
      </c>
      <c r="B1693">
        <v>37.072539190000001</v>
      </c>
      <c r="C1693" t="s">
        <v>237</v>
      </c>
      <c r="D1693" t="s">
        <v>131</v>
      </c>
      <c r="E1693" t="s">
        <v>132</v>
      </c>
      <c r="F1693" t="s">
        <v>110</v>
      </c>
      <c r="G1693" t="s">
        <v>110</v>
      </c>
      <c r="H1693" t="s">
        <v>94</v>
      </c>
      <c r="J1693" t="s">
        <v>119</v>
      </c>
      <c r="K1693">
        <v>0</v>
      </c>
      <c r="L1693">
        <v>0</v>
      </c>
      <c r="M1693">
        <v>5</v>
      </c>
      <c r="N1693">
        <v>25</v>
      </c>
      <c r="O1693">
        <v>2007</v>
      </c>
      <c r="P1693" t="s">
        <v>120</v>
      </c>
      <c r="R1693">
        <f t="shared" si="105"/>
        <v>-119</v>
      </c>
      <c r="S1693">
        <f t="shared" si="106"/>
        <v>37</v>
      </c>
      <c r="T1693" t="str">
        <f t="shared" si="107"/>
        <v>-11937</v>
      </c>
      <c r="U1693" t="str">
        <f t="shared" si="104"/>
        <v>-120, 38</v>
      </c>
    </row>
    <row r="1694" spans="1:21" hidden="1" x14ac:dyDescent="0.25">
      <c r="A1694">
        <v>-119.7991603</v>
      </c>
      <c r="B1694">
        <v>38.491780970000001</v>
      </c>
      <c r="C1694" t="s">
        <v>239</v>
      </c>
      <c r="D1694" t="s">
        <v>131</v>
      </c>
      <c r="E1694" t="s">
        <v>132</v>
      </c>
      <c r="F1694" t="s">
        <v>110</v>
      </c>
      <c r="G1694" t="s">
        <v>110</v>
      </c>
      <c r="H1694" t="s">
        <v>94</v>
      </c>
      <c r="J1694" t="s">
        <v>135</v>
      </c>
      <c r="K1694">
        <v>0</v>
      </c>
      <c r="L1694">
        <v>0</v>
      </c>
      <c r="M1694">
        <v>5</v>
      </c>
      <c r="N1694">
        <v>30</v>
      </c>
      <c r="O1694">
        <v>2007</v>
      </c>
      <c r="P1694" t="s">
        <v>120</v>
      </c>
      <c r="R1694">
        <f t="shared" si="105"/>
        <v>-120</v>
      </c>
      <c r="S1694">
        <f t="shared" si="106"/>
        <v>38</v>
      </c>
      <c r="T1694" t="str">
        <f t="shared" si="107"/>
        <v>-12038</v>
      </c>
      <c r="U1694" t="str">
        <f t="shared" si="104"/>
        <v>-120, 38</v>
      </c>
    </row>
    <row r="1695" spans="1:21" hidden="1" x14ac:dyDescent="0.25">
      <c r="A1695">
        <v>-119.7991603</v>
      </c>
      <c r="B1695">
        <v>38.491780970000001</v>
      </c>
      <c r="C1695" t="s">
        <v>239</v>
      </c>
      <c r="D1695" t="s">
        <v>131</v>
      </c>
      <c r="E1695" t="s">
        <v>132</v>
      </c>
      <c r="F1695" t="s">
        <v>110</v>
      </c>
      <c r="G1695" t="s">
        <v>110</v>
      </c>
      <c r="H1695" t="s">
        <v>94</v>
      </c>
      <c r="J1695" t="s">
        <v>119</v>
      </c>
      <c r="K1695">
        <v>0</v>
      </c>
      <c r="L1695">
        <v>0</v>
      </c>
      <c r="M1695">
        <v>5</v>
      </c>
      <c r="N1695">
        <v>30</v>
      </c>
      <c r="O1695">
        <v>2007</v>
      </c>
      <c r="P1695" t="s">
        <v>120</v>
      </c>
      <c r="R1695">
        <f t="shared" si="105"/>
        <v>-120</v>
      </c>
      <c r="S1695">
        <f t="shared" si="106"/>
        <v>38</v>
      </c>
      <c r="T1695" t="str">
        <f t="shared" si="107"/>
        <v>-12038</v>
      </c>
      <c r="U1695" t="str">
        <f t="shared" si="104"/>
        <v>-120, 38</v>
      </c>
    </row>
    <row r="1696" spans="1:21" hidden="1" x14ac:dyDescent="0.25">
      <c r="A1696">
        <v>-119.7991603</v>
      </c>
      <c r="B1696">
        <v>38.491780970000001</v>
      </c>
      <c r="C1696" t="s">
        <v>239</v>
      </c>
      <c r="D1696" t="s">
        <v>131</v>
      </c>
      <c r="E1696" t="s">
        <v>132</v>
      </c>
      <c r="F1696" t="s">
        <v>110</v>
      </c>
      <c r="G1696" t="s">
        <v>110</v>
      </c>
      <c r="H1696" t="s">
        <v>94</v>
      </c>
      <c r="J1696" t="s">
        <v>119</v>
      </c>
      <c r="K1696">
        <v>0</v>
      </c>
      <c r="L1696">
        <v>0</v>
      </c>
      <c r="M1696">
        <v>5</v>
      </c>
      <c r="N1696">
        <v>30</v>
      </c>
      <c r="O1696">
        <v>2007</v>
      </c>
      <c r="P1696" t="s">
        <v>120</v>
      </c>
      <c r="R1696">
        <f t="shared" si="105"/>
        <v>-120</v>
      </c>
      <c r="S1696">
        <f t="shared" si="106"/>
        <v>38</v>
      </c>
      <c r="T1696" t="str">
        <f t="shared" si="107"/>
        <v>-12038</v>
      </c>
      <c r="U1696" t="str">
        <f t="shared" si="104"/>
        <v>-120, 38</v>
      </c>
    </row>
    <row r="1697" spans="1:21" hidden="1" x14ac:dyDescent="0.25">
      <c r="A1697">
        <v>-119.7991603</v>
      </c>
      <c r="B1697">
        <v>38.491780970000001</v>
      </c>
      <c r="C1697" t="s">
        <v>239</v>
      </c>
      <c r="D1697" t="s">
        <v>131</v>
      </c>
      <c r="E1697" t="s">
        <v>132</v>
      </c>
      <c r="F1697" t="s">
        <v>110</v>
      </c>
      <c r="G1697" t="s">
        <v>110</v>
      </c>
      <c r="H1697" t="s">
        <v>94</v>
      </c>
      <c r="J1697" t="s">
        <v>133</v>
      </c>
      <c r="K1697">
        <v>0</v>
      </c>
      <c r="L1697">
        <v>0</v>
      </c>
      <c r="M1697">
        <v>5</v>
      </c>
      <c r="N1697">
        <v>30</v>
      </c>
      <c r="O1697">
        <v>2007</v>
      </c>
      <c r="P1697" t="s">
        <v>120</v>
      </c>
      <c r="R1697">
        <f t="shared" si="105"/>
        <v>-120</v>
      </c>
      <c r="S1697">
        <f t="shared" si="106"/>
        <v>38</v>
      </c>
      <c r="T1697" t="str">
        <f t="shared" si="107"/>
        <v>-12038</v>
      </c>
      <c r="U1697" t="str">
        <f t="shared" si="104"/>
        <v>-120, 38</v>
      </c>
    </row>
    <row r="1698" spans="1:21" hidden="1" x14ac:dyDescent="0.25">
      <c r="A1698">
        <v>-119.7991603</v>
      </c>
      <c r="B1698">
        <v>38.491780970000001</v>
      </c>
      <c r="C1698" t="s">
        <v>239</v>
      </c>
      <c r="D1698" t="s">
        <v>131</v>
      </c>
      <c r="E1698" t="s">
        <v>132</v>
      </c>
      <c r="F1698" t="s">
        <v>110</v>
      </c>
      <c r="G1698" t="s">
        <v>110</v>
      </c>
      <c r="H1698" t="s">
        <v>94</v>
      </c>
      <c r="J1698" t="s">
        <v>133</v>
      </c>
      <c r="K1698">
        <v>0</v>
      </c>
      <c r="L1698">
        <v>0</v>
      </c>
      <c r="M1698">
        <v>5</v>
      </c>
      <c r="N1698">
        <v>30</v>
      </c>
      <c r="O1698">
        <v>2007</v>
      </c>
      <c r="P1698" t="s">
        <v>120</v>
      </c>
      <c r="R1698">
        <f t="shared" si="105"/>
        <v>-120</v>
      </c>
      <c r="S1698">
        <f t="shared" si="106"/>
        <v>38</v>
      </c>
      <c r="T1698" t="str">
        <f t="shared" si="107"/>
        <v>-12038</v>
      </c>
      <c r="U1698" t="str">
        <f t="shared" si="104"/>
        <v>-120, 38</v>
      </c>
    </row>
    <row r="1699" spans="1:21" hidden="1" x14ac:dyDescent="0.25">
      <c r="A1699">
        <v>-119.7806327</v>
      </c>
      <c r="B1699">
        <v>38.49191853</v>
      </c>
      <c r="C1699" t="s">
        <v>239</v>
      </c>
      <c r="D1699" t="s">
        <v>131</v>
      </c>
      <c r="E1699" t="s">
        <v>132</v>
      </c>
      <c r="F1699" t="s">
        <v>110</v>
      </c>
      <c r="G1699" t="s">
        <v>110</v>
      </c>
      <c r="H1699" t="s">
        <v>94</v>
      </c>
      <c r="J1699" t="s">
        <v>133</v>
      </c>
      <c r="K1699">
        <v>0</v>
      </c>
      <c r="L1699">
        <v>0</v>
      </c>
      <c r="M1699">
        <v>5</v>
      </c>
      <c r="N1699">
        <v>30</v>
      </c>
      <c r="O1699">
        <v>2007</v>
      </c>
      <c r="P1699" t="s">
        <v>120</v>
      </c>
      <c r="R1699">
        <f t="shared" si="105"/>
        <v>-120</v>
      </c>
      <c r="S1699">
        <f t="shared" si="106"/>
        <v>38</v>
      </c>
      <c r="T1699" t="str">
        <f t="shared" si="107"/>
        <v>-12038</v>
      </c>
      <c r="U1699" t="str">
        <f t="shared" si="104"/>
        <v>-120, 38</v>
      </c>
    </row>
    <row r="1700" spans="1:21" hidden="1" x14ac:dyDescent="0.25">
      <c r="A1700">
        <v>-119.77788990000001</v>
      </c>
      <c r="B1700">
        <v>38.490826429999998</v>
      </c>
      <c r="C1700" t="s">
        <v>376</v>
      </c>
      <c r="D1700" t="s">
        <v>131</v>
      </c>
      <c r="E1700" t="s">
        <v>132</v>
      </c>
      <c r="F1700" t="s">
        <v>110</v>
      </c>
      <c r="G1700" t="s">
        <v>110</v>
      </c>
      <c r="H1700" t="s">
        <v>94</v>
      </c>
      <c r="J1700" t="s">
        <v>119</v>
      </c>
      <c r="K1700">
        <v>0</v>
      </c>
      <c r="L1700">
        <v>0</v>
      </c>
      <c r="M1700">
        <v>5</v>
      </c>
      <c r="N1700">
        <v>31</v>
      </c>
      <c r="O1700">
        <v>2007</v>
      </c>
      <c r="P1700" t="s">
        <v>120</v>
      </c>
      <c r="R1700">
        <f t="shared" si="105"/>
        <v>-120</v>
      </c>
      <c r="S1700">
        <f t="shared" si="106"/>
        <v>38</v>
      </c>
      <c r="T1700" t="str">
        <f t="shared" si="107"/>
        <v>-12038</v>
      </c>
      <c r="U1700" t="str">
        <f t="shared" si="104"/>
        <v>-120, 38</v>
      </c>
    </row>
    <row r="1701" spans="1:21" hidden="1" x14ac:dyDescent="0.25">
      <c r="A1701">
        <v>-119.77788990000001</v>
      </c>
      <c r="B1701">
        <v>38.490826429999998</v>
      </c>
      <c r="C1701" t="s">
        <v>376</v>
      </c>
      <c r="D1701" t="s">
        <v>131</v>
      </c>
      <c r="E1701" t="s">
        <v>132</v>
      </c>
      <c r="F1701" t="s">
        <v>110</v>
      </c>
      <c r="G1701" t="s">
        <v>110</v>
      </c>
      <c r="H1701" t="s">
        <v>94</v>
      </c>
      <c r="J1701" t="s">
        <v>133</v>
      </c>
      <c r="K1701">
        <v>0</v>
      </c>
      <c r="L1701">
        <v>0</v>
      </c>
      <c r="M1701">
        <v>5</v>
      </c>
      <c r="N1701">
        <v>31</v>
      </c>
      <c r="O1701">
        <v>2007</v>
      </c>
      <c r="P1701" t="s">
        <v>120</v>
      </c>
      <c r="R1701">
        <f t="shared" si="105"/>
        <v>-120</v>
      </c>
      <c r="S1701">
        <f t="shared" si="106"/>
        <v>38</v>
      </c>
      <c r="T1701" t="str">
        <f t="shared" si="107"/>
        <v>-12038</v>
      </c>
      <c r="U1701" t="str">
        <f t="shared" si="104"/>
        <v>-119, 37</v>
      </c>
    </row>
    <row r="1702" spans="1:21" hidden="1" x14ac:dyDescent="0.25">
      <c r="A1702">
        <v>-119.1182615</v>
      </c>
      <c r="B1702">
        <v>37.252524610000002</v>
      </c>
      <c r="C1702" t="s">
        <v>377</v>
      </c>
      <c r="D1702" t="s">
        <v>131</v>
      </c>
      <c r="E1702" t="s">
        <v>132</v>
      </c>
      <c r="F1702" t="s">
        <v>110</v>
      </c>
      <c r="G1702" t="s">
        <v>110</v>
      </c>
      <c r="H1702" t="s">
        <v>94</v>
      </c>
      <c r="J1702" t="s">
        <v>119</v>
      </c>
      <c r="K1702">
        <v>0</v>
      </c>
      <c r="L1702">
        <v>0</v>
      </c>
      <c r="M1702">
        <v>6</v>
      </c>
      <c r="N1702">
        <v>16</v>
      </c>
      <c r="O1702">
        <v>2007</v>
      </c>
      <c r="P1702" t="s">
        <v>120</v>
      </c>
      <c r="R1702">
        <f t="shared" si="105"/>
        <v>-119</v>
      </c>
      <c r="S1702">
        <f t="shared" si="106"/>
        <v>37</v>
      </c>
      <c r="T1702" t="str">
        <f t="shared" si="107"/>
        <v>-11937</v>
      </c>
      <c r="U1702" t="str">
        <f t="shared" si="104"/>
        <v>-119, 37</v>
      </c>
    </row>
    <row r="1703" spans="1:21" hidden="1" x14ac:dyDescent="0.25">
      <c r="A1703">
        <v>-119.1182615</v>
      </c>
      <c r="B1703">
        <v>37.252524610000002</v>
      </c>
      <c r="C1703" t="s">
        <v>377</v>
      </c>
      <c r="D1703" t="s">
        <v>131</v>
      </c>
      <c r="E1703" t="s">
        <v>132</v>
      </c>
      <c r="F1703" t="s">
        <v>110</v>
      </c>
      <c r="G1703" t="s">
        <v>110</v>
      </c>
      <c r="H1703" t="s">
        <v>94</v>
      </c>
      <c r="J1703" t="s">
        <v>133</v>
      </c>
      <c r="K1703">
        <v>0</v>
      </c>
      <c r="L1703">
        <v>0</v>
      </c>
      <c r="M1703">
        <v>6</v>
      </c>
      <c r="N1703">
        <v>16</v>
      </c>
      <c r="O1703">
        <v>2007</v>
      </c>
      <c r="P1703" t="s">
        <v>120</v>
      </c>
      <c r="R1703">
        <f t="shared" si="105"/>
        <v>-119</v>
      </c>
      <c r="S1703">
        <f t="shared" si="106"/>
        <v>37</v>
      </c>
      <c r="T1703" t="str">
        <f t="shared" si="107"/>
        <v>-11937</v>
      </c>
      <c r="U1703" t="str">
        <f t="shared" si="104"/>
        <v>-120, 38</v>
      </c>
    </row>
    <row r="1704" spans="1:21" hidden="1" x14ac:dyDescent="0.25">
      <c r="A1704">
        <v>-119.85898160000001</v>
      </c>
      <c r="B1704">
        <v>38.251426039999998</v>
      </c>
      <c r="C1704" t="s">
        <v>143</v>
      </c>
      <c r="D1704" t="s">
        <v>131</v>
      </c>
      <c r="E1704" t="s">
        <v>132</v>
      </c>
      <c r="F1704" t="s">
        <v>110</v>
      </c>
      <c r="G1704" t="s">
        <v>110</v>
      </c>
      <c r="H1704" t="s">
        <v>94</v>
      </c>
      <c r="J1704" t="s">
        <v>133</v>
      </c>
      <c r="K1704">
        <v>0</v>
      </c>
      <c r="L1704">
        <v>0</v>
      </c>
      <c r="M1704">
        <v>6</v>
      </c>
      <c r="N1704">
        <v>26</v>
      </c>
      <c r="O1704">
        <v>2007</v>
      </c>
      <c r="P1704" t="s">
        <v>120</v>
      </c>
      <c r="R1704">
        <f t="shared" si="105"/>
        <v>-120</v>
      </c>
      <c r="S1704">
        <f t="shared" si="106"/>
        <v>38</v>
      </c>
      <c r="T1704" t="str">
        <f t="shared" si="107"/>
        <v>-12038</v>
      </c>
      <c r="U1704" t="str">
        <f t="shared" si="104"/>
        <v>-120, 38</v>
      </c>
    </row>
    <row r="1705" spans="1:21" hidden="1" x14ac:dyDescent="0.25">
      <c r="A1705">
        <v>-119.85898160000001</v>
      </c>
      <c r="B1705">
        <v>38.251426039999998</v>
      </c>
      <c r="C1705" t="s">
        <v>143</v>
      </c>
      <c r="D1705" t="s">
        <v>131</v>
      </c>
      <c r="E1705" t="s">
        <v>132</v>
      </c>
      <c r="F1705" t="s">
        <v>110</v>
      </c>
      <c r="G1705" t="s">
        <v>110</v>
      </c>
      <c r="H1705" t="s">
        <v>94</v>
      </c>
      <c r="J1705" t="s">
        <v>133</v>
      </c>
      <c r="K1705">
        <v>0</v>
      </c>
      <c r="L1705">
        <v>0</v>
      </c>
      <c r="M1705">
        <v>6</v>
      </c>
      <c r="N1705">
        <v>26</v>
      </c>
      <c r="O1705">
        <v>2007</v>
      </c>
      <c r="P1705" t="s">
        <v>120</v>
      </c>
      <c r="R1705">
        <f t="shared" si="105"/>
        <v>-120</v>
      </c>
      <c r="S1705">
        <f t="shared" si="106"/>
        <v>38</v>
      </c>
      <c r="T1705" t="str">
        <f t="shared" si="107"/>
        <v>-12038</v>
      </c>
      <c r="U1705" t="str">
        <f t="shared" si="104"/>
        <v>-120, 38</v>
      </c>
    </row>
    <row r="1706" spans="1:21" hidden="1" x14ac:dyDescent="0.25">
      <c r="A1706">
        <v>-119.85898160000001</v>
      </c>
      <c r="B1706">
        <v>38.251426039999998</v>
      </c>
      <c r="C1706" t="s">
        <v>143</v>
      </c>
      <c r="D1706" t="s">
        <v>131</v>
      </c>
      <c r="E1706" t="s">
        <v>132</v>
      </c>
      <c r="F1706" t="s">
        <v>110</v>
      </c>
      <c r="G1706" t="s">
        <v>110</v>
      </c>
      <c r="H1706" t="s">
        <v>94</v>
      </c>
      <c r="J1706" t="s">
        <v>133</v>
      </c>
      <c r="K1706">
        <v>0</v>
      </c>
      <c r="L1706">
        <v>0</v>
      </c>
      <c r="M1706">
        <v>6</v>
      </c>
      <c r="N1706">
        <v>26</v>
      </c>
      <c r="O1706">
        <v>2007</v>
      </c>
      <c r="P1706" t="s">
        <v>120</v>
      </c>
      <c r="R1706">
        <f t="shared" si="105"/>
        <v>-120</v>
      </c>
      <c r="S1706">
        <f t="shared" si="106"/>
        <v>38</v>
      </c>
      <c r="T1706" t="str">
        <f t="shared" si="107"/>
        <v>-12038</v>
      </c>
      <c r="U1706" t="str">
        <f t="shared" si="104"/>
        <v>-120, 38</v>
      </c>
    </row>
    <row r="1707" spans="1:21" hidden="1" x14ac:dyDescent="0.25">
      <c r="A1707">
        <v>-119.7806327</v>
      </c>
      <c r="B1707">
        <v>38.49191853</v>
      </c>
      <c r="C1707" t="s">
        <v>239</v>
      </c>
      <c r="D1707" t="s">
        <v>131</v>
      </c>
      <c r="E1707" t="s">
        <v>132</v>
      </c>
      <c r="F1707" t="s">
        <v>110</v>
      </c>
      <c r="G1707" t="s">
        <v>110</v>
      </c>
      <c r="H1707" t="s">
        <v>94</v>
      </c>
      <c r="J1707" t="s">
        <v>119</v>
      </c>
      <c r="K1707">
        <v>0</v>
      </c>
      <c r="L1707">
        <v>0</v>
      </c>
      <c r="M1707">
        <v>5</v>
      </c>
      <c r="N1707">
        <v>30</v>
      </c>
      <c r="O1707">
        <v>2007</v>
      </c>
      <c r="P1707" t="s">
        <v>120</v>
      </c>
      <c r="R1707">
        <f t="shared" si="105"/>
        <v>-120</v>
      </c>
      <c r="S1707">
        <f t="shared" si="106"/>
        <v>38</v>
      </c>
      <c r="T1707" t="str">
        <f t="shared" si="107"/>
        <v>-12038</v>
      </c>
      <c r="U1707" t="str">
        <f t="shared" si="104"/>
        <v>-119, 37</v>
      </c>
    </row>
    <row r="1708" spans="1:21" hidden="1" x14ac:dyDescent="0.25">
      <c r="A1708">
        <v>-119.1182615</v>
      </c>
      <c r="B1708">
        <v>37.252524610000002</v>
      </c>
      <c r="C1708" t="s">
        <v>390</v>
      </c>
      <c r="D1708" t="s">
        <v>131</v>
      </c>
      <c r="E1708" t="s">
        <v>132</v>
      </c>
      <c r="F1708" t="s">
        <v>110</v>
      </c>
      <c r="G1708" t="s">
        <v>110</v>
      </c>
      <c r="H1708" t="s">
        <v>94</v>
      </c>
      <c r="J1708" t="s">
        <v>133</v>
      </c>
      <c r="K1708">
        <v>0</v>
      </c>
      <c r="L1708">
        <v>0</v>
      </c>
      <c r="M1708">
        <v>7</v>
      </c>
      <c r="N1708">
        <v>18</v>
      </c>
      <c r="O1708">
        <v>2007</v>
      </c>
      <c r="P1708" t="s">
        <v>120</v>
      </c>
      <c r="R1708">
        <f t="shared" si="105"/>
        <v>-119</v>
      </c>
      <c r="S1708">
        <f t="shared" si="106"/>
        <v>37</v>
      </c>
      <c r="T1708" t="str">
        <f t="shared" si="107"/>
        <v>-11937</v>
      </c>
      <c r="U1708" t="str">
        <f t="shared" si="104"/>
        <v>-120, 38</v>
      </c>
    </row>
    <row r="1709" spans="1:21" hidden="1" x14ac:dyDescent="0.25">
      <c r="A1709">
        <v>-119.85898160000001</v>
      </c>
      <c r="B1709">
        <v>38.251426039999998</v>
      </c>
      <c r="C1709" t="s">
        <v>391</v>
      </c>
      <c r="D1709" t="s">
        <v>131</v>
      </c>
      <c r="E1709" t="s">
        <v>132</v>
      </c>
      <c r="F1709" t="s">
        <v>110</v>
      </c>
      <c r="G1709" t="s">
        <v>110</v>
      </c>
      <c r="H1709" t="s">
        <v>94</v>
      </c>
      <c r="J1709" t="s">
        <v>135</v>
      </c>
      <c r="K1709">
        <v>0</v>
      </c>
      <c r="L1709">
        <v>0</v>
      </c>
      <c r="M1709">
        <v>7</v>
      </c>
      <c r="N1709">
        <v>24</v>
      </c>
      <c r="O1709">
        <v>2007</v>
      </c>
      <c r="P1709" t="s">
        <v>120</v>
      </c>
      <c r="R1709">
        <f t="shared" si="105"/>
        <v>-120</v>
      </c>
      <c r="S1709">
        <f t="shared" si="106"/>
        <v>38</v>
      </c>
      <c r="T1709" t="str">
        <f t="shared" si="107"/>
        <v>-12038</v>
      </c>
      <c r="U1709" t="str">
        <f t="shared" si="104"/>
        <v>-120, 38</v>
      </c>
    </row>
    <row r="1710" spans="1:21" hidden="1" x14ac:dyDescent="0.25">
      <c r="A1710">
        <v>-119.85898160000001</v>
      </c>
      <c r="B1710">
        <v>38.251426039999998</v>
      </c>
      <c r="C1710" t="s">
        <v>391</v>
      </c>
      <c r="D1710" t="s">
        <v>131</v>
      </c>
      <c r="E1710" t="s">
        <v>132</v>
      </c>
      <c r="F1710" t="s">
        <v>110</v>
      </c>
      <c r="G1710" t="s">
        <v>110</v>
      </c>
      <c r="H1710" t="s">
        <v>94</v>
      </c>
      <c r="J1710" t="s">
        <v>133</v>
      </c>
      <c r="K1710">
        <v>0</v>
      </c>
      <c r="L1710">
        <v>0</v>
      </c>
      <c r="M1710">
        <v>7</v>
      </c>
      <c r="N1710">
        <v>24</v>
      </c>
      <c r="O1710">
        <v>2007</v>
      </c>
      <c r="P1710" t="s">
        <v>120</v>
      </c>
      <c r="R1710">
        <f t="shared" si="105"/>
        <v>-120</v>
      </c>
      <c r="S1710">
        <f t="shared" si="106"/>
        <v>38</v>
      </c>
      <c r="T1710" t="str">
        <f t="shared" si="107"/>
        <v>-12038</v>
      </c>
      <c r="U1710" t="str">
        <f t="shared" si="104"/>
        <v>-120, 38</v>
      </c>
    </row>
    <row r="1711" spans="1:21" hidden="1" x14ac:dyDescent="0.25">
      <c r="A1711">
        <v>-119.88635720000001</v>
      </c>
      <c r="B1711">
        <v>38.245935129999999</v>
      </c>
      <c r="C1711" t="s">
        <v>116</v>
      </c>
      <c r="D1711" t="s">
        <v>131</v>
      </c>
      <c r="E1711" t="s">
        <v>132</v>
      </c>
      <c r="F1711" t="s">
        <v>110</v>
      </c>
      <c r="G1711" t="s">
        <v>110</v>
      </c>
      <c r="H1711" t="s">
        <v>94</v>
      </c>
      <c r="J1711" t="s">
        <v>133</v>
      </c>
      <c r="K1711">
        <v>0</v>
      </c>
      <c r="L1711">
        <v>0</v>
      </c>
      <c r="M1711">
        <v>7</v>
      </c>
      <c r="N1711">
        <v>25</v>
      </c>
      <c r="O1711">
        <v>2007</v>
      </c>
      <c r="P1711" t="s">
        <v>120</v>
      </c>
      <c r="R1711">
        <f t="shared" si="105"/>
        <v>-120</v>
      </c>
      <c r="S1711">
        <f t="shared" si="106"/>
        <v>38</v>
      </c>
      <c r="T1711" t="str">
        <f t="shared" si="107"/>
        <v>-12038</v>
      </c>
      <c r="U1711" t="str">
        <f t="shared" si="104"/>
        <v>-120, 38</v>
      </c>
    </row>
    <row r="1712" spans="1:21" hidden="1" x14ac:dyDescent="0.25">
      <c r="A1712">
        <v>-119.60175839999999</v>
      </c>
      <c r="B1712">
        <v>37.59835305</v>
      </c>
      <c r="C1712" t="s">
        <v>155</v>
      </c>
      <c r="D1712" t="s">
        <v>131</v>
      </c>
      <c r="E1712" t="s">
        <v>132</v>
      </c>
      <c r="F1712" t="s">
        <v>110</v>
      </c>
      <c r="G1712" t="s">
        <v>110</v>
      </c>
      <c r="H1712" t="s">
        <v>94</v>
      </c>
      <c r="J1712" t="s">
        <v>133</v>
      </c>
      <c r="K1712">
        <v>0</v>
      </c>
      <c r="L1712">
        <v>0</v>
      </c>
      <c r="M1712">
        <v>7</v>
      </c>
      <c r="N1712">
        <v>28</v>
      </c>
      <c r="O1712">
        <v>2007</v>
      </c>
      <c r="P1712" t="s">
        <v>120</v>
      </c>
      <c r="R1712">
        <f t="shared" si="105"/>
        <v>-120</v>
      </c>
      <c r="S1712">
        <f t="shared" si="106"/>
        <v>38</v>
      </c>
      <c r="T1712" t="str">
        <f t="shared" si="107"/>
        <v>-12038</v>
      </c>
      <c r="U1712" t="str">
        <f t="shared" si="104"/>
        <v>-120, 38</v>
      </c>
    </row>
    <row r="1713" spans="1:21" hidden="1" x14ac:dyDescent="0.25">
      <c r="A1713">
        <v>-119.60175839999999</v>
      </c>
      <c r="B1713">
        <v>37.59835305</v>
      </c>
      <c r="C1713" t="s">
        <v>155</v>
      </c>
      <c r="D1713" t="s">
        <v>131</v>
      </c>
      <c r="E1713" t="s">
        <v>132</v>
      </c>
      <c r="F1713" t="s">
        <v>110</v>
      </c>
      <c r="G1713" t="s">
        <v>110</v>
      </c>
      <c r="H1713" t="s">
        <v>94</v>
      </c>
      <c r="J1713" t="s">
        <v>133</v>
      </c>
      <c r="K1713">
        <v>0</v>
      </c>
      <c r="L1713">
        <v>0</v>
      </c>
      <c r="M1713">
        <v>7</v>
      </c>
      <c r="N1713">
        <v>28</v>
      </c>
      <c r="O1713">
        <v>2007</v>
      </c>
      <c r="P1713" t="s">
        <v>120</v>
      </c>
      <c r="R1713">
        <f t="shared" si="105"/>
        <v>-120</v>
      </c>
      <c r="S1713">
        <f t="shared" si="106"/>
        <v>38</v>
      </c>
      <c r="T1713" t="str">
        <f t="shared" si="107"/>
        <v>-12038</v>
      </c>
      <c r="U1713" t="str">
        <f t="shared" si="104"/>
        <v>-120, 38</v>
      </c>
    </row>
    <row r="1714" spans="1:21" hidden="1" x14ac:dyDescent="0.25">
      <c r="A1714">
        <v>-119.58804480000001</v>
      </c>
      <c r="B1714">
        <v>37.607215349999997</v>
      </c>
      <c r="C1714" t="s">
        <v>146</v>
      </c>
      <c r="D1714" t="s">
        <v>131</v>
      </c>
      <c r="E1714" t="s">
        <v>132</v>
      </c>
      <c r="F1714" t="s">
        <v>110</v>
      </c>
      <c r="G1714" t="s">
        <v>110</v>
      </c>
      <c r="H1714" t="s">
        <v>94</v>
      </c>
      <c r="J1714" t="s">
        <v>119</v>
      </c>
      <c r="K1714">
        <v>0</v>
      </c>
      <c r="L1714">
        <v>0</v>
      </c>
      <c r="M1714">
        <v>7</v>
      </c>
      <c r="N1714">
        <v>29</v>
      </c>
      <c r="O1714">
        <v>2007</v>
      </c>
      <c r="P1714" t="s">
        <v>120</v>
      </c>
      <c r="R1714">
        <f t="shared" si="105"/>
        <v>-120</v>
      </c>
      <c r="S1714">
        <f t="shared" si="106"/>
        <v>38</v>
      </c>
      <c r="T1714" t="str">
        <f t="shared" si="107"/>
        <v>-12038</v>
      </c>
      <c r="U1714" t="str">
        <f t="shared" si="104"/>
        <v>-120, 38</v>
      </c>
    </row>
    <row r="1715" spans="1:21" hidden="1" x14ac:dyDescent="0.25">
      <c r="A1715">
        <v>-119.58804480000001</v>
      </c>
      <c r="B1715">
        <v>37.607215349999997</v>
      </c>
      <c r="C1715" t="s">
        <v>146</v>
      </c>
      <c r="D1715" t="s">
        <v>131</v>
      </c>
      <c r="E1715" t="s">
        <v>132</v>
      </c>
      <c r="F1715" t="s">
        <v>110</v>
      </c>
      <c r="G1715" t="s">
        <v>110</v>
      </c>
      <c r="H1715" t="s">
        <v>94</v>
      </c>
      <c r="J1715" t="s">
        <v>133</v>
      </c>
      <c r="K1715">
        <v>0</v>
      </c>
      <c r="L1715">
        <v>0</v>
      </c>
      <c r="M1715">
        <v>7</v>
      </c>
      <c r="N1715">
        <v>29</v>
      </c>
      <c r="O1715">
        <v>2007</v>
      </c>
      <c r="P1715" t="s">
        <v>120</v>
      </c>
      <c r="R1715">
        <f t="shared" si="105"/>
        <v>-120</v>
      </c>
      <c r="S1715">
        <f t="shared" si="106"/>
        <v>38</v>
      </c>
      <c r="T1715" t="str">
        <f t="shared" si="107"/>
        <v>-12038</v>
      </c>
      <c r="U1715" t="str">
        <f t="shared" si="104"/>
        <v>-120, 38</v>
      </c>
    </row>
    <row r="1716" spans="1:21" hidden="1" x14ac:dyDescent="0.25">
      <c r="A1716">
        <v>-119.7806327</v>
      </c>
      <c r="B1716">
        <v>38.49191853</v>
      </c>
      <c r="C1716" t="s">
        <v>239</v>
      </c>
      <c r="D1716" t="s">
        <v>131</v>
      </c>
      <c r="E1716" t="s">
        <v>132</v>
      </c>
      <c r="F1716" t="s">
        <v>110</v>
      </c>
      <c r="G1716" t="s">
        <v>109</v>
      </c>
      <c r="H1716" t="s">
        <v>94</v>
      </c>
      <c r="J1716" t="s">
        <v>119</v>
      </c>
      <c r="K1716">
        <v>8.7500000000000002E-4</v>
      </c>
      <c r="L1716">
        <v>7.0000000000000007E-2</v>
      </c>
      <c r="M1716">
        <v>5</v>
      </c>
      <c r="N1716">
        <v>30</v>
      </c>
      <c r="O1716">
        <v>2007</v>
      </c>
      <c r="P1716" t="s">
        <v>120</v>
      </c>
      <c r="R1716">
        <f t="shared" si="105"/>
        <v>-120</v>
      </c>
      <c r="S1716">
        <f t="shared" si="106"/>
        <v>38</v>
      </c>
      <c r="T1716" t="str">
        <f t="shared" si="107"/>
        <v>-12038</v>
      </c>
      <c r="U1716" t="str">
        <f t="shared" si="104"/>
        <v>-120, 38</v>
      </c>
    </row>
    <row r="1717" spans="1:21" hidden="1" x14ac:dyDescent="0.25">
      <c r="A1717">
        <v>-119.8574548</v>
      </c>
      <c r="B1717">
        <v>38.247660799999998</v>
      </c>
      <c r="C1717" t="s">
        <v>376</v>
      </c>
      <c r="D1717" t="s">
        <v>131</v>
      </c>
      <c r="E1717" t="s">
        <v>132</v>
      </c>
      <c r="F1717" t="s">
        <v>110</v>
      </c>
      <c r="G1717" t="s">
        <v>110</v>
      </c>
      <c r="H1717" t="s">
        <v>94</v>
      </c>
      <c r="J1717" t="s">
        <v>119</v>
      </c>
      <c r="K1717">
        <v>0</v>
      </c>
      <c r="L1717">
        <v>0</v>
      </c>
      <c r="M1717">
        <v>5</v>
      </c>
      <c r="N1717">
        <v>31</v>
      </c>
      <c r="O1717">
        <v>2007</v>
      </c>
      <c r="P1717" t="s">
        <v>120</v>
      </c>
      <c r="R1717">
        <f t="shared" si="105"/>
        <v>-120</v>
      </c>
      <c r="S1717">
        <f t="shared" si="106"/>
        <v>38</v>
      </c>
      <c r="T1717" t="str">
        <f t="shared" si="107"/>
        <v>-12038</v>
      </c>
      <c r="U1717" t="str">
        <f t="shared" si="104"/>
        <v>-120, 38</v>
      </c>
    </row>
    <row r="1718" spans="1:21" hidden="1" x14ac:dyDescent="0.25">
      <c r="A1718">
        <v>-119.77788990000001</v>
      </c>
      <c r="B1718">
        <v>38.490826429999998</v>
      </c>
      <c r="C1718" t="s">
        <v>376</v>
      </c>
      <c r="D1718" t="s">
        <v>131</v>
      </c>
      <c r="E1718" t="s">
        <v>132</v>
      </c>
      <c r="F1718" t="s">
        <v>110</v>
      </c>
      <c r="G1718" t="s">
        <v>110</v>
      </c>
      <c r="H1718" t="s">
        <v>94</v>
      </c>
      <c r="J1718" t="s">
        <v>119</v>
      </c>
      <c r="K1718">
        <v>0</v>
      </c>
      <c r="L1718">
        <v>0</v>
      </c>
      <c r="M1718">
        <v>5</v>
      </c>
      <c r="N1718">
        <v>31</v>
      </c>
      <c r="O1718">
        <v>2007</v>
      </c>
      <c r="P1718" t="s">
        <v>120</v>
      </c>
      <c r="R1718">
        <f t="shared" si="105"/>
        <v>-120</v>
      </c>
      <c r="S1718">
        <f t="shared" si="106"/>
        <v>38</v>
      </c>
      <c r="T1718" t="str">
        <f t="shared" si="107"/>
        <v>-12038</v>
      </c>
      <c r="U1718" t="str">
        <f t="shared" si="104"/>
        <v>-119, 37</v>
      </c>
    </row>
    <row r="1719" spans="1:21" hidden="1" x14ac:dyDescent="0.25">
      <c r="A1719">
        <v>-119.10650339999999</v>
      </c>
      <c r="B1719">
        <v>37.256204240000002</v>
      </c>
      <c r="C1719" t="s">
        <v>392</v>
      </c>
      <c r="D1719" t="s">
        <v>131</v>
      </c>
      <c r="E1719" t="s">
        <v>132</v>
      </c>
      <c r="F1719" t="s">
        <v>110</v>
      </c>
      <c r="G1719" t="s">
        <v>110</v>
      </c>
      <c r="H1719" t="s">
        <v>94</v>
      </c>
      <c r="J1719" t="s">
        <v>119</v>
      </c>
      <c r="K1719">
        <v>0</v>
      </c>
      <c r="L1719">
        <v>0</v>
      </c>
      <c r="M1719">
        <v>6</v>
      </c>
      <c r="N1719">
        <v>14</v>
      </c>
      <c r="O1719">
        <v>2007</v>
      </c>
      <c r="P1719" t="s">
        <v>120</v>
      </c>
      <c r="R1719">
        <f t="shared" si="105"/>
        <v>-119</v>
      </c>
      <c r="S1719">
        <f t="shared" si="106"/>
        <v>37</v>
      </c>
      <c r="T1719" t="str">
        <f t="shared" si="107"/>
        <v>-11937</v>
      </c>
      <c r="U1719" t="str">
        <f t="shared" si="104"/>
        <v>-120, 38</v>
      </c>
    </row>
    <row r="1720" spans="1:21" hidden="1" x14ac:dyDescent="0.25">
      <c r="A1720">
        <v>-119.88635720000001</v>
      </c>
      <c r="B1720">
        <v>38.245935129999999</v>
      </c>
      <c r="C1720" t="s">
        <v>124</v>
      </c>
      <c r="D1720" t="s">
        <v>131</v>
      </c>
      <c r="E1720" t="s">
        <v>132</v>
      </c>
      <c r="F1720" t="s">
        <v>110</v>
      </c>
      <c r="G1720" t="s">
        <v>110</v>
      </c>
      <c r="H1720" t="s">
        <v>94</v>
      </c>
      <c r="J1720" t="s">
        <v>133</v>
      </c>
      <c r="K1720">
        <v>0</v>
      </c>
      <c r="L1720">
        <v>0</v>
      </c>
      <c r="M1720">
        <v>6</v>
      </c>
      <c r="N1720">
        <v>27</v>
      </c>
      <c r="O1720">
        <v>2007</v>
      </c>
      <c r="P1720" t="s">
        <v>120</v>
      </c>
      <c r="R1720">
        <f t="shared" si="105"/>
        <v>-120</v>
      </c>
      <c r="S1720">
        <f t="shared" si="106"/>
        <v>38</v>
      </c>
      <c r="T1720" t="str">
        <f t="shared" si="107"/>
        <v>-12038</v>
      </c>
      <c r="U1720" t="str">
        <f t="shared" si="104"/>
        <v>-120, 38</v>
      </c>
    </row>
    <row r="1721" spans="1:21" hidden="1" x14ac:dyDescent="0.25">
      <c r="A1721">
        <v>-119.88635720000001</v>
      </c>
      <c r="B1721">
        <v>38.245935129999999</v>
      </c>
      <c r="C1721" t="s">
        <v>124</v>
      </c>
      <c r="D1721" t="s">
        <v>131</v>
      </c>
      <c r="E1721" t="s">
        <v>132</v>
      </c>
      <c r="F1721" t="s">
        <v>110</v>
      </c>
      <c r="G1721" t="s">
        <v>110</v>
      </c>
      <c r="H1721" t="s">
        <v>94</v>
      </c>
      <c r="J1721" t="s">
        <v>133</v>
      </c>
      <c r="K1721">
        <v>0</v>
      </c>
      <c r="L1721">
        <v>0</v>
      </c>
      <c r="M1721">
        <v>6</v>
      </c>
      <c r="N1721">
        <v>27</v>
      </c>
      <c r="O1721">
        <v>2007</v>
      </c>
      <c r="P1721" t="s">
        <v>120</v>
      </c>
      <c r="R1721">
        <f t="shared" si="105"/>
        <v>-120</v>
      </c>
      <c r="S1721">
        <f t="shared" si="106"/>
        <v>38</v>
      </c>
      <c r="T1721" t="str">
        <f t="shared" si="107"/>
        <v>-12038</v>
      </c>
      <c r="U1721" t="str">
        <f t="shared" si="104"/>
        <v>-120, 38</v>
      </c>
    </row>
    <row r="1722" spans="1:21" hidden="1" x14ac:dyDescent="0.25">
      <c r="A1722">
        <v>-119.88635720000001</v>
      </c>
      <c r="B1722">
        <v>38.245935129999999</v>
      </c>
      <c r="C1722" t="s">
        <v>124</v>
      </c>
      <c r="D1722" t="s">
        <v>131</v>
      </c>
      <c r="E1722" t="s">
        <v>132</v>
      </c>
      <c r="F1722" t="s">
        <v>110</v>
      </c>
      <c r="G1722" t="s">
        <v>110</v>
      </c>
      <c r="H1722" t="s">
        <v>94</v>
      </c>
      <c r="J1722" t="s">
        <v>133</v>
      </c>
      <c r="K1722">
        <v>0</v>
      </c>
      <c r="L1722">
        <v>0</v>
      </c>
      <c r="M1722">
        <v>6</v>
      </c>
      <c r="N1722">
        <v>27</v>
      </c>
      <c r="O1722">
        <v>2007</v>
      </c>
      <c r="P1722" t="s">
        <v>120</v>
      </c>
      <c r="R1722">
        <f t="shared" si="105"/>
        <v>-120</v>
      </c>
      <c r="S1722">
        <f t="shared" si="106"/>
        <v>38</v>
      </c>
      <c r="T1722" t="str">
        <f t="shared" si="107"/>
        <v>-12038</v>
      </c>
      <c r="U1722" t="str">
        <f t="shared" si="104"/>
        <v>-120, 38</v>
      </c>
    </row>
    <row r="1723" spans="1:21" hidden="1" x14ac:dyDescent="0.25">
      <c r="A1723">
        <v>-119.7991603</v>
      </c>
      <c r="B1723">
        <v>38.491780970000001</v>
      </c>
      <c r="C1723" t="s">
        <v>130</v>
      </c>
      <c r="D1723" t="s">
        <v>131</v>
      </c>
      <c r="E1723" t="s">
        <v>132</v>
      </c>
      <c r="F1723" t="s">
        <v>110</v>
      </c>
      <c r="G1723" t="s">
        <v>110</v>
      </c>
      <c r="H1723" t="s">
        <v>94</v>
      </c>
      <c r="J1723" t="s">
        <v>135</v>
      </c>
      <c r="K1723">
        <v>0</v>
      </c>
      <c r="L1723">
        <v>0</v>
      </c>
      <c r="M1723">
        <v>6</v>
      </c>
      <c r="N1723">
        <v>28</v>
      </c>
      <c r="O1723">
        <v>2007</v>
      </c>
      <c r="P1723" t="s">
        <v>120</v>
      </c>
      <c r="R1723">
        <f t="shared" si="105"/>
        <v>-120</v>
      </c>
      <c r="S1723">
        <f t="shared" si="106"/>
        <v>38</v>
      </c>
      <c r="T1723" t="str">
        <f t="shared" si="107"/>
        <v>-12038</v>
      </c>
      <c r="U1723" t="str">
        <f t="shared" si="104"/>
        <v>-119, 38</v>
      </c>
    </row>
    <row r="1724" spans="1:21" hidden="1" x14ac:dyDescent="0.25">
      <c r="A1724">
        <v>-119.2520529</v>
      </c>
      <c r="B1724">
        <v>37.914461629999998</v>
      </c>
      <c r="C1724" t="s">
        <v>393</v>
      </c>
      <c r="D1724" t="s">
        <v>131</v>
      </c>
      <c r="E1724" t="s">
        <v>132</v>
      </c>
      <c r="F1724" t="s">
        <v>110</v>
      </c>
      <c r="G1724" t="s">
        <v>110</v>
      </c>
      <c r="H1724" t="s">
        <v>94</v>
      </c>
      <c r="J1724" t="s">
        <v>119</v>
      </c>
      <c r="K1724">
        <v>0</v>
      </c>
      <c r="L1724">
        <v>0</v>
      </c>
      <c r="M1724">
        <v>7</v>
      </c>
      <c r="N1724">
        <v>16</v>
      </c>
      <c r="O1724">
        <v>2011</v>
      </c>
      <c r="P1724" t="s">
        <v>120</v>
      </c>
      <c r="R1724">
        <f t="shared" si="105"/>
        <v>-119</v>
      </c>
      <c r="S1724">
        <f t="shared" si="106"/>
        <v>38</v>
      </c>
      <c r="T1724" t="str">
        <f t="shared" si="107"/>
        <v>-11938</v>
      </c>
      <c r="U1724" t="str">
        <f t="shared" si="104"/>
        <v>-119, 38</v>
      </c>
    </row>
    <row r="1725" spans="1:21" hidden="1" x14ac:dyDescent="0.25">
      <c r="A1725">
        <v>-119.2520529</v>
      </c>
      <c r="B1725">
        <v>37.914461629999998</v>
      </c>
      <c r="C1725" t="s">
        <v>393</v>
      </c>
      <c r="D1725" t="s">
        <v>131</v>
      </c>
      <c r="E1725" t="s">
        <v>132</v>
      </c>
      <c r="F1725" t="s">
        <v>110</v>
      </c>
      <c r="G1725" t="s">
        <v>110</v>
      </c>
      <c r="H1725" t="s">
        <v>94</v>
      </c>
      <c r="J1725" t="s">
        <v>119</v>
      </c>
      <c r="K1725">
        <v>0</v>
      </c>
      <c r="L1725">
        <v>0</v>
      </c>
      <c r="M1725">
        <v>7</v>
      </c>
      <c r="N1725">
        <v>16</v>
      </c>
      <c r="O1725">
        <v>2011</v>
      </c>
      <c r="P1725" t="s">
        <v>120</v>
      </c>
      <c r="R1725">
        <f t="shared" si="105"/>
        <v>-119</v>
      </c>
      <c r="S1725">
        <f t="shared" si="106"/>
        <v>38</v>
      </c>
      <c r="T1725" t="str">
        <f t="shared" si="107"/>
        <v>-11938</v>
      </c>
      <c r="U1725" t="str">
        <f t="shared" si="104"/>
        <v>-119, 38</v>
      </c>
    </row>
    <row r="1726" spans="1:21" hidden="1" x14ac:dyDescent="0.25">
      <c r="A1726">
        <v>-119.2520529</v>
      </c>
      <c r="B1726">
        <v>37.914461629999998</v>
      </c>
      <c r="C1726" t="s">
        <v>393</v>
      </c>
      <c r="D1726" t="s">
        <v>131</v>
      </c>
      <c r="E1726" t="s">
        <v>132</v>
      </c>
      <c r="F1726" t="s">
        <v>110</v>
      </c>
      <c r="G1726" t="s">
        <v>110</v>
      </c>
      <c r="H1726" t="s">
        <v>94</v>
      </c>
      <c r="J1726" t="s">
        <v>119</v>
      </c>
      <c r="K1726">
        <v>0</v>
      </c>
      <c r="L1726">
        <v>0</v>
      </c>
      <c r="M1726">
        <v>7</v>
      </c>
      <c r="N1726">
        <v>16</v>
      </c>
      <c r="O1726">
        <v>2011</v>
      </c>
      <c r="P1726" t="s">
        <v>120</v>
      </c>
      <c r="R1726">
        <f t="shared" si="105"/>
        <v>-119</v>
      </c>
      <c r="S1726">
        <f t="shared" si="106"/>
        <v>38</v>
      </c>
      <c r="T1726" t="str">
        <f t="shared" si="107"/>
        <v>-11938</v>
      </c>
      <c r="U1726" t="str">
        <f t="shared" si="104"/>
        <v>-119, 38</v>
      </c>
    </row>
    <row r="1727" spans="1:21" hidden="1" x14ac:dyDescent="0.25">
      <c r="A1727">
        <v>-119.2520529</v>
      </c>
      <c r="B1727">
        <v>37.914461629999998</v>
      </c>
      <c r="C1727" t="s">
        <v>393</v>
      </c>
      <c r="D1727" t="s">
        <v>131</v>
      </c>
      <c r="E1727" t="s">
        <v>132</v>
      </c>
      <c r="F1727" t="s">
        <v>110</v>
      </c>
      <c r="G1727" t="s">
        <v>110</v>
      </c>
      <c r="H1727" t="s">
        <v>94</v>
      </c>
      <c r="J1727" t="s">
        <v>119</v>
      </c>
      <c r="K1727">
        <v>0</v>
      </c>
      <c r="L1727">
        <v>0</v>
      </c>
      <c r="M1727">
        <v>7</v>
      </c>
      <c r="N1727">
        <v>16</v>
      </c>
      <c r="O1727">
        <v>2011</v>
      </c>
      <c r="P1727" t="s">
        <v>120</v>
      </c>
      <c r="R1727">
        <f t="shared" si="105"/>
        <v>-119</v>
      </c>
      <c r="S1727">
        <f t="shared" si="106"/>
        <v>38</v>
      </c>
      <c r="T1727" t="str">
        <f t="shared" si="107"/>
        <v>-11938</v>
      </c>
      <c r="U1727" t="str">
        <f t="shared" si="104"/>
        <v>-119, 38</v>
      </c>
    </row>
    <row r="1728" spans="1:21" hidden="1" x14ac:dyDescent="0.25">
      <c r="A1728">
        <v>-119.2520529</v>
      </c>
      <c r="B1728">
        <v>37.914461629999998</v>
      </c>
      <c r="C1728" t="s">
        <v>393</v>
      </c>
      <c r="D1728" t="s">
        <v>131</v>
      </c>
      <c r="E1728" t="s">
        <v>132</v>
      </c>
      <c r="F1728" t="s">
        <v>110</v>
      </c>
      <c r="G1728" t="s">
        <v>110</v>
      </c>
      <c r="H1728" t="s">
        <v>94</v>
      </c>
      <c r="J1728" t="s">
        <v>119</v>
      </c>
      <c r="K1728">
        <v>0</v>
      </c>
      <c r="L1728">
        <v>0</v>
      </c>
      <c r="M1728">
        <v>7</v>
      </c>
      <c r="N1728">
        <v>16</v>
      </c>
      <c r="O1728">
        <v>2011</v>
      </c>
      <c r="P1728" t="s">
        <v>120</v>
      </c>
      <c r="R1728">
        <f t="shared" si="105"/>
        <v>-119</v>
      </c>
      <c r="S1728">
        <f t="shared" si="106"/>
        <v>38</v>
      </c>
      <c r="T1728" t="str">
        <f t="shared" si="107"/>
        <v>-11938</v>
      </c>
      <c r="U1728" t="str">
        <f t="shared" si="104"/>
        <v>-119, 38</v>
      </c>
    </row>
    <row r="1729" spans="1:21" hidden="1" x14ac:dyDescent="0.25">
      <c r="A1729">
        <v>-119.2520529</v>
      </c>
      <c r="B1729">
        <v>37.914461629999998</v>
      </c>
      <c r="C1729" t="s">
        <v>393</v>
      </c>
      <c r="D1729" t="s">
        <v>131</v>
      </c>
      <c r="E1729" t="s">
        <v>132</v>
      </c>
      <c r="F1729" t="s">
        <v>110</v>
      </c>
      <c r="G1729" t="s">
        <v>110</v>
      </c>
      <c r="H1729" t="s">
        <v>94</v>
      </c>
      <c r="J1729" t="s">
        <v>119</v>
      </c>
      <c r="K1729">
        <v>0</v>
      </c>
      <c r="L1729">
        <v>0</v>
      </c>
      <c r="M1729">
        <v>7</v>
      </c>
      <c r="N1729">
        <v>16</v>
      </c>
      <c r="O1729">
        <v>2011</v>
      </c>
      <c r="P1729" t="s">
        <v>120</v>
      </c>
      <c r="R1729">
        <f t="shared" si="105"/>
        <v>-119</v>
      </c>
      <c r="S1729">
        <f t="shared" si="106"/>
        <v>38</v>
      </c>
      <c r="T1729" t="str">
        <f t="shared" si="107"/>
        <v>-11938</v>
      </c>
      <c r="U1729" t="str">
        <f t="shared" si="104"/>
        <v>-119, 38</v>
      </c>
    </row>
    <row r="1730" spans="1:21" hidden="1" x14ac:dyDescent="0.25">
      <c r="A1730">
        <v>-119.2520529</v>
      </c>
      <c r="B1730">
        <v>37.914461629999998</v>
      </c>
      <c r="C1730" t="s">
        <v>393</v>
      </c>
      <c r="D1730" t="s">
        <v>131</v>
      </c>
      <c r="E1730" t="s">
        <v>132</v>
      </c>
      <c r="F1730" t="s">
        <v>110</v>
      </c>
      <c r="G1730" t="s">
        <v>110</v>
      </c>
      <c r="H1730" t="s">
        <v>94</v>
      </c>
      <c r="J1730" t="s">
        <v>133</v>
      </c>
      <c r="K1730">
        <v>0</v>
      </c>
      <c r="L1730">
        <v>0</v>
      </c>
      <c r="M1730">
        <v>7</v>
      </c>
      <c r="N1730">
        <v>16</v>
      </c>
      <c r="O1730">
        <v>2011</v>
      </c>
      <c r="P1730" t="s">
        <v>120</v>
      </c>
      <c r="R1730">
        <f t="shared" si="105"/>
        <v>-119</v>
      </c>
      <c r="S1730">
        <f t="shared" si="106"/>
        <v>38</v>
      </c>
      <c r="T1730" t="str">
        <f t="shared" si="107"/>
        <v>-11938</v>
      </c>
      <c r="U1730" t="str">
        <f t="shared" ref="U1730:U1793" si="108">_xlfn.CONCAT($R1731, ", ", $S1731)</f>
        <v>-119, 38</v>
      </c>
    </row>
    <row r="1731" spans="1:21" hidden="1" x14ac:dyDescent="0.25">
      <c r="A1731">
        <v>-119.2520529</v>
      </c>
      <c r="B1731">
        <v>37.914461629999998</v>
      </c>
      <c r="C1731" t="s">
        <v>393</v>
      </c>
      <c r="D1731" t="s">
        <v>131</v>
      </c>
      <c r="E1731" t="s">
        <v>132</v>
      </c>
      <c r="F1731" t="s">
        <v>110</v>
      </c>
      <c r="G1731" t="s">
        <v>110</v>
      </c>
      <c r="H1731" t="s">
        <v>94</v>
      </c>
      <c r="J1731" t="s">
        <v>133</v>
      </c>
      <c r="K1731">
        <v>0</v>
      </c>
      <c r="L1731">
        <v>0</v>
      </c>
      <c r="M1731">
        <v>7</v>
      </c>
      <c r="N1731">
        <v>16</v>
      </c>
      <c r="O1731">
        <v>2011</v>
      </c>
      <c r="P1731" t="s">
        <v>120</v>
      </c>
      <c r="R1731">
        <f t="shared" ref="R1731:R1794" si="109">ROUND($A1731, 0)</f>
        <v>-119</v>
      </c>
      <c r="S1731">
        <f t="shared" ref="S1731:S1794" si="110">ROUND($B1731, 0)</f>
        <v>38</v>
      </c>
      <c r="T1731" t="str">
        <f t="shared" ref="T1731:T1794" si="111">_xlfn.CONCAT($R1731, $S1731)</f>
        <v>-11938</v>
      </c>
      <c r="U1731" t="str">
        <f t="shared" si="108"/>
        <v>-120, 38</v>
      </c>
    </row>
    <row r="1732" spans="1:21" hidden="1" x14ac:dyDescent="0.25">
      <c r="A1732">
        <v>-119.809669</v>
      </c>
      <c r="B1732">
        <v>38.470598000000003</v>
      </c>
      <c r="C1732">
        <v>1974</v>
      </c>
      <c r="D1732" t="s">
        <v>131</v>
      </c>
      <c r="E1732" t="s">
        <v>132</v>
      </c>
      <c r="F1732" t="s">
        <v>110</v>
      </c>
      <c r="G1732" t="s">
        <v>110</v>
      </c>
      <c r="H1732" t="s">
        <v>94</v>
      </c>
      <c r="K1732">
        <v>0</v>
      </c>
      <c r="L1732">
        <v>0</v>
      </c>
      <c r="O1732">
        <v>1974</v>
      </c>
      <c r="P1732" t="s">
        <v>120</v>
      </c>
      <c r="R1732">
        <f t="shared" si="109"/>
        <v>-120</v>
      </c>
      <c r="S1732">
        <f t="shared" si="110"/>
        <v>38</v>
      </c>
      <c r="T1732" t="str">
        <f t="shared" si="111"/>
        <v>-12038</v>
      </c>
      <c r="U1732" t="str">
        <f t="shared" si="108"/>
        <v>-120, 38</v>
      </c>
    </row>
    <row r="1733" spans="1:21" hidden="1" x14ac:dyDescent="0.25">
      <c r="A1733">
        <v>-119.809669</v>
      </c>
      <c r="B1733">
        <v>38.470598000000003</v>
      </c>
      <c r="C1733">
        <v>1974</v>
      </c>
      <c r="D1733" t="s">
        <v>131</v>
      </c>
      <c r="E1733" t="s">
        <v>132</v>
      </c>
      <c r="F1733" t="s">
        <v>110</v>
      </c>
      <c r="G1733" t="s">
        <v>109</v>
      </c>
      <c r="H1733" t="s">
        <v>94</v>
      </c>
      <c r="K1733">
        <v>6.96E-3</v>
      </c>
      <c r="L1733">
        <v>0.55679999999999996</v>
      </c>
      <c r="O1733">
        <v>1974</v>
      </c>
      <c r="P1733" t="s">
        <v>120</v>
      </c>
      <c r="R1733">
        <f t="shared" si="109"/>
        <v>-120</v>
      </c>
      <c r="S1733">
        <f t="shared" si="110"/>
        <v>38</v>
      </c>
      <c r="T1733" t="str">
        <f t="shared" si="111"/>
        <v>-12038</v>
      </c>
      <c r="U1733" t="str">
        <f t="shared" si="108"/>
        <v>-120, 38</v>
      </c>
    </row>
    <row r="1734" spans="1:21" hidden="1" x14ac:dyDescent="0.25">
      <c r="A1734">
        <v>-119.8027</v>
      </c>
      <c r="B1734">
        <v>38.490780000000001</v>
      </c>
      <c r="C1734">
        <v>1955</v>
      </c>
      <c r="D1734" t="s">
        <v>131</v>
      </c>
      <c r="E1734" t="s">
        <v>132</v>
      </c>
      <c r="F1734" t="s">
        <v>110</v>
      </c>
      <c r="G1734" t="s">
        <v>110</v>
      </c>
      <c r="H1734" t="s">
        <v>94</v>
      </c>
      <c r="K1734">
        <v>0</v>
      </c>
      <c r="L1734">
        <v>0</v>
      </c>
      <c r="O1734">
        <v>1955</v>
      </c>
      <c r="P1734" t="s">
        <v>120</v>
      </c>
      <c r="R1734">
        <f t="shared" si="109"/>
        <v>-120</v>
      </c>
      <c r="S1734">
        <f t="shared" si="110"/>
        <v>38</v>
      </c>
      <c r="T1734" t="str">
        <f t="shared" si="111"/>
        <v>-12038</v>
      </c>
      <c r="U1734" t="str">
        <f t="shared" si="108"/>
        <v>-120, 38</v>
      </c>
    </row>
    <row r="1735" spans="1:21" hidden="1" x14ac:dyDescent="0.25">
      <c r="A1735">
        <v>-119.8027</v>
      </c>
      <c r="B1735">
        <v>38.490780000000001</v>
      </c>
      <c r="C1735">
        <v>1955</v>
      </c>
      <c r="D1735" t="s">
        <v>131</v>
      </c>
      <c r="E1735" t="s">
        <v>132</v>
      </c>
      <c r="F1735" t="s">
        <v>110</v>
      </c>
      <c r="G1735" t="s">
        <v>110</v>
      </c>
      <c r="H1735" t="s">
        <v>94</v>
      </c>
      <c r="K1735">
        <v>0</v>
      </c>
      <c r="L1735">
        <v>0</v>
      </c>
      <c r="O1735">
        <v>1955</v>
      </c>
      <c r="P1735" t="s">
        <v>120</v>
      </c>
      <c r="R1735">
        <f t="shared" si="109"/>
        <v>-120</v>
      </c>
      <c r="S1735">
        <f t="shared" si="110"/>
        <v>38</v>
      </c>
      <c r="T1735" t="str">
        <f t="shared" si="111"/>
        <v>-12038</v>
      </c>
      <c r="U1735" t="str">
        <f t="shared" si="108"/>
        <v>-120, 38</v>
      </c>
    </row>
    <row r="1736" spans="1:21" hidden="1" x14ac:dyDescent="0.25">
      <c r="A1736">
        <v>-119.8027</v>
      </c>
      <c r="B1736">
        <v>38.490780000000001</v>
      </c>
      <c r="C1736">
        <v>1955</v>
      </c>
      <c r="D1736" t="s">
        <v>131</v>
      </c>
      <c r="E1736" t="s">
        <v>132</v>
      </c>
      <c r="F1736" t="s">
        <v>110</v>
      </c>
      <c r="G1736" t="s">
        <v>110</v>
      </c>
      <c r="H1736" t="s">
        <v>94</v>
      </c>
      <c r="K1736">
        <v>0</v>
      </c>
      <c r="L1736">
        <v>0</v>
      </c>
      <c r="O1736">
        <v>1955</v>
      </c>
      <c r="P1736" t="s">
        <v>120</v>
      </c>
      <c r="R1736">
        <f t="shared" si="109"/>
        <v>-120</v>
      </c>
      <c r="S1736">
        <f t="shared" si="110"/>
        <v>38</v>
      </c>
      <c r="T1736" t="str">
        <f t="shared" si="111"/>
        <v>-12038</v>
      </c>
      <c r="U1736" t="str">
        <f t="shared" si="108"/>
        <v>-120, 38</v>
      </c>
    </row>
    <row r="1737" spans="1:21" hidden="1" x14ac:dyDescent="0.25">
      <c r="A1737">
        <v>-119.80266</v>
      </c>
      <c r="B1737">
        <v>38.490780000000001</v>
      </c>
      <c r="C1737">
        <v>1964</v>
      </c>
      <c r="D1737" t="s">
        <v>131</v>
      </c>
      <c r="E1737" t="s">
        <v>132</v>
      </c>
      <c r="F1737" t="s">
        <v>110</v>
      </c>
      <c r="G1737" t="s">
        <v>110</v>
      </c>
      <c r="H1737" t="s">
        <v>94</v>
      </c>
      <c r="K1737">
        <v>0</v>
      </c>
      <c r="L1737">
        <v>0</v>
      </c>
      <c r="O1737">
        <v>1964</v>
      </c>
      <c r="P1737" t="s">
        <v>120</v>
      </c>
      <c r="R1737">
        <f t="shared" si="109"/>
        <v>-120</v>
      </c>
      <c r="S1737">
        <f t="shared" si="110"/>
        <v>38</v>
      </c>
      <c r="T1737" t="str">
        <f t="shared" si="111"/>
        <v>-12038</v>
      </c>
      <c r="U1737" t="str">
        <f t="shared" si="108"/>
        <v>-120, 38</v>
      </c>
    </row>
    <row r="1738" spans="1:21" hidden="1" x14ac:dyDescent="0.25">
      <c r="A1738">
        <v>-119.80266</v>
      </c>
      <c r="B1738">
        <v>38.490780000000001</v>
      </c>
      <c r="C1738">
        <v>1964</v>
      </c>
      <c r="D1738" t="s">
        <v>131</v>
      </c>
      <c r="E1738" t="s">
        <v>132</v>
      </c>
      <c r="F1738" t="s">
        <v>110</v>
      </c>
      <c r="G1738" t="s">
        <v>110</v>
      </c>
      <c r="H1738" t="s">
        <v>94</v>
      </c>
      <c r="K1738">
        <v>0</v>
      </c>
      <c r="L1738">
        <v>0</v>
      </c>
      <c r="O1738">
        <v>1964</v>
      </c>
      <c r="P1738" t="s">
        <v>120</v>
      </c>
      <c r="R1738">
        <f t="shared" si="109"/>
        <v>-120</v>
      </c>
      <c r="S1738">
        <f t="shared" si="110"/>
        <v>38</v>
      </c>
      <c r="T1738" t="str">
        <f t="shared" si="111"/>
        <v>-12038</v>
      </c>
      <c r="U1738" t="str">
        <f t="shared" si="108"/>
        <v>-120, 38</v>
      </c>
    </row>
    <row r="1739" spans="1:21" hidden="1" x14ac:dyDescent="0.25">
      <c r="A1739">
        <v>-119.80266</v>
      </c>
      <c r="B1739">
        <v>38.490780000000001</v>
      </c>
      <c r="C1739">
        <v>1964</v>
      </c>
      <c r="D1739" t="s">
        <v>131</v>
      </c>
      <c r="E1739" t="s">
        <v>132</v>
      </c>
      <c r="F1739" t="s">
        <v>110</v>
      </c>
      <c r="G1739" t="s">
        <v>110</v>
      </c>
      <c r="H1739" t="s">
        <v>94</v>
      </c>
      <c r="K1739">
        <v>0</v>
      </c>
      <c r="L1739">
        <v>0</v>
      </c>
      <c r="O1739">
        <v>1964</v>
      </c>
      <c r="P1739" t="s">
        <v>120</v>
      </c>
      <c r="R1739">
        <f t="shared" si="109"/>
        <v>-120</v>
      </c>
      <c r="S1739">
        <f t="shared" si="110"/>
        <v>38</v>
      </c>
      <c r="T1739" t="str">
        <f t="shared" si="111"/>
        <v>-12038</v>
      </c>
      <c r="U1739" t="str">
        <f t="shared" si="108"/>
        <v>-120, 38</v>
      </c>
    </row>
    <row r="1740" spans="1:21" hidden="1" x14ac:dyDescent="0.25">
      <c r="A1740">
        <v>-119.80266</v>
      </c>
      <c r="B1740">
        <v>38.490780000000001</v>
      </c>
      <c r="C1740">
        <v>1964</v>
      </c>
      <c r="D1740" t="s">
        <v>131</v>
      </c>
      <c r="E1740" t="s">
        <v>132</v>
      </c>
      <c r="F1740" t="s">
        <v>110</v>
      </c>
      <c r="G1740" t="s">
        <v>110</v>
      </c>
      <c r="H1740" t="s">
        <v>94</v>
      </c>
      <c r="K1740">
        <v>0</v>
      </c>
      <c r="L1740">
        <v>0</v>
      </c>
      <c r="O1740">
        <v>1964</v>
      </c>
      <c r="P1740" t="s">
        <v>120</v>
      </c>
      <c r="R1740">
        <f t="shared" si="109"/>
        <v>-120</v>
      </c>
      <c r="S1740">
        <f t="shared" si="110"/>
        <v>38</v>
      </c>
      <c r="T1740" t="str">
        <f t="shared" si="111"/>
        <v>-12038</v>
      </c>
      <c r="U1740" t="str">
        <f t="shared" si="108"/>
        <v>-120, 38</v>
      </c>
    </row>
    <row r="1741" spans="1:21" hidden="1" x14ac:dyDescent="0.25">
      <c r="A1741">
        <v>-119.80266</v>
      </c>
      <c r="B1741">
        <v>38.490780000000001</v>
      </c>
      <c r="C1741">
        <v>1964</v>
      </c>
      <c r="D1741" t="s">
        <v>131</v>
      </c>
      <c r="E1741" t="s">
        <v>132</v>
      </c>
      <c r="F1741" t="s">
        <v>110</v>
      </c>
      <c r="G1741" t="s">
        <v>110</v>
      </c>
      <c r="H1741" t="s">
        <v>94</v>
      </c>
      <c r="K1741">
        <v>0</v>
      </c>
      <c r="L1741">
        <v>0</v>
      </c>
      <c r="O1741">
        <v>1964</v>
      </c>
      <c r="P1741" t="s">
        <v>120</v>
      </c>
      <c r="R1741">
        <f t="shared" si="109"/>
        <v>-120</v>
      </c>
      <c r="S1741">
        <f t="shared" si="110"/>
        <v>38</v>
      </c>
      <c r="T1741" t="str">
        <f t="shared" si="111"/>
        <v>-12038</v>
      </c>
      <c r="U1741" t="str">
        <f t="shared" si="108"/>
        <v>-120, 38</v>
      </c>
    </row>
    <row r="1742" spans="1:21" hidden="1" x14ac:dyDescent="0.25">
      <c r="A1742">
        <v>-119.80266</v>
      </c>
      <c r="B1742">
        <v>38.490780000000001</v>
      </c>
      <c r="C1742">
        <v>1962</v>
      </c>
      <c r="D1742" t="s">
        <v>131</v>
      </c>
      <c r="E1742" t="s">
        <v>132</v>
      </c>
      <c r="F1742" t="s">
        <v>110</v>
      </c>
      <c r="G1742" t="s">
        <v>110</v>
      </c>
      <c r="H1742" t="s">
        <v>94</v>
      </c>
      <c r="K1742">
        <v>0</v>
      </c>
      <c r="L1742">
        <v>0</v>
      </c>
      <c r="O1742">
        <v>1962</v>
      </c>
      <c r="P1742" t="s">
        <v>120</v>
      </c>
      <c r="R1742">
        <f t="shared" si="109"/>
        <v>-120</v>
      </c>
      <c r="S1742">
        <f t="shared" si="110"/>
        <v>38</v>
      </c>
      <c r="T1742" t="str">
        <f t="shared" si="111"/>
        <v>-12038</v>
      </c>
      <c r="U1742" t="str">
        <f t="shared" si="108"/>
        <v>-120, 38</v>
      </c>
    </row>
    <row r="1743" spans="1:21" hidden="1" x14ac:dyDescent="0.25">
      <c r="A1743">
        <v>-119.80266</v>
      </c>
      <c r="B1743">
        <v>38.490780000000001</v>
      </c>
      <c r="C1743">
        <v>1994</v>
      </c>
      <c r="D1743" t="s">
        <v>131</v>
      </c>
      <c r="E1743" t="s">
        <v>132</v>
      </c>
      <c r="F1743" t="s">
        <v>110</v>
      </c>
      <c r="G1743" t="s">
        <v>109</v>
      </c>
      <c r="H1743" t="s">
        <v>94</v>
      </c>
      <c r="K1743">
        <v>1.8E-3</v>
      </c>
      <c r="L1743">
        <v>0.14399999999999999</v>
      </c>
      <c r="O1743">
        <v>1994</v>
      </c>
      <c r="P1743" t="s">
        <v>120</v>
      </c>
      <c r="R1743">
        <f t="shared" si="109"/>
        <v>-120</v>
      </c>
      <c r="S1743">
        <f t="shared" si="110"/>
        <v>38</v>
      </c>
      <c r="T1743" t="str">
        <f t="shared" si="111"/>
        <v>-12038</v>
      </c>
      <c r="U1743" t="str">
        <f t="shared" si="108"/>
        <v>-120, 38</v>
      </c>
    </row>
    <row r="1744" spans="1:21" hidden="1" x14ac:dyDescent="0.25">
      <c r="A1744">
        <v>-119.80266</v>
      </c>
      <c r="B1744">
        <v>38.490780000000001</v>
      </c>
      <c r="C1744">
        <v>1983</v>
      </c>
      <c r="D1744" t="s">
        <v>131</v>
      </c>
      <c r="E1744" t="s">
        <v>132</v>
      </c>
      <c r="F1744" t="s">
        <v>110</v>
      </c>
      <c r="G1744" t="s">
        <v>109</v>
      </c>
      <c r="H1744" t="s">
        <v>94</v>
      </c>
      <c r="K1744">
        <v>1.9599999999999999E-2</v>
      </c>
      <c r="L1744">
        <v>1.5680000000000001</v>
      </c>
      <c r="O1744">
        <v>1983</v>
      </c>
      <c r="P1744" t="s">
        <v>120</v>
      </c>
      <c r="R1744">
        <f t="shared" si="109"/>
        <v>-120</v>
      </c>
      <c r="S1744">
        <f t="shared" si="110"/>
        <v>38</v>
      </c>
      <c r="T1744" t="str">
        <f t="shared" si="111"/>
        <v>-12038</v>
      </c>
      <c r="U1744" t="str">
        <f t="shared" si="108"/>
        <v>-120, 38</v>
      </c>
    </row>
    <row r="1745" spans="1:21" hidden="1" x14ac:dyDescent="0.25">
      <c r="A1745">
        <v>-119.80266</v>
      </c>
      <c r="B1745">
        <v>38.490780000000001</v>
      </c>
      <c r="C1745">
        <v>1994</v>
      </c>
      <c r="D1745" t="s">
        <v>131</v>
      </c>
      <c r="E1745" t="s">
        <v>132</v>
      </c>
      <c r="F1745" t="s">
        <v>110</v>
      </c>
      <c r="G1745" t="s">
        <v>109</v>
      </c>
      <c r="H1745" t="s">
        <v>94</v>
      </c>
      <c r="K1745">
        <v>0.10100000000000001</v>
      </c>
      <c r="L1745">
        <v>8.08</v>
      </c>
      <c r="O1745">
        <v>1994</v>
      </c>
      <c r="P1745" t="s">
        <v>120</v>
      </c>
      <c r="R1745">
        <f t="shared" si="109"/>
        <v>-120</v>
      </c>
      <c r="S1745">
        <f t="shared" si="110"/>
        <v>38</v>
      </c>
      <c r="T1745" t="str">
        <f t="shared" si="111"/>
        <v>-12038</v>
      </c>
      <c r="U1745" t="str">
        <f t="shared" si="108"/>
        <v>-120, 38</v>
      </c>
    </row>
    <row r="1746" spans="1:21" hidden="1" x14ac:dyDescent="0.25">
      <c r="A1746">
        <v>-119.80266</v>
      </c>
      <c r="B1746">
        <v>38.490780000000001</v>
      </c>
      <c r="C1746">
        <v>1983</v>
      </c>
      <c r="D1746" t="s">
        <v>131</v>
      </c>
      <c r="E1746" t="s">
        <v>132</v>
      </c>
      <c r="F1746" t="s">
        <v>110</v>
      </c>
      <c r="G1746" t="s">
        <v>109</v>
      </c>
      <c r="H1746" t="s">
        <v>94</v>
      </c>
      <c r="K1746">
        <v>0.153</v>
      </c>
      <c r="L1746">
        <v>12.24</v>
      </c>
      <c r="O1746">
        <v>1983</v>
      </c>
      <c r="P1746" t="s">
        <v>120</v>
      </c>
      <c r="R1746">
        <f t="shared" si="109"/>
        <v>-120</v>
      </c>
      <c r="S1746">
        <f t="shared" si="110"/>
        <v>38</v>
      </c>
      <c r="T1746" t="str">
        <f t="shared" si="111"/>
        <v>-12038</v>
      </c>
      <c r="U1746" t="str">
        <f t="shared" si="108"/>
        <v>-120, 39</v>
      </c>
    </row>
    <row r="1747" spans="1:21" hidden="1" x14ac:dyDescent="0.25">
      <c r="A1747">
        <v>-119.7544</v>
      </c>
      <c r="B1747">
        <v>38.543889999999998</v>
      </c>
      <c r="C1747">
        <v>1976</v>
      </c>
      <c r="D1747" t="s">
        <v>131</v>
      </c>
      <c r="E1747" t="s">
        <v>132</v>
      </c>
      <c r="F1747" t="s">
        <v>110</v>
      </c>
      <c r="G1747" t="s">
        <v>110</v>
      </c>
      <c r="H1747" t="s">
        <v>94</v>
      </c>
      <c r="K1747">
        <v>0</v>
      </c>
      <c r="L1747">
        <v>0</v>
      </c>
      <c r="O1747">
        <v>1976</v>
      </c>
      <c r="P1747" t="s">
        <v>120</v>
      </c>
      <c r="R1747">
        <f t="shared" si="109"/>
        <v>-120</v>
      </c>
      <c r="S1747">
        <f t="shared" si="110"/>
        <v>39</v>
      </c>
      <c r="T1747" t="str">
        <f t="shared" si="111"/>
        <v>-12039</v>
      </c>
      <c r="U1747" t="str">
        <f t="shared" si="108"/>
        <v>-120, 39</v>
      </c>
    </row>
    <row r="1748" spans="1:21" hidden="1" x14ac:dyDescent="0.25">
      <c r="A1748">
        <v>-119.7544</v>
      </c>
      <c r="B1748">
        <v>38.543889999999998</v>
      </c>
      <c r="C1748">
        <v>1976</v>
      </c>
      <c r="D1748" t="s">
        <v>131</v>
      </c>
      <c r="E1748" t="s">
        <v>132</v>
      </c>
      <c r="F1748" t="s">
        <v>110</v>
      </c>
      <c r="G1748" t="s">
        <v>110</v>
      </c>
      <c r="H1748" t="s">
        <v>94</v>
      </c>
      <c r="K1748">
        <v>0</v>
      </c>
      <c r="L1748">
        <v>0</v>
      </c>
      <c r="O1748">
        <v>1976</v>
      </c>
      <c r="P1748" t="s">
        <v>120</v>
      </c>
      <c r="R1748">
        <f t="shared" si="109"/>
        <v>-120</v>
      </c>
      <c r="S1748">
        <f t="shared" si="110"/>
        <v>39</v>
      </c>
      <c r="T1748" t="str">
        <f t="shared" si="111"/>
        <v>-12039</v>
      </c>
      <c r="U1748" t="str">
        <f t="shared" si="108"/>
        <v>-120, 39</v>
      </c>
    </row>
    <row r="1749" spans="1:21" hidden="1" x14ac:dyDescent="0.25">
      <c r="A1749">
        <v>-119.7544</v>
      </c>
      <c r="B1749">
        <v>38.543889999999998</v>
      </c>
      <c r="C1749">
        <v>1976</v>
      </c>
      <c r="D1749" t="s">
        <v>131</v>
      </c>
      <c r="E1749" t="s">
        <v>132</v>
      </c>
      <c r="F1749" t="s">
        <v>110</v>
      </c>
      <c r="G1749" t="s">
        <v>110</v>
      </c>
      <c r="H1749" t="s">
        <v>94</v>
      </c>
      <c r="K1749">
        <v>0</v>
      </c>
      <c r="L1749">
        <v>0</v>
      </c>
      <c r="O1749">
        <v>1976</v>
      </c>
      <c r="P1749" t="s">
        <v>120</v>
      </c>
      <c r="R1749">
        <f t="shared" si="109"/>
        <v>-120</v>
      </c>
      <c r="S1749">
        <f t="shared" si="110"/>
        <v>39</v>
      </c>
      <c r="T1749" t="str">
        <f t="shared" si="111"/>
        <v>-12039</v>
      </c>
      <c r="U1749" t="str">
        <f t="shared" si="108"/>
        <v>-120, 39</v>
      </c>
    </row>
    <row r="1750" spans="1:21" hidden="1" x14ac:dyDescent="0.25">
      <c r="A1750">
        <v>-119.7544</v>
      </c>
      <c r="B1750">
        <v>38.543889999999998</v>
      </c>
      <c r="C1750">
        <v>1976</v>
      </c>
      <c r="D1750" t="s">
        <v>131</v>
      </c>
      <c r="E1750" t="s">
        <v>132</v>
      </c>
      <c r="F1750" t="s">
        <v>110</v>
      </c>
      <c r="G1750" t="s">
        <v>110</v>
      </c>
      <c r="H1750" t="s">
        <v>94</v>
      </c>
      <c r="K1750">
        <v>0</v>
      </c>
      <c r="L1750">
        <v>0</v>
      </c>
      <c r="O1750">
        <v>1976</v>
      </c>
      <c r="P1750" t="s">
        <v>120</v>
      </c>
      <c r="R1750">
        <f t="shared" si="109"/>
        <v>-120</v>
      </c>
      <c r="S1750">
        <f t="shared" si="110"/>
        <v>39</v>
      </c>
      <c r="T1750" t="str">
        <f t="shared" si="111"/>
        <v>-12039</v>
      </c>
      <c r="U1750" t="str">
        <f t="shared" si="108"/>
        <v>-120, 39</v>
      </c>
    </row>
    <row r="1751" spans="1:21" hidden="1" x14ac:dyDescent="0.25">
      <c r="A1751">
        <v>-119.7544</v>
      </c>
      <c r="B1751">
        <v>38.543889999999998</v>
      </c>
      <c r="C1751">
        <v>1976</v>
      </c>
      <c r="D1751" t="s">
        <v>131</v>
      </c>
      <c r="E1751" t="s">
        <v>132</v>
      </c>
      <c r="F1751" t="s">
        <v>110</v>
      </c>
      <c r="G1751" t="s">
        <v>110</v>
      </c>
      <c r="H1751" t="s">
        <v>94</v>
      </c>
      <c r="K1751">
        <v>0</v>
      </c>
      <c r="L1751">
        <v>0</v>
      </c>
      <c r="O1751">
        <v>1976</v>
      </c>
      <c r="P1751" t="s">
        <v>120</v>
      </c>
      <c r="R1751">
        <f t="shared" si="109"/>
        <v>-120</v>
      </c>
      <c r="S1751">
        <f t="shared" si="110"/>
        <v>39</v>
      </c>
      <c r="T1751" t="str">
        <f t="shared" si="111"/>
        <v>-12039</v>
      </c>
      <c r="U1751" t="str">
        <f t="shared" si="108"/>
        <v>-120, 39</v>
      </c>
    </row>
    <row r="1752" spans="1:21" hidden="1" x14ac:dyDescent="0.25">
      <c r="A1752">
        <v>-119.7544</v>
      </c>
      <c r="B1752">
        <v>38.543889999999998</v>
      </c>
      <c r="C1752">
        <v>1976</v>
      </c>
      <c r="D1752" t="s">
        <v>131</v>
      </c>
      <c r="E1752" t="s">
        <v>132</v>
      </c>
      <c r="F1752" t="s">
        <v>110</v>
      </c>
      <c r="G1752" t="s">
        <v>110</v>
      </c>
      <c r="H1752" t="s">
        <v>94</v>
      </c>
      <c r="K1752">
        <v>0</v>
      </c>
      <c r="L1752">
        <v>0</v>
      </c>
      <c r="O1752">
        <v>1976</v>
      </c>
      <c r="P1752" t="s">
        <v>120</v>
      </c>
      <c r="R1752">
        <f t="shared" si="109"/>
        <v>-120</v>
      </c>
      <c r="S1752">
        <f t="shared" si="110"/>
        <v>39</v>
      </c>
      <c r="T1752" t="str">
        <f t="shared" si="111"/>
        <v>-12039</v>
      </c>
      <c r="U1752" t="str">
        <f t="shared" si="108"/>
        <v>-120, 39</v>
      </c>
    </row>
    <row r="1753" spans="1:21" hidden="1" x14ac:dyDescent="0.25">
      <c r="A1753">
        <v>-119.7544</v>
      </c>
      <c r="B1753">
        <v>38.543889999999998</v>
      </c>
      <c r="C1753">
        <v>1976</v>
      </c>
      <c r="D1753" t="s">
        <v>131</v>
      </c>
      <c r="E1753" t="s">
        <v>132</v>
      </c>
      <c r="F1753" t="s">
        <v>110</v>
      </c>
      <c r="G1753" t="s">
        <v>110</v>
      </c>
      <c r="H1753" t="s">
        <v>94</v>
      </c>
      <c r="K1753">
        <v>0</v>
      </c>
      <c r="L1753">
        <v>0</v>
      </c>
      <c r="O1753">
        <v>1976</v>
      </c>
      <c r="P1753" t="s">
        <v>120</v>
      </c>
      <c r="R1753">
        <f t="shared" si="109"/>
        <v>-120</v>
      </c>
      <c r="S1753">
        <f t="shared" si="110"/>
        <v>39</v>
      </c>
      <c r="T1753" t="str">
        <f t="shared" si="111"/>
        <v>-12039</v>
      </c>
      <c r="U1753" t="str">
        <f t="shared" si="108"/>
        <v>-120, 39</v>
      </c>
    </row>
    <row r="1754" spans="1:21" hidden="1" x14ac:dyDescent="0.25">
      <c r="A1754">
        <v>-119.7544</v>
      </c>
      <c r="B1754">
        <v>38.543889999999998</v>
      </c>
      <c r="C1754">
        <v>1976</v>
      </c>
      <c r="D1754" t="s">
        <v>131</v>
      </c>
      <c r="E1754" t="s">
        <v>132</v>
      </c>
      <c r="F1754" t="s">
        <v>110</v>
      </c>
      <c r="G1754" t="s">
        <v>110</v>
      </c>
      <c r="H1754" t="s">
        <v>94</v>
      </c>
      <c r="K1754">
        <v>0</v>
      </c>
      <c r="L1754">
        <v>0</v>
      </c>
      <c r="O1754">
        <v>1976</v>
      </c>
      <c r="P1754" t="s">
        <v>120</v>
      </c>
      <c r="R1754">
        <f t="shared" si="109"/>
        <v>-120</v>
      </c>
      <c r="S1754">
        <f t="shared" si="110"/>
        <v>39</v>
      </c>
      <c r="T1754" t="str">
        <f t="shared" si="111"/>
        <v>-12039</v>
      </c>
      <c r="U1754" t="str">
        <f t="shared" si="108"/>
        <v>-120, 39</v>
      </c>
    </row>
    <row r="1755" spans="1:21" hidden="1" x14ac:dyDescent="0.25">
      <c r="A1755">
        <v>-119.7544</v>
      </c>
      <c r="B1755">
        <v>38.543889999999998</v>
      </c>
      <c r="C1755">
        <v>1976</v>
      </c>
      <c r="D1755" t="s">
        <v>131</v>
      </c>
      <c r="E1755" t="s">
        <v>132</v>
      </c>
      <c r="F1755" t="s">
        <v>110</v>
      </c>
      <c r="G1755" t="s">
        <v>110</v>
      </c>
      <c r="H1755" t="s">
        <v>94</v>
      </c>
      <c r="K1755">
        <v>0</v>
      </c>
      <c r="L1755">
        <v>0</v>
      </c>
      <c r="O1755">
        <v>1976</v>
      </c>
      <c r="P1755" t="s">
        <v>120</v>
      </c>
      <c r="R1755">
        <f t="shared" si="109"/>
        <v>-120</v>
      </c>
      <c r="S1755">
        <f t="shared" si="110"/>
        <v>39</v>
      </c>
      <c r="T1755" t="str">
        <f t="shared" si="111"/>
        <v>-12039</v>
      </c>
      <c r="U1755" t="str">
        <f t="shared" si="108"/>
        <v>-120, 39</v>
      </c>
    </row>
    <row r="1756" spans="1:21" hidden="1" x14ac:dyDescent="0.25">
      <c r="A1756">
        <v>-119.7544</v>
      </c>
      <c r="B1756">
        <v>38.543889999999998</v>
      </c>
      <c r="C1756">
        <v>1976</v>
      </c>
      <c r="D1756" t="s">
        <v>131</v>
      </c>
      <c r="E1756" t="s">
        <v>132</v>
      </c>
      <c r="F1756" t="s">
        <v>110</v>
      </c>
      <c r="G1756" t="s">
        <v>110</v>
      </c>
      <c r="H1756" t="s">
        <v>94</v>
      </c>
      <c r="K1756">
        <v>0</v>
      </c>
      <c r="L1756">
        <v>0</v>
      </c>
      <c r="O1756">
        <v>1976</v>
      </c>
      <c r="P1756" t="s">
        <v>120</v>
      </c>
      <c r="R1756">
        <f t="shared" si="109"/>
        <v>-120</v>
      </c>
      <c r="S1756">
        <f t="shared" si="110"/>
        <v>39</v>
      </c>
      <c r="T1756" t="str">
        <f t="shared" si="111"/>
        <v>-12039</v>
      </c>
      <c r="U1756" t="str">
        <f t="shared" si="108"/>
        <v>-120, 39</v>
      </c>
    </row>
    <row r="1757" spans="1:21" hidden="1" x14ac:dyDescent="0.25">
      <c r="A1757">
        <v>-119.7544</v>
      </c>
      <c r="B1757">
        <v>38.543889999999998</v>
      </c>
      <c r="C1757">
        <v>1976</v>
      </c>
      <c r="D1757" t="s">
        <v>131</v>
      </c>
      <c r="E1757" t="s">
        <v>132</v>
      </c>
      <c r="F1757" t="s">
        <v>110</v>
      </c>
      <c r="G1757" t="s">
        <v>110</v>
      </c>
      <c r="H1757" t="s">
        <v>94</v>
      </c>
      <c r="K1757">
        <v>0</v>
      </c>
      <c r="L1757">
        <v>0</v>
      </c>
      <c r="O1757">
        <v>1976</v>
      </c>
      <c r="P1757" t="s">
        <v>120</v>
      </c>
      <c r="R1757">
        <f t="shared" si="109"/>
        <v>-120</v>
      </c>
      <c r="S1757">
        <f t="shared" si="110"/>
        <v>39</v>
      </c>
      <c r="T1757" t="str">
        <f t="shared" si="111"/>
        <v>-12039</v>
      </c>
      <c r="U1757" t="str">
        <f t="shared" si="108"/>
        <v>-120, 39</v>
      </c>
    </row>
    <row r="1758" spans="1:21" hidden="1" x14ac:dyDescent="0.25">
      <c r="A1758">
        <v>-119.7544</v>
      </c>
      <c r="B1758">
        <v>38.543889999999998</v>
      </c>
      <c r="C1758">
        <v>1976</v>
      </c>
      <c r="D1758" t="s">
        <v>131</v>
      </c>
      <c r="E1758" t="s">
        <v>132</v>
      </c>
      <c r="F1758" t="s">
        <v>110</v>
      </c>
      <c r="G1758" t="s">
        <v>110</v>
      </c>
      <c r="H1758" t="s">
        <v>94</v>
      </c>
      <c r="K1758">
        <v>0</v>
      </c>
      <c r="L1758">
        <v>0</v>
      </c>
      <c r="O1758">
        <v>1976</v>
      </c>
      <c r="P1758" t="s">
        <v>120</v>
      </c>
      <c r="R1758">
        <f t="shared" si="109"/>
        <v>-120</v>
      </c>
      <c r="S1758">
        <f t="shared" si="110"/>
        <v>39</v>
      </c>
      <c r="T1758" t="str">
        <f t="shared" si="111"/>
        <v>-12039</v>
      </c>
      <c r="U1758" t="str">
        <f t="shared" si="108"/>
        <v>-120, 39</v>
      </c>
    </row>
    <row r="1759" spans="1:21" hidden="1" x14ac:dyDescent="0.25">
      <c r="A1759">
        <v>-119.7544</v>
      </c>
      <c r="B1759">
        <v>38.543889999999998</v>
      </c>
      <c r="C1759">
        <v>1976</v>
      </c>
      <c r="D1759" t="s">
        <v>131</v>
      </c>
      <c r="E1759" t="s">
        <v>132</v>
      </c>
      <c r="F1759" t="s">
        <v>110</v>
      </c>
      <c r="G1759" t="s">
        <v>110</v>
      </c>
      <c r="H1759" t="s">
        <v>94</v>
      </c>
      <c r="K1759">
        <v>0</v>
      </c>
      <c r="L1759">
        <v>0</v>
      </c>
      <c r="O1759">
        <v>1976</v>
      </c>
      <c r="P1759" t="s">
        <v>120</v>
      </c>
      <c r="R1759">
        <f t="shared" si="109"/>
        <v>-120</v>
      </c>
      <c r="S1759">
        <f t="shared" si="110"/>
        <v>39</v>
      </c>
      <c r="T1759" t="str">
        <f t="shared" si="111"/>
        <v>-12039</v>
      </c>
      <c r="U1759" t="str">
        <f t="shared" si="108"/>
        <v>-120, 39</v>
      </c>
    </row>
    <row r="1760" spans="1:21" hidden="1" x14ac:dyDescent="0.25">
      <c r="A1760">
        <v>-119.7544</v>
      </c>
      <c r="B1760">
        <v>38.543889999999998</v>
      </c>
      <c r="C1760">
        <v>1976</v>
      </c>
      <c r="D1760" t="s">
        <v>131</v>
      </c>
      <c r="E1760" t="s">
        <v>132</v>
      </c>
      <c r="F1760" t="s">
        <v>110</v>
      </c>
      <c r="G1760" t="s">
        <v>110</v>
      </c>
      <c r="H1760" t="s">
        <v>94</v>
      </c>
      <c r="K1760">
        <v>0</v>
      </c>
      <c r="L1760">
        <v>0</v>
      </c>
      <c r="O1760">
        <v>1976</v>
      </c>
      <c r="P1760" t="s">
        <v>120</v>
      </c>
      <c r="R1760">
        <f t="shared" si="109"/>
        <v>-120</v>
      </c>
      <c r="S1760">
        <f t="shared" si="110"/>
        <v>39</v>
      </c>
      <c r="T1760" t="str">
        <f t="shared" si="111"/>
        <v>-12039</v>
      </c>
      <c r="U1760" t="str">
        <f t="shared" si="108"/>
        <v>-120, 39</v>
      </c>
    </row>
    <row r="1761" spans="1:21" hidden="1" x14ac:dyDescent="0.25">
      <c r="A1761">
        <v>-119.7544</v>
      </c>
      <c r="B1761">
        <v>38.543889999999998</v>
      </c>
      <c r="C1761">
        <v>1976</v>
      </c>
      <c r="D1761" t="s">
        <v>131</v>
      </c>
      <c r="E1761" t="s">
        <v>132</v>
      </c>
      <c r="F1761" t="s">
        <v>110</v>
      </c>
      <c r="G1761" t="s">
        <v>110</v>
      </c>
      <c r="H1761" t="s">
        <v>94</v>
      </c>
      <c r="K1761">
        <v>0</v>
      </c>
      <c r="L1761">
        <v>0</v>
      </c>
      <c r="O1761">
        <v>1976</v>
      </c>
      <c r="P1761" t="s">
        <v>120</v>
      </c>
      <c r="R1761">
        <f t="shared" si="109"/>
        <v>-120</v>
      </c>
      <c r="S1761">
        <f t="shared" si="110"/>
        <v>39</v>
      </c>
      <c r="T1761" t="str">
        <f t="shared" si="111"/>
        <v>-12039</v>
      </c>
      <c r="U1761" t="str">
        <f t="shared" si="108"/>
        <v>-120, 39</v>
      </c>
    </row>
    <row r="1762" spans="1:21" hidden="1" x14ac:dyDescent="0.25">
      <c r="A1762">
        <v>-119.7544</v>
      </c>
      <c r="B1762">
        <v>38.543889999999998</v>
      </c>
      <c r="C1762">
        <v>1976</v>
      </c>
      <c r="D1762" t="s">
        <v>131</v>
      </c>
      <c r="E1762" t="s">
        <v>132</v>
      </c>
      <c r="F1762" t="s">
        <v>110</v>
      </c>
      <c r="G1762" t="s">
        <v>110</v>
      </c>
      <c r="H1762" t="s">
        <v>94</v>
      </c>
      <c r="K1762">
        <v>0</v>
      </c>
      <c r="L1762">
        <v>0</v>
      </c>
      <c r="O1762">
        <v>1976</v>
      </c>
      <c r="P1762" t="s">
        <v>120</v>
      </c>
      <c r="R1762">
        <f t="shared" si="109"/>
        <v>-120</v>
      </c>
      <c r="S1762">
        <f t="shared" si="110"/>
        <v>39</v>
      </c>
      <c r="T1762" t="str">
        <f t="shared" si="111"/>
        <v>-12039</v>
      </c>
      <c r="U1762" t="str">
        <f t="shared" si="108"/>
        <v>-120, 39</v>
      </c>
    </row>
    <row r="1763" spans="1:21" hidden="1" x14ac:dyDescent="0.25">
      <c r="A1763">
        <v>-119.7544</v>
      </c>
      <c r="B1763">
        <v>38.543889999999998</v>
      </c>
      <c r="C1763">
        <v>1976</v>
      </c>
      <c r="D1763" t="s">
        <v>131</v>
      </c>
      <c r="E1763" t="s">
        <v>132</v>
      </c>
      <c r="F1763" t="s">
        <v>110</v>
      </c>
      <c r="G1763" t="s">
        <v>110</v>
      </c>
      <c r="H1763" t="s">
        <v>94</v>
      </c>
      <c r="K1763">
        <v>0</v>
      </c>
      <c r="L1763">
        <v>0</v>
      </c>
      <c r="O1763">
        <v>1976</v>
      </c>
      <c r="P1763" t="s">
        <v>120</v>
      </c>
      <c r="R1763">
        <f t="shared" si="109"/>
        <v>-120</v>
      </c>
      <c r="S1763">
        <f t="shared" si="110"/>
        <v>39</v>
      </c>
      <c r="T1763" t="str">
        <f t="shared" si="111"/>
        <v>-12039</v>
      </c>
      <c r="U1763" t="str">
        <f t="shared" si="108"/>
        <v>-120, 39</v>
      </c>
    </row>
    <row r="1764" spans="1:21" hidden="1" x14ac:dyDescent="0.25">
      <c r="A1764">
        <v>-119.7544</v>
      </c>
      <c r="B1764">
        <v>38.543889999999998</v>
      </c>
      <c r="C1764">
        <v>1976</v>
      </c>
      <c r="D1764" t="s">
        <v>131</v>
      </c>
      <c r="E1764" t="s">
        <v>132</v>
      </c>
      <c r="F1764" t="s">
        <v>110</v>
      </c>
      <c r="G1764" t="s">
        <v>110</v>
      </c>
      <c r="H1764" t="s">
        <v>94</v>
      </c>
      <c r="K1764">
        <v>0</v>
      </c>
      <c r="L1764">
        <v>0</v>
      </c>
      <c r="O1764">
        <v>1976</v>
      </c>
      <c r="P1764" t="s">
        <v>120</v>
      </c>
      <c r="R1764">
        <f t="shared" si="109"/>
        <v>-120</v>
      </c>
      <c r="S1764">
        <f t="shared" si="110"/>
        <v>39</v>
      </c>
      <c r="T1764" t="str">
        <f t="shared" si="111"/>
        <v>-12039</v>
      </c>
      <c r="U1764" t="str">
        <f t="shared" si="108"/>
        <v>-120, 39</v>
      </c>
    </row>
    <row r="1765" spans="1:21" hidden="1" x14ac:dyDescent="0.25">
      <c r="A1765">
        <v>-119.7544</v>
      </c>
      <c r="B1765">
        <v>38.543889999999998</v>
      </c>
      <c r="C1765">
        <v>1976</v>
      </c>
      <c r="D1765" t="s">
        <v>131</v>
      </c>
      <c r="E1765" t="s">
        <v>132</v>
      </c>
      <c r="F1765" t="s">
        <v>110</v>
      </c>
      <c r="G1765" t="s">
        <v>110</v>
      </c>
      <c r="H1765" t="s">
        <v>94</v>
      </c>
      <c r="K1765">
        <v>0</v>
      </c>
      <c r="L1765">
        <v>0</v>
      </c>
      <c r="O1765">
        <v>1976</v>
      </c>
      <c r="P1765" t="s">
        <v>120</v>
      </c>
      <c r="R1765">
        <f t="shared" si="109"/>
        <v>-120</v>
      </c>
      <c r="S1765">
        <f t="shared" si="110"/>
        <v>39</v>
      </c>
      <c r="T1765" t="str">
        <f t="shared" si="111"/>
        <v>-12039</v>
      </c>
      <c r="U1765" t="str">
        <f t="shared" si="108"/>
        <v>-120, 39</v>
      </c>
    </row>
    <row r="1766" spans="1:21" hidden="1" x14ac:dyDescent="0.25">
      <c r="A1766">
        <v>-119.7544</v>
      </c>
      <c r="B1766">
        <v>38.543889999999998</v>
      </c>
      <c r="C1766">
        <v>1976</v>
      </c>
      <c r="D1766" t="s">
        <v>131</v>
      </c>
      <c r="E1766" t="s">
        <v>132</v>
      </c>
      <c r="F1766" t="s">
        <v>110</v>
      </c>
      <c r="G1766" t="s">
        <v>109</v>
      </c>
      <c r="H1766" t="s">
        <v>94</v>
      </c>
      <c r="K1766">
        <v>1.25E-3</v>
      </c>
      <c r="L1766">
        <v>0.1</v>
      </c>
      <c r="O1766">
        <v>1976</v>
      </c>
      <c r="P1766" t="s">
        <v>120</v>
      </c>
      <c r="R1766">
        <f t="shared" si="109"/>
        <v>-120</v>
      </c>
      <c r="S1766">
        <f t="shared" si="110"/>
        <v>39</v>
      </c>
      <c r="T1766" t="str">
        <f t="shared" si="111"/>
        <v>-12039</v>
      </c>
      <c r="U1766" t="str">
        <f t="shared" si="108"/>
        <v>-120, 39</v>
      </c>
    </row>
    <row r="1767" spans="1:21" hidden="1" x14ac:dyDescent="0.25">
      <c r="A1767">
        <v>-119.7544</v>
      </c>
      <c r="B1767">
        <v>38.543889999999998</v>
      </c>
      <c r="C1767">
        <v>1976</v>
      </c>
      <c r="D1767" t="s">
        <v>131</v>
      </c>
      <c r="E1767" t="s">
        <v>132</v>
      </c>
      <c r="F1767" t="s">
        <v>110</v>
      </c>
      <c r="G1767" t="s">
        <v>109</v>
      </c>
      <c r="H1767" t="s">
        <v>94</v>
      </c>
      <c r="K1767">
        <v>7.1999999999999998E-3</v>
      </c>
      <c r="L1767">
        <v>0.57599999999999996</v>
      </c>
      <c r="O1767">
        <v>1976</v>
      </c>
      <c r="P1767" t="s">
        <v>120</v>
      </c>
      <c r="R1767">
        <f t="shared" si="109"/>
        <v>-120</v>
      </c>
      <c r="S1767">
        <f t="shared" si="110"/>
        <v>39</v>
      </c>
      <c r="T1767" t="str">
        <f t="shared" si="111"/>
        <v>-12039</v>
      </c>
      <c r="U1767" t="str">
        <f t="shared" si="108"/>
        <v>-120, 39</v>
      </c>
    </row>
    <row r="1768" spans="1:21" hidden="1" x14ac:dyDescent="0.25">
      <c r="A1768">
        <v>-119.7544</v>
      </c>
      <c r="B1768">
        <v>38.543889999999998</v>
      </c>
      <c r="C1768">
        <v>1976</v>
      </c>
      <c r="D1768" t="s">
        <v>131</v>
      </c>
      <c r="E1768" t="s">
        <v>132</v>
      </c>
      <c r="F1768" t="s">
        <v>110</v>
      </c>
      <c r="G1768" t="s">
        <v>109</v>
      </c>
      <c r="H1768" t="s">
        <v>94</v>
      </c>
      <c r="K1768">
        <v>1.43E-2</v>
      </c>
      <c r="L1768">
        <v>1.1439999999999999</v>
      </c>
      <c r="O1768">
        <v>1976</v>
      </c>
      <c r="P1768" t="s">
        <v>120</v>
      </c>
      <c r="R1768">
        <f t="shared" si="109"/>
        <v>-120</v>
      </c>
      <c r="S1768">
        <f t="shared" si="110"/>
        <v>39</v>
      </c>
      <c r="T1768" t="str">
        <f t="shared" si="111"/>
        <v>-12039</v>
      </c>
      <c r="U1768" t="str">
        <f t="shared" si="108"/>
        <v>-120, 39</v>
      </c>
    </row>
    <row r="1769" spans="1:21" hidden="1" x14ac:dyDescent="0.25">
      <c r="A1769">
        <v>-119.7544</v>
      </c>
      <c r="B1769">
        <v>38.543889999999998</v>
      </c>
      <c r="C1769">
        <v>1976</v>
      </c>
      <c r="D1769" t="s">
        <v>131</v>
      </c>
      <c r="E1769" t="s">
        <v>132</v>
      </c>
      <c r="F1769" t="s">
        <v>110</v>
      </c>
      <c r="G1769" t="s">
        <v>109</v>
      </c>
      <c r="H1769" t="s">
        <v>94</v>
      </c>
      <c r="K1769">
        <v>1.5100000000000001E-2</v>
      </c>
      <c r="L1769">
        <v>1.208</v>
      </c>
      <c r="O1769">
        <v>1976</v>
      </c>
      <c r="P1769" t="s">
        <v>120</v>
      </c>
      <c r="R1769">
        <f t="shared" si="109"/>
        <v>-120</v>
      </c>
      <c r="S1769">
        <f t="shared" si="110"/>
        <v>39</v>
      </c>
      <c r="T1769" t="str">
        <f t="shared" si="111"/>
        <v>-12039</v>
      </c>
      <c r="U1769" t="str">
        <f t="shared" si="108"/>
        <v>-120, 39</v>
      </c>
    </row>
    <row r="1770" spans="1:21" hidden="1" x14ac:dyDescent="0.25">
      <c r="A1770">
        <v>-119.7544</v>
      </c>
      <c r="B1770">
        <v>38.543889999999998</v>
      </c>
      <c r="C1770">
        <v>1976</v>
      </c>
      <c r="D1770" t="s">
        <v>131</v>
      </c>
      <c r="E1770" t="s">
        <v>132</v>
      </c>
      <c r="F1770" t="s">
        <v>110</v>
      </c>
      <c r="G1770" t="s">
        <v>109</v>
      </c>
      <c r="H1770" t="s">
        <v>94</v>
      </c>
      <c r="K1770">
        <v>0.111</v>
      </c>
      <c r="L1770">
        <v>8.8800000000000008</v>
      </c>
      <c r="O1770">
        <v>1976</v>
      </c>
      <c r="P1770" t="s">
        <v>120</v>
      </c>
      <c r="R1770">
        <f t="shared" si="109"/>
        <v>-120</v>
      </c>
      <c r="S1770">
        <f t="shared" si="110"/>
        <v>39</v>
      </c>
      <c r="T1770" t="str">
        <f t="shared" si="111"/>
        <v>-12039</v>
      </c>
      <c r="U1770" t="str">
        <f t="shared" si="108"/>
        <v>-120, 39</v>
      </c>
    </row>
    <row r="1771" spans="1:21" hidden="1" x14ac:dyDescent="0.25">
      <c r="A1771">
        <v>-119.7544</v>
      </c>
      <c r="B1771">
        <v>38.543889999999998</v>
      </c>
      <c r="C1771">
        <v>1976</v>
      </c>
      <c r="D1771" t="s">
        <v>131</v>
      </c>
      <c r="E1771" t="s">
        <v>132</v>
      </c>
      <c r="F1771" t="s">
        <v>110</v>
      </c>
      <c r="G1771" t="s">
        <v>109</v>
      </c>
      <c r="H1771" t="s">
        <v>94</v>
      </c>
      <c r="K1771">
        <v>0.28699999999999998</v>
      </c>
      <c r="L1771">
        <v>22.96</v>
      </c>
      <c r="O1771">
        <v>1976</v>
      </c>
      <c r="P1771" t="s">
        <v>120</v>
      </c>
      <c r="R1771">
        <f t="shared" si="109"/>
        <v>-120</v>
      </c>
      <c r="S1771">
        <f t="shared" si="110"/>
        <v>39</v>
      </c>
      <c r="T1771" t="str">
        <f t="shared" si="111"/>
        <v>-12039</v>
      </c>
      <c r="U1771" t="str">
        <f t="shared" si="108"/>
        <v>-120, 38</v>
      </c>
    </row>
    <row r="1772" spans="1:21" hidden="1" x14ac:dyDescent="0.25">
      <c r="A1772">
        <v>-119.6808528</v>
      </c>
      <c r="B1772">
        <v>38.19868056</v>
      </c>
      <c r="C1772">
        <v>1942</v>
      </c>
      <c r="D1772" t="s">
        <v>131</v>
      </c>
      <c r="E1772" t="s">
        <v>132</v>
      </c>
      <c r="F1772" t="s">
        <v>110</v>
      </c>
      <c r="G1772" t="s">
        <v>110</v>
      </c>
      <c r="H1772" t="s">
        <v>94</v>
      </c>
      <c r="K1772">
        <v>0</v>
      </c>
      <c r="L1772">
        <v>0</v>
      </c>
      <c r="O1772">
        <v>1942</v>
      </c>
      <c r="P1772" t="s">
        <v>120</v>
      </c>
      <c r="R1772">
        <f t="shared" si="109"/>
        <v>-120</v>
      </c>
      <c r="S1772">
        <f t="shared" si="110"/>
        <v>38</v>
      </c>
      <c r="T1772" t="str">
        <f t="shared" si="111"/>
        <v>-12038</v>
      </c>
      <c r="U1772" t="str">
        <f t="shared" si="108"/>
        <v>-120, 38</v>
      </c>
    </row>
    <row r="1773" spans="1:21" hidden="1" x14ac:dyDescent="0.25">
      <c r="A1773">
        <v>-119.6808528</v>
      </c>
      <c r="B1773">
        <v>38.19868056</v>
      </c>
      <c r="C1773">
        <v>1942</v>
      </c>
      <c r="D1773" t="s">
        <v>131</v>
      </c>
      <c r="E1773" t="s">
        <v>132</v>
      </c>
      <c r="F1773" t="s">
        <v>110</v>
      </c>
      <c r="G1773" t="s">
        <v>110</v>
      </c>
      <c r="H1773" t="s">
        <v>94</v>
      </c>
      <c r="K1773">
        <v>0</v>
      </c>
      <c r="L1773">
        <v>0</v>
      </c>
      <c r="O1773">
        <v>1942</v>
      </c>
      <c r="P1773" t="s">
        <v>120</v>
      </c>
      <c r="R1773">
        <f t="shared" si="109"/>
        <v>-120</v>
      </c>
      <c r="S1773">
        <f t="shared" si="110"/>
        <v>38</v>
      </c>
      <c r="T1773" t="str">
        <f t="shared" si="111"/>
        <v>-12038</v>
      </c>
      <c r="U1773" t="str">
        <f t="shared" si="108"/>
        <v>-120, 38</v>
      </c>
    </row>
    <row r="1774" spans="1:21" hidden="1" x14ac:dyDescent="0.25">
      <c r="A1774">
        <v>-119.660858</v>
      </c>
      <c r="B1774">
        <v>38.322648999999998</v>
      </c>
      <c r="C1774">
        <v>1975</v>
      </c>
      <c r="D1774" t="s">
        <v>131</v>
      </c>
      <c r="E1774" t="s">
        <v>132</v>
      </c>
      <c r="F1774" t="s">
        <v>110</v>
      </c>
      <c r="G1774" t="s">
        <v>110</v>
      </c>
      <c r="H1774" t="s">
        <v>94</v>
      </c>
      <c r="K1774">
        <v>0</v>
      </c>
      <c r="L1774">
        <v>0</v>
      </c>
      <c r="O1774">
        <v>1975</v>
      </c>
      <c r="P1774" t="s">
        <v>120</v>
      </c>
      <c r="R1774">
        <f t="shared" si="109"/>
        <v>-120</v>
      </c>
      <c r="S1774">
        <f t="shared" si="110"/>
        <v>38</v>
      </c>
      <c r="T1774" t="str">
        <f t="shared" si="111"/>
        <v>-12038</v>
      </c>
      <c r="U1774" t="str">
        <f t="shared" si="108"/>
        <v>-120, 38</v>
      </c>
    </row>
    <row r="1775" spans="1:21" hidden="1" x14ac:dyDescent="0.25">
      <c r="A1775">
        <v>-119.660858</v>
      </c>
      <c r="B1775">
        <v>38.322648999999998</v>
      </c>
      <c r="C1775">
        <v>1975</v>
      </c>
      <c r="D1775" t="s">
        <v>131</v>
      </c>
      <c r="E1775" t="s">
        <v>132</v>
      </c>
      <c r="F1775" t="s">
        <v>110</v>
      </c>
      <c r="G1775" t="s">
        <v>110</v>
      </c>
      <c r="H1775" t="s">
        <v>94</v>
      </c>
      <c r="K1775">
        <v>0</v>
      </c>
      <c r="L1775">
        <v>0</v>
      </c>
      <c r="O1775">
        <v>1975</v>
      </c>
      <c r="P1775" t="s">
        <v>120</v>
      </c>
      <c r="R1775">
        <f t="shared" si="109"/>
        <v>-120</v>
      </c>
      <c r="S1775">
        <f t="shared" si="110"/>
        <v>38</v>
      </c>
      <c r="T1775" t="str">
        <f t="shared" si="111"/>
        <v>-12038</v>
      </c>
      <c r="U1775" t="str">
        <f t="shared" si="108"/>
        <v>-120, 38</v>
      </c>
    </row>
    <row r="1776" spans="1:21" hidden="1" x14ac:dyDescent="0.25">
      <c r="A1776">
        <v>-119.660858</v>
      </c>
      <c r="B1776">
        <v>38.322648999999998</v>
      </c>
      <c r="C1776">
        <v>1975</v>
      </c>
      <c r="D1776" t="s">
        <v>131</v>
      </c>
      <c r="E1776" t="s">
        <v>132</v>
      </c>
      <c r="F1776" t="s">
        <v>110</v>
      </c>
      <c r="G1776" t="s">
        <v>110</v>
      </c>
      <c r="H1776" t="s">
        <v>94</v>
      </c>
      <c r="K1776">
        <v>0</v>
      </c>
      <c r="L1776">
        <v>0</v>
      </c>
      <c r="O1776">
        <v>1975</v>
      </c>
      <c r="P1776" t="s">
        <v>120</v>
      </c>
      <c r="R1776">
        <f t="shared" si="109"/>
        <v>-120</v>
      </c>
      <c r="S1776">
        <f t="shared" si="110"/>
        <v>38</v>
      </c>
      <c r="T1776" t="str">
        <f t="shared" si="111"/>
        <v>-12038</v>
      </c>
      <c r="U1776" t="str">
        <f t="shared" si="108"/>
        <v>-120, 38</v>
      </c>
    </row>
    <row r="1777" spans="1:21" hidden="1" x14ac:dyDescent="0.25">
      <c r="A1777">
        <v>-119.660858</v>
      </c>
      <c r="B1777">
        <v>38.322648999999998</v>
      </c>
      <c r="C1777">
        <v>1975</v>
      </c>
      <c r="D1777" t="s">
        <v>131</v>
      </c>
      <c r="E1777" t="s">
        <v>132</v>
      </c>
      <c r="F1777" t="s">
        <v>110</v>
      </c>
      <c r="G1777" t="s">
        <v>110</v>
      </c>
      <c r="H1777" t="s">
        <v>94</v>
      </c>
      <c r="K1777">
        <v>0</v>
      </c>
      <c r="L1777">
        <v>0</v>
      </c>
      <c r="O1777">
        <v>1975</v>
      </c>
      <c r="P1777" t="s">
        <v>120</v>
      </c>
      <c r="R1777">
        <f t="shared" si="109"/>
        <v>-120</v>
      </c>
      <c r="S1777">
        <f t="shared" si="110"/>
        <v>38</v>
      </c>
      <c r="T1777" t="str">
        <f t="shared" si="111"/>
        <v>-12038</v>
      </c>
      <c r="U1777" t="str">
        <f t="shared" si="108"/>
        <v>-120, 38</v>
      </c>
    </row>
    <row r="1778" spans="1:21" hidden="1" x14ac:dyDescent="0.25">
      <c r="A1778">
        <v>-119.65587499999999</v>
      </c>
      <c r="B1778">
        <v>38.329519439999999</v>
      </c>
      <c r="C1778">
        <v>1968</v>
      </c>
      <c r="D1778" t="s">
        <v>131</v>
      </c>
      <c r="E1778" t="s">
        <v>132</v>
      </c>
      <c r="F1778" t="s">
        <v>110</v>
      </c>
      <c r="G1778" t="s">
        <v>110</v>
      </c>
      <c r="H1778" t="s">
        <v>94</v>
      </c>
      <c r="K1778">
        <v>0</v>
      </c>
      <c r="L1778">
        <v>0</v>
      </c>
      <c r="O1778">
        <v>1968</v>
      </c>
      <c r="P1778" t="s">
        <v>120</v>
      </c>
      <c r="R1778">
        <f t="shared" si="109"/>
        <v>-120</v>
      </c>
      <c r="S1778">
        <f t="shared" si="110"/>
        <v>38</v>
      </c>
      <c r="T1778" t="str">
        <f t="shared" si="111"/>
        <v>-12038</v>
      </c>
      <c r="U1778" t="str">
        <f t="shared" si="108"/>
        <v>-120, 38</v>
      </c>
    </row>
    <row r="1779" spans="1:21" hidden="1" x14ac:dyDescent="0.25">
      <c r="A1779">
        <v>-119.6553</v>
      </c>
      <c r="B1779">
        <v>38.206479999999999</v>
      </c>
      <c r="C1779">
        <v>2005</v>
      </c>
      <c r="D1779" t="s">
        <v>131</v>
      </c>
      <c r="E1779" t="s">
        <v>132</v>
      </c>
      <c r="F1779" t="s">
        <v>110</v>
      </c>
      <c r="G1779" t="s">
        <v>109</v>
      </c>
      <c r="H1779" t="s">
        <v>94</v>
      </c>
      <c r="K1779">
        <v>5.2300000000000003E-3</v>
      </c>
      <c r="L1779">
        <v>0.41839999999999999</v>
      </c>
      <c r="O1779">
        <v>2005</v>
      </c>
      <c r="P1779" t="s">
        <v>120</v>
      </c>
      <c r="R1779">
        <f t="shared" si="109"/>
        <v>-120</v>
      </c>
      <c r="S1779">
        <f t="shared" si="110"/>
        <v>38</v>
      </c>
      <c r="T1779" t="str">
        <f t="shared" si="111"/>
        <v>-12038</v>
      </c>
      <c r="U1779" t="str">
        <f t="shared" si="108"/>
        <v>-120, 38</v>
      </c>
    </row>
    <row r="1780" spans="1:21" hidden="1" x14ac:dyDescent="0.25">
      <c r="A1780">
        <v>-119.65139000000001</v>
      </c>
      <c r="B1780">
        <v>38.200679999999998</v>
      </c>
      <c r="C1780">
        <v>2005</v>
      </c>
      <c r="D1780" t="s">
        <v>131</v>
      </c>
      <c r="E1780" t="s">
        <v>132</v>
      </c>
      <c r="F1780" t="s">
        <v>110</v>
      </c>
      <c r="G1780" t="s">
        <v>110</v>
      </c>
      <c r="H1780" t="s">
        <v>94</v>
      </c>
      <c r="K1780">
        <v>0</v>
      </c>
      <c r="L1780">
        <v>0</v>
      </c>
      <c r="O1780">
        <v>2005</v>
      </c>
      <c r="P1780" t="s">
        <v>120</v>
      </c>
      <c r="R1780">
        <f t="shared" si="109"/>
        <v>-120</v>
      </c>
      <c r="S1780">
        <f t="shared" si="110"/>
        <v>38</v>
      </c>
      <c r="T1780" t="str">
        <f t="shared" si="111"/>
        <v>-12038</v>
      </c>
      <c r="U1780" t="str">
        <f t="shared" si="108"/>
        <v>-120, 38</v>
      </c>
    </row>
    <row r="1781" spans="1:21" hidden="1" x14ac:dyDescent="0.25">
      <c r="A1781">
        <v>-119.6435694</v>
      </c>
      <c r="B1781">
        <v>38.33634722</v>
      </c>
      <c r="C1781">
        <v>1947</v>
      </c>
      <c r="D1781" t="s">
        <v>131</v>
      </c>
      <c r="E1781" t="s">
        <v>132</v>
      </c>
      <c r="F1781" t="s">
        <v>110</v>
      </c>
      <c r="G1781" t="s">
        <v>110</v>
      </c>
      <c r="H1781" t="s">
        <v>94</v>
      </c>
      <c r="K1781">
        <v>0</v>
      </c>
      <c r="L1781">
        <v>0</v>
      </c>
      <c r="O1781">
        <v>1947</v>
      </c>
      <c r="P1781" t="s">
        <v>120</v>
      </c>
      <c r="R1781">
        <f t="shared" si="109"/>
        <v>-120</v>
      </c>
      <c r="S1781">
        <f t="shared" si="110"/>
        <v>38</v>
      </c>
      <c r="T1781" t="str">
        <f t="shared" si="111"/>
        <v>-12038</v>
      </c>
      <c r="U1781" t="str">
        <f t="shared" si="108"/>
        <v>-120, 38</v>
      </c>
    </row>
    <row r="1782" spans="1:21" hidden="1" x14ac:dyDescent="0.25">
      <c r="A1782">
        <v>-119.6435694</v>
      </c>
      <c r="B1782">
        <v>38.33634722</v>
      </c>
      <c r="C1782">
        <v>1947</v>
      </c>
      <c r="D1782" t="s">
        <v>131</v>
      </c>
      <c r="E1782" t="s">
        <v>132</v>
      </c>
      <c r="F1782" t="s">
        <v>110</v>
      </c>
      <c r="G1782" t="s">
        <v>110</v>
      </c>
      <c r="H1782" t="s">
        <v>94</v>
      </c>
      <c r="K1782">
        <v>0</v>
      </c>
      <c r="L1782">
        <v>0</v>
      </c>
      <c r="O1782">
        <v>1947</v>
      </c>
      <c r="P1782" t="s">
        <v>120</v>
      </c>
      <c r="R1782">
        <f t="shared" si="109"/>
        <v>-120</v>
      </c>
      <c r="S1782">
        <f t="shared" si="110"/>
        <v>38</v>
      </c>
      <c r="T1782" t="str">
        <f t="shared" si="111"/>
        <v>-12038</v>
      </c>
      <c r="U1782" t="str">
        <f t="shared" si="108"/>
        <v>-120, 38</v>
      </c>
    </row>
    <row r="1783" spans="1:21" hidden="1" x14ac:dyDescent="0.25">
      <c r="A1783">
        <v>-119.6435694</v>
      </c>
      <c r="B1783">
        <v>38.33634722</v>
      </c>
      <c r="C1783">
        <v>1947</v>
      </c>
      <c r="D1783" t="s">
        <v>131</v>
      </c>
      <c r="E1783" t="s">
        <v>132</v>
      </c>
      <c r="F1783" t="s">
        <v>110</v>
      </c>
      <c r="G1783" t="s">
        <v>110</v>
      </c>
      <c r="H1783" t="s">
        <v>94</v>
      </c>
      <c r="K1783">
        <v>0</v>
      </c>
      <c r="L1783">
        <v>0</v>
      </c>
      <c r="O1783">
        <v>1947</v>
      </c>
      <c r="P1783" t="s">
        <v>120</v>
      </c>
      <c r="R1783">
        <f t="shared" si="109"/>
        <v>-120</v>
      </c>
      <c r="S1783">
        <f t="shared" si="110"/>
        <v>38</v>
      </c>
      <c r="T1783" t="str">
        <f t="shared" si="111"/>
        <v>-12038</v>
      </c>
      <c r="U1783" t="str">
        <f t="shared" si="108"/>
        <v>-120, 38</v>
      </c>
    </row>
    <row r="1784" spans="1:21" hidden="1" x14ac:dyDescent="0.25">
      <c r="A1784">
        <v>-119.6435694</v>
      </c>
      <c r="B1784">
        <v>38.33634722</v>
      </c>
      <c r="C1784">
        <v>1947</v>
      </c>
      <c r="D1784" t="s">
        <v>131</v>
      </c>
      <c r="E1784" t="s">
        <v>132</v>
      </c>
      <c r="F1784" t="s">
        <v>110</v>
      </c>
      <c r="G1784" t="s">
        <v>110</v>
      </c>
      <c r="H1784" t="s">
        <v>94</v>
      </c>
      <c r="K1784">
        <v>0</v>
      </c>
      <c r="L1784">
        <v>0</v>
      </c>
      <c r="O1784">
        <v>1947</v>
      </c>
      <c r="P1784" t="s">
        <v>120</v>
      </c>
      <c r="R1784">
        <f t="shared" si="109"/>
        <v>-120</v>
      </c>
      <c r="S1784">
        <f t="shared" si="110"/>
        <v>38</v>
      </c>
      <c r="T1784" t="str">
        <f t="shared" si="111"/>
        <v>-12038</v>
      </c>
      <c r="U1784" t="str">
        <f t="shared" si="108"/>
        <v>-120, 38</v>
      </c>
    </row>
    <row r="1785" spans="1:21" hidden="1" x14ac:dyDescent="0.25">
      <c r="A1785">
        <v>-119.64116</v>
      </c>
      <c r="B1785">
        <v>38.20243</v>
      </c>
      <c r="C1785">
        <v>2005</v>
      </c>
      <c r="D1785" t="s">
        <v>131</v>
      </c>
      <c r="E1785" t="s">
        <v>132</v>
      </c>
      <c r="F1785" t="s">
        <v>110</v>
      </c>
      <c r="G1785" t="s">
        <v>110</v>
      </c>
      <c r="H1785" t="s">
        <v>94</v>
      </c>
      <c r="K1785">
        <v>0</v>
      </c>
      <c r="L1785">
        <v>0</v>
      </c>
      <c r="O1785">
        <v>2005</v>
      </c>
      <c r="P1785" t="s">
        <v>120</v>
      </c>
      <c r="R1785">
        <f t="shared" si="109"/>
        <v>-120</v>
      </c>
      <c r="S1785">
        <f t="shared" si="110"/>
        <v>38</v>
      </c>
      <c r="T1785" t="str">
        <f t="shared" si="111"/>
        <v>-12038</v>
      </c>
      <c r="U1785" t="str">
        <f t="shared" si="108"/>
        <v>-120, 38</v>
      </c>
    </row>
    <row r="1786" spans="1:21" hidden="1" x14ac:dyDescent="0.25">
      <c r="A1786">
        <v>-119.636214</v>
      </c>
      <c r="B1786">
        <v>38.328004</v>
      </c>
      <c r="C1786">
        <v>1976</v>
      </c>
      <c r="D1786" t="s">
        <v>131</v>
      </c>
      <c r="E1786" t="s">
        <v>132</v>
      </c>
      <c r="F1786" t="s">
        <v>110</v>
      </c>
      <c r="G1786" t="s">
        <v>110</v>
      </c>
      <c r="H1786" t="s">
        <v>94</v>
      </c>
      <c r="K1786">
        <v>0</v>
      </c>
      <c r="L1786">
        <v>0</v>
      </c>
      <c r="O1786">
        <v>1976</v>
      </c>
      <c r="P1786" t="s">
        <v>120</v>
      </c>
      <c r="R1786">
        <f t="shared" si="109"/>
        <v>-120</v>
      </c>
      <c r="S1786">
        <f t="shared" si="110"/>
        <v>38</v>
      </c>
      <c r="T1786" t="str">
        <f t="shared" si="111"/>
        <v>-12038</v>
      </c>
      <c r="U1786" t="str">
        <f t="shared" si="108"/>
        <v>-120, 38</v>
      </c>
    </row>
    <row r="1787" spans="1:21" hidden="1" x14ac:dyDescent="0.25">
      <c r="A1787">
        <v>-119.63547</v>
      </c>
      <c r="B1787">
        <v>38.195450000000001</v>
      </c>
      <c r="C1787">
        <v>2005</v>
      </c>
      <c r="D1787" t="s">
        <v>131</v>
      </c>
      <c r="E1787" t="s">
        <v>132</v>
      </c>
      <c r="F1787" t="s">
        <v>110</v>
      </c>
      <c r="G1787" t="s">
        <v>109</v>
      </c>
      <c r="H1787" t="s">
        <v>94</v>
      </c>
      <c r="K1787">
        <v>1.4200000000000001E-2</v>
      </c>
      <c r="L1787">
        <v>1.1359999999999999</v>
      </c>
      <c r="O1787">
        <v>2005</v>
      </c>
      <c r="P1787" t="s">
        <v>120</v>
      </c>
      <c r="R1787">
        <f t="shared" si="109"/>
        <v>-120</v>
      </c>
      <c r="S1787">
        <f t="shared" si="110"/>
        <v>38</v>
      </c>
      <c r="T1787" t="str">
        <f t="shared" si="111"/>
        <v>-12038</v>
      </c>
      <c r="U1787" t="str">
        <f t="shared" si="108"/>
        <v>-120, 38</v>
      </c>
    </row>
    <row r="1788" spans="1:21" hidden="1" x14ac:dyDescent="0.25">
      <c r="A1788">
        <v>-119.62811000000001</v>
      </c>
      <c r="B1788">
        <v>37.851930000000003</v>
      </c>
      <c r="C1788">
        <v>2003</v>
      </c>
      <c r="D1788" t="s">
        <v>131</v>
      </c>
      <c r="E1788" t="s">
        <v>132</v>
      </c>
      <c r="F1788" t="s">
        <v>110</v>
      </c>
      <c r="G1788" t="s">
        <v>110</v>
      </c>
      <c r="H1788" t="s">
        <v>94</v>
      </c>
      <c r="K1788">
        <v>0</v>
      </c>
      <c r="L1788">
        <v>0</v>
      </c>
      <c r="O1788">
        <v>2003</v>
      </c>
      <c r="P1788" t="s">
        <v>120</v>
      </c>
      <c r="R1788">
        <f t="shared" si="109"/>
        <v>-120</v>
      </c>
      <c r="S1788">
        <f t="shared" si="110"/>
        <v>38</v>
      </c>
      <c r="T1788" t="str">
        <f t="shared" si="111"/>
        <v>-12038</v>
      </c>
      <c r="U1788" t="str">
        <f t="shared" si="108"/>
        <v>-120, 38</v>
      </c>
    </row>
    <row r="1789" spans="1:21" hidden="1" x14ac:dyDescent="0.25">
      <c r="A1789">
        <v>-119.62811000000001</v>
      </c>
      <c r="B1789">
        <v>37.851930000000003</v>
      </c>
      <c r="C1789">
        <v>2003</v>
      </c>
      <c r="D1789" t="s">
        <v>131</v>
      </c>
      <c r="E1789" t="s">
        <v>132</v>
      </c>
      <c r="F1789" t="s">
        <v>110</v>
      </c>
      <c r="G1789" t="s">
        <v>109</v>
      </c>
      <c r="H1789" t="s">
        <v>94</v>
      </c>
      <c r="K1789">
        <v>6.59E-2</v>
      </c>
      <c r="L1789">
        <v>5.2720000000000002</v>
      </c>
      <c r="O1789">
        <v>2003</v>
      </c>
      <c r="P1789" t="s">
        <v>120</v>
      </c>
      <c r="R1789">
        <f t="shared" si="109"/>
        <v>-120</v>
      </c>
      <c r="S1789">
        <f t="shared" si="110"/>
        <v>38</v>
      </c>
      <c r="T1789" t="str">
        <f t="shared" si="111"/>
        <v>-12038</v>
      </c>
      <c r="U1789" t="str">
        <f t="shared" si="108"/>
        <v>-120, 38</v>
      </c>
    </row>
    <row r="1790" spans="1:21" hidden="1" x14ac:dyDescent="0.25">
      <c r="A1790">
        <v>-119.617165</v>
      </c>
      <c r="B1790">
        <v>38.269772000000003</v>
      </c>
      <c r="C1790">
        <v>1974</v>
      </c>
      <c r="D1790" t="s">
        <v>131</v>
      </c>
      <c r="E1790" t="s">
        <v>132</v>
      </c>
      <c r="F1790" t="s">
        <v>110</v>
      </c>
      <c r="G1790" t="s">
        <v>110</v>
      </c>
      <c r="H1790" t="s">
        <v>94</v>
      </c>
      <c r="K1790">
        <v>0</v>
      </c>
      <c r="L1790">
        <v>0</v>
      </c>
      <c r="O1790">
        <v>1974</v>
      </c>
      <c r="P1790" t="s">
        <v>120</v>
      </c>
      <c r="R1790">
        <f t="shared" si="109"/>
        <v>-120</v>
      </c>
      <c r="S1790">
        <f t="shared" si="110"/>
        <v>38</v>
      </c>
      <c r="T1790" t="str">
        <f t="shared" si="111"/>
        <v>-12038</v>
      </c>
      <c r="U1790" t="str">
        <f t="shared" si="108"/>
        <v>-120, 38</v>
      </c>
    </row>
    <row r="1791" spans="1:21" hidden="1" x14ac:dyDescent="0.25">
      <c r="A1791">
        <v>-119.617165</v>
      </c>
      <c r="B1791">
        <v>38.269772000000003</v>
      </c>
      <c r="C1791">
        <v>1974</v>
      </c>
      <c r="D1791" t="s">
        <v>131</v>
      </c>
      <c r="E1791" t="s">
        <v>132</v>
      </c>
      <c r="F1791" t="s">
        <v>110</v>
      </c>
      <c r="G1791" t="s">
        <v>110</v>
      </c>
      <c r="H1791" t="s">
        <v>94</v>
      </c>
      <c r="K1791">
        <v>0</v>
      </c>
      <c r="L1791">
        <v>0</v>
      </c>
      <c r="O1791">
        <v>1974</v>
      </c>
      <c r="P1791" t="s">
        <v>120</v>
      </c>
      <c r="R1791">
        <f t="shared" si="109"/>
        <v>-120</v>
      </c>
      <c r="S1791">
        <f t="shared" si="110"/>
        <v>38</v>
      </c>
      <c r="T1791" t="str">
        <f t="shared" si="111"/>
        <v>-12038</v>
      </c>
      <c r="U1791" t="str">
        <f t="shared" si="108"/>
        <v>-120, 38</v>
      </c>
    </row>
    <row r="1792" spans="1:21" hidden="1" x14ac:dyDescent="0.25">
      <c r="A1792">
        <v>-119.61661700000001</v>
      </c>
      <c r="B1792">
        <v>38.328311999999997</v>
      </c>
      <c r="C1792">
        <v>1976</v>
      </c>
      <c r="D1792" t="s">
        <v>131</v>
      </c>
      <c r="E1792" t="s">
        <v>132</v>
      </c>
      <c r="F1792" t="s">
        <v>110</v>
      </c>
      <c r="G1792" t="s">
        <v>110</v>
      </c>
      <c r="H1792" t="s">
        <v>94</v>
      </c>
      <c r="K1792">
        <v>0</v>
      </c>
      <c r="L1792">
        <v>0</v>
      </c>
      <c r="O1792">
        <v>1976</v>
      </c>
      <c r="P1792" t="s">
        <v>120</v>
      </c>
      <c r="R1792">
        <f t="shared" si="109"/>
        <v>-120</v>
      </c>
      <c r="S1792">
        <f t="shared" si="110"/>
        <v>38</v>
      </c>
      <c r="T1792" t="str">
        <f t="shared" si="111"/>
        <v>-12038</v>
      </c>
      <c r="U1792" t="str">
        <f t="shared" si="108"/>
        <v>-120, 38</v>
      </c>
    </row>
    <row r="1793" spans="1:21" hidden="1" x14ac:dyDescent="0.25">
      <c r="A1793">
        <v>-119.614609</v>
      </c>
      <c r="B1793">
        <v>38.327553000000002</v>
      </c>
      <c r="C1793">
        <v>1961</v>
      </c>
      <c r="D1793" t="s">
        <v>131</v>
      </c>
      <c r="E1793" t="s">
        <v>132</v>
      </c>
      <c r="F1793" t="s">
        <v>110</v>
      </c>
      <c r="G1793" t="s">
        <v>110</v>
      </c>
      <c r="H1793" t="s">
        <v>94</v>
      </c>
      <c r="K1793">
        <v>0</v>
      </c>
      <c r="L1793">
        <v>0</v>
      </c>
      <c r="O1793">
        <v>1961</v>
      </c>
      <c r="P1793" t="s">
        <v>120</v>
      </c>
      <c r="R1793">
        <f t="shared" si="109"/>
        <v>-120</v>
      </c>
      <c r="S1793">
        <f t="shared" si="110"/>
        <v>38</v>
      </c>
      <c r="T1793" t="str">
        <f t="shared" si="111"/>
        <v>-12038</v>
      </c>
      <c r="U1793" t="str">
        <f t="shared" si="108"/>
        <v>-120, 38</v>
      </c>
    </row>
    <row r="1794" spans="1:21" hidden="1" x14ac:dyDescent="0.25">
      <c r="A1794">
        <v>-119.614609</v>
      </c>
      <c r="B1794">
        <v>38.327553000000002</v>
      </c>
      <c r="C1794">
        <v>1961</v>
      </c>
      <c r="D1794" t="s">
        <v>131</v>
      </c>
      <c r="E1794" t="s">
        <v>132</v>
      </c>
      <c r="F1794" t="s">
        <v>110</v>
      </c>
      <c r="G1794" t="s">
        <v>110</v>
      </c>
      <c r="H1794" t="s">
        <v>94</v>
      </c>
      <c r="K1794">
        <v>0</v>
      </c>
      <c r="L1794">
        <v>0</v>
      </c>
      <c r="O1794">
        <v>1961</v>
      </c>
      <c r="P1794" t="s">
        <v>120</v>
      </c>
      <c r="R1794">
        <f t="shared" si="109"/>
        <v>-120</v>
      </c>
      <c r="S1794">
        <f t="shared" si="110"/>
        <v>38</v>
      </c>
      <c r="T1794" t="str">
        <f t="shared" si="111"/>
        <v>-12038</v>
      </c>
      <c r="U1794" t="str">
        <f t="shared" ref="U1794:U1857" si="112">_xlfn.CONCAT($R1795, ", ", $S1795)</f>
        <v>-120, 38</v>
      </c>
    </row>
    <row r="1795" spans="1:21" hidden="1" x14ac:dyDescent="0.25">
      <c r="A1795">
        <v>-119.614609</v>
      </c>
      <c r="B1795">
        <v>38.327553000000002</v>
      </c>
      <c r="C1795">
        <v>1961</v>
      </c>
      <c r="D1795" t="s">
        <v>131</v>
      </c>
      <c r="E1795" t="s">
        <v>132</v>
      </c>
      <c r="F1795" t="s">
        <v>110</v>
      </c>
      <c r="G1795" t="s">
        <v>110</v>
      </c>
      <c r="H1795" t="s">
        <v>94</v>
      </c>
      <c r="K1795">
        <v>0</v>
      </c>
      <c r="L1795">
        <v>0</v>
      </c>
      <c r="O1795">
        <v>1961</v>
      </c>
      <c r="P1795" t="s">
        <v>120</v>
      </c>
      <c r="R1795">
        <f t="shared" ref="R1795:R1858" si="113">ROUND($A1795, 0)</f>
        <v>-120</v>
      </c>
      <c r="S1795">
        <f t="shared" ref="S1795:S1858" si="114">ROUND($B1795, 0)</f>
        <v>38</v>
      </c>
      <c r="T1795" t="str">
        <f t="shared" ref="T1795:T1858" si="115">_xlfn.CONCAT($R1795, $S1795)</f>
        <v>-12038</v>
      </c>
      <c r="U1795" t="str">
        <f t="shared" si="112"/>
        <v>-120, 38</v>
      </c>
    </row>
    <row r="1796" spans="1:21" hidden="1" x14ac:dyDescent="0.25">
      <c r="A1796">
        <v>-119.614609</v>
      </c>
      <c r="B1796">
        <v>38.327553000000002</v>
      </c>
      <c r="C1796">
        <v>1961</v>
      </c>
      <c r="D1796" t="s">
        <v>131</v>
      </c>
      <c r="E1796" t="s">
        <v>132</v>
      </c>
      <c r="F1796" t="s">
        <v>110</v>
      </c>
      <c r="G1796" t="s">
        <v>110</v>
      </c>
      <c r="H1796" t="s">
        <v>94</v>
      </c>
      <c r="K1796">
        <v>0</v>
      </c>
      <c r="L1796">
        <v>0</v>
      </c>
      <c r="O1796">
        <v>1961</v>
      </c>
      <c r="P1796" t="s">
        <v>120</v>
      </c>
      <c r="R1796">
        <f t="shared" si="113"/>
        <v>-120</v>
      </c>
      <c r="S1796">
        <f t="shared" si="114"/>
        <v>38</v>
      </c>
      <c r="T1796" t="str">
        <f t="shared" si="115"/>
        <v>-12038</v>
      </c>
      <c r="U1796" t="str">
        <f t="shared" si="112"/>
        <v>-120, 38</v>
      </c>
    </row>
    <row r="1797" spans="1:21" hidden="1" x14ac:dyDescent="0.25">
      <c r="A1797">
        <v>-119.614609</v>
      </c>
      <c r="B1797">
        <v>38.327553000000002</v>
      </c>
      <c r="C1797">
        <v>1961</v>
      </c>
      <c r="D1797" t="s">
        <v>131</v>
      </c>
      <c r="E1797" t="s">
        <v>132</v>
      </c>
      <c r="F1797" t="s">
        <v>110</v>
      </c>
      <c r="G1797" t="s">
        <v>110</v>
      </c>
      <c r="H1797" t="s">
        <v>94</v>
      </c>
      <c r="K1797">
        <v>0</v>
      </c>
      <c r="L1797">
        <v>0</v>
      </c>
      <c r="O1797">
        <v>1961</v>
      </c>
      <c r="P1797" t="s">
        <v>120</v>
      </c>
      <c r="R1797">
        <f t="shared" si="113"/>
        <v>-120</v>
      </c>
      <c r="S1797">
        <f t="shared" si="114"/>
        <v>38</v>
      </c>
      <c r="T1797" t="str">
        <f t="shared" si="115"/>
        <v>-12038</v>
      </c>
      <c r="U1797" t="str">
        <f t="shared" si="112"/>
        <v>-120, 38</v>
      </c>
    </row>
    <row r="1798" spans="1:21" hidden="1" x14ac:dyDescent="0.25">
      <c r="A1798">
        <v>-119.614609</v>
      </c>
      <c r="B1798">
        <v>38.327553000000002</v>
      </c>
      <c r="C1798">
        <v>1961</v>
      </c>
      <c r="D1798" t="s">
        <v>131</v>
      </c>
      <c r="E1798" t="s">
        <v>132</v>
      </c>
      <c r="F1798" t="s">
        <v>110</v>
      </c>
      <c r="G1798" t="s">
        <v>110</v>
      </c>
      <c r="H1798" t="s">
        <v>94</v>
      </c>
      <c r="K1798">
        <v>0</v>
      </c>
      <c r="L1798">
        <v>0</v>
      </c>
      <c r="O1798">
        <v>1961</v>
      </c>
      <c r="P1798" t="s">
        <v>120</v>
      </c>
      <c r="R1798">
        <f t="shared" si="113"/>
        <v>-120</v>
      </c>
      <c r="S1798">
        <f t="shared" si="114"/>
        <v>38</v>
      </c>
      <c r="T1798" t="str">
        <f t="shared" si="115"/>
        <v>-12038</v>
      </c>
      <c r="U1798" t="str">
        <f t="shared" si="112"/>
        <v>-120, 38</v>
      </c>
    </row>
    <row r="1799" spans="1:21" hidden="1" x14ac:dyDescent="0.25">
      <c r="A1799">
        <v>-119.614609</v>
      </c>
      <c r="B1799">
        <v>38.327553000000002</v>
      </c>
      <c r="C1799">
        <v>1961</v>
      </c>
      <c r="D1799" t="s">
        <v>131</v>
      </c>
      <c r="E1799" t="s">
        <v>132</v>
      </c>
      <c r="F1799" t="s">
        <v>110</v>
      </c>
      <c r="G1799" t="s">
        <v>110</v>
      </c>
      <c r="H1799" t="s">
        <v>94</v>
      </c>
      <c r="K1799">
        <v>0</v>
      </c>
      <c r="L1799">
        <v>0</v>
      </c>
      <c r="O1799">
        <v>1961</v>
      </c>
      <c r="P1799" t="s">
        <v>120</v>
      </c>
      <c r="R1799">
        <f t="shared" si="113"/>
        <v>-120</v>
      </c>
      <c r="S1799">
        <f t="shared" si="114"/>
        <v>38</v>
      </c>
      <c r="T1799" t="str">
        <f t="shared" si="115"/>
        <v>-12038</v>
      </c>
      <c r="U1799" t="str">
        <f t="shared" si="112"/>
        <v>-120, 38</v>
      </c>
    </row>
    <row r="1800" spans="1:21" hidden="1" x14ac:dyDescent="0.25">
      <c r="A1800">
        <v>-119.614609</v>
      </c>
      <c r="B1800">
        <v>38.327553000000002</v>
      </c>
      <c r="C1800">
        <v>1961</v>
      </c>
      <c r="D1800" t="s">
        <v>131</v>
      </c>
      <c r="E1800" t="s">
        <v>132</v>
      </c>
      <c r="F1800" t="s">
        <v>110</v>
      </c>
      <c r="G1800" t="s">
        <v>110</v>
      </c>
      <c r="H1800" t="s">
        <v>94</v>
      </c>
      <c r="K1800">
        <v>0</v>
      </c>
      <c r="L1800">
        <v>0</v>
      </c>
      <c r="O1800">
        <v>1961</v>
      </c>
      <c r="P1800" t="s">
        <v>120</v>
      </c>
      <c r="R1800">
        <f t="shared" si="113"/>
        <v>-120</v>
      </c>
      <c r="S1800">
        <f t="shared" si="114"/>
        <v>38</v>
      </c>
      <c r="T1800" t="str">
        <f t="shared" si="115"/>
        <v>-12038</v>
      </c>
      <c r="U1800" t="str">
        <f t="shared" si="112"/>
        <v>-120, 38</v>
      </c>
    </row>
    <row r="1801" spans="1:21" hidden="1" x14ac:dyDescent="0.25">
      <c r="A1801">
        <v>-119.614609</v>
      </c>
      <c r="B1801">
        <v>38.327553000000002</v>
      </c>
      <c r="C1801">
        <v>1961</v>
      </c>
      <c r="D1801" t="s">
        <v>131</v>
      </c>
      <c r="E1801" t="s">
        <v>132</v>
      </c>
      <c r="F1801" t="s">
        <v>110</v>
      </c>
      <c r="G1801" t="s">
        <v>110</v>
      </c>
      <c r="H1801" t="s">
        <v>94</v>
      </c>
      <c r="K1801">
        <v>0</v>
      </c>
      <c r="L1801">
        <v>0</v>
      </c>
      <c r="O1801">
        <v>1961</v>
      </c>
      <c r="P1801" t="s">
        <v>120</v>
      </c>
      <c r="R1801">
        <f t="shared" si="113"/>
        <v>-120</v>
      </c>
      <c r="S1801">
        <f t="shared" si="114"/>
        <v>38</v>
      </c>
      <c r="T1801" t="str">
        <f t="shared" si="115"/>
        <v>-12038</v>
      </c>
      <c r="U1801" t="str">
        <f t="shared" si="112"/>
        <v>-120, 38</v>
      </c>
    </row>
    <row r="1802" spans="1:21" hidden="1" x14ac:dyDescent="0.25">
      <c r="A1802">
        <v>-119.614609</v>
      </c>
      <c r="B1802">
        <v>38.327553000000002</v>
      </c>
      <c r="C1802">
        <v>1961</v>
      </c>
      <c r="D1802" t="s">
        <v>131</v>
      </c>
      <c r="E1802" t="s">
        <v>132</v>
      </c>
      <c r="F1802" t="s">
        <v>110</v>
      </c>
      <c r="G1802" t="s">
        <v>110</v>
      </c>
      <c r="H1802" t="s">
        <v>94</v>
      </c>
      <c r="K1802">
        <v>0</v>
      </c>
      <c r="L1802">
        <v>0</v>
      </c>
      <c r="O1802">
        <v>1961</v>
      </c>
      <c r="P1802" t="s">
        <v>120</v>
      </c>
      <c r="R1802">
        <f t="shared" si="113"/>
        <v>-120</v>
      </c>
      <c r="S1802">
        <f t="shared" si="114"/>
        <v>38</v>
      </c>
      <c r="T1802" t="str">
        <f t="shared" si="115"/>
        <v>-12038</v>
      </c>
      <c r="U1802" t="str">
        <f t="shared" si="112"/>
        <v>-120, 38</v>
      </c>
    </row>
    <row r="1803" spans="1:21" hidden="1" x14ac:dyDescent="0.25">
      <c r="A1803">
        <v>-119.614609</v>
      </c>
      <c r="B1803">
        <v>38.327553000000002</v>
      </c>
      <c r="C1803">
        <v>1961</v>
      </c>
      <c r="D1803" t="s">
        <v>131</v>
      </c>
      <c r="E1803" t="s">
        <v>132</v>
      </c>
      <c r="F1803" t="s">
        <v>110</v>
      </c>
      <c r="G1803" t="s">
        <v>109</v>
      </c>
      <c r="H1803" t="s">
        <v>94</v>
      </c>
      <c r="K1803">
        <v>5.13E-3</v>
      </c>
      <c r="L1803">
        <v>0.41039999999999999</v>
      </c>
      <c r="O1803">
        <v>1961</v>
      </c>
      <c r="P1803" t="s">
        <v>120</v>
      </c>
      <c r="R1803">
        <f t="shared" si="113"/>
        <v>-120</v>
      </c>
      <c r="S1803">
        <f t="shared" si="114"/>
        <v>38</v>
      </c>
      <c r="T1803" t="str">
        <f t="shared" si="115"/>
        <v>-12038</v>
      </c>
      <c r="U1803" t="str">
        <f t="shared" si="112"/>
        <v>-120, 38</v>
      </c>
    </row>
    <row r="1804" spans="1:21" hidden="1" x14ac:dyDescent="0.25">
      <c r="A1804">
        <v>-119.61352100000001</v>
      </c>
      <c r="B1804">
        <v>38.324382999999997</v>
      </c>
      <c r="C1804">
        <v>1994</v>
      </c>
      <c r="D1804" t="s">
        <v>131</v>
      </c>
      <c r="E1804" t="s">
        <v>132</v>
      </c>
      <c r="F1804" t="s">
        <v>110</v>
      </c>
      <c r="G1804" t="s">
        <v>110</v>
      </c>
      <c r="H1804" t="s">
        <v>94</v>
      </c>
      <c r="K1804">
        <v>0</v>
      </c>
      <c r="L1804">
        <v>0</v>
      </c>
      <c r="O1804">
        <v>1994</v>
      </c>
      <c r="P1804" t="s">
        <v>120</v>
      </c>
      <c r="R1804">
        <f t="shared" si="113"/>
        <v>-120</v>
      </c>
      <c r="S1804">
        <f t="shared" si="114"/>
        <v>38</v>
      </c>
      <c r="T1804" t="str">
        <f t="shared" si="115"/>
        <v>-12038</v>
      </c>
      <c r="U1804" t="str">
        <f t="shared" si="112"/>
        <v>-120, 38</v>
      </c>
    </row>
    <row r="1805" spans="1:21" hidden="1" x14ac:dyDescent="0.25">
      <c r="A1805">
        <v>-119.61352100000001</v>
      </c>
      <c r="B1805">
        <v>38.324382999999997</v>
      </c>
      <c r="C1805">
        <v>1994</v>
      </c>
      <c r="D1805" t="s">
        <v>131</v>
      </c>
      <c r="E1805" t="s">
        <v>132</v>
      </c>
      <c r="F1805" t="s">
        <v>110</v>
      </c>
      <c r="G1805" t="s">
        <v>109</v>
      </c>
      <c r="H1805" t="s">
        <v>94</v>
      </c>
      <c r="K1805">
        <v>0.129</v>
      </c>
      <c r="L1805">
        <v>10.32</v>
      </c>
      <c r="O1805">
        <v>1994</v>
      </c>
      <c r="P1805" t="s">
        <v>120</v>
      </c>
      <c r="R1805">
        <f t="shared" si="113"/>
        <v>-120</v>
      </c>
      <c r="S1805">
        <f t="shared" si="114"/>
        <v>38</v>
      </c>
      <c r="T1805" t="str">
        <f t="shared" si="115"/>
        <v>-12038</v>
      </c>
      <c r="U1805" t="str">
        <f t="shared" si="112"/>
        <v>-120, 38</v>
      </c>
    </row>
    <row r="1806" spans="1:21" hidden="1" x14ac:dyDescent="0.25">
      <c r="A1806">
        <v>-119.61352100000001</v>
      </c>
      <c r="B1806">
        <v>38.324382999999997</v>
      </c>
      <c r="C1806">
        <v>1994</v>
      </c>
      <c r="D1806" t="s">
        <v>131</v>
      </c>
      <c r="E1806" t="s">
        <v>132</v>
      </c>
      <c r="F1806" t="s">
        <v>110</v>
      </c>
      <c r="G1806" t="s">
        <v>109</v>
      </c>
      <c r="H1806" t="s">
        <v>94</v>
      </c>
      <c r="K1806">
        <v>0.46800000000000003</v>
      </c>
      <c r="L1806">
        <v>37.44</v>
      </c>
      <c r="O1806">
        <v>1994</v>
      </c>
      <c r="P1806" t="s">
        <v>120</v>
      </c>
      <c r="R1806">
        <f t="shared" si="113"/>
        <v>-120</v>
      </c>
      <c r="S1806">
        <f t="shared" si="114"/>
        <v>38</v>
      </c>
      <c r="T1806" t="str">
        <f t="shared" si="115"/>
        <v>-12038</v>
      </c>
      <c r="U1806" t="str">
        <f t="shared" si="112"/>
        <v>-120, 38</v>
      </c>
    </row>
    <row r="1807" spans="1:21" hidden="1" x14ac:dyDescent="0.25">
      <c r="A1807">
        <v>-119.61352100000001</v>
      </c>
      <c r="B1807">
        <v>38.324382999999997</v>
      </c>
      <c r="C1807">
        <v>1994</v>
      </c>
      <c r="D1807" t="s">
        <v>131</v>
      </c>
      <c r="E1807" t="s">
        <v>132</v>
      </c>
      <c r="F1807" t="s">
        <v>110</v>
      </c>
      <c r="G1807" t="s">
        <v>109</v>
      </c>
      <c r="H1807" t="s">
        <v>94</v>
      </c>
      <c r="K1807">
        <v>0.98799999999999999</v>
      </c>
      <c r="L1807">
        <v>79.040000000000006</v>
      </c>
      <c r="O1807">
        <v>1994</v>
      </c>
      <c r="P1807" t="s">
        <v>120</v>
      </c>
      <c r="R1807">
        <f t="shared" si="113"/>
        <v>-120</v>
      </c>
      <c r="S1807">
        <f t="shared" si="114"/>
        <v>38</v>
      </c>
      <c r="T1807" t="str">
        <f t="shared" si="115"/>
        <v>-12038</v>
      </c>
      <c r="U1807" t="str">
        <f t="shared" si="112"/>
        <v>-120, 38</v>
      </c>
    </row>
    <row r="1808" spans="1:21" hidden="1" x14ac:dyDescent="0.25">
      <c r="A1808">
        <v>-119.61352100000001</v>
      </c>
      <c r="B1808">
        <v>38.324382999999997</v>
      </c>
      <c r="C1808">
        <v>1994</v>
      </c>
      <c r="D1808" t="s">
        <v>131</v>
      </c>
      <c r="E1808" t="s">
        <v>132</v>
      </c>
      <c r="F1808" t="s">
        <v>110</v>
      </c>
      <c r="G1808" t="s">
        <v>109</v>
      </c>
      <c r="H1808" t="s">
        <v>94</v>
      </c>
      <c r="K1808">
        <v>1.46</v>
      </c>
      <c r="L1808">
        <v>116.8</v>
      </c>
      <c r="O1808">
        <v>1994</v>
      </c>
      <c r="P1808" t="s">
        <v>120</v>
      </c>
      <c r="R1808">
        <f t="shared" si="113"/>
        <v>-120</v>
      </c>
      <c r="S1808">
        <f t="shared" si="114"/>
        <v>38</v>
      </c>
      <c r="T1808" t="str">
        <f t="shared" si="115"/>
        <v>-12038</v>
      </c>
      <c r="U1808" t="str">
        <f t="shared" si="112"/>
        <v>-120, 38</v>
      </c>
    </row>
    <row r="1809" spans="1:21" hidden="1" x14ac:dyDescent="0.25">
      <c r="A1809">
        <v>-119.5926528</v>
      </c>
      <c r="B1809">
        <v>38.163891669999998</v>
      </c>
      <c r="C1809">
        <v>1937</v>
      </c>
      <c r="D1809" t="s">
        <v>131</v>
      </c>
      <c r="E1809" t="s">
        <v>132</v>
      </c>
      <c r="F1809" t="s">
        <v>110</v>
      </c>
      <c r="G1809" t="s">
        <v>110</v>
      </c>
      <c r="H1809" t="s">
        <v>94</v>
      </c>
      <c r="K1809">
        <v>0</v>
      </c>
      <c r="L1809">
        <v>0</v>
      </c>
      <c r="O1809">
        <v>1937</v>
      </c>
      <c r="P1809" t="s">
        <v>120</v>
      </c>
      <c r="R1809">
        <f t="shared" si="113"/>
        <v>-120</v>
      </c>
      <c r="S1809">
        <f t="shared" si="114"/>
        <v>38</v>
      </c>
      <c r="T1809" t="str">
        <f t="shared" si="115"/>
        <v>-12038</v>
      </c>
      <c r="U1809" t="str">
        <f t="shared" si="112"/>
        <v>-120, 38</v>
      </c>
    </row>
    <row r="1810" spans="1:21" hidden="1" x14ac:dyDescent="0.25">
      <c r="A1810">
        <v>-119.5926528</v>
      </c>
      <c r="B1810">
        <v>38.163891669999998</v>
      </c>
      <c r="C1810">
        <v>1937</v>
      </c>
      <c r="D1810" t="s">
        <v>131</v>
      </c>
      <c r="E1810" t="s">
        <v>132</v>
      </c>
      <c r="F1810" t="s">
        <v>110</v>
      </c>
      <c r="G1810" t="s">
        <v>110</v>
      </c>
      <c r="H1810" t="s">
        <v>94</v>
      </c>
      <c r="K1810">
        <v>0</v>
      </c>
      <c r="L1810">
        <v>0</v>
      </c>
      <c r="O1810">
        <v>1937</v>
      </c>
      <c r="P1810" t="s">
        <v>120</v>
      </c>
      <c r="R1810">
        <f t="shared" si="113"/>
        <v>-120</v>
      </c>
      <c r="S1810">
        <f t="shared" si="114"/>
        <v>38</v>
      </c>
      <c r="T1810" t="str">
        <f t="shared" si="115"/>
        <v>-12038</v>
      </c>
      <c r="U1810" t="str">
        <f t="shared" si="112"/>
        <v>-119, 38</v>
      </c>
    </row>
    <row r="1811" spans="1:21" hidden="1" x14ac:dyDescent="0.25">
      <c r="A1811">
        <v>-119.48095000000001</v>
      </c>
      <c r="B1811">
        <v>38.118749999999999</v>
      </c>
      <c r="C1811">
        <v>2005</v>
      </c>
      <c r="D1811" t="s">
        <v>131</v>
      </c>
      <c r="E1811" t="s">
        <v>132</v>
      </c>
      <c r="F1811" t="s">
        <v>110</v>
      </c>
      <c r="G1811" t="s">
        <v>110</v>
      </c>
      <c r="H1811" t="s">
        <v>94</v>
      </c>
      <c r="K1811">
        <v>0</v>
      </c>
      <c r="L1811">
        <v>0</v>
      </c>
      <c r="O1811">
        <v>2005</v>
      </c>
      <c r="P1811" t="s">
        <v>120</v>
      </c>
      <c r="R1811">
        <f t="shared" si="113"/>
        <v>-119</v>
      </c>
      <c r="S1811">
        <f t="shared" si="114"/>
        <v>38</v>
      </c>
      <c r="T1811" t="str">
        <f t="shared" si="115"/>
        <v>-11938</v>
      </c>
      <c r="U1811" t="str">
        <f t="shared" si="112"/>
        <v>-119, 38</v>
      </c>
    </row>
    <row r="1812" spans="1:21" hidden="1" x14ac:dyDescent="0.25">
      <c r="A1812">
        <v>-119.48095000000001</v>
      </c>
      <c r="B1812">
        <v>38.118749999999999</v>
      </c>
      <c r="C1812">
        <v>2005</v>
      </c>
      <c r="D1812" t="s">
        <v>131</v>
      </c>
      <c r="E1812" t="s">
        <v>132</v>
      </c>
      <c r="F1812" t="s">
        <v>110</v>
      </c>
      <c r="G1812" t="s">
        <v>110</v>
      </c>
      <c r="H1812" t="s">
        <v>94</v>
      </c>
      <c r="K1812">
        <v>0</v>
      </c>
      <c r="L1812">
        <v>0</v>
      </c>
      <c r="O1812">
        <v>2005</v>
      </c>
      <c r="P1812" t="s">
        <v>120</v>
      </c>
      <c r="R1812">
        <f t="shared" si="113"/>
        <v>-119</v>
      </c>
      <c r="S1812">
        <f t="shared" si="114"/>
        <v>38</v>
      </c>
      <c r="T1812" t="str">
        <f t="shared" si="115"/>
        <v>-11938</v>
      </c>
      <c r="U1812" t="str">
        <f t="shared" si="112"/>
        <v>-119, 38</v>
      </c>
    </row>
    <row r="1813" spans="1:21" hidden="1" x14ac:dyDescent="0.25">
      <c r="A1813">
        <v>-119.48095000000001</v>
      </c>
      <c r="B1813">
        <v>38.118749999999999</v>
      </c>
      <c r="C1813">
        <v>2005</v>
      </c>
      <c r="D1813" t="s">
        <v>131</v>
      </c>
      <c r="E1813" t="s">
        <v>132</v>
      </c>
      <c r="F1813" t="s">
        <v>110</v>
      </c>
      <c r="G1813" t="s">
        <v>110</v>
      </c>
      <c r="H1813" t="s">
        <v>94</v>
      </c>
      <c r="K1813">
        <v>0</v>
      </c>
      <c r="L1813">
        <v>0</v>
      </c>
      <c r="O1813">
        <v>2005</v>
      </c>
      <c r="P1813" t="s">
        <v>120</v>
      </c>
      <c r="R1813">
        <f t="shared" si="113"/>
        <v>-119</v>
      </c>
      <c r="S1813">
        <f t="shared" si="114"/>
        <v>38</v>
      </c>
      <c r="T1813" t="str">
        <f t="shared" si="115"/>
        <v>-11938</v>
      </c>
      <c r="U1813" t="str">
        <f t="shared" si="112"/>
        <v>-119, 38</v>
      </c>
    </row>
    <row r="1814" spans="1:21" hidden="1" x14ac:dyDescent="0.25">
      <c r="A1814">
        <v>-119.48095000000001</v>
      </c>
      <c r="B1814">
        <v>38.118749999999999</v>
      </c>
      <c r="C1814">
        <v>2005</v>
      </c>
      <c r="D1814" t="s">
        <v>131</v>
      </c>
      <c r="E1814" t="s">
        <v>132</v>
      </c>
      <c r="F1814" t="s">
        <v>110</v>
      </c>
      <c r="G1814" t="s">
        <v>110</v>
      </c>
      <c r="H1814" t="s">
        <v>94</v>
      </c>
      <c r="K1814">
        <v>0</v>
      </c>
      <c r="L1814">
        <v>0</v>
      </c>
      <c r="O1814">
        <v>2005</v>
      </c>
      <c r="P1814" t="s">
        <v>120</v>
      </c>
      <c r="R1814">
        <f t="shared" si="113"/>
        <v>-119</v>
      </c>
      <c r="S1814">
        <f t="shared" si="114"/>
        <v>38</v>
      </c>
      <c r="T1814" t="str">
        <f t="shared" si="115"/>
        <v>-11938</v>
      </c>
      <c r="U1814" t="str">
        <f t="shared" si="112"/>
        <v>-119, 38</v>
      </c>
    </row>
    <row r="1815" spans="1:21" hidden="1" x14ac:dyDescent="0.25">
      <c r="A1815">
        <v>-119.48095000000001</v>
      </c>
      <c r="B1815">
        <v>38.118749999999999</v>
      </c>
      <c r="C1815">
        <v>2005</v>
      </c>
      <c r="D1815" t="s">
        <v>131</v>
      </c>
      <c r="E1815" t="s">
        <v>132</v>
      </c>
      <c r="F1815" t="s">
        <v>110</v>
      </c>
      <c r="G1815" t="s">
        <v>110</v>
      </c>
      <c r="H1815" t="s">
        <v>94</v>
      </c>
      <c r="K1815">
        <v>0</v>
      </c>
      <c r="L1815">
        <v>0</v>
      </c>
      <c r="O1815">
        <v>2005</v>
      </c>
      <c r="P1815" t="s">
        <v>120</v>
      </c>
      <c r="R1815">
        <f t="shared" si="113"/>
        <v>-119</v>
      </c>
      <c r="S1815">
        <f t="shared" si="114"/>
        <v>38</v>
      </c>
      <c r="T1815" t="str">
        <f t="shared" si="115"/>
        <v>-11938</v>
      </c>
      <c r="U1815" t="str">
        <f t="shared" si="112"/>
        <v>-119, 38</v>
      </c>
    </row>
    <row r="1816" spans="1:21" hidden="1" x14ac:dyDescent="0.25">
      <c r="A1816">
        <v>-119.48095000000001</v>
      </c>
      <c r="B1816">
        <v>38.118749999999999</v>
      </c>
      <c r="C1816">
        <v>2005</v>
      </c>
      <c r="D1816" t="s">
        <v>131</v>
      </c>
      <c r="E1816" t="s">
        <v>132</v>
      </c>
      <c r="F1816" t="s">
        <v>110</v>
      </c>
      <c r="G1816" t="s">
        <v>110</v>
      </c>
      <c r="H1816" t="s">
        <v>94</v>
      </c>
      <c r="K1816">
        <v>0</v>
      </c>
      <c r="L1816">
        <v>0</v>
      </c>
      <c r="O1816">
        <v>2005</v>
      </c>
      <c r="P1816" t="s">
        <v>120</v>
      </c>
      <c r="R1816">
        <f t="shared" si="113"/>
        <v>-119</v>
      </c>
      <c r="S1816">
        <f t="shared" si="114"/>
        <v>38</v>
      </c>
      <c r="T1816" t="str">
        <f t="shared" si="115"/>
        <v>-11938</v>
      </c>
      <c r="U1816" t="str">
        <f t="shared" si="112"/>
        <v>-119, 38</v>
      </c>
    </row>
    <row r="1817" spans="1:21" hidden="1" x14ac:dyDescent="0.25">
      <c r="A1817">
        <v>-119.48095000000001</v>
      </c>
      <c r="B1817">
        <v>38.118749999999999</v>
      </c>
      <c r="C1817">
        <v>2005</v>
      </c>
      <c r="D1817" t="s">
        <v>131</v>
      </c>
      <c r="E1817" t="s">
        <v>132</v>
      </c>
      <c r="F1817" t="s">
        <v>110</v>
      </c>
      <c r="G1817" t="s">
        <v>110</v>
      </c>
      <c r="H1817" t="s">
        <v>94</v>
      </c>
      <c r="K1817">
        <v>0</v>
      </c>
      <c r="L1817">
        <v>0</v>
      </c>
      <c r="O1817">
        <v>2005</v>
      </c>
      <c r="P1817" t="s">
        <v>120</v>
      </c>
      <c r="R1817">
        <f t="shared" si="113"/>
        <v>-119</v>
      </c>
      <c r="S1817">
        <f t="shared" si="114"/>
        <v>38</v>
      </c>
      <c r="T1817" t="str">
        <f t="shared" si="115"/>
        <v>-11938</v>
      </c>
      <c r="U1817" t="str">
        <f t="shared" si="112"/>
        <v>-119, 38</v>
      </c>
    </row>
    <row r="1818" spans="1:21" hidden="1" x14ac:dyDescent="0.25">
      <c r="A1818">
        <v>-119.4323833</v>
      </c>
      <c r="B1818">
        <v>38.115613889999999</v>
      </c>
      <c r="C1818">
        <v>1985</v>
      </c>
      <c r="D1818" t="s">
        <v>131</v>
      </c>
      <c r="E1818" t="s">
        <v>132</v>
      </c>
      <c r="F1818" t="s">
        <v>110</v>
      </c>
      <c r="G1818" t="s">
        <v>109</v>
      </c>
      <c r="H1818" t="s">
        <v>94</v>
      </c>
      <c r="K1818">
        <v>7.7299999999999994E-2</v>
      </c>
      <c r="L1818">
        <v>6.1840000000000002</v>
      </c>
      <c r="O1818">
        <v>1985</v>
      </c>
      <c r="P1818" t="s">
        <v>120</v>
      </c>
      <c r="R1818">
        <f t="shared" si="113"/>
        <v>-119</v>
      </c>
      <c r="S1818">
        <f t="shared" si="114"/>
        <v>38</v>
      </c>
      <c r="T1818" t="str">
        <f t="shared" si="115"/>
        <v>-11938</v>
      </c>
      <c r="U1818" t="str">
        <f t="shared" si="112"/>
        <v>-119, 38</v>
      </c>
    </row>
    <row r="1819" spans="1:21" hidden="1" x14ac:dyDescent="0.25">
      <c r="A1819">
        <v>-119.4323833</v>
      </c>
      <c r="B1819">
        <v>38.115613889999999</v>
      </c>
      <c r="C1819">
        <v>1985</v>
      </c>
      <c r="D1819" t="s">
        <v>131</v>
      </c>
      <c r="E1819" t="s">
        <v>132</v>
      </c>
      <c r="F1819" t="s">
        <v>110</v>
      </c>
      <c r="G1819" t="s">
        <v>109</v>
      </c>
      <c r="H1819" t="s">
        <v>94</v>
      </c>
      <c r="K1819">
        <v>0.251</v>
      </c>
      <c r="L1819">
        <v>20.079999999999998</v>
      </c>
      <c r="O1819">
        <v>1985</v>
      </c>
      <c r="P1819" t="s">
        <v>120</v>
      </c>
      <c r="R1819">
        <f t="shared" si="113"/>
        <v>-119</v>
      </c>
      <c r="S1819">
        <f t="shared" si="114"/>
        <v>38</v>
      </c>
      <c r="T1819" t="str">
        <f t="shared" si="115"/>
        <v>-11938</v>
      </c>
      <c r="U1819" t="str">
        <f t="shared" si="112"/>
        <v>-119, 38</v>
      </c>
    </row>
    <row r="1820" spans="1:21" hidden="1" x14ac:dyDescent="0.25">
      <c r="A1820">
        <v>-119.42673000000001</v>
      </c>
      <c r="B1820">
        <v>37.84628</v>
      </c>
      <c r="C1820">
        <v>1932</v>
      </c>
      <c r="D1820" t="s">
        <v>131</v>
      </c>
      <c r="E1820" t="s">
        <v>132</v>
      </c>
      <c r="F1820" t="s">
        <v>110</v>
      </c>
      <c r="G1820" t="s">
        <v>110</v>
      </c>
      <c r="H1820" t="s">
        <v>94</v>
      </c>
      <c r="K1820">
        <v>0</v>
      </c>
      <c r="L1820">
        <v>0</v>
      </c>
      <c r="O1820">
        <v>1932</v>
      </c>
      <c r="P1820" t="s">
        <v>120</v>
      </c>
      <c r="R1820">
        <f t="shared" si="113"/>
        <v>-119</v>
      </c>
      <c r="S1820">
        <f t="shared" si="114"/>
        <v>38</v>
      </c>
      <c r="T1820" t="str">
        <f t="shared" si="115"/>
        <v>-11938</v>
      </c>
      <c r="U1820" t="str">
        <f t="shared" si="112"/>
        <v>-119, 38</v>
      </c>
    </row>
    <row r="1821" spans="1:21" hidden="1" x14ac:dyDescent="0.25">
      <c r="A1821">
        <v>-119.38064</v>
      </c>
      <c r="B1821">
        <v>37.776339999999998</v>
      </c>
      <c r="C1821">
        <v>2004</v>
      </c>
      <c r="D1821" t="s">
        <v>131</v>
      </c>
      <c r="E1821" t="s">
        <v>132</v>
      </c>
      <c r="F1821" t="s">
        <v>110</v>
      </c>
      <c r="G1821" t="s">
        <v>110</v>
      </c>
      <c r="H1821" t="s">
        <v>94</v>
      </c>
      <c r="K1821">
        <v>0</v>
      </c>
      <c r="L1821">
        <v>0</v>
      </c>
      <c r="O1821">
        <v>2004</v>
      </c>
      <c r="P1821" t="s">
        <v>120</v>
      </c>
      <c r="R1821">
        <f t="shared" si="113"/>
        <v>-119</v>
      </c>
      <c r="S1821">
        <f t="shared" si="114"/>
        <v>38</v>
      </c>
      <c r="T1821" t="str">
        <f t="shared" si="115"/>
        <v>-11938</v>
      </c>
      <c r="U1821" t="str">
        <f t="shared" si="112"/>
        <v>-119, 38</v>
      </c>
    </row>
    <row r="1822" spans="1:21" hidden="1" x14ac:dyDescent="0.25">
      <c r="A1822">
        <v>-119.354905</v>
      </c>
      <c r="B1822">
        <v>37.918365999999999</v>
      </c>
      <c r="C1822">
        <v>1915</v>
      </c>
      <c r="D1822" t="s">
        <v>131</v>
      </c>
      <c r="E1822" t="s">
        <v>132</v>
      </c>
      <c r="F1822" t="s">
        <v>110</v>
      </c>
      <c r="G1822" t="s">
        <v>110</v>
      </c>
      <c r="H1822" t="s">
        <v>94</v>
      </c>
      <c r="K1822">
        <v>0</v>
      </c>
      <c r="L1822">
        <v>0</v>
      </c>
      <c r="O1822">
        <v>1915</v>
      </c>
      <c r="P1822" t="s">
        <v>120</v>
      </c>
      <c r="R1822">
        <f t="shared" si="113"/>
        <v>-119</v>
      </c>
      <c r="S1822">
        <f t="shared" si="114"/>
        <v>38</v>
      </c>
      <c r="T1822" t="str">
        <f t="shared" si="115"/>
        <v>-11938</v>
      </c>
      <c r="U1822" t="str">
        <f t="shared" si="112"/>
        <v>-119, 38</v>
      </c>
    </row>
    <row r="1823" spans="1:21" hidden="1" x14ac:dyDescent="0.25">
      <c r="A1823">
        <v>-119.3436111</v>
      </c>
      <c r="B1823">
        <v>37.876944440000003</v>
      </c>
      <c r="C1823">
        <v>1922</v>
      </c>
      <c r="D1823" t="s">
        <v>131</v>
      </c>
      <c r="E1823" t="s">
        <v>132</v>
      </c>
      <c r="F1823" t="s">
        <v>110</v>
      </c>
      <c r="G1823" t="s">
        <v>110</v>
      </c>
      <c r="H1823" t="s">
        <v>94</v>
      </c>
      <c r="K1823">
        <v>0</v>
      </c>
      <c r="L1823">
        <v>0</v>
      </c>
      <c r="O1823">
        <v>1922</v>
      </c>
      <c r="P1823" t="s">
        <v>120</v>
      </c>
      <c r="R1823">
        <f t="shared" si="113"/>
        <v>-119</v>
      </c>
      <c r="S1823">
        <f t="shared" si="114"/>
        <v>38</v>
      </c>
      <c r="T1823" t="str">
        <f t="shared" si="115"/>
        <v>-11938</v>
      </c>
      <c r="U1823" t="str">
        <f t="shared" si="112"/>
        <v>-119, 38</v>
      </c>
    </row>
    <row r="1824" spans="1:21" hidden="1" x14ac:dyDescent="0.25">
      <c r="A1824">
        <v>-119.3436111</v>
      </c>
      <c r="B1824">
        <v>37.876944440000003</v>
      </c>
      <c r="C1824">
        <v>1922</v>
      </c>
      <c r="D1824" t="s">
        <v>131</v>
      </c>
      <c r="E1824" t="s">
        <v>132</v>
      </c>
      <c r="F1824" t="s">
        <v>110</v>
      </c>
      <c r="G1824" t="s">
        <v>110</v>
      </c>
      <c r="H1824" t="s">
        <v>94</v>
      </c>
      <c r="K1824">
        <v>0</v>
      </c>
      <c r="L1824">
        <v>0</v>
      </c>
      <c r="O1824">
        <v>1922</v>
      </c>
      <c r="P1824" t="s">
        <v>120</v>
      </c>
      <c r="R1824">
        <f t="shared" si="113"/>
        <v>-119</v>
      </c>
      <c r="S1824">
        <f t="shared" si="114"/>
        <v>38</v>
      </c>
      <c r="T1824" t="str">
        <f t="shared" si="115"/>
        <v>-11938</v>
      </c>
      <c r="U1824" t="str">
        <f t="shared" si="112"/>
        <v>-119, 38</v>
      </c>
    </row>
    <row r="1825" spans="1:21" hidden="1" x14ac:dyDescent="0.25">
      <c r="A1825">
        <v>-119.3436111</v>
      </c>
      <c r="B1825">
        <v>37.876944440000003</v>
      </c>
      <c r="C1825">
        <v>1922</v>
      </c>
      <c r="D1825" t="s">
        <v>131</v>
      </c>
      <c r="E1825" t="s">
        <v>132</v>
      </c>
      <c r="F1825" t="s">
        <v>110</v>
      </c>
      <c r="G1825" t="s">
        <v>110</v>
      </c>
      <c r="H1825" t="s">
        <v>94</v>
      </c>
      <c r="K1825">
        <v>0</v>
      </c>
      <c r="L1825">
        <v>0</v>
      </c>
      <c r="O1825">
        <v>1922</v>
      </c>
      <c r="P1825" t="s">
        <v>120</v>
      </c>
      <c r="R1825">
        <f t="shared" si="113"/>
        <v>-119</v>
      </c>
      <c r="S1825">
        <f t="shared" si="114"/>
        <v>38</v>
      </c>
      <c r="T1825" t="str">
        <f t="shared" si="115"/>
        <v>-11938</v>
      </c>
      <c r="U1825" t="str">
        <f t="shared" si="112"/>
        <v>-119, 38</v>
      </c>
    </row>
    <row r="1826" spans="1:21" hidden="1" x14ac:dyDescent="0.25">
      <c r="A1826">
        <v>-119.3436111</v>
      </c>
      <c r="B1826">
        <v>37.876944440000003</v>
      </c>
      <c r="C1826">
        <v>1922</v>
      </c>
      <c r="D1826" t="s">
        <v>131</v>
      </c>
      <c r="E1826" t="s">
        <v>132</v>
      </c>
      <c r="F1826" t="s">
        <v>110</v>
      </c>
      <c r="G1826" t="s">
        <v>110</v>
      </c>
      <c r="H1826" t="s">
        <v>94</v>
      </c>
      <c r="K1826">
        <v>0</v>
      </c>
      <c r="L1826">
        <v>0</v>
      </c>
      <c r="O1826">
        <v>1922</v>
      </c>
      <c r="P1826" t="s">
        <v>120</v>
      </c>
      <c r="R1826">
        <f t="shared" si="113"/>
        <v>-119</v>
      </c>
      <c r="S1826">
        <f t="shared" si="114"/>
        <v>38</v>
      </c>
      <c r="T1826" t="str">
        <f t="shared" si="115"/>
        <v>-11938</v>
      </c>
      <c r="U1826" t="str">
        <f t="shared" si="112"/>
        <v>-119, 38</v>
      </c>
    </row>
    <row r="1827" spans="1:21" hidden="1" x14ac:dyDescent="0.25">
      <c r="A1827">
        <v>-119.3436111</v>
      </c>
      <c r="B1827">
        <v>37.876944440000003</v>
      </c>
      <c r="C1827">
        <v>1922</v>
      </c>
      <c r="D1827" t="s">
        <v>131</v>
      </c>
      <c r="E1827" t="s">
        <v>132</v>
      </c>
      <c r="F1827" t="s">
        <v>110</v>
      </c>
      <c r="G1827" t="s">
        <v>110</v>
      </c>
      <c r="H1827" t="s">
        <v>94</v>
      </c>
      <c r="K1827">
        <v>0</v>
      </c>
      <c r="L1827">
        <v>0</v>
      </c>
      <c r="O1827">
        <v>1922</v>
      </c>
      <c r="P1827" t="s">
        <v>120</v>
      </c>
      <c r="R1827">
        <f t="shared" si="113"/>
        <v>-119</v>
      </c>
      <c r="S1827">
        <f t="shared" si="114"/>
        <v>38</v>
      </c>
      <c r="T1827" t="str">
        <f t="shared" si="115"/>
        <v>-11938</v>
      </c>
      <c r="U1827" t="str">
        <f t="shared" si="112"/>
        <v>-119, 38</v>
      </c>
    </row>
    <row r="1828" spans="1:21" hidden="1" x14ac:dyDescent="0.25">
      <c r="A1828">
        <v>-119.3383333</v>
      </c>
      <c r="B1828">
        <v>37.891111109999997</v>
      </c>
      <c r="C1828">
        <v>1951</v>
      </c>
      <c r="D1828" t="s">
        <v>131</v>
      </c>
      <c r="E1828" t="s">
        <v>132</v>
      </c>
      <c r="F1828" t="s">
        <v>110</v>
      </c>
      <c r="G1828" t="s">
        <v>110</v>
      </c>
      <c r="H1828" t="s">
        <v>94</v>
      </c>
      <c r="K1828">
        <v>0</v>
      </c>
      <c r="L1828">
        <v>0</v>
      </c>
      <c r="O1828">
        <v>1951</v>
      </c>
      <c r="P1828" t="s">
        <v>120</v>
      </c>
      <c r="R1828">
        <f t="shared" si="113"/>
        <v>-119</v>
      </c>
      <c r="S1828">
        <f t="shared" si="114"/>
        <v>38</v>
      </c>
      <c r="T1828" t="str">
        <f t="shared" si="115"/>
        <v>-11938</v>
      </c>
      <c r="U1828" t="str">
        <f t="shared" si="112"/>
        <v>-119, 37</v>
      </c>
    </row>
    <row r="1829" spans="1:21" hidden="1" x14ac:dyDescent="0.25">
      <c r="A1829">
        <v>-119.32972220000001</v>
      </c>
      <c r="B1829">
        <v>37.499722220000002</v>
      </c>
      <c r="C1829">
        <v>1999</v>
      </c>
      <c r="D1829" t="s">
        <v>131</v>
      </c>
      <c r="E1829" t="s">
        <v>132</v>
      </c>
      <c r="F1829" t="s">
        <v>110</v>
      </c>
      <c r="G1829" t="s">
        <v>109</v>
      </c>
      <c r="H1829" t="s">
        <v>94</v>
      </c>
      <c r="K1829">
        <v>2.31</v>
      </c>
      <c r="L1829">
        <v>184.8</v>
      </c>
      <c r="O1829">
        <v>1999</v>
      </c>
      <c r="P1829" t="s">
        <v>120</v>
      </c>
      <c r="R1829">
        <f t="shared" si="113"/>
        <v>-119</v>
      </c>
      <c r="S1829">
        <f t="shared" si="114"/>
        <v>37</v>
      </c>
      <c r="T1829" t="str">
        <f t="shared" si="115"/>
        <v>-11937</v>
      </c>
      <c r="U1829" t="str">
        <f t="shared" si="112"/>
        <v>-119, 38</v>
      </c>
    </row>
    <row r="1830" spans="1:21" hidden="1" x14ac:dyDescent="0.25">
      <c r="A1830">
        <v>-119.3283</v>
      </c>
      <c r="B1830">
        <v>37.792729999999999</v>
      </c>
      <c r="C1830">
        <v>2004</v>
      </c>
      <c r="D1830" t="s">
        <v>131</v>
      </c>
      <c r="E1830" t="s">
        <v>132</v>
      </c>
      <c r="F1830" t="s">
        <v>110</v>
      </c>
      <c r="G1830" t="s">
        <v>110</v>
      </c>
      <c r="H1830" t="s">
        <v>94</v>
      </c>
      <c r="K1830">
        <v>0</v>
      </c>
      <c r="L1830">
        <v>0</v>
      </c>
      <c r="O1830">
        <v>2004</v>
      </c>
      <c r="P1830" t="s">
        <v>120</v>
      </c>
      <c r="R1830">
        <f t="shared" si="113"/>
        <v>-119</v>
      </c>
      <c r="S1830">
        <f t="shared" si="114"/>
        <v>38</v>
      </c>
      <c r="T1830" t="str">
        <f t="shared" si="115"/>
        <v>-11938</v>
      </c>
      <c r="U1830" t="str">
        <f t="shared" si="112"/>
        <v>-119, 38</v>
      </c>
    </row>
    <row r="1831" spans="1:21" hidden="1" x14ac:dyDescent="0.25">
      <c r="A1831">
        <v>-119.3283</v>
      </c>
      <c r="B1831">
        <v>37.792729999999999</v>
      </c>
      <c r="C1831">
        <v>2004</v>
      </c>
      <c r="D1831" t="s">
        <v>131</v>
      </c>
      <c r="E1831" t="s">
        <v>132</v>
      </c>
      <c r="F1831" t="s">
        <v>110</v>
      </c>
      <c r="G1831" t="s">
        <v>109</v>
      </c>
      <c r="H1831" t="s">
        <v>94</v>
      </c>
      <c r="K1831">
        <v>9.0399999999999994E-2</v>
      </c>
      <c r="L1831">
        <v>7.2320000000000002</v>
      </c>
      <c r="O1831">
        <v>2004</v>
      </c>
      <c r="P1831" t="s">
        <v>120</v>
      </c>
      <c r="R1831">
        <f t="shared" si="113"/>
        <v>-119</v>
      </c>
      <c r="S1831">
        <f t="shared" si="114"/>
        <v>38</v>
      </c>
      <c r="T1831" t="str">
        <f t="shared" si="115"/>
        <v>-11938</v>
      </c>
      <c r="U1831" t="str">
        <f t="shared" si="112"/>
        <v>-119, 38</v>
      </c>
    </row>
    <row r="1832" spans="1:21" hidden="1" x14ac:dyDescent="0.25">
      <c r="A1832">
        <v>-119.3248889</v>
      </c>
      <c r="B1832">
        <v>37.510833329999997</v>
      </c>
      <c r="C1832">
        <v>1999</v>
      </c>
      <c r="D1832" t="s">
        <v>131</v>
      </c>
      <c r="E1832" t="s">
        <v>132</v>
      </c>
      <c r="F1832" t="s">
        <v>110</v>
      </c>
      <c r="G1832" t="s">
        <v>110</v>
      </c>
      <c r="H1832" t="s">
        <v>94</v>
      </c>
      <c r="K1832">
        <v>0</v>
      </c>
      <c r="L1832">
        <v>0</v>
      </c>
      <c r="O1832">
        <v>1999</v>
      </c>
      <c r="P1832" t="s">
        <v>120</v>
      </c>
      <c r="R1832">
        <f t="shared" si="113"/>
        <v>-119</v>
      </c>
      <c r="S1832">
        <f t="shared" si="114"/>
        <v>38</v>
      </c>
      <c r="T1832" t="str">
        <f t="shared" si="115"/>
        <v>-11938</v>
      </c>
      <c r="U1832" t="str">
        <f t="shared" si="112"/>
        <v>-119, 38</v>
      </c>
    </row>
    <row r="1833" spans="1:21" hidden="1" x14ac:dyDescent="0.25">
      <c r="A1833">
        <v>-119.2956167</v>
      </c>
      <c r="B1833">
        <v>37.87891389</v>
      </c>
      <c r="C1833">
        <v>1922</v>
      </c>
      <c r="D1833" t="s">
        <v>131</v>
      </c>
      <c r="E1833" t="s">
        <v>132</v>
      </c>
      <c r="F1833" t="s">
        <v>110</v>
      </c>
      <c r="G1833" t="s">
        <v>110</v>
      </c>
      <c r="H1833" t="s">
        <v>94</v>
      </c>
      <c r="K1833">
        <v>0</v>
      </c>
      <c r="L1833">
        <v>0</v>
      </c>
      <c r="O1833">
        <v>1922</v>
      </c>
      <c r="P1833" t="s">
        <v>120</v>
      </c>
      <c r="R1833">
        <f t="shared" si="113"/>
        <v>-119</v>
      </c>
      <c r="S1833">
        <f t="shared" si="114"/>
        <v>38</v>
      </c>
      <c r="T1833" t="str">
        <f t="shared" si="115"/>
        <v>-11938</v>
      </c>
      <c r="U1833" t="str">
        <f t="shared" si="112"/>
        <v>-119, 38</v>
      </c>
    </row>
    <row r="1834" spans="1:21" hidden="1" x14ac:dyDescent="0.25">
      <c r="A1834">
        <v>-119.2956167</v>
      </c>
      <c r="B1834">
        <v>37.87891389</v>
      </c>
      <c r="C1834">
        <v>1922</v>
      </c>
      <c r="D1834" t="s">
        <v>131</v>
      </c>
      <c r="E1834" t="s">
        <v>132</v>
      </c>
      <c r="F1834" t="s">
        <v>110</v>
      </c>
      <c r="G1834" t="s">
        <v>110</v>
      </c>
      <c r="H1834" t="s">
        <v>94</v>
      </c>
      <c r="K1834">
        <v>0</v>
      </c>
      <c r="L1834">
        <v>0</v>
      </c>
      <c r="O1834">
        <v>1922</v>
      </c>
      <c r="P1834" t="s">
        <v>120</v>
      </c>
      <c r="R1834">
        <f t="shared" si="113"/>
        <v>-119</v>
      </c>
      <c r="S1834">
        <f t="shared" si="114"/>
        <v>38</v>
      </c>
      <c r="T1834" t="str">
        <f t="shared" si="115"/>
        <v>-11938</v>
      </c>
      <c r="U1834" t="str">
        <f t="shared" si="112"/>
        <v>-119, 38</v>
      </c>
    </row>
    <row r="1835" spans="1:21" hidden="1" x14ac:dyDescent="0.25">
      <c r="A1835">
        <v>-119.280773</v>
      </c>
      <c r="B1835">
        <v>38.048853999999999</v>
      </c>
      <c r="C1835">
        <v>1977</v>
      </c>
      <c r="D1835" t="s">
        <v>131</v>
      </c>
      <c r="E1835" t="s">
        <v>132</v>
      </c>
      <c r="F1835" t="s">
        <v>110</v>
      </c>
      <c r="G1835" t="s">
        <v>110</v>
      </c>
      <c r="H1835" t="s">
        <v>94</v>
      </c>
      <c r="K1835">
        <v>0</v>
      </c>
      <c r="L1835">
        <v>0</v>
      </c>
      <c r="O1835">
        <v>1977</v>
      </c>
      <c r="P1835" t="s">
        <v>120</v>
      </c>
      <c r="R1835">
        <f t="shared" si="113"/>
        <v>-119</v>
      </c>
      <c r="S1835">
        <f t="shared" si="114"/>
        <v>38</v>
      </c>
      <c r="T1835" t="str">
        <f t="shared" si="115"/>
        <v>-11938</v>
      </c>
      <c r="U1835" t="str">
        <f t="shared" si="112"/>
        <v>-119, 38</v>
      </c>
    </row>
    <row r="1836" spans="1:21" hidden="1" x14ac:dyDescent="0.25">
      <c r="A1836">
        <v>-119.280773</v>
      </c>
      <c r="B1836">
        <v>38.048853999999999</v>
      </c>
      <c r="C1836">
        <v>1977</v>
      </c>
      <c r="D1836" t="s">
        <v>131</v>
      </c>
      <c r="E1836" t="s">
        <v>132</v>
      </c>
      <c r="F1836" t="s">
        <v>110</v>
      </c>
      <c r="G1836" t="s">
        <v>110</v>
      </c>
      <c r="H1836" t="s">
        <v>94</v>
      </c>
      <c r="K1836">
        <v>0</v>
      </c>
      <c r="L1836">
        <v>0</v>
      </c>
      <c r="O1836">
        <v>1977</v>
      </c>
      <c r="P1836" t="s">
        <v>120</v>
      </c>
      <c r="R1836">
        <f t="shared" si="113"/>
        <v>-119</v>
      </c>
      <c r="S1836">
        <f t="shared" si="114"/>
        <v>38</v>
      </c>
      <c r="T1836" t="str">
        <f t="shared" si="115"/>
        <v>-11938</v>
      </c>
      <c r="U1836" t="str">
        <f t="shared" si="112"/>
        <v>-119, 38</v>
      </c>
    </row>
    <row r="1837" spans="1:21" hidden="1" x14ac:dyDescent="0.25">
      <c r="A1837">
        <v>-119.280773</v>
      </c>
      <c r="B1837">
        <v>38.048853999999999</v>
      </c>
      <c r="C1837">
        <v>1977</v>
      </c>
      <c r="D1837" t="s">
        <v>131</v>
      </c>
      <c r="E1837" t="s">
        <v>132</v>
      </c>
      <c r="F1837" t="s">
        <v>110</v>
      </c>
      <c r="G1837" t="s">
        <v>110</v>
      </c>
      <c r="H1837" t="s">
        <v>94</v>
      </c>
      <c r="K1837">
        <v>0</v>
      </c>
      <c r="L1837">
        <v>0</v>
      </c>
      <c r="O1837">
        <v>1977</v>
      </c>
      <c r="P1837" t="s">
        <v>120</v>
      </c>
      <c r="R1837">
        <f t="shared" si="113"/>
        <v>-119</v>
      </c>
      <c r="S1837">
        <f t="shared" si="114"/>
        <v>38</v>
      </c>
      <c r="T1837" t="str">
        <f t="shared" si="115"/>
        <v>-11938</v>
      </c>
      <c r="U1837" t="str">
        <f t="shared" si="112"/>
        <v>-119, 38</v>
      </c>
    </row>
    <row r="1838" spans="1:21" hidden="1" x14ac:dyDescent="0.25">
      <c r="A1838">
        <v>-119.280773</v>
      </c>
      <c r="B1838">
        <v>38.048853999999999</v>
      </c>
      <c r="C1838">
        <v>1977</v>
      </c>
      <c r="D1838" t="s">
        <v>131</v>
      </c>
      <c r="E1838" t="s">
        <v>132</v>
      </c>
      <c r="F1838" t="s">
        <v>110</v>
      </c>
      <c r="G1838" t="s">
        <v>110</v>
      </c>
      <c r="H1838" t="s">
        <v>94</v>
      </c>
      <c r="K1838">
        <v>0</v>
      </c>
      <c r="L1838">
        <v>0</v>
      </c>
      <c r="O1838">
        <v>1977</v>
      </c>
      <c r="P1838" t="s">
        <v>120</v>
      </c>
      <c r="R1838">
        <f t="shared" si="113"/>
        <v>-119</v>
      </c>
      <c r="S1838">
        <f t="shared" si="114"/>
        <v>38</v>
      </c>
      <c r="T1838" t="str">
        <f t="shared" si="115"/>
        <v>-11938</v>
      </c>
      <c r="U1838" t="str">
        <f t="shared" si="112"/>
        <v>-119, 38</v>
      </c>
    </row>
    <row r="1839" spans="1:21" hidden="1" x14ac:dyDescent="0.25">
      <c r="A1839">
        <v>-119.280773</v>
      </c>
      <c r="B1839">
        <v>38.048853999999999</v>
      </c>
      <c r="C1839">
        <v>1977</v>
      </c>
      <c r="D1839" t="s">
        <v>131</v>
      </c>
      <c r="E1839" t="s">
        <v>132</v>
      </c>
      <c r="F1839" t="s">
        <v>110</v>
      </c>
      <c r="G1839" t="s">
        <v>110</v>
      </c>
      <c r="H1839" t="s">
        <v>94</v>
      </c>
      <c r="K1839">
        <v>0</v>
      </c>
      <c r="L1839">
        <v>0</v>
      </c>
      <c r="O1839">
        <v>1977</v>
      </c>
      <c r="P1839" t="s">
        <v>120</v>
      </c>
      <c r="R1839">
        <f t="shared" si="113"/>
        <v>-119</v>
      </c>
      <c r="S1839">
        <f t="shared" si="114"/>
        <v>38</v>
      </c>
      <c r="T1839" t="str">
        <f t="shared" si="115"/>
        <v>-11938</v>
      </c>
      <c r="U1839" t="str">
        <f t="shared" si="112"/>
        <v>-119, 38</v>
      </c>
    </row>
    <row r="1840" spans="1:21" hidden="1" x14ac:dyDescent="0.25">
      <c r="A1840">
        <v>-119.280773</v>
      </c>
      <c r="B1840">
        <v>38.048853999999999</v>
      </c>
      <c r="C1840">
        <v>1977</v>
      </c>
      <c r="D1840" t="s">
        <v>131</v>
      </c>
      <c r="E1840" t="s">
        <v>132</v>
      </c>
      <c r="F1840" t="s">
        <v>110</v>
      </c>
      <c r="G1840" t="s">
        <v>110</v>
      </c>
      <c r="H1840" t="s">
        <v>94</v>
      </c>
      <c r="K1840">
        <v>0</v>
      </c>
      <c r="L1840">
        <v>0</v>
      </c>
      <c r="O1840">
        <v>1977</v>
      </c>
      <c r="P1840" t="s">
        <v>120</v>
      </c>
      <c r="R1840">
        <f t="shared" si="113"/>
        <v>-119</v>
      </c>
      <c r="S1840">
        <f t="shared" si="114"/>
        <v>38</v>
      </c>
      <c r="T1840" t="str">
        <f t="shared" si="115"/>
        <v>-11938</v>
      </c>
      <c r="U1840" t="str">
        <f t="shared" si="112"/>
        <v>-119, 38</v>
      </c>
    </row>
    <row r="1841" spans="1:21" hidden="1" x14ac:dyDescent="0.25">
      <c r="A1841">
        <v>-119.280773</v>
      </c>
      <c r="B1841">
        <v>38.048853999999999</v>
      </c>
      <c r="C1841">
        <v>1977</v>
      </c>
      <c r="D1841" t="s">
        <v>131</v>
      </c>
      <c r="E1841" t="s">
        <v>132</v>
      </c>
      <c r="F1841" t="s">
        <v>110</v>
      </c>
      <c r="G1841" t="s">
        <v>110</v>
      </c>
      <c r="H1841" t="s">
        <v>94</v>
      </c>
      <c r="K1841">
        <v>0</v>
      </c>
      <c r="L1841">
        <v>0</v>
      </c>
      <c r="O1841">
        <v>1977</v>
      </c>
      <c r="P1841" t="s">
        <v>120</v>
      </c>
      <c r="R1841">
        <f t="shared" si="113"/>
        <v>-119</v>
      </c>
      <c r="S1841">
        <f t="shared" si="114"/>
        <v>38</v>
      </c>
      <c r="T1841" t="str">
        <f t="shared" si="115"/>
        <v>-11938</v>
      </c>
      <c r="U1841" t="str">
        <f t="shared" si="112"/>
        <v>-119, 38</v>
      </c>
    </row>
    <row r="1842" spans="1:21" hidden="1" x14ac:dyDescent="0.25">
      <c r="A1842">
        <v>-119.280773</v>
      </c>
      <c r="B1842">
        <v>38.048853999999999</v>
      </c>
      <c r="C1842">
        <v>1977</v>
      </c>
      <c r="D1842" t="s">
        <v>131</v>
      </c>
      <c r="E1842" t="s">
        <v>132</v>
      </c>
      <c r="F1842" t="s">
        <v>110</v>
      </c>
      <c r="G1842" t="s">
        <v>110</v>
      </c>
      <c r="H1842" t="s">
        <v>94</v>
      </c>
      <c r="K1842">
        <v>0</v>
      </c>
      <c r="L1842">
        <v>0</v>
      </c>
      <c r="O1842">
        <v>1977</v>
      </c>
      <c r="P1842" t="s">
        <v>120</v>
      </c>
      <c r="R1842">
        <f t="shared" si="113"/>
        <v>-119</v>
      </c>
      <c r="S1842">
        <f t="shared" si="114"/>
        <v>38</v>
      </c>
      <c r="T1842" t="str">
        <f t="shared" si="115"/>
        <v>-11938</v>
      </c>
      <c r="U1842" t="str">
        <f t="shared" si="112"/>
        <v>-119, 38</v>
      </c>
    </row>
    <row r="1843" spans="1:21" hidden="1" x14ac:dyDescent="0.25">
      <c r="A1843">
        <v>-119.280773</v>
      </c>
      <c r="B1843">
        <v>38.048853999999999</v>
      </c>
      <c r="C1843">
        <v>1977</v>
      </c>
      <c r="D1843" t="s">
        <v>131</v>
      </c>
      <c r="E1843" t="s">
        <v>132</v>
      </c>
      <c r="F1843" t="s">
        <v>110</v>
      </c>
      <c r="G1843" t="s">
        <v>110</v>
      </c>
      <c r="H1843" t="s">
        <v>94</v>
      </c>
      <c r="K1843">
        <v>0</v>
      </c>
      <c r="L1843">
        <v>0</v>
      </c>
      <c r="O1843">
        <v>1977</v>
      </c>
      <c r="P1843" t="s">
        <v>120</v>
      </c>
      <c r="R1843">
        <f t="shared" si="113"/>
        <v>-119</v>
      </c>
      <c r="S1843">
        <f t="shared" si="114"/>
        <v>38</v>
      </c>
      <c r="T1843" t="str">
        <f t="shared" si="115"/>
        <v>-11938</v>
      </c>
      <c r="U1843" t="str">
        <f t="shared" si="112"/>
        <v>-119, 38</v>
      </c>
    </row>
    <row r="1844" spans="1:21" hidden="1" x14ac:dyDescent="0.25">
      <c r="A1844">
        <v>-119.280773</v>
      </c>
      <c r="B1844">
        <v>38.048853999999999</v>
      </c>
      <c r="C1844">
        <v>1977</v>
      </c>
      <c r="D1844" t="s">
        <v>131</v>
      </c>
      <c r="E1844" t="s">
        <v>132</v>
      </c>
      <c r="F1844" t="s">
        <v>110</v>
      </c>
      <c r="G1844" t="s">
        <v>110</v>
      </c>
      <c r="H1844" t="s">
        <v>94</v>
      </c>
      <c r="K1844">
        <v>0</v>
      </c>
      <c r="L1844">
        <v>0</v>
      </c>
      <c r="O1844">
        <v>1977</v>
      </c>
      <c r="P1844" t="s">
        <v>120</v>
      </c>
      <c r="R1844">
        <f t="shared" si="113"/>
        <v>-119</v>
      </c>
      <c r="S1844">
        <f t="shared" si="114"/>
        <v>38</v>
      </c>
      <c r="T1844" t="str">
        <f t="shared" si="115"/>
        <v>-11938</v>
      </c>
      <c r="U1844" t="str">
        <f t="shared" si="112"/>
        <v>-119, 38</v>
      </c>
    </row>
    <row r="1845" spans="1:21" hidden="1" x14ac:dyDescent="0.25">
      <c r="A1845">
        <v>-119.280773</v>
      </c>
      <c r="B1845">
        <v>38.048853999999999</v>
      </c>
      <c r="C1845">
        <v>1977</v>
      </c>
      <c r="D1845" t="s">
        <v>131</v>
      </c>
      <c r="E1845" t="s">
        <v>132</v>
      </c>
      <c r="F1845" t="s">
        <v>110</v>
      </c>
      <c r="G1845" t="s">
        <v>110</v>
      </c>
      <c r="H1845" t="s">
        <v>94</v>
      </c>
      <c r="K1845">
        <v>0</v>
      </c>
      <c r="L1845">
        <v>0</v>
      </c>
      <c r="O1845">
        <v>1977</v>
      </c>
      <c r="P1845" t="s">
        <v>120</v>
      </c>
      <c r="R1845">
        <f t="shared" si="113"/>
        <v>-119</v>
      </c>
      <c r="S1845">
        <f t="shared" si="114"/>
        <v>38</v>
      </c>
      <c r="T1845" t="str">
        <f t="shared" si="115"/>
        <v>-11938</v>
      </c>
      <c r="U1845" t="str">
        <f t="shared" si="112"/>
        <v>-119, 38</v>
      </c>
    </row>
    <row r="1846" spans="1:21" hidden="1" x14ac:dyDescent="0.25">
      <c r="A1846">
        <v>-119.280773</v>
      </c>
      <c r="B1846">
        <v>38.048853999999999</v>
      </c>
      <c r="C1846">
        <v>1977</v>
      </c>
      <c r="D1846" t="s">
        <v>131</v>
      </c>
      <c r="E1846" t="s">
        <v>132</v>
      </c>
      <c r="F1846" t="s">
        <v>110</v>
      </c>
      <c r="G1846" t="s">
        <v>110</v>
      </c>
      <c r="H1846" t="s">
        <v>94</v>
      </c>
      <c r="K1846">
        <v>0</v>
      </c>
      <c r="L1846">
        <v>0</v>
      </c>
      <c r="O1846">
        <v>1977</v>
      </c>
      <c r="P1846" t="s">
        <v>120</v>
      </c>
      <c r="R1846">
        <f t="shared" si="113"/>
        <v>-119</v>
      </c>
      <c r="S1846">
        <f t="shared" si="114"/>
        <v>38</v>
      </c>
      <c r="T1846" t="str">
        <f t="shared" si="115"/>
        <v>-11938</v>
      </c>
      <c r="U1846" t="str">
        <f t="shared" si="112"/>
        <v>-119, 38</v>
      </c>
    </row>
    <row r="1847" spans="1:21" hidden="1" x14ac:dyDescent="0.25">
      <c r="A1847">
        <v>-119.280773</v>
      </c>
      <c r="B1847">
        <v>38.048853999999999</v>
      </c>
      <c r="C1847">
        <v>1977</v>
      </c>
      <c r="D1847" t="s">
        <v>131</v>
      </c>
      <c r="E1847" t="s">
        <v>132</v>
      </c>
      <c r="F1847" t="s">
        <v>110</v>
      </c>
      <c r="G1847" t="s">
        <v>109</v>
      </c>
      <c r="H1847" t="s">
        <v>94</v>
      </c>
      <c r="K1847">
        <v>5.9899999999999997E-3</v>
      </c>
      <c r="L1847">
        <v>0.47920000000000001</v>
      </c>
      <c r="O1847">
        <v>1977</v>
      </c>
      <c r="P1847" t="s">
        <v>120</v>
      </c>
      <c r="R1847">
        <f t="shared" si="113"/>
        <v>-119</v>
      </c>
      <c r="S1847">
        <f t="shared" si="114"/>
        <v>38</v>
      </c>
      <c r="T1847" t="str">
        <f t="shared" si="115"/>
        <v>-11938</v>
      </c>
      <c r="U1847" t="str">
        <f t="shared" si="112"/>
        <v>-119, 38</v>
      </c>
    </row>
    <row r="1848" spans="1:21" hidden="1" x14ac:dyDescent="0.25">
      <c r="A1848">
        <v>-119.280773</v>
      </c>
      <c r="B1848">
        <v>38.048853999999999</v>
      </c>
      <c r="C1848">
        <v>1977</v>
      </c>
      <c r="D1848" t="s">
        <v>131</v>
      </c>
      <c r="E1848" t="s">
        <v>132</v>
      </c>
      <c r="F1848" t="s">
        <v>110</v>
      </c>
      <c r="G1848" t="s">
        <v>109</v>
      </c>
      <c r="H1848" t="s">
        <v>94</v>
      </c>
      <c r="K1848">
        <v>8.8400000000000006E-3</v>
      </c>
      <c r="L1848">
        <v>0.70720000000000005</v>
      </c>
      <c r="O1848">
        <v>1977</v>
      </c>
      <c r="P1848" t="s">
        <v>120</v>
      </c>
      <c r="R1848">
        <f t="shared" si="113"/>
        <v>-119</v>
      </c>
      <c r="S1848">
        <f t="shared" si="114"/>
        <v>38</v>
      </c>
      <c r="T1848" t="str">
        <f t="shared" si="115"/>
        <v>-11938</v>
      </c>
      <c r="U1848" t="str">
        <f t="shared" si="112"/>
        <v>-119, 38</v>
      </c>
    </row>
    <row r="1849" spans="1:21" hidden="1" x14ac:dyDescent="0.25">
      <c r="A1849">
        <v>-119.280773</v>
      </c>
      <c r="B1849">
        <v>38.048853999999999</v>
      </c>
      <c r="C1849">
        <v>1977</v>
      </c>
      <c r="D1849" t="s">
        <v>131</v>
      </c>
      <c r="E1849" t="s">
        <v>132</v>
      </c>
      <c r="F1849" t="s">
        <v>110</v>
      </c>
      <c r="G1849" t="s">
        <v>109</v>
      </c>
      <c r="H1849" t="s">
        <v>94</v>
      </c>
      <c r="K1849">
        <v>2.47E-2</v>
      </c>
      <c r="L1849">
        <v>1.976</v>
      </c>
      <c r="O1849">
        <v>1977</v>
      </c>
      <c r="P1849" t="s">
        <v>120</v>
      </c>
      <c r="R1849">
        <f t="shared" si="113"/>
        <v>-119</v>
      </c>
      <c r="S1849">
        <f t="shared" si="114"/>
        <v>38</v>
      </c>
      <c r="T1849" t="str">
        <f t="shared" si="115"/>
        <v>-11938</v>
      </c>
      <c r="U1849" t="str">
        <f t="shared" si="112"/>
        <v>-119, 38</v>
      </c>
    </row>
    <row r="1850" spans="1:21" hidden="1" x14ac:dyDescent="0.25">
      <c r="A1850">
        <v>-119.275937</v>
      </c>
      <c r="B1850">
        <v>37.879165999999998</v>
      </c>
      <c r="C1850">
        <v>1939</v>
      </c>
      <c r="D1850" t="s">
        <v>131</v>
      </c>
      <c r="E1850" t="s">
        <v>132</v>
      </c>
      <c r="F1850" t="s">
        <v>110</v>
      </c>
      <c r="G1850" t="s">
        <v>110</v>
      </c>
      <c r="H1850" t="s">
        <v>94</v>
      </c>
      <c r="K1850">
        <v>0</v>
      </c>
      <c r="L1850">
        <v>0</v>
      </c>
      <c r="O1850">
        <v>1939</v>
      </c>
      <c r="P1850" t="s">
        <v>120</v>
      </c>
      <c r="R1850">
        <f t="shared" si="113"/>
        <v>-119</v>
      </c>
      <c r="S1850">
        <f t="shared" si="114"/>
        <v>38</v>
      </c>
      <c r="T1850" t="str">
        <f t="shared" si="115"/>
        <v>-11938</v>
      </c>
      <c r="U1850" t="str">
        <f t="shared" si="112"/>
        <v>-119, 38</v>
      </c>
    </row>
    <row r="1851" spans="1:21" hidden="1" x14ac:dyDescent="0.25">
      <c r="A1851">
        <v>-119.25928999999999</v>
      </c>
      <c r="B1851">
        <v>37.773600000000002</v>
      </c>
      <c r="C1851">
        <v>2003</v>
      </c>
      <c r="D1851" t="s">
        <v>131</v>
      </c>
      <c r="E1851" t="s">
        <v>132</v>
      </c>
      <c r="F1851" t="s">
        <v>110</v>
      </c>
      <c r="G1851" t="s">
        <v>110</v>
      </c>
      <c r="H1851" t="s">
        <v>94</v>
      </c>
      <c r="K1851">
        <v>0</v>
      </c>
      <c r="L1851">
        <v>0</v>
      </c>
      <c r="O1851">
        <v>2003</v>
      </c>
      <c r="P1851" t="s">
        <v>120</v>
      </c>
      <c r="R1851">
        <f t="shared" si="113"/>
        <v>-119</v>
      </c>
      <c r="S1851">
        <f t="shared" si="114"/>
        <v>38</v>
      </c>
      <c r="T1851" t="str">
        <f t="shared" si="115"/>
        <v>-11938</v>
      </c>
      <c r="U1851" t="str">
        <f t="shared" si="112"/>
        <v>-119, 38</v>
      </c>
    </row>
    <row r="1852" spans="1:21" hidden="1" x14ac:dyDescent="0.25">
      <c r="A1852">
        <v>-119.25716</v>
      </c>
      <c r="B1852">
        <v>37.909419999999997</v>
      </c>
      <c r="C1852">
        <v>1939</v>
      </c>
      <c r="D1852" t="s">
        <v>131</v>
      </c>
      <c r="E1852" t="s">
        <v>132</v>
      </c>
      <c r="F1852" t="s">
        <v>110</v>
      </c>
      <c r="G1852" t="s">
        <v>110</v>
      </c>
      <c r="H1852" t="s">
        <v>94</v>
      </c>
      <c r="K1852">
        <v>0</v>
      </c>
      <c r="L1852">
        <v>0</v>
      </c>
      <c r="O1852">
        <v>1939</v>
      </c>
      <c r="P1852" t="s">
        <v>120</v>
      </c>
      <c r="R1852">
        <f t="shared" si="113"/>
        <v>-119</v>
      </c>
      <c r="S1852">
        <f t="shared" si="114"/>
        <v>38</v>
      </c>
      <c r="T1852" t="str">
        <f t="shared" si="115"/>
        <v>-11938</v>
      </c>
      <c r="U1852" t="str">
        <f t="shared" si="112"/>
        <v>-119, 38</v>
      </c>
    </row>
    <row r="1853" spans="1:21" hidden="1" x14ac:dyDescent="0.25">
      <c r="A1853">
        <v>-119.256879</v>
      </c>
      <c r="B1853">
        <v>37.910952000000002</v>
      </c>
      <c r="C1853">
        <v>1967</v>
      </c>
      <c r="D1853" t="s">
        <v>131</v>
      </c>
      <c r="E1853" t="s">
        <v>132</v>
      </c>
      <c r="F1853" t="s">
        <v>110</v>
      </c>
      <c r="G1853" t="s">
        <v>110</v>
      </c>
      <c r="H1853" t="s">
        <v>94</v>
      </c>
      <c r="K1853">
        <v>0</v>
      </c>
      <c r="L1853">
        <v>0</v>
      </c>
      <c r="O1853">
        <v>1967</v>
      </c>
      <c r="P1853" t="s">
        <v>120</v>
      </c>
      <c r="R1853">
        <f t="shared" si="113"/>
        <v>-119</v>
      </c>
      <c r="S1853">
        <f t="shared" si="114"/>
        <v>38</v>
      </c>
      <c r="T1853" t="str">
        <f t="shared" si="115"/>
        <v>-11938</v>
      </c>
      <c r="U1853" t="str">
        <f t="shared" si="112"/>
        <v>-119, 38</v>
      </c>
    </row>
    <row r="1854" spans="1:21" hidden="1" x14ac:dyDescent="0.25">
      <c r="A1854">
        <v>-119.256879</v>
      </c>
      <c r="B1854">
        <v>37.910952000000002</v>
      </c>
      <c r="C1854">
        <v>1968</v>
      </c>
      <c r="D1854" t="s">
        <v>131</v>
      </c>
      <c r="E1854" t="s">
        <v>132</v>
      </c>
      <c r="F1854" t="s">
        <v>110</v>
      </c>
      <c r="G1854" t="s">
        <v>109</v>
      </c>
      <c r="H1854" t="s">
        <v>94</v>
      </c>
      <c r="K1854">
        <v>7.2300000000000003E-3</v>
      </c>
      <c r="L1854">
        <v>0.57840000000000003</v>
      </c>
      <c r="O1854">
        <v>1968</v>
      </c>
      <c r="P1854" t="s">
        <v>120</v>
      </c>
      <c r="R1854">
        <f t="shared" si="113"/>
        <v>-119</v>
      </c>
      <c r="S1854">
        <f t="shared" si="114"/>
        <v>38</v>
      </c>
      <c r="T1854" t="str">
        <f t="shared" si="115"/>
        <v>-11938</v>
      </c>
      <c r="U1854" t="str">
        <f t="shared" si="112"/>
        <v>-119, 38</v>
      </c>
    </row>
    <row r="1855" spans="1:21" hidden="1" x14ac:dyDescent="0.25">
      <c r="A1855">
        <v>-119.25583</v>
      </c>
      <c r="B1855">
        <v>37.767000000000003</v>
      </c>
      <c r="C1855">
        <v>2003</v>
      </c>
      <c r="D1855" t="s">
        <v>131</v>
      </c>
      <c r="E1855" t="s">
        <v>132</v>
      </c>
      <c r="F1855" t="s">
        <v>110</v>
      </c>
      <c r="G1855" t="s">
        <v>110</v>
      </c>
      <c r="H1855" t="s">
        <v>94</v>
      </c>
      <c r="K1855">
        <v>0</v>
      </c>
      <c r="L1855">
        <v>0</v>
      </c>
      <c r="O1855">
        <v>2003</v>
      </c>
      <c r="P1855" t="s">
        <v>120</v>
      </c>
      <c r="R1855">
        <f t="shared" si="113"/>
        <v>-119</v>
      </c>
      <c r="S1855">
        <f t="shared" si="114"/>
        <v>38</v>
      </c>
      <c r="T1855" t="str">
        <f t="shared" si="115"/>
        <v>-11938</v>
      </c>
      <c r="U1855" t="str">
        <f t="shared" si="112"/>
        <v>-119, 38</v>
      </c>
    </row>
    <row r="1856" spans="1:21" hidden="1" x14ac:dyDescent="0.25">
      <c r="A1856">
        <v>-119.25583</v>
      </c>
      <c r="B1856">
        <v>37.767000000000003</v>
      </c>
      <c r="C1856">
        <v>2003</v>
      </c>
      <c r="D1856" t="s">
        <v>131</v>
      </c>
      <c r="E1856" t="s">
        <v>132</v>
      </c>
      <c r="F1856" t="s">
        <v>110</v>
      </c>
      <c r="G1856" t="s">
        <v>109</v>
      </c>
      <c r="H1856" t="s">
        <v>94</v>
      </c>
      <c r="K1856">
        <v>1.0500000000000001E-2</v>
      </c>
      <c r="L1856">
        <v>0.84</v>
      </c>
      <c r="O1856">
        <v>2003</v>
      </c>
      <c r="P1856" t="s">
        <v>120</v>
      </c>
      <c r="R1856">
        <f t="shared" si="113"/>
        <v>-119</v>
      </c>
      <c r="S1856">
        <f t="shared" si="114"/>
        <v>38</v>
      </c>
      <c r="T1856" t="str">
        <f t="shared" si="115"/>
        <v>-11938</v>
      </c>
      <c r="U1856" t="str">
        <f t="shared" si="112"/>
        <v>-119, 38</v>
      </c>
    </row>
    <row r="1857" spans="1:21" hidden="1" x14ac:dyDescent="0.25">
      <c r="A1857">
        <v>-119.255662</v>
      </c>
      <c r="B1857">
        <v>37.911848999999997</v>
      </c>
      <c r="C1857">
        <v>1958</v>
      </c>
      <c r="D1857" t="s">
        <v>131</v>
      </c>
      <c r="E1857" t="s">
        <v>132</v>
      </c>
      <c r="F1857" t="s">
        <v>110</v>
      </c>
      <c r="G1857" t="s">
        <v>110</v>
      </c>
      <c r="H1857" t="s">
        <v>94</v>
      </c>
      <c r="K1857">
        <v>0</v>
      </c>
      <c r="L1857">
        <v>0</v>
      </c>
      <c r="O1857">
        <v>1958</v>
      </c>
      <c r="P1857" t="s">
        <v>120</v>
      </c>
      <c r="R1857">
        <f t="shared" si="113"/>
        <v>-119</v>
      </c>
      <c r="S1857">
        <f t="shared" si="114"/>
        <v>38</v>
      </c>
      <c r="T1857" t="str">
        <f t="shared" si="115"/>
        <v>-11938</v>
      </c>
      <c r="U1857" t="str">
        <f t="shared" si="112"/>
        <v>-119, 38</v>
      </c>
    </row>
    <row r="1858" spans="1:21" hidden="1" x14ac:dyDescent="0.25">
      <c r="A1858">
        <v>-119.255184</v>
      </c>
      <c r="B1858">
        <v>37.912089999999999</v>
      </c>
      <c r="C1858">
        <v>1955</v>
      </c>
      <c r="D1858" t="s">
        <v>131</v>
      </c>
      <c r="E1858" t="s">
        <v>132</v>
      </c>
      <c r="F1858" t="s">
        <v>110</v>
      </c>
      <c r="G1858" t="s">
        <v>110</v>
      </c>
      <c r="H1858" t="s">
        <v>94</v>
      </c>
      <c r="K1858">
        <v>0</v>
      </c>
      <c r="L1858">
        <v>0</v>
      </c>
      <c r="O1858">
        <v>1955</v>
      </c>
      <c r="P1858" t="s">
        <v>120</v>
      </c>
      <c r="R1858">
        <f t="shared" si="113"/>
        <v>-119</v>
      </c>
      <c r="S1858">
        <f t="shared" si="114"/>
        <v>38</v>
      </c>
      <c r="T1858" t="str">
        <f t="shared" si="115"/>
        <v>-11938</v>
      </c>
      <c r="U1858" t="str">
        <f t="shared" ref="U1858:U1921" si="116">_xlfn.CONCAT($R1859, ", ", $S1859)</f>
        <v>-119, 38</v>
      </c>
    </row>
    <row r="1859" spans="1:21" hidden="1" x14ac:dyDescent="0.25">
      <c r="A1859">
        <v>-119.25196099999999</v>
      </c>
      <c r="B1859">
        <v>37.919305000000001</v>
      </c>
      <c r="C1859">
        <v>1994</v>
      </c>
      <c r="D1859" t="s">
        <v>131</v>
      </c>
      <c r="E1859" t="s">
        <v>132</v>
      </c>
      <c r="F1859" t="s">
        <v>110</v>
      </c>
      <c r="G1859" t="s">
        <v>110</v>
      </c>
      <c r="H1859" t="s">
        <v>94</v>
      </c>
      <c r="K1859">
        <v>0</v>
      </c>
      <c r="L1859">
        <v>0</v>
      </c>
      <c r="O1859">
        <v>1994</v>
      </c>
      <c r="P1859" t="s">
        <v>120</v>
      </c>
      <c r="R1859">
        <f t="shared" ref="R1859:R1922" si="117">ROUND($A1859, 0)</f>
        <v>-119</v>
      </c>
      <c r="S1859">
        <f t="shared" ref="S1859:S1922" si="118">ROUND($B1859, 0)</f>
        <v>38</v>
      </c>
      <c r="T1859" t="str">
        <f t="shared" ref="T1859:T1922" si="119">_xlfn.CONCAT($R1859, $S1859)</f>
        <v>-11938</v>
      </c>
      <c r="U1859" t="str">
        <f t="shared" si="116"/>
        <v>-119, 38</v>
      </c>
    </row>
    <row r="1860" spans="1:21" hidden="1" x14ac:dyDescent="0.25">
      <c r="A1860">
        <v>-119.25196099999999</v>
      </c>
      <c r="B1860">
        <v>37.919305000000001</v>
      </c>
      <c r="C1860">
        <v>1994</v>
      </c>
      <c r="D1860" t="s">
        <v>131</v>
      </c>
      <c r="E1860" t="s">
        <v>132</v>
      </c>
      <c r="F1860" t="s">
        <v>110</v>
      </c>
      <c r="G1860" t="s">
        <v>109</v>
      </c>
      <c r="H1860" t="s">
        <v>94</v>
      </c>
      <c r="K1860">
        <v>3.9100000000000003E-2</v>
      </c>
      <c r="L1860">
        <v>3.1280000000000001</v>
      </c>
      <c r="O1860">
        <v>1994</v>
      </c>
      <c r="P1860" t="s">
        <v>120</v>
      </c>
      <c r="R1860">
        <f t="shared" si="117"/>
        <v>-119</v>
      </c>
      <c r="S1860">
        <f t="shared" si="118"/>
        <v>38</v>
      </c>
      <c r="T1860" t="str">
        <f t="shared" si="119"/>
        <v>-11938</v>
      </c>
      <c r="U1860" t="str">
        <f t="shared" si="116"/>
        <v>-119, 38</v>
      </c>
    </row>
    <row r="1861" spans="1:21" hidden="1" x14ac:dyDescent="0.25">
      <c r="A1861">
        <v>-119.25196099999999</v>
      </c>
      <c r="B1861">
        <v>37.919305000000001</v>
      </c>
      <c r="C1861">
        <v>1994</v>
      </c>
      <c r="D1861" t="s">
        <v>131</v>
      </c>
      <c r="E1861" t="s">
        <v>132</v>
      </c>
      <c r="F1861" t="s">
        <v>110</v>
      </c>
      <c r="G1861" t="s">
        <v>109</v>
      </c>
      <c r="H1861" t="s">
        <v>94</v>
      </c>
      <c r="K1861">
        <v>8.3900000000000002E-2</v>
      </c>
      <c r="L1861">
        <v>6.7119999999999997</v>
      </c>
      <c r="O1861">
        <v>1994</v>
      </c>
      <c r="P1861" t="s">
        <v>120</v>
      </c>
      <c r="R1861">
        <f t="shared" si="117"/>
        <v>-119</v>
      </c>
      <c r="S1861">
        <f t="shared" si="118"/>
        <v>38</v>
      </c>
      <c r="T1861" t="str">
        <f t="shared" si="119"/>
        <v>-11938</v>
      </c>
      <c r="U1861" t="str">
        <f t="shared" si="116"/>
        <v>-119, 38</v>
      </c>
    </row>
    <row r="1862" spans="1:21" hidden="1" x14ac:dyDescent="0.25">
      <c r="A1862">
        <v>-119.25196099999999</v>
      </c>
      <c r="B1862">
        <v>37.919305000000001</v>
      </c>
      <c r="C1862">
        <v>1994</v>
      </c>
      <c r="D1862" t="s">
        <v>131</v>
      </c>
      <c r="E1862" t="s">
        <v>132</v>
      </c>
      <c r="F1862" t="s">
        <v>110</v>
      </c>
      <c r="G1862" t="s">
        <v>109</v>
      </c>
      <c r="H1862" t="s">
        <v>94</v>
      </c>
      <c r="K1862">
        <v>0.45900000000000002</v>
      </c>
      <c r="L1862">
        <v>36.72</v>
      </c>
      <c r="O1862">
        <v>1994</v>
      </c>
      <c r="P1862" t="s">
        <v>120</v>
      </c>
      <c r="R1862">
        <f t="shared" si="117"/>
        <v>-119</v>
      </c>
      <c r="S1862">
        <f t="shared" si="118"/>
        <v>38</v>
      </c>
      <c r="T1862" t="str">
        <f t="shared" si="119"/>
        <v>-11938</v>
      </c>
      <c r="U1862" t="str">
        <f t="shared" si="116"/>
        <v>-119, 38</v>
      </c>
    </row>
    <row r="1863" spans="1:21" hidden="1" x14ac:dyDescent="0.25">
      <c r="A1863">
        <v>-119.22027780000001</v>
      </c>
      <c r="B1863">
        <v>37.899722220000001</v>
      </c>
      <c r="C1863">
        <v>1923</v>
      </c>
      <c r="D1863" t="s">
        <v>131</v>
      </c>
      <c r="E1863" t="s">
        <v>132</v>
      </c>
      <c r="F1863" t="s">
        <v>110</v>
      </c>
      <c r="G1863" t="s">
        <v>110</v>
      </c>
      <c r="H1863" t="s">
        <v>94</v>
      </c>
      <c r="K1863">
        <v>0</v>
      </c>
      <c r="L1863">
        <v>0</v>
      </c>
      <c r="O1863">
        <v>1923</v>
      </c>
      <c r="P1863" t="s">
        <v>120</v>
      </c>
      <c r="R1863">
        <f t="shared" si="117"/>
        <v>-119</v>
      </c>
      <c r="S1863">
        <f t="shared" si="118"/>
        <v>38</v>
      </c>
      <c r="T1863" t="str">
        <f t="shared" si="119"/>
        <v>-11938</v>
      </c>
      <c r="U1863" t="str">
        <f t="shared" si="116"/>
        <v>-119, 37</v>
      </c>
    </row>
    <row r="1864" spans="1:21" hidden="1" x14ac:dyDescent="0.25">
      <c r="A1864">
        <v>-119.1251</v>
      </c>
      <c r="B1864">
        <v>37.304699999999997</v>
      </c>
      <c r="C1864">
        <v>1955</v>
      </c>
      <c r="D1864" t="s">
        <v>131</v>
      </c>
      <c r="E1864" t="s">
        <v>132</v>
      </c>
      <c r="F1864" t="s">
        <v>110</v>
      </c>
      <c r="G1864" t="s">
        <v>110</v>
      </c>
      <c r="H1864" t="s">
        <v>94</v>
      </c>
      <c r="K1864">
        <v>0</v>
      </c>
      <c r="L1864">
        <v>0</v>
      </c>
      <c r="O1864">
        <v>1955</v>
      </c>
      <c r="P1864" t="s">
        <v>120</v>
      </c>
      <c r="R1864">
        <f t="shared" si="117"/>
        <v>-119</v>
      </c>
      <c r="S1864">
        <f t="shared" si="118"/>
        <v>37</v>
      </c>
      <c r="T1864" t="str">
        <f t="shared" si="119"/>
        <v>-11937</v>
      </c>
      <c r="U1864" t="str">
        <f t="shared" si="116"/>
        <v>-119, 37</v>
      </c>
    </row>
    <row r="1865" spans="1:21" hidden="1" x14ac:dyDescent="0.25">
      <c r="A1865">
        <v>-119.1251</v>
      </c>
      <c r="B1865">
        <v>37.304699999999997</v>
      </c>
      <c r="C1865">
        <v>1955</v>
      </c>
      <c r="D1865" t="s">
        <v>131</v>
      </c>
      <c r="E1865" t="s">
        <v>132</v>
      </c>
      <c r="F1865" t="s">
        <v>110</v>
      </c>
      <c r="G1865" t="s">
        <v>110</v>
      </c>
      <c r="H1865" t="s">
        <v>94</v>
      </c>
      <c r="K1865">
        <v>0</v>
      </c>
      <c r="L1865">
        <v>0</v>
      </c>
      <c r="O1865">
        <v>1955</v>
      </c>
      <c r="P1865" t="s">
        <v>120</v>
      </c>
      <c r="R1865">
        <f t="shared" si="117"/>
        <v>-119</v>
      </c>
      <c r="S1865">
        <f t="shared" si="118"/>
        <v>37</v>
      </c>
      <c r="T1865" t="str">
        <f t="shared" si="119"/>
        <v>-11937</v>
      </c>
      <c r="U1865" t="str">
        <f t="shared" si="116"/>
        <v>-119, 37</v>
      </c>
    </row>
    <row r="1866" spans="1:21" hidden="1" x14ac:dyDescent="0.25">
      <c r="A1866">
        <v>-119.1251</v>
      </c>
      <c r="B1866">
        <v>37.304699999999997</v>
      </c>
      <c r="C1866">
        <v>1955</v>
      </c>
      <c r="D1866" t="s">
        <v>131</v>
      </c>
      <c r="E1866" t="s">
        <v>132</v>
      </c>
      <c r="F1866" t="s">
        <v>110</v>
      </c>
      <c r="G1866" t="s">
        <v>110</v>
      </c>
      <c r="H1866" t="s">
        <v>94</v>
      </c>
      <c r="K1866">
        <v>0</v>
      </c>
      <c r="L1866">
        <v>0</v>
      </c>
      <c r="O1866">
        <v>1955</v>
      </c>
      <c r="P1866" t="s">
        <v>120</v>
      </c>
      <c r="R1866">
        <f t="shared" si="117"/>
        <v>-119</v>
      </c>
      <c r="S1866">
        <f t="shared" si="118"/>
        <v>37</v>
      </c>
      <c r="T1866" t="str">
        <f t="shared" si="119"/>
        <v>-11937</v>
      </c>
      <c r="U1866" t="str">
        <f t="shared" si="116"/>
        <v>-119, 37</v>
      </c>
    </row>
    <row r="1867" spans="1:21" hidden="1" x14ac:dyDescent="0.25">
      <c r="A1867">
        <v>-119.1251</v>
      </c>
      <c r="B1867">
        <v>37.304699999999997</v>
      </c>
      <c r="C1867">
        <v>1955</v>
      </c>
      <c r="D1867" t="s">
        <v>131</v>
      </c>
      <c r="E1867" t="s">
        <v>132</v>
      </c>
      <c r="F1867" t="s">
        <v>110</v>
      </c>
      <c r="G1867" t="s">
        <v>110</v>
      </c>
      <c r="H1867" t="s">
        <v>94</v>
      </c>
      <c r="K1867">
        <v>0</v>
      </c>
      <c r="L1867">
        <v>0</v>
      </c>
      <c r="O1867">
        <v>1955</v>
      </c>
      <c r="P1867" t="s">
        <v>120</v>
      </c>
      <c r="R1867">
        <f t="shared" si="117"/>
        <v>-119</v>
      </c>
      <c r="S1867">
        <f t="shared" si="118"/>
        <v>37</v>
      </c>
      <c r="T1867" t="str">
        <f t="shared" si="119"/>
        <v>-11937</v>
      </c>
      <c r="U1867" t="str">
        <f t="shared" si="116"/>
        <v>-119, 37</v>
      </c>
    </row>
    <row r="1868" spans="1:21" hidden="1" x14ac:dyDescent="0.25">
      <c r="A1868">
        <v>-119.1251</v>
      </c>
      <c r="B1868">
        <v>37.304699999999997</v>
      </c>
      <c r="C1868">
        <v>1955</v>
      </c>
      <c r="D1868" t="s">
        <v>131</v>
      </c>
      <c r="E1868" t="s">
        <v>132</v>
      </c>
      <c r="F1868" t="s">
        <v>110</v>
      </c>
      <c r="G1868" t="s">
        <v>110</v>
      </c>
      <c r="H1868" t="s">
        <v>94</v>
      </c>
      <c r="K1868">
        <v>0</v>
      </c>
      <c r="L1868">
        <v>0</v>
      </c>
      <c r="O1868">
        <v>1955</v>
      </c>
      <c r="P1868" t="s">
        <v>120</v>
      </c>
      <c r="R1868">
        <f t="shared" si="117"/>
        <v>-119</v>
      </c>
      <c r="S1868">
        <f t="shared" si="118"/>
        <v>37</v>
      </c>
      <c r="T1868" t="str">
        <f t="shared" si="119"/>
        <v>-11937</v>
      </c>
      <c r="U1868" t="str">
        <f t="shared" si="116"/>
        <v>-119, 37</v>
      </c>
    </row>
    <row r="1869" spans="1:21" hidden="1" x14ac:dyDescent="0.25">
      <c r="A1869">
        <v>-119.1251</v>
      </c>
      <c r="B1869">
        <v>37.304699999999997</v>
      </c>
      <c r="C1869">
        <v>1955</v>
      </c>
      <c r="D1869" t="s">
        <v>131</v>
      </c>
      <c r="E1869" t="s">
        <v>132</v>
      </c>
      <c r="F1869" t="s">
        <v>110</v>
      </c>
      <c r="G1869" t="s">
        <v>110</v>
      </c>
      <c r="H1869" t="s">
        <v>94</v>
      </c>
      <c r="K1869">
        <v>0</v>
      </c>
      <c r="L1869">
        <v>0</v>
      </c>
      <c r="O1869">
        <v>1955</v>
      </c>
      <c r="P1869" t="s">
        <v>120</v>
      </c>
      <c r="R1869">
        <f t="shared" si="117"/>
        <v>-119</v>
      </c>
      <c r="S1869">
        <f t="shared" si="118"/>
        <v>37</v>
      </c>
      <c r="T1869" t="str">
        <f t="shared" si="119"/>
        <v>-11937</v>
      </c>
      <c r="U1869" t="str">
        <f t="shared" si="116"/>
        <v>-119, 37</v>
      </c>
    </row>
    <row r="1870" spans="1:21" hidden="1" x14ac:dyDescent="0.25">
      <c r="A1870">
        <v>-119.1251</v>
      </c>
      <c r="B1870">
        <v>37.304699999999997</v>
      </c>
      <c r="C1870">
        <v>1954</v>
      </c>
      <c r="D1870" t="s">
        <v>131</v>
      </c>
      <c r="E1870" t="s">
        <v>132</v>
      </c>
      <c r="F1870" t="s">
        <v>110</v>
      </c>
      <c r="G1870" t="s">
        <v>110</v>
      </c>
      <c r="H1870" t="s">
        <v>94</v>
      </c>
      <c r="K1870">
        <v>0</v>
      </c>
      <c r="L1870">
        <v>0</v>
      </c>
      <c r="O1870">
        <v>1954</v>
      </c>
      <c r="P1870" t="s">
        <v>120</v>
      </c>
      <c r="R1870">
        <f t="shared" si="117"/>
        <v>-119</v>
      </c>
      <c r="S1870">
        <f t="shared" si="118"/>
        <v>37</v>
      </c>
      <c r="T1870" t="str">
        <f t="shared" si="119"/>
        <v>-11937</v>
      </c>
      <c r="U1870" t="str">
        <f t="shared" si="116"/>
        <v>-119, 37</v>
      </c>
    </row>
    <row r="1871" spans="1:21" hidden="1" x14ac:dyDescent="0.25">
      <c r="A1871">
        <v>-119.1251</v>
      </c>
      <c r="B1871">
        <v>37.304699999999997</v>
      </c>
      <c r="C1871">
        <v>1954</v>
      </c>
      <c r="D1871" t="s">
        <v>131</v>
      </c>
      <c r="E1871" t="s">
        <v>132</v>
      </c>
      <c r="F1871" t="s">
        <v>110</v>
      </c>
      <c r="G1871" t="s">
        <v>110</v>
      </c>
      <c r="H1871" t="s">
        <v>94</v>
      </c>
      <c r="K1871">
        <v>0</v>
      </c>
      <c r="L1871">
        <v>0</v>
      </c>
      <c r="O1871">
        <v>1954</v>
      </c>
      <c r="P1871" t="s">
        <v>120</v>
      </c>
      <c r="R1871">
        <f t="shared" si="117"/>
        <v>-119</v>
      </c>
      <c r="S1871">
        <f t="shared" si="118"/>
        <v>37</v>
      </c>
      <c r="T1871" t="str">
        <f t="shared" si="119"/>
        <v>-11937</v>
      </c>
      <c r="U1871" t="str">
        <f t="shared" si="116"/>
        <v>-119, 37</v>
      </c>
    </row>
    <row r="1872" spans="1:21" hidden="1" x14ac:dyDescent="0.25">
      <c r="A1872">
        <v>-119.1251</v>
      </c>
      <c r="B1872">
        <v>37.304699999999997</v>
      </c>
      <c r="C1872">
        <v>1954</v>
      </c>
      <c r="D1872" t="s">
        <v>131</v>
      </c>
      <c r="E1872" t="s">
        <v>132</v>
      </c>
      <c r="F1872" t="s">
        <v>110</v>
      </c>
      <c r="G1872" t="s">
        <v>110</v>
      </c>
      <c r="H1872" t="s">
        <v>94</v>
      </c>
      <c r="K1872">
        <v>0</v>
      </c>
      <c r="L1872">
        <v>0</v>
      </c>
      <c r="O1872">
        <v>1954</v>
      </c>
      <c r="P1872" t="s">
        <v>120</v>
      </c>
      <c r="R1872">
        <f t="shared" si="117"/>
        <v>-119</v>
      </c>
      <c r="S1872">
        <f t="shared" si="118"/>
        <v>37</v>
      </c>
      <c r="T1872" t="str">
        <f t="shared" si="119"/>
        <v>-11937</v>
      </c>
      <c r="U1872" t="str">
        <f t="shared" si="116"/>
        <v>-119, 37</v>
      </c>
    </row>
    <row r="1873" spans="1:21" hidden="1" x14ac:dyDescent="0.25">
      <c r="A1873">
        <v>-119.1251</v>
      </c>
      <c r="B1873">
        <v>37.304699999999997</v>
      </c>
      <c r="C1873">
        <v>1954</v>
      </c>
      <c r="D1873" t="s">
        <v>131</v>
      </c>
      <c r="E1873" t="s">
        <v>132</v>
      </c>
      <c r="F1873" t="s">
        <v>110</v>
      </c>
      <c r="G1873" t="s">
        <v>110</v>
      </c>
      <c r="H1873" t="s">
        <v>94</v>
      </c>
      <c r="K1873">
        <v>0</v>
      </c>
      <c r="L1873">
        <v>0</v>
      </c>
      <c r="O1873">
        <v>1954</v>
      </c>
      <c r="P1873" t="s">
        <v>120</v>
      </c>
      <c r="R1873">
        <f t="shared" si="117"/>
        <v>-119</v>
      </c>
      <c r="S1873">
        <f t="shared" si="118"/>
        <v>37</v>
      </c>
      <c r="T1873" t="str">
        <f t="shared" si="119"/>
        <v>-11937</v>
      </c>
      <c r="U1873" t="str">
        <f t="shared" si="116"/>
        <v>-119, 37</v>
      </c>
    </row>
    <row r="1874" spans="1:21" hidden="1" x14ac:dyDescent="0.25">
      <c r="A1874">
        <v>-119.1251</v>
      </c>
      <c r="B1874">
        <v>37.304699999999997</v>
      </c>
      <c r="C1874">
        <v>1954</v>
      </c>
      <c r="D1874" t="s">
        <v>131</v>
      </c>
      <c r="E1874" t="s">
        <v>132</v>
      </c>
      <c r="F1874" t="s">
        <v>110</v>
      </c>
      <c r="G1874" t="s">
        <v>110</v>
      </c>
      <c r="H1874" t="s">
        <v>94</v>
      </c>
      <c r="K1874">
        <v>0</v>
      </c>
      <c r="L1874">
        <v>0</v>
      </c>
      <c r="O1874">
        <v>1954</v>
      </c>
      <c r="P1874" t="s">
        <v>120</v>
      </c>
      <c r="R1874">
        <f t="shared" si="117"/>
        <v>-119</v>
      </c>
      <c r="S1874">
        <f t="shared" si="118"/>
        <v>37</v>
      </c>
      <c r="T1874" t="str">
        <f t="shared" si="119"/>
        <v>-11937</v>
      </c>
      <c r="U1874" t="str">
        <f t="shared" si="116"/>
        <v>-119, 37</v>
      </c>
    </row>
    <row r="1875" spans="1:21" hidden="1" x14ac:dyDescent="0.25">
      <c r="A1875">
        <v>-119.1251</v>
      </c>
      <c r="B1875">
        <v>37.304699999999997</v>
      </c>
      <c r="C1875">
        <v>1954</v>
      </c>
      <c r="D1875" t="s">
        <v>131</v>
      </c>
      <c r="E1875" t="s">
        <v>132</v>
      </c>
      <c r="F1875" t="s">
        <v>110</v>
      </c>
      <c r="G1875" t="s">
        <v>110</v>
      </c>
      <c r="H1875" t="s">
        <v>94</v>
      </c>
      <c r="K1875">
        <v>0</v>
      </c>
      <c r="L1875">
        <v>0</v>
      </c>
      <c r="O1875">
        <v>1954</v>
      </c>
      <c r="P1875" t="s">
        <v>120</v>
      </c>
      <c r="R1875">
        <f t="shared" si="117"/>
        <v>-119</v>
      </c>
      <c r="S1875">
        <f t="shared" si="118"/>
        <v>37</v>
      </c>
      <c r="T1875" t="str">
        <f t="shared" si="119"/>
        <v>-11937</v>
      </c>
      <c r="U1875" t="str">
        <f t="shared" si="116"/>
        <v>-119, 37</v>
      </c>
    </row>
    <row r="1876" spans="1:21" hidden="1" x14ac:dyDescent="0.25">
      <c r="A1876">
        <v>-119.1125</v>
      </c>
      <c r="B1876">
        <v>37.290555560000001</v>
      </c>
      <c r="C1876">
        <v>1965</v>
      </c>
      <c r="D1876" t="s">
        <v>131</v>
      </c>
      <c r="E1876" t="s">
        <v>132</v>
      </c>
      <c r="F1876" t="s">
        <v>110</v>
      </c>
      <c r="G1876" t="s">
        <v>110</v>
      </c>
      <c r="H1876" t="s">
        <v>94</v>
      </c>
      <c r="K1876">
        <v>0</v>
      </c>
      <c r="L1876">
        <v>0</v>
      </c>
      <c r="O1876">
        <v>1965</v>
      </c>
      <c r="P1876" t="s">
        <v>120</v>
      </c>
      <c r="R1876">
        <f t="shared" si="117"/>
        <v>-119</v>
      </c>
      <c r="S1876">
        <f t="shared" si="118"/>
        <v>37</v>
      </c>
      <c r="T1876" t="str">
        <f t="shared" si="119"/>
        <v>-11937</v>
      </c>
      <c r="U1876" t="str">
        <f t="shared" si="116"/>
        <v>-119, 37</v>
      </c>
    </row>
    <row r="1877" spans="1:21" hidden="1" x14ac:dyDescent="0.25">
      <c r="A1877">
        <v>-119.1125</v>
      </c>
      <c r="B1877">
        <v>37.290555560000001</v>
      </c>
      <c r="C1877">
        <v>1965</v>
      </c>
      <c r="D1877" t="s">
        <v>131</v>
      </c>
      <c r="E1877" t="s">
        <v>132</v>
      </c>
      <c r="F1877" t="s">
        <v>110</v>
      </c>
      <c r="G1877" t="s">
        <v>110</v>
      </c>
      <c r="H1877" t="s">
        <v>94</v>
      </c>
      <c r="K1877">
        <v>0</v>
      </c>
      <c r="L1877">
        <v>0</v>
      </c>
      <c r="O1877">
        <v>1965</v>
      </c>
      <c r="P1877" t="s">
        <v>120</v>
      </c>
      <c r="R1877">
        <f t="shared" si="117"/>
        <v>-119</v>
      </c>
      <c r="S1877">
        <f t="shared" si="118"/>
        <v>37</v>
      </c>
      <c r="T1877" t="str">
        <f t="shared" si="119"/>
        <v>-11937</v>
      </c>
      <c r="U1877" t="str">
        <f t="shared" si="116"/>
        <v>-119, 37</v>
      </c>
    </row>
    <row r="1878" spans="1:21" hidden="1" x14ac:dyDescent="0.25">
      <c r="A1878">
        <v>-119.1125</v>
      </c>
      <c r="B1878">
        <v>37.290555560000001</v>
      </c>
      <c r="C1878">
        <v>1965</v>
      </c>
      <c r="D1878" t="s">
        <v>131</v>
      </c>
      <c r="E1878" t="s">
        <v>132</v>
      </c>
      <c r="F1878" t="s">
        <v>110</v>
      </c>
      <c r="G1878" t="s">
        <v>110</v>
      </c>
      <c r="H1878" t="s">
        <v>94</v>
      </c>
      <c r="K1878">
        <v>0</v>
      </c>
      <c r="L1878">
        <v>0</v>
      </c>
      <c r="O1878">
        <v>1965</v>
      </c>
      <c r="P1878" t="s">
        <v>120</v>
      </c>
      <c r="R1878">
        <f t="shared" si="117"/>
        <v>-119</v>
      </c>
      <c r="S1878">
        <f t="shared" si="118"/>
        <v>37</v>
      </c>
      <c r="T1878" t="str">
        <f t="shared" si="119"/>
        <v>-11937</v>
      </c>
      <c r="U1878" t="str">
        <f t="shared" si="116"/>
        <v>-119, 37</v>
      </c>
    </row>
    <row r="1879" spans="1:21" hidden="1" x14ac:dyDescent="0.25">
      <c r="A1879">
        <v>-119.1125</v>
      </c>
      <c r="B1879">
        <v>37.290555560000001</v>
      </c>
      <c r="C1879">
        <v>1965</v>
      </c>
      <c r="D1879" t="s">
        <v>131</v>
      </c>
      <c r="E1879" t="s">
        <v>132</v>
      </c>
      <c r="F1879" t="s">
        <v>110</v>
      </c>
      <c r="G1879" t="s">
        <v>110</v>
      </c>
      <c r="H1879" t="s">
        <v>94</v>
      </c>
      <c r="K1879">
        <v>0</v>
      </c>
      <c r="L1879">
        <v>0</v>
      </c>
      <c r="O1879">
        <v>1965</v>
      </c>
      <c r="P1879" t="s">
        <v>120</v>
      </c>
      <c r="R1879">
        <f t="shared" si="117"/>
        <v>-119</v>
      </c>
      <c r="S1879">
        <f t="shared" si="118"/>
        <v>37</v>
      </c>
      <c r="T1879" t="str">
        <f t="shared" si="119"/>
        <v>-11937</v>
      </c>
      <c r="U1879" t="str">
        <f t="shared" si="116"/>
        <v>-119, 37</v>
      </c>
    </row>
    <row r="1880" spans="1:21" hidden="1" x14ac:dyDescent="0.25">
      <c r="A1880">
        <v>-119.1125</v>
      </c>
      <c r="B1880">
        <v>37.290555560000001</v>
      </c>
      <c r="C1880">
        <v>1965</v>
      </c>
      <c r="D1880" t="s">
        <v>131</v>
      </c>
      <c r="E1880" t="s">
        <v>132</v>
      </c>
      <c r="F1880" t="s">
        <v>110</v>
      </c>
      <c r="G1880" t="s">
        <v>110</v>
      </c>
      <c r="H1880" t="s">
        <v>94</v>
      </c>
      <c r="K1880">
        <v>0</v>
      </c>
      <c r="L1880">
        <v>0</v>
      </c>
      <c r="O1880">
        <v>1965</v>
      </c>
      <c r="P1880" t="s">
        <v>120</v>
      </c>
      <c r="R1880">
        <f t="shared" si="117"/>
        <v>-119</v>
      </c>
      <c r="S1880">
        <f t="shared" si="118"/>
        <v>37</v>
      </c>
      <c r="T1880" t="str">
        <f t="shared" si="119"/>
        <v>-11937</v>
      </c>
      <c r="U1880" t="str">
        <f t="shared" si="116"/>
        <v>-119, 37</v>
      </c>
    </row>
    <row r="1881" spans="1:21" hidden="1" x14ac:dyDescent="0.25">
      <c r="A1881">
        <v>-119.1125</v>
      </c>
      <c r="B1881">
        <v>37.290555560000001</v>
      </c>
      <c r="C1881">
        <v>1965</v>
      </c>
      <c r="D1881" t="s">
        <v>131</v>
      </c>
      <c r="E1881" t="s">
        <v>132</v>
      </c>
      <c r="F1881" t="s">
        <v>110</v>
      </c>
      <c r="G1881" t="s">
        <v>110</v>
      </c>
      <c r="H1881" t="s">
        <v>94</v>
      </c>
      <c r="K1881">
        <v>0</v>
      </c>
      <c r="L1881">
        <v>0</v>
      </c>
      <c r="O1881">
        <v>1965</v>
      </c>
      <c r="P1881" t="s">
        <v>120</v>
      </c>
      <c r="R1881">
        <f t="shared" si="117"/>
        <v>-119</v>
      </c>
      <c r="S1881">
        <f t="shared" si="118"/>
        <v>37</v>
      </c>
      <c r="T1881" t="str">
        <f t="shared" si="119"/>
        <v>-11937</v>
      </c>
      <c r="U1881" t="str">
        <f t="shared" si="116"/>
        <v>-119, 37</v>
      </c>
    </row>
    <row r="1882" spans="1:21" hidden="1" x14ac:dyDescent="0.25">
      <c r="A1882">
        <v>-119.1125</v>
      </c>
      <c r="B1882">
        <v>37.290555560000001</v>
      </c>
      <c r="C1882">
        <v>1965</v>
      </c>
      <c r="D1882" t="s">
        <v>131</v>
      </c>
      <c r="E1882" t="s">
        <v>132</v>
      </c>
      <c r="F1882" t="s">
        <v>110</v>
      </c>
      <c r="G1882" t="s">
        <v>110</v>
      </c>
      <c r="H1882" t="s">
        <v>94</v>
      </c>
      <c r="K1882">
        <v>0</v>
      </c>
      <c r="L1882">
        <v>0</v>
      </c>
      <c r="O1882">
        <v>1965</v>
      </c>
      <c r="P1882" t="s">
        <v>120</v>
      </c>
      <c r="R1882">
        <f t="shared" si="117"/>
        <v>-119</v>
      </c>
      <c r="S1882">
        <f t="shared" si="118"/>
        <v>37</v>
      </c>
      <c r="T1882" t="str">
        <f t="shared" si="119"/>
        <v>-11937</v>
      </c>
      <c r="U1882" t="str">
        <f t="shared" si="116"/>
        <v>-119, 37</v>
      </c>
    </row>
    <row r="1883" spans="1:21" hidden="1" x14ac:dyDescent="0.25">
      <c r="A1883">
        <v>-119.1125</v>
      </c>
      <c r="B1883">
        <v>37.290555560000001</v>
      </c>
      <c r="C1883">
        <v>1965</v>
      </c>
      <c r="D1883" t="s">
        <v>131</v>
      </c>
      <c r="E1883" t="s">
        <v>132</v>
      </c>
      <c r="F1883" t="s">
        <v>110</v>
      </c>
      <c r="G1883" t="s">
        <v>110</v>
      </c>
      <c r="H1883" t="s">
        <v>94</v>
      </c>
      <c r="K1883">
        <v>0</v>
      </c>
      <c r="L1883">
        <v>0</v>
      </c>
      <c r="O1883">
        <v>1965</v>
      </c>
      <c r="P1883" t="s">
        <v>120</v>
      </c>
      <c r="R1883">
        <f t="shared" si="117"/>
        <v>-119</v>
      </c>
      <c r="S1883">
        <f t="shared" si="118"/>
        <v>37</v>
      </c>
      <c r="T1883" t="str">
        <f t="shared" si="119"/>
        <v>-11937</v>
      </c>
      <c r="U1883" t="str">
        <f t="shared" si="116"/>
        <v>-119, 37</v>
      </c>
    </row>
    <row r="1884" spans="1:21" hidden="1" x14ac:dyDescent="0.25">
      <c r="A1884">
        <v>-119.1125</v>
      </c>
      <c r="B1884">
        <v>37.290555560000001</v>
      </c>
      <c r="C1884">
        <v>1965</v>
      </c>
      <c r="D1884" t="s">
        <v>131</v>
      </c>
      <c r="E1884" t="s">
        <v>132</v>
      </c>
      <c r="F1884" t="s">
        <v>110</v>
      </c>
      <c r="G1884" t="s">
        <v>110</v>
      </c>
      <c r="H1884" t="s">
        <v>94</v>
      </c>
      <c r="K1884">
        <v>0</v>
      </c>
      <c r="L1884">
        <v>0</v>
      </c>
      <c r="O1884">
        <v>1965</v>
      </c>
      <c r="P1884" t="s">
        <v>120</v>
      </c>
      <c r="R1884">
        <f t="shared" si="117"/>
        <v>-119</v>
      </c>
      <c r="S1884">
        <f t="shared" si="118"/>
        <v>37</v>
      </c>
      <c r="T1884" t="str">
        <f t="shared" si="119"/>
        <v>-11937</v>
      </c>
      <c r="U1884" t="str">
        <f t="shared" si="116"/>
        <v>-119, 37</v>
      </c>
    </row>
    <row r="1885" spans="1:21" hidden="1" x14ac:dyDescent="0.25">
      <c r="A1885">
        <v>-119.1125</v>
      </c>
      <c r="B1885">
        <v>37.290555560000001</v>
      </c>
      <c r="C1885">
        <v>1965</v>
      </c>
      <c r="D1885" t="s">
        <v>131</v>
      </c>
      <c r="E1885" t="s">
        <v>132</v>
      </c>
      <c r="F1885" t="s">
        <v>110</v>
      </c>
      <c r="G1885" t="s">
        <v>110</v>
      </c>
      <c r="H1885" t="s">
        <v>94</v>
      </c>
      <c r="K1885">
        <v>0</v>
      </c>
      <c r="L1885">
        <v>0</v>
      </c>
      <c r="O1885">
        <v>1965</v>
      </c>
      <c r="P1885" t="s">
        <v>120</v>
      </c>
      <c r="R1885">
        <f t="shared" si="117"/>
        <v>-119</v>
      </c>
      <c r="S1885">
        <f t="shared" si="118"/>
        <v>37</v>
      </c>
      <c r="T1885" t="str">
        <f t="shared" si="119"/>
        <v>-11937</v>
      </c>
      <c r="U1885" t="str">
        <f t="shared" si="116"/>
        <v>-119, 37</v>
      </c>
    </row>
    <row r="1886" spans="1:21" hidden="1" x14ac:dyDescent="0.25">
      <c r="A1886">
        <v>-119.1125</v>
      </c>
      <c r="B1886">
        <v>37.290555560000001</v>
      </c>
      <c r="C1886">
        <v>1964</v>
      </c>
      <c r="D1886" t="s">
        <v>131</v>
      </c>
      <c r="E1886" t="s">
        <v>132</v>
      </c>
      <c r="F1886" t="s">
        <v>110</v>
      </c>
      <c r="G1886" t="s">
        <v>110</v>
      </c>
      <c r="H1886" t="s">
        <v>94</v>
      </c>
      <c r="K1886">
        <v>0</v>
      </c>
      <c r="L1886">
        <v>0</v>
      </c>
      <c r="O1886">
        <v>1964</v>
      </c>
      <c r="P1886" t="s">
        <v>120</v>
      </c>
      <c r="R1886">
        <f t="shared" si="117"/>
        <v>-119</v>
      </c>
      <c r="S1886">
        <f t="shared" si="118"/>
        <v>37</v>
      </c>
      <c r="T1886" t="str">
        <f t="shared" si="119"/>
        <v>-11937</v>
      </c>
      <c r="U1886" t="str">
        <f t="shared" si="116"/>
        <v>-119, 37</v>
      </c>
    </row>
    <row r="1887" spans="1:21" hidden="1" x14ac:dyDescent="0.25">
      <c r="A1887">
        <v>-119.1125</v>
      </c>
      <c r="B1887">
        <v>37.290555560000001</v>
      </c>
      <c r="C1887">
        <v>1964</v>
      </c>
      <c r="D1887" t="s">
        <v>131</v>
      </c>
      <c r="E1887" t="s">
        <v>132</v>
      </c>
      <c r="F1887" t="s">
        <v>110</v>
      </c>
      <c r="G1887" t="s">
        <v>110</v>
      </c>
      <c r="H1887" t="s">
        <v>94</v>
      </c>
      <c r="K1887">
        <v>0</v>
      </c>
      <c r="L1887">
        <v>0</v>
      </c>
      <c r="O1887">
        <v>1964</v>
      </c>
      <c r="P1887" t="s">
        <v>120</v>
      </c>
      <c r="R1887">
        <f t="shared" si="117"/>
        <v>-119</v>
      </c>
      <c r="S1887">
        <f t="shared" si="118"/>
        <v>37</v>
      </c>
      <c r="T1887" t="str">
        <f t="shared" si="119"/>
        <v>-11937</v>
      </c>
      <c r="U1887" t="str">
        <f t="shared" si="116"/>
        <v>-119, 37</v>
      </c>
    </row>
    <row r="1888" spans="1:21" hidden="1" x14ac:dyDescent="0.25">
      <c r="A1888">
        <v>-119.1125</v>
      </c>
      <c r="B1888">
        <v>37.290555560000001</v>
      </c>
      <c r="C1888">
        <v>1964</v>
      </c>
      <c r="D1888" t="s">
        <v>131</v>
      </c>
      <c r="E1888" t="s">
        <v>132</v>
      </c>
      <c r="F1888" t="s">
        <v>110</v>
      </c>
      <c r="G1888" t="s">
        <v>110</v>
      </c>
      <c r="H1888" t="s">
        <v>94</v>
      </c>
      <c r="K1888">
        <v>0</v>
      </c>
      <c r="L1888">
        <v>0</v>
      </c>
      <c r="O1888">
        <v>1964</v>
      </c>
      <c r="P1888" t="s">
        <v>120</v>
      </c>
      <c r="R1888">
        <f t="shared" si="117"/>
        <v>-119</v>
      </c>
      <c r="S1888">
        <f t="shared" si="118"/>
        <v>37</v>
      </c>
      <c r="T1888" t="str">
        <f t="shared" si="119"/>
        <v>-11937</v>
      </c>
      <c r="U1888" t="str">
        <f t="shared" si="116"/>
        <v>-119, 37</v>
      </c>
    </row>
    <row r="1889" spans="1:21" hidden="1" x14ac:dyDescent="0.25">
      <c r="A1889">
        <v>-119.1125</v>
      </c>
      <c r="B1889">
        <v>37.290555560000001</v>
      </c>
      <c r="C1889">
        <v>1964</v>
      </c>
      <c r="D1889" t="s">
        <v>131</v>
      </c>
      <c r="E1889" t="s">
        <v>132</v>
      </c>
      <c r="F1889" t="s">
        <v>110</v>
      </c>
      <c r="G1889" t="s">
        <v>110</v>
      </c>
      <c r="H1889" t="s">
        <v>94</v>
      </c>
      <c r="K1889">
        <v>0</v>
      </c>
      <c r="L1889">
        <v>0</v>
      </c>
      <c r="O1889">
        <v>1964</v>
      </c>
      <c r="P1889" t="s">
        <v>120</v>
      </c>
      <c r="R1889">
        <f t="shared" si="117"/>
        <v>-119</v>
      </c>
      <c r="S1889">
        <f t="shared" si="118"/>
        <v>37</v>
      </c>
      <c r="T1889" t="str">
        <f t="shared" si="119"/>
        <v>-11937</v>
      </c>
      <c r="U1889" t="str">
        <f t="shared" si="116"/>
        <v>-119, 37</v>
      </c>
    </row>
    <row r="1890" spans="1:21" hidden="1" x14ac:dyDescent="0.25">
      <c r="A1890">
        <v>-119.1125</v>
      </c>
      <c r="B1890">
        <v>37.290555560000001</v>
      </c>
      <c r="C1890">
        <v>1964</v>
      </c>
      <c r="D1890" t="s">
        <v>131</v>
      </c>
      <c r="E1890" t="s">
        <v>132</v>
      </c>
      <c r="F1890" t="s">
        <v>110</v>
      </c>
      <c r="G1890" t="s">
        <v>110</v>
      </c>
      <c r="H1890" t="s">
        <v>94</v>
      </c>
      <c r="K1890">
        <v>0</v>
      </c>
      <c r="L1890">
        <v>0</v>
      </c>
      <c r="O1890">
        <v>1964</v>
      </c>
      <c r="P1890" t="s">
        <v>120</v>
      </c>
      <c r="R1890">
        <f t="shared" si="117"/>
        <v>-119</v>
      </c>
      <c r="S1890">
        <f t="shared" si="118"/>
        <v>37</v>
      </c>
      <c r="T1890" t="str">
        <f t="shared" si="119"/>
        <v>-11937</v>
      </c>
      <c r="U1890" t="str">
        <f t="shared" si="116"/>
        <v>-119, 37</v>
      </c>
    </row>
    <row r="1891" spans="1:21" hidden="1" x14ac:dyDescent="0.25">
      <c r="A1891">
        <v>-119.1125</v>
      </c>
      <c r="B1891">
        <v>37.290555560000001</v>
      </c>
      <c r="C1891">
        <v>1964</v>
      </c>
      <c r="D1891" t="s">
        <v>131</v>
      </c>
      <c r="E1891" t="s">
        <v>132</v>
      </c>
      <c r="F1891" t="s">
        <v>110</v>
      </c>
      <c r="G1891" t="s">
        <v>110</v>
      </c>
      <c r="H1891" t="s">
        <v>94</v>
      </c>
      <c r="K1891">
        <v>0</v>
      </c>
      <c r="L1891">
        <v>0</v>
      </c>
      <c r="O1891">
        <v>1964</v>
      </c>
      <c r="P1891" t="s">
        <v>120</v>
      </c>
      <c r="R1891">
        <f t="shared" si="117"/>
        <v>-119</v>
      </c>
      <c r="S1891">
        <f t="shared" si="118"/>
        <v>37</v>
      </c>
      <c r="T1891" t="str">
        <f t="shared" si="119"/>
        <v>-11937</v>
      </c>
      <c r="U1891" t="str">
        <f t="shared" si="116"/>
        <v>-119, 37</v>
      </c>
    </row>
    <row r="1892" spans="1:21" hidden="1" x14ac:dyDescent="0.25">
      <c r="A1892">
        <v>-119.1125</v>
      </c>
      <c r="B1892">
        <v>37.290555560000001</v>
      </c>
      <c r="C1892">
        <v>1964</v>
      </c>
      <c r="D1892" t="s">
        <v>131</v>
      </c>
      <c r="E1892" t="s">
        <v>132</v>
      </c>
      <c r="F1892" t="s">
        <v>110</v>
      </c>
      <c r="G1892" t="s">
        <v>110</v>
      </c>
      <c r="H1892" t="s">
        <v>94</v>
      </c>
      <c r="K1892">
        <v>0</v>
      </c>
      <c r="L1892">
        <v>0</v>
      </c>
      <c r="O1892">
        <v>1964</v>
      </c>
      <c r="P1892" t="s">
        <v>120</v>
      </c>
      <c r="R1892">
        <f t="shared" si="117"/>
        <v>-119</v>
      </c>
      <c r="S1892">
        <f t="shared" si="118"/>
        <v>37</v>
      </c>
      <c r="T1892" t="str">
        <f t="shared" si="119"/>
        <v>-11937</v>
      </c>
      <c r="U1892" t="str">
        <f t="shared" si="116"/>
        <v>-119, 37</v>
      </c>
    </row>
    <row r="1893" spans="1:21" hidden="1" x14ac:dyDescent="0.25">
      <c r="A1893">
        <v>-119.1125</v>
      </c>
      <c r="B1893">
        <v>37.290555560000001</v>
      </c>
      <c r="C1893">
        <v>1964</v>
      </c>
      <c r="D1893" t="s">
        <v>131</v>
      </c>
      <c r="E1893" t="s">
        <v>132</v>
      </c>
      <c r="F1893" t="s">
        <v>110</v>
      </c>
      <c r="G1893" t="s">
        <v>110</v>
      </c>
      <c r="H1893" t="s">
        <v>94</v>
      </c>
      <c r="K1893">
        <v>0</v>
      </c>
      <c r="L1893">
        <v>0</v>
      </c>
      <c r="O1893">
        <v>1964</v>
      </c>
      <c r="P1893" t="s">
        <v>120</v>
      </c>
      <c r="R1893">
        <f t="shared" si="117"/>
        <v>-119</v>
      </c>
      <c r="S1893">
        <f t="shared" si="118"/>
        <v>37</v>
      </c>
      <c r="T1893" t="str">
        <f t="shared" si="119"/>
        <v>-11937</v>
      </c>
      <c r="U1893" t="str">
        <f t="shared" si="116"/>
        <v>-119, 37</v>
      </c>
    </row>
    <row r="1894" spans="1:21" hidden="1" x14ac:dyDescent="0.25">
      <c r="A1894">
        <v>-119.1125</v>
      </c>
      <c r="B1894">
        <v>37.290555560000001</v>
      </c>
      <c r="C1894">
        <v>1964</v>
      </c>
      <c r="D1894" t="s">
        <v>131</v>
      </c>
      <c r="E1894" t="s">
        <v>132</v>
      </c>
      <c r="F1894" t="s">
        <v>110</v>
      </c>
      <c r="G1894" t="s">
        <v>110</v>
      </c>
      <c r="H1894" t="s">
        <v>94</v>
      </c>
      <c r="K1894">
        <v>0</v>
      </c>
      <c r="L1894">
        <v>0</v>
      </c>
      <c r="O1894">
        <v>1964</v>
      </c>
      <c r="P1894" t="s">
        <v>120</v>
      </c>
      <c r="R1894">
        <f t="shared" si="117"/>
        <v>-119</v>
      </c>
      <c r="S1894">
        <f t="shared" si="118"/>
        <v>37</v>
      </c>
      <c r="T1894" t="str">
        <f t="shared" si="119"/>
        <v>-11937</v>
      </c>
      <c r="U1894" t="str">
        <f t="shared" si="116"/>
        <v>-119, 37</v>
      </c>
    </row>
    <row r="1895" spans="1:21" hidden="1" x14ac:dyDescent="0.25">
      <c r="A1895">
        <v>-119.1125</v>
      </c>
      <c r="B1895">
        <v>37.290555560000001</v>
      </c>
      <c r="C1895">
        <v>1964</v>
      </c>
      <c r="D1895" t="s">
        <v>131</v>
      </c>
      <c r="E1895" t="s">
        <v>132</v>
      </c>
      <c r="F1895" t="s">
        <v>110</v>
      </c>
      <c r="G1895" t="s">
        <v>110</v>
      </c>
      <c r="H1895" t="s">
        <v>94</v>
      </c>
      <c r="K1895">
        <v>0</v>
      </c>
      <c r="L1895">
        <v>0</v>
      </c>
      <c r="O1895">
        <v>1964</v>
      </c>
      <c r="P1895" t="s">
        <v>120</v>
      </c>
      <c r="R1895">
        <f t="shared" si="117"/>
        <v>-119</v>
      </c>
      <c r="S1895">
        <f t="shared" si="118"/>
        <v>37</v>
      </c>
      <c r="T1895" t="str">
        <f t="shared" si="119"/>
        <v>-11937</v>
      </c>
      <c r="U1895" t="str">
        <f t="shared" si="116"/>
        <v>-119, 37</v>
      </c>
    </row>
    <row r="1896" spans="1:21" hidden="1" x14ac:dyDescent="0.25">
      <c r="A1896">
        <v>-119.1125</v>
      </c>
      <c r="B1896">
        <v>37.290555560000001</v>
      </c>
      <c r="C1896">
        <v>1964</v>
      </c>
      <c r="D1896" t="s">
        <v>131</v>
      </c>
      <c r="E1896" t="s">
        <v>132</v>
      </c>
      <c r="F1896" t="s">
        <v>110</v>
      </c>
      <c r="G1896" t="s">
        <v>110</v>
      </c>
      <c r="H1896" t="s">
        <v>94</v>
      </c>
      <c r="K1896">
        <v>0</v>
      </c>
      <c r="L1896">
        <v>0</v>
      </c>
      <c r="O1896">
        <v>1964</v>
      </c>
      <c r="P1896" t="s">
        <v>120</v>
      </c>
      <c r="R1896">
        <f t="shared" si="117"/>
        <v>-119</v>
      </c>
      <c r="S1896">
        <f t="shared" si="118"/>
        <v>37</v>
      </c>
      <c r="T1896" t="str">
        <f t="shared" si="119"/>
        <v>-11937</v>
      </c>
      <c r="U1896" t="str">
        <f t="shared" si="116"/>
        <v>-119, 37</v>
      </c>
    </row>
    <row r="1897" spans="1:21" hidden="1" x14ac:dyDescent="0.25">
      <c r="A1897">
        <v>-119.1125</v>
      </c>
      <c r="B1897">
        <v>37.290555560000001</v>
      </c>
      <c r="C1897">
        <v>1964</v>
      </c>
      <c r="D1897" t="s">
        <v>131</v>
      </c>
      <c r="E1897" t="s">
        <v>132</v>
      </c>
      <c r="F1897" t="s">
        <v>110</v>
      </c>
      <c r="G1897" t="s">
        <v>110</v>
      </c>
      <c r="H1897" t="s">
        <v>94</v>
      </c>
      <c r="K1897">
        <v>0</v>
      </c>
      <c r="L1897">
        <v>0</v>
      </c>
      <c r="O1897">
        <v>1964</v>
      </c>
      <c r="P1897" t="s">
        <v>120</v>
      </c>
      <c r="R1897">
        <f t="shared" si="117"/>
        <v>-119</v>
      </c>
      <c r="S1897">
        <f t="shared" si="118"/>
        <v>37</v>
      </c>
      <c r="T1897" t="str">
        <f t="shared" si="119"/>
        <v>-11937</v>
      </c>
      <c r="U1897" t="str">
        <f t="shared" si="116"/>
        <v>-119, 37</v>
      </c>
    </row>
    <row r="1898" spans="1:21" hidden="1" x14ac:dyDescent="0.25">
      <c r="A1898">
        <v>-119.1125</v>
      </c>
      <c r="B1898">
        <v>37.290555560000001</v>
      </c>
      <c r="C1898">
        <v>1964</v>
      </c>
      <c r="D1898" t="s">
        <v>131</v>
      </c>
      <c r="E1898" t="s">
        <v>132</v>
      </c>
      <c r="F1898" t="s">
        <v>110</v>
      </c>
      <c r="G1898" t="s">
        <v>110</v>
      </c>
      <c r="H1898" t="s">
        <v>94</v>
      </c>
      <c r="K1898">
        <v>0</v>
      </c>
      <c r="L1898">
        <v>0</v>
      </c>
      <c r="O1898">
        <v>1964</v>
      </c>
      <c r="P1898" t="s">
        <v>120</v>
      </c>
      <c r="R1898">
        <f t="shared" si="117"/>
        <v>-119</v>
      </c>
      <c r="S1898">
        <f t="shared" si="118"/>
        <v>37</v>
      </c>
      <c r="T1898" t="str">
        <f t="shared" si="119"/>
        <v>-11937</v>
      </c>
      <c r="U1898" t="str">
        <f t="shared" si="116"/>
        <v>-119, 37</v>
      </c>
    </row>
    <row r="1899" spans="1:21" hidden="1" x14ac:dyDescent="0.25">
      <c r="A1899">
        <v>-119.1125</v>
      </c>
      <c r="B1899">
        <v>37.290555560000001</v>
      </c>
      <c r="C1899">
        <v>1964</v>
      </c>
      <c r="D1899" t="s">
        <v>131</v>
      </c>
      <c r="E1899" t="s">
        <v>132</v>
      </c>
      <c r="F1899" t="s">
        <v>110</v>
      </c>
      <c r="G1899" t="s">
        <v>110</v>
      </c>
      <c r="H1899" t="s">
        <v>94</v>
      </c>
      <c r="K1899">
        <v>0</v>
      </c>
      <c r="L1899">
        <v>0</v>
      </c>
      <c r="O1899">
        <v>1964</v>
      </c>
      <c r="P1899" t="s">
        <v>120</v>
      </c>
      <c r="R1899">
        <f t="shared" si="117"/>
        <v>-119</v>
      </c>
      <c r="S1899">
        <f t="shared" si="118"/>
        <v>37</v>
      </c>
      <c r="T1899" t="str">
        <f t="shared" si="119"/>
        <v>-11937</v>
      </c>
      <c r="U1899" t="str">
        <f t="shared" si="116"/>
        <v>-119, 37</v>
      </c>
    </row>
    <row r="1900" spans="1:21" hidden="1" x14ac:dyDescent="0.25">
      <c r="A1900">
        <v>-119.1125</v>
      </c>
      <c r="B1900">
        <v>37.290555560000001</v>
      </c>
      <c r="C1900">
        <v>1964</v>
      </c>
      <c r="D1900" t="s">
        <v>131</v>
      </c>
      <c r="E1900" t="s">
        <v>132</v>
      </c>
      <c r="F1900" t="s">
        <v>110</v>
      </c>
      <c r="G1900" t="s">
        <v>110</v>
      </c>
      <c r="H1900" t="s">
        <v>94</v>
      </c>
      <c r="K1900">
        <v>0</v>
      </c>
      <c r="L1900">
        <v>0</v>
      </c>
      <c r="O1900">
        <v>1964</v>
      </c>
      <c r="P1900" t="s">
        <v>120</v>
      </c>
      <c r="R1900">
        <f t="shared" si="117"/>
        <v>-119</v>
      </c>
      <c r="S1900">
        <f t="shared" si="118"/>
        <v>37</v>
      </c>
      <c r="T1900" t="str">
        <f t="shared" si="119"/>
        <v>-11937</v>
      </c>
      <c r="U1900" t="str">
        <f t="shared" si="116"/>
        <v>-119, 37</v>
      </c>
    </row>
    <row r="1901" spans="1:21" hidden="1" x14ac:dyDescent="0.25">
      <c r="A1901">
        <v>-119.1125</v>
      </c>
      <c r="B1901">
        <v>37.290555560000001</v>
      </c>
      <c r="C1901">
        <v>1964</v>
      </c>
      <c r="D1901" t="s">
        <v>131</v>
      </c>
      <c r="E1901" t="s">
        <v>132</v>
      </c>
      <c r="F1901" t="s">
        <v>110</v>
      </c>
      <c r="G1901" t="s">
        <v>110</v>
      </c>
      <c r="H1901" t="s">
        <v>94</v>
      </c>
      <c r="K1901">
        <v>0</v>
      </c>
      <c r="L1901">
        <v>0</v>
      </c>
      <c r="O1901">
        <v>1964</v>
      </c>
      <c r="P1901" t="s">
        <v>120</v>
      </c>
      <c r="R1901">
        <f t="shared" si="117"/>
        <v>-119</v>
      </c>
      <c r="S1901">
        <f t="shared" si="118"/>
        <v>37</v>
      </c>
      <c r="T1901" t="str">
        <f t="shared" si="119"/>
        <v>-11937</v>
      </c>
      <c r="U1901" t="str">
        <f t="shared" si="116"/>
        <v>-119, 37</v>
      </c>
    </row>
    <row r="1902" spans="1:21" hidden="1" x14ac:dyDescent="0.25">
      <c r="A1902">
        <v>-119.1125</v>
      </c>
      <c r="B1902">
        <v>37.290555560000001</v>
      </c>
      <c r="C1902">
        <v>1964</v>
      </c>
      <c r="D1902" t="s">
        <v>131</v>
      </c>
      <c r="E1902" t="s">
        <v>132</v>
      </c>
      <c r="F1902" t="s">
        <v>110</v>
      </c>
      <c r="G1902" t="s">
        <v>110</v>
      </c>
      <c r="H1902" t="s">
        <v>94</v>
      </c>
      <c r="K1902">
        <v>0</v>
      </c>
      <c r="L1902">
        <v>0</v>
      </c>
      <c r="O1902">
        <v>1964</v>
      </c>
      <c r="P1902" t="s">
        <v>120</v>
      </c>
      <c r="R1902">
        <f t="shared" si="117"/>
        <v>-119</v>
      </c>
      <c r="S1902">
        <f t="shared" si="118"/>
        <v>37</v>
      </c>
      <c r="T1902" t="str">
        <f t="shared" si="119"/>
        <v>-11937</v>
      </c>
      <c r="U1902" t="str">
        <f t="shared" si="116"/>
        <v>-119, 37</v>
      </c>
    </row>
    <row r="1903" spans="1:21" hidden="1" x14ac:dyDescent="0.25">
      <c r="A1903">
        <v>-119.1125</v>
      </c>
      <c r="B1903">
        <v>37.290555560000001</v>
      </c>
      <c r="C1903">
        <v>1964</v>
      </c>
      <c r="D1903" t="s">
        <v>131</v>
      </c>
      <c r="E1903" t="s">
        <v>132</v>
      </c>
      <c r="F1903" t="s">
        <v>110</v>
      </c>
      <c r="G1903" t="s">
        <v>110</v>
      </c>
      <c r="H1903" t="s">
        <v>94</v>
      </c>
      <c r="K1903">
        <v>0</v>
      </c>
      <c r="L1903">
        <v>0</v>
      </c>
      <c r="O1903">
        <v>1964</v>
      </c>
      <c r="P1903" t="s">
        <v>120</v>
      </c>
      <c r="R1903">
        <f t="shared" si="117"/>
        <v>-119</v>
      </c>
      <c r="S1903">
        <f t="shared" si="118"/>
        <v>37</v>
      </c>
      <c r="T1903" t="str">
        <f t="shared" si="119"/>
        <v>-11937</v>
      </c>
      <c r="U1903" t="str">
        <f t="shared" si="116"/>
        <v>-119, 37</v>
      </c>
    </row>
    <row r="1904" spans="1:21" hidden="1" x14ac:dyDescent="0.25">
      <c r="A1904">
        <v>-119.1019361</v>
      </c>
      <c r="B1904">
        <v>37.291375000000002</v>
      </c>
      <c r="C1904">
        <v>1950</v>
      </c>
      <c r="D1904" t="s">
        <v>131</v>
      </c>
      <c r="E1904" t="s">
        <v>132</v>
      </c>
      <c r="F1904" t="s">
        <v>110</v>
      </c>
      <c r="G1904" t="s">
        <v>110</v>
      </c>
      <c r="H1904" t="s">
        <v>94</v>
      </c>
      <c r="K1904">
        <v>0</v>
      </c>
      <c r="L1904">
        <v>0</v>
      </c>
      <c r="O1904">
        <v>1950</v>
      </c>
      <c r="P1904" t="s">
        <v>120</v>
      </c>
      <c r="R1904">
        <f t="shared" si="117"/>
        <v>-119</v>
      </c>
      <c r="S1904">
        <f t="shared" si="118"/>
        <v>37</v>
      </c>
      <c r="T1904" t="str">
        <f t="shared" si="119"/>
        <v>-11937</v>
      </c>
      <c r="U1904" t="str">
        <f t="shared" si="116"/>
        <v>-119, 37</v>
      </c>
    </row>
    <row r="1905" spans="1:21" hidden="1" x14ac:dyDescent="0.25">
      <c r="A1905">
        <v>-119.1019361</v>
      </c>
      <c r="B1905">
        <v>37.291375000000002</v>
      </c>
      <c r="C1905">
        <v>1950</v>
      </c>
      <c r="D1905" t="s">
        <v>131</v>
      </c>
      <c r="E1905" t="s">
        <v>132</v>
      </c>
      <c r="F1905" t="s">
        <v>110</v>
      </c>
      <c r="G1905" t="s">
        <v>110</v>
      </c>
      <c r="H1905" t="s">
        <v>94</v>
      </c>
      <c r="K1905">
        <v>0</v>
      </c>
      <c r="L1905">
        <v>0</v>
      </c>
      <c r="O1905">
        <v>1950</v>
      </c>
      <c r="P1905" t="s">
        <v>120</v>
      </c>
      <c r="R1905">
        <f t="shared" si="117"/>
        <v>-119</v>
      </c>
      <c r="S1905">
        <f t="shared" si="118"/>
        <v>37</v>
      </c>
      <c r="T1905" t="str">
        <f t="shared" si="119"/>
        <v>-11937</v>
      </c>
      <c r="U1905" t="str">
        <f t="shared" si="116"/>
        <v>-119, 37</v>
      </c>
    </row>
    <row r="1906" spans="1:21" hidden="1" x14ac:dyDescent="0.25">
      <c r="A1906">
        <v>-119.1019361</v>
      </c>
      <c r="B1906">
        <v>37.291375000000002</v>
      </c>
      <c r="C1906">
        <v>1950</v>
      </c>
      <c r="D1906" t="s">
        <v>131</v>
      </c>
      <c r="E1906" t="s">
        <v>132</v>
      </c>
      <c r="F1906" t="s">
        <v>110</v>
      </c>
      <c r="G1906" t="s">
        <v>110</v>
      </c>
      <c r="H1906" t="s">
        <v>94</v>
      </c>
      <c r="K1906">
        <v>0</v>
      </c>
      <c r="L1906">
        <v>0</v>
      </c>
      <c r="O1906">
        <v>1950</v>
      </c>
      <c r="P1906" t="s">
        <v>120</v>
      </c>
      <c r="R1906">
        <f t="shared" si="117"/>
        <v>-119</v>
      </c>
      <c r="S1906">
        <f t="shared" si="118"/>
        <v>37</v>
      </c>
      <c r="T1906" t="str">
        <f t="shared" si="119"/>
        <v>-11937</v>
      </c>
      <c r="U1906" t="str">
        <f t="shared" si="116"/>
        <v>-119, 37</v>
      </c>
    </row>
    <row r="1907" spans="1:21" hidden="1" x14ac:dyDescent="0.25">
      <c r="A1907">
        <v>-119.1019361</v>
      </c>
      <c r="B1907">
        <v>37.291375000000002</v>
      </c>
      <c r="C1907">
        <v>1950</v>
      </c>
      <c r="D1907" t="s">
        <v>131</v>
      </c>
      <c r="E1907" t="s">
        <v>132</v>
      </c>
      <c r="F1907" t="s">
        <v>110</v>
      </c>
      <c r="G1907" t="s">
        <v>110</v>
      </c>
      <c r="H1907" t="s">
        <v>94</v>
      </c>
      <c r="K1907">
        <v>0</v>
      </c>
      <c r="L1907">
        <v>0</v>
      </c>
      <c r="O1907">
        <v>1950</v>
      </c>
      <c r="P1907" t="s">
        <v>120</v>
      </c>
      <c r="R1907">
        <f t="shared" si="117"/>
        <v>-119</v>
      </c>
      <c r="S1907">
        <f t="shared" si="118"/>
        <v>37</v>
      </c>
      <c r="T1907" t="str">
        <f t="shared" si="119"/>
        <v>-11937</v>
      </c>
      <c r="U1907" t="str">
        <f t="shared" si="116"/>
        <v>-119, 37</v>
      </c>
    </row>
    <row r="1908" spans="1:21" hidden="1" x14ac:dyDescent="0.25">
      <c r="A1908">
        <v>-119.1019361</v>
      </c>
      <c r="B1908">
        <v>37.291375000000002</v>
      </c>
      <c r="C1908">
        <v>1950</v>
      </c>
      <c r="D1908" t="s">
        <v>131</v>
      </c>
      <c r="E1908" t="s">
        <v>132</v>
      </c>
      <c r="F1908" t="s">
        <v>110</v>
      </c>
      <c r="G1908" t="s">
        <v>110</v>
      </c>
      <c r="H1908" t="s">
        <v>94</v>
      </c>
      <c r="K1908">
        <v>0</v>
      </c>
      <c r="L1908">
        <v>0</v>
      </c>
      <c r="O1908">
        <v>1950</v>
      </c>
      <c r="P1908" t="s">
        <v>120</v>
      </c>
      <c r="R1908">
        <f t="shared" si="117"/>
        <v>-119</v>
      </c>
      <c r="S1908">
        <f t="shared" si="118"/>
        <v>37</v>
      </c>
      <c r="T1908" t="str">
        <f t="shared" si="119"/>
        <v>-11937</v>
      </c>
      <c r="U1908" t="str">
        <f t="shared" si="116"/>
        <v>-119, 37</v>
      </c>
    </row>
    <row r="1909" spans="1:21" hidden="1" x14ac:dyDescent="0.25">
      <c r="A1909">
        <v>-119.1019</v>
      </c>
      <c r="B1909">
        <v>37.291400000000003</v>
      </c>
      <c r="C1909">
        <v>1938</v>
      </c>
      <c r="D1909" t="s">
        <v>131</v>
      </c>
      <c r="E1909" t="s">
        <v>132</v>
      </c>
      <c r="F1909" t="s">
        <v>110</v>
      </c>
      <c r="G1909" t="s">
        <v>110</v>
      </c>
      <c r="H1909" t="s">
        <v>94</v>
      </c>
      <c r="K1909">
        <v>0</v>
      </c>
      <c r="L1909">
        <v>0</v>
      </c>
      <c r="O1909">
        <v>1938</v>
      </c>
      <c r="P1909" t="s">
        <v>120</v>
      </c>
      <c r="R1909">
        <f t="shared" si="117"/>
        <v>-119</v>
      </c>
      <c r="S1909">
        <f t="shared" si="118"/>
        <v>37</v>
      </c>
      <c r="T1909" t="str">
        <f t="shared" si="119"/>
        <v>-11937</v>
      </c>
      <c r="U1909" t="str">
        <f t="shared" si="116"/>
        <v>-119, 37</v>
      </c>
    </row>
    <row r="1910" spans="1:21" hidden="1" x14ac:dyDescent="0.25">
      <c r="A1910">
        <v>-119.1019</v>
      </c>
      <c r="B1910">
        <v>37.291400000000003</v>
      </c>
      <c r="C1910">
        <v>1938</v>
      </c>
      <c r="D1910" t="s">
        <v>131</v>
      </c>
      <c r="E1910" t="s">
        <v>132</v>
      </c>
      <c r="F1910" t="s">
        <v>110</v>
      </c>
      <c r="G1910" t="s">
        <v>110</v>
      </c>
      <c r="H1910" t="s">
        <v>94</v>
      </c>
      <c r="K1910">
        <v>0</v>
      </c>
      <c r="L1910">
        <v>0</v>
      </c>
      <c r="O1910">
        <v>1938</v>
      </c>
      <c r="P1910" t="s">
        <v>120</v>
      </c>
      <c r="R1910">
        <f t="shared" si="117"/>
        <v>-119</v>
      </c>
      <c r="S1910">
        <f t="shared" si="118"/>
        <v>37</v>
      </c>
      <c r="T1910" t="str">
        <f t="shared" si="119"/>
        <v>-11937</v>
      </c>
      <c r="U1910" t="str">
        <f t="shared" si="116"/>
        <v>-119, 37</v>
      </c>
    </row>
    <row r="1911" spans="1:21" hidden="1" x14ac:dyDescent="0.25">
      <c r="A1911">
        <v>-119.1019</v>
      </c>
      <c r="B1911">
        <v>37.291400000000003</v>
      </c>
      <c r="C1911">
        <v>1938</v>
      </c>
      <c r="D1911" t="s">
        <v>131</v>
      </c>
      <c r="E1911" t="s">
        <v>132</v>
      </c>
      <c r="F1911" t="s">
        <v>110</v>
      </c>
      <c r="G1911" t="s">
        <v>110</v>
      </c>
      <c r="H1911" t="s">
        <v>94</v>
      </c>
      <c r="K1911">
        <v>0</v>
      </c>
      <c r="L1911">
        <v>0</v>
      </c>
      <c r="O1911">
        <v>1938</v>
      </c>
      <c r="P1911" t="s">
        <v>120</v>
      </c>
      <c r="R1911">
        <f t="shared" si="117"/>
        <v>-119</v>
      </c>
      <c r="S1911">
        <f t="shared" si="118"/>
        <v>37</v>
      </c>
      <c r="T1911" t="str">
        <f t="shared" si="119"/>
        <v>-11937</v>
      </c>
      <c r="U1911" t="str">
        <f t="shared" si="116"/>
        <v>-119, 37</v>
      </c>
    </row>
    <row r="1912" spans="1:21" hidden="1" x14ac:dyDescent="0.25">
      <c r="A1912">
        <v>-119.1019</v>
      </c>
      <c r="B1912">
        <v>37.291400000000003</v>
      </c>
      <c r="C1912">
        <v>1938</v>
      </c>
      <c r="D1912" t="s">
        <v>131</v>
      </c>
      <c r="E1912" t="s">
        <v>132</v>
      </c>
      <c r="F1912" t="s">
        <v>110</v>
      </c>
      <c r="G1912" t="s">
        <v>110</v>
      </c>
      <c r="H1912" t="s">
        <v>94</v>
      </c>
      <c r="K1912">
        <v>0</v>
      </c>
      <c r="L1912">
        <v>0</v>
      </c>
      <c r="O1912">
        <v>1938</v>
      </c>
      <c r="P1912" t="s">
        <v>120</v>
      </c>
      <c r="R1912">
        <f t="shared" si="117"/>
        <v>-119</v>
      </c>
      <c r="S1912">
        <f t="shared" si="118"/>
        <v>37</v>
      </c>
      <c r="T1912" t="str">
        <f t="shared" si="119"/>
        <v>-11937</v>
      </c>
      <c r="U1912" t="str">
        <f t="shared" si="116"/>
        <v>-119, 37</v>
      </c>
    </row>
    <row r="1913" spans="1:21" hidden="1" x14ac:dyDescent="0.25">
      <c r="A1913">
        <v>-119.1018</v>
      </c>
      <c r="B1913">
        <v>37.2913</v>
      </c>
      <c r="C1913">
        <v>1955</v>
      </c>
      <c r="D1913" t="s">
        <v>131</v>
      </c>
      <c r="E1913" t="s">
        <v>132</v>
      </c>
      <c r="F1913" t="s">
        <v>110</v>
      </c>
      <c r="G1913" t="s">
        <v>110</v>
      </c>
      <c r="H1913" t="s">
        <v>94</v>
      </c>
      <c r="K1913">
        <v>0</v>
      </c>
      <c r="L1913">
        <v>0</v>
      </c>
      <c r="O1913">
        <v>1955</v>
      </c>
      <c r="P1913" t="s">
        <v>120</v>
      </c>
      <c r="R1913">
        <f t="shared" si="117"/>
        <v>-119</v>
      </c>
      <c r="S1913">
        <f t="shared" si="118"/>
        <v>37</v>
      </c>
      <c r="T1913" t="str">
        <f t="shared" si="119"/>
        <v>-11937</v>
      </c>
      <c r="U1913" t="str">
        <f t="shared" si="116"/>
        <v>-119, 37</v>
      </c>
    </row>
    <row r="1914" spans="1:21" hidden="1" x14ac:dyDescent="0.25">
      <c r="A1914">
        <v>-119.1018</v>
      </c>
      <c r="B1914">
        <v>37.2913</v>
      </c>
      <c r="C1914">
        <v>1955</v>
      </c>
      <c r="D1914" t="s">
        <v>131</v>
      </c>
      <c r="E1914" t="s">
        <v>132</v>
      </c>
      <c r="F1914" t="s">
        <v>110</v>
      </c>
      <c r="G1914" t="s">
        <v>110</v>
      </c>
      <c r="H1914" t="s">
        <v>94</v>
      </c>
      <c r="K1914">
        <v>0</v>
      </c>
      <c r="L1914">
        <v>0</v>
      </c>
      <c r="O1914">
        <v>1955</v>
      </c>
      <c r="P1914" t="s">
        <v>120</v>
      </c>
      <c r="R1914">
        <f t="shared" si="117"/>
        <v>-119</v>
      </c>
      <c r="S1914">
        <f t="shared" si="118"/>
        <v>37</v>
      </c>
      <c r="T1914" t="str">
        <f t="shared" si="119"/>
        <v>-11937</v>
      </c>
      <c r="U1914" t="str">
        <f t="shared" si="116"/>
        <v>-119, 37</v>
      </c>
    </row>
    <row r="1915" spans="1:21" hidden="1" x14ac:dyDescent="0.25">
      <c r="A1915">
        <v>-119.1018</v>
      </c>
      <c r="B1915">
        <v>37.2913</v>
      </c>
      <c r="C1915">
        <v>1955</v>
      </c>
      <c r="D1915" t="s">
        <v>131</v>
      </c>
      <c r="E1915" t="s">
        <v>132</v>
      </c>
      <c r="F1915" t="s">
        <v>110</v>
      </c>
      <c r="G1915" t="s">
        <v>110</v>
      </c>
      <c r="H1915" t="s">
        <v>94</v>
      </c>
      <c r="K1915">
        <v>0</v>
      </c>
      <c r="L1915">
        <v>0</v>
      </c>
      <c r="O1915">
        <v>1955</v>
      </c>
      <c r="P1915" t="s">
        <v>120</v>
      </c>
      <c r="R1915">
        <f t="shared" si="117"/>
        <v>-119</v>
      </c>
      <c r="S1915">
        <f t="shared" si="118"/>
        <v>37</v>
      </c>
      <c r="T1915" t="str">
        <f t="shared" si="119"/>
        <v>-11937</v>
      </c>
      <c r="U1915" t="str">
        <f t="shared" si="116"/>
        <v>-119, 37</v>
      </c>
    </row>
    <row r="1916" spans="1:21" hidden="1" x14ac:dyDescent="0.25">
      <c r="A1916">
        <v>-119.1018</v>
      </c>
      <c r="B1916">
        <v>37.2913</v>
      </c>
      <c r="C1916">
        <v>1955</v>
      </c>
      <c r="D1916" t="s">
        <v>131</v>
      </c>
      <c r="E1916" t="s">
        <v>132</v>
      </c>
      <c r="F1916" t="s">
        <v>110</v>
      </c>
      <c r="G1916" t="s">
        <v>110</v>
      </c>
      <c r="H1916" t="s">
        <v>94</v>
      </c>
      <c r="K1916">
        <v>0</v>
      </c>
      <c r="L1916">
        <v>0</v>
      </c>
      <c r="O1916">
        <v>1955</v>
      </c>
      <c r="P1916" t="s">
        <v>120</v>
      </c>
      <c r="R1916">
        <f t="shared" si="117"/>
        <v>-119</v>
      </c>
      <c r="S1916">
        <f t="shared" si="118"/>
        <v>37</v>
      </c>
      <c r="T1916" t="str">
        <f t="shared" si="119"/>
        <v>-11937</v>
      </c>
      <c r="U1916" t="str">
        <f t="shared" si="116"/>
        <v>-119, 37</v>
      </c>
    </row>
    <row r="1917" spans="1:21" hidden="1" x14ac:dyDescent="0.25">
      <c r="A1917">
        <v>-119.1018</v>
      </c>
      <c r="B1917">
        <v>37.2913</v>
      </c>
      <c r="C1917">
        <v>1955</v>
      </c>
      <c r="D1917" t="s">
        <v>131</v>
      </c>
      <c r="E1917" t="s">
        <v>132</v>
      </c>
      <c r="F1917" t="s">
        <v>110</v>
      </c>
      <c r="G1917" t="s">
        <v>110</v>
      </c>
      <c r="H1917" t="s">
        <v>94</v>
      </c>
      <c r="K1917">
        <v>0</v>
      </c>
      <c r="L1917">
        <v>0</v>
      </c>
      <c r="O1917">
        <v>1955</v>
      </c>
      <c r="P1917" t="s">
        <v>120</v>
      </c>
      <c r="R1917">
        <f t="shared" si="117"/>
        <v>-119</v>
      </c>
      <c r="S1917">
        <f t="shared" si="118"/>
        <v>37</v>
      </c>
      <c r="T1917" t="str">
        <f t="shared" si="119"/>
        <v>-11937</v>
      </c>
      <c r="U1917" t="str">
        <f t="shared" si="116"/>
        <v>-119, 37</v>
      </c>
    </row>
    <row r="1918" spans="1:21" hidden="1" x14ac:dyDescent="0.25">
      <c r="A1918">
        <v>-119.1018</v>
      </c>
      <c r="B1918">
        <v>37.2913</v>
      </c>
      <c r="C1918">
        <v>1955</v>
      </c>
      <c r="D1918" t="s">
        <v>131</v>
      </c>
      <c r="E1918" t="s">
        <v>132</v>
      </c>
      <c r="F1918" t="s">
        <v>110</v>
      </c>
      <c r="G1918" t="s">
        <v>110</v>
      </c>
      <c r="H1918" t="s">
        <v>94</v>
      </c>
      <c r="K1918">
        <v>0</v>
      </c>
      <c r="L1918">
        <v>0</v>
      </c>
      <c r="O1918">
        <v>1955</v>
      </c>
      <c r="P1918" t="s">
        <v>120</v>
      </c>
      <c r="R1918">
        <f t="shared" si="117"/>
        <v>-119</v>
      </c>
      <c r="S1918">
        <f t="shared" si="118"/>
        <v>37</v>
      </c>
      <c r="T1918" t="str">
        <f t="shared" si="119"/>
        <v>-11937</v>
      </c>
      <c r="U1918" t="str">
        <f t="shared" si="116"/>
        <v>-119, 37</v>
      </c>
    </row>
    <row r="1919" spans="1:21" hidden="1" x14ac:dyDescent="0.25">
      <c r="A1919">
        <v>-119.1018</v>
      </c>
      <c r="B1919">
        <v>37.2913</v>
      </c>
      <c r="C1919">
        <v>1955</v>
      </c>
      <c r="D1919" t="s">
        <v>131</v>
      </c>
      <c r="E1919" t="s">
        <v>132</v>
      </c>
      <c r="F1919" t="s">
        <v>110</v>
      </c>
      <c r="G1919" t="s">
        <v>110</v>
      </c>
      <c r="H1919" t="s">
        <v>94</v>
      </c>
      <c r="K1919">
        <v>0</v>
      </c>
      <c r="L1919">
        <v>0</v>
      </c>
      <c r="O1919">
        <v>1955</v>
      </c>
      <c r="P1919" t="s">
        <v>120</v>
      </c>
      <c r="R1919">
        <f t="shared" si="117"/>
        <v>-119</v>
      </c>
      <c r="S1919">
        <f t="shared" si="118"/>
        <v>37</v>
      </c>
      <c r="T1919" t="str">
        <f t="shared" si="119"/>
        <v>-11937</v>
      </c>
      <c r="U1919" t="str">
        <f t="shared" si="116"/>
        <v>-119, 37</v>
      </c>
    </row>
    <row r="1920" spans="1:21" hidden="1" x14ac:dyDescent="0.25">
      <c r="A1920">
        <v>-119.1018</v>
      </c>
      <c r="B1920">
        <v>37.2913</v>
      </c>
      <c r="C1920">
        <v>1955</v>
      </c>
      <c r="D1920" t="s">
        <v>131</v>
      </c>
      <c r="E1920" t="s">
        <v>132</v>
      </c>
      <c r="F1920" t="s">
        <v>110</v>
      </c>
      <c r="G1920" t="s">
        <v>110</v>
      </c>
      <c r="H1920" t="s">
        <v>94</v>
      </c>
      <c r="K1920">
        <v>0</v>
      </c>
      <c r="L1920">
        <v>0</v>
      </c>
      <c r="O1920">
        <v>1955</v>
      </c>
      <c r="P1920" t="s">
        <v>120</v>
      </c>
      <c r="R1920">
        <f t="shared" si="117"/>
        <v>-119</v>
      </c>
      <c r="S1920">
        <f t="shared" si="118"/>
        <v>37</v>
      </c>
      <c r="T1920" t="str">
        <f t="shared" si="119"/>
        <v>-11937</v>
      </c>
      <c r="U1920" t="str">
        <f t="shared" si="116"/>
        <v>-119, 37</v>
      </c>
    </row>
    <row r="1921" spans="1:21" hidden="1" x14ac:dyDescent="0.25">
      <c r="A1921">
        <v>-119.1018</v>
      </c>
      <c r="B1921">
        <v>37.2913</v>
      </c>
      <c r="C1921">
        <v>1955</v>
      </c>
      <c r="D1921" t="s">
        <v>131</v>
      </c>
      <c r="E1921" t="s">
        <v>132</v>
      </c>
      <c r="F1921" t="s">
        <v>110</v>
      </c>
      <c r="G1921" t="s">
        <v>110</v>
      </c>
      <c r="H1921" t="s">
        <v>94</v>
      </c>
      <c r="K1921">
        <v>0</v>
      </c>
      <c r="L1921">
        <v>0</v>
      </c>
      <c r="O1921">
        <v>1955</v>
      </c>
      <c r="P1921" t="s">
        <v>120</v>
      </c>
      <c r="R1921">
        <f t="shared" si="117"/>
        <v>-119</v>
      </c>
      <c r="S1921">
        <f t="shared" si="118"/>
        <v>37</v>
      </c>
      <c r="T1921" t="str">
        <f t="shared" si="119"/>
        <v>-11937</v>
      </c>
      <c r="U1921" t="str">
        <f t="shared" si="116"/>
        <v>-119, 37</v>
      </c>
    </row>
    <row r="1922" spans="1:21" hidden="1" x14ac:dyDescent="0.25">
      <c r="A1922">
        <v>-119.1018</v>
      </c>
      <c r="B1922">
        <v>37.2913</v>
      </c>
      <c r="C1922">
        <v>1955</v>
      </c>
      <c r="D1922" t="s">
        <v>131</v>
      </c>
      <c r="E1922" t="s">
        <v>132</v>
      </c>
      <c r="F1922" t="s">
        <v>110</v>
      </c>
      <c r="G1922" t="s">
        <v>110</v>
      </c>
      <c r="H1922" t="s">
        <v>94</v>
      </c>
      <c r="K1922">
        <v>0</v>
      </c>
      <c r="L1922">
        <v>0</v>
      </c>
      <c r="O1922">
        <v>1955</v>
      </c>
      <c r="P1922" t="s">
        <v>120</v>
      </c>
      <c r="R1922">
        <f t="shared" si="117"/>
        <v>-119</v>
      </c>
      <c r="S1922">
        <f t="shared" si="118"/>
        <v>37</v>
      </c>
      <c r="T1922" t="str">
        <f t="shared" si="119"/>
        <v>-11937</v>
      </c>
      <c r="U1922" t="str">
        <f t="shared" ref="U1922:U1985" si="120">_xlfn.CONCAT($R1923, ", ", $S1923)</f>
        <v>-119, 37</v>
      </c>
    </row>
    <row r="1923" spans="1:21" hidden="1" x14ac:dyDescent="0.25">
      <c r="A1923">
        <v>-119.1018</v>
      </c>
      <c r="B1923">
        <v>37.2913</v>
      </c>
      <c r="C1923">
        <v>1953</v>
      </c>
      <c r="D1923" t="s">
        <v>131</v>
      </c>
      <c r="E1923" t="s">
        <v>132</v>
      </c>
      <c r="F1923" t="s">
        <v>110</v>
      </c>
      <c r="G1923" t="s">
        <v>110</v>
      </c>
      <c r="H1923" t="s">
        <v>94</v>
      </c>
      <c r="K1923">
        <v>0</v>
      </c>
      <c r="L1923">
        <v>0</v>
      </c>
      <c r="O1923">
        <v>1953</v>
      </c>
      <c r="P1923" t="s">
        <v>120</v>
      </c>
      <c r="R1923">
        <f t="shared" ref="R1923:R1986" si="121">ROUND($A1923, 0)</f>
        <v>-119</v>
      </c>
      <c r="S1923">
        <f t="shared" ref="S1923:S1986" si="122">ROUND($B1923, 0)</f>
        <v>37</v>
      </c>
      <c r="T1923" t="str">
        <f t="shared" ref="T1923:T1986" si="123">_xlfn.CONCAT($R1923, $S1923)</f>
        <v>-11937</v>
      </c>
      <c r="U1923" t="str">
        <f t="shared" si="120"/>
        <v>-119, 37</v>
      </c>
    </row>
    <row r="1924" spans="1:21" hidden="1" x14ac:dyDescent="0.25">
      <c r="A1924">
        <v>-119.1018</v>
      </c>
      <c r="B1924">
        <v>37.2913</v>
      </c>
      <c r="C1924">
        <v>1953</v>
      </c>
      <c r="D1924" t="s">
        <v>131</v>
      </c>
      <c r="E1924" t="s">
        <v>132</v>
      </c>
      <c r="F1924" t="s">
        <v>110</v>
      </c>
      <c r="G1924" t="s">
        <v>110</v>
      </c>
      <c r="H1924" t="s">
        <v>94</v>
      </c>
      <c r="K1924">
        <v>0</v>
      </c>
      <c r="L1924">
        <v>0</v>
      </c>
      <c r="O1924">
        <v>1953</v>
      </c>
      <c r="P1924" t="s">
        <v>120</v>
      </c>
      <c r="R1924">
        <f t="shared" si="121"/>
        <v>-119</v>
      </c>
      <c r="S1924">
        <f t="shared" si="122"/>
        <v>37</v>
      </c>
      <c r="T1924" t="str">
        <f t="shared" si="123"/>
        <v>-11937</v>
      </c>
      <c r="U1924" t="str">
        <f t="shared" si="120"/>
        <v>-119, 37</v>
      </c>
    </row>
    <row r="1925" spans="1:21" hidden="1" x14ac:dyDescent="0.25">
      <c r="A1925">
        <v>-119.1018</v>
      </c>
      <c r="B1925">
        <v>37.2913</v>
      </c>
      <c r="C1925">
        <v>1953</v>
      </c>
      <c r="D1925" t="s">
        <v>131</v>
      </c>
      <c r="E1925" t="s">
        <v>132</v>
      </c>
      <c r="F1925" t="s">
        <v>110</v>
      </c>
      <c r="G1925" t="s">
        <v>110</v>
      </c>
      <c r="H1925" t="s">
        <v>94</v>
      </c>
      <c r="K1925">
        <v>0</v>
      </c>
      <c r="L1925">
        <v>0</v>
      </c>
      <c r="O1925">
        <v>1953</v>
      </c>
      <c r="P1925" t="s">
        <v>120</v>
      </c>
      <c r="R1925">
        <f t="shared" si="121"/>
        <v>-119</v>
      </c>
      <c r="S1925">
        <f t="shared" si="122"/>
        <v>37</v>
      </c>
      <c r="T1925" t="str">
        <f t="shared" si="123"/>
        <v>-11937</v>
      </c>
      <c r="U1925" t="str">
        <f t="shared" si="120"/>
        <v>-119, 37</v>
      </c>
    </row>
    <row r="1926" spans="1:21" hidden="1" x14ac:dyDescent="0.25">
      <c r="A1926">
        <v>-119.1008667</v>
      </c>
      <c r="B1926">
        <v>37.218933329999999</v>
      </c>
      <c r="C1926">
        <v>1949</v>
      </c>
      <c r="D1926" t="s">
        <v>131</v>
      </c>
      <c r="E1926" t="s">
        <v>132</v>
      </c>
      <c r="F1926" t="s">
        <v>110</v>
      </c>
      <c r="G1926" t="s">
        <v>110</v>
      </c>
      <c r="H1926" t="s">
        <v>94</v>
      </c>
      <c r="K1926">
        <v>0</v>
      </c>
      <c r="L1926">
        <v>0</v>
      </c>
      <c r="O1926">
        <v>1949</v>
      </c>
      <c r="P1926" t="s">
        <v>120</v>
      </c>
      <c r="R1926">
        <f t="shared" si="121"/>
        <v>-119</v>
      </c>
      <c r="S1926">
        <f t="shared" si="122"/>
        <v>37</v>
      </c>
      <c r="T1926" t="str">
        <f t="shared" si="123"/>
        <v>-11937</v>
      </c>
      <c r="U1926" t="str">
        <f t="shared" si="120"/>
        <v>-119, 37</v>
      </c>
    </row>
    <row r="1927" spans="1:21" hidden="1" x14ac:dyDescent="0.25">
      <c r="A1927">
        <v>-119.1008667</v>
      </c>
      <c r="B1927">
        <v>37.218933329999999</v>
      </c>
      <c r="C1927">
        <v>1949</v>
      </c>
      <c r="D1927" t="s">
        <v>131</v>
      </c>
      <c r="E1927" t="s">
        <v>132</v>
      </c>
      <c r="F1927" t="s">
        <v>110</v>
      </c>
      <c r="G1927" t="s">
        <v>110</v>
      </c>
      <c r="H1927" t="s">
        <v>94</v>
      </c>
      <c r="K1927">
        <v>0</v>
      </c>
      <c r="L1927">
        <v>0</v>
      </c>
      <c r="O1927">
        <v>1949</v>
      </c>
      <c r="P1927" t="s">
        <v>120</v>
      </c>
      <c r="R1927">
        <f t="shared" si="121"/>
        <v>-119</v>
      </c>
      <c r="S1927">
        <f t="shared" si="122"/>
        <v>37</v>
      </c>
      <c r="T1927" t="str">
        <f t="shared" si="123"/>
        <v>-11937</v>
      </c>
      <c r="U1927" t="str">
        <f t="shared" si="120"/>
        <v>-119, 38</v>
      </c>
    </row>
    <row r="1928" spans="1:21" hidden="1" x14ac:dyDescent="0.25">
      <c r="A1928">
        <v>-119.09910000000001</v>
      </c>
      <c r="B1928">
        <v>37.810589999999998</v>
      </c>
      <c r="C1928">
        <v>2004</v>
      </c>
      <c r="D1928" t="s">
        <v>131</v>
      </c>
      <c r="E1928" t="s">
        <v>132</v>
      </c>
      <c r="F1928" t="s">
        <v>110</v>
      </c>
      <c r="G1928" t="s">
        <v>110</v>
      </c>
      <c r="H1928" t="s">
        <v>94</v>
      </c>
      <c r="K1928">
        <v>0</v>
      </c>
      <c r="L1928">
        <v>0</v>
      </c>
      <c r="O1928">
        <v>2004</v>
      </c>
      <c r="P1928" t="s">
        <v>120</v>
      </c>
      <c r="R1928">
        <f t="shared" si="121"/>
        <v>-119</v>
      </c>
      <c r="S1928">
        <f t="shared" si="122"/>
        <v>38</v>
      </c>
      <c r="T1928" t="str">
        <f t="shared" si="123"/>
        <v>-11938</v>
      </c>
      <c r="U1928" t="str">
        <f t="shared" si="120"/>
        <v>-119, 38</v>
      </c>
    </row>
    <row r="1929" spans="1:21" hidden="1" x14ac:dyDescent="0.25">
      <c r="A1929">
        <v>-119.09910000000001</v>
      </c>
      <c r="B1929">
        <v>37.810589999999998</v>
      </c>
      <c r="C1929">
        <v>2004</v>
      </c>
      <c r="D1929" t="s">
        <v>131</v>
      </c>
      <c r="E1929" t="s">
        <v>132</v>
      </c>
      <c r="F1929" t="s">
        <v>110</v>
      </c>
      <c r="G1929" t="s">
        <v>110</v>
      </c>
      <c r="H1929" t="s">
        <v>94</v>
      </c>
      <c r="K1929">
        <v>0</v>
      </c>
      <c r="L1929">
        <v>0</v>
      </c>
      <c r="O1929">
        <v>2004</v>
      </c>
      <c r="P1929" t="s">
        <v>120</v>
      </c>
      <c r="R1929">
        <f t="shared" si="121"/>
        <v>-119</v>
      </c>
      <c r="S1929">
        <f t="shared" si="122"/>
        <v>38</v>
      </c>
      <c r="T1929" t="str">
        <f t="shared" si="123"/>
        <v>-11938</v>
      </c>
      <c r="U1929" t="str">
        <f t="shared" si="120"/>
        <v>-119, 38</v>
      </c>
    </row>
    <row r="1930" spans="1:21" hidden="1" x14ac:dyDescent="0.25">
      <c r="A1930">
        <v>-119.09910000000001</v>
      </c>
      <c r="B1930">
        <v>37.810589999999998</v>
      </c>
      <c r="C1930">
        <v>2004</v>
      </c>
      <c r="D1930" t="s">
        <v>131</v>
      </c>
      <c r="E1930" t="s">
        <v>132</v>
      </c>
      <c r="F1930" t="s">
        <v>110</v>
      </c>
      <c r="G1930" t="s">
        <v>110</v>
      </c>
      <c r="H1930" t="s">
        <v>94</v>
      </c>
      <c r="K1930">
        <v>0</v>
      </c>
      <c r="L1930">
        <v>0</v>
      </c>
      <c r="O1930">
        <v>2004</v>
      </c>
      <c r="P1930" t="s">
        <v>120</v>
      </c>
      <c r="R1930">
        <f t="shared" si="121"/>
        <v>-119</v>
      </c>
      <c r="S1930">
        <f t="shared" si="122"/>
        <v>38</v>
      </c>
      <c r="T1930" t="str">
        <f t="shared" si="123"/>
        <v>-11938</v>
      </c>
      <c r="U1930" t="str">
        <f t="shared" si="120"/>
        <v>-119, 38</v>
      </c>
    </row>
    <row r="1931" spans="1:21" hidden="1" x14ac:dyDescent="0.25">
      <c r="A1931">
        <v>-119.09910000000001</v>
      </c>
      <c r="B1931">
        <v>37.810589999999998</v>
      </c>
      <c r="C1931">
        <v>2004</v>
      </c>
      <c r="D1931" t="s">
        <v>131</v>
      </c>
      <c r="E1931" t="s">
        <v>132</v>
      </c>
      <c r="F1931" t="s">
        <v>110</v>
      </c>
      <c r="G1931" t="s">
        <v>110</v>
      </c>
      <c r="H1931" t="s">
        <v>94</v>
      </c>
      <c r="K1931">
        <v>0</v>
      </c>
      <c r="L1931">
        <v>0</v>
      </c>
      <c r="O1931">
        <v>2004</v>
      </c>
      <c r="P1931" t="s">
        <v>120</v>
      </c>
      <c r="R1931">
        <f t="shared" si="121"/>
        <v>-119</v>
      </c>
      <c r="S1931">
        <f t="shared" si="122"/>
        <v>38</v>
      </c>
      <c r="T1931" t="str">
        <f t="shared" si="123"/>
        <v>-11938</v>
      </c>
      <c r="U1931" t="str">
        <f t="shared" si="120"/>
        <v>-119, 38</v>
      </c>
    </row>
    <row r="1932" spans="1:21" hidden="1" x14ac:dyDescent="0.25">
      <c r="A1932">
        <v>-119.09910000000001</v>
      </c>
      <c r="B1932">
        <v>37.810589999999998</v>
      </c>
      <c r="C1932">
        <v>2004</v>
      </c>
      <c r="D1932" t="s">
        <v>131</v>
      </c>
      <c r="E1932" t="s">
        <v>132</v>
      </c>
      <c r="F1932" t="s">
        <v>110</v>
      </c>
      <c r="G1932" t="s">
        <v>110</v>
      </c>
      <c r="H1932" t="s">
        <v>94</v>
      </c>
      <c r="K1932">
        <v>0</v>
      </c>
      <c r="L1932">
        <v>0</v>
      </c>
      <c r="O1932">
        <v>2004</v>
      </c>
      <c r="P1932" t="s">
        <v>120</v>
      </c>
      <c r="R1932">
        <f t="shared" si="121"/>
        <v>-119</v>
      </c>
      <c r="S1932">
        <f t="shared" si="122"/>
        <v>38</v>
      </c>
      <c r="T1932" t="str">
        <f t="shared" si="123"/>
        <v>-11938</v>
      </c>
      <c r="U1932" t="str">
        <f t="shared" si="120"/>
        <v>-119, 38</v>
      </c>
    </row>
    <row r="1933" spans="1:21" hidden="1" x14ac:dyDescent="0.25">
      <c r="A1933">
        <v>-119.09910000000001</v>
      </c>
      <c r="B1933">
        <v>37.810589999999998</v>
      </c>
      <c r="C1933">
        <v>2004</v>
      </c>
      <c r="D1933" t="s">
        <v>131</v>
      </c>
      <c r="E1933" t="s">
        <v>132</v>
      </c>
      <c r="F1933" t="s">
        <v>110</v>
      </c>
      <c r="G1933" t="s">
        <v>110</v>
      </c>
      <c r="H1933" t="s">
        <v>94</v>
      </c>
      <c r="K1933">
        <v>0</v>
      </c>
      <c r="L1933">
        <v>0</v>
      </c>
      <c r="O1933">
        <v>2004</v>
      </c>
      <c r="P1933" t="s">
        <v>120</v>
      </c>
      <c r="R1933">
        <f t="shared" si="121"/>
        <v>-119</v>
      </c>
      <c r="S1933">
        <f t="shared" si="122"/>
        <v>38</v>
      </c>
      <c r="T1933" t="str">
        <f t="shared" si="123"/>
        <v>-11938</v>
      </c>
      <c r="U1933" t="str">
        <f t="shared" si="120"/>
        <v>-119, 38</v>
      </c>
    </row>
    <row r="1934" spans="1:21" hidden="1" x14ac:dyDescent="0.25">
      <c r="A1934">
        <v>-119.09910000000001</v>
      </c>
      <c r="B1934">
        <v>37.810589999999998</v>
      </c>
      <c r="C1934">
        <v>2004</v>
      </c>
      <c r="D1934" t="s">
        <v>131</v>
      </c>
      <c r="E1934" t="s">
        <v>132</v>
      </c>
      <c r="F1934" t="s">
        <v>110</v>
      </c>
      <c r="G1934" t="s">
        <v>110</v>
      </c>
      <c r="H1934" t="s">
        <v>94</v>
      </c>
      <c r="K1934">
        <v>0</v>
      </c>
      <c r="L1934">
        <v>0</v>
      </c>
      <c r="O1934">
        <v>2004</v>
      </c>
      <c r="P1934" t="s">
        <v>120</v>
      </c>
      <c r="R1934">
        <f t="shared" si="121"/>
        <v>-119</v>
      </c>
      <c r="S1934">
        <f t="shared" si="122"/>
        <v>38</v>
      </c>
      <c r="T1934" t="str">
        <f t="shared" si="123"/>
        <v>-11938</v>
      </c>
      <c r="U1934" t="str">
        <f t="shared" si="120"/>
        <v>-119, 38</v>
      </c>
    </row>
    <row r="1935" spans="1:21" hidden="1" x14ac:dyDescent="0.25">
      <c r="A1935">
        <v>-119.09910000000001</v>
      </c>
      <c r="B1935">
        <v>37.810589999999998</v>
      </c>
      <c r="C1935">
        <v>2004</v>
      </c>
      <c r="D1935" t="s">
        <v>131</v>
      </c>
      <c r="E1935" t="s">
        <v>132</v>
      </c>
      <c r="F1935" t="s">
        <v>110</v>
      </c>
      <c r="G1935" t="s">
        <v>109</v>
      </c>
      <c r="H1935" t="s">
        <v>94</v>
      </c>
      <c r="K1935">
        <v>2.3699999999999999E-2</v>
      </c>
      <c r="L1935">
        <v>1.8959999999999999</v>
      </c>
      <c r="O1935">
        <v>2004</v>
      </c>
      <c r="P1935" t="s">
        <v>120</v>
      </c>
      <c r="R1935">
        <f t="shared" si="121"/>
        <v>-119</v>
      </c>
      <c r="S1935">
        <f t="shared" si="122"/>
        <v>38</v>
      </c>
      <c r="T1935" t="str">
        <f t="shared" si="123"/>
        <v>-11938</v>
      </c>
      <c r="U1935" t="str">
        <f t="shared" si="120"/>
        <v>-119, 38</v>
      </c>
    </row>
    <row r="1936" spans="1:21" hidden="1" x14ac:dyDescent="0.25">
      <c r="A1936">
        <v>-119.09910000000001</v>
      </c>
      <c r="B1936">
        <v>37.810589999999998</v>
      </c>
      <c r="C1936">
        <v>2004</v>
      </c>
      <c r="D1936" t="s">
        <v>131</v>
      </c>
      <c r="E1936" t="s">
        <v>132</v>
      </c>
      <c r="F1936" t="s">
        <v>110</v>
      </c>
      <c r="G1936" t="s">
        <v>109</v>
      </c>
      <c r="H1936" t="s">
        <v>94</v>
      </c>
      <c r="K1936">
        <v>2.63E-2</v>
      </c>
      <c r="L1936">
        <v>2.1040000000000001</v>
      </c>
      <c r="O1936">
        <v>2004</v>
      </c>
      <c r="P1936" t="s">
        <v>120</v>
      </c>
      <c r="R1936">
        <f t="shared" si="121"/>
        <v>-119</v>
      </c>
      <c r="S1936">
        <f t="shared" si="122"/>
        <v>38</v>
      </c>
      <c r="T1936" t="str">
        <f t="shared" si="123"/>
        <v>-11938</v>
      </c>
      <c r="U1936" t="str">
        <f t="shared" si="120"/>
        <v>-119, 38</v>
      </c>
    </row>
    <row r="1937" spans="1:21" hidden="1" x14ac:dyDescent="0.25">
      <c r="A1937">
        <v>-119.09910000000001</v>
      </c>
      <c r="B1937">
        <v>37.810589999999998</v>
      </c>
      <c r="C1937">
        <v>2004</v>
      </c>
      <c r="D1937" t="s">
        <v>131</v>
      </c>
      <c r="E1937" t="s">
        <v>132</v>
      </c>
      <c r="F1937" t="s">
        <v>110</v>
      </c>
      <c r="G1937" t="s">
        <v>109</v>
      </c>
      <c r="H1937" t="s">
        <v>94</v>
      </c>
      <c r="K1937">
        <v>8.8499999999999995E-2</v>
      </c>
      <c r="L1937">
        <v>7.08</v>
      </c>
      <c r="O1937">
        <v>2004</v>
      </c>
      <c r="P1937" t="s">
        <v>120</v>
      </c>
      <c r="R1937">
        <f t="shared" si="121"/>
        <v>-119</v>
      </c>
      <c r="S1937">
        <f t="shared" si="122"/>
        <v>38</v>
      </c>
      <c r="T1937" t="str">
        <f t="shared" si="123"/>
        <v>-11938</v>
      </c>
      <c r="U1937" t="str">
        <f t="shared" si="120"/>
        <v>-119, 38</v>
      </c>
    </row>
    <row r="1938" spans="1:21" hidden="1" x14ac:dyDescent="0.25">
      <c r="A1938">
        <v>-119.055081</v>
      </c>
      <c r="B1938">
        <v>37.588763</v>
      </c>
      <c r="C1938">
        <v>1948</v>
      </c>
      <c r="D1938" t="s">
        <v>131</v>
      </c>
      <c r="E1938" t="s">
        <v>132</v>
      </c>
      <c r="F1938" t="s">
        <v>110</v>
      </c>
      <c r="G1938" t="s">
        <v>110</v>
      </c>
      <c r="H1938" t="s">
        <v>94</v>
      </c>
      <c r="K1938">
        <v>0</v>
      </c>
      <c r="L1938">
        <v>0</v>
      </c>
      <c r="O1938">
        <v>1948</v>
      </c>
      <c r="P1938" t="s">
        <v>120</v>
      </c>
      <c r="R1938">
        <f t="shared" si="121"/>
        <v>-119</v>
      </c>
      <c r="S1938">
        <f t="shared" si="122"/>
        <v>38</v>
      </c>
      <c r="T1938" t="str">
        <f t="shared" si="123"/>
        <v>-11938</v>
      </c>
      <c r="U1938" t="str">
        <f t="shared" si="120"/>
        <v>-119, 38</v>
      </c>
    </row>
    <row r="1939" spans="1:21" hidden="1" x14ac:dyDescent="0.25">
      <c r="A1939">
        <v>-119.055081</v>
      </c>
      <c r="B1939">
        <v>37.588763</v>
      </c>
      <c r="C1939">
        <v>1948</v>
      </c>
      <c r="D1939" t="s">
        <v>131</v>
      </c>
      <c r="E1939" t="s">
        <v>132</v>
      </c>
      <c r="F1939" t="s">
        <v>110</v>
      </c>
      <c r="G1939" t="s">
        <v>110</v>
      </c>
      <c r="H1939" t="s">
        <v>94</v>
      </c>
      <c r="K1939">
        <v>0</v>
      </c>
      <c r="L1939">
        <v>0</v>
      </c>
      <c r="O1939">
        <v>1948</v>
      </c>
      <c r="P1939" t="s">
        <v>120</v>
      </c>
      <c r="R1939">
        <f t="shared" si="121"/>
        <v>-119</v>
      </c>
      <c r="S1939">
        <f t="shared" si="122"/>
        <v>38</v>
      </c>
      <c r="T1939" t="str">
        <f t="shared" si="123"/>
        <v>-11938</v>
      </c>
      <c r="U1939" t="str">
        <f t="shared" si="120"/>
        <v>-119, 38</v>
      </c>
    </row>
    <row r="1940" spans="1:21" hidden="1" x14ac:dyDescent="0.25">
      <c r="A1940">
        <v>-119.055081</v>
      </c>
      <c r="B1940">
        <v>37.588763</v>
      </c>
      <c r="C1940">
        <v>1948</v>
      </c>
      <c r="D1940" t="s">
        <v>131</v>
      </c>
      <c r="E1940" t="s">
        <v>132</v>
      </c>
      <c r="F1940" t="s">
        <v>110</v>
      </c>
      <c r="G1940" t="s">
        <v>110</v>
      </c>
      <c r="H1940" t="s">
        <v>94</v>
      </c>
      <c r="K1940">
        <v>0</v>
      </c>
      <c r="L1940">
        <v>0</v>
      </c>
      <c r="O1940">
        <v>1948</v>
      </c>
      <c r="P1940" t="s">
        <v>120</v>
      </c>
      <c r="R1940">
        <f t="shared" si="121"/>
        <v>-119</v>
      </c>
      <c r="S1940">
        <f t="shared" si="122"/>
        <v>38</v>
      </c>
      <c r="T1940" t="str">
        <f t="shared" si="123"/>
        <v>-11938</v>
      </c>
      <c r="U1940" t="str">
        <f t="shared" si="120"/>
        <v>-119, 38</v>
      </c>
    </row>
    <row r="1941" spans="1:21" hidden="1" x14ac:dyDescent="0.25">
      <c r="A1941">
        <v>-119.055081</v>
      </c>
      <c r="B1941">
        <v>37.588763</v>
      </c>
      <c r="C1941">
        <v>1948</v>
      </c>
      <c r="D1941" t="s">
        <v>131</v>
      </c>
      <c r="E1941" t="s">
        <v>132</v>
      </c>
      <c r="F1941" t="s">
        <v>110</v>
      </c>
      <c r="G1941" t="s">
        <v>110</v>
      </c>
      <c r="H1941" t="s">
        <v>94</v>
      </c>
      <c r="K1941">
        <v>0</v>
      </c>
      <c r="L1941">
        <v>0</v>
      </c>
      <c r="O1941">
        <v>1948</v>
      </c>
      <c r="P1941" t="s">
        <v>120</v>
      </c>
      <c r="R1941">
        <f t="shared" si="121"/>
        <v>-119</v>
      </c>
      <c r="S1941">
        <f t="shared" si="122"/>
        <v>38</v>
      </c>
      <c r="T1941" t="str">
        <f t="shared" si="123"/>
        <v>-11938</v>
      </c>
      <c r="U1941" t="str">
        <f t="shared" si="120"/>
        <v>-119, 38</v>
      </c>
    </row>
    <row r="1942" spans="1:21" hidden="1" x14ac:dyDescent="0.25">
      <c r="A1942">
        <v>-119.055081</v>
      </c>
      <c r="B1942">
        <v>37.588763</v>
      </c>
      <c r="C1942">
        <v>1948</v>
      </c>
      <c r="D1942" t="s">
        <v>131</v>
      </c>
      <c r="E1942" t="s">
        <v>132</v>
      </c>
      <c r="F1942" t="s">
        <v>110</v>
      </c>
      <c r="G1942" t="s">
        <v>110</v>
      </c>
      <c r="H1942" t="s">
        <v>94</v>
      </c>
      <c r="K1942">
        <v>0</v>
      </c>
      <c r="L1942">
        <v>0</v>
      </c>
      <c r="O1942">
        <v>1948</v>
      </c>
      <c r="P1942" t="s">
        <v>120</v>
      </c>
      <c r="R1942">
        <f t="shared" si="121"/>
        <v>-119</v>
      </c>
      <c r="S1942">
        <f t="shared" si="122"/>
        <v>38</v>
      </c>
      <c r="T1942" t="str">
        <f t="shared" si="123"/>
        <v>-11938</v>
      </c>
      <c r="U1942" t="str">
        <f t="shared" si="120"/>
        <v>-119, 38</v>
      </c>
    </row>
    <row r="1943" spans="1:21" hidden="1" x14ac:dyDescent="0.25">
      <c r="A1943">
        <v>-119.055081</v>
      </c>
      <c r="B1943">
        <v>37.588763</v>
      </c>
      <c r="C1943">
        <v>1948</v>
      </c>
      <c r="D1943" t="s">
        <v>131</v>
      </c>
      <c r="E1943" t="s">
        <v>132</v>
      </c>
      <c r="F1943" t="s">
        <v>110</v>
      </c>
      <c r="G1943" t="s">
        <v>110</v>
      </c>
      <c r="H1943" t="s">
        <v>94</v>
      </c>
      <c r="K1943">
        <v>0</v>
      </c>
      <c r="L1943">
        <v>0</v>
      </c>
      <c r="O1943">
        <v>1948</v>
      </c>
      <c r="P1943" t="s">
        <v>120</v>
      </c>
      <c r="R1943">
        <f t="shared" si="121"/>
        <v>-119</v>
      </c>
      <c r="S1943">
        <f t="shared" si="122"/>
        <v>38</v>
      </c>
      <c r="T1943" t="str">
        <f t="shared" si="123"/>
        <v>-11938</v>
      </c>
      <c r="U1943" t="str">
        <f t="shared" si="120"/>
        <v>-119, 38</v>
      </c>
    </row>
    <row r="1944" spans="1:21" hidden="1" x14ac:dyDescent="0.25">
      <c r="A1944">
        <v>-119.02369400000001</v>
      </c>
      <c r="B1944">
        <v>37.601801999999999</v>
      </c>
      <c r="C1944">
        <v>1948</v>
      </c>
      <c r="D1944" t="s">
        <v>131</v>
      </c>
      <c r="E1944" t="s">
        <v>132</v>
      </c>
      <c r="F1944" t="s">
        <v>110</v>
      </c>
      <c r="G1944" t="s">
        <v>110</v>
      </c>
      <c r="H1944" t="s">
        <v>94</v>
      </c>
      <c r="K1944">
        <v>0</v>
      </c>
      <c r="L1944">
        <v>0</v>
      </c>
      <c r="O1944">
        <v>1948</v>
      </c>
      <c r="P1944" t="s">
        <v>120</v>
      </c>
      <c r="R1944">
        <f t="shared" si="121"/>
        <v>-119</v>
      </c>
      <c r="S1944">
        <f t="shared" si="122"/>
        <v>38</v>
      </c>
      <c r="T1944" t="str">
        <f t="shared" si="123"/>
        <v>-11938</v>
      </c>
      <c r="U1944" t="str">
        <f t="shared" si="120"/>
        <v>-119, 38</v>
      </c>
    </row>
    <row r="1945" spans="1:21" hidden="1" x14ac:dyDescent="0.25">
      <c r="A1945">
        <v>-119.001593</v>
      </c>
      <c r="B1945">
        <v>37.602865999999999</v>
      </c>
      <c r="C1945">
        <v>1976</v>
      </c>
      <c r="D1945" t="s">
        <v>131</v>
      </c>
      <c r="E1945" t="s">
        <v>132</v>
      </c>
      <c r="F1945" t="s">
        <v>110</v>
      </c>
      <c r="G1945" t="s">
        <v>110</v>
      </c>
      <c r="H1945" t="s">
        <v>94</v>
      </c>
      <c r="K1945">
        <v>0</v>
      </c>
      <c r="L1945">
        <v>0</v>
      </c>
      <c r="O1945">
        <v>1976</v>
      </c>
      <c r="P1945" t="s">
        <v>120</v>
      </c>
      <c r="R1945">
        <f t="shared" si="121"/>
        <v>-119</v>
      </c>
      <c r="S1945">
        <f t="shared" si="122"/>
        <v>38</v>
      </c>
      <c r="T1945" t="str">
        <f t="shared" si="123"/>
        <v>-11938</v>
      </c>
      <c r="U1945" t="str">
        <f t="shared" si="120"/>
        <v>-119, 38</v>
      </c>
    </row>
    <row r="1946" spans="1:21" hidden="1" x14ac:dyDescent="0.25">
      <c r="A1946">
        <v>-119.001593</v>
      </c>
      <c r="B1946">
        <v>37.602865999999999</v>
      </c>
      <c r="C1946">
        <v>1976</v>
      </c>
      <c r="D1946" t="s">
        <v>131</v>
      </c>
      <c r="E1946" t="s">
        <v>132</v>
      </c>
      <c r="F1946" t="s">
        <v>110</v>
      </c>
      <c r="G1946" t="s">
        <v>110</v>
      </c>
      <c r="H1946" t="s">
        <v>94</v>
      </c>
      <c r="K1946">
        <v>0</v>
      </c>
      <c r="L1946">
        <v>0</v>
      </c>
      <c r="O1946">
        <v>1976</v>
      </c>
      <c r="P1946" t="s">
        <v>120</v>
      </c>
      <c r="R1946">
        <f t="shared" si="121"/>
        <v>-119</v>
      </c>
      <c r="S1946">
        <f t="shared" si="122"/>
        <v>38</v>
      </c>
      <c r="T1946" t="str">
        <f t="shared" si="123"/>
        <v>-11938</v>
      </c>
      <c r="U1946" t="str">
        <f t="shared" si="120"/>
        <v>-119, 38</v>
      </c>
    </row>
    <row r="1947" spans="1:21" hidden="1" x14ac:dyDescent="0.25">
      <c r="A1947">
        <v>-119.001593</v>
      </c>
      <c r="B1947">
        <v>37.602865999999999</v>
      </c>
      <c r="C1947">
        <v>1976</v>
      </c>
      <c r="D1947" t="s">
        <v>131</v>
      </c>
      <c r="E1947" t="s">
        <v>132</v>
      </c>
      <c r="F1947" t="s">
        <v>110</v>
      </c>
      <c r="G1947" t="s">
        <v>110</v>
      </c>
      <c r="H1947" t="s">
        <v>94</v>
      </c>
      <c r="K1947">
        <v>0</v>
      </c>
      <c r="L1947">
        <v>0</v>
      </c>
      <c r="O1947">
        <v>1976</v>
      </c>
      <c r="P1947" t="s">
        <v>120</v>
      </c>
      <c r="R1947">
        <f t="shared" si="121"/>
        <v>-119</v>
      </c>
      <c r="S1947">
        <f t="shared" si="122"/>
        <v>38</v>
      </c>
      <c r="T1947" t="str">
        <f t="shared" si="123"/>
        <v>-11938</v>
      </c>
      <c r="U1947" t="str">
        <f t="shared" si="120"/>
        <v>-119, 38</v>
      </c>
    </row>
    <row r="1948" spans="1:21" hidden="1" x14ac:dyDescent="0.25">
      <c r="A1948">
        <v>-119.001593</v>
      </c>
      <c r="B1948">
        <v>37.602865999999999</v>
      </c>
      <c r="C1948">
        <v>1976</v>
      </c>
      <c r="D1948" t="s">
        <v>131</v>
      </c>
      <c r="E1948" t="s">
        <v>132</v>
      </c>
      <c r="F1948" t="s">
        <v>110</v>
      </c>
      <c r="G1948" t="s">
        <v>110</v>
      </c>
      <c r="H1948" t="s">
        <v>94</v>
      </c>
      <c r="K1948">
        <v>0</v>
      </c>
      <c r="L1948">
        <v>0</v>
      </c>
      <c r="O1948">
        <v>1976</v>
      </c>
      <c r="P1948" t="s">
        <v>120</v>
      </c>
      <c r="R1948">
        <f t="shared" si="121"/>
        <v>-119</v>
      </c>
      <c r="S1948">
        <f t="shared" si="122"/>
        <v>38</v>
      </c>
      <c r="T1948" t="str">
        <f t="shared" si="123"/>
        <v>-11938</v>
      </c>
      <c r="U1948" t="str">
        <f t="shared" si="120"/>
        <v>-119, 38</v>
      </c>
    </row>
    <row r="1949" spans="1:21" hidden="1" x14ac:dyDescent="0.25">
      <c r="A1949">
        <v>-118.8744444</v>
      </c>
      <c r="B1949">
        <v>37.54666667</v>
      </c>
      <c r="C1949">
        <v>1940</v>
      </c>
      <c r="D1949" t="s">
        <v>131</v>
      </c>
      <c r="E1949" t="s">
        <v>132</v>
      </c>
      <c r="F1949" t="s">
        <v>110</v>
      </c>
      <c r="G1949" t="s">
        <v>110</v>
      </c>
      <c r="H1949" t="s">
        <v>94</v>
      </c>
      <c r="K1949">
        <v>0</v>
      </c>
      <c r="L1949">
        <v>0</v>
      </c>
      <c r="O1949">
        <v>1940</v>
      </c>
      <c r="P1949" t="s">
        <v>120</v>
      </c>
      <c r="R1949">
        <f t="shared" si="121"/>
        <v>-119</v>
      </c>
      <c r="S1949">
        <f t="shared" si="122"/>
        <v>38</v>
      </c>
      <c r="T1949" t="str">
        <f t="shared" si="123"/>
        <v>-11938</v>
      </c>
      <c r="U1949" t="str">
        <f t="shared" si="120"/>
        <v>-119, 38</v>
      </c>
    </row>
    <row r="1950" spans="1:21" hidden="1" x14ac:dyDescent="0.25">
      <c r="A1950">
        <v>-118.8744444</v>
      </c>
      <c r="B1950">
        <v>37.54666667</v>
      </c>
      <c r="C1950">
        <v>1940</v>
      </c>
      <c r="D1950" t="s">
        <v>131</v>
      </c>
      <c r="E1950" t="s">
        <v>132</v>
      </c>
      <c r="F1950" t="s">
        <v>110</v>
      </c>
      <c r="G1950" t="s">
        <v>110</v>
      </c>
      <c r="H1950" t="s">
        <v>94</v>
      </c>
      <c r="K1950">
        <v>0</v>
      </c>
      <c r="L1950">
        <v>0</v>
      </c>
      <c r="O1950">
        <v>1940</v>
      </c>
      <c r="P1950" t="s">
        <v>120</v>
      </c>
      <c r="R1950">
        <f t="shared" si="121"/>
        <v>-119</v>
      </c>
      <c r="S1950">
        <f t="shared" si="122"/>
        <v>38</v>
      </c>
      <c r="T1950" t="str">
        <f t="shared" si="123"/>
        <v>-11938</v>
      </c>
      <c r="U1950" t="str">
        <f t="shared" si="120"/>
        <v>-119, 38</v>
      </c>
    </row>
    <row r="1951" spans="1:21" hidden="1" x14ac:dyDescent="0.25">
      <c r="A1951">
        <v>-118.8744444</v>
      </c>
      <c r="B1951">
        <v>37.54666667</v>
      </c>
      <c r="C1951">
        <v>1940</v>
      </c>
      <c r="D1951" t="s">
        <v>131</v>
      </c>
      <c r="E1951" t="s">
        <v>132</v>
      </c>
      <c r="F1951" t="s">
        <v>110</v>
      </c>
      <c r="G1951" t="s">
        <v>110</v>
      </c>
      <c r="H1951" t="s">
        <v>94</v>
      </c>
      <c r="K1951">
        <v>0</v>
      </c>
      <c r="L1951">
        <v>0</v>
      </c>
      <c r="O1951">
        <v>1940</v>
      </c>
      <c r="P1951" t="s">
        <v>120</v>
      </c>
      <c r="R1951">
        <f t="shared" si="121"/>
        <v>-119</v>
      </c>
      <c r="S1951">
        <f t="shared" si="122"/>
        <v>38</v>
      </c>
      <c r="T1951" t="str">
        <f t="shared" si="123"/>
        <v>-11938</v>
      </c>
      <c r="U1951" t="str">
        <f t="shared" si="120"/>
        <v>-119, 38</v>
      </c>
    </row>
    <row r="1952" spans="1:21" hidden="1" x14ac:dyDescent="0.25">
      <c r="A1952">
        <v>-118.8744444</v>
      </c>
      <c r="B1952">
        <v>37.54666667</v>
      </c>
      <c r="C1952">
        <v>1940</v>
      </c>
      <c r="D1952" t="s">
        <v>131</v>
      </c>
      <c r="E1952" t="s">
        <v>132</v>
      </c>
      <c r="F1952" t="s">
        <v>110</v>
      </c>
      <c r="G1952" t="s">
        <v>110</v>
      </c>
      <c r="H1952" t="s">
        <v>94</v>
      </c>
      <c r="K1952">
        <v>0</v>
      </c>
      <c r="L1952">
        <v>0</v>
      </c>
      <c r="O1952">
        <v>1940</v>
      </c>
      <c r="P1952" t="s">
        <v>120</v>
      </c>
      <c r="R1952">
        <f t="shared" si="121"/>
        <v>-119</v>
      </c>
      <c r="S1952">
        <f t="shared" si="122"/>
        <v>38</v>
      </c>
      <c r="T1952" t="str">
        <f t="shared" si="123"/>
        <v>-11938</v>
      </c>
      <c r="U1952" t="str">
        <f t="shared" si="120"/>
        <v>-119, 38</v>
      </c>
    </row>
    <row r="1953" spans="1:21" hidden="1" x14ac:dyDescent="0.25">
      <c r="A1953">
        <v>-118.8744444</v>
      </c>
      <c r="B1953">
        <v>37.54666667</v>
      </c>
      <c r="C1953">
        <v>1940</v>
      </c>
      <c r="D1953" t="s">
        <v>131</v>
      </c>
      <c r="E1953" t="s">
        <v>132</v>
      </c>
      <c r="F1953" t="s">
        <v>110</v>
      </c>
      <c r="G1953" t="s">
        <v>110</v>
      </c>
      <c r="H1953" t="s">
        <v>94</v>
      </c>
      <c r="K1953">
        <v>0</v>
      </c>
      <c r="L1953">
        <v>0</v>
      </c>
      <c r="O1953">
        <v>1940</v>
      </c>
      <c r="P1953" t="s">
        <v>120</v>
      </c>
      <c r="R1953">
        <f t="shared" si="121"/>
        <v>-119</v>
      </c>
      <c r="S1953">
        <f t="shared" si="122"/>
        <v>38</v>
      </c>
      <c r="T1953" t="str">
        <f t="shared" si="123"/>
        <v>-11938</v>
      </c>
      <c r="U1953" t="str">
        <f t="shared" si="120"/>
        <v>-119, 38</v>
      </c>
    </row>
    <row r="1954" spans="1:21" hidden="1" x14ac:dyDescent="0.25">
      <c r="A1954">
        <v>-118.8744444</v>
      </c>
      <c r="B1954">
        <v>37.54666667</v>
      </c>
      <c r="C1954">
        <v>1940</v>
      </c>
      <c r="D1954" t="s">
        <v>131</v>
      </c>
      <c r="E1954" t="s">
        <v>132</v>
      </c>
      <c r="F1954" t="s">
        <v>110</v>
      </c>
      <c r="G1954" t="s">
        <v>110</v>
      </c>
      <c r="H1954" t="s">
        <v>94</v>
      </c>
      <c r="K1954">
        <v>0</v>
      </c>
      <c r="L1954">
        <v>0</v>
      </c>
      <c r="O1954">
        <v>1940</v>
      </c>
      <c r="P1954" t="s">
        <v>120</v>
      </c>
      <c r="R1954">
        <f t="shared" si="121"/>
        <v>-119</v>
      </c>
      <c r="S1954">
        <f t="shared" si="122"/>
        <v>38</v>
      </c>
      <c r="T1954" t="str">
        <f t="shared" si="123"/>
        <v>-11938</v>
      </c>
      <c r="U1954" t="str">
        <f t="shared" si="120"/>
        <v>-119, 38</v>
      </c>
    </row>
    <row r="1955" spans="1:21" hidden="1" x14ac:dyDescent="0.25">
      <c r="A1955">
        <v>-118.8744444</v>
      </c>
      <c r="B1955">
        <v>37.54666667</v>
      </c>
      <c r="C1955">
        <v>1940</v>
      </c>
      <c r="D1955" t="s">
        <v>131</v>
      </c>
      <c r="E1955" t="s">
        <v>132</v>
      </c>
      <c r="F1955" t="s">
        <v>110</v>
      </c>
      <c r="G1955" t="s">
        <v>110</v>
      </c>
      <c r="H1955" t="s">
        <v>94</v>
      </c>
      <c r="K1955">
        <v>0</v>
      </c>
      <c r="L1955">
        <v>0</v>
      </c>
      <c r="O1955">
        <v>1940</v>
      </c>
      <c r="P1955" t="s">
        <v>120</v>
      </c>
      <c r="R1955">
        <f t="shared" si="121"/>
        <v>-119</v>
      </c>
      <c r="S1955">
        <f t="shared" si="122"/>
        <v>38</v>
      </c>
      <c r="T1955" t="str">
        <f t="shared" si="123"/>
        <v>-11938</v>
      </c>
      <c r="U1955" t="str">
        <f t="shared" si="120"/>
        <v>-119, 38</v>
      </c>
    </row>
    <row r="1956" spans="1:21" hidden="1" x14ac:dyDescent="0.25">
      <c r="A1956">
        <v>-118.8744444</v>
      </c>
      <c r="B1956">
        <v>37.54666667</v>
      </c>
      <c r="C1956">
        <v>1940</v>
      </c>
      <c r="D1956" t="s">
        <v>131</v>
      </c>
      <c r="E1956" t="s">
        <v>132</v>
      </c>
      <c r="F1956" t="s">
        <v>110</v>
      </c>
      <c r="G1956" t="s">
        <v>110</v>
      </c>
      <c r="H1956" t="s">
        <v>94</v>
      </c>
      <c r="K1956">
        <v>0</v>
      </c>
      <c r="L1956">
        <v>0</v>
      </c>
      <c r="O1956">
        <v>1940</v>
      </c>
      <c r="P1956" t="s">
        <v>120</v>
      </c>
      <c r="R1956">
        <f t="shared" si="121"/>
        <v>-119</v>
      </c>
      <c r="S1956">
        <f t="shared" si="122"/>
        <v>38</v>
      </c>
      <c r="T1956" t="str">
        <f t="shared" si="123"/>
        <v>-11938</v>
      </c>
      <c r="U1956" t="str">
        <f t="shared" si="120"/>
        <v>-119, 37</v>
      </c>
    </row>
    <row r="1957" spans="1:21" hidden="1" x14ac:dyDescent="0.25">
      <c r="A1957">
        <v>-118.825</v>
      </c>
      <c r="B1957">
        <v>37.494444440000002</v>
      </c>
      <c r="C1957">
        <v>1939</v>
      </c>
      <c r="D1957" t="s">
        <v>131</v>
      </c>
      <c r="E1957" t="s">
        <v>132</v>
      </c>
      <c r="F1957" t="s">
        <v>110</v>
      </c>
      <c r="G1957" t="s">
        <v>110</v>
      </c>
      <c r="H1957" t="s">
        <v>94</v>
      </c>
      <c r="K1957">
        <v>0</v>
      </c>
      <c r="L1957">
        <v>0</v>
      </c>
      <c r="O1957">
        <v>1939</v>
      </c>
      <c r="P1957" t="s">
        <v>120</v>
      </c>
      <c r="R1957">
        <f t="shared" si="121"/>
        <v>-119</v>
      </c>
      <c r="S1957">
        <f t="shared" si="122"/>
        <v>37</v>
      </c>
      <c r="T1957" t="str">
        <f t="shared" si="123"/>
        <v>-11937</v>
      </c>
      <c r="U1957" t="str">
        <f t="shared" si="120"/>
        <v>-119, 37</v>
      </c>
    </row>
    <row r="1958" spans="1:21" hidden="1" x14ac:dyDescent="0.25">
      <c r="A1958">
        <v>-118.825</v>
      </c>
      <c r="B1958">
        <v>37.494444440000002</v>
      </c>
      <c r="C1958">
        <v>1939</v>
      </c>
      <c r="D1958" t="s">
        <v>131</v>
      </c>
      <c r="E1958" t="s">
        <v>132</v>
      </c>
      <c r="F1958" t="s">
        <v>110</v>
      </c>
      <c r="G1958" t="s">
        <v>110</v>
      </c>
      <c r="H1958" t="s">
        <v>94</v>
      </c>
      <c r="K1958">
        <v>0</v>
      </c>
      <c r="L1958">
        <v>0</v>
      </c>
      <c r="O1958">
        <v>1939</v>
      </c>
      <c r="P1958" t="s">
        <v>120</v>
      </c>
      <c r="R1958">
        <f t="shared" si="121"/>
        <v>-119</v>
      </c>
      <c r="S1958">
        <f t="shared" si="122"/>
        <v>37</v>
      </c>
      <c r="T1958" t="str">
        <f t="shared" si="123"/>
        <v>-11937</v>
      </c>
      <c r="U1958" t="str">
        <f t="shared" si="120"/>
        <v>-119, 38</v>
      </c>
    </row>
    <row r="1959" spans="1:21" hidden="1" x14ac:dyDescent="0.25">
      <c r="A1959">
        <v>-118.8188334</v>
      </c>
      <c r="B1959">
        <v>37.617333350000003</v>
      </c>
      <c r="C1959">
        <v>1960</v>
      </c>
      <c r="D1959" t="s">
        <v>131</v>
      </c>
      <c r="E1959" t="s">
        <v>132</v>
      </c>
      <c r="F1959" t="s">
        <v>110</v>
      </c>
      <c r="G1959" t="s">
        <v>110</v>
      </c>
      <c r="H1959" t="s">
        <v>94</v>
      </c>
      <c r="K1959">
        <v>0</v>
      </c>
      <c r="L1959">
        <v>0</v>
      </c>
      <c r="O1959">
        <v>1960</v>
      </c>
      <c r="P1959" t="s">
        <v>120</v>
      </c>
      <c r="R1959">
        <f t="shared" si="121"/>
        <v>-119</v>
      </c>
      <c r="S1959">
        <f t="shared" si="122"/>
        <v>38</v>
      </c>
      <c r="T1959" t="str">
        <f t="shared" si="123"/>
        <v>-11938</v>
      </c>
      <c r="U1959" t="str">
        <f t="shared" si="120"/>
        <v>-119, 37</v>
      </c>
    </row>
    <row r="1960" spans="1:21" hidden="1" x14ac:dyDescent="0.25">
      <c r="A1960">
        <v>-118.75</v>
      </c>
      <c r="B1960">
        <v>37.416666669999998</v>
      </c>
      <c r="C1960">
        <v>1933</v>
      </c>
      <c r="D1960" t="s">
        <v>131</v>
      </c>
      <c r="E1960" t="s">
        <v>132</v>
      </c>
      <c r="F1960" t="s">
        <v>110</v>
      </c>
      <c r="G1960" t="s">
        <v>110</v>
      </c>
      <c r="H1960" t="s">
        <v>94</v>
      </c>
      <c r="K1960">
        <v>0</v>
      </c>
      <c r="L1960">
        <v>0</v>
      </c>
      <c r="O1960">
        <v>1933</v>
      </c>
      <c r="P1960" t="s">
        <v>120</v>
      </c>
      <c r="R1960">
        <f t="shared" si="121"/>
        <v>-119</v>
      </c>
      <c r="S1960">
        <f t="shared" si="122"/>
        <v>37</v>
      </c>
      <c r="T1960" t="str">
        <f t="shared" si="123"/>
        <v>-11937</v>
      </c>
      <c r="U1960" t="str">
        <f t="shared" si="120"/>
        <v>-119, 37</v>
      </c>
    </row>
    <row r="1961" spans="1:21" hidden="1" x14ac:dyDescent="0.25">
      <c r="A1961">
        <v>-118.731785</v>
      </c>
      <c r="B1961">
        <v>37.345381000000003</v>
      </c>
      <c r="C1961">
        <v>1945</v>
      </c>
      <c r="D1961" t="s">
        <v>131</v>
      </c>
      <c r="E1961" t="s">
        <v>132</v>
      </c>
      <c r="F1961" t="s">
        <v>110</v>
      </c>
      <c r="G1961" t="s">
        <v>110</v>
      </c>
      <c r="H1961" t="s">
        <v>94</v>
      </c>
      <c r="K1961">
        <v>0</v>
      </c>
      <c r="L1961">
        <v>0</v>
      </c>
      <c r="O1961">
        <v>1945</v>
      </c>
      <c r="P1961" t="s">
        <v>120</v>
      </c>
      <c r="R1961">
        <f t="shared" si="121"/>
        <v>-119</v>
      </c>
      <c r="S1961">
        <f t="shared" si="122"/>
        <v>37</v>
      </c>
      <c r="T1961" t="str">
        <f t="shared" si="123"/>
        <v>-11937</v>
      </c>
      <c r="U1961" t="str">
        <f t="shared" si="120"/>
        <v>-119, 37</v>
      </c>
    </row>
    <row r="1962" spans="1:21" hidden="1" x14ac:dyDescent="0.25">
      <c r="A1962">
        <v>-118.731785</v>
      </c>
      <c r="B1962">
        <v>37.345381000000003</v>
      </c>
      <c r="C1962">
        <v>1945</v>
      </c>
      <c r="D1962" t="s">
        <v>131</v>
      </c>
      <c r="E1962" t="s">
        <v>132</v>
      </c>
      <c r="F1962" t="s">
        <v>110</v>
      </c>
      <c r="G1962" t="s">
        <v>110</v>
      </c>
      <c r="H1962" t="s">
        <v>94</v>
      </c>
      <c r="K1962">
        <v>0</v>
      </c>
      <c r="L1962">
        <v>0</v>
      </c>
      <c r="O1962">
        <v>1945</v>
      </c>
      <c r="P1962" t="s">
        <v>120</v>
      </c>
      <c r="R1962">
        <f t="shared" si="121"/>
        <v>-119</v>
      </c>
      <c r="S1962">
        <f t="shared" si="122"/>
        <v>37</v>
      </c>
      <c r="T1962" t="str">
        <f t="shared" si="123"/>
        <v>-11937</v>
      </c>
      <c r="U1962" t="str">
        <f t="shared" si="120"/>
        <v>-119, 37</v>
      </c>
    </row>
    <row r="1963" spans="1:21" hidden="1" x14ac:dyDescent="0.25">
      <c r="A1963">
        <v>-118.731785</v>
      </c>
      <c r="B1963">
        <v>37.345381000000003</v>
      </c>
      <c r="C1963">
        <v>1945</v>
      </c>
      <c r="D1963" t="s">
        <v>131</v>
      </c>
      <c r="E1963" t="s">
        <v>132</v>
      </c>
      <c r="F1963" t="s">
        <v>110</v>
      </c>
      <c r="G1963" t="s">
        <v>110</v>
      </c>
      <c r="H1963" t="s">
        <v>94</v>
      </c>
      <c r="K1963">
        <v>0</v>
      </c>
      <c r="L1963">
        <v>0</v>
      </c>
      <c r="O1963">
        <v>1945</v>
      </c>
      <c r="P1963" t="s">
        <v>120</v>
      </c>
      <c r="R1963">
        <f t="shared" si="121"/>
        <v>-119</v>
      </c>
      <c r="S1963">
        <f t="shared" si="122"/>
        <v>37</v>
      </c>
      <c r="T1963" t="str">
        <f t="shared" si="123"/>
        <v>-11937</v>
      </c>
      <c r="U1963" t="str">
        <f t="shared" si="120"/>
        <v>-119, 37</v>
      </c>
    </row>
    <row r="1964" spans="1:21" hidden="1" x14ac:dyDescent="0.25">
      <c r="A1964">
        <v>-118.731041</v>
      </c>
      <c r="B1964">
        <v>37.292422000000002</v>
      </c>
      <c r="C1964">
        <v>1958</v>
      </c>
      <c r="D1964" t="s">
        <v>131</v>
      </c>
      <c r="E1964" t="s">
        <v>132</v>
      </c>
      <c r="F1964" t="s">
        <v>110</v>
      </c>
      <c r="G1964" t="s">
        <v>110</v>
      </c>
      <c r="H1964" t="s">
        <v>94</v>
      </c>
      <c r="K1964">
        <v>0</v>
      </c>
      <c r="L1964">
        <v>0</v>
      </c>
      <c r="O1964">
        <v>1958</v>
      </c>
      <c r="P1964" t="s">
        <v>120</v>
      </c>
      <c r="R1964">
        <f t="shared" si="121"/>
        <v>-119</v>
      </c>
      <c r="S1964">
        <f t="shared" si="122"/>
        <v>37</v>
      </c>
      <c r="T1964" t="str">
        <f t="shared" si="123"/>
        <v>-11937</v>
      </c>
      <c r="U1964" t="str">
        <f t="shared" si="120"/>
        <v>-119, 37</v>
      </c>
    </row>
    <row r="1965" spans="1:21" hidden="1" x14ac:dyDescent="0.25">
      <c r="A1965">
        <v>-118.731041</v>
      </c>
      <c r="B1965">
        <v>37.292422000000002</v>
      </c>
      <c r="C1965">
        <v>1958</v>
      </c>
      <c r="D1965" t="s">
        <v>131</v>
      </c>
      <c r="E1965" t="s">
        <v>132</v>
      </c>
      <c r="F1965" t="s">
        <v>110</v>
      </c>
      <c r="G1965" t="s">
        <v>110</v>
      </c>
      <c r="H1965" t="s">
        <v>94</v>
      </c>
      <c r="K1965">
        <v>0</v>
      </c>
      <c r="L1965">
        <v>0</v>
      </c>
      <c r="O1965">
        <v>1958</v>
      </c>
      <c r="P1965" t="s">
        <v>120</v>
      </c>
      <c r="R1965">
        <f t="shared" si="121"/>
        <v>-119</v>
      </c>
      <c r="S1965">
        <f t="shared" si="122"/>
        <v>37</v>
      </c>
      <c r="T1965" t="str">
        <f t="shared" si="123"/>
        <v>-11937</v>
      </c>
      <c r="U1965" t="str">
        <f t="shared" si="120"/>
        <v>-119, 37</v>
      </c>
    </row>
    <row r="1966" spans="1:21" hidden="1" x14ac:dyDescent="0.25">
      <c r="A1966">
        <v>-118.731041</v>
      </c>
      <c r="B1966">
        <v>37.292422000000002</v>
      </c>
      <c r="C1966">
        <v>1958</v>
      </c>
      <c r="D1966" t="s">
        <v>131</v>
      </c>
      <c r="E1966" t="s">
        <v>132</v>
      </c>
      <c r="F1966" t="s">
        <v>110</v>
      </c>
      <c r="G1966" t="s">
        <v>110</v>
      </c>
      <c r="H1966" t="s">
        <v>94</v>
      </c>
      <c r="K1966">
        <v>0</v>
      </c>
      <c r="L1966">
        <v>0</v>
      </c>
      <c r="O1966">
        <v>1958</v>
      </c>
      <c r="P1966" t="s">
        <v>120</v>
      </c>
      <c r="R1966">
        <f t="shared" si="121"/>
        <v>-119</v>
      </c>
      <c r="S1966">
        <f t="shared" si="122"/>
        <v>37</v>
      </c>
      <c r="T1966" t="str">
        <f t="shared" si="123"/>
        <v>-11937</v>
      </c>
      <c r="U1966" t="str">
        <f t="shared" si="120"/>
        <v>-119, 37</v>
      </c>
    </row>
    <row r="1967" spans="1:21" hidden="1" x14ac:dyDescent="0.25">
      <c r="A1967">
        <v>-118.729427</v>
      </c>
      <c r="B1967">
        <v>37.352716999999998</v>
      </c>
      <c r="C1967">
        <v>1945</v>
      </c>
      <c r="D1967" t="s">
        <v>131</v>
      </c>
      <c r="E1967" t="s">
        <v>132</v>
      </c>
      <c r="F1967" t="s">
        <v>110</v>
      </c>
      <c r="G1967" t="s">
        <v>110</v>
      </c>
      <c r="H1967" t="s">
        <v>94</v>
      </c>
      <c r="K1967">
        <v>0</v>
      </c>
      <c r="L1967">
        <v>0</v>
      </c>
      <c r="O1967">
        <v>1945</v>
      </c>
      <c r="P1967" t="s">
        <v>120</v>
      </c>
      <c r="R1967">
        <f t="shared" si="121"/>
        <v>-119</v>
      </c>
      <c r="S1967">
        <f t="shared" si="122"/>
        <v>37</v>
      </c>
      <c r="T1967" t="str">
        <f t="shared" si="123"/>
        <v>-11937</v>
      </c>
      <c r="U1967" t="str">
        <f t="shared" si="120"/>
        <v>-119, 37</v>
      </c>
    </row>
    <row r="1968" spans="1:21" hidden="1" x14ac:dyDescent="0.25">
      <c r="A1968">
        <v>-118.729427</v>
      </c>
      <c r="B1968">
        <v>37.352716999999998</v>
      </c>
      <c r="C1968">
        <v>1945</v>
      </c>
      <c r="D1968" t="s">
        <v>131</v>
      </c>
      <c r="E1968" t="s">
        <v>132</v>
      </c>
      <c r="F1968" t="s">
        <v>110</v>
      </c>
      <c r="G1968" t="s">
        <v>110</v>
      </c>
      <c r="H1968" t="s">
        <v>94</v>
      </c>
      <c r="K1968">
        <v>0</v>
      </c>
      <c r="L1968">
        <v>0</v>
      </c>
      <c r="O1968">
        <v>1945</v>
      </c>
      <c r="P1968" t="s">
        <v>120</v>
      </c>
      <c r="R1968">
        <f t="shared" si="121"/>
        <v>-119</v>
      </c>
      <c r="S1968">
        <f t="shared" si="122"/>
        <v>37</v>
      </c>
      <c r="T1968" t="str">
        <f t="shared" si="123"/>
        <v>-11937</v>
      </c>
      <c r="U1968" t="str">
        <f t="shared" si="120"/>
        <v>-119, 37</v>
      </c>
    </row>
    <row r="1969" spans="1:21" hidden="1" x14ac:dyDescent="0.25">
      <c r="A1969">
        <v>-118.68</v>
      </c>
      <c r="B1969">
        <v>37.164299999999997</v>
      </c>
      <c r="C1969">
        <v>1942</v>
      </c>
      <c r="D1969" t="s">
        <v>131</v>
      </c>
      <c r="E1969" t="s">
        <v>132</v>
      </c>
      <c r="F1969" t="s">
        <v>110</v>
      </c>
      <c r="G1969" t="s">
        <v>110</v>
      </c>
      <c r="H1969" t="s">
        <v>94</v>
      </c>
      <c r="K1969">
        <v>0</v>
      </c>
      <c r="L1969">
        <v>0</v>
      </c>
      <c r="O1969">
        <v>1942</v>
      </c>
      <c r="P1969" t="s">
        <v>120</v>
      </c>
      <c r="R1969">
        <f t="shared" si="121"/>
        <v>-119</v>
      </c>
      <c r="S1969">
        <f t="shared" si="122"/>
        <v>37</v>
      </c>
      <c r="T1969" t="str">
        <f t="shared" si="123"/>
        <v>-11937</v>
      </c>
      <c r="U1969" t="str">
        <f t="shared" si="120"/>
        <v>-118, 37</v>
      </c>
    </row>
    <row r="1970" spans="1:21" hidden="1" x14ac:dyDescent="0.25">
      <c r="A1970">
        <v>-118.422175</v>
      </c>
      <c r="B1970">
        <v>37.128765000000001</v>
      </c>
      <c r="C1970">
        <v>1984</v>
      </c>
      <c r="D1970" t="s">
        <v>131</v>
      </c>
      <c r="E1970" t="s">
        <v>132</v>
      </c>
      <c r="F1970" t="s">
        <v>110</v>
      </c>
      <c r="G1970" t="s">
        <v>110</v>
      </c>
      <c r="H1970" t="s">
        <v>94</v>
      </c>
      <c r="K1970">
        <v>0</v>
      </c>
      <c r="L1970">
        <v>0</v>
      </c>
      <c r="O1970">
        <v>1984</v>
      </c>
      <c r="P1970" t="s">
        <v>120</v>
      </c>
      <c r="R1970">
        <f t="shared" si="121"/>
        <v>-118</v>
      </c>
      <c r="S1970">
        <f t="shared" si="122"/>
        <v>37</v>
      </c>
      <c r="T1970" t="str">
        <f t="shared" si="123"/>
        <v>-11837</v>
      </c>
      <c r="U1970" t="str">
        <f t="shared" si="120"/>
        <v>-119, 38</v>
      </c>
    </row>
    <row r="1971" spans="1:21" hidden="1" x14ac:dyDescent="0.25">
      <c r="A1971">
        <v>-118.8744444</v>
      </c>
      <c r="B1971">
        <v>37.54666667</v>
      </c>
      <c r="C1971">
        <v>1940</v>
      </c>
      <c r="D1971" t="s">
        <v>131</v>
      </c>
      <c r="E1971" t="s">
        <v>132</v>
      </c>
      <c r="F1971" t="s">
        <v>110</v>
      </c>
      <c r="G1971" t="s">
        <v>110</v>
      </c>
      <c r="H1971" t="s">
        <v>94</v>
      </c>
      <c r="K1971">
        <v>0</v>
      </c>
      <c r="L1971">
        <v>0</v>
      </c>
      <c r="O1971">
        <v>1940</v>
      </c>
      <c r="P1971" t="s">
        <v>120</v>
      </c>
      <c r="R1971">
        <f t="shared" si="121"/>
        <v>-119</v>
      </c>
      <c r="S1971">
        <f t="shared" si="122"/>
        <v>38</v>
      </c>
      <c r="T1971" t="str">
        <f t="shared" si="123"/>
        <v>-11938</v>
      </c>
      <c r="U1971" t="str">
        <f t="shared" si="120"/>
        <v>-119, 38</v>
      </c>
    </row>
    <row r="1972" spans="1:21" hidden="1" x14ac:dyDescent="0.25">
      <c r="A1972">
        <v>-118.8744444</v>
      </c>
      <c r="B1972">
        <v>37.54666667</v>
      </c>
      <c r="C1972">
        <v>1940</v>
      </c>
      <c r="D1972" t="s">
        <v>131</v>
      </c>
      <c r="E1972" t="s">
        <v>132</v>
      </c>
      <c r="F1972" t="s">
        <v>110</v>
      </c>
      <c r="G1972" t="s">
        <v>110</v>
      </c>
      <c r="H1972" t="s">
        <v>94</v>
      </c>
      <c r="K1972">
        <v>0</v>
      </c>
      <c r="L1972">
        <v>0</v>
      </c>
      <c r="O1972">
        <v>1940</v>
      </c>
      <c r="P1972" t="s">
        <v>120</v>
      </c>
      <c r="R1972">
        <f t="shared" si="121"/>
        <v>-119</v>
      </c>
      <c r="S1972">
        <f t="shared" si="122"/>
        <v>38</v>
      </c>
      <c r="T1972" t="str">
        <f t="shared" si="123"/>
        <v>-11938</v>
      </c>
      <c r="U1972" t="str">
        <f t="shared" si="120"/>
        <v>-119, 38</v>
      </c>
    </row>
    <row r="1973" spans="1:21" hidden="1" x14ac:dyDescent="0.25">
      <c r="A1973">
        <v>-118.8744444</v>
      </c>
      <c r="B1973">
        <v>37.54666667</v>
      </c>
      <c r="C1973">
        <v>1940</v>
      </c>
      <c r="D1973" t="s">
        <v>131</v>
      </c>
      <c r="E1973" t="s">
        <v>132</v>
      </c>
      <c r="F1973" t="s">
        <v>110</v>
      </c>
      <c r="G1973" t="s">
        <v>110</v>
      </c>
      <c r="H1973" t="s">
        <v>94</v>
      </c>
      <c r="K1973">
        <v>0</v>
      </c>
      <c r="L1973">
        <v>0</v>
      </c>
      <c r="O1973">
        <v>1940</v>
      </c>
      <c r="P1973" t="s">
        <v>120</v>
      </c>
      <c r="R1973">
        <f t="shared" si="121"/>
        <v>-119</v>
      </c>
      <c r="S1973">
        <f t="shared" si="122"/>
        <v>38</v>
      </c>
      <c r="T1973" t="str">
        <f t="shared" si="123"/>
        <v>-11938</v>
      </c>
      <c r="U1973" t="str">
        <f t="shared" si="120"/>
        <v>-119, 38</v>
      </c>
    </row>
    <row r="1974" spans="1:21" hidden="1" x14ac:dyDescent="0.25">
      <c r="A1974">
        <v>-118.8744444</v>
      </c>
      <c r="B1974">
        <v>37.54666667</v>
      </c>
      <c r="C1974">
        <v>1940</v>
      </c>
      <c r="D1974" t="s">
        <v>131</v>
      </c>
      <c r="E1974" t="s">
        <v>132</v>
      </c>
      <c r="F1974" t="s">
        <v>110</v>
      </c>
      <c r="G1974" t="s">
        <v>110</v>
      </c>
      <c r="H1974" t="s">
        <v>94</v>
      </c>
      <c r="K1974">
        <v>0</v>
      </c>
      <c r="L1974">
        <v>0</v>
      </c>
      <c r="O1974">
        <v>1940</v>
      </c>
      <c r="P1974" t="s">
        <v>120</v>
      </c>
      <c r="R1974">
        <f t="shared" si="121"/>
        <v>-119</v>
      </c>
      <c r="S1974">
        <f t="shared" si="122"/>
        <v>38</v>
      </c>
      <c r="T1974" t="str">
        <f t="shared" si="123"/>
        <v>-11938</v>
      </c>
      <c r="U1974" t="str">
        <f t="shared" si="120"/>
        <v>-119, 38</v>
      </c>
    </row>
    <row r="1975" spans="1:21" hidden="1" x14ac:dyDescent="0.25">
      <c r="A1975">
        <v>-118.8744444</v>
      </c>
      <c r="B1975">
        <v>37.54666667</v>
      </c>
      <c r="C1975">
        <v>1940</v>
      </c>
      <c r="D1975" t="s">
        <v>131</v>
      </c>
      <c r="E1975" t="s">
        <v>132</v>
      </c>
      <c r="F1975" t="s">
        <v>110</v>
      </c>
      <c r="G1975" t="s">
        <v>110</v>
      </c>
      <c r="H1975" t="s">
        <v>94</v>
      </c>
      <c r="K1975">
        <v>0</v>
      </c>
      <c r="L1975">
        <v>0</v>
      </c>
      <c r="O1975">
        <v>1940</v>
      </c>
      <c r="P1975" t="s">
        <v>120</v>
      </c>
      <c r="R1975">
        <f t="shared" si="121"/>
        <v>-119</v>
      </c>
      <c r="S1975">
        <f t="shared" si="122"/>
        <v>38</v>
      </c>
      <c r="T1975" t="str">
        <f t="shared" si="123"/>
        <v>-11938</v>
      </c>
      <c r="U1975" t="str">
        <f t="shared" si="120"/>
        <v>-119, 38</v>
      </c>
    </row>
    <row r="1976" spans="1:21" hidden="1" x14ac:dyDescent="0.25">
      <c r="A1976">
        <v>-118.8744444</v>
      </c>
      <c r="B1976">
        <v>37.54666667</v>
      </c>
      <c r="C1976">
        <v>1940</v>
      </c>
      <c r="D1976" t="s">
        <v>131</v>
      </c>
      <c r="E1976" t="s">
        <v>132</v>
      </c>
      <c r="F1976" t="s">
        <v>110</v>
      </c>
      <c r="G1976" t="s">
        <v>110</v>
      </c>
      <c r="H1976" t="s">
        <v>94</v>
      </c>
      <c r="K1976">
        <v>0</v>
      </c>
      <c r="L1976">
        <v>0</v>
      </c>
      <c r="O1976">
        <v>1940</v>
      </c>
      <c r="P1976" t="s">
        <v>120</v>
      </c>
      <c r="R1976">
        <f t="shared" si="121"/>
        <v>-119</v>
      </c>
      <c r="S1976">
        <f t="shared" si="122"/>
        <v>38</v>
      </c>
      <c r="T1976" t="str">
        <f t="shared" si="123"/>
        <v>-11938</v>
      </c>
      <c r="U1976" t="str">
        <f t="shared" si="120"/>
        <v>-119, 38</v>
      </c>
    </row>
    <row r="1977" spans="1:21" hidden="1" x14ac:dyDescent="0.25">
      <c r="A1977">
        <v>-118.8744444</v>
      </c>
      <c r="B1977">
        <v>37.54666667</v>
      </c>
      <c r="C1977">
        <v>1940</v>
      </c>
      <c r="D1977" t="s">
        <v>131</v>
      </c>
      <c r="E1977" t="s">
        <v>132</v>
      </c>
      <c r="F1977" t="s">
        <v>110</v>
      </c>
      <c r="G1977" t="s">
        <v>110</v>
      </c>
      <c r="H1977" t="s">
        <v>94</v>
      </c>
      <c r="K1977">
        <v>0</v>
      </c>
      <c r="L1977">
        <v>0</v>
      </c>
      <c r="O1977">
        <v>1940</v>
      </c>
      <c r="P1977" t="s">
        <v>120</v>
      </c>
      <c r="R1977">
        <f t="shared" si="121"/>
        <v>-119</v>
      </c>
      <c r="S1977">
        <f t="shared" si="122"/>
        <v>38</v>
      </c>
      <c r="T1977" t="str">
        <f t="shared" si="123"/>
        <v>-11938</v>
      </c>
      <c r="U1977" t="str">
        <f t="shared" si="120"/>
        <v>-119, 38</v>
      </c>
    </row>
    <row r="1978" spans="1:21" hidden="1" x14ac:dyDescent="0.25">
      <c r="A1978">
        <v>-118.8744444</v>
      </c>
      <c r="B1978">
        <v>37.54666667</v>
      </c>
      <c r="C1978">
        <v>1940</v>
      </c>
      <c r="D1978" t="s">
        <v>131</v>
      </c>
      <c r="E1978" t="s">
        <v>132</v>
      </c>
      <c r="F1978" t="s">
        <v>110</v>
      </c>
      <c r="G1978" t="s">
        <v>110</v>
      </c>
      <c r="H1978" t="s">
        <v>94</v>
      </c>
      <c r="K1978">
        <v>0</v>
      </c>
      <c r="L1978">
        <v>0</v>
      </c>
      <c r="O1978">
        <v>1940</v>
      </c>
      <c r="P1978" t="s">
        <v>120</v>
      </c>
      <c r="R1978">
        <f t="shared" si="121"/>
        <v>-119</v>
      </c>
      <c r="S1978">
        <f t="shared" si="122"/>
        <v>38</v>
      </c>
      <c r="T1978" t="str">
        <f t="shared" si="123"/>
        <v>-11938</v>
      </c>
      <c r="U1978" t="str">
        <f t="shared" si="120"/>
        <v>-119, 38</v>
      </c>
    </row>
    <row r="1979" spans="1:21" hidden="1" x14ac:dyDescent="0.25">
      <c r="A1979">
        <v>-118.8744444</v>
      </c>
      <c r="B1979">
        <v>37.54666667</v>
      </c>
      <c r="C1979">
        <v>1940</v>
      </c>
      <c r="D1979" t="s">
        <v>131</v>
      </c>
      <c r="E1979" t="s">
        <v>132</v>
      </c>
      <c r="F1979" t="s">
        <v>110</v>
      </c>
      <c r="G1979" t="s">
        <v>110</v>
      </c>
      <c r="H1979" t="s">
        <v>94</v>
      </c>
      <c r="K1979">
        <v>0</v>
      </c>
      <c r="L1979">
        <v>0</v>
      </c>
      <c r="O1979">
        <v>1940</v>
      </c>
      <c r="P1979" t="s">
        <v>120</v>
      </c>
      <c r="R1979">
        <f t="shared" si="121"/>
        <v>-119</v>
      </c>
      <c r="S1979">
        <f t="shared" si="122"/>
        <v>38</v>
      </c>
      <c r="T1979" t="str">
        <f t="shared" si="123"/>
        <v>-11938</v>
      </c>
      <c r="U1979" t="str">
        <f t="shared" si="120"/>
        <v>-119, 38</v>
      </c>
    </row>
    <row r="1980" spans="1:21" hidden="1" x14ac:dyDescent="0.25">
      <c r="A1980">
        <v>-118.8744444</v>
      </c>
      <c r="B1980">
        <v>37.54666667</v>
      </c>
      <c r="C1980">
        <v>1940</v>
      </c>
      <c r="D1980" t="s">
        <v>131</v>
      </c>
      <c r="E1980" t="s">
        <v>132</v>
      </c>
      <c r="F1980" t="s">
        <v>110</v>
      </c>
      <c r="G1980" t="s">
        <v>110</v>
      </c>
      <c r="H1980" t="s">
        <v>94</v>
      </c>
      <c r="K1980">
        <v>0</v>
      </c>
      <c r="L1980">
        <v>0</v>
      </c>
      <c r="O1980">
        <v>1940</v>
      </c>
      <c r="P1980" t="s">
        <v>120</v>
      </c>
      <c r="R1980">
        <f t="shared" si="121"/>
        <v>-119</v>
      </c>
      <c r="S1980">
        <f t="shared" si="122"/>
        <v>38</v>
      </c>
      <c r="T1980" t="str">
        <f t="shared" si="123"/>
        <v>-11938</v>
      </c>
      <c r="U1980" t="str">
        <f t="shared" si="120"/>
        <v>-119, 38</v>
      </c>
    </row>
    <row r="1981" spans="1:21" hidden="1" x14ac:dyDescent="0.25">
      <c r="A1981">
        <v>-118.8744444</v>
      </c>
      <c r="B1981">
        <v>37.54666667</v>
      </c>
      <c r="C1981">
        <v>1940</v>
      </c>
      <c r="D1981" t="s">
        <v>131</v>
      </c>
      <c r="E1981" t="s">
        <v>132</v>
      </c>
      <c r="F1981" t="s">
        <v>110</v>
      </c>
      <c r="G1981" t="s">
        <v>110</v>
      </c>
      <c r="H1981" t="s">
        <v>94</v>
      </c>
      <c r="K1981">
        <v>0</v>
      </c>
      <c r="L1981">
        <v>0</v>
      </c>
      <c r="O1981">
        <v>1940</v>
      </c>
      <c r="P1981" t="s">
        <v>120</v>
      </c>
      <c r="R1981">
        <f t="shared" si="121"/>
        <v>-119</v>
      </c>
      <c r="S1981">
        <f t="shared" si="122"/>
        <v>38</v>
      </c>
      <c r="T1981" t="str">
        <f t="shared" si="123"/>
        <v>-11938</v>
      </c>
      <c r="U1981" t="str">
        <f t="shared" si="120"/>
        <v>-119, 38</v>
      </c>
    </row>
    <row r="1982" spans="1:21" hidden="1" x14ac:dyDescent="0.25">
      <c r="A1982">
        <v>-118.8744444</v>
      </c>
      <c r="B1982">
        <v>37.54666667</v>
      </c>
      <c r="C1982">
        <v>1940</v>
      </c>
      <c r="D1982" t="s">
        <v>131</v>
      </c>
      <c r="E1982" t="s">
        <v>132</v>
      </c>
      <c r="F1982" t="s">
        <v>110</v>
      </c>
      <c r="G1982" t="s">
        <v>110</v>
      </c>
      <c r="H1982" t="s">
        <v>94</v>
      </c>
      <c r="K1982">
        <v>0</v>
      </c>
      <c r="L1982">
        <v>0</v>
      </c>
      <c r="O1982">
        <v>1940</v>
      </c>
      <c r="P1982" t="s">
        <v>120</v>
      </c>
      <c r="R1982">
        <f t="shared" si="121"/>
        <v>-119</v>
      </c>
      <c r="S1982">
        <f t="shared" si="122"/>
        <v>38</v>
      </c>
      <c r="T1982" t="str">
        <f t="shared" si="123"/>
        <v>-11938</v>
      </c>
      <c r="U1982" t="str">
        <f t="shared" si="120"/>
        <v>-119, 38</v>
      </c>
    </row>
    <row r="1983" spans="1:21" hidden="1" x14ac:dyDescent="0.25">
      <c r="A1983">
        <v>-118.8744444</v>
      </c>
      <c r="B1983">
        <v>37.54666667</v>
      </c>
      <c r="C1983">
        <v>1940</v>
      </c>
      <c r="D1983" t="s">
        <v>131</v>
      </c>
      <c r="E1983" t="s">
        <v>132</v>
      </c>
      <c r="F1983" t="s">
        <v>110</v>
      </c>
      <c r="G1983" t="s">
        <v>110</v>
      </c>
      <c r="H1983" t="s">
        <v>94</v>
      </c>
      <c r="K1983">
        <v>0</v>
      </c>
      <c r="L1983">
        <v>0</v>
      </c>
      <c r="O1983">
        <v>1940</v>
      </c>
      <c r="P1983" t="s">
        <v>120</v>
      </c>
      <c r="R1983">
        <f t="shared" si="121"/>
        <v>-119</v>
      </c>
      <c r="S1983">
        <f t="shared" si="122"/>
        <v>38</v>
      </c>
      <c r="T1983" t="str">
        <f t="shared" si="123"/>
        <v>-11938</v>
      </c>
      <c r="U1983" t="str">
        <f t="shared" si="120"/>
        <v>-119, 38</v>
      </c>
    </row>
    <row r="1984" spans="1:21" hidden="1" x14ac:dyDescent="0.25">
      <c r="A1984">
        <v>-118.8744444</v>
      </c>
      <c r="B1984">
        <v>37.54666667</v>
      </c>
      <c r="C1984">
        <v>1940</v>
      </c>
      <c r="D1984" t="s">
        <v>131</v>
      </c>
      <c r="E1984" t="s">
        <v>132</v>
      </c>
      <c r="F1984" t="s">
        <v>110</v>
      </c>
      <c r="G1984" t="s">
        <v>110</v>
      </c>
      <c r="H1984" t="s">
        <v>94</v>
      </c>
      <c r="K1984">
        <v>0</v>
      </c>
      <c r="L1984">
        <v>0</v>
      </c>
      <c r="O1984">
        <v>1940</v>
      </c>
      <c r="P1984" t="s">
        <v>120</v>
      </c>
      <c r="R1984">
        <f t="shared" si="121"/>
        <v>-119</v>
      </c>
      <c r="S1984">
        <f t="shared" si="122"/>
        <v>38</v>
      </c>
      <c r="T1984" t="str">
        <f t="shared" si="123"/>
        <v>-11938</v>
      </c>
      <c r="U1984" t="str">
        <f t="shared" si="120"/>
        <v>-119, 38</v>
      </c>
    </row>
    <row r="1985" spans="1:21" hidden="1" x14ac:dyDescent="0.25">
      <c r="A1985">
        <v>-118.8744444</v>
      </c>
      <c r="B1985">
        <v>37.54666667</v>
      </c>
      <c r="C1985">
        <v>1940</v>
      </c>
      <c r="D1985" t="s">
        <v>131</v>
      </c>
      <c r="E1985" t="s">
        <v>132</v>
      </c>
      <c r="F1985" t="s">
        <v>110</v>
      </c>
      <c r="G1985" t="s">
        <v>110</v>
      </c>
      <c r="H1985" t="s">
        <v>94</v>
      </c>
      <c r="K1985">
        <v>0</v>
      </c>
      <c r="L1985">
        <v>0</v>
      </c>
      <c r="O1985">
        <v>1940</v>
      </c>
      <c r="P1985" t="s">
        <v>120</v>
      </c>
      <c r="R1985">
        <f t="shared" si="121"/>
        <v>-119</v>
      </c>
      <c r="S1985">
        <f t="shared" si="122"/>
        <v>38</v>
      </c>
      <c r="T1985" t="str">
        <f t="shared" si="123"/>
        <v>-11938</v>
      </c>
      <c r="U1985" t="str">
        <f t="shared" si="120"/>
        <v>-119, 38</v>
      </c>
    </row>
    <row r="1986" spans="1:21" hidden="1" x14ac:dyDescent="0.25">
      <c r="A1986">
        <v>-118.8744444</v>
      </c>
      <c r="B1986">
        <v>37.54666667</v>
      </c>
      <c r="C1986">
        <v>1940</v>
      </c>
      <c r="D1986" t="s">
        <v>131</v>
      </c>
      <c r="E1986" t="s">
        <v>132</v>
      </c>
      <c r="F1986" t="s">
        <v>110</v>
      </c>
      <c r="G1986" t="s">
        <v>110</v>
      </c>
      <c r="H1986" t="s">
        <v>94</v>
      </c>
      <c r="K1986">
        <v>0</v>
      </c>
      <c r="L1986">
        <v>0</v>
      </c>
      <c r="O1986">
        <v>1940</v>
      </c>
      <c r="P1986" t="s">
        <v>120</v>
      </c>
      <c r="R1986">
        <f t="shared" si="121"/>
        <v>-119</v>
      </c>
      <c r="S1986">
        <f t="shared" si="122"/>
        <v>38</v>
      </c>
      <c r="T1986" t="str">
        <f t="shared" si="123"/>
        <v>-11938</v>
      </c>
      <c r="U1986" t="str">
        <f t="shared" ref="U1986:U2049" si="124">_xlfn.CONCAT($R1987, ", ", $S1987)</f>
        <v>-119, 38</v>
      </c>
    </row>
    <row r="1987" spans="1:21" hidden="1" x14ac:dyDescent="0.25">
      <c r="A1987">
        <v>-118.8744444</v>
      </c>
      <c r="B1987">
        <v>37.54666667</v>
      </c>
      <c r="C1987">
        <v>1940</v>
      </c>
      <c r="D1987" t="s">
        <v>131</v>
      </c>
      <c r="E1987" t="s">
        <v>132</v>
      </c>
      <c r="F1987" t="s">
        <v>110</v>
      </c>
      <c r="G1987" t="s">
        <v>110</v>
      </c>
      <c r="H1987" t="s">
        <v>94</v>
      </c>
      <c r="K1987">
        <v>0</v>
      </c>
      <c r="L1987">
        <v>0</v>
      </c>
      <c r="O1987">
        <v>1940</v>
      </c>
      <c r="P1987" t="s">
        <v>120</v>
      </c>
      <c r="R1987">
        <f t="shared" ref="R1987:R2050" si="125">ROUND($A1987, 0)</f>
        <v>-119</v>
      </c>
      <c r="S1987">
        <f t="shared" ref="S1987:S2050" si="126">ROUND($B1987, 0)</f>
        <v>38</v>
      </c>
      <c r="T1987" t="str">
        <f t="shared" ref="T1987:T2050" si="127">_xlfn.CONCAT($R1987, $S1987)</f>
        <v>-11938</v>
      </c>
      <c r="U1987" t="str">
        <f t="shared" si="124"/>
        <v>-119, 38</v>
      </c>
    </row>
    <row r="1988" spans="1:21" hidden="1" x14ac:dyDescent="0.25">
      <c r="A1988">
        <v>-118.8744444</v>
      </c>
      <c r="B1988">
        <v>37.54666667</v>
      </c>
      <c r="C1988">
        <v>1940</v>
      </c>
      <c r="D1988" t="s">
        <v>131</v>
      </c>
      <c r="E1988" t="s">
        <v>132</v>
      </c>
      <c r="F1988" t="s">
        <v>110</v>
      </c>
      <c r="G1988" t="s">
        <v>110</v>
      </c>
      <c r="H1988" t="s">
        <v>94</v>
      </c>
      <c r="K1988">
        <v>0</v>
      </c>
      <c r="L1988">
        <v>0</v>
      </c>
      <c r="O1988">
        <v>1940</v>
      </c>
      <c r="P1988" t="s">
        <v>120</v>
      </c>
      <c r="R1988">
        <f t="shared" si="125"/>
        <v>-119</v>
      </c>
      <c r="S1988">
        <f t="shared" si="126"/>
        <v>38</v>
      </c>
      <c r="T1988" t="str">
        <f t="shared" si="127"/>
        <v>-11938</v>
      </c>
      <c r="U1988" t="str">
        <f t="shared" si="124"/>
        <v>-119, 38</v>
      </c>
    </row>
    <row r="1989" spans="1:21" hidden="1" x14ac:dyDescent="0.25">
      <c r="A1989">
        <v>-118.8744444</v>
      </c>
      <c r="B1989">
        <v>37.54666667</v>
      </c>
      <c r="C1989">
        <v>1940</v>
      </c>
      <c r="D1989" t="s">
        <v>131</v>
      </c>
      <c r="E1989" t="s">
        <v>132</v>
      </c>
      <c r="F1989" t="s">
        <v>110</v>
      </c>
      <c r="G1989" t="s">
        <v>110</v>
      </c>
      <c r="H1989" t="s">
        <v>94</v>
      </c>
      <c r="K1989">
        <v>0</v>
      </c>
      <c r="L1989">
        <v>0</v>
      </c>
      <c r="O1989">
        <v>1940</v>
      </c>
      <c r="P1989" t="s">
        <v>120</v>
      </c>
      <c r="R1989">
        <f t="shared" si="125"/>
        <v>-119</v>
      </c>
      <c r="S1989">
        <f t="shared" si="126"/>
        <v>38</v>
      </c>
      <c r="T1989" t="str">
        <f t="shared" si="127"/>
        <v>-11938</v>
      </c>
      <c r="U1989" t="str">
        <f t="shared" si="124"/>
        <v>-96, 17</v>
      </c>
    </row>
    <row r="1990" spans="1:21" hidden="1" x14ac:dyDescent="0.25">
      <c r="A1990">
        <v>-95.963933060000002</v>
      </c>
      <c r="B1990">
        <v>17.051469999999998</v>
      </c>
      <c r="C1990" t="s">
        <v>394</v>
      </c>
      <c r="D1990" t="s">
        <v>395</v>
      </c>
      <c r="E1990" t="s">
        <v>396</v>
      </c>
      <c r="F1990" t="s">
        <v>110</v>
      </c>
      <c r="G1990" t="s">
        <v>110</v>
      </c>
      <c r="H1990" t="s">
        <v>94</v>
      </c>
      <c r="K1990">
        <v>0</v>
      </c>
      <c r="L1990">
        <v>0</v>
      </c>
      <c r="M1990">
        <v>11</v>
      </c>
      <c r="N1990">
        <v>11</v>
      </c>
      <c r="O1990">
        <v>2008</v>
      </c>
      <c r="P1990" t="s">
        <v>397</v>
      </c>
      <c r="R1990">
        <f t="shared" si="125"/>
        <v>-96</v>
      </c>
      <c r="S1990">
        <f t="shared" si="126"/>
        <v>17</v>
      </c>
      <c r="T1990" t="str">
        <f t="shared" si="127"/>
        <v>-9617</v>
      </c>
      <c r="U1990" t="str">
        <f t="shared" si="124"/>
        <v>-94, 17</v>
      </c>
    </row>
    <row r="1991" spans="1:21" hidden="1" x14ac:dyDescent="0.25">
      <c r="A1991">
        <v>-93.824444439999994</v>
      </c>
      <c r="B1991">
        <v>16.555555559999998</v>
      </c>
      <c r="C1991" t="s">
        <v>398</v>
      </c>
      <c r="D1991" t="s">
        <v>395</v>
      </c>
      <c r="E1991" t="s">
        <v>399</v>
      </c>
      <c r="F1991" t="s">
        <v>110</v>
      </c>
      <c r="G1991" t="s">
        <v>110</v>
      </c>
      <c r="H1991" t="s">
        <v>94</v>
      </c>
      <c r="K1991">
        <v>0</v>
      </c>
      <c r="L1991">
        <v>0</v>
      </c>
      <c r="M1991">
        <v>5</v>
      </c>
      <c r="N1991">
        <v>16</v>
      </c>
      <c r="O1991">
        <v>2008</v>
      </c>
      <c r="P1991" t="s">
        <v>397</v>
      </c>
      <c r="R1991">
        <f t="shared" si="125"/>
        <v>-94</v>
      </c>
      <c r="S1991">
        <f t="shared" si="126"/>
        <v>17</v>
      </c>
      <c r="T1991" t="str">
        <f t="shared" si="127"/>
        <v>-9417</v>
      </c>
      <c r="U1991" t="str">
        <f t="shared" si="124"/>
        <v>-94, 17</v>
      </c>
    </row>
    <row r="1992" spans="1:21" hidden="1" x14ac:dyDescent="0.25">
      <c r="A1992">
        <v>-93.824444439999994</v>
      </c>
      <c r="B1992">
        <v>16.555555559999998</v>
      </c>
      <c r="C1992" t="s">
        <v>398</v>
      </c>
      <c r="D1992" t="s">
        <v>395</v>
      </c>
      <c r="E1992" t="s">
        <v>399</v>
      </c>
      <c r="F1992" t="s">
        <v>110</v>
      </c>
      <c r="G1992" t="s">
        <v>110</v>
      </c>
      <c r="H1992" t="s">
        <v>94</v>
      </c>
      <c r="K1992">
        <v>0</v>
      </c>
      <c r="L1992">
        <v>0</v>
      </c>
      <c r="M1992">
        <v>5</v>
      </c>
      <c r="N1992">
        <v>16</v>
      </c>
      <c r="O1992">
        <v>2008</v>
      </c>
      <c r="P1992" t="s">
        <v>397</v>
      </c>
      <c r="R1992">
        <f t="shared" si="125"/>
        <v>-94</v>
      </c>
      <c r="S1992">
        <f t="shared" si="126"/>
        <v>17</v>
      </c>
      <c r="T1992" t="str">
        <f t="shared" si="127"/>
        <v>-9417</v>
      </c>
      <c r="U1992" t="str">
        <f t="shared" si="124"/>
        <v>-94, 17</v>
      </c>
    </row>
    <row r="1993" spans="1:21" hidden="1" x14ac:dyDescent="0.25">
      <c r="A1993">
        <v>-93.824444439999994</v>
      </c>
      <c r="B1993">
        <v>16.555555559999998</v>
      </c>
      <c r="C1993" t="s">
        <v>398</v>
      </c>
      <c r="D1993" t="s">
        <v>395</v>
      </c>
      <c r="E1993" t="s">
        <v>400</v>
      </c>
      <c r="F1993" t="s">
        <v>110</v>
      </c>
      <c r="G1993" t="s">
        <v>110</v>
      </c>
      <c r="H1993" t="s">
        <v>94</v>
      </c>
      <c r="K1993">
        <v>0</v>
      </c>
      <c r="L1993">
        <v>0</v>
      </c>
      <c r="M1993">
        <v>5</v>
      </c>
      <c r="N1993">
        <v>16</v>
      </c>
      <c r="O1993">
        <v>2008</v>
      </c>
      <c r="P1993" t="s">
        <v>397</v>
      </c>
      <c r="R1993">
        <f t="shared" si="125"/>
        <v>-94</v>
      </c>
      <c r="S1993">
        <f t="shared" si="126"/>
        <v>17</v>
      </c>
      <c r="T1993" t="str">
        <f t="shared" si="127"/>
        <v>-9417</v>
      </c>
      <c r="U1993" t="str">
        <f t="shared" si="124"/>
        <v>-94, 17</v>
      </c>
    </row>
    <row r="1994" spans="1:21" hidden="1" x14ac:dyDescent="0.25">
      <c r="A1994">
        <v>-93.824444439999994</v>
      </c>
      <c r="B1994">
        <v>16.555555559999998</v>
      </c>
      <c r="C1994" t="s">
        <v>398</v>
      </c>
      <c r="D1994" t="s">
        <v>395</v>
      </c>
      <c r="E1994" t="s">
        <v>400</v>
      </c>
      <c r="F1994" t="s">
        <v>110</v>
      </c>
      <c r="G1994" t="s">
        <v>110</v>
      </c>
      <c r="H1994" t="s">
        <v>94</v>
      </c>
      <c r="K1994">
        <v>0</v>
      </c>
      <c r="L1994">
        <v>0</v>
      </c>
      <c r="M1994">
        <v>5</v>
      </c>
      <c r="N1994">
        <v>16</v>
      </c>
      <c r="O1994">
        <v>2008</v>
      </c>
      <c r="P1994" t="s">
        <v>397</v>
      </c>
      <c r="R1994">
        <f t="shared" si="125"/>
        <v>-94</v>
      </c>
      <c r="S1994">
        <f t="shared" si="126"/>
        <v>17</v>
      </c>
      <c r="T1994" t="str">
        <f t="shared" si="127"/>
        <v>-9417</v>
      </c>
      <c r="U1994" t="str">
        <f t="shared" si="124"/>
        <v>-94, 17</v>
      </c>
    </row>
    <row r="1995" spans="1:21" hidden="1" x14ac:dyDescent="0.25">
      <c r="A1995">
        <v>-93.829166670000006</v>
      </c>
      <c r="B1995">
        <v>16.566388889999999</v>
      </c>
      <c r="C1995" t="s">
        <v>401</v>
      </c>
      <c r="D1995" t="s">
        <v>395</v>
      </c>
      <c r="E1995" t="s">
        <v>400</v>
      </c>
      <c r="F1995" t="s">
        <v>110</v>
      </c>
      <c r="G1995" t="s">
        <v>110</v>
      </c>
      <c r="H1995" t="s">
        <v>94</v>
      </c>
      <c r="K1995">
        <v>0</v>
      </c>
      <c r="L1995">
        <v>0</v>
      </c>
      <c r="M1995">
        <v>3</v>
      </c>
      <c r="N1995">
        <v>6</v>
      </c>
      <c r="O1995">
        <v>2008</v>
      </c>
      <c r="P1995" t="s">
        <v>397</v>
      </c>
      <c r="R1995">
        <f t="shared" si="125"/>
        <v>-94</v>
      </c>
      <c r="S1995">
        <f t="shared" si="126"/>
        <v>17</v>
      </c>
      <c r="T1995" t="str">
        <f t="shared" si="127"/>
        <v>-9417</v>
      </c>
      <c r="U1995" t="str">
        <f t="shared" si="124"/>
        <v>-93, 17</v>
      </c>
    </row>
    <row r="1996" spans="1:21" hidden="1" x14ac:dyDescent="0.25">
      <c r="A1996">
        <v>-92.580169999999995</v>
      </c>
      <c r="B1996">
        <v>16.817869999999999</v>
      </c>
      <c r="C1996" t="s">
        <v>402</v>
      </c>
      <c r="D1996" t="s">
        <v>403</v>
      </c>
      <c r="E1996" t="s">
        <v>404</v>
      </c>
      <c r="F1996" t="s">
        <v>110</v>
      </c>
      <c r="G1996" t="s">
        <v>110</v>
      </c>
      <c r="H1996" t="s">
        <v>94</v>
      </c>
      <c r="K1996">
        <v>0</v>
      </c>
      <c r="L1996">
        <v>0</v>
      </c>
      <c r="M1996">
        <v>9</v>
      </c>
      <c r="N1996">
        <v>1</v>
      </c>
      <c r="O1996">
        <v>2006</v>
      </c>
      <c r="P1996" t="s">
        <v>397</v>
      </c>
      <c r="R1996">
        <f t="shared" si="125"/>
        <v>-93</v>
      </c>
      <c r="S1996">
        <f t="shared" si="126"/>
        <v>17</v>
      </c>
      <c r="T1996" t="str">
        <f t="shared" si="127"/>
        <v>-9317</v>
      </c>
      <c r="U1996" t="str">
        <f t="shared" si="124"/>
        <v>-94, 16</v>
      </c>
    </row>
    <row r="1997" spans="1:21" hidden="1" x14ac:dyDescent="0.25">
      <c r="A1997">
        <v>-94.03</v>
      </c>
      <c r="B1997">
        <v>16.38</v>
      </c>
      <c r="C1997" t="s">
        <v>405</v>
      </c>
      <c r="D1997" t="s">
        <v>406</v>
      </c>
      <c r="E1997" t="s">
        <v>404</v>
      </c>
      <c r="F1997" t="s">
        <v>110</v>
      </c>
      <c r="G1997" t="s">
        <v>110</v>
      </c>
      <c r="H1997" t="s">
        <v>94</v>
      </c>
      <c r="K1997">
        <v>0</v>
      </c>
      <c r="L1997">
        <v>0</v>
      </c>
      <c r="M1997">
        <v>7</v>
      </c>
      <c r="N1997">
        <v>13</v>
      </c>
      <c r="O1997">
        <v>2006</v>
      </c>
      <c r="P1997" t="s">
        <v>397</v>
      </c>
      <c r="R1997">
        <f t="shared" si="125"/>
        <v>-94</v>
      </c>
      <c r="S1997">
        <f t="shared" si="126"/>
        <v>16</v>
      </c>
      <c r="T1997" t="str">
        <f t="shared" si="127"/>
        <v>-9416</v>
      </c>
      <c r="U1997" t="str">
        <f t="shared" si="124"/>
        <v>-94, 16</v>
      </c>
    </row>
    <row r="1998" spans="1:21" hidden="1" x14ac:dyDescent="0.25">
      <c r="A1998">
        <v>-94.03</v>
      </c>
      <c r="B1998">
        <v>16.38</v>
      </c>
      <c r="C1998" t="s">
        <v>405</v>
      </c>
      <c r="D1998" t="s">
        <v>406</v>
      </c>
      <c r="E1998" t="s">
        <v>404</v>
      </c>
      <c r="F1998" t="s">
        <v>110</v>
      </c>
      <c r="G1998" t="s">
        <v>110</v>
      </c>
      <c r="H1998" t="s">
        <v>94</v>
      </c>
      <c r="K1998">
        <v>0</v>
      </c>
      <c r="L1998">
        <v>0</v>
      </c>
      <c r="M1998">
        <v>7</v>
      </c>
      <c r="N1998">
        <v>13</v>
      </c>
      <c r="O1998">
        <v>2006</v>
      </c>
      <c r="P1998" t="s">
        <v>397</v>
      </c>
      <c r="R1998">
        <f t="shared" si="125"/>
        <v>-94</v>
      </c>
      <c r="S1998">
        <f t="shared" si="126"/>
        <v>16</v>
      </c>
      <c r="T1998" t="str">
        <f t="shared" si="127"/>
        <v>-9416</v>
      </c>
      <c r="U1998" t="str">
        <f t="shared" si="124"/>
        <v>-94, 16</v>
      </c>
    </row>
    <row r="1999" spans="1:21" hidden="1" x14ac:dyDescent="0.25">
      <c r="A1999">
        <v>-94.03</v>
      </c>
      <c r="B1999">
        <v>16.38</v>
      </c>
      <c r="C1999" t="s">
        <v>405</v>
      </c>
      <c r="D1999" t="s">
        <v>406</v>
      </c>
      <c r="E1999" t="s">
        <v>404</v>
      </c>
      <c r="F1999" t="s">
        <v>110</v>
      </c>
      <c r="G1999" t="s">
        <v>110</v>
      </c>
      <c r="H1999" t="s">
        <v>94</v>
      </c>
      <c r="K1999">
        <v>0</v>
      </c>
      <c r="L1999">
        <v>0</v>
      </c>
      <c r="M1999">
        <v>7</v>
      </c>
      <c r="N1999">
        <v>13</v>
      </c>
      <c r="O1999">
        <v>2006</v>
      </c>
      <c r="P1999" t="s">
        <v>397</v>
      </c>
      <c r="R1999">
        <f t="shared" si="125"/>
        <v>-94</v>
      </c>
      <c r="S1999">
        <f t="shared" si="126"/>
        <v>16</v>
      </c>
      <c r="T1999" t="str">
        <f t="shared" si="127"/>
        <v>-9416</v>
      </c>
      <c r="U1999" t="str">
        <f t="shared" si="124"/>
        <v>-92, 15</v>
      </c>
    </row>
    <row r="2000" spans="1:21" hidden="1" x14ac:dyDescent="0.25">
      <c r="A2000">
        <v>-92.3416</v>
      </c>
      <c r="B2000">
        <v>15.425380000000001</v>
      </c>
      <c r="C2000" t="s">
        <v>407</v>
      </c>
      <c r="D2000" t="s">
        <v>408</v>
      </c>
      <c r="E2000" t="s">
        <v>404</v>
      </c>
      <c r="F2000" t="s">
        <v>110</v>
      </c>
      <c r="G2000" t="s">
        <v>110</v>
      </c>
      <c r="H2000" t="s">
        <v>94</v>
      </c>
      <c r="K2000">
        <v>0</v>
      </c>
      <c r="L2000">
        <v>0</v>
      </c>
      <c r="M2000">
        <v>8</v>
      </c>
      <c r="N2000">
        <v>31</v>
      </c>
      <c r="O2000">
        <v>2006</v>
      </c>
      <c r="P2000" t="s">
        <v>397</v>
      </c>
      <c r="R2000">
        <f t="shared" si="125"/>
        <v>-92</v>
      </c>
      <c r="S2000">
        <f t="shared" si="126"/>
        <v>15</v>
      </c>
      <c r="T2000" t="str">
        <f t="shared" si="127"/>
        <v>-9215</v>
      </c>
      <c r="U2000" t="str">
        <f t="shared" si="124"/>
        <v>-92, 15</v>
      </c>
    </row>
    <row r="2001" spans="1:21" hidden="1" x14ac:dyDescent="0.25">
      <c r="A2001">
        <v>-92.253439999999998</v>
      </c>
      <c r="B2001">
        <v>14.96002</v>
      </c>
      <c r="C2001" t="s">
        <v>409</v>
      </c>
      <c r="D2001" t="s">
        <v>410</v>
      </c>
      <c r="E2001" t="s">
        <v>404</v>
      </c>
      <c r="F2001" t="s">
        <v>110</v>
      </c>
      <c r="G2001" t="s">
        <v>110</v>
      </c>
      <c r="H2001" t="s">
        <v>94</v>
      </c>
      <c r="K2001">
        <v>0</v>
      </c>
      <c r="L2001">
        <v>0</v>
      </c>
      <c r="M2001">
        <v>8</v>
      </c>
      <c r="N2001">
        <v>29</v>
      </c>
      <c r="O2001">
        <v>2006</v>
      </c>
      <c r="P2001" t="s">
        <v>397</v>
      </c>
      <c r="R2001">
        <f t="shared" si="125"/>
        <v>-92</v>
      </c>
      <c r="S2001">
        <f t="shared" si="126"/>
        <v>15</v>
      </c>
      <c r="T2001" t="str">
        <f t="shared" si="127"/>
        <v>-9215</v>
      </c>
      <c r="U2001" t="str">
        <f t="shared" si="124"/>
        <v>-92, 15</v>
      </c>
    </row>
    <row r="2002" spans="1:21" hidden="1" x14ac:dyDescent="0.25">
      <c r="A2002">
        <v>-92.327529999999996</v>
      </c>
      <c r="B2002">
        <v>15.38387</v>
      </c>
      <c r="C2002" t="s">
        <v>407</v>
      </c>
      <c r="D2002" t="s">
        <v>395</v>
      </c>
      <c r="E2002" t="s">
        <v>411</v>
      </c>
      <c r="F2002" t="s">
        <v>110</v>
      </c>
      <c r="G2002" t="s">
        <v>110</v>
      </c>
      <c r="H2002" t="s">
        <v>94</v>
      </c>
      <c r="K2002">
        <v>0</v>
      </c>
      <c r="L2002">
        <v>0</v>
      </c>
      <c r="M2002">
        <v>8</v>
      </c>
      <c r="N2002">
        <v>31</v>
      </c>
      <c r="O2002">
        <v>2006</v>
      </c>
      <c r="P2002" t="s">
        <v>397</v>
      </c>
      <c r="R2002">
        <f t="shared" si="125"/>
        <v>-92</v>
      </c>
      <c r="S2002">
        <f t="shared" si="126"/>
        <v>15</v>
      </c>
      <c r="T2002" t="str">
        <f t="shared" si="127"/>
        <v>-9215</v>
      </c>
      <c r="U2002" t="str">
        <f t="shared" si="124"/>
        <v>-92, 15</v>
      </c>
    </row>
    <row r="2003" spans="1:21" hidden="1" x14ac:dyDescent="0.25">
      <c r="A2003">
        <v>-92.327529999999996</v>
      </c>
      <c r="B2003">
        <v>15.38387</v>
      </c>
      <c r="C2003" t="s">
        <v>407</v>
      </c>
      <c r="D2003" t="s">
        <v>395</v>
      </c>
      <c r="E2003" t="s">
        <v>411</v>
      </c>
      <c r="F2003" t="s">
        <v>110</v>
      </c>
      <c r="G2003" t="s">
        <v>110</v>
      </c>
      <c r="H2003" t="s">
        <v>94</v>
      </c>
      <c r="K2003">
        <v>0</v>
      </c>
      <c r="L2003">
        <v>0</v>
      </c>
      <c r="M2003">
        <v>8</v>
      </c>
      <c r="N2003">
        <v>31</v>
      </c>
      <c r="O2003">
        <v>2006</v>
      </c>
      <c r="P2003" t="s">
        <v>397</v>
      </c>
      <c r="R2003">
        <f t="shared" si="125"/>
        <v>-92</v>
      </c>
      <c r="S2003">
        <f t="shared" si="126"/>
        <v>15</v>
      </c>
      <c r="T2003" t="str">
        <f t="shared" si="127"/>
        <v>-9215</v>
      </c>
      <c r="U2003" t="str">
        <f t="shared" si="124"/>
        <v>-92, 15</v>
      </c>
    </row>
    <row r="2004" spans="1:21" hidden="1" x14ac:dyDescent="0.25">
      <c r="A2004">
        <v>-92.253399999999999</v>
      </c>
      <c r="B2004">
        <v>14.96002</v>
      </c>
      <c r="C2004" t="s">
        <v>409</v>
      </c>
      <c r="D2004" t="s">
        <v>412</v>
      </c>
      <c r="E2004" t="s">
        <v>413</v>
      </c>
      <c r="F2004" t="s">
        <v>110</v>
      </c>
      <c r="G2004" t="s">
        <v>110</v>
      </c>
      <c r="H2004" t="s">
        <v>94</v>
      </c>
      <c r="K2004">
        <v>0</v>
      </c>
      <c r="L2004">
        <v>0</v>
      </c>
      <c r="M2004">
        <v>8</v>
      </c>
      <c r="N2004">
        <v>29</v>
      </c>
      <c r="O2004">
        <v>2006</v>
      </c>
      <c r="P2004" t="s">
        <v>397</v>
      </c>
      <c r="R2004">
        <f t="shared" si="125"/>
        <v>-92</v>
      </c>
      <c r="S2004">
        <f t="shared" si="126"/>
        <v>15</v>
      </c>
      <c r="T2004" t="str">
        <f t="shared" si="127"/>
        <v>-9215</v>
      </c>
      <c r="U2004" t="str">
        <f t="shared" si="124"/>
        <v>-93, 17</v>
      </c>
    </row>
    <row r="2005" spans="1:21" hidden="1" x14ac:dyDescent="0.25">
      <c r="A2005">
        <v>-92.686229999999995</v>
      </c>
      <c r="B2005">
        <v>16.837910000000001</v>
      </c>
      <c r="C2005" t="s">
        <v>414</v>
      </c>
      <c r="D2005" t="s">
        <v>415</v>
      </c>
      <c r="E2005" t="s">
        <v>399</v>
      </c>
      <c r="F2005" t="s">
        <v>110</v>
      </c>
      <c r="G2005" t="s">
        <v>110</v>
      </c>
      <c r="H2005" t="s">
        <v>94</v>
      </c>
      <c r="K2005">
        <v>0</v>
      </c>
      <c r="L2005">
        <v>0</v>
      </c>
      <c r="M2005">
        <v>9</v>
      </c>
      <c r="N2005">
        <v>2</v>
      </c>
      <c r="O2005">
        <v>2006</v>
      </c>
      <c r="P2005" t="s">
        <v>397</v>
      </c>
      <c r="R2005">
        <f t="shared" si="125"/>
        <v>-93</v>
      </c>
      <c r="S2005">
        <f t="shared" si="126"/>
        <v>17</v>
      </c>
      <c r="T2005" t="str">
        <f t="shared" si="127"/>
        <v>-9317</v>
      </c>
      <c r="U2005" t="str">
        <f t="shared" si="124"/>
        <v>-93, 17</v>
      </c>
    </row>
    <row r="2006" spans="1:21" hidden="1" x14ac:dyDescent="0.25">
      <c r="A2006">
        <v>-93.319749999999999</v>
      </c>
      <c r="B2006">
        <v>16.856470000000002</v>
      </c>
      <c r="C2006" t="s">
        <v>416</v>
      </c>
      <c r="D2006" t="s">
        <v>417</v>
      </c>
      <c r="E2006" t="s">
        <v>399</v>
      </c>
      <c r="F2006" t="s">
        <v>110</v>
      </c>
      <c r="G2006" t="s">
        <v>110</v>
      </c>
      <c r="H2006" t="s">
        <v>94</v>
      </c>
      <c r="K2006">
        <v>0</v>
      </c>
      <c r="L2006">
        <v>0</v>
      </c>
      <c r="M2006">
        <v>9</v>
      </c>
      <c r="N2006">
        <v>3</v>
      </c>
      <c r="O2006">
        <v>2006</v>
      </c>
      <c r="P2006" t="s">
        <v>397</v>
      </c>
      <c r="R2006">
        <f t="shared" si="125"/>
        <v>-93</v>
      </c>
      <c r="S2006">
        <f t="shared" si="126"/>
        <v>17</v>
      </c>
      <c r="T2006" t="str">
        <f t="shared" si="127"/>
        <v>-9317</v>
      </c>
      <c r="U2006" t="str">
        <f t="shared" si="124"/>
        <v>-93, 17</v>
      </c>
    </row>
    <row r="2007" spans="1:21" hidden="1" x14ac:dyDescent="0.25">
      <c r="A2007">
        <v>-93.319749999999999</v>
      </c>
      <c r="B2007">
        <v>16.856470000000002</v>
      </c>
      <c r="C2007" t="s">
        <v>418</v>
      </c>
      <c r="D2007" t="s">
        <v>417</v>
      </c>
      <c r="E2007" t="s">
        <v>399</v>
      </c>
      <c r="F2007" t="s">
        <v>110</v>
      </c>
      <c r="G2007" t="s">
        <v>110</v>
      </c>
      <c r="H2007" t="s">
        <v>94</v>
      </c>
      <c r="K2007">
        <v>0</v>
      </c>
      <c r="L2007">
        <v>0</v>
      </c>
      <c r="M2007">
        <v>1</v>
      </c>
      <c r="N2007">
        <v>23</v>
      </c>
      <c r="O2007">
        <v>2007</v>
      </c>
      <c r="P2007" t="s">
        <v>397</v>
      </c>
      <c r="R2007">
        <f t="shared" si="125"/>
        <v>-93</v>
      </c>
      <c r="S2007">
        <f t="shared" si="126"/>
        <v>17</v>
      </c>
      <c r="T2007" t="str">
        <f t="shared" si="127"/>
        <v>-9317</v>
      </c>
      <c r="U2007" t="str">
        <f t="shared" si="124"/>
        <v>-93, 17</v>
      </c>
    </row>
    <row r="2008" spans="1:21" hidden="1" x14ac:dyDescent="0.25">
      <c r="A2008">
        <v>-93.319749999999999</v>
      </c>
      <c r="B2008">
        <v>16.856470000000002</v>
      </c>
      <c r="C2008" t="s">
        <v>418</v>
      </c>
      <c r="D2008" t="s">
        <v>395</v>
      </c>
      <c r="E2008" t="s">
        <v>399</v>
      </c>
      <c r="F2008" t="s">
        <v>110</v>
      </c>
      <c r="G2008" t="s">
        <v>110</v>
      </c>
      <c r="H2008" t="s">
        <v>94</v>
      </c>
      <c r="K2008">
        <v>0</v>
      </c>
      <c r="L2008">
        <v>0</v>
      </c>
      <c r="M2008">
        <v>1</v>
      </c>
      <c r="N2008">
        <v>23</v>
      </c>
      <c r="O2008">
        <v>2007</v>
      </c>
      <c r="P2008" t="s">
        <v>397</v>
      </c>
      <c r="R2008">
        <f t="shared" si="125"/>
        <v>-93</v>
      </c>
      <c r="S2008">
        <f t="shared" si="126"/>
        <v>17</v>
      </c>
      <c r="T2008" t="str">
        <f t="shared" si="127"/>
        <v>-9317</v>
      </c>
      <c r="U2008" t="str">
        <f t="shared" si="124"/>
        <v>-93, 16</v>
      </c>
    </row>
    <row r="2009" spans="1:21" hidden="1" x14ac:dyDescent="0.25">
      <c r="A2009">
        <v>-92.794899999999998</v>
      </c>
      <c r="B2009">
        <v>15.68451</v>
      </c>
      <c r="C2009" t="s">
        <v>419</v>
      </c>
      <c r="D2009" t="s">
        <v>420</v>
      </c>
      <c r="E2009" t="s">
        <v>421</v>
      </c>
      <c r="F2009" t="s">
        <v>110</v>
      </c>
      <c r="G2009" t="s">
        <v>110</v>
      </c>
      <c r="H2009" t="s">
        <v>94</v>
      </c>
      <c r="K2009">
        <v>0</v>
      </c>
      <c r="L2009">
        <v>0</v>
      </c>
      <c r="M2009">
        <v>3</v>
      </c>
      <c r="N2009">
        <v>27</v>
      </c>
      <c r="O2009">
        <v>2008</v>
      </c>
      <c r="P2009" t="s">
        <v>397</v>
      </c>
      <c r="R2009">
        <f t="shared" si="125"/>
        <v>-93</v>
      </c>
      <c r="S2009">
        <f t="shared" si="126"/>
        <v>16</v>
      </c>
      <c r="T2009" t="str">
        <f t="shared" si="127"/>
        <v>-9316</v>
      </c>
      <c r="U2009" t="str">
        <f t="shared" si="124"/>
        <v>-93, 16</v>
      </c>
    </row>
    <row r="2010" spans="1:21" hidden="1" x14ac:dyDescent="0.25">
      <c r="A2010">
        <v>-92.794899999999998</v>
      </c>
      <c r="B2010">
        <v>15.68451</v>
      </c>
      <c r="C2010" t="s">
        <v>419</v>
      </c>
      <c r="D2010" t="s">
        <v>420</v>
      </c>
      <c r="E2010" t="s">
        <v>421</v>
      </c>
      <c r="F2010" t="s">
        <v>110</v>
      </c>
      <c r="G2010" t="s">
        <v>110</v>
      </c>
      <c r="H2010" t="s">
        <v>94</v>
      </c>
      <c r="K2010">
        <v>0</v>
      </c>
      <c r="L2010">
        <v>0</v>
      </c>
      <c r="M2010">
        <v>3</v>
      </c>
      <c r="N2010">
        <v>27</v>
      </c>
      <c r="O2010">
        <v>2008</v>
      </c>
      <c r="P2010" t="s">
        <v>397</v>
      </c>
      <c r="R2010">
        <f t="shared" si="125"/>
        <v>-93</v>
      </c>
      <c r="S2010">
        <f t="shared" si="126"/>
        <v>16</v>
      </c>
      <c r="T2010" t="str">
        <f t="shared" si="127"/>
        <v>-9316</v>
      </c>
      <c r="U2010" t="str">
        <f t="shared" si="124"/>
        <v>-93, 16</v>
      </c>
    </row>
    <row r="2011" spans="1:21" hidden="1" x14ac:dyDescent="0.25">
      <c r="A2011">
        <v>-92.79325</v>
      </c>
      <c r="B2011">
        <v>15.68736</v>
      </c>
      <c r="C2011" t="s">
        <v>419</v>
      </c>
      <c r="D2011" t="s">
        <v>420</v>
      </c>
      <c r="E2011" t="s">
        <v>421</v>
      </c>
      <c r="F2011" t="s">
        <v>110</v>
      </c>
      <c r="G2011" t="s">
        <v>110</v>
      </c>
      <c r="H2011" t="s">
        <v>94</v>
      </c>
      <c r="K2011">
        <v>0</v>
      </c>
      <c r="L2011">
        <v>0</v>
      </c>
      <c r="M2011">
        <v>3</v>
      </c>
      <c r="N2011">
        <v>27</v>
      </c>
      <c r="O2011">
        <v>2008</v>
      </c>
      <c r="P2011" t="s">
        <v>397</v>
      </c>
      <c r="R2011">
        <f t="shared" si="125"/>
        <v>-93</v>
      </c>
      <c r="S2011">
        <f t="shared" si="126"/>
        <v>16</v>
      </c>
      <c r="T2011" t="str">
        <f t="shared" si="127"/>
        <v>-9316</v>
      </c>
      <c r="U2011" t="str">
        <f t="shared" si="124"/>
        <v>-93, 16</v>
      </c>
    </row>
    <row r="2012" spans="1:21" hidden="1" x14ac:dyDescent="0.25">
      <c r="A2012">
        <v>-92.792559999999995</v>
      </c>
      <c r="B2012">
        <v>15.69102</v>
      </c>
      <c r="C2012" t="s">
        <v>419</v>
      </c>
      <c r="D2012" t="s">
        <v>420</v>
      </c>
      <c r="E2012" t="s">
        <v>421</v>
      </c>
      <c r="F2012" t="s">
        <v>110</v>
      </c>
      <c r="G2012" t="s">
        <v>110</v>
      </c>
      <c r="H2012" t="s">
        <v>94</v>
      </c>
      <c r="K2012">
        <v>0</v>
      </c>
      <c r="L2012">
        <v>0</v>
      </c>
      <c r="M2012">
        <v>3</v>
      </c>
      <c r="N2012">
        <v>27</v>
      </c>
      <c r="O2012">
        <v>2008</v>
      </c>
      <c r="P2012" t="s">
        <v>397</v>
      </c>
      <c r="R2012">
        <f t="shared" si="125"/>
        <v>-93</v>
      </c>
      <c r="S2012">
        <f t="shared" si="126"/>
        <v>16</v>
      </c>
      <c r="T2012" t="str">
        <f t="shared" si="127"/>
        <v>-9316</v>
      </c>
      <c r="U2012" t="str">
        <f t="shared" si="124"/>
        <v>-93, 16</v>
      </c>
    </row>
    <row r="2013" spans="1:21" hidden="1" x14ac:dyDescent="0.25">
      <c r="A2013">
        <v>-92.792559999999995</v>
      </c>
      <c r="B2013">
        <v>15.69102</v>
      </c>
      <c r="C2013" t="s">
        <v>419</v>
      </c>
      <c r="D2013" t="s">
        <v>420</v>
      </c>
      <c r="E2013" t="s">
        <v>421</v>
      </c>
      <c r="F2013" t="s">
        <v>110</v>
      </c>
      <c r="G2013" t="s">
        <v>110</v>
      </c>
      <c r="H2013" t="s">
        <v>94</v>
      </c>
      <c r="K2013">
        <v>0</v>
      </c>
      <c r="L2013">
        <v>0</v>
      </c>
      <c r="M2013">
        <v>3</v>
      </c>
      <c r="N2013">
        <v>27</v>
      </c>
      <c r="O2013">
        <v>2008</v>
      </c>
      <c r="P2013" t="s">
        <v>397</v>
      </c>
      <c r="R2013">
        <f t="shared" si="125"/>
        <v>-93</v>
      </c>
      <c r="S2013">
        <f t="shared" si="126"/>
        <v>16</v>
      </c>
      <c r="T2013" t="str">
        <f t="shared" si="127"/>
        <v>-9316</v>
      </c>
      <c r="U2013" t="str">
        <f t="shared" si="124"/>
        <v>-93, 16</v>
      </c>
    </row>
    <row r="2014" spans="1:21" hidden="1" x14ac:dyDescent="0.25">
      <c r="A2014">
        <v>-92.792559999999995</v>
      </c>
      <c r="B2014">
        <v>15.69102</v>
      </c>
      <c r="C2014" t="s">
        <v>419</v>
      </c>
      <c r="D2014" t="s">
        <v>420</v>
      </c>
      <c r="E2014" t="s">
        <v>421</v>
      </c>
      <c r="F2014" t="s">
        <v>110</v>
      </c>
      <c r="G2014" t="s">
        <v>110</v>
      </c>
      <c r="H2014" t="s">
        <v>94</v>
      </c>
      <c r="K2014">
        <v>0</v>
      </c>
      <c r="L2014">
        <v>0</v>
      </c>
      <c r="M2014">
        <v>3</v>
      </c>
      <c r="N2014">
        <v>27</v>
      </c>
      <c r="O2014">
        <v>2008</v>
      </c>
      <c r="P2014" t="s">
        <v>397</v>
      </c>
      <c r="R2014">
        <f t="shared" si="125"/>
        <v>-93</v>
      </c>
      <c r="S2014">
        <f t="shared" si="126"/>
        <v>16</v>
      </c>
      <c r="T2014" t="str">
        <f t="shared" si="127"/>
        <v>-9316</v>
      </c>
      <c r="U2014" t="str">
        <f t="shared" si="124"/>
        <v>-93, 16</v>
      </c>
    </row>
    <row r="2015" spans="1:21" hidden="1" x14ac:dyDescent="0.25">
      <c r="A2015">
        <v>-92.792559999999995</v>
      </c>
      <c r="B2015">
        <v>15.69102</v>
      </c>
      <c r="C2015" t="s">
        <v>419</v>
      </c>
      <c r="D2015" t="s">
        <v>420</v>
      </c>
      <c r="E2015" t="s">
        <v>421</v>
      </c>
      <c r="F2015" t="s">
        <v>110</v>
      </c>
      <c r="G2015" t="s">
        <v>110</v>
      </c>
      <c r="H2015" t="s">
        <v>94</v>
      </c>
      <c r="K2015">
        <v>0</v>
      </c>
      <c r="L2015">
        <v>0</v>
      </c>
      <c r="M2015">
        <v>3</v>
      </c>
      <c r="N2015">
        <v>27</v>
      </c>
      <c r="O2015">
        <v>2008</v>
      </c>
      <c r="P2015" t="s">
        <v>397</v>
      </c>
      <c r="R2015">
        <f t="shared" si="125"/>
        <v>-93</v>
      </c>
      <c r="S2015">
        <f t="shared" si="126"/>
        <v>16</v>
      </c>
      <c r="T2015" t="str">
        <f t="shared" si="127"/>
        <v>-9316</v>
      </c>
      <c r="U2015" t="str">
        <f t="shared" si="124"/>
        <v>-93, 16</v>
      </c>
    </row>
    <row r="2016" spans="1:21" hidden="1" x14ac:dyDescent="0.25">
      <c r="A2016">
        <v>-92.792559999999995</v>
      </c>
      <c r="B2016">
        <v>15.69102</v>
      </c>
      <c r="C2016" t="s">
        <v>419</v>
      </c>
      <c r="D2016" t="s">
        <v>420</v>
      </c>
      <c r="E2016" t="s">
        <v>421</v>
      </c>
      <c r="F2016" t="s">
        <v>110</v>
      </c>
      <c r="G2016" t="s">
        <v>110</v>
      </c>
      <c r="H2016" t="s">
        <v>94</v>
      </c>
      <c r="K2016">
        <v>0</v>
      </c>
      <c r="L2016">
        <v>0</v>
      </c>
      <c r="M2016">
        <v>3</v>
      </c>
      <c r="N2016">
        <v>27</v>
      </c>
      <c r="O2016">
        <v>2008</v>
      </c>
      <c r="P2016" t="s">
        <v>397</v>
      </c>
      <c r="R2016">
        <f t="shared" si="125"/>
        <v>-93</v>
      </c>
      <c r="S2016">
        <f t="shared" si="126"/>
        <v>16</v>
      </c>
      <c r="T2016" t="str">
        <f t="shared" si="127"/>
        <v>-9316</v>
      </c>
      <c r="U2016" t="str">
        <f t="shared" si="124"/>
        <v>-93, 16</v>
      </c>
    </row>
    <row r="2017" spans="1:21" hidden="1" x14ac:dyDescent="0.25">
      <c r="A2017">
        <v>-92.792559999999995</v>
      </c>
      <c r="B2017">
        <v>15.69102</v>
      </c>
      <c r="C2017" t="s">
        <v>419</v>
      </c>
      <c r="D2017" t="s">
        <v>420</v>
      </c>
      <c r="E2017" t="s">
        <v>421</v>
      </c>
      <c r="F2017" t="s">
        <v>110</v>
      </c>
      <c r="G2017" t="s">
        <v>110</v>
      </c>
      <c r="H2017" t="s">
        <v>94</v>
      </c>
      <c r="K2017">
        <v>0</v>
      </c>
      <c r="L2017">
        <v>0</v>
      </c>
      <c r="M2017">
        <v>3</v>
      </c>
      <c r="N2017">
        <v>27</v>
      </c>
      <c r="O2017">
        <v>2008</v>
      </c>
      <c r="P2017" t="s">
        <v>397</v>
      </c>
      <c r="R2017">
        <f t="shared" si="125"/>
        <v>-93</v>
      </c>
      <c r="S2017">
        <f t="shared" si="126"/>
        <v>16</v>
      </c>
      <c r="T2017" t="str">
        <f t="shared" si="127"/>
        <v>-9316</v>
      </c>
      <c r="U2017" t="str">
        <f t="shared" si="124"/>
        <v>-93, 16</v>
      </c>
    </row>
    <row r="2018" spans="1:21" hidden="1" x14ac:dyDescent="0.25">
      <c r="A2018">
        <v>-92.792559999999995</v>
      </c>
      <c r="B2018">
        <v>15.69102</v>
      </c>
      <c r="C2018" t="s">
        <v>419</v>
      </c>
      <c r="D2018" t="s">
        <v>420</v>
      </c>
      <c r="E2018" t="s">
        <v>421</v>
      </c>
      <c r="F2018" t="s">
        <v>110</v>
      </c>
      <c r="G2018" t="s">
        <v>110</v>
      </c>
      <c r="H2018" t="s">
        <v>94</v>
      </c>
      <c r="K2018">
        <v>0</v>
      </c>
      <c r="L2018">
        <v>0</v>
      </c>
      <c r="M2018">
        <v>3</v>
      </c>
      <c r="N2018">
        <v>27</v>
      </c>
      <c r="O2018">
        <v>2008</v>
      </c>
      <c r="P2018" t="s">
        <v>397</v>
      </c>
      <c r="R2018">
        <f t="shared" si="125"/>
        <v>-93</v>
      </c>
      <c r="S2018">
        <f t="shared" si="126"/>
        <v>16</v>
      </c>
      <c r="T2018" t="str">
        <f t="shared" si="127"/>
        <v>-9316</v>
      </c>
      <c r="U2018" t="str">
        <f t="shared" si="124"/>
        <v>-93, 16</v>
      </c>
    </row>
    <row r="2019" spans="1:21" hidden="1" x14ac:dyDescent="0.25">
      <c r="A2019">
        <v>-92.792559999999995</v>
      </c>
      <c r="B2019">
        <v>15.69102</v>
      </c>
      <c r="C2019" t="s">
        <v>419</v>
      </c>
      <c r="D2019" t="s">
        <v>420</v>
      </c>
      <c r="E2019" t="s">
        <v>421</v>
      </c>
      <c r="F2019" t="s">
        <v>110</v>
      </c>
      <c r="G2019" t="s">
        <v>110</v>
      </c>
      <c r="H2019" t="s">
        <v>94</v>
      </c>
      <c r="K2019">
        <v>0</v>
      </c>
      <c r="L2019">
        <v>0</v>
      </c>
      <c r="M2019">
        <v>3</v>
      </c>
      <c r="N2019">
        <v>27</v>
      </c>
      <c r="O2019">
        <v>2008</v>
      </c>
      <c r="P2019" t="s">
        <v>397</v>
      </c>
      <c r="R2019">
        <f t="shared" si="125"/>
        <v>-93</v>
      </c>
      <c r="S2019">
        <f t="shared" si="126"/>
        <v>16</v>
      </c>
      <c r="T2019" t="str">
        <f t="shared" si="127"/>
        <v>-9316</v>
      </c>
      <c r="U2019" t="str">
        <f t="shared" si="124"/>
        <v>-93, 16</v>
      </c>
    </row>
    <row r="2020" spans="1:21" hidden="1" x14ac:dyDescent="0.25">
      <c r="A2020">
        <v>-92.792559999999995</v>
      </c>
      <c r="B2020">
        <v>15.69102</v>
      </c>
      <c r="C2020" t="s">
        <v>419</v>
      </c>
      <c r="D2020" t="s">
        <v>420</v>
      </c>
      <c r="E2020" t="s">
        <v>421</v>
      </c>
      <c r="F2020" t="s">
        <v>110</v>
      </c>
      <c r="G2020" t="s">
        <v>110</v>
      </c>
      <c r="H2020" t="s">
        <v>94</v>
      </c>
      <c r="K2020">
        <v>0</v>
      </c>
      <c r="L2020">
        <v>0</v>
      </c>
      <c r="M2020">
        <v>3</v>
      </c>
      <c r="N2020">
        <v>27</v>
      </c>
      <c r="O2020">
        <v>2008</v>
      </c>
      <c r="P2020" t="s">
        <v>397</v>
      </c>
      <c r="R2020">
        <f t="shared" si="125"/>
        <v>-93</v>
      </c>
      <c r="S2020">
        <f t="shared" si="126"/>
        <v>16</v>
      </c>
      <c r="T2020" t="str">
        <f t="shared" si="127"/>
        <v>-9316</v>
      </c>
      <c r="U2020" t="str">
        <f t="shared" si="124"/>
        <v>-93, 16</v>
      </c>
    </row>
    <row r="2021" spans="1:21" hidden="1" x14ac:dyDescent="0.25">
      <c r="A2021">
        <v>-92.792559999999995</v>
      </c>
      <c r="B2021">
        <v>15.69102</v>
      </c>
      <c r="C2021" t="s">
        <v>419</v>
      </c>
      <c r="D2021" t="s">
        <v>420</v>
      </c>
      <c r="E2021" t="s">
        <v>421</v>
      </c>
      <c r="F2021" t="s">
        <v>110</v>
      </c>
      <c r="G2021" t="s">
        <v>110</v>
      </c>
      <c r="H2021" t="s">
        <v>94</v>
      </c>
      <c r="K2021">
        <v>0</v>
      </c>
      <c r="L2021">
        <v>0</v>
      </c>
      <c r="M2021">
        <v>3</v>
      </c>
      <c r="N2021">
        <v>27</v>
      </c>
      <c r="O2021">
        <v>2008</v>
      </c>
      <c r="P2021" t="s">
        <v>397</v>
      </c>
      <c r="R2021">
        <f t="shared" si="125"/>
        <v>-93</v>
      </c>
      <c r="S2021">
        <f t="shared" si="126"/>
        <v>16</v>
      </c>
      <c r="T2021" t="str">
        <f t="shared" si="127"/>
        <v>-9316</v>
      </c>
      <c r="U2021" t="str">
        <f t="shared" si="124"/>
        <v>-93, 16</v>
      </c>
    </row>
    <row r="2022" spans="1:21" hidden="1" x14ac:dyDescent="0.25">
      <c r="A2022">
        <v>-92.792559999999995</v>
      </c>
      <c r="B2022">
        <v>15.69102</v>
      </c>
      <c r="C2022" t="s">
        <v>419</v>
      </c>
      <c r="D2022" t="s">
        <v>420</v>
      </c>
      <c r="E2022" t="s">
        <v>421</v>
      </c>
      <c r="F2022" t="s">
        <v>110</v>
      </c>
      <c r="G2022" t="s">
        <v>110</v>
      </c>
      <c r="H2022" t="s">
        <v>94</v>
      </c>
      <c r="K2022">
        <v>0</v>
      </c>
      <c r="L2022">
        <v>0</v>
      </c>
      <c r="M2022">
        <v>3</v>
      </c>
      <c r="N2022">
        <v>27</v>
      </c>
      <c r="O2022">
        <v>2008</v>
      </c>
      <c r="P2022" t="s">
        <v>397</v>
      </c>
      <c r="R2022">
        <f t="shared" si="125"/>
        <v>-93</v>
      </c>
      <c r="S2022">
        <f t="shared" si="126"/>
        <v>16</v>
      </c>
      <c r="T2022" t="str">
        <f t="shared" si="127"/>
        <v>-9316</v>
      </c>
      <c r="U2022" t="str">
        <f t="shared" si="124"/>
        <v>-93, 16</v>
      </c>
    </row>
    <row r="2023" spans="1:21" hidden="1" x14ac:dyDescent="0.25">
      <c r="A2023">
        <v>-92.792559999999995</v>
      </c>
      <c r="B2023">
        <v>15.69102</v>
      </c>
      <c r="C2023" t="s">
        <v>419</v>
      </c>
      <c r="D2023" t="s">
        <v>420</v>
      </c>
      <c r="E2023" t="s">
        <v>421</v>
      </c>
      <c r="F2023" t="s">
        <v>110</v>
      </c>
      <c r="G2023" t="s">
        <v>110</v>
      </c>
      <c r="H2023" t="s">
        <v>94</v>
      </c>
      <c r="K2023">
        <v>0</v>
      </c>
      <c r="L2023">
        <v>0</v>
      </c>
      <c r="M2023">
        <v>3</v>
      </c>
      <c r="N2023">
        <v>27</v>
      </c>
      <c r="O2023">
        <v>2008</v>
      </c>
      <c r="P2023" t="s">
        <v>397</v>
      </c>
      <c r="R2023">
        <f t="shared" si="125"/>
        <v>-93</v>
      </c>
      <c r="S2023">
        <f t="shared" si="126"/>
        <v>16</v>
      </c>
      <c r="T2023" t="str">
        <f t="shared" si="127"/>
        <v>-9316</v>
      </c>
      <c r="U2023" t="str">
        <f t="shared" si="124"/>
        <v>-93, 16</v>
      </c>
    </row>
    <row r="2024" spans="1:21" hidden="1" x14ac:dyDescent="0.25">
      <c r="A2024">
        <v>-92.803370000000001</v>
      </c>
      <c r="B2024">
        <v>15.665330000000001</v>
      </c>
      <c r="C2024" t="s">
        <v>422</v>
      </c>
      <c r="D2024" t="s">
        <v>423</v>
      </c>
      <c r="E2024" t="s">
        <v>424</v>
      </c>
      <c r="F2024" t="s">
        <v>110</v>
      </c>
      <c r="G2024" t="s">
        <v>110</v>
      </c>
      <c r="H2024" t="s">
        <v>94</v>
      </c>
      <c r="K2024">
        <v>0</v>
      </c>
      <c r="L2024">
        <v>0</v>
      </c>
      <c r="M2024">
        <v>3</v>
      </c>
      <c r="N2024">
        <v>25</v>
      </c>
      <c r="O2024">
        <v>2008</v>
      </c>
      <c r="P2024" t="s">
        <v>397</v>
      </c>
      <c r="R2024">
        <f t="shared" si="125"/>
        <v>-93</v>
      </c>
      <c r="S2024">
        <f t="shared" si="126"/>
        <v>16</v>
      </c>
      <c r="T2024" t="str">
        <f t="shared" si="127"/>
        <v>-9316</v>
      </c>
      <c r="U2024" t="str">
        <f t="shared" si="124"/>
        <v>-93, 16</v>
      </c>
    </row>
    <row r="2025" spans="1:21" hidden="1" x14ac:dyDescent="0.25">
      <c r="A2025">
        <v>-92.803370000000001</v>
      </c>
      <c r="B2025">
        <v>15.665330000000001</v>
      </c>
      <c r="C2025" t="s">
        <v>422</v>
      </c>
      <c r="D2025" t="s">
        <v>423</v>
      </c>
      <c r="E2025" t="s">
        <v>424</v>
      </c>
      <c r="F2025" t="s">
        <v>110</v>
      </c>
      <c r="G2025" t="s">
        <v>110</v>
      </c>
      <c r="H2025" t="s">
        <v>94</v>
      </c>
      <c r="K2025">
        <v>0</v>
      </c>
      <c r="L2025">
        <v>0</v>
      </c>
      <c r="M2025">
        <v>3</v>
      </c>
      <c r="N2025">
        <v>25</v>
      </c>
      <c r="O2025">
        <v>2008</v>
      </c>
      <c r="P2025" t="s">
        <v>397</v>
      </c>
      <c r="R2025">
        <f t="shared" si="125"/>
        <v>-93</v>
      </c>
      <c r="S2025">
        <f t="shared" si="126"/>
        <v>16</v>
      </c>
      <c r="T2025" t="str">
        <f t="shared" si="127"/>
        <v>-9316</v>
      </c>
      <c r="U2025" t="str">
        <f t="shared" si="124"/>
        <v>-117, 33</v>
      </c>
    </row>
    <row r="2026" spans="1:21" hidden="1" x14ac:dyDescent="0.25">
      <c r="A2026">
        <v>-116.9</v>
      </c>
      <c r="B2026">
        <v>33.340000000000003</v>
      </c>
      <c r="C2026">
        <v>1951</v>
      </c>
      <c r="D2026" t="s">
        <v>117</v>
      </c>
      <c r="E2026" t="s">
        <v>118</v>
      </c>
      <c r="F2026" t="s">
        <v>110</v>
      </c>
      <c r="G2026" t="s">
        <v>109</v>
      </c>
      <c r="H2026" t="s">
        <v>94</v>
      </c>
      <c r="L2026">
        <v>2.3280000000000002E-3</v>
      </c>
      <c r="O2026">
        <v>1951</v>
      </c>
      <c r="P2026" t="s">
        <v>120</v>
      </c>
      <c r="R2026">
        <f t="shared" si="125"/>
        <v>-117</v>
      </c>
      <c r="S2026">
        <f t="shared" si="126"/>
        <v>33</v>
      </c>
      <c r="T2026" t="str">
        <f t="shared" si="127"/>
        <v>-11733</v>
      </c>
      <c r="U2026" t="str">
        <f t="shared" si="124"/>
        <v>-117, 33</v>
      </c>
    </row>
    <row r="2027" spans="1:21" hidden="1" x14ac:dyDescent="0.25">
      <c r="A2027">
        <v>-116.9</v>
      </c>
      <c r="B2027">
        <v>33.340000000000003</v>
      </c>
      <c r="C2027">
        <v>1951</v>
      </c>
      <c r="D2027" t="s">
        <v>117</v>
      </c>
      <c r="E2027" t="s">
        <v>118</v>
      </c>
      <c r="F2027" t="s">
        <v>110</v>
      </c>
      <c r="G2027" t="s">
        <v>109</v>
      </c>
      <c r="H2027" t="s">
        <v>94</v>
      </c>
      <c r="L2027">
        <v>0.21</v>
      </c>
      <c r="O2027">
        <v>1951</v>
      </c>
      <c r="P2027" t="s">
        <v>120</v>
      </c>
      <c r="R2027">
        <f t="shared" si="125"/>
        <v>-117</v>
      </c>
      <c r="S2027">
        <f t="shared" si="126"/>
        <v>33</v>
      </c>
      <c r="T2027" t="str">
        <f t="shared" si="127"/>
        <v>-11733</v>
      </c>
      <c r="U2027" t="str">
        <f t="shared" si="124"/>
        <v>-117, 33</v>
      </c>
    </row>
    <row r="2028" spans="1:21" hidden="1" x14ac:dyDescent="0.25">
      <c r="A2028">
        <v>-116.9</v>
      </c>
      <c r="B2028">
        <v>33.340000000000003</v>
      </c>
      <c r="C2028">
        <v>1951</v>
      </c>
      <c r="D2028" t="s">
        <v>117</v>
      </c>
      <c r="E2028" t="s">
        <v>118</v>
      </c>
      <c r="F2028" t="s">
        <v>110</v>
      </c>
      <c r="G2028" t="s">
        <v>110</v>
      </c>
      <c r="H2028" t="s">
        <v>94</v>
      </c>
      <c r="K2028">
        <v>0</v>
      </c>
      <c r="L2028">
        <v>0</v>
      </c>
      <c r="O2028">
        <v>1951</v>
      </c>
      <c r="P2028" t="s">
        <v>120</v>
      </c>
      <c r="R2028">
        <f t="shared" si="125"/>
        <v>-117</v>
      </c>
      <c r="S2028">
        <f t="shared" si="126"/>
        <v>33</v>
      </c>
      <c r="T2028" t="str">
        <f t="shared" si="127"/>
        <v>-11733</v>
      </c>
      <c r="U2028" t="str">
        <f t="shared" si="124"/>
        <v>-117, 33</v>
      </c>
    </row>
    <row r="2029" spans="1:21" hidden="1" x14ac:dyDescent="0.25">
      <c r="A2029">
        <v>-116.9</v>
      </c>
      <c r="B2029">
        <v>33.340000000000003</v>
      </c>
      <c r="C2029">
        <v>1951</v>
      </c>
      <c r="D2029" t="s">
        <v>117</v>
      </c>
      <c r="E2029" t="s">
        <v>118</v>
      </c>
      <c r="F2029" t="s">
        <v>110</v>
      </c>
      <c r="G2029" t="s">
        <v>110</v>
      </c>
      <c r="H2029" t="s">
        <v>94</v>
      </c>
      <c r="K2029">
        <v>0</v>
      </c>
      <c r="L2029">
        <v>0</v>
      </c>
      <c r="O2029">
        <v>1951</v>
      </c>
      <c r="P2029" t="s">
        <v>120</v>
      </c>
      <c r="R2029">
        <f t="shared" si="125"/>
        <v>-117</v>
      </c>
      <c r="S2029">
        <f t="shared" si="126"/>
        <v>33</v>
      </c>
      <c r="T2029" t="str">
        <f t="shared" si="127"/>
        <v>-11733</v>
      </c>
      <c r="U2029" t="str">
        <f t="shared" si="124"/>
        <v>-117, 33</v>
      </c>
    </row>
    <row r="2030" spans="1:21" hidden="1" x14ac:dyDescent="0.25">
      <c r="A2030">
        <v>-116.9</v>
      </c>
      <c r="B2030">
        <v>33.340000000000003</v>
      </c>
      <c r="C2030">
        <v>1951</v>
      </c>
      <c r="D2030" t="s">
        <v>117</v>
      </c>
      <c r="E2030" t="s">
        <v>118</v>
      </c>
      <c r="F2030" t="s">
        <v>110</v>
      </c>
      <c r="G2030" t="s">
        <v>110</v>
      </c>
      <c r="H2030" t="s">
        <v>94</v>
      </c>
      <c r="K2030">
        <v>0</v>
      </c>
      <c r="L2030">
        <v>0</v>
      </c>
      <c r="O2030">
        <v>1951</v>
      </c>
      <c r="P2030" t="s">
        <v>120</v>
      </c>
      <c r="R2030">
        <f t="shared" si="125"/>
        <v>-117</v>
      </c>
      <c r="S2030">
        <f t="shared" si="126"/>
        <v>33</v>
      </c>
      <c r="T2030" t="str">
        <f t="shared" si="127"/>
        <v>-11733</v>
      </c>
      <c r="U2030" t="str">
        <f t="shared" si="124"/>
        <v>-117, 33</v>
      </c>
    </row>
    <row r="2031" spans="1:21" hidden="1" x14ac:dyDescent="0.25">
      <c r="A2031">
        <v>-116.9</v>
      </c>
      <c r="B2031">
        <v>33.340000000000003</v>
      </c>
      <c r="C2031">
        <v>1951</v>
      </c>
      <c r="D2031" t="s">
        <v>117</v>
      </c>
      <c r="E2031" t="s">
        <v>118</v>
      </c>
      <c r="F2031" t="s">
        <v>110</v>
      </c>
      <c r="G2031" t="s">
        <v>110</v>
      </c>
      <c r="H2031" t="s">
        <v>94</v>
      </c>
      <c r="K2031">
        <v>0</v>
      </c>
      <c r="L2031">
        <v>0</v>
      </c>
      <c r="O2031">
        <v>1951</v>
      </c>
      <c r="P2031" t="s">
        <v>120</v>
      </c>
      <c r="R2031">
        <f t="shared" si="125"/>
        <v>-117</v>
      </c>
      <c r="S2031">
        <f t="shared" si="126"/>
        <v>33</v>
      </c>
      <c r="T2031" t="str">
        <f t="shared" si="127"/>
        <v>-11733</v>
      </c>
      <c r="U2031" t="str">
        <f t="shared" si="124"/>
        <v>-117, 33</v>
      </c>
    </row>
    <row r="2032" spans="1:21" hidden="1" x14ac:dyDescent="0.25">
      <c r="A2032">
        <v>-116.9</v>
      </c>
      <c r="B2032">
        <v>33.340000000000003</v>
      </c>
      <c r="C2032">
        <v>1951</v>
      </c>
      <c r="D2032" t="s">
        <v>117</v>
      </c>
      <c r="E2032" t="s">
        <v>118</v>
      </c>
      <c r="F2032" t="s">
        <v>110</v>
      </c>
      <c r="G2032" t="s">
        <v>110</v>
      </c>
      <c r="H2032" t="s">
        <v>94</v>
      </c>
      <c r="K2032">
        <v>0</v>
      </c>
      <c r="L2032">
        <v>0</v>
      </c>
      <c r="O2032">
        <v>1951</v>
      </c>
      <c r="P2032" t="s">
        <v>120</v>
      </c>
      <c r="R2032">
        <f t="shared" si="125"/>
        <v>-117</v>
      </c>
      <c r="S2032">
        <f t="shared" si="126"/>
        <v>33</v>
      </c>
      <c r="T2032" t="str">
        <f t="shared" si="127"/>
        <v>-11733</v>
      </c>
      <c r="U2032" t="str">
        <f t="shared" si="124"/>
        <v>-117, 33</v>
      </c>
    </row>
    <row r="2033" spans="1:21" hidden="1" x14ac:dyDescent="0.25">
      <c r="A2033">
        <v>-116.9</v>
      </c>
      <c r="B2033">
        <v>33.340000000000003</v>
      </c>
      <c r="C2033">
        <v>1951</v>
      </c>
      <c r="D2033" t="s">
        <v>117</v>
      </c>
      <c r="E2033" t="s">
        <v>118</v>
      </c>
      <c r="F2033" t="s">
        <v>110</v>
      </c>
      <c r="G2033" t="s">
        <v>110</v>
      </c>
      <c r="H2033" t="s">
        <v>94</v>
      </c>
      <c r="K2033">
        <v>0</v>
      </c>
      <c r="L2033">
        <v>0</v>
      </c>
      <c r="O2033">
        <v>1951</v>
      </c>
      <c r="P2033" t="s">
        <v>120</v>
      </c>
      <c r="R2033">
        <f t="shared" si="125"/>
        <v>-117</v>
      </c>
      <c r="S2033">
        <f t="shared" si="126"/>
        <v>33</v>
      </c>
      <c r="T2033" t="str">
        <f t="shared" si="127"/>
        <v>-11733</v>
      </c>
      <c r="U2033" t="str">
        <f t="shared" si="124"/>
        <v>-117, 33</v>
      </c>
    </row>
    <row r="2034" spans="1:21" hidden="1" x14ac:dyDescent="0.25">
      <c r="A2034">
        <v>-116.9</v>
      </c>
      <c r="B2034">
        <v>33.340000000000003</v>
      </c>
      <c r="C2034">
        <v>1951</v>
      </c>
      <c r="D2034" t="s">
        <v>117</v>
      </c>
      <c r="E2034" t="s">
        <v>118</v>
      </c>
      <c r="F2034" t="s">
        <v>110</v>
      </c>
      <c r="G2034" t="s">
        <v>110</v>
      </c>
      <c r="H2034" t="s">
        <v>94</v>
      </c>
      <c r="K2034">
        <v>0</v>
      </c>
      <c r="L2034">
        <v>0</v>
      </c>
      <c r="O2034">
        <v>1951</v>
      </c>
      <c r="P2034" t="s">
        <v>120</v>
      </c>
      <c r="R2034">
        <f t="shared" si="125"/>
        <v>-117</v>
      </c>
      <c r="S2034">
        <f t="shared" si="126"/>
        <v>33</v>
      </c>
      <c r="T2034" t="str">
        <f t="shared" si="127"/>
        <v>-11733</v>
      </c>
      <c r="U2034" t="str">
        <f t="shared" si="124"/>
        <v>-117, 33</v>
      </c>
    </row>
    <row r="2035" spans="1:21" hidden="1" x14ac:dyDescent="0.25">
      <c r="A2035">
        <v>-116.9</v>
      </c>
      <c r="B2035">
        <v>33.340000000000003</v>
      </c>
      <c r="C2035">
        <v>1951</v>
      </c>
      <c r="D2035" t="s">
        <v>117</v>
      </c>
      <c r="E2035" t="s">
        <v>118</v>
      </c>
      <c r="F2035" t="s">
        <v>110</v>
      </c>
      <c r="G2035" t="s">
        <v>110</v>
      </c>
      <c r="H2035" t="s">
        <v>94</v>
      </c>
      <c r="K2035">
        <v>0</v>
      </c>
      <c r="L2035">
        <v>0</v>
      </c>
      <c r="O2035">
        <v>1951</v>
      </c>
      <c r="P2035" t="s">
        <v>120</v>
      </c>
      <c r="R2035">
        <f t="shared" si="125"/>
        <v>-117</v>
      </c>
      <c r="S2035">
        <f t="shared" si="126"/>
        <v>33</v>
      </c>
      <c r="T2035" t="str">
        <f t="shared" si="127"/>
        <v>-11733</v>
      </c>
      <c r="U2035" t="str">
        <f t="shared" si="124"/>
        <v>-117, 34</v>
      </c>
    </row>
    <row r="2036" spans="1:21" hidden="1" x14ac:dyDescent="0.25">
      <c r="A2036">
        <v>-117.00334429999999</v>
      </c>
      <c r="B2036">
        <v>34.129034099999998</v>
      </c>
      <c r="C2036">
        <v>1923</v>
      </c>
      <c r="D2036" t="s">
        <v>117</v>
      </c>
      <c r="E2036" t="s">
        <v>118</v>
      </c>
      <c r="F2036" t="s">
        <v>110</v>
      </c>
      <c r="G2036" t="s">
        <v>110</v>
      </c>
      <c r="H2036" t="s">
        <v>94</v>
      </c>
      <c r="K2036">
        <v>0</v>
      </c>
      <c r="L2036">
        <v>0</v>
      </c>
      <c r="O2036">
        <v>1923</v>
      </c>
      <c r="P2036" t="s">
        <v>120</v>
      </c>
      <c r="R2036">
        <f t="shared" si="125"/>
        <v>-117</v>
      </c>
      <c r="S2036">
        <f t="shared" si="126"/>
        <v>34</v>
      </c>
      <c r="T2036" t="str">
        <f t="shared" si="127"/>
        <v>-11734</v>
      </c>
      <c r="U2036" t="str">
        <f t="shared" si="124"/>
        <v>-117, 34</v>
      </c>
    </row>
    <row r="2037" spans="1:21" hidden="1" x14ac:dyDescent="0.25">
      <c r="A2037">
        <v>-117.0677172</v>
      </c>
      <c r="B2037">
        <v>34.143199199999998</v>
      </c>
      <c r="C2037">
        <v>1907</v>
      </c>
      <c r="D2037" t="s">
        <v>117</v>
      </c>
      <c r="E2037" t="s">
        <v>118</v>
      </c>
      <c r="F2037" t="s">
        <v>110</v>
      </c>
      <c r="G2037" t="s">
        <v>109</v>
      </c>
      <c r="H2037" t="s">
        <v>94</v>
      </c>
      <c r="L2037">
        <v>1.7</v>
      </c>
      <c r="O2037">
        <v>1907</v>
      </c>
      <c r="P2037" t="s">
        <v>120</v>
      </c>
      <c r="R2037">
        <f t="shared" si="125"/>
        <v>-117</v>
      </c>
      <c r="S2037">
        <f t="shared" si="126"/>
        <v>34</v>
      </c>
      <c r="T2037" t="str">
        <f t="shared" si="127"/>
        <v>-11734</v>
      </c>
      <c r="U2037" t="str">
        <f t="shared" si="124"/>
        <v>-117, 34</v>
      </c>
    </row>
    <row r="2038" spans="1:21" hidden="1" x14ac:dyDescent="0.25">
      <c r="A2038">
        <v>-116.81556</v>
      </c>
      <c r="B2038">
        <v>34.168610000000001</v>
      </c>
      <c r="C2038">
        <v>1905</v>
      </c>
      <c r="D2038" t="s">
        <v>117</v>
      </c>
      <c r="E2038" t="s">
        <v>118</v>
      </c>
      <c r="F2038" t="s">
        <v>110</v>
      </c>
      <c r="G2038" t="s">
        <v>110</v>
      </c>
      <c r="H2038" t="s">
        <v>94</v>
      </c>
      <c r="K2038">
        <v>0</v>
      </c>
      <c r="L2038">
        <v>0</v>
      </c>
      <c r="O2038">
        <v>1905</v>
      </c>
      <c r="P2038" t="s">
        <v>120</v>
      </c>
      <c r="R2038">
        <f t="shared" si="125"/>
        <v>-117</v>
      </c>
      <c r="S2038">
        <f t="shared" si="126"/>
        <v>34</v>
      </c>
      <c r="T2038" t="str">
        <f t="shared" si="127"/>
        <v>-11734</v>
      </c>
      <c r="U2038" t="str">
        <f t="shared" si="124"/>
        <v>-117, 34</v>
      </c>
    </row>
    <row r="2039" spans="1:21" hidden="1" x14ac:dyDescent="0.25">
      <c r="A2039">
        <v>-117.1818397</v>
      </c>
      <c r="B2039">
        <v>34.177176600000003</v>
      </c>
      <c r="C2039">
        <v>1999</v>
      </c>
      <c r="D2039" t="s">
        <v>117</v>
      </c>
      <c r="E2039" t="s">
        <v>118</v>
      </c>
      <c r="F2039" t="s">
        <v>110</v>
      </c>
      <c r="G2039" t="s">
        <v>109</v>
      </c>
      <c r="H2039" t="s">
        <v>94</v>
      </c>
      <c r="K2039">
        <v>1.06</v>
      </c>
      <c r="L2039">
        <v>33.14</v>
      </c>
      <c r="O2039">
        <v>1999</v>
      </c>
      <c r="P2039" t="s">
        <v>120</v>
      </c>
      <c r="R2039">
        <f t="shared" si="125"/>
        <v>-117</v>
      </c>
      <c r="S2039">
        <f t="shared" si="126"/>
        <v>34</v>
      </c>
      <c r="T2039" t="str">
        <f t="shared" si="127"/>
        <v>-11734</v>
      </c>
      <c r="U2039" t="str">
        <f t="shared" si="124"/>
        <v>-117, 34</v>
      </c>
    </row>
    <row r="2040" spans="1:21" hidden="1" x14ac:dyDescent="0.25">
      <c r="A2040">
        <v>-116.92083</v>
      </c>
      <c r="B2040">
        <v>34.184440000000002</v>
      </c>
      <c r="C2040">
        <v>1910</v>
      </c>
      <c r="D2040" t="s">
        <v>117</v>
      </c>
      <c r="E2040" t="s">
        <v>118</v>
      </c>
      <c r="F2040" t="s">
        <v>110</v>
      </c>
      <c r="G2040" t="s">
        <v>110</v>
      </c>
      <c r="H2040" t="s">
        <v>94</v>
      </c>
      <c r="K2040">
        <v>0</v>
      </c>
      <c r="L2040">
        <v>0</v>
      </c>
      <c r="O2040">
        <v>1910</v>
      </c>
      <c r="P2040" t="s">
        <v>120</v>
      </c>
      <c r="R2040">
        <f t="shared" si="125"/>
        <v>-117</v>
      </c>
      <c r="S2040">
        <f t="shared" si="126"/>
        <v>34</v>
      </c>
      <c r="T2040" t="str">
        <f t="shared" si="127"/>
        <v>-11734</v>
      </c>
      <c r="U2040" t="str">
        <f t="shared" si="124"/>
        <v>-118, 34</v>
      </c>
    </row>
    <row r="2041" spans="1:21" hidden="1" x14ac:dyDescent="0.25">
      <c r="A2041">
        <v>-117.856104</v>
      </c>
      <c r="B2041">
        <v>34.354511600000002</v>
      </c>
      <c r="C2041">
        <v>1939</v>
      </c>
      <c r="D2041" t="s">
        <v>117</v>
      </c>
      <c r="E2041" t="s">
        <v>118</v>
      </c>
      <c r="F2041" t="s">
        <v>110</v>
      </c>
      <c r="G2041" t="s">
        <v>109</v>
      </c>
      <c r="H2041" t="s">
        <v>94</v>
      </c>
      <c r="L2041">
        <v>0.3</v>
      </c>
      <c r="O2041">
        <v>1939</v>
      </c>
      <c r="P2041" t="s">
        <v>120</v>
      </c>
      <c r="R2041">
        <f t="shared" si="125"/>
        <v>-118</v>
      </c>
      <c r="S2041">
        <f t="shared" si="126"/>
        <v>34</v>
      </c>
      <c r="T2041" t="str">
        <f t="shared" si="127"/>
        <v>-11834</v>
      </c>
      <c r="U2041" t="str">
        <f t="shared" si="124"/>
        <v>-118, 34</v>
      </c>
    </row>
    <row r="2042" spans="1:21" hidden="1" x14ac:dyDescent="0.25">
      <c r="A2042">
        <v>-117.856104</v>
      </c>
      <c r="B2042">
        <v>34.354511600000002</v>
      </c>
      <c r="C2042">
        <v>1939</v>
      </c>
      <c r="D2042" t="s">
        <v>117</v>
      </c>
      <c r="E2042" t="s">
        <v>118</v>
      </c>
      <c r="F2042" t="s">
        <v>110</v>
      </c>
      <c r="G2042" t="s">
        <v>110</v>
      </c>
      <c r="H2042" t="s">
        <v>94</v>
      </c>
      <c r="K2042">
        <v>0</v>
      </c>
      <c r="L2042">
        <v>0</v>
      </c>
      <c r="O2042">
        <v>1939</v>
      </c>
      <c r="P2042" t="s">
        <v>120</v>
      </c>
      <c r="R2042">
        <f t="shared" si="125"/>
        <v>-118</v>
      </c>
      <c r="S2042">
        <f t="shared" si="126"/>
        <v>34</v>
      </c>
      <c r="T2042" t="str">
        <f t="shared" si="127"/>
        <v>-11834</v>
      </c>
      <c r="U2042" t="str">
        <f t="shared" si="124"/>
        <v>-118, 34</v>
      </c>
    </row>
    <row r="2043" spans="1:21" hidden="1" x14ac:dyDescent="0.25">
      <c r="A2043">
        <v>-117.856104</v>
      </c>
      <c r="B2043">
        <v>34.354511600000002</v>
      </c>
      <c r="C2043">
        <v>1939</v>
      </c>
      <c r="D2043" t="s">
        <v>117</v>
      </c>
      <c r="E2043" t="s">
        <v>118</v>
      </c>
      <c r="F2043" t="s">
        <v>110</v>
      </c>
      <c r="G2043" t="s">
        <v>110</v>
      </c>
      <c r="H2043" t="s">
        <v>94</v>
      </c>
      <c r="K2043">
        <v>0</v>
      </c>
      <c r="L2043">
        <v>0</v>
      </c>
      <c r="O2043">
        <v>1939</v>
      </c>
      <c r="P2043" t="s">
        <v>120</v>
      </c>
      <c r="R2043">
        <f t="shared" si="125"/>
        <v>-118</v>
      </c>
      <c r="S2043">
        <f t="shared" si="126"/>
        <v>34</v>
      </c>
      <c r="T2043" t="str">
        <f t="shared" si="127"/>
        <v>-11834</v>
      </c>
      <c r="U2043" t="str">
        <f t="shared" si="124"/>
        <v>-119, 35</v>
      </c>
    </row>
    <row r="2044" spans="1:21" hidden="1" x14ac:dyDescent="0.25">
      <c r="A2044">
        <v>-118.89391999999999</v>
      </c>
      <c r="B2044">
        <v>34.876003300000001</v>
      </c>
      <c r="C2044">
        <v>1961</v>
      </c>
      <c r="D2044" t="s">
        <v>121</v>
      </c>
      <c r="E2044" t="s">
        <v>122</v>
      </c>
      <c r="F2044" t="s">
        <v>110</v>
      </c>
      <c r="G2044" t="s">
        <v>110</v>
      </c>
      <c r="H2044" t="s">
        <v>94</v>
      </c>
      <c r="K2044">
        <v>0</v>
      </c>
      <c r="L2044">
        <v>0</v>
      </c>
      <c r="O2044">
        <v>1971</v>
      </c>
      <c r="P2044" t="s">
        <v>120</v>
      </c>
      <c r="R2044">
        <f t="shared" si="125"/>
        <v>-119</v>
      </c>
      <c r="S2044">
        <f t="shared" si="126"/>
        <v>35</v>
      </c>
      <c r="T2044" t="str">
        <f t="shared" si="127"/>
        <v>-11935</v>
      </c>
      <c r="U2044" t="str">
        <f t="shared" si="124"/>
        <v>-118, 35</v>
      </c>
    </row>
    <row r="2045" spans="1:21" hidden="1" x14ac:dyDescent="0.25">
      <c r="A2045">
        <v>-118.31852000000001</v>
      </c>
      <c r="B2045">
        <v>35.109090000000002</v>
      </c>
      <c r="C2045">
        <v>1978</v>
      </c>
      <c r="D2045" t="s">
        <v>121</v>
      </c>
      <c r="E2045" t="s">
        <v>122</v>
      </c>
      <c r="F2045" t="s">
        <v>110</v>
      </c>
      <c r="G2045" t="s">
        <v>109</v>
      </c>
      <c r="H2045" t="s">
        <v>94</v>
      </c>
      <c r="L2045">
        <v>1.2319999999999999E-2</v>
      </c>
      <c r="O2045">
        <v>1978</v>
      </c>
      <c r="P2045" t="s">
        <v>120</v>
      </c>
      <c r="R2045">
        <f t="shared" si="125"/>
        <v>-118</v>
      </c>
      <c r="S2045">
        <f t="shared" si="126"/>
        <v>35</v>
      </c>
      <c r="T2045" t="str">
        <f t="shared" si="127"/>
        <v>-11835</v>
      </c>
      <c r="U2045" t="str">
        <f t="shared" si="124"/>
        <v>-118, 35</v>
      </c>
    </row>
    <row r="2046" spans="1:21" hidden="1" x14ac:dyDescent="0.25">
      <c r="A2046">
        <v>-118.31852000000001</v>
      </c>
      <c r="B2046">
        <v>35.109090000000002</v>
      </c>
      <c r="C2046">
        <v>1978</v>
      </c>
      <c r="D2046" t="s">
        <v>121</v>
      </c>
      <c r="E2046" t="s">
        <v>122</v>
      </c>
      <c r="F2046" t="s">
        <v>110</v>
      </c>
      <c r="G2046" t="s">
        <v>109</v>
      </c>
      <c r="H2046" t="s">
        <v>94</v>
      </c>
      <c r="K2046">
        <v>3.9399999999999998E-2</v>
      </c>
      <c r="L2046">
        <v>3.1520000000000001</v>
      </c>
      <c r="O2046">
        <v>1978</v>
      </c>
      <c r="P2046" t="s">
        <v>120</v>
      </c>
      <c r="R2046">
        <f t="shared" si="125"/>
        <v>-118</v>
      </c>
      <c r="S2046">
        <f t="shared" si="126"/>
        <v>35</v>
      </c>
      <c r="T2046" t="str">
        <f t="shared" si="127"/>
        <v>-11835</v>
      </c>
      <c r="U2046" t="str">
        <f t="shared" si="124"/>
        <v>-119, 35</v>
      </c>
    </row>
    <row r="2047" spans="1:21" hidden="1" x14ac:dyDescent="0.25">
      <c r="A2047">
        <v>-118.56086999999999</v>
      </c>
      <c r="B2047">
        <v>35.222522499999997</v>
      </c>
      <c r="C2047">
        <v>1961</v>
      </c>
      <c r="D2047" t="s">
        <v>121</v>
      </c>
      <c r="E2047" t="s">
        <v>122</v>
      </c>
      <c r="F2047" t="s">
        <v>110</v>
      </c>
      <c r="G2047" t="s">
        <v>110</v>
      </c>
      <c r="H2047" t="s">
        <v>94</v>
      </c>
      <c r="K2047">
        <v>0</v>
      </c>
      <c r="L2047">
        <v>0</v>
      </c>
      <c r="O2047">
        <v>1970</v>
      </c>
      <c r="P2047" t="s">
        <v>120</v>
      </c>
      <c r="R2047">
        <f t="shared" si="125"/>
        <v>-119</v>
      </c>
      <c r="S2047">
        <f t="shared" si="126"/>
        <v>35</v>
      </c>
      <c r="T2047" t="str">
        <f t="shared" si="127"/>
        <v>-11935</v>
      </c>
      <c r="U2047" t="str">
        <f t="shared" si="124"/>
        <v>-119, 35</v>
      </c>
    </row>
    <row r="2048" spans="1:21" hidden="1" x14ac:dyDescent="0.25">
      <c r="A2048">
        <v>-118.56086999999999</v>
      </c>
      <c r="B2048">
        <v>35.222522499999997</v>
      </c>
      <c r="C2048">
        <v>1961</v>
      </c>
      <c r="D2048" t="s">
        <v>121</v>
      </c>
      <c r="E2048" t="s">
        <v>122</v>
      </c>
      <c r="F2048" t="s">
        <v>110</v>
      </c>
      <c r="G2048" t="s">
        <v>110</v>
      </c>
      <c r="H2048" t="s">
        <v>94</v>
      </c>
      <c r="K2048">
        <v>0</v>
      </c>
      <c r="L2048">
        <v>0</v>
      </c>
      <c r="O2048">
        <v>1970</v>
      </c>
      <c r="P2048" t="s">
        <v>120</v>
      </c>
      <c r="R2048">
        <f t="shared" si="125"/>
        <v>-119</v>
      </c>
      <c r="S2048">
        <f t="shared" si="126"/>
        <v>35</v>
      </c>
      <c r="T2048" t="str">
        <f t="shared" si="127"/>
        <v>-11935</v>
      </c>
      <c r="U2048" t="str">
        <f t="shared" si="124"/>
        <v>-119, 35</v>
      </c>
    </row>
    <row r="2049" spans="1:21" hidden="1" x14ac:dyDescent="0.25">
      <c r="A2049">
        <v>-118.56086999999999</v>
      </c>
      <c r="B2049">
        <v>35.222522499999997</v>
      </c>
      <c r="C2049">
        <v>1961</v>
      </c>
      <c r="D2049" t="s">
        <v>121</v>
      </c>
      <c r="E2049" t="s">
        <v>122</v>
      </c>
      <c r="F2049" t="s">
        <v>110</v>
      </c>
      <c r="G2049" t="s">
        <v>110</v>
      </c>
      <c r="H2049" t="s">
        <v>94</v>
      </c>
      <c r="K2049">
        <v>0</v>
      </c>
      <c r="L2049">
        <v>0</v>
      </c>
      <c r="O2049">
        <v>1970</v>
      </c>
      <c r="P2049" t="s">
        <v>120</v>
      </c>
      <c r="R2049">
        <f t="shared" si="125"/>
        <v>-119</v>
      </c>
      <c r="S2049">
        <f t="shared" si="126"/>
        <v>35</v>
      </c>
      <c r="T2049" t="str">
        <f t="shared" si="127"/>
        <v>-11935</v>
      </c>
      <c r="U2049" t="str">
        <f t="shared" si="124"/>
        <v>-119, 35</v>
      </c>
    </row>
    <row r="2050" spans="1:21" hidden="1" x14ac:dyDescent="0.25">
      <c r="A2050">
        <v>-118.56086999999999</v>
      </c>
      <c r="B2050">
        <v>35.222522499999997</v>
      </c>
      <c r="C2050">
        <v>1961</v>
      </c>
      <c r="D2050" t="s">
        <v>121</v>
      </c>
      <c r="E2050" t="s">
        <v>122</v>
      </c>
      <c r="F2050" t="s">
        <v>110</v>
      </c>
      <c r="G2050" t="s">
        <v>110</v>
      </c>
      <c r="H2050" t="s">
        <v>94</v>
      </c>
      <c r="K2050">
        <v>0</v>
      </c>
      <c r="L2050">
        <v>0</v>
      </c>
      <c r="O2050">
        <v>1970</v>
      </c>
      <c r="P2050" t="s">
        <v>120</v>
      </c>
      <c r="R2050">
        <f t="shared" si="125"/>
        <v>-119</v>
      </c>
      <c r="S2050">
        <f t="shared" si="126"/>
        <v>35</v>
      </c>
      <c r="T2050" t="str">
        <f t="shared" si="127"/>
        <v>-11935</v>
      </c>
      <c r="U2050" t="str">
        <f t="shared" ref="U2050:U2113" si="128">_xlfn.CONCAT($R2051, ", ", $S2051)</f>
        <v>-119, 35</v>
      </c>
    </row>
    <row r="2051" spans="1:21" hidden="1" x14ac:dyDescent="0.25">
      <c r="A2051">
        <v>-118.56086999999999</v>
      </c>
      <c r="B2051">
        <v>35.222522499999997</v>
      </c>
      <c r="C2051">
        <v>1961</v>
      </c>
      <c r="D2051" t="s">
        <v>121</v>
      </c>
      <c r="E2051" t="s">
        <v>122</v>
      </c>
      <c r="F2051" t="s">
        <v>110</v>
      </c>
      <c r="G2051" t="s">
        <v>110</v>
      </c>
      <c r="H2051" t="s">
        <v>94</v>
      </c>
      <c r="K2051">
        <v>0</v>
      </c>
      <c r="L2051">
        <v>0</v>
      </c>
      <c r="O2051">
        <v>1970</v>
      </c>
      <c r="P2051" t="s">
        <v>120</v>
      </c>
      <c r="R2051">
        <f t="shared" ref="R2051:R2114" si="129">ROUND($A2051, 0)</f>
        <v>-119</v>
      </c>
      <c r="S2051">
        <f t="shared" ref="S2051:S2114" si="130">ROUND($B2051, 0)</f>
        <v>35</v>
      </c>
      <c r="T2051" t="str">
        <f t="shared" ref="T2051:T2114" si="131">_xlfn.CONCAT($R2051, $S2051)</f>
        <v>-11935</v>
      </c>
      <c r="U2051" t="str">
        <f t="shared" si="128"/>
        <v>-119, 35</v>
      </c>
    </row>
    <row r="2052" spans="1:21" hidden="1" x14ac:dyDescent="0.25">
      <c r="A2052">
        <v>-118.56086999999999</v>
      </c>
      <c r="B2052">
        <v>35.222522499999997</v>
      </c>
      <c r="C2052">
        <v>1961</v>
      </c>
      <c r="D2052" t="s">
        <v>121</v>
      </c>
      <c r="E2052" t="s">
        <v>122</v>
      </c>
      <c r="F2052" t="s">
        <v>110</v>
      </c>
      <c r="G2052" t="s">
        <v>110</v>
      </c>
      <c r="H2052" t="s">
        <v>94</v>
      </c>
      <c r="K2052">
        <v>0</v>
      </c>
      <c r="L2052">
        <v>0</v>
      </c>
      <c r="O2052">
        <v>1970</v>
      </c>
      <c r="P2052" t="s">
        <v>120</v>
      </c>
      <c r="R2052">
        <f t="shared" si="129"/>
        <v>-119</v>
      </c>
      <c r="S2052">
        <f t="shared" si="130"/>
        <v>35</v>
      </c>
      <c r="T2052" t="str">
        <f t="shared" si="131"/>
        <v>-11935</v>
      </c>
      <c r="U2052" t="str">
        <f t="shared" si="128"/>
        <v>-118, 35</v>
      </c>
    </row>
    <row r="2053" spans="1:21" hidden="1" x14ac:dyDescent="0.25">
      <c r="A2053">
        <v>-118.4895032</v>
      </c>
      <c r="B2053">
        <v>35.306404299999997</v>
      </c>
      <c r="C2053">
        <v>1961</v>
      </c>
      <c r="D2053" t="s">
        <v>121</v>
      </c>
      <c r="E2053" t="s">
        <v>122</v>
      </c>
      <c r="F2053" t="s">
        <v>110</v>
      </c>
      <c r="G2053" t="s">
        <v>110</v>
      </c>
      <c r="H2053" t="s">
        <v>94</v>
      </c>
      <c r="K2053">
        <v>0</v>
      </c>
      <c r="L2053">
        <v>0</v>
      </c>
      <c r="O2053">
        <v>1967</v>
      </c>
      <c r="P2053" t="s">
        <v>120</v>
      </c>
      <c r="R2053">
        <f t="shared" si="129"/>
        <v>-118</v>
      </c>
      <c r="S2053">
        <f t="shared" si="130"/>
        <v>35</v>
      </c>
      <c r="T2053" t="str">
        <f t="shared" si="131"/>
        <v>-11835</v>
      </c>
      <c r="U2053" t="str">
        <f t="shared" si="128"/>
        <v>-118, 35</v>
      </c>
    </row>
    <row r="2054" spans="1:21" hidden="1" x14ac:dyDescent="0.25">
      <c r="A2054">
        <v>-118.3110784</v>
      </c>
      <c r="B2054">
        <v>35.445722099999998</v>
      </c>
      <c r="C2054">
        <v>1983</v>
      </c>
      <c r="D2054" t="s">
        <v>121</v>
      </c>
      <c r="E2054" t="s">
        <v>122</v>
      </c>
      <c r="F2054" t="s">
        <v>110</v>
      </c>
      <c r="G2054" t="s">
        <v>110</v>
      </c>
      <c r="H2054" t="s">
        <v>94</v>
      </c>
      <c r="K2054">
        <v>0</v>
      </c>
      <c r="L2054">
        <v>0</v>
      </c>
      <c r="O2054">
        <v>1986</v>
      </c>
      <c r="P2054" t="s">
        <v>120</v>
      </c>
      <c r="R2054">
        <f t="shared" si="129"/>
        <v>-118</v>
      </c>
      <c r="S2054">
        <f t="shared" si="130"/>
        <v>35</v>
      </c>
      <c r="T2054" t="str">
        <f t="shared" si="131"/>
        <v>-11835</v>
      </c>
      <c r="U2054" t="str">
        <f t="shared" si="128"/>
        <v>-119, 35</v>
      </c>
    </row>
    <row r="2055" spans="1:21" hidden="1" x14ac:dyDescent="0.25">
      <c r="A2055">
        <v>-118.5839167</v>
      </c>
      <c r="B2055">
        <v>35.457199989999999</v>
      </c>
      <c r="C2055">
        <v>1976</v>
      </c>
      <c r="D2055" t="s">
        <v>121</v>
      </c>
      <c r="E2055" t="s">
        <v>122</v>
      </c>
      <c r="F2055" t="s">
        <v>110</v>
      </c>
      <c r="G2055" t="s">
        <v>110</v>
      </c>
      <c r="H2055" t="s">
        <v>94</v>
      </c>
      <c r="K2055">
        <v>0</v>
      </c>
      <c r="L2055">
        <v>0</v>
      </c>
      <c r="O2055">
        <v>1987</v>
      </c>
      <c r="P2055" t="s">
        <v>120</v>
      </c>
      <c r="R2055">
        <f t="shared" si="129"/>
        <v>-119</v>
      </c>
      <c r="S2055">
        <f t="shared" si="130"/>
        <v>35</v>
      </c>
      <c r="T2055" t="str">
        <f t="shared" si="131"/>
        <v>-11935</v>
      </c>
      <c r="U2055" t="str">
        <f t="shared" si="128"/>
        <v>-118, 35</v>
      </c>
    </row>
    <row r="2056" spans="1:21" hidden="1" x14ac:dyDescent="0.25">
      <c r="A2056">
        <v>-118.3955</v>
      </c>
      <c r="B2056">
        <v>35.467027780000002</v>
      </c>
      <c r="C2056">
        <v>2004</v>
      </c>
      <c r="D2056" t="s">
        <v>121</v>
      </c>
      <c r="E2056" t="s">
        <v>122</v>
      </c>
      <c r="F2056" t="s">
        <v>110</v>
      </c>
      <c r="G2056" t="s">
        <v>110</v>
      </c>
      <c r="H2056" t="s">
        <v>94</v>
      </c>
      <c r="K2056">
        <v>0</v>
      </c>
      <c r="L2056">
        <v>0</v>
      </c>
      <c r="O2056">
        <v>2001</v>
      </c>
      <c r="P2056" t="s">
        <v>120</v>
      </c>
      <c r="R2056">
        <f t="shared" si="129"/>
        <v>-118</v>
      </c>
      <c r="S2056">
        <f t="shared" si="130"/>
        <v>35</v>
      </c>
      <c r="T2056" t="str">
        <f t="shared" si="131"/>
        <v>-11835</v>
      </c>
      <c r="U2056" t="str">
        <f t="shared" si="128"/>
        <v>-119, 35</v>
      </c>
    </row>
    <row r="2057" spans="1:21" hidden="1" x14ac:dyDescent="0.25">
      <c r="A2057">
        <v>-118.58111</v>
      </c>
      <c r="B2057">
        <v>35.467640199999998</v>
      </c>
      <c r="C2057">
        <v>2001</v>
      </c>
      <c r="D2057" t="s">
        <v>117</v>
      </c>
      <c r="E2057" t="s">
        <v>118</v>
      </c>
      <c r="F2057" t="s">
        <v>110</v>
      </c>
      <c r="G2057" t="s">
        <v>110</v>
      </c>
      <c r="H2057" t="s">
        <v>94</v>
      </c>
      <c r="K2057">
        <v>0</v>
      </c>
      <c r="L2057">
        <v>0</v>
      </c>
      <c r="O2057">
        <v>1952</v>
      </c>
      <c r="P2057" t="s">
        <v>120</v>
      </c>
      <c r="R2057">
        <f t="shared" si="129"/>
        <v>-119</v>
      </c>
      <c r="S2057">
        <f t="shared" si="130"/>
        <v>35</v>
      </c>
      <c r="T2057" t="str">
        <f t="shared" si="131"/>
        <v>-11935</v>
      </c>
      <c r="U2057" t="str">
        <f t="shared" si="128"/>
        <v>-119, 35</v>
      </c>
    </row>
    <row r="2058" spans="1:21" hidden="1" x14ac:dyDescent="0.25">
      <c r="A2058">
        <v>-118.7225334</v>
      </c>
      <c r="B2058">
        <v>35.475316650000003</v>
      </c>
      <c r="C2058">
        <v>1976</v>
      </c>
      <c r="D2058" t="s">
        <v>121</v>
      </c>
      <c r="E2058" t="s">
        <v>122</v>
      </c>
      <c r="F2058" t="s">
        <v>110</v>
      </c>
      <c r="G2058" t="s">
        <v>110</v>
      </c>
      <c r="H2058" t="s">
        <v>94</v>
      </c>
      <c r="K2058">
        <v>0</v>
      </c>
      <c r="L2058">
        <v>0</v>
      </c>
      <c r="O2058">
        <v>1970</v>
      </c>
      <c r="P2058" t="s">
        <v>120</v>
      </c>
      <c r="R2058">
        <f t="shared" si="129"/>
        <v>-119</v>
      </c>
      <c r="S2058">
        <f t="shared" si="130"/>
        <v>35</v>
      </c>
      <c r="T2058" t="str">
        <f t="shared" si="131"/>
        <v>-11935</v>
      </c>
      <c r="U2058" t="str">
        <f t="shared" si="128"/>
        <v>-119, 35</v>
      </c>
    </row>
    <row r="2059" spans="1:21" hidden="1" x14ac:dyDescent="0.25">
      <c r="A2059">
        <v>-118.70962</v>
      </c>
      <c r="B2059">
        <v>35.484143000000003</v>
      </c>
      <c r="C2059">
        <v>1974</v>
      </c>
      <c r="D2059" t="s">
        <v>121</v>
      </c>
      <c r="E2059" t="s">
        <v>122</v>
      </c>
      <c r="F2059" t="s">
        <v>110</v>
      </c>
      <c r="G2059" t="s">
        <v>110</v>
      </c>
      <c r="H2059" t="s">
        <v>94</v>
      </c>
      <c r="K2059">
        <v>0</v>
      </c>
      <c r="L2059">
        <v>0</v>
      </c>
      <c r="O2059">
        <v>1975</v>
      </c>
      <c r="P2059" t="s">
        <v>120</v>
      </c>
      <c r="R2059">
        <f t="shared" si="129"/>
        <v>-119</v>
      </c>
      <c r="S2059">
        <f t="shared" si="130"/>
        <v>35</v>
      </c>
      <c r="T2059" t="str">
        <f t="shared" si="131"/>
        <v>-11935</v>
      </c>
      <c r="U2059" t="str">
        <f t="shared" si="128"/>
        <v>-119, 35</v>
      </c>
    </row>
    <row r="2060" spans="1:21" hidden="1" x14ac:dyDescent="0.25">
      <c r="A2060">
        <v>-118.70962</v>
      </c>
      <c r="B2060">
        <v>35.484143000000003</v>
      </c>
      <c r="C2060">
        <v>1974</v>
      </c>
      <c r="D2060" t="s">
        <v>121</v>
      </c>
      <c r="E2060" t="s">
        <v>122</v>
      </c>
      <c r="F2060" t="s">
        <v>110</v>
      </c>
      <c r="G2060" t="s">
        <v>110</v>
      </c>
      <c r="H2060" t="s">
        <v>94</v>
      </c>
      <c r="K2060">
        <v>0</v>
      </c>
      <c r="L2060">
        <v>0</v>
      </c>
      <c r="O2060">
        <v>1975</v>
      </c>
      <c r="P2060" t="s">
        <v>120</v>
      </c>
      <c r="R2060">
        <f t="shared" si="129"/>
        <v>-119</v>
      </c>
      <c r="S2060">
        <f t="shared" si="130"/>
        <v>35</v>
      </c>
      <c r="T2060" t="str">
        <f t="shared" si="131"/>
        <v>-11935</v>
      </c>
      <c r="U2060" t="str">
        <f t="shared" si="128"/>
        <v>-119, 35</v>
      </c>
    </row>
    <row r="2061" spans="1:21" hidden="1" x14ac:dyDescent="0.25">
      <c r="A2061">
        <v>-118.6938205</v>
      </c>
      <c r="B2061">
        <v>35.498578899999998</v>
      </c>
      <c r="C2061">
        <v>1982</v>
      </c>
      <c r="D2061" t="s">
        <v>121</v>
      </c>
      <c r="E2061" t="s">
        <v>122</v>
      </c>
      <c r="F2061" t="s">
        <v>110</v>
      </c>
      <c r="G2061" t="s">
        <v>109</v>
      </c>
      <c r="H2061" t="s">
        <v>94</v>
      </c>
      <c r="L2061">
        <v>0.48320000000000002</v>
      </c>
      <c r="O2061">
        <v>1982</v>
      </c>
      <c r="P2061" t="s">
        <v>120</v>
      </c>
      <c r="R2061">
        <f t="shared" si="129"/>
        <v>-119</v>
      </c>
      <c r="S2061">
        <f t="shared" si="130"/>
        <v>35</v>
      </c>
      <c r="T2061" t="str">
        <f t="shared" si="131"/>
        <v>-11935</v>
      </c>
      <c r="U2061" t="str">
        <f t="shared" si="128"/>
        <v>-118, 36</v>
      </c>
    </row>
    <row r="2062" spans="1:21" hidden="1" x14ac:dyDescent="0.25">
      <c r="A2062">
        <v>-118.20217030000001</v>
      </c>
      <c r="B2062">
        <v>35.502322700000001</v>
      </c>
      <c r="C2062">
        <v>1976</v>
      </c>
      <c r="D2062" t="s">
        <v>425</v>
      </c>
      <c r="E2062" t="s">
        <v>132</v>
      </c>
      <c r="F2062" t="s">
        <v>110</v>
      </c>
      <c r="G2062" t="s">
        <v>110</v>
      </c>
      <c r="H2062" t="s">
        <v>94</v>
      </c>
      <c r="K2062">
        <v>0</v>
      </c>
      <c r="L2062">
        <v>0</v>
      </c>
      <c r="O2062">
        <v>1980</v>
      </c>
      <c r="P2062" t="s">
        <v>120</v>
      </c>
      <c r="R2062">
        <f t="shared" si="129"/>
        <v>-118</v>
      </c>
      <c r="S2062">
        <f t="shared" si="130"/>
        <v>36</v>
      </c>
      <c r="T2062" t="str">
        <f t="shared" si="131"/>
        <v>-11836</v>
      </c>
      <c r="U2062" t="str">
        <f t="shared" si="128"/>
        <v>-119, 36</v>
      </c>
    </row>
    <row r="2063" spans="1:21" hidden="1" x14ac:dyDescent="0.25">
      <c r="A2063">
        <v>-118.64678000000001</v>
      </c>
      <c r="B2063">
        <v>35.531828300000001</v>
      </c>
      <c r="C2063">
        <v>1974</v>
      </c>
      <c r="D2063" t="s">
        <v>121</v>
      </c>
      <c r="E2063" t="s">
        <v>122</v>
      </c>
      <c r="F2063" t="s">
        <v>110</v>
      </c>
      <c r="G2063" t="s">
        <v>110</v>
      </c>
      <c r="H2063" t="s">
        <v>94</v>
      </c>
      <c r="K2063">
        <v>0</v>
      </c>
      <c r="L2063">
        <v>0</v>
      </c>
      <c r="O2063">
        <v>1976</v>
      </c>
      <c r="P2063" t="s">
        <v>120</v>
      </c>
      <c r="R2063">
        <f t="shared" si="129"/>
        <v>-119</v>
      </c>
      <c r="S2063">
        <f t="shared" si="130"/>
        <v>36</v>
      </c>
      <c r="T2063" t="str">
        <f t="shared" si="131"/>
        <v>-11936</v>
      </c>
      <c r="U2063" t="str">
        <f t="shared" si="128"/>
        <v>-119, 36</v>
      </c>
    </row>
    <row r="2064" spans="1:21" hidden="1" x14ac:dyDescent="0.25">
      <c r="A2064">
        <v>-118.61304</v>
      </c>
      <c r="B2064">
        <v>35.541081400000003</v>
      </c>
      <c r="C2064">
        <v>1984</v>
      </c>
      <c r="D2064" t="s">
        <v>121</v>
      </c>
      <c r="E2064" t="s">
        <v>122</v>
      </c>
      <c r="F2064" t="s">
        <v>110</v>
      </c>
      <c r="G2064" t="s">
        <v>109</v>
      </c>
      <c r="H2064" t="s">
        <v>94</v>
      </c>
      <c r="L2064">
        <v>2.09</v>
      </c>
      <c r="O2064">
        <v>1984</v>
      </c>
      <c r="P2064" t="s">
        <v>120</v>
      </c>
      <c r="R2064">
        <f t="shared" si="129"/>
        <v>-119</v>
      </c>
      <c r="S2064">
        <f t="shared" si="130"/>
        <v>36</v>
      </c>
      <c r="T2064" t="str">
        <f t="shared" si="131"/>
        <v>-11936</v>
      </c>
      <c r="U2064" t="str">
        <f t="shared" si="128"/>
        <v>-119, 36</v>
      </c>
    </row>
    <row r="2065" spans="1:21" hidden="1" x14ac:dyDescent="0.25">
      <c r="A2065">
        <v>-118.61304</v>
      </c>
      <c r="B2065">
        <v>35.541081400000003</v>
      </c>
      <c r="C2065">
        <v>1983</v>
      </c>
      <c r="D2065" t="s">
        <v>121</v>
      </c>
      <c r="E2065" t="s">
        <v>122</v>
      </c>
      <c r="F2065" t="s">
        <v>110</v>
      </c>
      <c r="G2065" t="s">
        <v>110</v>
      </c>
      <c r="H2065" t="s">
        <v>94</v>
      </c>
      <c r="K2065">
        <v>0</v>
      </c>
      <c r="L2065">
        <v>0</v>
      </c>
      <c r="O2065">
        <v>1984</v>
      </c>
      <c r="P2065" t="s">
        <v>120</v>
      </c>
      <c r="R2065">
        <f t="shared" si="129"/>
        <v>-119</v>
      </c>
      <c r="S2065">
        <f t="shared" si="130"/>
        <v>36</v>
      </c>
      <c r="T2065" t="str">
        <f t="shared" si="131"/>
        <v>-11936</v>
      </c>
      <c r="U2065" t="str">
        <f t="shared" si="128"/>
        <v>-118, 36</v>
      </c>
    </row>
    <row r="2066" spans="1:21" hidden="1" x14ac:dyDescent="0.25">
      <c r="A2066">
        <v>-118.2313113</v>
      </c>
      <c r="B2066">
        <v>35.580977099999998</v>
      </c>
      <c r="C2066">
        <v>1999</v>
      </c>
      <c r="D2066" t="s">
        <v>425</v>
      </c>
      <c r="E2066" t="s">
        <v>132</v>
      </c>
      <c r="F2066" t="s">
        <v>110</v>
      </c>
      <c r="G2066" t="s">
        <v>110</v>
      </c>
      <c r="H2066" t="s">
        <v>94</v>
      </c>
      <c r="K2066">
        <v>0</v>
      </c>
      <c r="L2066">
        <v>0</v>
      </c>
      <c r="O2066">
        <v>1963</v>
      </c>
      <c r="P2066" t="s">
        <v>120</v>
      </c>
      <c r="R2066">
        <f t="shared" si="129"/>
        <v>-118</v>
      </c>
      <c r="S2066">
        <f t="shared" si="130"/>
        <v>36</v>
      </c>
      <c r="T2066" t="str">
        <f t="shared" si="131"/>
        <v>-11836</v>
      </c>
      <c r="U2066" t="str">
        <f t="shared" si="128"/>
        <v>-118, 36</v>
      </c>
    </row>
    <row r="2067" spans="1:21" hidden="1" x14ac:dyDescent="0.25">
      <c r="A2067">
        <v>-118.0642462</v>
      </c>
      <c r="B2067">
        <v>35.586494700000003</v>
      </c>
      <c r="C2067">
        <v>1979</v>
      </c>
      <c r="D2067" t="s">
        <v>121</v>
      </c>
      <c r="E2067" t="s">
        <v>122</v>
      </c>
      <c r="F2067" t="s">
        <v>110</v>
      </c>
      <c r="G2067" t="s">
        <v>110</v>
      </c>
      <c r="H2067" t="s">
        <v>94</v>
      </c>
      <c r="K2067">
        <v>0</v>
      </c>
      <c r="L2067">
        <v>0</v>
      </c>
      <c r="O2067">
        <v>1978</v>
      </c>
      <c r="P2067" t="s">
        <v>120</v>
      </c>
      <c r="R2067">
        <f t="shared" si="129"/>
        <v>-118</v>
      </c>
      <c r="S2067">
        <f t="shared" si="130"/>
        <v>36</v>
      </c>
      <c r="T2067" t="str">
        <f t="shared" si="131"/>
        <v>-11836</v>
      </c>
      <c r="U2067" t="str">
        <f t="shared" si="128"/>
        <v>-118, 36</v>
      </c>
    </row>
    <row r="2068" spans="1:21" hidden="1" x14ac:dyDescent="0.25">
      <c r="A2068">
        <v>-118.0819722</v>
      </c>
      <c r="B2068">
        <v>35.620222220000002</v>
      </c>
      <c r="C2068">
        <v>2000</v>
      </c>
      <c r="D2068" t="s">
        <v>425</v>
      </c>
      <c r="E2068" t="s">
        <v>132</v>
      </c>
      <c r="F2068" t="s">
        <v>110</v>
      </c>
      <c r="G2068" t="s">
        <v>109</v>
      </c>
      <c r="H2068" t="s">
        <v>94</v>
      </c>
      <c r="K2068">
        <v>1.55</v>
      </c>
      <c r="L2068">
        <v>124</v>
      </c>
      <c r="O2068">
        <v>2000</v>
      </c>
      <c r="P2068" t="s">
        <v>120</v>
      </c>
      <c r="R2068">
        <f t="shared" si="129"/>
        <v>-118</v>
      </c>
      <c r="S2068">
        <f t="shared" si="130"/>
        <v>36</v>
      </c>
      <c r="T2068" t="str">
        <f t="shared" si="131"/>
        <v>-11836</v>
      </c>
      <c r="U2068" t="str">
        <f t="shared" si="128"/>
        <v>-118, 36</v>
      </c>
    </row>
    <row r="2069" spans="1:21" hidden="1" x14ac:dyDescent="0.25">
      <c r="A2069">
        <v>-118.0819722</v>
      </c>
      <c r="B2069">
        <v>35.620222220000002</v>
      </c>
      <c r="C2069">
        <v>2000</v>
      </c>
      <c r="D2069" t="s">
        <v>425</v>
      </c>
      <c r="E2069" t="s">
        <v>132</v>
      </c>
      <c r="F2069" t="s">
        <v>110</v>
      </c>
      <c r="G2069" t="s">
        <v>109</v>
      </c>
      <c r="H2069" t="s">
        <v>94</v>
      </c>
      <c r="L2069">
        <v>0.36</v>
      </c>
      <c r="O2069">
        <v>2000</v>
      </c>
      <c r="P2069" t="s">
        <v>120</v>
      </c>
      <c r="R2069">
        <f t="shared" si="129"/>
        <v>-118</v>
      </c>
      <c r="S2069">
        <f t="shared" si="130"/>
        <v>36</v>
      </c>
      <c r="T2069" t="str">
        <f t="shared" si="131"/>
        <v>-11836</v>
      </c>
      <c r="U2069" t="str">
        <f t="shared" si="128"/>
        <v>-118, 36</v>
      </c>
    </row>
    <row r="2070" spans="1:21" hidden="1" x14ac:dyDescent="0.25">
      <c r="A2070">
        <v>-118.0819722</v>
      </c>
      <c r="B2070">
        <v>35.620222220000002</v>
      </c>
      <c r="C2070">
        <v>2004</v>
      </c>
      <c r="D2070" t="s">
        <v>425</v>
      </c>
      <c r="E2070" t="s">
        <v>132</v>
      </c>
      <c r="F2070" t="s">
        <v>110</v>
      </c>
      <c r="G2070" t="s">
        <v>110</v>
      </c>
      <c r="H2070" t="s">
        <v>94</v>
      </c>
      <c r="K2070">
        <v>0</v>
      </c>
      <c r="L2070">
        <v>0</v>
      </c>
      <c r="O2070">
        <v>2000</v>
      </c>
      <c r="P2070" t="s">
        <v>120</v>
      </c>
      <c r="R2070">
        <f t="shared" si="129"/>
        <v>-118</v>
      </c>
      <c r="S2070">
        <f t="shared" si="130"/>
        <v>36</v>
      </c>
      <c r="T2070" t="str">
        <f t="shared" si="131"/>
        <v>-11836</v>
      </c>
      <c r="U2070" t="str">
        <f t="shared" si="128"/>
        <v>-119, 36</v>
      </c>
    </row>
    <row r="2071" spans="1:21" hidden="1" x14ac:dyDescent="0.25">
      <c r="A2071">
        <v>-118.58997599999999</v>
      </c>
      <c r="B2071">
        <v>35.6455609</v>
      </c>
      <c r="C2071">
        <v>1962</v>
      </c>
      <c r="D2071" t="s">
        <v>425</v>
      </c>
      <c r="E2071" t="s">
        <v>132</v>
      </c>
      <c r="F2071" t="s">
        <v>110</v>
      </c>
      <c r="G2071" t="s">
        <v>110</v>
      </c>
      <c r="H2071" t="s">
        <v>94</v>
      </c>
      <c r="K2071">
        <v>0</v>
      </c>
      <c r="L2071">
        <v>0</v>
      </c>
      <c r="O2071">
        <v>1970</v>
      </c>
      <c r="P2071" t="s">
        <v>120</v>
      </c>
      <c r="R2071">
        <f t="shared" si="129"/>
        <v>-119</v>
      </c>
      <c r="S2071">
        <f t="shared" si="130"/>
        <v>36</v>
      </c>
      <c r="T2071" t="str">
        <f t="shared" si="131"/>
        <v>-11936</v>
      </c>
      <c r="U2071" t="str">
        <f t="shared" si="128"/>
        <v>-119, 36</v>
      </c>
    </row>
    <row r="2072" spans="1:21" hidden="1" x14ac:dyDescent="0.25">
      <c r="A2072">
        <v>-118.58997599999999</v>
      </c>
      <c r="B2072">
        <v>35.6455609</v>
      </c>
      <c r="C2072">
        <v>1962</v>
      </c>
      <c r="D2072" t="s">
        <v>425</v>
      </c>
      <c r="E2072" t="s">
        <v>132</v>
      </c>
      <c r="F2072" t="s">
        <v>110</v>
      </c>
      <c r="G2072" t="s">
        <v>110</v>
      </c>
      <c r="H2072" t="s">
        <v>94</v>
      </c>
      <c r="K2072">
        <v>0</v>
      </c>
      <c r="L2072">
        <v>0</v>
      </c>
      <c r="O2072">
        <v>1970</v>
      </c>
      <c r="P2072" t="s">
        <v>120</v>
      </c>
      <c r="R2072">
        <f t="shared" si="129"/>
        <v>-119</v>
      </c>
      <c r="S2072">
        <f t="shared" si="130"/>
        <v>36</v>
      </c>
      <c r="T2072" t="str">
        <f t="shared" si="131"/>
        <v>-11936</v>
      </c>
      <c r="U2072" t="str">
        <f t="shared" si="128"/>
        <v>-119, 36</v>
      </c>
    </row>
    <row r="2073" spans="1:21" hidden="1" x14ac:dyDescent="0.25">
      <c r="A2073">
        <v>-118.58997599999999</v>
      </c>
      <c r="B2073">
        <v>35.6455609</v>
      </c>
      <c r="C2073">
        <v>1962</v>
      </c>
      <c r="D2073" t="s">
        <v>425</v>
      </c>
      <c r="E2073" t="s">
        <v>132</v>
      </c>
      <c r="F2073" t="s">
        <v>110</v>
      </c>
      <c r="G2073" t="s">
        <v>110</v>
      </c>
      <c r="H2073" t="s">
        <v>94</v>
      </c>
      <c r="K2073">
        <v>0</v>
      </c>
      <c r="L2073">
        <v>0</v>
      </c>
      <c r="O2073">
        <v>1970</v>
      </c>
      <c r="P2073" t="s">
        <v>120</v>
      </c>
      <c r="R2073">
        <f t="shared" si="129"/>
        <v>-119</v>
      </c>
      <c r="S2073">
        <f t="shared" si="130"/>
        <v>36</v>
      </c>
      <c r="T2073" t="str">
        <f t="shared" si="131"/>
        <v>-11936</v>
      </c>
      <c r="U2073" t="str">
        <f t="shared" si="128"/>
        <v>-119, 36</v>
      </c>
    </row>
    <row r="2074" spans="1:21" hidden="1" x14ac:dyDescent="0.25">
      <c r="A2074">
        <v>-118.58997599999999</v>
      </c>
      <c r="B2074">
        <v>35.6455609</v>
      </c>
      <c r="C2074">
        <v>1962</v>
      </c>
      <c r="D2074" t="s">
        <v>121</v>
      </c>
      <c r="E2074" t="s">
        <v>122</v>
      </c>
      <c r="F2074" t="s">
        <v>110</v>
      </c>
      <c r="G2074" t="s">
        <v>110</v>
      </c>
      <c r="H2074" t="s">
        <v>94</v>
      </c>
      <c r="K2074">
        <v>0</v>
      </c>
      <c r="L2074">
        <v>0</v>
      </c>
      <c r="O2074">
        <v>1970</v>
      </c>
      <c r="P2074" t="s">
        <v>120</v>
      </c>
      <c r="R2074">
        <f t="shared" si="129"/>
        <v>-119</v>
      </c>
      <c r="S2074">
        <f t="shared" si="130"/>
        <v>36</v>
      </c>
      <c r="T2074" t="str">
        <f t="shared" si="131"/>
        <v>-11936</v>
      </c>
      <c r="U2074" t="str">
        <f t="shared" si="128"/>
        <v>-118, 36</v>
      </c>
    </row>
    <row r="2075" spans="1:21" hidden="1" x14ac:dyDescent="0.25">
      <c r="A2075">
        <v>-118.0136225</v>
      </c>
      <c r="B2075">
        <v>35.657734400000002</v>
      </c>
      <c r="C2075">
        <v>1964</v>
      </c>
      <c r="D2075" t="s">
        <v>425</v>
      </c>
      <c r="E2075" t="s">
        <v>132</v>
      </c>
      <c r="F2075" t="s">
        <v>110</v>
      </c>
      <c r="G2075" t="s">
        <v>110</v>
      </c>
      <c r="H2075" t="s">
        <v>94</v>
      </c>
      <c r="K2075">
        <v>0</v>
      </c>
      <c r="L2075">
        <v>0</v>
      </c>
      <c r="O2075">
        <v>1971</v>
      </c>
      <c r="P2075" t="s">
        <v>120</v>
      </c>
      <c r="R2075">
        <f t="shared" si="129"/>
        <v>-118</v>
      </c>
      <c r="S2075">
        <f t="shared" si="130"/>
        <v>36</v>
      </c>
      <c r="T2075" t="str">
        <f t="shared" si="131"/>
        <v>-11836</v>
      </c>
      <c r="U2075" t="str">
        <f t="shared" si="128"/>
        <v>-118, 36</v>
      </c>
    </row>
    <row r="2076" spans="1:21" hidden="1" x14ac:dyDescent="0.25">
      <c r="A2076">
        <v>-118.3654167</v>
      </c>
      <c r="B2076">
        <v>35.667916669999997</v>
      </c>
      <c r="C2076">
        <v>2004</v>
      </c>
      <c r="D2076" t="s">
        <v>425</v>
      </c>
      <c r="E2076" t="s">
        <v>132</v>
      </c>
      <c r="F2076" t="s">
        <v>110</v>
      </c>
      <c r="G2076" t="s">
        <v>110</v>
      </c>
      <c r="H2076" t="s">
        <v>94</v>
      </c>
      <c r="K2076">
        <v>0</v>
      </c>
      <c r="L2076">
        <v>0</v>
      </c>
      <c r="O2076">
        <v>2001</v>
      </c>
      <c r="P2076" t="s">
        <v>120</v>
      </c>
      <c r="R2076">
        <f t="shared" si="129"/>
        <v>-118</v>
      </c>
      <c r="S2076">
        <f t="shared" si="130"/>
        <v>36</v>
      </c>
      <c r="T2076" t="str">
        <f t="shared" si="131"/>
        <v>-11836</v>
      </c>
      <c r="U2076" t="str">
        <f t="shared" si="128"/>
        <v>-118, 36</v>
      </c>
    </row>
    <row r="2077" spans="1:21" hidden="1" x14ac:dyDescent="0.25">
      <c r="A2077">
        <v>-118.3465278</v>
      </c>
      <c r="B2077">
        <v>35.671736109999998</v>
      </c>
      <c r="C2077">
        <v>2001</v>
      </c>
      <c r="D2077" t="s">
        <v>121</v>
      </c>
      <c r="E2077" t="s">
        <v>122</v>
      </c>
      <c r="F2077" t="s">
        <v>110</v>
      </c>
      <c r="G2077" t="s">
        <v>109</v>
      </c>
      <c r="H2077" t="s">
        <v>94</v>
      </c>
      <c r="K2077">
        <v>0.13</v>
      </c>
      <c r="L2077">
        <v>10.4</v>
      </c>
      <c r="O2077">
        <v>2001</v>
      </c>
      <c r="P2077" t="s">
        <v>120</v>
      </c>
      <c r="R2077">
        <f t="shared" si="129"/>
        <v>-118</v>
      </c>
      <c r="S2077">
        <f t="shared" si="130"/>
        <v>36</v>
      </c>
      <c r="T2077" t="str">
        <f t="shared" si="131"/>
        <v>-11836</v>
      </c>
      <c r="U2077" t="str">
        <f t="shared" si="128"/>
        <v>-118, 36</v>
      </c>
    </row>
    <row r="2078" spans="1:21" hidden="1" x14ac:dyDescent="0.25">
      <c r="A2078">
        <v>-118.3465278</v>
      </c>
      <c r="B2078">
        <v>35.671736109999998</v>
      </c>
      <c r="C2078">
        <v>2004</v>
      </c>
      <c r="D2078" t="s">
        <v>121</v>
      </c>
      <c r="E2078" t="s">
        <v>122</v>
      </c>
      <c r="F2078" t="s">
        <v>110</v>
      </c>
      <c r="G2078" t="s">
        <v>110</v>
      </c>
      <c r="H2078" t="s">
        <v>94</v>
      </c>
      <c r="K2078">
        <v>0</v>
      </c>
      <c r="L2078">
        <v>0</v>
      </c>
      <c r="O2078">
        <v>2001</v>
      </c>
      <c r="P2078" t="s">
        <v>120</v>
      </c>
      <c r="R2078">
        <f t="shared" si="129"/>
        <v>-118</v>
      </c>
      <c r="S2078">
        <f t="shared" si="130"/>
        <v>36</v>
      </c>
      <c r="T2078" t="str">
        <f t="shared" si="131"/>
        <v>-11836</v>
      </c>
      <c r="U2078" t="str">
        <f t="shared" si="128"/>
        <v>-118, 36</v>
      </c>
    </row>
    <row r="2079" spans="1:21" hidden="1" x14ac:dyDescent="0.25">
      <c r="A2079">
        <v>-118.3465278</v>
      </c>
      <c r="B2079">
        <v>35.671736109999998</v>
      </c>
      <c r="C2079">
        <v>1961</v>
      </c>
      <c r="D2079" t="s">
        <v>121</v>
      </c>
      <c r="E2079" t="s">
        <v>122</v>
      </c>
      <c r="F2079" t="s">
        <v>110</v>
      </c>
      <c r="G2079" t="s">
        <v>110</v>
      </c>
      <c r="H2079" t="s">
        <v>94</v>
      </c>
      <c r="K2079">
        <v>0</v>
      </c>
      <c r="L2079">
        <v>0</v>
      </c>
      <c r="O2079">
        <v>2001</v>
      </c>
      <c r="P2079" t="s">
        <v>120</v>
      </c>
      <c r="R2079">
        <f t="shared" si="129"/>
        <v>-118</v>
      </c>
      <c r="S2079">
        <f t="shared" si="130"/>
        <v>36</v>
      </c>
      <c r="T2079" t="str">
        <f t="shared" si="131"/>
        <v>-11836</v>
      </c>
      <c r="U2079" t="str">
        <f t="shared" si="128"/>
        <v>-118, 36</v>
      </c>
    </row>
    <row r="2080" spans="1:21" hidden="1" x14ac:dyDescent="0.25">
      <c r="A2080">
        <v>-118.34205559999999</v>
      </c>
      <c r="B2080">
        <v>35.672222220000002</v>
      </c>
      <c r="C2080">
        <v>1960</v>
      </c>
      <c r="D2080" t="s">
        <v>121</v>
      </c>
      <c r="E2080" t="s">
        <v>122</v>
      </c>
      <c r="F2080" t="s">
        <v>110</v>
      </c>
      <c r="G2080" t="s">
        <v>110</v>
      </c>
      <c r="H2080" t="s">
        <v>94</v>
      </c>
      <c r="K2080">
        <v>0</v>
      </c>
      <c r="L2080">
        <v>0</v>
      </c>
      <c r="O2080">
        <v>2001</v>
      </c>
      <c r="P2080" t="s">
        <v>120</v>
      </c>
      <c r="R2080">
        <f t="shared" si="129"/>
        <v>-118</v>
      </c>
      <c r="S2080">
        <f t="shared" si="130"/>
        <v>36</v>
      </c>
      <c r="T2080" t="str">
        <f t="shared" si="131"/>
        <v>-11836</v>
      </c>
      <c r="U2080" t="str">
        <f t="shared" si="128"/>
        <v>-118, 36</v>
      </c>
    </row>
    <row r="2081" spans="1:21" hidden="1" x14ac:dyDescent="0.25">
      <c r="A2081">
        <v>-118.34205559999999</v>
      </c>
      <c r="B2081">
        <v>35.672222220000002</v>
      </c>
      <c r="C2081">
        <v>1960</v>
      </c>
      <c r="D2081" t="s">
        <v>121</v>
      </c>
      <c r="E2081" t="s">
        <v>122</v>
      </c>
      <c r="F2081" t="s">
        <v>110</v>
      </c>
      <c r="G2081" t="s">
        <v>110</v>
      </c>
      <c r="H2081" t="s">
        <v>94</v>
      </c>
      <c r="K2081">
        <v>0</v>
      </c>
      <c r="L2081">
        <v>0</v>
      </c>
      <c r="O2081">
        <v>2001</v>
      </c>
      <c r="P2081" t="s">
        <v>120</v>
      </c>
      <c r="R2081">
        <f t="shared" si="129"/>
        <v>-118</v>
      </c>
      <c r="S2081">
        <f t="shared" si="130"/>
        <v>36</v>
      </c>
      <c r="T2081" t="str">
        <f t="shared" si="131"/>
        <v>-11836</v>
      </c>
      <c r="U2081" t="str">
        <f t="shared" si="128"/>
        <v>-118, 36</v>
      </c>
    </row>
    <row r="2082" spans="1:21" hidden="1" x14ac:dyDescent="0.25">
      <c r="A2082">
        <v>-118.34205559999999</v>
      </c>
      <c r="B2082">
        <v>35.672222220000002</v>
      </c>
      <c r="C2082">
        <v>1960</v>
      </c>
      <c r="D2082" t="s">
        <v>121</v>
      </c>
      <c r="E2082" t="s">
        <v>122</v>
      </c>
      <c r="F2082" t="s">
        <v>110</v>
      </c>
      <c r="G2082" t="s">
        <v>110</v>
      </c>
      <c r="H2082" t="s">
        <v>94</v>
      </c>
      <c r="K2082">
        <v>0</v>
      </c>
      <c r="L2082">
        <v>0</v>
      </c>
      <c r="O2082">
        <v>2001</v>
      </c>
      <c r="P2082" t="s">
        <v>120</v>
      </c>
      <c r="R2082">
        <f t="shared" si="129"/>
        <v>-118</v>
      </c>
      <c r="S2082">
        <f t="shared" si="130"/>
        <v>36</v>
      </c>
      <c r="T2082" t="str">
        <f t="shared" si="131"/>
        <v>-11836</v>
      </c>
      <c r="U2082" t="str">
        <f t="shared" si="128"/>
        <v>-118, 36</v>
      </c>
    </row>
    <row r="2083" spans="1:21" hidden="1" x14ac:dyDescent="0.25">
      <c r="A2083">
        <v>-118.34205559999999</v>
      </c>
      <c r="B2083">
        <v>35.672222220000002</v>
      </c>
      <c r="C2083">
        <v>1960</v>
      </c>
      <c r="D2083" t="s">
        <v>121</v>
      </c>
      <c r="E2083" t="s">
        <v>122</v>
      </c>
      <c r="F2083" t="s">
        <v>110</v>
      </c>
      <c r="G2083" t="s">
        <v>110</v>
      </c>
      <c r="H2083" t="s">
        <v>94</v>
      </c>
      <c r="K2083">
        <v>0</v>
      </c>
      <c r="L2083">
        <v>0</v>
      </c>
      <c r="O2083">
        <v>2001</v>
      </c>
      <c r="P2083" t="s">
        <v>120</v>
      </c>
      <c r="R2083">
        <f t="shared" si="129"/>
        <v>-118</v>
      </c>
      <c r="S2083">
        <f t="shared" si="130"/>
        <v>36</v>
      </c>
      <c r="T2083" t="str">
        <f t="shared" si="131"/>
        <v>-11836</v>
      </c>
      <c r="U2083" t="str">
        <f t="shared" si="128"/>
        <v>-118, 36</v>
      </c>
    </row>
    <row r="2084" spans="1:21" hidden="1" x14ac:dyDescent="0.25">
      <c r="A2084">
        <v>-118.43497240000001</v>
      </c>
      <c r="B2084">
        <v>35.677033399999999</v>
      </c>
      <c r="C2084">
        <v>1999</v>
      </c>
      <c r="D2084" t="s">
        <v>425</v>
      </c>
      <c r="E2084" t="s">
        <v>132</v>
      </c>
      <c r="F2084" t="s">
        <v>110</v>
      </c>
      <c r="G2084" t="s">
        <v>110</v>
      </c>
      <c r="H2084" t="s">
        <v>94</v>
      </c>
      <c r="K2084">
        <v>0</v>
      </c>
      <c r="L2084">
        <v>0</v>
      </c>
      <c r="O2084">
        <v>1965</v>
      </c>
      <c r="P2084" t="s">
        <v>120</v>
      </c>
      <c r="R2084">
        <f t="shared" si="129"/>
        <v>-118</v>
      </c>
      <c r="S2084">
        <f t="shared" si="130"/>
        <v>36</v>
      </c>
      <c r="T2084" t="str">
        <f t="shared" si="131"/>
        <v>-11836</v>
      </c>
      <c r="U2084" t="str">
        <f t="shared" si="128"/>
        <v>-119, 36</v>
      </c>
    </row>
    <row r="2085" spans="1:21" hidden="1" x14ac:dyDescent="0.25">
      <c r="A2085">
        <v>-118.67924979999999</v>
      </c>
      <c r="B2085">
        <v>35.697844699999997</v>
      </c>
      <c r="C2085">
        <v>1959</v>
      </c>
      <c r="D2085" t="s">
        <v>426</v>
      </c>
      <c r="E2085" t="s">
        <v>118</v>
      </c>
      <c r="F2085" t="s">
        <v>110</v>
      </c>
      <c r="G2085" t="s">
        <v>110</v>
      </c>
      <c r="H2085" t="s">
        <v>94</v>
      </c>
      <c r="K2085">
        <v>0</v>
      </c>
      <c r="L2085">
        <v>0</v>
      </c>
      <c r="O2085">
        <v>1989</v>
      </c>
      <c r="P2085" t="s">
        <v>120</v>
      </c>
      <c r="R2085">
        <f t="shared" si="129"/>
        <v>-119</v>
      </c>
      <c r="S2085">
        <f t="shared" si="130"/>
        <v>36</v>
      </c>
      <c r="T2085" t="str">
        <f t="shared" si="131"/>
        <v>-11936</v>
      </c>
      <c r="U2085" t="str">
        <f t="shared" si="128"/>
        <v>-119, 36</v>
      </c>
    </row>
    <row r="2086" spans="1:21" hidden="1" x14ac:dyDescent="0.25">
      <c r="A2086">
        <v>-118.65705</v>
      </c>
      <c r="B2086">
        <v>35.705033299999997</v>
      </c>
      <c r="C2086">
        <v>1991</v>
      </c>
      <c r="D2086" t="s">
        <v>426</v>
      </c>
      <c r="E2086" t="s">
        <v>118</v>
      </c>
      <c r="F2086" t="s">
        <v>110</v>
      </c>
      <c r="G2086" t="s">
        <v>109</v>
      </c>
      <c r="H2086" t="s">
        <v>94</v>
      </c>
      <c r="L2086">
        <v>0.15040000000000001</v>
      </c>
      <c r="O2086">
        <v>1991</v>
      </c>
      <c r="P2086" t="s">
        <v>120</v>
      </c>
      <c r="R2086">
        <f t="shared" si="129"/>
        <v>-119</v>
      </c>
      <c r="S2086">
        <f t="shared" si="130"/>
        <v>36</v>
      </c>
      <c r="T2086" t="str">
        <f t="shared" si="131"/>
        <v>-11936</v>
      </c>
      <c r="U2086" t="str">
        <f t="shared" si="128"/>
        <v>-119, 36</v>
      </c>
    </row>
    <row r="2087" spans="1:21" hidden="1" x14ac:dyDescent="0.25">
      <c r="A2087">
        <v>-118.65705</v>
      </c>
      <c r="B2087">
        <v>35.705033299999997</v>
      </c>
      <c r="C2087">
        <v>1964</v>
      </c>
      <c r="D2087" t="s">
        <v>426</v>
      </c>
      <c r="E2087" t="s">
        <v>118</v>
      </c>
      <c r="F2087" t="s">
        <v>110</v>
      </c>
      <c r="G2087" t="s">
        <v>110</v>
      </c>
      <c r="H2087" t="s">
        <v>94</v>
      </c>
      <c r="K2087">
        <v>0</v>
      </c>
      <c r="L2087">
        <v>0</v>
      </c>
      <c r="O2087">
        <v>1991</v>
      </c>
      <c r="P2087" t="s">
        <v>120</v>
      </c>
      <c r="R2087">
        <f t="shared" si="129"/>
        <v>-119</v>
      </c>
      <c r="S2087">
        <f t="shared" si="130"/>
        <v>36</v>
      </c>
      <c r="T2087" t="str">
        <f t="shared" si="131"/>
        <v>-11936</v>
      </c>
      <c r="U2087" t="str">
        <f t="shared" si="128"/>
        <v>-119, 36</v>
      </c>
    </row>
    <row r="2088" spans="1:21" hidden="1" x14ac:dyDescent="0.25">
      <c r="A2088">
        <v>-118.64481670000001</v>
      </c>
      <c r="B2088">
        <v>35.70741666</v>
      </c>
      <c r="C2088">
        <v>1958</v>
      </c>
      <c r="D2088" t="s">
        <v>121</v>
      </c>
      <c r="E2088" t="s">
        <v>122</v>
      </c>
      <c r="F2088" t="s">
        <v>110</v>
      </c>
      <c r="G2088" t="s">
        <v>110</v>
      </c>
      <c r="H2088" t="s">
        <v>94</v>
      </c>
      <c r="K2088">
        <v>0</v>
      </c>
      <c r="L2088">
        <v>0</v>
      </c>
      <c r="O2088">
        <v>1991</v>
      </c>
      <c r="P2088" t="s">
        <v>120</v>
      </c>
      <c r="R2088">
        <f t="shared" si="129"/>
        <v>-119</v>
      </c>
      <c r="S2088">
        <f t="shared" si="130"/>
        <v>36</v>
      </c>
      <c r="T2088" t="str">
        <f t="shared" si="131"/>
        <v>-11936</v>
      </c>
      <c r="U2088" t="str">
        <f t="shared" si="128"/>
        <v>-119, 36</v>
      </c>
    </row>
    <row r="2089" spans="1:21" hidden="1" x14ac:dyDescent="0.25">
      <c r="A2089">
        <v>-118.64481670000001</v>
      </c>
      <c r="B2089">
        <v>35.70741666</v>
      </c>
      <c r="C2089">
        <v>1967</v>
      </c>
      <c r="D2089" t="s">
        <v>426</v>
      </c>
      <c r="E2089" t="s">
        <v>118</v>
      </c>
      <c r="F2089" t="s">
        <v>110</v>
      </c>
      <c r="G2089" t="s">
        <v>110</v>
      </c>
      <c r="H2089" t="s">
        <v>94</v>
      </c>
      <c r="K2089">
        <v>0</v>
      </c>
      <c r="L2089">
        <v>0</v>
      </c>
      <c r="O2089">
        <v>1991</v>
      </c>
      <c r="P2089" t="s">
        <v>120</v>
      </c>
      <c r="R2089">
        <f t="shared" si="129"/>
        <v>-119</v>
      </c>
      <c r="S2089">
        <f t="shared" si="130"/>
        <v>36</v>
      </c>
      <c r="T2089" t="str">
        <f t="shared" si="131"/>
        <v>-11936</v>
      </c>
      <c r="U2089" t="str">
        <f t="shared" si="128"/>
        <v>-119, 36</v>
      </c>
    </row>
    <row r="2090" spans="1:21" hidden="1" x14ac:dyDescent="0.25">
      <c r="A2090">
        <v>-118.63411670000001</v>
      </c>
      <c r="B2090">
        <v>35.710383350000001</v>
      </c>
      <c r="C2090">
        <v>1991</v>
      </c>
      <c r="D2090" t="s">
        <v>426</v>
      </c>
      <c r="E2090" t="s">
        <v>118</v>
      </c>
      <c r="F2090" t="s">
        <v>110</v>
      </c>
      <c r="G2090" t="s">
        <v>109</v>
      </c>
      <c r="H2090" t="s">
        <v>94</v>
      </c>
      <c r="L2090">
        <v>1.9439999999999999E-2</v>
      </c>
      <c r="O2090">
        <v>1991</v>
      </c>
      <c r="P2090" t="s">
        <v>120</v>
      </c>
      <c r="R2090">
        <f t="shared" si="129"/>
        <v>-119</v>
      </c>
      <c r="S2090">
        <f t="shared" si="130"/>
        <v>36</v>
      </c>
      <c r="T2090" t="str">
        <f t="shared" si="131"/>
        <v>-11936</v>
      </c>
      <c r="U2090" t="str">
        <f t="shared" si="128"/>
        <v>-119, 36</v>
      </c>
    </row>
    <row r="2091" spans="1:21" hidden="1" x14ac:dyDescent="0.25">
      <c r="A2091">
        <v>-118.63411670000001</v>
      </c>
      <c r="B2091">
        <v>35.710383350000001</v>
      </c>
      <c r="C2091">
        <v>1991</v>
      </c>
      <c r="D2091" t="s">
        <v>426</v>
      </c>
      <c r="E2091" t="s">
        <v>118</v>
      </c>
      <c r="F2091" t="s">
        <v>110</v>
      </c>
      <c r="G2091" t="s">
        <v>110</v>
      </c>
      <c r="H2091" t="s">
        <v>94</v>
      </c>
      <c r="K2091">
        <v>0</v>
      </c>
      <c r="L2091">
        <v>0</v>
      </c>
      <c r="O2091">
        <v>1991</v>
      </c>
      <c r="P2091" t="s">
        <v>120</v>
      </c>
      <c r="R2091">
        <f t="shared" si="129"/>
        <v>-119</v>
      </c>
      <c r="S2091">
        <f t="shared" si="130"/>
        <v>36</v>
      </c>
      <c r="T2091" t="str">
        <f t="shared" si="131"/>
        <v>-11936</v>
      </c>
      <c r="U2091" t="str">
        <f t="shared" si="128"/>
        <v>-119, 36</v>
      </c>
    </row>
    <row r="2092" spans="1:21" hidden="1" x14ac:dyDescent="0.25">
      <c r="A2092">
        <v>-118.7221083</v>
      </c>
      <c r="B2092">
        <v>35.723913889999999</v>
      </c>
      <c r="C2092">
        <v>1962</v>
      </c>
      <c r="D2092" t="s">
        <v>425</v>
      </c>
      <c r="E2092" t="s">
        <v>132</v>
      </c>
      <c r="F2092" t="s">
        <v>110</v>
      </c>
      <c r="G2092" t="s">
        <v>110</v>
      </c>
      <c r="H2092" t="s">
        <v>94</v>
      </c>
      <c r="K2092">
        <v>0</v>
      </c>
      <c r="L2092">
        <v>0</v>
      </c>
      <c r="O2092">
        <v>2002</v>
      </c>
      <c r="P2092" t="s">
        <v>120</v>
      </c>
      <c r="R2092">
        <f t="shared" si="129"/>
        <v>-119</v>
      </c>
      <c r="S2092">
        <f t="shared" si="130"/>
        <v>36</v>
      </c>
      <c r="T2092" t="str">
        <f t="shared" si="131"/>
        <v>-11936</v>
      </c>
      <c r="U2092" t="str">
        <f t="shared" si="128"/>
        <v>-118, 36</v>
      </c>
    </row>
    <row r="2093" spans="1:21" hidden="1" x14ac:dyDescent="0.25">
      <c r="A2093">
        <v>-118.1143921</v>
      </c>
      <c r="B2093">
        <v>35.7474153</v>
      </c>
      <c r="C2093">
        <v>1954</v>
      </c>
      <c r="D2093" t="s">
        <v>427</v>
      </c>
      <c r="E2093" t="s">
        <v>118</v>
      </c>
      <c r="F2093" t="s">
        <v>110</v>
      </c>
      <c r="G2093" t="s">
        <v>110</v>
      </c>
      <c r="H2093" t="s">
        <v>94</v>
      </c>
      <c r="K2093">
        <v>0</v>
      </c>
      <c r="L2093">
        <v>0</v>
      </c>
      <c r="O2093">
        <v>1954</v>
      </c>
      <c r="P2093" t="s">
        <v>120</v>
      </c>
      <c r="R2093">
        <f t="shared" si="129"/>
        <v>-118</v>
      </c>
      <c r="S2093">
        <f t="shared" si="130"/>
        <v>36</v>
      </c>
      <c r="T2093" t="str">
        <f t="shared" si="131"/>
        <v>-11836</v>
      </c>
      <c r="U2093" t="str">
        <f t="shared" si="128"/>
        <v>-118, 36</v>
      </c>
    </row>
    <row r="2094" spans="1:21" hidden="1" x14ac:dyDescent="0.25">
      <c r="A2094">
        <v>-118.1143921</v>
      </c>
      <c r="B2094">
        <v>35.7474153</v>
      </c>
      <c r="C2094">
        <v>1954</v>
      </c>
      <c r="D2094" t="s">
        <v>427</v>
      </c>
      <c r="E2094" t="s">
        <v>118</v>
      </c>
      <c r="F2094" t="s">
        <v>110</v>
      </c>
      <c r="G2094" t="s">
        <v>110</v>
      </c>
      <c r="H2094" t="s">
        <v>94</v>
      </c>
      <c r="K2094">
        <v>0</v>
      </c>
      <c r="L2094">
        <v>0</v>
      </c>
      <c r="O2094">
        <v>1954</v>
      </c>
      <c r="P2094" t="s">
        <v>120</v>
      </c>
      <c r="R2094">
        <f t="shared" si="129"/>
        <v>-118</v>
      </c>
      <c r="S2094">
        <f t="shared" si="130"/>
        <v>36</v>
      </c>
      <c r="T2094" t="str">
        <f t="shared" si="131"/>
        <v>-11836</v>
      </c>
      <c r="U2094" t="str">
        <f t="shared" si="128"/>
        <v>-118, 36</v>
      </c>
    </row>
    <row r="2095" spans="1:21" hidden="1" x14ac:dyDescent="0.25">
      <c r="A2095">
        <v>-118.1143921</v>
      </c>
      <c r="B2095">
        <v>35.7474153</v>
      </c>
      <c r="C2095">
        <v>1954</v>
      </c>
      <c r="D2095" t="s">
        <v>427</v>
      </c>
      <c r="E2095" t="s">
        <v>118</v>
      </c>
      <c r="F2095" t="s">
        <v>110</v>
      </c>
      <c r="G2095" t="s">
        <v>110</v>
      </c>
      <c r="H2095" t="s">
        <v>94</v>
      </c>
      <c r="K2095">
        <v>0</v>
      </c>
      <c r="L2095">
        <v>0</v>
      </c>
      <c r="O2095">
        <v>1954</v>
      </c>
      <c r="P2095" t="s">
        <v>120</v>
      </c>
      <c r="R2095">
        <f t="shared" si="129"/>
        <v>-118</v>
      </c>
      <c r="S2095">
        <f t="shared" si="130"/>
        <v>36</v>
      </c>
      <c r="T2095" t="str">
        <f t="shared" si="131"/>
        <v>-11836</v>
      </c>
      <c r="U2095" t="str">
        <f t="shared" si="128"/>
        <v>-118, 36</v>
      </c>
    </row>
    <row r="2096" spans="1:21" hidden="1" x14ac:dyDescent="0.25">
      <c r="A2096">
        <v>-118.1143921</v>
      </c>
      <c r="B2096">
        <v>35.7474153</v>
      </c>
      <c r="C2096">
        <v>1954</v>
      </c>
      <c r="D2096" t="s">
        <v>427</v>
      </c>
      <c r="E2096" t="s">
        <v>118</v>
      </c>
      <c r="F2096" t="s">
        <v>110</v>
      </c>
      <c r="G2096" t="s">
        <v>110</v>
      </c>
      <c r="H2096" t="s">
        <v>94</v>
      </c>
      <c r="K2096">
        <v>0</v>
      </c>
      <c r="L2096">
        <v>0</v>
      </c>
      <c r="O2096">
        <v>1954</v>
      </c>
      <c r="P2096" t="s">
        <v>120</v>
      </c>
      <c r="R2096">
        <f t="shared" si="129"/>
        <v>-118</v>
      </c>
      <c r="S2096">
        <f t="shared" si="130"/>
        <v>36</v>
      </c>
      <c r="T2096" t="str">
        <f t="shared" si="131"/>
        <v>-11836</v>
      </c>
      <c r="U2096" t="str">
        <f t="shared" si="128"/>
        <v>-118, 36</v>
      </c>
    </row>
    <row r="2097" spans="1:21" hidden="1" x14ac:dyDescent="0.25">
      <c r="A2097">
        <v>-118.1143921</v>
      </c>
      <c r="B2097">
        <v>35.7474153</v>
      </c>
      <c r="C2097">
        <v>1954</v>
      </c>
      <c r="D2097" t="s">
        <v>427</v>
      </c>
      <c r="E2097" t="s">
        <v>118</v>
      </c>
      <c r="F2097" t="s">
        <v>110</v>
      </c>
      <c r="G2097" t="s">
        <v>110</v>
      </c>
      <c r="H2097" t="s">
        <v>94</v>
      </c>
      <c r="K2097">
        <v>0</v>
      </c>
      <c r="L2097">
        <v>0</v>
      </c>
      <c r="O2097">
        <v>1954</v>
      </c>
      <c r="P2097" t="s">
        <v>120</v>
      </c>
      <c r="R2097">
        <f t="shared" si="129"/>
        <v>-118</v>
      </c>
      <c r="S2097">
        <f t="shared" si="130"/>
        <v>36</v>
      </c>
      <c r="T2097" t="str">
        <f t="shared" si="131"/>
        <v>-11836</v>
      </c>
      <c r="U2097" t="str">
        <f t="shared" si="128"/>
        <v>-118, 36</v>
      </c>
    </row>
    <row r="2098" spans="1:21" hidden="1" x14ac:dyDescent="0.25">
      <c r="A2098">
        <v>-118.1143921</v>
      </c>
      <c r="B2098">
        <v>35.7474153</v>
      </c>
      <c r="C2098">
        <v>1954</v>
      </c>
      <c r="D2098" t="s">
        <v>427</v>
      </c>
      <c r="E2098" t="s">
        <v>118</v>
      </c>
      <c r="F2098" t="s">
        <v>110</v>
      </c>
      <c r="G2098" t="s">
        <v>110</v>
      </c>
      <c r="H2098" t="s">
        <v>94</v>
      </c>
      <c r="K2098">
        <v>0</v>
      </c>
      <c r="L2098">
        <v>0</v>
      </c>
      <c r="O2098">
        <v>1954</v>
      </c>
      <c r="P2098" t="s">
        <v>120</v>
      </c>
      <c r="R2098">
        <f t="shared" si="129"/>
        <v>-118</v>
      </c>
      <c r="S2098">
        <f t="shared" si="130"/>
        <v>36</v>
      </c>
      <c r="T2098" t="str">
        <f t="shared" si="131"/>
        <v>-11836</v>
      </c>
      <c r="U2098" t="str">
        <f t="shared" si="128"/>
        <v>-118, 36</v>
      </c>
    </row>
    <row r="2099" spans="1:21" hidden="1" x14ac:dyDescent="0.25">
      <c r="A2099">
        <v>-118.1143921</v>
      </c>
      <c r="B2099">
        <v>35.7474153</v>
      </c>
      <c r="C2099">
        <v>1954</v>
      </c>
      <c r="D2099" t="s">
        <v>427</v>
      </c>
      <c r="E2099" t="s">
        <v>118</v>
      </c>
      <c r="F2099" t="s">
        <v>110</v>
      </c>
      <c r="G2099" t="s">
        <v>110</v>
      </c>
      <c r="H2099" t="s">
        <v>94</v>
      </c>
      <c r="K2099">
        <v>0</v>
      </c>
      <c r="L2099">
        <v>0</v>
      </c>
      <c r="O2099">
        <v>1954</v>
      </c>
      <c r="P2099" t="s">
        <v>120</v>
      </c>
      <c r="R2099">
        <f t="shared" si="129"/>
        <v>-118</v>
      </c>
      <c r="S2099">
        <f t="shared" si="130"/>
        <v>36</v>
      </c>
      <c r="T2099" t="str">
        <f t="shared" si="131"/>
        <v>-11836</v>
      </c>
      <c r="U2099" t="str">
        <f t="shared" si="128"/>
        <v>-118, 36</v>
      </c>
    </row>
    <row r="2100" spans="1:21" hidden="1" x14ac:dyDescent="0.25">
      <c r="A2100">
        <v>-118.1143921</v>
      </c>
      <c r="B2100">
        <v>35.7474153</v>
      </c>
      <c r="C2100">
        <v>1954</v>
      </c>
      <c r="D2100" t="s">
        <v>427</v>
      </c>
      <c r="E2100" t="s">
        <v>118</v>
      </c>
      <c r="F2100" t="s">
        <v>110</v>
      </c>
      <c r="G2100" t="s">
        <v>110</v>
      </c>
      <c r="H2100" t="s">
        <v>94</v>
      </c>
      <c r="K2100">
        <v>0</v>
      </c>
      <c r="L2100">
        <v>0</v>
      </c>
      <c r="O2100">
        <v>1954</v>
      </c>
      <c r="P2100" t="s">
        <v>120</v>
      </c>
      <c r="R2100">
        <f t="shared" si="129"/>
        <v>-118</v>
      </c>
      <c r="S2100">
        <f t="shared" si="130"/>
        <v>36</v>
      </c>
      <c r="T2100" t="str">
        <f t="shared" si="131"/>
        <v>-11836</v>
      </c>
      <c r="U2100" t="str">
        <f t="shared" si="128"/>
        <v>-119, 36</v>
      </c>
    </row>
    <row r="2101" spans="1:21" hidden="1" x14ac:dyDescent="0.25">
      <c r="A2101">
        <v>-118.72607189999999</v>
      </c>
      <c r="B2101">
        <v>35.749353800000002</v>
      </c>
      <c r="C2101">
        <v>1961</v>
      </c>
      <c r="D2101" t="s">
        <v>121</v>
      </c>
      <c r="E2101" t="s">
        <v>122</v>
      </c>
      <c r="F2101" t="s">
        <v>110</v>
      </c>
      <c r="G2101" t="s">
        <v>110</v>
      </c>
      <c r="H2101" t="s">
        <v>94</v>
      </c>
      <c r="K2101">
        <v>0</v>
      </c>
      <c r="L2101">
        <v>0</v>
      </c>
      <c r="O2101">
        <v>1971</v>
      </c>
      <c r="P2101" t="s">
        <v>120</v>
      </c>
      <c r="R2101">
        <f t="shared" si="129"/>
        <v>-119</v>
      </c>
      <c r="S2101">
        <f t="shared" si="130"/>
        <v>36</v>
      </c>
      <c r="T2101" t="str">
        <f t="shared" si="131"/>
        <v>-11936</v>
      </c>
      <c r="U2101" t="str">
        <f t="shared" si="128"/>
        <v>-118, 36</v>
      </c>
    </row>
    <row r="2102" spans="1:21" hidden="1" x14ac:dyDescent="0.25">
      <c r="A2102">
        <v>-118.11258890000001</v>
      </c>
      <c r="B2102">
        <v>35.749699999999997</v>
      </c>
      <c r="C2102">
        <v>1961</v>
      </c>
      <c r="D2102" t="s">
        <v>425</v>
      </c>
      <c r="E2102" t="s">
        <v>132</v>
      </c>
      <c r="F2102" t="s">
        <v>110</v>
      </c>
      <c r="G2102" t="s">
        <v>110</v>
      </c>
      <c r="H2102" t="s">
        <v>94</v>
      </c>
      <c r="K2102">
        <v>0</v>
      </c>
      <c r="L2102">
        <v>0</v>
      </c>
      <c r="O2102">
        <v>2001</v>
      </c>
      <c r="P2102" t="s">
        <v>120</v>
      </c>
      <c r="R2102">
        <f t="shared" si="129"/>
        <v>-118</v>
      </c>
      <c r="S2102">
        <f t="shared" si="130"/>
        <v>36</v>
      </c>
      <c r="T2102" t="str">
        <f t="shared" si="131"/>
        <v>-11836</v>
      </c>
      <c r="U2102" t="str">
        <f t="shared" si="128"/>
        <v>-118, 36</v>
      </c>
    </row>
    <row r="2103" spans="1:21" hidden="1" x14ac:dyDescent="0.25">
      <c r="A2103">
        <v>-118.11258890000001</v>
      </c>
      <c r="B2103">
        <v>35.749699999999997</v>
      </c>
      <c r="C2103">
        <v>1962</v>
      </c>
      <c r="D2103" t="s">
        <v>425</v>
      </c>
      <c r="E2103" t="s">
        <v>132</v>
      </c>
      <c r="F2103" t="s">
        <v>110</v>
      </c>
      <c r="G2103" t="s">
        <v>110</v>
      </c>
      <c r="H2103" t="s">
        <v>94</v>
      </c>
      <c r="K2103">
        <v>0</v>
      </c>
      <c r="L2103">
        <v>0</v>
      </c>
      <c r="O2103">
        <v>2001</v>
      </c>
      <c r="P2103" t="s">
        <v>120</v>
      </c>
      <c r="R2103">
        <f t="shared" si="129"/>
        <v>-118</v>
      </c>
      <c r="S2103">
        <f t="shared" si="130"/>
        <v>36</v>
      </c>
      <c r="T2103" t="str">
        <f t="shared" si="131"/>
        <v>-11836</v>
      </c>
      <c r="U2103" t="str">
        <f t="shared" si="128"/>
        <v>-118, 36</v>
      </c>
    </row>
    <row r="2104" spans="1:21" hidden="1" x14ac:dyDescent="0.25">
      <c r="A2104">
        <v>-118.11258890000001</v>
      </c>
      <c r="B2104">
        <v>35.749699999999997</v>
      </c>
      <c r="C2104">
        <v>1962</v>
      </c>
      <c r="D2104" t="s">
        <v>425</v>
      </c>
      <c r="E2104" t="s">
        <v>132</v>
      </c>
      <c r="F2104" t="s">
        <v>110</v>
      </c>
      <c r="G2104" t="s">
        <v>110</v>
      </c>
      <c r="H2104" t="s">
        <v>94</v>
      </c>
      <c r="K2104">
        <v>0</v>
      </c>
      <c r="L2104">
        <v>0</v>
      </c>
      <c r="O2104">
        <v>2001</v>
      </c>
      <c r="P2104" t="s">
        <v>120</v>
      </c>
      <c r="R2104">
        <f t="shared" si="129"/>
        <v>-118</v>
      </c>
      <c r="S2104">
        <f t="shared" si="130"/>
        <v>36</v>
      </c>
      <c r="T2104" t="str">
        <f t="shared" si="131"/>
        <v>-11836</v>
      </c>
      <c r="U2104" t="str">
        <f t="shared" si="128"/>
        <v>-119, 36</v>
      </c>
    </row>
    <row r="2105" spans="1:21" hidden="1" x14ac:dyDescent="0.25">
      <c r="A2105">
        <v>-118.7588181</v>
      </c>
      <c r="B2105">
        <v>35.787490400000003</v>
      </c>
      <c r="C2105">
        <v>1961</v>
      </c>
      <c r="D2105" t="s">
        <v>121</v>
      </c>
      <c r="E2105" t="s">
        <v>122</v>
      </c>
      <c r="F2105" t="s">
        <v>110</v>
      </c>
      <c r="G2105" t="s">
        <v>110</v>
      </c>
      <c r="H2105" t="s">
        <v>94</v>
      </c>
      <c r="K2105">
        <v>0</v>
      </c>
      <c r="L2105">
        <v>0</v>
      </c>
      <c r="O2105">
        <v>1971</v>
      </c>
      <c r="P2105" t="s">
        <v>120</v>
      </c>
      <c r="R2105">
        <f t="shared" si="129"/>
        <v>-119</v>
      </c>
      <c r="S2105">
        <f t="shared" si="130"/>
        <v>36</v>
      </c>
      <c r="T2105" t="str">
        <f t="shared" si="131"/>
        <v>-11936</v>
      </c>
      <c r="U2105" t="str">
        <f t="shared" si="128"/>
        <v>-119, 36</v>
      </c>
    </row>
    <row r="2106" spans="1:21" hidden="1" x14ac:dyDescent="0.25">
      <c r="A2106">
        <v>-118.738079</v>
      </c>
      <c r="B2106">
        <v>35.790883999999998</v>
      </c>
      <c r="C2106">
        <v>1961</v>
      </c>
      <c r="D2106" t="s">
        <v>425</v>
      </c>
      <c r="E2106" t="s">
        <v>132</v>
      </c>
      <c r="F2106" t="s">
        <v>110</v>
      </c>
      <c r="G2106" t="s">
        <v>110</v>
      </c>
      <c r="H2106" t="s">
        <v>94</v>
      </c>
      <c r="K2106">
        <v>0</v>
      </c>
      <c r="L2106">
        <v>0</v>
      </c>
      <c r="O2106">
        <v>1970</v>
      </c>
      <c r="P2106" t="s">
        <v>120</v>
      </c>
      <c r="R2106">
        <f t="shared" si="129"/>
        <v>-119</v>
      </c>
      <c r="S2106">
        <f t="shared" si="130"/>
        <v>36</v>
      </c>
      <c r="T2106" t="str">
        <f t="shared" si="131"/>
        <v>-11936</v>
      </c>
      <c r="U2106" t="str">
        <f t="shared" si="128"/>
        <v>-118, 36</v>
      </c>
    </row>
    <row r="2107" spans="1:21" hidden="1" x14ac:dyDescent="0.25">
      <c r="A2107">
        <v>-118.4522</v>
      </c>
      <c r="B2107">
        <v>35.79927</v>
      </c>
      <c r="C2107">
        <v>1990</v>
      </c>
      <c r="D2107" t="s">
        <v>427</v>
      </c>
      <c r="E2107" t="s">
        <v>118</v>
      </c>
      <c r="F2107" t="s">
        <v>110</v>
      </c>
      <c r="G2107" t="s">
        <v>110</v>
      </c>
      <c r="H2107" t="s">
        <v>94</v>
      </c>
      <c r="K2107">
        <v>0</v>
      </c>
      <c r="L2107">
        <v>0</v>
      </c>
      <c r="O2107">
        <v>1963</v>
      </c>
      <c r="P2107" t="s">
        <v>120</v>
      </c>
      <c r="R2107">
        <f t="shared" si="129"/>
        <v>-118</v>
      </c>
      <c r="S2107">
        <f t="shared" si="130"/>
        <v>36</v>
      </c>
      <c r="T2107" t="str">
        <f t="shared" si="131"/>
        <v>-11836</v>
      </c>
      <c r="U2107" t="str">
        <f t="shared" si="128"/>
        <v>-118, 36</v>
      </c>
    </row>
    <row r="2108" spans="1:21" hidden="1" x14ac:dyDescent="0.25">
      <c r="A2108">
        <v>-118.44966669999999</v>
      </c>
      <c r="B2108">
        <v>35.799388890000003</v>
      </c>
      <c r="C2108">
        <v>1960</v>
      </c>
      <c r="D2108" t="s">
        <v>121</v>
      </c>
      <c r="E2108" t="s">
        <v>122</v>
      </c>
      <c r="F2108" t="s">
        <v>110</v>
      </c>
      <c r="G2108" t="s">
        <v>110</v>
      </c>
      <c r="H2108" t="s">
        <v>94</v>
      </c>
      <c r="K2108">
        <v>0</v>
      </c>
      <c r="L2108">
        <v>0</v>
      </c>
      <c r="O2108">
        <v>2000</v>
      </c>
      <c r="P2108" t="s">
        <v>120</v>
      </c>
      <c r="R2108">
        <f t="shared" si="129"/>
        <v>-118</v>
      </c>
      <c r="S2108">
        <f t="shared" si="130"/>
        <v>36</v>
      </c>
      <c r="T2108" t="str">
        <f t="shared" si="131"/>
        <v>-11836</v>
      </c>
      <c r="U2108" t="str">
        <f t="shared" si="128"/>
        <v>-118, 36</v>
      </c>
    </row>
    <row r="2109" spans="1:21" hidden="1" x14ac:dyDescent="0.25">
      <c r="A2109">
        <v>-118.44966669999999</v>
      </c>
      <c r="B2109">
        <v>35.799388890000003</v>
      </c>
      <c r="C2109">
        <v>1967</v>
      </c>
      <c r="D2109" t="s">
        <v>121</v>
      </c>
      <c r="E2109" t="s">
        <v>122</v>
      </c>
      <c r="F2109" t="s">
        <v>110</v>
      </c>
      <c r="G2109" t="s">
        <v>110</v>
      </c>
      <c r="H2109" t="s">
        <v>94</v>
      </c>
      <c r="K2109">
        <v>0</v>
      </c>
      <c r="L2109">
        <v>0</v>
      </c>
      <c r="O2109">
        <v>2000</v>
      </c>
      <c r="P2109" t="s">
        <v>120</v>
      </c>
      <c r="R2109">
        <f t="shared" si="129"/>
        <v>-118</v>
      </c>
      <c r="S2109">
        <f t="shared" si="130"/>
        <v>36</v>
      </c>
      <c r="T2109" t="str">
        <f t="shared" si="131"/>
        <v>-11836</v>
      </c>
      <c r="U2109" t="str">
        <f t="shared" si="128"/>
        <v>-118, 36</v>
      </c>
    </row>
    <row r="2110" spans="1:21" hidden="1" x14ac:dyDescent="0.25">
      <c r="A2110">
        <v>-118.44966669999999</v>
      </c>
      <c r="B2110">
        <v>35.799388890000003</v>
      </c>
      <c r="C2110">
        <v>1959</v>
      </c>
      <c r="D2110" t="s">
        <v>121</v>
      </c>
      <c r="E2110" t="s">
        <v>122</v>
      </c>
      <c r="F2110" t="s">
        <v>110</v>
      </c>
      <c r="G2110" t="s">
        <v>110</v>
      </c>
      <c r="H2110" t="s">
        <v>94</v>
      </c>
      <c r="K2110">
        <v>0</v>
      </c>
      <c r="L2110">
        <v>0</v>
      </c>
      <c r="O2110">
        <v>2000</v>
      </c>
      <c r="P2110" t="s">
        <v>120</v>
      </c>
      <c r="R2110">
        <f t="shared" si="129"/>
        <v>-118</v>
      </c>
      <c r="S2110">
        <f t="shared" si="130"/>
        <v>36</v>
      </c>
      <c r="T2110" t="str">
        <f t="shared" si="131"/>
        <v>-11836</v>
      </c>
      <c r="U2110" t="str">
        <f t="shared" si="128"/>
        <v>-118, 36</v>
      </c>
    </row>
    <row r="2111" spans="1:21" hidden="1" x14ac:dyDescent="0.25">
      <c r="A2111">
        <v>-118.44966669999999</v>
      </c>
      <c r="B2111">
        <v>35.799388890000003</v>
      </c>
      <c r="C2111">
        <v>1958</v>
      </c>
      <c r="D2111" t="s">
        <v>121</v>
      </c>
      <c r="E2111" t="s">
        <v>122</v>
      </c>
      <c r="F2111" t="s">
        <v>110</v>
      </c>
      <c r="G2111" t="s">
        <v>110</v>
      </c>
      <c r="H2111" t="s">
        <v>94</v>
      </c>
      <c r="K2111">
        <v>0</v>
      </c>
      <c r="L2111">
        <v>0</v>
      </c>
      <c r="O2111">
        <v>2000</v>
      </c>
      <c r="P2111" t="s">
        <v>120</v>
      </c>
      <c r="R2111">
        <f t="shared" si="129"/>
        <v>-118</v>
      </c>
      <c r="S2111">
        <f t="shared" si="130"/>
        <v>36</v>
      </c>
      <c r="T2111" t="str">
        <f t="shared" si="131"/>
        <v>-11836</v>
      </c>
      <c r="U2111" t="str">
        <f t="shared" si="128"/>
        <v>-119, 36</v>
      </c>
    </row>
    <row r="2112" spans="1:21" hidden="1" x14ac:dyDescent="0.25">
      <c r="A2112">
        <v>-118.66894000000001</v>
      </c>
      <c r="B2112">
        <v>35.814014999999998</v>
      </c>
      <c r="C2112">
        <v>1982</v>
      </c>
      <c r="D2112" t="s">
        <v>121</v>
      </c>
      <c r="E2112" t="s">
        <v>122</v>
      </c>
      <c r="F2112" t="s">
        <v>110</v>
      </c>
      <c r="G2112" t="s">
        <v>110</v>
      </c>
      <c r="H2112" t="s">
        <v>94</v>
      </c>
      <c r="K2112">
        <v>0</v>
      </c>
      <c r="L2112">
        <v>0</v>
      </c>
      <c r="O2112">
        <v>1970</v>
      </c>
      <c r="P2112" t="s">
        <v>120</v>
      </c>
      <c r="R2112">
        <f t="shared" si="129"/>
        <v>-119</v>
      </c>
      <c r="S2112">
        <f t="shared" si="130"/>
        <v>36</v>
      </c>
      <c r="T2112" t="str">
        <f t="shared" si="131"/>
        <v>-11936</v>
      </c>
      <c r="U2112" t="str">
        <f t="shared" si="128"/>
        <v>-118, 36</v>
      </c>
    </row>
    <row r="2113" spans="1:21" hidden="1" x14ac:dyDescent="0.25">
      <c r="A2113">
        <v>-118.29174999999999</v>
      </c>
      <c r="B2113">
        <v>35.830658</v>
      </c>
      <c r="C2113">
        <v>1915</v>
      </c>
      <c r="D2113" t="s">
        <v>117</v>
      </c>
      <c r="E2113" t="s">
        <v>118</v>
      </c>
      <c r="F2113" t="s">
        <v>110</v>
      </c>
      <c r="G2113" t="s">
        <v>110</v>
      </c>
      <c r="H2113" t="s">
        <v>94</v>
      </c>
      <c r="K2113">
        <v>0</v>
      </c>
      <c r="L2113">
        <v>0</v>
      </c>
      <c r="M2113">
        <v>7</v>
      </c>
      <c r="N2113">
        <v>19</v>
      </c>
      <c r="O2113">
        <v>1911</v>
      </c>
      <c r="P2113" t="s">
        <v>120</v>
      </c>
      <c r="R2113">
        <f t="shared" si="129"/>
        <v>-118</v>
      </c>
      <c r="S2113">
        <f t="shared" si="130"/>
        <v>36</v>
      </c>
      <c r="T2113" t="str">
        <f t="shared" si="131"/>
        <v>-11836</v>
      </c>
      <c r="U2113" t="str">
        <f t="shared" si="128"/>
        <v>-118, 36</v>
      </c>
    </row>
    <row r="2114" spans="1:21" hidden="1" x14ac:dyDescent="0.25">
      <c r="A2114">
        <v>-118.29174999999999</v>
      </c>
      <c r="B2114">
        <v>35.830658</v>
      </c>
      <c r="C2114">
        <v>1916</v>
      </c>
      <c r="D2114" t="s">
        <v>117</v>
      </c>
      <c r="E2114" t="s">
        <v>118</v>
      </c>
      <c r="F2114" t="s">
        <v>110</v>
      </c>
      <c r="G2114" t="s">
        <v>110</v>
      </c>
      <c r="H2114" t="s">
        <v>94</v>
      </c>
      <c r="K2114">
        <v>0</v>
      </c>
      <c r="L2114">
        <v>0</v>
      </c>
      <c r="M2114">
        <v>7</v>
      </c>
      <c r="N2114">
        <v>20</v>
      </c>
      <c r="O2114">
        <v>1911</v>
      </c>
      <c r="P2114" t="s">
        <v>120</v>
      </c>
      <c r="R2114">
        <f t="shared" si="129"/>
        <v>-118</v>
      </c>
      <c r="S2114">
        <f t="shared" si="130"/>
        <v>36</v>
      </c>
      <c r="T2114" t="str">
        <f t="shared" si="131"/>
        <v>-11836</v>
      </c>
      <c r="U2114" t="str">
        <f t="shared" ref="U2114:U2177" si="132">_xlfn.CONCAT($R2115, ", ", $S2115)</f>
        <v>-118, 36</v>
      </c>
    </row>
    <row r="2115" spans="1:21" hidden="1" x14ac:dyDescent="0.25">
      <c r="A2115">
        <v>-118.29174999999999</v>
      </c>
      <c r="B2115">
        <v>35.830658</v>
      </c>
      <c r="C2115">
        <v>1916</v>
      </c>
      <c r="D2115" t="s">
        <v>117</v>
      </c>
      <c r="E2115" t="s">
        <v>118</v>
      </c>
      <c r="F2115" t="s">
        <v>110</v>
      </c>
      <c r="G2115" t="s">
        <v>110</v>
      </c>
      <c r="H2115" t="s">
        <v>94</v>
      </c>
      <c r="K2115">
        <v>0</v>
      </c>
      <c r="L2115">
        <v>0</v>
      </c>
      <c r="M2115">
        <v>7</v>
      </c>
      <c r="N2115">
        <v>21</v>
      </c>
      <c r="O2115">
        <v>1911</v>
      </c>
      <c r="P2115" t="s">
        <v>120</v>
      </c>
      <c r="R2115">
        <f t="shared" ref="R2115:R2178" si="133">ROUND($A2115, 0)</f>
        <v>-118</v>
      </c>
      <c r="S2115">
        <f t="shared" ref="S2115:S2178" si="134">ROUND($B2115, 0)</f>
        <v>36</v>
      </c>
      <c r="T2115" t="str">
        <f t="shared" ref="T2115:T2178" si="135">_xlfn.CONCAT($R2115, $S2115)</f>
        <v>-11836</v>
      </c>
      <c r="U2115" t="str">
        <f t="shared" si="132"/>
        <v>-118, 36</v>
      </c>
    </row>
    <row r="2116" spans="1:21" hidden="1" x14ac:dyDescent="0.25">
      <c r="A2116">
        <v>-118.29174999999999</v>
      </c>
      <c r="B2116">
        <v>35.830658</v>
      </c>
      <c r="C2116">
        <v>1916</v>
      </c>
      <c r="D2116" t="s">
        <v>117</v>
      </c>
      <c r="E2116" t="s">
        <v>118</v>
      </c>
      <c r="F2116" t="s">
        <v>110</v>
      </c>
      <c r="G2116" t="s">
        <v>110</v>
      </c>
      <c r="H2116" t="s">
        <v>94</v>
      </c>
      <c r="K2116">
        <v>0</v>
      </c>
      <c r="L2116">
        <v>0</v>
      </c>
      <c r="M2116">
        <v>7</v>
      </c>
      <c r="N2116">
        <v>24</v>
      </c>
      <c r="O2116">
        <v>1911</v>
      </c>
      <c r="P2116" t="s">
        <v>120</v>
      </c>
      <c r="R2116">
        <f t="shared" si="133"/>
        <v>-118</v>
      </c>
      <c r="S2116">
        <f t="shared" si="134"/>
        <v>36</v>
      </c>
      <c r="T2116" t="str">
        <f t="shared" si="135"/>
        <v>-11836</v>
      </c>
      <c r="U2116" t="str">
        <f t="shared" si="132"/>
        <v>-118, 36</v>
      </c>
    </row>
    <row r="2117" spans="1:21" hidden="1" x14ac:dyDescent="0.25">
      <c r="A2117">
        <v>-118.29174999999999</v>
      </c>
      <c r="B2117">
        <v>35.830658</v>
      </c>
      <c r="C2117">
        <v>1916</v>
      </c>
      <c r="D2117" t="s">
        <v>117</v>
      </c>
      <c r="E2117" t="s">
        <v>118</v>
      </c>
      <c r="F2117" t="s">
        <v>110</v>
      </c>
      <c r="G2117" t="s">
        <v>110</v>
      </c>
      <c r="H2117" t="s">
        <v>94</v>
      </c>
      <c r="K2117">
        <v>0</v>
      </c>
      <c r="L2117">
        <v>0</v>
      </c>
      <c r="M2117">
        <v>7</v>
      </c>
      <c r="N2117">
        <v>24</v>
      </c>
      <c r="O2117">
        <v>1911</v>
      </c>
      <c r="P2117" t="s">
        <v>120</v>
      </c>
      <c r="R2117">
        <f t="shared" si="133"/>
        <v>-118</v>
      </c>
      <c r="S2117">
        <f t="shared" si="134"/>
        <v>36</v>
      </c>
      <c r="T2117" t="str">
        <f t="shared" si="135"/>
        <v>-11836</v>
      </c>
      <c r="U2117" t="str">
        <f t="shared" si="132"/>
        <v>-119, 36</v>
      </c>
    </row>
    <row r="2118" spans="1:21" hidden="1" x14ac:dyDescent="0.25">
      <c r="A2118">
        <v>-118.5458611</v>
      </c>
      <c r="B2118">
        <v>35.842555560000001</v>
      </c>
      <c r="C2118">
        <v>1989</v>
      </c>
      <c r="D2118" t="s">
        <v>121</v>
      </c>
      <c r="E2118" t="s">
        <v>122</v>
      </c>
      <c r="F2118" t="s">
        <v>110</v>
      </c>
      <c r="G2118" t="s">
        <v>110</v>
      </c>
      <c r="H2118" t="s">
        <v>94</v>
      </c>
      <c r="K2118">
        <v>0</v>
      </c>
      <c r="L2118">
        <v>0</v>
      </c>
      <c r="O2118">
        <v>2000</v>
      </c>
      <c r="P2118" t="s">
        <v>120</v>
      </c>
      <c r="R2118">
        <f t="shared" si="133"/>
        <v>-119</v>
      </c>
      <c r="S2118">
        <f t="shared" si="134"/>
        <v>36</v>
      </c>
      <c r="T2118" t="str">
        <f t="shared" si="135"/>
        <v>-11936</v>
      </c>
      <c r="U2118" t="str">
        <f t="shared" si="132"/>
        <v>-119, 36</v>
      </c>
    </row>
    <row r="2119" spans="1:21" hidden="1" x14ac:dyDescent="0.25">
      <c r="A2119">
        <v>-118.5458611</v>
      </c>
      <c r="B2119">
        <v>35.842555560000001</v>
      </c>
      <c r="C2119">
        <v>2003</v>
      </c>
      <c r="D2119" t="s">
        <v>121</v>
      </c>
      <c r="E2119" t="s">
        <v>122</v>
      </c>
      <c r="F2119" t="s">
        <v>110</v>
      </c>
      <c r="G2119" t="s">
        <v>110</v>
      </c>
      <c r="H2119" t="s">
        <v>94</v>
      </c>
      <c r="K2119">
        <v>0</v>
      </c>
      <c r="L2119">
        <v>0</v>
      </c>
      <c r="O2119">
        <v>2000</v>
      </c>
      <c r="P2119" t="s">
        <v>120</v>
      </c>
      <c r="R2119">
        <f t="shared" si="133"/>
        <v>-119</v>
      </c>
      <c r="S2119">
        <f t="shared" si="134"/>
        <v>36</v>
      </c>
      <c r="T2119" t="str">
        <f t="shared" si="135"/>
        <v>-11936</v>
      </c>
      <c r="U2119" t="str">
        <f t="shared" si="132"/>
        <v>-118, 36</v>
      </c>
    </row>
    <row r="2120" spans="1:21" hidden="1" x14ac:dyDescent="0.25">
      <c r="A2120">
        <v>-117.92232</v>
      </c>
      <c r="B2120">
        <v>35.845599999999997</v>
      </c>
      <c r="C2120">
        <v>1979</v>
      </c>
      <c r="D2120" t="s">
        <v>425</v>
      </c>
      <c r="E2120" t="s">
        <v>132</v>
      </c>
      <c r="F2120" t="s">
        <v>110</v>
      </c>
      <c r="G2120" t="s">
        <v>110</v>
      </c>
      <c r="H2120" t="s">
        <v>94</v>
      </c>
      <c r="K2120">
        <v>0</v>
      </c>
      <c r="L2120">
        <v>0</v>
      </c>
      <c r="O2120">
        <v>1978</v>
      </c>
      <c r="P2120" t="s">
        <v>120</v>
      </c>
      <c r="R2120">
        <f t="shared" si="133"/>
        <v>-118</v>
      </c>
      <c r="S2120">
        <f t="shared" si="134"/>
        <v>36</v>
      </c>
      <c r="T2120" t="str">
        <f t="shared" si="135"/>
        <v>-11836</v>
      </c>
      <c r="U2120" t="str">
        <f t="shared" si="132"/>
        <v>-119, 36</v>
      </c>
    </row>
    <row r="2121" spans="1:21" hidden="1" x14ac:dyDescent="0.25">
      <c r="A2121">
        <v>-118.54555999999999</v>
      </c>
      <c r="B2121">
        <v>35.862020000000001</v>
      </c>
      <c r="C2121">
        <v>1974</v>
      </c>
      <c r="D2121" t="s">
        <v>117</v>
      </c>
      <c r="E2121" t="s">
        <v>118</v>
      </c>
      <c r="F2121" t="s">
        <v>110</v>
      </c>
      <c r="G2121" t="s">
        <v>110</v>
      </c>
      <c r="H2121" t="s">
        <v>94</v>
      </c>
      <c r="K2121">
        <v>0</v>
      </c>
      <c r="L2121">
        <v>0</v>
      </c>
      <c r="O2121">
        <v>1970</v>
      </c>
      <c r="P2121" t="s">
        <v>120</v>
      </c>
      <c r="R2121">
        <f t="shared" si="133"/>
        <v>-119</v>
      </c>
      <c r="S2121">
        <f t="shared" si="134"/>
        <v>36</v>
      </c>
      <c r="T2121" t="str">
        <f t="shared" si="135"/>
        <v>-11936</v>
      </c>
      <c r="U2121" t="str">
        <f t="shared" si="132"/>
        <v>-119, 36</v>
      </c>
    </row>
    <row r="2122" spans="1:21" hidden="1" x14ac:dyDescent="0.25">
      <c r="A2122">
        <v>-118.54555999999999</v>
      </c>
      <c r="B2122">
        <v>35.862020000000001</v>
      </c>
      <c r="C2122">
        <v>1974</v>
      </c>
      <c r="D2122" t="s">
        <v>117</v>
      </c>
      <c r="E2122" t="s">
        <v>118</v>
      </c>
      <c r="F2122" t="s">
        <v>110</v>
      </c>
      <c r="G2122" t="s">
        <v>110</v>
      </c>
      <c r="H2122" t="s">
        <v>94</v>
      </c>
      <c r="K2122">
        <v>0</v>
      </c>
      <c r="L2122">
        <v>0</v>
      </c>
      <c r="O2122">
        <v>1970</v>
      </c>
      <c r="P2122" t="s">
        <v>120</v>
      </c>
      <c r="R2122">
        <f t="shared" si="133"/>
        <v>-119</v>
      </c>
      <c r="S2122">
        <f t="shared" si="134"/>
        <v>36</v>
      </c>
      <c r="T2122" t="str">
        <f t="shared" si="135"/>
        <v>-11936</v>
      </c>
      <c r="U2122" t="str">
        <f t="shared" si="132"/>
        <v>-119, 36</v>
      </c>
    </row>
    <row r="2123" spans="1:21" hidden="1" x14ac:dyDescent="0.25">
      <c r="A2123">
        <v>-118.54555999999999</v>
      </c>
      <c r="B2123">
        <v>35.862020000000001</v>
      </c>
      <c r="C2123">
        <v>1974</v>
      </c>
      <c r="D2123" t="s">
        <v>117</v>
      </c>
      <c r="E2123" t="s">
        <v>118</v>
      </c>
      <c r="F2123" t="s">
        <v>110</v>
      </c>
      <c r="G2123" t="s">
        <v>110</v>
      </c>
      <c r="H2123" t="s">
        <v>94</v>
      </c>
      <c r="K2123">
        <v>0</v>
      </c>
      <c r="L2123">
        <v>0</v>
      </c>
      <c r="O2123">
        <v>1970</v>
      </c>
      <c r="P2123" t="s">
        <v>120</v>
      </c>
      <c r="R2123">
        <f t="shared" si="133"/>
        <v>-119</v>
      </c>
      <c r="S2123">
        <f t="shared" si="134"/>
        <v>36</v>
      </c>
      <c r="T2123" t="str">
        <f t="shared" si="135"/>
        <v>-11936</v>
      </c>
      <c r="U2123" t="str">
        <f t="shared" si="132"/>
        <v>-119, 36</v>
      </c>
    </row>
    <row r="2124" spans="1:21" hidden="1" x14ac:dyDescent="0.25">
      <c r="A2124">
        <v>-118.6290278</v>
      </c>
      <c r="B2124">
        <v>35.863225</v>
      </c>
      <c r="C2124">
        <v>1961</v>
      </c>
      <c r="D2124" t="s">
        <v>121</v>
      </c>
      <c r="E2124" t="s">
        <v>122</v>
      </c>
      <c r="F2124" t="s">
        <v>110</v>
      </c>
      <c r="G2124" t="s">
        <v>110</v>
      </c>
      <c r="H2124" t="s">
        <v>94</v>
      </c>
      <c r="K2124">
        <v>0</v>
      </c>
      <c r="L2124">
        <v>0</v>
      </c>
      <c r="O2124">
        <v>2001</v>
      </c>
      <c r="P2124" t="s">
        <v>120</v>
      </c>
      <c r="R2124">
        <f t="shared" si="133"/>
        <v>-119</v>
      </c>
      <c r="S2124">
        <f t="shared" si="134"/>
        <v>36</v>
      </c>
      <c r="T2124" t="str">
        <f t="shared" si="135"/>
        <v>-11936</v>
      </c>
      <c r="U2124" t="str">
        <f t="shared" si="132"/>
        <v>-118, 36</v>
      </c>
    </row>
    <row r="2125" spans="1:21" hidden="1" x14ac:dyDescent="0.25">
      <c r="A2125">
        <v>-118.28445000000001</v>
      </c>
      <c r="B2125">
        <v>35.882776999999997</v>
      </c>
      <c r="C2125">
        <v>1916</v>
      </c>
      <c r="D2125" t="s">
        <v>117</v>
      </c>
      <c r="E2125" t="s">
        <v>118</v>
      </c>
      <c r="F2125" t="s">
        <v>110</v>
      </c>
      <c r="G2125" t="s">
        <v>110</v>
      </c>
      <c r="H2125" t="s">
        <v>94</v>
      </c>
      <c r="K2125">
        <v>0</v>
      </c>
      <c r="L2125">
        <v>0</v>
      </c>
      <c r="M2125">
        <v>7</v>
      </c>
      <c r="N2125">
        <v>26</v>
      </c>
      <c r="O2125">
        <v>1911</v>
      </c>
      <c r="P2125" t="s">
        <v>120</v>
      </c>
      <c r="R2125">
        <f t="shared" si="133"/>
        <v>-118</v>
      </c>
      <c r="S2125">
        <f t="shared" si="134"/>
        <v>36</v>
      </c>
      <c r="T2125" t="str">
        <f t="shared" si="135"/>
        <v>-11836</v>
      </c>
      <c r="U2125" t="str">
        <f t="shared" si="132"/>
        <v>-116, 36</v>
      </c>
    </row>
    <row r="2126" spans="1:21" hidden="1" x14ac:dyDescent="0.25">
      <c r="A2126">
        <v>-116.2337528</v>
      </c>
      <c r="B2126">
        <v>35.884675000000001</v>
      </c>
      <c r="C2126">
        <v>1960</v>
      </c>
      <c r="D2126" t="s">
        <v>121</v>
      </c>
      <c r="E2126" t="s">
        <v>122</v>
      </c>
      <c r="F2126" t="s">
        <v>110</v>
      </c>
      <c r="G2126" t="s">
        <v>110</v>
      </c>
      <c r="H2126" t="s">
        <v>94</v>
      </c>
      <c r="K2126">
        <v>0</v>
      </c>
      <c r="L2126">
        <v>0</v>
      </c>
      <c r="O2126">
        <v>1991</v>
      </c>
      <c r="P2126" t="s">
        <v>120</v>
      </c>
      <c r="R2126">
        <f t="shared" si="133"/>
        <v>-116</v>
      </c>
      <c r="S2126">
        <f t="shared" si="134"/>
        <v>36</v>
      </c>
      <c r="T2126" t="str">
        <f t="shared" si="135"/>
        <v>-11636</v>
      </c>
      <c r="U2126" t="str">
        <f t="shared" si="132"/>
        <v>-119, 36</v>
      </c>
    </row>
    <row r="2127" spans="1:21" hidden="1" x14ac:dyDescent="0.25">
      <c r="A2127">
        <v>-118.5593889</v>
      </c>
      <c r="B2127">
        <v>35.890861110000003</v>
      </c>
      <c r="C2127">
        <v>1970</v>
      </c>
      <c r="D2127" t="s">
        <v>121</v>
      </c>
      <c r="E2127" t="s">
        <v>122</v>
      </c>
      <c r="F2127" t="s">
        <v>110</v>
      </c>
      <c r="G2127" t="s">
        <v>110</v>
      </c>
      <c r="H2127" t="s">
        <v>94</v>
      </c>
      <c r="K2127">
        <v>0</v>
      </c>
      <c r="L2127">
        <v>0</v>
      </c>
      <c r="O2127">
        <v>2000</v>
      </c>
      <c r="P2127" t="s">
        <v>120</v>
      </c>
      <c r="R2127">
        <f t="shared" si="133"/>
        <v>-119</v>
      </c>
      <c r="S2127">
        <f t="shared" si="134"/>
        <v>36</v>
      </c>
      <c r="T2127" t="str">
        <f t="shared" si="135"/>
        <v>-11936</v>
      </c>
      <c r="U2127" t="str">
        <f t="shared" si="132"/>
        <v>-119, 36</v>
      </c>
    </row>
    <row r="2128" spans="1:21" hidden="1" x14ac:dyDescent="0.25">
      <c r="A2128">
        <v>-118.9665</v>
      </c>
      <c r="B2128">
        <v>35.902009999999997</v>
      </c>
      <c r="C2128">
        <v>1962</v>
      </c>
      <c r="D2128" t="s">
        <v>121</v>
      </c>
      <c r="E2128" t="s">
        <v>122</v>
      </c>
      <c r="F2128" t="s">
        <v>110</v>
      </c>
      <c r="G2128" t="s">
        <v>110</v>
      </c>
      <c r="H2128" t="s">
        <v>94</v>
      </c>
      <c r="K2128">
        <v>0</v>
      </c>
      <c r="L2128">
        <v>0</v>
      </c>
      <c r="O2128">
        <v>1972</v>
      </c>
      <c r="P2128" t="s">
        <v>120</v>
      </c>
      <c r="R2128">
        <f t="shared" si="133"/>
        <v>-119</v>
      </c>
      <c r="S2128">
        <f t="shared" si="134"/>
        <v>36</v>
      </c>
      <c r="T2128" t="str">
        <f t="shared" si="135"/>
        <v>-11936</v>
      </c>
      <c r="U2128" t="str">
        <f t="shared" si="132"/>
        <v>-119, 36</v>
      </c>
    </row>
    <row r="2129" spans="1:21" hidden="1" x14ac:dyDescent="0.25">
      <c r="A2129">
        <v>-118.9665</v>
      </c>
      <c r="B2129">
        <v>35.902009999999997</v>
      </c>
      <c r="C2129">
        <v>1962</v>
      </c>
      <c r="D2129" t="s">
        <v>121</v>
      </c>
      <c r="E2129" t="s">
        <v>122</v>
      </c>
      <c r="F2129" t="s">
        <v>110</v>
      </c>
      <c r="G2129" t="s">
        <v>110</v>
      </c>
      <c r="H2129" t="s">
        <v>94</v>
      </c>
      <c r="K2129">
        <v>0</v>
      </c>
      <c r="L2129">
        <v>0</v>
      </c>
      <c r="O2129">
        <v>1972</v>
      </c>
      <c r="P2129" t="s">
        <v>120</v>
      </c>
      <c r="R2129">
        <f t="shared" si="133"/>
        <v>-119</v>
      </c>
      <c r="S2129">
        <f t="shared" si="134"/>
        <v>36</v>
      </c>
      <c r="T2129" t="str">
        <f t="shared" si="135"/>
        <v>-11936</v>
      </c>
      <c r="U2129" t="str">
        <f t="shared" si="132"/>
        <v>-119, 36</v>
      </c>
    </row>
    <row r="2130" spans="1:21" hidden="1" x14ac:dyDescent="0.25">
      <c r="A2130">
        <v>-118.9665</v>
      </c>
      <c r="B2130">
        <v>35.902009999999997</v>
      </c>
      <c r="C2130">
        <v>1967</v>
      </c>
      <c r="D2130" t="s">
        <v>121</v>
      </c>
      <c r="E2130" t="s">
        <v>122</v>
      </c>
      <c r="F2130" t="s">
        <v>110</v>
      </c>
      <c r="G2130" t="s">
        <v>110</v>
      </c>
      <c r="H2130" t="s">
        <v>94</v>
      </c>
      <c r="K2130">
        <v>0</v>
      </c>
      <c r="L2130">
        <v>0</v>
      </c>
      <c r="O2130">
        <v>1972</v>
      </c>
      <c r="P2130" t="s">
        <v>120</v>
      </c>
      <c r="R2130">
        <f t="shared" si="133"/>
        <v>-119</v>
      </c>
      <c r="S2130">
        <f t="shared" si="134"/>
        <v>36</v>
      </c>
      <c r="T2130" t="str">
        <f t="shared" si="135"/>
        <v>-11936</v>
      </c>
      <c r="U2130" t="str">
        <f t="shared" si="132"/>
        <v>-119, 36</v>
      </c>
    </row>
    <row r="2131" spans="1:21" hidden="1" x14ac:dyDescent="0.25">
      <c r="A2131">
        <v>-118.64091670000001</v>
      </c>
      <c r="B2131">
        <v>35.902444439999996</v>
      </c>
      <c r="C2131">
        <v>1960</v>
      </c>
      <c r="D2131" t="s">
        <v>121</v>
      </c>
      <c r="E2131" t="s">
        <v>122</v>
      </c>
      <c r="F2131" t="s">
        <v>110</v>
      </c>
      <c r="G2131" t="s">
        <v>110</v>
      </c>
      <c r="H2131" t="s">
        <v>94</v>
      </c>
      <c r="K2131">
        <v>0</v>
      </c>
      <c r="L2131">
        <v>0</v>
      </c>
      <c r="O2131">
        <v>2000</v>
      </c>
      <c r="P2131" t="s">
        <v>120</v>
      </c>
      <c r="R2131">
        <f t="shared" si="133"/>
        <v>-119</v>
      </c>
      <c r="S2131">
        <f t="shared" si="134"/>
        <v>36</v>
      </c>
      <c r="T2131" t="str">
        <f t="shared" si="135"/>
        <v>-11936</v>
      </c>
      <c r="U2131" t="str">
        <f t="shared" si="132"/>
        <v>-118, 36</v>
      </c>
    </row>
    <row r="2132" spans="1:21" hidden="1" x14ac:dyDescent="0.25">
      <c r="A2132">
        <v>-117.90564999999999</v>
      </c>
      <c r="B2132">
        <v>35.934119000000003</v>
      </c>
      <c r="C2132">
        <v>1974</v>
      </c>
      <c r="D2132" t="s">
        <v>425</v>
      </c>
      <c r="E2132" t="s">
        <v>132</v>
      </c>
      <c r="F2132" t="s">
        <v>110</v>
      </c>
      <c r="G2132" t="s">
        <v>110</v>
      </c>
      <c r="H2132" t="s">
        <v>94</v>
      </c>
      <c r="K2132">
        <v>0</v>
      </c>
      <c r="L2132">
        <v>0</v>
      </c>
      <c r="O2132">
        <v>1976</v>
      </c>
      <c r="P2132" t="s">
        <v>120</v>
      </c>
      <c r="R2132">
        <f t="shared" si="133"/>
        <v>-118</v>
      </c>
      <c r="S2132">
        <f t="shared" si="134"/>
        <v>36</v>
      </c>
      <c r="T2132" t="str">
        <f t="shared" si="135"/>
        <v>-11836</v>
      </c>
      <c r="U2132" t="str">
        <f t="shared" si="132"/>
        <v>-118, 36</v>
      </c>
    </row>
    <row r="2133" spans="1:21" hidden="1" x14ac:dyDescent="0.25">
      <c r="A2133">
        <v>-117.90564999999999</v>
      </c>
      <c r="B2133">
        <v>35.934119000000003</v>
      </c>
      <c r="C2133">
        <v>1974</v>
      </c>
      <c r="D2133" t="s">
        <v>425</v>
      </c>
      <c r="E2133" t="s">
        <v>132</v>
      </c>
      <c r="F2133" t="s">
        <v>110</v>
      </c>
      <c r="G2133" t="s">
        <v>110</v>
      </c>
      <c r="H2133" t="s">
        <v>94</v>
      </c>
      <c r="K2133">
        <v>0</v>
      </c>
      <c r="L2133">
        <v>0</v>
      </c>
      <c r="O2133">
        <v>1976</v>
      </c>
      <c r="P2133" t="s">
        <v>120</v>
      </c>
      <c r="R2133">
        <f t="shared" si="133"/>
        <v>-118</v>
      </c>
      <c r="S2133">
        <f t="shared" si="134"/>
        <v>36</v>
      </c>
      <c r="T2133" t="str">
        <f t="shared" si="135"/>
        <v>-11836</v>
      </c>
      <c r="U2133" t="str">
        <f t="shared" si="132"/>
        <v>-118, 36</v>
      </c>
    </row>
    <row r="2134" spans="1:21" hidden="1" x14ac:dyDescent="0.25">
      <c r="A2134">
        <v>-117.90564999999999</v>
      </c>
      <c r="B2134">
        <v>35.934119000000003</v>
      </c>
      <c r="C2134">
        <v>1974</v>
      </c>
      <c r="D2134" t="s">
        <v>425</v>
      </c>
      <c r="E2134" t="s">
        <v>132</v>
      </c>
      <c r="F2134" t="s">
        <v>110</v>
      </c>
      <c r="G2134" t="s">
        <v>110</v>
      </c>
      <c r="H2134" t="s">
        <v>94</v>
      </c>
      <c r="K2134">
        <v>0</v>
      </c>
      <c r="L2134">
        <v>0</v>
      </c>
      <c r="O2134">
        <v>1976</v>
      </c>
      <c r="P2134" t="s">
        <v>120</v>
      </c>
      <c r="R2134">
        <f t="shared" si="133"/>
        <v>-118</v>
      </c>
      <c r="S2134">
        <f t="shared" si="134"/>
        <v>36</v>
      </c>
      <c r="T2134" t="str">
        <f t="shared" si="135"/>
        <v>-11836</v>
      </c>
      <c r="U2134" t="str">
        <f t="shared" si="132"/>
        <v>-118, 36</v>
      </c>
    </row>
    <row r="2135" spans="1:21" hidden="1" x14ac:dyDescent="0.25">
      <c r="A2135">
        <v>-117.90564999999999</v>
      </c>
      <c r="B2135">
        <v>35.934119000000003</v>
      </c>
      <c r="C2135">
        <v>1974</v>
      </c>
      <c r="D2135" t="s">
        <v>425</v>
      </c>
      <c r="E2135" t="s">
        <v>132</v>
      </c>
      <c r="F2135" t="s">
        <v>110</v>
      </c>
      <c r="G2135" t="s">
        <v>110</v>
      </c>
      <c r="H2135" t="s">
        <v>94</v>
      </c>
      <c r="K2135">
        <v>0</v>
      </c>
      <c r="L2135">
        <v>0</v>
      </c>
      <c r="O2135">
        <v>1976</v>
      </c>
      <c r="P2135" t="s">
        <v>120</v>
      </c>
      <c r="R2135">
        <f t="shared" si="133"/>
        <v>-118</v>
      </c>
      <c r="S2135">
        <f t="shared" si="134"/>
        <v>36</v>
      </c>
      <c r="T2135" t="str">
        <f t="shared" si="135"/>
        <v>-11836</v>
      </c>
      <c r="U2135" t="str">
        <f t="shared" si="132"/>
        <v>-118, 36</v>
      </c>
    </row>
    <row r="2136" spans="1:21" hidden="1" x14ac:dyDescent="0.25">
      <c r="A2136">
        <v>-117.90564999999999</v>
      </c>
      <c r="B2136">
        <v>35.934119000000003</v>
      </c>
      <c r="C2136">
        <v>1974</v>
      </c>
      <c r="D2136" t="s">
        <v>425</v>
      </c>
      <c r="E2136" t="s">
        <v>132</v>
      </c>
      <c r="F2136" t="s">
        <v>110</v>
      </c>
      <c r="G2136" t="s">
        <v>110</v>
      </c>
      <c r="H2136" t="s">
        <v>94</v>
      </c>
      <c r="K2136">
        <v>0</v>
      </c>
      <c r="L2136">
        <v>0</v>
      </c>
      <c r="O2136">
        <v>1976</v>
      </c>
      <c r="P2136" t="s">
        <v>120</v>
      </c>
      <c r="R2136">
        <f t="shared" si="133"/>
        <v>-118</v>
      </c>
      <c r="S2136">
        <f t="shared" si="134"/>
        <v>36</v>
      </c>
      <c r="T2136" t="str">
        <f t="shared" si="135"/>
        <v>-11836</v>
      </c>
      <c r="U2136" t="str">
        <f t="shared" si="132"/>
        <v>-118, 36</v>
      </c>
    </row>
    <row r="2137" spans="1:21" hidden="1" x14ac:dyDescent="0.25">
      <c r="A2137">
        <v>-117.90564999999999</v>
      </c>
      <c r="B2137">
        <v>35.934119000000003</v>
      </c>
      <c r="C2137">
        <v>1974</v>
      </c>
      <c r="D2137" t="s">
        <v>425</v>
      </c>
      <c r="E2137" t="s">
        <v>132</v>
      </c>
      <c r="F2137" t="s">
        <v>110</v>
      </c>
      <c r="G2137" t="s">
        <v>110</v>
      </c>
      <c r="H2137" t="s">
        <v>94</v>
      </c>
      <c r="K2137">
        <v>0</v>
      </c>
      <c r="L2137">
        <v>0</v>
      </c>
      <c r="O2137">
        <v>1976</v>
      </c>
      <c r="P2137" t="s">
        <v>120</v>
      </c>
      <c r="R2137">
        <f t="shared" si="133"/>
        <v>-118</v>
      </c>
      <c r="S2137">
        <f t="shared" si="134"/>
        <v>36</v>
      </c>
      <c r="T2137" t="str">
        <f t="shared" si="135"/>
        <v>-11836</v>
      </c>
      <c r="U2137" t="str">
        <f t="shared" si="132"/>
        <v>-118, 36</v>
      </c>
    </row>
    <row r="2138" spans="1:21" hidden="1" x14ac:dyDescent="0.25">
      <c r="A2138">
        <v>-117.90564999999999</v>
      </c>
      <c r="B2138">
        <v>35.934119000000003</v>
      </c>
      <c r="C2138">
        <v>1974</v>
      </c>
      <c r="D2138" t="s">
        <v>425</v>
      </c>
      <c r="E2138" t="s">
        <v>132</v>
      </c>
      <c r="F2138" t="s">
        <v>110</v>
      </c>
      <c r="G2138" t="s">
        <v>110</v>
      </c>
      <c r="H2138" t="s">
        <v>94</v>
      </c>
      <c r="K2138">
        <v>0</v>
      </c>
      <c r="L2138">
        <v>0</v>
      </c>
      <c r="O2138">
        <v>1976</v>
      </c>
      <c r="P2138" t="s">
        <v>120</v>
      </c>
      <c r="R2138">
        <f t="shared" si="133"/>
        <v>-118</v>
      </c>
      <c r="S2138">
        <f t="shared" si="134"/>
        <v>36</v>
      </c>
      <c r="T2138" t="str">
        <f t="shared" si="135"/>
        <v>-11836</v>
      </c>
      <c r="U2138" t="str">
        <f t="shared" si="132"/>
        <v>-118, 36</v>
      </c>
    </row>
    <row r="2139" spans="1:21" hidden="1" x14ac:dyDescent="0.25">
      <c r="A2139">
        <v>-117.90531</v>
      </c>
      <c r="B2139">
        <v>35.936948000000001</v>
      </c>
      <c r="C2139">
        <v>1979</v>
      </c>
      <c r="D2139" t="s">
        <v>121</v>
      </c>
      <c r="E2139" t="s">
        <v>122</v>
      </c>
      <c r="F2139" t="s">
        <v>110</v>
      </c>
      <c r="G2139" t="s">
        <v>110</v>
      </c>
      <c r="H2139" t="s">
        <v>94</v>
      </c>
      <c r="K2139">
        <v>0</v>
      </c>
      <c r="L2139">
        <v>0</v>
      </c>
      <c r="O2139">
        <v>1976</v>
      </c>
      <c r="P2139" t="s">
        <v>120</v>
      </c>
      <c r="R2139">
        <f t="shared" si="133"/>
        <v>-118</v>
      </c>
      <c r="S2139">
        <f t="shared" si="134"/>
        <v>36</v>
      </c>
      <c r="T2139" t="str">
        <f t="shared" si="135"/>
        <v>-11836</v>
      </c>
      <c r="U2139" t="str">
        <f t="shared" si="132"/>
        <v>-118, 36</v>
      </c>
    </row>
    <row r="2140" spans="1:21" hidden="1" x14ac:dyDescent="0.25">
      <c r="A2140">
        <v>-117.90531</v>
      </c>
      <c r="B2140">
        <v>35.936948000000001</v>
      </c>
      <c r="C2140">
        <v>1979</v>
      </c>
      <c r="D2140" t="s">
        <v>121</v>
      </c>
      <c r="E2140" t="s">
        <v>122</v>
      </c>
      <c r="F2140" t="s">
        <v>110</v>
      </c>
      <c r="G2140" t="s">
        <v>110</v>
      </c>
      <c r="H2140" t="s">
        <v>94</v>
      </c>
      <c r="K2140">
        <v>0</v>
      </c>
      <c r="L2140">
        <v>0</v>
      </c>
      <c r="O2140">
        <v>1976</v>
      </c>
      <c r="P2140" t="s">
        <v>120</v>
      </c>
      <c r="R2140">
        <f t="shared" si="133"/>
        <v>-118</v>
      </c>
      <c r="S2140">
        <f t="shared" si="134"/>
        <v>36</v>
      </c>
      <c r="T2140" t="str">
        <f t="shared" si="135"/>
        <v>-11836</v>
      </c>
      <c r="U2140" t="str">
        <f t="shared" si="132"/>
        <v>-118, 36</v>
      </c>
    </row>
    <row r="2141" spans="1:21" hidden="1" x14ac:dyDescent="0.25">
      <c r="A2141">
        <v>-117.905733</v>
      </c>
      <c r="B2141">
        <v>35.936982999999998</v>
      </c>
      <c r="C2141">
        <v>1976</v>
      </c>
      <c r="D2141" t="s">
        <v>121</v>
      </c>
      <c r="E2141" t="s">
        <v>122</v>
      </c>
      <c r="F2141" t="s">
        <v>110</v>
      </c>
      <c r="G2141" t="s">
        <v>109</v>
      </c>
      <c r="H2141" t="s">
        <v>94</v>
      </c>
      <c r="L2141">
        <v>0.77</v>
      </c>
      <c r="O2141">
        <v>1976</v>
      </c>
      <c r="P2141" t="s">
        <v>120</v>
      </c>
      <c r="R2141">
        <f t="shared" si="133"/>
        <v>-118</v>
      </c>
      <c r="S2141">
        <f t="shared" si="134"/>
        <v>36</v>
      </c>
      <c r="T2141" t="str">
        <f t="shared" si="135"/>
        <v>-11836</v>
      </c>
      <c r="U2141" t="str">
        <f t="shared" si="132"/>
        <v>-118, 36</v>
      </c>
    </row>
    <row r="2142" spans="1:21" hidden="1" x14ac:dyDescent="0.25">
      <c r="A2142">
        <v>-117.905733</v>
      </c>
      <c r="B2142">
        <v>35.936982999999998</v>
      </c>
      <c r="C2142">
        <v>1974</v>
      </c>
      <c r="D2142" t="s">
        <v>121</v>
      </c>
      <c r="E2142" t="s">
        <v>122</v>
      </c>
      <c r="F2142" t="s">
        <v>110</v>
      </c>
      <c r="G2142" t="s">
        <v>110</v>
      </c>
      <c r="H2142" t="s">
        <v>94</v>
      </c>
      <c r="K2142">
        <v>0</v>
      </c>
      <c r="L2142">
        <v>0</v>
      </c>
      <c r="O2142">
        <v>1976</v>
      </c>
      <c r="P2142" t="s">
        <v>120</v>
      </c>
      <c r="R2142">
        <f t="shared" si="133"/>
        <v>-118</v>
      </c>
      <c r="S2142">
        <f t="shared" si="134"/>
        <v>36</v>
      </c>
      <c r="T2142" t="str">
        <f t="shared" si="135"/>
        <v>-11836</v>
      </c>
      <c r="U2142" t="str">
        <f t="shared" si="132"/>
        <v>-118, 36</v>
      </c>
    </row>
    <row r="2143" spans="1:21" hidden="1" x14ac:dyDescent="0.25">
      <c r="A2143">
        <v>-117.905733</v>
      </c>
      <c r="B2143">
        <v>35.936982999999998</v>
      </c>
      <c r="C2143">
        <v>1976</v>
      </c>
      <c r="D2143" t="s">
        <v>121</v>
      </c>
      <c r="E2143" t="s">
        <v>122</v>
      </c>
      <c r="F2143" t="s">
        <v>110</v>
      </c>
      <c r="G2143" t="s">
        <v>109</v>
      </c>
      <c r="H2143" t="s">
        <v>94</v>
      </c>
      <c r="K2143">
        <v>2.4500000000000001E-2</v>
      </c>
      <c r="L2143">
        <v>1.96</v>
      </c>
      <c r="O2143">
        <v>1976</v>
      </c>
      <c r="P2143" t="s">
        <v>120</v>
      </c>
      <c r="R2143">
        <f t="shared" si="133"/>
        <v>-118</v>
      </c>
      <c r="S2143">
        <f t="shared" si="134"/>
        <v>36</v>
      </c>
      <c r="T2143" t="str">
        <f t="shared" si="135"/>
        <v>-11836</v>
      </c>
      <c r="U2143" t="str">
        <f t="shared" si="132"/>
        <v>-119, 36</v>
      </c>
    </row>
    <row r="2144" spans="1:21" hidden="1" x14ac:dyDescent="0.25">
      <c r="A2144">
        <v>-118.573472</v>
      </c>
      <c r="B2144">
        <v>35.941521999999999</v>
      </c>
      <c r="C2144">
        <v>1955</v>
      </c>
      <c r="D2144" t="s">
        <v>117</v>
      </c>
      <c r="E2144" t="s">
        <v>118</v>
      </c>
      <c r="F2144" t="s">
        <v>110</v>
      </c>
      <c r="G2144" t="s">
        <v>110</v>
      </c>
      <c r="H2144" t="s">
        <v>94</v>
      </c>
      <c r="K2144">
        <v>0</v>
      </c>
      <c r="L2144">
        <v>0</v>
      </c>
      <c r="O2144">
        <v>1953</v>
      </c>
      <c r="P2144" t="s">
        <v>120</v>
      </c>
      <c r="R2144">
        <f t="shared" si="133"/>
        <v>-119</v>
      </c>
      <c r="S2144">
        <f t="shared" si="134"/>
        <v>36</v>
      </c>
      <c r="T2144" t="str">
        <f t="shared" si="135"/>
        <v>-11936</v>
      </c>
      <c r="U2144" t="str">
        <f t="shared" si="132"/>
        <v>-119, 36</v>
      </c>
    </row>
    <row r="2145" spans="1:21" hidden="1" x14ac:dyDescent="0.25">
      <c r="A2145">
        <v>-118.573472</v>
      </c>
      <c r="B2145">
        <v>35.941521999999999</v>
      </c>
      <c r="C2145">
        <v>1951</v>
      </c>
      <c r="D2145" t="s">
        <v>117</v>
      </c>
      <c r="E2145" t="s">
        <v>118</v>
      </c>
      <c r="F2145" t="s">
        <v>110</v>
      </c>
      <c r="G2145" t="s">
        <v>110</v>
      </c>
      <c r="H2145" t="s">
        <v>94</v>
      </c>
      <c r="K2145">
        <v>0</v>
      </c>
      <c r="L2145">
        <v>0</v>
      </c>
      <c r="O2145">
        <v>1953</v>
      </c>
      <c r="P2145" t="s">
        <v>120</v>
      </c>
      <c r="R2145">
        <f t="shared" si="133"/>
        <v>-119</v>
      </c>
      <c r="S2145">
        <f t="shared" si="134"/>
        <v>36</v>
      </c>
      <c r="T2145" t="str">
        <f t="shared" si="135"/>
        <v>-11936</v>
      </c>
      <c r="U2145" t="str">
        <f t="shared" si="132"/>
        <v>-118, 36</v>
      </c>
    </row>
    <row r="2146" spans="1:21" hidden="1" x14ac:dyDescent="0.25">
      <c r="A2146">
        <v>-118.3398333</v>
      </c>
      <c r="B2146">
        <v>35.947055560000003</v>
      </c>
      <c r="C2146">
        <v>2003</v>
      </c>
      <c r="D2146" t="s">
        <v>121</v>
      </c>
      <c r="E2146" t="s">
        <v>122</v>
      </c>
      <c r="F2146" t="s">
        <v>110</v>
      </c>
      <c r="G2146" t="s">
        <v>110</v>
      </c>
      <c r="H2146" t="s">
        <v>94</v>
      </c>
      <c r="K2146">
        <v>0</v>
      </c>
      <c r="L2146">
        <v>0</v>
      </c>
      <c r="O2146">
        <v>2000</v>
      </c>
      <c r="P2146" t="s">
        <v>120</v>
      </c>
      <c r="R2146">
        <f t="shared" si="133"/>
        <v>-118</v>
      </c>
      <c r="S2146">
        <f t="shared" si="134"/>
        <v>36</v>
      </c>
      <c r="T2146" t="str">
        <f t="shared" si="135"/>
        <v>-11836</v>
      </c>
      <c r="U2146" t="str">
        <f t="shared" si="132"/>
        <v>-118, 36</v>
      </c>
    </row>
    <row r="2147" spans="1:21" hidden="1" x14ac:dyDescent="0.25">
      <c r="A2147">
        <v>-118.3398333</v>
      </c>
      <c r="B2147">
        <v>35.947055560000003</v>
      </c>
      <c r="C2147">
        <v>2003</v>
      </c>
      <c r="D2147" t="s">
        <v>121</v>
      </c>
      <c r="E2147" t="s">
        <v>122</v>
      </c>
      <c r="F2147" t="s">
        <v>110</v>
      </c>
      <c r="G2147" t="s">
        <v>110</v>
      </c>
      <c r="H2147" t="s">
        <v>94</v>
      </c>
      <c r="K2147">
        <v>0</v>
      </c>
      <c r="L2147">
        <v>0</v>
      </c>
      <c r="O2147">
        <v>2000</v>
      </c>
      <c r="P2147" t="s">
        <v>120</v>
      </c>
      <c r="R2147">
        <f t="shared" si="133"/>
        <v>-118</v>
      </c>
      <c r="S2147">
        <f t="shared" si="134"/>
        <v>36</v>
      </c>
      <c r="T2147" t="str">
        <f t="shared" si="135"/>
        <v>-11836</v>
      </c>
      <c r="U2147" t="str">
        <f t="shared" si="132"/>
        <v>-118, 36</v>
      </c>
    </row>
    <row r="2148" spans="1:21" hidden="1" x14ac:dyDescent="0.25">
      <c r="A2148">
        <v>-118.3571972</v>
      </c>
      <c r="B2148">
        <v>35.964613890000003</v>
      </c>
      <c r="C2148">
        <v>1973</v>
      </c>
      <c r="D2148" t="s">
        <v>121</v>
      </c>
      <c r="E2148" t="s">
        <v>122</v>
      </c>
      <c r="F2148" t="s">
        <v>110</v>
      </c>
      <c r="G2148" t="s">
        <v>110</v>
      </c>
      <c r="H2148" t="s">
        <v>94</v>
      </c>
      <c r="K2148">
        <v>0</v>
      </c>
      <c r="L2148">
        <v>0</v>
      </c>
      <c r="O2148">
        <v>2000</v>
      </c>
      <c r="P2148" t="s">
        <v>120</v>
      </c>
      <c r="R2148">
        <f t="shared" si="133"/>
        <v>-118</v>
      </c>
      <c r="S2148">
        <f t="shared" si="134"/>
        <v>36</v>
      </c>
      <c r="T2148" t="str">
        <f t="shared" si="135"/>
        <v>-11836</v>
      </c>
      <c r="U2148" t="str">
        <f t="shared" si="132"/>
        <v>-118, 36</v>
      </c>
    </row>
    <row r="2149" spans="1:21" hidden="1" x14ac:dyDescent="0.25">
      <c r="A2149">
        <v>-118.3571972</v>
      </c>
      <c r="B2149">
        <v>35.964613890000003</v>
      </c>
      <c r="C2149">
        <v>1970</v>
      </c>
      <c r="D2149" t="s">
        <v>121</v>
      </c>
      <c r="E2149" t="s">
        <v>122</v>
      </c>
      <c r="F2149" t="s">
        <v>110</v>
      </c>
      <c r="G2149" t="s">
        <v>110</v>
      </c>
      <c r="H2149" t="s">
        <v>94</v>
      </c>
      <c r="K2149">
        <v>0</v>
      </c>
      <c r="L2149">
        <v>0</v>
      </c>
      <c r="O2149">
        <v>2000</v>
      </c>
      <c r="P2149" t="s">
        <v>120</v>
      </c>
      <c r="R2149">
        <f t="shared" si="133"/>
        <v>-118</v>
      </c>
      <c r="S2149">
        <f t="shared" si="134"/>
        <v>36</v>
      </c>
      <c r="T2149" t="str">
        <f t="shared" si="135"/>
        <v>-11836</v>
      </c>
      <c r="U2149" t="str">
        <f t="shared" si="132"/>
        <v>-118, 36</v>
      </c>
    </row>
    <row r="2150" spans="1:21" hidden="1" x14ac:dyDescent="0.25">
      <c r="A2150">
        <v>-118.3571972</v>
      </c>
      <c r="B2150">
        <v>35.964613890000003</v>
      </c>
      <c r="C2150">
        <v>1970</v>
      </c>
      <c r="D2150" t="s">
        <v>121</v>
      </c>
      <c r="E2150" t="s">
        <v>122</v>
      </c>
      <c r="F2150" t="s">
        <v>110</v>
      </c>
      <c r="G2150" t="s">
        <v>110</v>
      </c>
      <c r="H2150" t="s">
        <v>94</v>
      </c>
      <c r="K2150">
        <v>0</v>
      </c>
      <c r="L2150">
        <v>0</v>
      </c>
      <c r="O2150">
        <v>2000</v>
      </c>
      <c r="P2150" t="s">
        <v>120</v>
      </c>
      <c r="R2150">
        <f t="shared" si="133"/>
        <v>-118</v>
      </c>
      <c r="S2150">
        <f t="shared" si="134"/>
        <v>36</v>
      </c>
      <c r="T2150" t="str">
        <f t="shared" si="135"/>
        <v>-11836</v>
      </c>
      <c r="U2150" t="str">
        <f t="shared" si="132"/>
        <v>-118, 36</v>
      </c>
    </row>
    <row r="2151" spans="1:21" hidden="1" x14ac:dyDescent="0.25">
      <c r="A2151">
        <v>-118.33875</v>
      </c>
      <c r="B2151">
        <v>35.986805560000001</v>
      </c>
      <c r="C2151">
        <v>1972</v>
      </c>
      <c r="D2151" t="s">
        <v>121</v>
      </c>
      <c r="E2151" t="s">
        <v>122</v>
      </c>
      <c r="F2151" t="s">
        <v>110</v>
      </c>
      <c r="G2151" t="s">
        <v>110</v>
      </c>
      <c r="H2151" t="s">
        <v>94</v>
      </c>
      <c r="K2151">
        <v>0</v>
      </c>
      <c r="L2151">
        <v>0</v>
      </c>
      <c r="O2151">
        <v>2000</v>
      </c>
      <c r="P2151" t="s">
        <v>120</v>
      </c>
      <c r="R2151">
        <f t="shared" si="133"/>
        <v>-118</v>
      </c>
      <c r="S2151">
        <f t="shared" si="134"/>
        <v>36</v>
      </c>
      <c r="T2151" t="str">
        <f t="shared" si="135"/>
        <v>-11836</v>
      </c>
      <c r="U2151" t="str">
        <f t="shared" si="132"/>
        <v>-119, 36</v>
      </c>
    </row>
    <row r="2152" spans="1:21" hidden="1" x14ac:dyDescent="0.25">
      <c r="A2152">
        <v>-118.5960833</v>
      </c>
      <c r="B2152">
        <v>36.020472220000002</v>
      </c>
      <c r="C2152">
        <v>1960</v>
      </c>
      <c r="D2152" t="s">
        <v>121</v>
      </c>
      <c r="E2152" t="s">
        <v>122</v>
      </c>
      <c r="F2152" t="s">
        <v>110</v>
      </c>
      <c r="G2152" t="s">
        <v>110</v>
      </c>
      <c r="H2152" t="s">
        <v>94</v>
      </c>
      <c r="K2152">
        <v>0</v>
      </c>
      <c r="L2152">
        <v>0</v>
      </c>
      <c r="O2152">
        <v>2002</v>
      </c>
      <c r="P2152" t="s">
        <v>120</v>
      </c>
      <c r="R2152">
        <f t="shared" si="133"/>
        <v>-119</v>
      </c>
      <c r="S2152">
        <f t="shared" si="134"/>
        <v>36</v>
      </c>
      <c r="T2152" t="str">
        <f t="shared" si="135"/>
        <v>-11936</v>
      </c>
      <c r="U2152" t="str">
        <f t="shared" si="132"/>
        <v>-119, 36</v>
      </c>
    </row>
    <row r="2153" spans="1:21" hidden="1" x14ac:dyDescent="0.25">
      <c r="A2153">
        <v>-118.5960833</v>
      </c>
      <c r="B2153">
        <v>36.020472220000002</v>
      </c>
      <c r="C2153">
        <v>1960</v>
      </c>
      <c r="D2153" t="s">
        <v>121</v>
      </c>
      <c r="E2153" t="s">
        <v>122</v>
      </c>
      <c r="F2153" t="s">
        <v>110</v>
      </c>
      <c r="G2153" t="s">
        <v>110</v>
      </c>
      <c r="H2153" t="s">
        <v>94</v>
      </c>
      <c r="K2153">
        <v>0</v>
      </c>
      <c r="L2153">
        <v>0</v>
      </c>
      <c r="O2153">
        <v>2002</v>
      </c>
      <c r="P2153" t="s">
        <v>120</v>
      </c>
      <c r="R2153">
        <f t="shared" si="133"/>
        <v>-119</v>
      </c>
      <c r="S2153">
        <f t="shared" si="134"/>
        <v>36</v>
      </c>
      <c r="T2153" t="str">
        <f t="shared" si="135"/>
        <v>-11936</v>
      </c>
      <c r="U2153" t="str">
        <f t="shared" si="132"/>
        <v>-119, 36</v>
      </c>
    </row>
    <row r="2154" spans="1:21" hidden="1" x14ac:dyDescent="0.25">
      <c r="A2154">
        <v>-118.5960833</v>
      </c>
      <c r="B2154">
        <v>36.020472220000002</v>
      </c>
      <c r="C2154">
        <v>1960</v>
      </c>
      <c r="D2154" t="s">
        <v>121</v>
      </c>
      <c r="E2154" t="s">
        <v>122</v>
      </c>
      <c r="F2154" t="s">
        <v>110</v>
      </c>
      <c r="G2154" t="s">
        <v>110</v>
      </c>
      <c r="H2154" t="s">
        <v>94</v>
      </c>
      <c r="K2154">
        <v>0</v>
      </c>
      <c r="L2154">
        <v>0</v>
      </c>
      <c r="O2154">
        <v>2002</v>
      </c>
      <c r="P2154" t="s">
        <v>120</v>
      </c>
      <c r="R2154">
        <f t="shared" si="133"/>
        <v>-119</v>
      </c>
      <c r="S2154">
        <f t="shared" si="134"/>
        <v>36</v>
      </c>
      <c r="T2154" t="str">
        <f t="shared" si="135"/>
        <v>-11936</v>
      </c>
      <c r="U2154" t="str">
        <f t="shared" si="132"/>
        <v>-118, 36</v>
      </c>
    </row>
    <row r="2155" spans="1:21" hidden="1" x14ac:dyDescent="0.25">
      <c r="A2155">
        <v>-118.2391667</v>
      </c>
      <c r="B2155">
        <v>36.07222222</v>
      </c>
      <c r="C2155">
        <v>1987</v>
      </c>
      <c r="D2155" t="s">
        <v>121</v>
      </c>
      <c r="E2155" t="s">
        <v>122</v>
      </c>
      <c r="F2155" t="s">
        <v>110</v>
      </c>
      <c r="G2155" t="s">
        <v>109</v>
      </c>
      <c r="H2155" t="s">
        <v>94</v>
      </c>
      <c r="L2155">
        <v>2.0640000000000001</v>
      </c>
      <c r="O2155">
        <v>1987</v>
      </c>
      <c r="P2155" t="s">
        <v>120</v>
      </c>
      <c r="R2155">
        <f t="shared" si="133"/>
        <v>-118</v>
      </c>
      <c r="S2155">
        <f t="shared" si="134"/>
        <v>36</v>
      </c>
      <c r="T2155" t="str">
        <f t="shared" si="135"/>
        <v>-11836</v>
      </c>
      <c r="U2155" t="str">
        <f t="shared" si="132"/>
        <v>-118, 36</v>
      </c>
    </row>
    <row r="2156" spans="1:21" hidden="1" x14ac:dyDescent="0.25">
      <c r="A2156">
        <v>-118.2391667</v>
      </c>
      <c r="B2156">
        <v>36.07222222</v>
      </c>
      <c r="C2156">
        <v>1987</v>
      </c>
      <c r="D2156" t="s">
        <v>121</v>
      </c>
      <c r="E2156" t="s">
        <v>122</v>
      </c>
      <c r="F2156" t="s">
        <v>110</v>
      </c>
      <c r="G2156" t="s">
        <v>110</v>
      </c>
      <c r="H2156" t="s">
        <v>94</v>
      </c>
      <c r="K2156">
        <v>0</v>
      </c>
      <c r="L2156">
        <v>0</v>
      </c>
      <c r="O2156">
        <v>1987</v>
      </c>
      <c r="P2156" t="s">
        <v>120</v>
      </c>
      <c r="R2156">
        <f t="shared" si="133"/>
        <v>-118</v>
      </c>
      <c r="S2156">
        <f t="shared" si="134"/>
        <v>36</v>
      </c>
      <c r="T2156" t="str">
        <f t="shared" si="135"/>
        <v>-11836</v>
      </c>
      <c r="U2156" t="str">
        <f t="shared" si="132"/>
        <v>-118, 36</v>
      </c>
    </row>
    <row r="2157" spans="1:21" hidden="1" x14ac:dyDescent="0.25">
      <c r="A2157">
        <v>-117.928262</v>
      </c>
      <c r="B2157">
        <v>36.074609000000002</v>
      </c>
      <c r="C2157">
        <v>1976</v>
      </c>
      <c r="D2157" t="s">
        <v>425</v>
      </c>
      <c r="E2157" t="s">
        <v>132</v>
      </c>
      <c r="F2157" t="s">
        <v>110</v>
      </c>
      <c r="G2157" t="s">
        <v>110</v>
      </c>
      <c r="H2157" t="s">
        <v>94</v>
      </c>
      <c r="K2157">
        <v>0</v>
      </c>
      <c r="L2157">
        <v>0</v>
      </c>
      <c r="O2157">
        <v>1985</v>
      </c>
      <c r="P2157" t="s">
        <v>120</v>
      </c>
      <c r="R2157">
        <f t="shared" si="133"/>
        <v>-118</v>
      </c>
      <c r="S2157">
        <f t="shared" si="134"/>
        <v>36</v>
      </c>
      <c r="T2157" t="str">
        <f t="shared" si="135"/>
        <v>-11836</v>
      </c>
      <c r="U2157" t="str">
        <f t="shared" si="132"/>
        <v>-118, 36</v>
      </c>
    </row>
    <row r="2158" spans="1:21" hidden="1" x14ac:dyDescent="0.25">
      <c r="A2158">
        <v>-118.22620000000001</v>
      </c>
      <c r="B2158">
        <v>36.092860999999999</v>
      </c>
      <c r="C2158">
        <v>1916</v>
      </c>
      <c r="D2158" t="s">
        <v>117</v>
      </c>
      <c r="E2158" t="s">
        <v>118</v>
      </c>
      <c r="F2158" t="s">
        <v>110</v>
      </c>
      <c r="G2158" t="s">
        <v>110</v>
      </c>
      <c r="H2158" t="s">
        <v>94</v>
      </c>
      <c r="K2158">
        <v>0</v>
      </c>
      <c r="L2158">
        <v>0</v>
      </c>
      <c r="M2158">
        <v>7</v>
      </c>
      <c r="N2158">
        <v>30</v>
      </c>
      <c r="O2158">
        <v>1911</v>
      </c>
      <c r="P2158" t="s">
        <v>120</v>
      </c>
      <c r="R2158">
        <f t="shared" si="133"/>
        <v>-118</v>
      </c>
      <c r="S2158">
        <f t="shared" si="134"/>
        <v>36</v>
      </c>
      <c r="T2158" t="str">
        <f t="shared" si="135"/>
        <v>-11836</v>
      </c>
      <c r="U2158" t="str">
        <f t="shared" si="132"/>
        <v>-118, 36</v>
      </c>
    </row>
    <row r="2159" spans="1:21" hidden="1" x14ac:dyDescent="0.25">
      <c r="A2159">
        <v>-118.22620000000001</v>
      </c>
      <c r="B2159">
        <v>36.092860999999999</v>
      </c>
      <c r="C2159">
        <v>1922</v>
      </c>
      <c r="D2159" t="s">
        <v>117</v>
      </c>
      <c r="E2159" t="s">
        <v>118</v>
      </c>
      <c r="F2159" t="s">
        <v>110</v>
      </c>
      <c r="G2159" t="s">
        <v>110</v>
      </c>
      <c r="H2159" t="s">
        <v>94</v>
      </c>
      <c r="K2159">
        <v>0</v>
      </c>
      <c r="L2159">
        <v>0</v>
      </c>
      <c r="M2159">
        <v>8</v>
      </c>
      <c r="N2159">
        <v>1</v>
      </c>
      <c r="O2159">
        <v>1911</v>
      </c>
      <c r="P2159" t="s">
        <v>120</v>
      </c>
      <c r="R2159">
        <f t="shared" si="133"/>
        <v>-118</v>
      </c>
      <c r="S2159">
        <f t="shared" si="134"/>
        <v>36</v>
      </c>
      <c r="T2159" t="str">
        <f t="shared" si="135"/>
        <v>-11836</v>
      </c>
      <c r="U2159" t="str">
        <f t="shared" si="132"/>
        <v>-119, 36</v>
      </c>
    </row>
    <row r="2160" spans="1:21" hidden="1" x14ac:dyDescent="0.25">
      <c r="A2160">
        <v>-118.54357</v>
      </c>
      <c r="B2160">
        <v>36.118414999999999</v>
      </c>
      <c r="C2160">
        <v>1955</v>
      </c>
      <c r="D2160" t="s">
        <v>117</v>
      </c>
      <c r="E2160" t="s">
        <v>118</v>
      </c>
      <c r="F2160" t="s">
        <v>110</v>
      </c>
      <c r="G2160" t="s">
        <v>110</v>
      </c>
      <c r="H2160" t="s">
        <v>94</v>
      </c>
      <c r="K2160">
        <v>0</v>
      </c>
      <c r="L2160">
        <v>0</v>
      </c>
      <c r="O2160">
        <v>1934</v>
      </c>
      <c r="P2160" t="s">
        <v>120</v>
      </c>
      <c r="R2160">
        <f t="shared" si="133"/>
        <v>-119</v>
      </c>
      <c r="S2160">
        <f t="shared" si="134"/>
        <v>36</v>
      </c>
      <c r="T2160" t="str">
        <f t="shared" si="135"/>
        <v>-11936</v>
      </c>
      <c r="U2160" t="str">
        <f t="shared" si="132"/>
        <v>-119, 36</v>
      </c>
    </row>
    <row r="2161" spans="1:21" hidden="1" x14ac:dyDescent="0.25">
      <c r="A2161">
        <v>-118.54357</v>
      </c>
      <c r="B2161">
        <v>36.11842</v>
      </c>
      <c r="C2161">
        <v>1973</v>
      </c>
      <c r="D2161" t="s">
        <v>117</v>
      </c>
      <c r="E2161" t="s">
        <v>118</v>
      </c>
      <c r="F2161" t="s">
        <v>110</v>
      </c>
      <c r="G2161" t="s">
        <v>110</v>
      </c>
      <c r="H2161" t="s">
        <v>94</v>
      </c>
      <c r="K2161">
        <v>0</v>
      </c>
      <c r="L2161">
        <v>0</v>
      </c>
      <c r="O2161">
        <v>1966</v>
      </c>
      <c r="P2161" t="s">
        <v>120</v>
      </c>
      <c r="R2161">
        <f t="shared" si="133"/>
        <v>-119</v>
      </c>
      <c r="S2161">
        <f t="shared" si="134"/>
        <v>36</v>
      </c>
      <c r="T2161" t="str">
        <f t="shared" si="135"/>
        <v>-11936</v>
      </c>
      <c r="U2161" t="str">
        <f t="shared" si="132"/>
        <v>-119, 36</v>
      </c>
    </row>
    <row r="2162" spans="1:21" hidden="1" x14ac:dyDescent="0.25">
      <c r="A2162">
        <v>-118.56067779999999</v>
      </c>
      <c r="B2162">
        <v>36.118972220000003</v>
      </c>
      <c r="C2162">
        <v>1960</v>
      </c>
      <c r="D2162" t="s">
        <v>121</v>
      </c>
      <c r="E2162" t="s">
        <v>122</v>
      </c>
      <c r="F2162" t="s">
        <v>110</v>
      </c>
      <c r="G2162" t="s">
        <v>110</v>
      </c>
      <c r="H2162" t="s">
        <v>94</v>
      </c>
      <c r="K2162">
        <v>0</v>
      </c>
      <c r="L2162">
        <v>0</v>
      </c>
      <c r="O2162">
        <v>2000</v>
      </c>
      <c r="P2162" t="s">
        <v>120</v>
      </c>
      <c r="R2162">
        <f t="shared" si="133"/>
        <v>-119</v>
      </c>
      <c r="S2162">
        <f t="shared" si="134"/>
        <v>36</v>
      </c>
      <c r="T2162" t="str">
        <f t="shared" si="135"/>
        <v>-11936</v>
      </c>
      <c r="U2162" t="str">
        <f t="shared" si="132"/>
        <v>-119, 36</v>
      </c>
    </row>
    <row r="2163" spans="1:21" hidden="1" x14ac:dyDescent="0.25">
      <c r="A2163">
        <v>-118.55436109999999</v>
      </c>
      <c r="B2163">
        <v>36.120416669999997</v>
      </c>
      <c r="C2163">
        <v>1960</v>
      </c>
      <c r="D2163" t="s">
        <v>121</v>
      </c>
      <c r="E2163" t="s">
        <v>122</v>
      </c>
      <c r="F2163" t="s">
        <v>110</v>
      </c>
      <c r="G2163" t="s">
        <v>110</v>
      </c>
      <c r="H2163" t="s">
        <v>94</v>
      </c>
      <c r="K2163">
        <v>0</v>
      </c>
      <c r="L2163">
        <v>0</v>
      </c>
      <c r="O2163">
        <v>2000</v>
      </c>
      <c r="P2163" t="s">
        <v>120</v>
      </c>
      <c r="R2163">
        <f t="shared" si="133"/>
        <v>-119</v>
      </c>
      <c r="S2163">
        <f t="shared" si="134"/>
        <v>36</v>
      </c>
      <c r="T2163" t="str">
        <f t="shared" si="135"/>
        <v>-11936</v>
      </c>
      <c r="U2163" t="str">
        <f t="shared" si="132"/>
        <v>-119, 36</v>
      </c>
    </row>
    <row r="2164" spans="1:21" hidden="1" x14ac:dyDescent="0.25">
      <c r="A2164">
        <v>-118.56648</v>
      </c>
      <c r="B2164">
        <v>36.127609999999997</v>
      </c>
      <c r="C2164">
        <v>1942</v>
      </c>
      <c r="D2164" t="s">
        <v>117</v>
      </c>
      <c r="E2164" t="s">
        <v>118</v>
      </c>
      <c r="F2164" t="s">
        <v>110</v>
      </c>
      <c r="G2164" t="s">
        <v>109</v>
      </c>
      <c r="H2164" t="s">
        <v>94</v>
      </c>
      <c r="L2164">
        <v>109488.8</v>
      </c>
      <c r="O2164">
        <v>1942</v>
      </c>
      <c r="P2164" t="s">
        <v>120</v>
      </c>
      <c r="R2164">
        <f t="shared" si="133"/>
        <v>-119</v>
      </c>
      <c r="S2164">
        <f t="shared" si="134"/>
        <v>36</v>
      </c>
      <c r="T2164" t="str">
        <f t="shared" si="135"/>
        <v>-11936</v>
      </c>
      <c r="U2164" t="str">
        <f t="shared" si="132"/>
        <v>-119, 36</v>
      </c>
    </row>
    <row r="2165" spans="1:21" hidden="1" x14ac:dyDescent="0.25">
      <c r="A2165">
        <v>-118.56648</v>
      </c>
      <c r="B2165">
        <v>36.127609999999997</v>
      </c>
      <c r="C2165">
        <v>2000</v>
      </c>
      <c r="D2165" t="s">
        <v>117</v>
      </c>
      <c r="E2165" t="s">
        <v>118</v>
      </c>
      <c r="F2165" t="s">
        <v>110</v>
      </c>
      <c r="G2165" t="s">
        <v>110</v>
      </c>
      <c r="H2165" t="s">
        <v>94</v>
      </c>
      <c r="K2165">
        <v>0</v>
      </c>
      <c r="L2165">
        <v>0</v>
      </c>
      <c r="O2165">
        <v>1942</v>
      </c>
      <c r="P2165" t="s">
        <v>120</v>
      </c>
      <c r="R2165">
        <f t="shared" si="133"/>
        <v>-119</v>
      </c>
      <c r="S2165">
        <f t="shared" si="134"/>
        <v>36</v>
      </c>
      <c r="T2165" t="str">
        <f t="shared" si="135"/>
        <v>-11936</v>
      </c>
      <c r="U2165" t="str">
        <f t="shared" si="132"/>
        <v>-119, 36</v>
      </c>
    </row>
    <row r="2166" spans="1:21" hidden="1" x14ac:dyDescent="0.25">
      <c r="A2166">
        <v>-118.56648</v>
      </c>
      <c r="B2166">
        <v>36.127609999999997</v>
      </c>
      <c r="C2166">
        <v>2002</v>
      </c>
      <c r="D2166" t="s">
        <v>117</v>
      </c>
      <c r="E2166" t="s">
        <v>118</v>
      </c>
      <c r="F2166" t="s">
        <v>110</v>
      </c>
      <c r="G2166" t="s">
        <v>110</v>
      </c>
      <c r="H2166" t="s">
        <v>94</v>
      </c>
      <c r="K2166">
        <v>0</v>
      </c>
      <c r="L2166">
        <v>0</v>
      </c>
      <c r="O2166">
        <v>1942</v>
      </c>
      <c r="P2166" t="s">
        <v>120</v>
      </c>
      <c r="R2166">
        <f t="shared" si="133"/>
        <v>-119</v>
      </c>
      <c r="S2166">
        <f t="shared" si="134"/>
        <v>36</v>
      </c>
      <c r="T2166" t="str">
        <f t="shared" si="135"/>
        <v>-11936</v>
      </c>
      <c r="U2166" t="str">
        <f t="shared" si="132"/>
        <v>-119, 36</v>
      </c>
    </row>
    <row r="2167" spans="1:21" hidden="1" x14ac:dyDescent="0.25">
      <c r="A2167">
        <v>-118.7573889</v>
      </c>
      <c r="B2167">
        <v>36.137138890000003</v>
      </c>
      <c r="C2167">
        <v>1982</v>
      </c>
      <c r="D2167" t="s">
        <v>121</v>
      </c>
      <c r="E2167" t="s">
        <v>122</v>
      </c>
      <c r="F2167" t="s">
        <v>110</v>
      </c>
      <c r="G2167" t="s">
        <v>110</v>
      </c>
      <c r="H2167" t="s">
        <v>94</v>
      </c>
      <c r="K2167">
        <v>0</v>
      </c>
      <c r="L2167">
        <v>0</v>
      </c>
      <c r="O2167">
        <v>2001</v>
      </c>
      <c r="P2167" t="s">
        <v>120</v>
      </c>
      <c r="R2167">
        <f t="shared" si="133"/>
        <v>-119</v>
      </c>
      <c r="S2167">
        <f t="shared" si="134"/>
        <v>36</v>
      </c>
      <c r="T2167" t="str">
        <f t="shared" si="135"/>
        <v>-11936</v>
      </c>
      <c r="U2167" t="str">
        <f t="shared" si="132"/>
        <v>-119, 36</v>
      </c>
    </row>
    <row r="2168" spans="1:21" hidden="1" x14ac:dyDescent="0.25">
      <c r="A2168">
        <v>-118.750193</v>
      </c>
      <c r="B2168">
        <v>36.149293</v>
      </c>
      <c r="C2168">
        <v>2001</v>
      </c>
      <c r="D2168" t="s">
        <v>117</v>
      </c>
      <c r="E2168" t="s">
        <v>118</v>
      </c>
      <c r="F2168" t="s">
        <v>110</v>
      </c>
      <c r="G2168" t="s">
        <v>110</v>
      </c>
      <c r="H2168" t="s">
        <v>94</v>
      </c>
      <c r="K2168">
        <v>0</v>
      </c>
      <c r="L2168">
        <v>0</v>
      </c>
      <c r="O2168">
        <v>1952</v>
      </c>
      <c r="P2168" t="s">
        <v>120</v>
      </c>
      <c r="R2168">
        <f t="shared" si="133"/>
        <v>-119</v>
      </c>
      <c r="S2168">
        <f t="shared" si="134"/>
        <v>36</v>
      </c>
      <c r="T2168" t="str">
        <f t="shared" si="135"/>
        <v>-11936</v>
      </c>
      <c r="U2168" t="str">
        <f t="shared" si="132"/>
        <v>-120, 36</v>
      </c>
    </row>
    <row r="2169" spans="1:21" hidden="1" x14ac:dyDescent="0.25">
      <c r="A2169">
        <v>-120.34801109999999</v>
      </c>
      <c r="B2169">
        <v>36.151425000000003</v>
      </c>
      <c r="C2169">
        <v>1983</v>
      </c>
      <c r="D2169" t="s">
        <v>121</v>
      </c>
      <c r="E2169" t="s">
        <v>122</v>
      </c>
      <c r="F2169" t="s">
        <v>110</v>
      </c>
      <c r="G2169" t="s">
        <v>110</v>
      </c>
      <c r="H2169" t="s">
        <v>94</v>
      </c>
      <c r="K2169">
        <v>0</v>
      </c>
      <c r="L2169">
        <v>0</v>
      </c>
      <c r="O2169">
        <v>1983</v>
      </c>
      <c r="P2169" t="s">
        <v>120</v>
      </c>
      <c r="R2169">
        <f t="shared" si="133"/>
        <v>-120</v>
      </c>
      <c r="S2169">
        <f t="shared" si="134"/>
        <v>36</v>
      </c>
      <c r="T2169" t="str">
        <f t="shared" si="135"/>
        <v>-12036</v>
      </c>
      <c r="U2169" t="str">
        <f t="shared" si="132"/>
        <v>-120, 36</v>
      </c>
    </row>
    <row r="2170" spans="1:21" hidden="1" x14ac:dyDescent="0.25">
      <c r="A2170">
        <v>-120.34801109999999</v>
      </c>
      <c r="B2170">
        <v>36.151425000000003</v>
      </c>
      <c r="C2170">
        <v>1983</v>
      </c>
      <c r="D2170" t="s">
        <v>121</v>
      </c>
      <c r="E2170" t="s">
        <v>122</v>
      </c>
      <c r="F2170" t="s">
        <v>110</v>
      </c>
      <c r="G2170" t="s">
        <v>110</v>
      </c>
      <c r="H2170" t="s">
        <v>94</v>
      </c>
      <c r="K2170">
        <v>0</v>
      </c>
      <c r="L2170">
        <v>0</v>
      </c>
      <c r="O2170">
        <v>1983</v>
      </c>
      <c r="P2170" t="s">
        <v>120</v>
      </c>
      <c r="R2170">
        <f t="shared" si="133"/>
        <v>-120</v>
      </c>
      <c r="S2170">
        <f t="shared" si="134"/>
        <v>36</v>
      </c>
      <c r="T2170" t="str">
        <f t="shared" si="135"/>
        <v>-12036</v>
      </c>
      <c r="U2170" t="str">
        <f t="shared" si="132"/>
        <v>-120, 36</v>
      </c>
    </row>
    <row r="2171" spans="1:21" hidden="1" x14ac:dyDescent="0.25">
      <c r="A2171">
        <v>-120.34801109999999</v>
      </c>
      <c r="B2171">
        <v>36.151425000000003</v>
      </c>
      <c r="C2171">
        <v>1983</v>
      </c>
      <c r="D2171" t="s">
        <v>121</v>
      </c>
      <c r="E2171" t="s">
        <v>122</v>
      </c>
      <c r="F2171" t="s">
        <v>110</v>
      </c>
      <c r="G2171" t="s">
        <v>110</v>
      </c>
      <c r="H2171" t="s">
        <v>94</v>
      </c>
      <c r="K2171">
        <v>0</v>
      </c>
      <c r="L2171">
        <v>0</v>
      </c>
      <c r="O2171">
        <v>1983</v>
      </c>
      <c r="P2171" t="s">
        <v>120</v>
      </c>
      <c r="R2171">
        <f t="shared" si="133"/>
        <v>-120</v>
      </c>
      <c r="S2171">
        <f t="shared" si="134"/>
        <v>36</v>
      </c>
      <c r="T2171" t="str">
        <f t="shared" si="135"/>
        <v>-12036</v>
      </c>
      <c r="U2171" t="str">
        <f t="shared" si="132"/>
        <v>-120, 36</v>
      </c>
    </row>
    <row r="2172" spans="1:21" hidden="1" x14ac:dyDescent="0.25">
      <c r="A2172">
        <v>-120.34801109999999</v>
      </c>
      <c r="B2172">
        <v>36.151425000000003</v>
      </c>
      <c r="C2172">
        <v>1983</v>
      </c>
      <c r="D2172" t="s">
        <v>121</v>
      </c>
      <c r="E2172" t="s">
        <v>122</v>
      </c>
      <c r="F2172" t="s">
        <v>110</v>
      </c>
      <c r="G2172" t="s">
        <v>110</v>
      </c>
      <c r="H2172" t="s">
        <v>94</v>
      </c>
      <c r="K2172">
        <v>0</v>
      </c>
      <c r="L2172">
        <v>0</v>
      </c>
      <c r="O2172">
        <v>1983</v>
      </c>
      <c r="P2172" t="s">
        <v>120</v>
      </c>
      <c r="R2172">
        <f t="shared" si="133"/>
        <v>-120</v>
      </c>
      <c r="S2172">
        <f t="shared" si="134"/>
        <v>36</v>
      </c>
      <c r="T2172" t="str">
        <f t="shared" si="135"/>
        <v>-12036</v>
      </c>
      <c r="U2172" t="str">
        <f t="shared" si="132"/>
        <v>-120, 36</v>
      </c>
    </row>
    <row r="2173" spans="1:21" hidden="1" x14ac:dyDescent="0.25">
      <c r="A2173">
        <v>-120.34801109999999</v>
      </c>
      <c r="B2173">
        <v>36.151425000000003</v>
      </c>
      <c r="C2173">
        <v>1983</v>
      </c>
      <c r="D2173" t="s">
        <v>121</v>
      </c>
      <c r="E2173" t="s">
        <v>122</v>
      </c>
      <c r="F2173" t="s">
        <v>110</v>
      </c>
      <c r="G2173" t="s">
        <v>110</v>
      </c>
      <c r="H2173" t="s">
        <v>94</v>
      </c>
      <c r="K2173">
        <v>0</v>
      </c>
      <c r="L2173">
        <v>0</v>
      </c>
      <c r="O2173">
        <v>1983</v>
      </c>
      <c r="P2173" t="s">
        <v>120</v>
      </c>
      <c r="R2173">
        <f t="shared" si="133"/>
        <v>-120</v>
      </c>
      <c r="S2173">
        <f t="shared" si="134"/>
        <v>36</v>
      </c>
      <c r="T2173" t="str">
        <f t="shared" si="135"/>
        <v>-12036</v>
      </c>
      <c r="U2173" t="str">
        <f t="shared" si="132"/>
        <v>-120, 36</v>
      </c>
    </row>
    <row r="2174" spans="1:21" hidden="1" x14ac:dyDescent="0.25">
      <c r="A2174">
        <v>-120.34801109999999</v>
      </c>
      <c r="B2174">
        <v>36.151425000000003</v>
      </c>
      <c r="C2174">
        <v>1983</v>
      </c>
      <c r="D2174" t="s">
        <v>121</v>
      </c>
      <c r="E2174" t="s">
        <v>122</v>
      </c>
      <c r="F2174" t="s">
        <v>110</v>
      </c>
      <c r="G2174" t="s">
        <v>110</v>
      </c>
      <c r="H2174" t="s">
        <v>94</v>
      </c>
      <c r="K2174">
        <v>0</v>
      </c>
      <c r="L2174">
        <v>0</v>
      </c>
      <c r="O2174">
        <v>1983</v>
      </c>
      <c r="P2174" t="s">
        <v>120</v>
      </c>
      <c r="R2174">
        <f t="shared" si="133"/>
        <v>-120</v>
      </c>
      <c r="S2174">
        <f t="shared" si="134"/>
        <v>36</v>
      </c>
      <c r="T2174" t="str">
        <f t="shared" si="135"/>
        <v>-12036</v>
      </c>
      <c r="U2174" t="str">
        <f t="shared" si="132"/>
        <v>-120, 36</v>
      </c>
    </row>
    <row r="2175" spans="1:21" hidden="1" x14ac:dyDescent="0.25">
      <c r="A2175">
        <v>-120.34801109999999</v>
      </c>
      <c r="B2175">
        <v>36.151425000000003</v>
      </c>
      <c r="C2175">
        <v>1983</v>
      </c>
      <c r="D2175" t="s">
        <v>121</v>
      </c>
      <c r="E2175" t="s">
        <v>122</v>
      </c>
      <c r="F2175" t="s">
        <v>110</v>
      </c>
      <c r="G2175" t="s">
        <v>110</v>
      </c>
      <c r="H2175" t="s">
        <v>94</v>
      </c>
      <c r="K2175">
        <v>0</v>
      </c>
      <c r="L2175">
        <v>0</v>
      </c>
      <c r="O2175">
        <v>1983</v>
      </c>
      <c r="P2175" t="s">
        <v>120</v>
      </c>
      <c r="R2175">
        <f t="shared" si="133"/>
        <v>-120</v>
      </c>
      <c r="S2175">
        <f t="shared" si="134"/>
        <v>36</v>
      </c>
      <c r="T2175" t="str">
        <f t="shared" si="135"/>
        <v>-12036</v>
      </c>
      <c r="U2175" t="str">
        <f t="shared" si="132"/>
        <v>-120, 36</v>
      </c>
    </row>
    <row r="2176" spans="1:21" hidden="1" x14ac:dyDescent="0.25">
      <c r="A2176">
        <v>-120.34801109999999</v>
      </c>
      <c r="B2176">
        <v>36.151425000000003</v>
      </c>
      <c r="C2176">
        <v>1983</v>
      </c>
      <c r="D2176" t="s">
        <v>121</v>
      </c>
      <c r="E2176" t="s">
        <v>122</v>
      </c>
      <c r="F2176" t="s">
        <v>110</v>
      </c>
      <c r="G2176" t="s">
        <v>110</v>
      </c>
      <c r="H2176" t="s">
        <v>94</v>
      </c>
      <c r="K2176">
        <v>0</v>
      </c>
      <c r="L2176">
        <v>0</v>
      </c>
      <c r="O2176">
        <v>1983</v>
      </c>
      <c r="P2176" t="s">
        <v>120</v>
      </c>
      <c r="R2176">
        <f t="shared" si="133"/>
        <v>-120</v>
      </c>
      <c r="S2176">
        <f t="shared" si="134"/>
        <v>36</v>
      </c>
      <c r="T2176" t="str">
        <f t="shared" si="135"/>
        <v>-12036</v>
      </c>
      <c r="U2176" t="str">
        <f t="shared" si="132"/>
        <v>-120, 36</v>
      </c>
    </row>
    <row r="2177" spans="1:21" hidden="1" x14ac:dyDescent="0.25">
      <c r="A2177">
        <v>-120.34801109999999</v>
      </c>
      <c r="B2177">
        <v>36.151425000000003</v>
      </c>
      <c r="C2177">
        <v>1983</v>
      </c>
      <c r="D2177" t="s">
        <v>121</v>
      </c>
      <c r="E2177" t="s">
        <v>122</v>
      </c>
      <c r="F2177" t="s">
        <v>110</v>
      </c>
      <c r="G2177" t="s">
        <v>110</v>
      </c>
      <c r="H2177" t="s">
        <v>94</v>
      </c>
      <c r="K2177">
        <v>0</v>
      </c>
      <c r="L2177">
        <v>0</v>
      </c>
      <c r="O2177">
        <v>1983</v>
      </c>
      <c r="P2177" t="s">
        <v>120</v>
      </c>
      <c r="R2177">
        <f t="shared" si="133"/>
        <v>-120</v>
      </c>
      <c r="S2177">
        <f t="shared" si="134"/>
        <v>36</v>
      </c>
      <c r="T2177" t="str">
        <f t="shared" si="135"/>
        <v>-12036</v>
      </c>
      <c r="U2177" t="str">
        <f t="shared" si="132"/>
        <v>-120, 36</v>
      </c>
    </row>
    <row r="2178" spans="1:21" hidden="1" x14ac:dyDescent="0.25">
      <c r="A2178">
        <v>-120.34801109999999</v>
      </c>
      <c r="B2178">
        <v>36.151425000000003</v>
      </c>
      <c r="C2178">
        <v>1983</v>
      </c>
      <c r="D2178" t="s">
        <v>121</v>
      </c>
      <c r="E2178" t="s">
        <v>122</v>
      </c>
      <c r="F2178" t="s">
        <v>110</v>
      </c>
      <c r="G2178" t="s">
        <v>110</v>
      </c>
      <c r="H2178" t="s">
        <v>94</v>
      </c>
      <c r="K2178">
        <v>0</v>
      </c>
      <c r="L2178">
        <v>0</v>
      </c>
      <c r="O2178">
        <v>1983</v>
      </c>
      <c r="P2178" t="s">
        <v>120</v>
      </c>
      <c r="R2178">
        <f t="shared" si="133"/>
        <v>-120</v>
      </c>
      <c r="S2178">
        <f t="shared" si="134"/>
        <v>36</v>
      </c>
      <c r="T2178" t="str">
        <f t="shared" si="135"/>
        <v>-12036</v>
      </c>
      <c r="U2178" t="str">
        <f t="shared" ref="U2178:U2241" si="136">_xlfn.CONCAT($R2179, ", ", $S2179)</f>
        <v>-119, 36</v>
      </c>
    </row>
    <row r="2179" spans="1:21" hidden="1" x14ac:dyDescent="0.25">
      <c r="A2179">
        <v>-118.74651</v>
      </c>
      <c r="B2179">
        <v>36.153531999999998</v>
      </c>
      <c r="C2179">
        <v>1962</v>
      </c>
      <c r="D2179" t="s">
        <v>427</v>
      </c>
      <c r="E2179" t="s">
        <v>118</v>
      </c>
      <c r="F2179" t="s">
        <v>110</v>
      </c>
      <c r="G2179" t="s">
        <v>110</v>
      </c>
      <c r="H2179" t="s">
        <v>94</v>
      </c>
      <c r="K2179">
        <v>0</v>
      </c>
      <c r="L2179">
        <v>0</v>
      </c>
      <c r="O2179">
        <v>1970</v>
      </c>
      <c r="P2179" t="s">
        <v>120</v>
      </c>
      <c r="R2179">
        <f t="shared" ref="R2179:R2242" si="137">ROUND($A2179, 0)</f>
        <v>-119</v>
      </c>
      <c r="S2179">
        <f t="shared" ref="S2179:S2242" si="138">ROUND($B2179, 0)</f>
        <v>36</v>
      </c>
      <c r="T2179" t="str">
        <f t="shared" ref="T2179:T2242" si="139">_xlfn.CONCAT($R2179, $S2179)</f>
        <v>-11936</v>
      </c>
      <c r="U2179" t="str">
        <f t="shared" si="136"/>
        <v>-119, 36</v>
      </c>
    </row>
    <row r="2180" spans="1:21" hidden="1" x14ac:dyDescent="0.25">
      <c r="A2180">
        <v>-118.53999</v>
      </c>
      <c r="B2180">
        <v>36.180745000000002</v>
      </c>
      <c r="C2180">
        <v>1955</v>
      </c>
      <c r="D2180" t="s">
        <v>117</v>
      </c>
      <c r="E2180" t="s">
        <v>118</v>
      </c>
      <c r="F2180" t="s">
        <v>110</v>
      </c>
      <c r="G2180" t="s">
        <v>110</v>
      </c>
      <c r="H2180" t="s">
        <v>94</v>
      </c>
      <c r="K2180">
        <v>0</v>
      </c>
      <c r="L2180">
        <v>0</v>
      </c>
      <c r="M2180">
        <v>6</v>
      </c>
      <c r="N2180">
        <v>4</v>
      </c>
      <c r="O2180">
        <v>1934</v>
      </c>
      <c r="P2180" t="s">
        <v>120</v>
      </c>
      <c r="R2180">
        <f t="shared" si="137"/>
        <v>-119</v>
      </c>
      <c r="S2180">
        <f t="shared" si="138"/>
        <v>36</v>
      </c>
      <c r="T2180" t="str">
        <f t="shared" si="139"/>
        <v>-11936</v>
      </c>
      <c r="U2180" t="str">
        <f t="shared" si="136"/>
        <v>-119, 36</v>
      </c>
    </row>
    <row r="2181" spans="1:21" hidden="1" x14ac:dyDescent="0.25">
      <c r="A2181">
        <v>-118.65778</v>
      </c>
      <c r="B2181">
        <v>36.192590000000003</v>
      </c>
      <c r="C2181">
        <v>1962</v>
      </c>
      <c r="D2181" t="s">
        <v>427</v>
      </c>
      <c r="E2181" t="s">
        <v>118</v>
      </c>
      <c r="F2181" t="s">
        <v>110</v>
      </c>
      <c r="G2181" t="s">
        <v>110</v>
      </c>
      <c r="H2181" t="s">
        <v>94</v>
      </c>
      <c r="K2181">
        <v>0</v>
      </c>
      <c r="L2181">
        <v>0</v>
      </c>
      <c r="O2181">
        <v>1959</v>
      </c>
      <c r="P2181" t="s">
        <v>120</v>
      </c>
      <c r="R2181">
        <f t="shared" si="137"/>
        <v>-119</v>
      </c>
      <c r="S2181">
        <f t="shared" si="138"/>
        <v>36</v>
      </c>
      <c r="T2181" t="str">
        <f t="shared" si="139"/>
        <v>-11936</v>
      </c>
      <c r="U2181" t="str">
        <f t="shared" si="136"/>
        <v>-119, 36</v>
      </c>
    </row>
    <row r="2182" spans="1:21" hidden="1" x14ac:dyDescent="0.25">
      <c r="A2182">
        <v>-118.7604444</v>
      </c>
      <c r="B2182">
        <v>36.202888889999997</v>
      </c>
      <c r="C2182">
        <v>1982</v>
      </c>
      <c r="D2182" t="s">
        <v>121</v>
      </c>
      <c r="E2182" t="s">
        <v>122</v>
      </c>
      <c r="F2182" t="s">
        <v>110</v>
      </c>
      <c r="G2182" t="s">
        <v>110</v>
      </c>
      <c r="H2182" t="s">
        <v>94</v>
      </c>
      <c r="K2182">
        <v>0</v>
      </c>
      <c r="L2182">
        <v>0</v>
      </c>
      <c r="O2182">
        <v>2001</v>
      </c>
      <c r="P2182" t="s">
        <v>120</v>
      </c>
      <c r="R2182">
        <f t="shared" si="137"/>
        <v>-119</v>
      </c>
      <c r="S2182">
        <f t="shared" si="138"/>
        <v>36</v>
      </c>
      <c r="T2182" t="str">
        <f t="shared" si="139"/>
        <v>-11936</v>
      </c>
      <c r="U2182" t="str">
        <f t="shared" si="136"/>
        <v>-118, 36</v>
      </c>
    </row>
    <row r="2183" spans="1:21" hidden="1" x14ac:dyDescent="0.25">
      <c r="A2183">
        <v>-118.19603600000001</v>
      </c>
      <c r="B2183">
        <v>36.204844000000001</v>
      </c>
      <c r="C2183">
        <v>1923</v>
      </c>
      <c r="D2183" t="s">
        <v>117</v>
      </c>
      <c r="E2183" t="s">
        <v>118</v>
      </c>
      <c r="F2183" t="s">
        <v>110</v>
      </c>
      <c r="G2183" t="s">
        <v>110</v>
      </c>
      <c r="H2183" t="s">
        <v>94</v>
      </c>
      <c r="K2183">
        <v>0</v>
      </c>
      <c r="L2183">
        <v>0</v>
      </c>
      <c r="M2183">
        <v>8</v>
      </c>
      <c r="N2183">
        <v>7</v>
      </c>
      <c r="O2183">
        <v>1911</v>
      </c>
      <c r="P2183" t="s">
        <v>120</v>
      </c>
      <c r="R2183">
        <f t="shared" si="137"/>
        <v>-118</v>
      </c>
      <c r="S2183">
        <f t="shared" si="138"/>
        <v>36</v>
      </c>
      <c r="T2183" t="str">
        <f t="shared" si="139"/>
        <v>-11836</v>
      </c>
      <c r="U2183" t="str">
        <f t="shared" si="136"/>
        <v>-118, 36</v>
      </c>
    </row>
    <row r="2184" spans="1:21" hidden="1" x14ac:dyDescent="0.25">
      <c r="A2184">
        <v>-118.19603600000001</v>
      </c>
      <c r="B2184">
        <v>36.204844000000001</v>
      </c>
      <c r="C2184">
        <v>1923</v>
      </c>
      <c r="D2184" t="s">
        <v>117</v>
      </c>
      <c r="E2184" t="s">
        <v>118</v>
      </c>
      <c r="F2184" t="s">
        <v>110</v>
      </c>
      <c r="G2184" t="s">
        <v>110</v>
      </c>
      <c r="H2184" t="s">
        <v>94</v>
      </c>
      <c r="K2184">
        <v>0</v>
      </c>
      <c r="L2184">
        <v>0</v>
      </c>
      <c r="M2184">
        <v>8</v>
      </c>
      <c r="N2184">
        <v>7</v>
      </c>
      <c r="O2184">
        <v>1911</v>
      </c>
      <c r="P2184" t="s">
        <v>120</v>
      </c>
      <c r="R2184">
        <f t="shared" si="137"/>
        <v>-118</v>
      </c>
      <c r="S2184">
        <f t="shared" si="138"/>
        <v>36</v>
      </c>
      <c r="T2184" t="str">
        <f t="shared" si="139"/>
        <v>-11836</v>
      </c>
      <c r="U2184" t="str">
        <f t="shared" si="136"/>
        <v>-118, 36</v>
      </c>
    </row>
    <row r="2185" spans="1:21" hidden="1" x14ac:dyDescent="0.25">
      <c r="A2185">
        <v>-118.19603600000001</v>
      </c>
      <c r="B2185">
        <v>36.204844000000001</v>
      </c>
      <c r="C2185">
        <v>1925</v>
      </c>
      <c r="D2185" t="s">
        <v>117</v>
      </c>
      <c r="E2185" t="s">
        <v>118</v>
      </c>
      <c r="F2185" t="s">
        <v>110</v>
      </c>
      <c r="G2185" t="s">
        <v>110</v>
      </c>
      <c r="H2185" t="s">
        <v>94</v>
      </c>
      <c r="K2185">
        <v>0</v>
      </c>
      <c r="L2185">
        <v>0</v>
      </c>
      <c r="M2185">
        <v>8</v>
      </c>
      <c r="N2185">
        <v>7</v>
      </c>
      <c r="O2185">
        <v>1911</v>
      </c>
      <c r="P2185" t="s">
        <v>120</v>
      </c>
      <c r="R2185">
        <f t="shared" si="137"/>
        <v>-118</v>
      </c>
      <c r="S2185">
        <f t="shared" si="138"/>
        <v>36</v>
      </c>
      <c r="T2185" t="str">
        <f t="shared" si="139"/>
        <v>-11836</v>
      </c>
      <c r="U2185" t="str">
        <f t="shared" si="136"/>
        <v>-118, 36</v>
      </c>
    </row>
    <row r="2186" spans="1:21" hidden="1" x14ac:dyDescent="0.25">
      <c r="A2186">
        <v>-118.19603600000001</v>
      </c>
      <c r="B2186">
        <v>36.204844000000001</v>
      </c>
      <c r="C2186">
        <v>1926</v>
      </c>
      <c r="D2186" t="s">
        <v>117</v>
      </c>
      <c r="E2186" t="s">
        <v>118</v>
      </c>
      <c r="F2186" t="s">
        <v>110</v>
      </c>
      <c r="G2186" t="s">
        <v>110</v>
      </c>
      <c r="H2186" t="s">
        <v>94</v>
      </c>
      <c r="K2186">
        <v>0</v>
      </c>
      <c r="L2186">
        <v>0</v>
      </c>
      <c r="M2186">
        <v>8</v>
      </c>
      <c r="N2186">
        <v>7</v>
      </c>
      <c r="O2186">
        <v>1911</v>
      </c>
      <c r="P2186" t="s">
        <v>120</v>
      </c>
      <c r="R2186">
        <f t="shared" si="137"/>
        <v>-118</v>
      </c>
      <c r="S2186">
        <f t="shared" si="138"/>
        <v>36</v>
      </c>
      <c r="T2186" t="str">
        <f t="shared" si="139"/>
        <v>-11836</v>
      </c>
      <c r="U2186" t="str">
        <f t="shared" si="136"/>
        <v>-118, 36</v>
      </c>
    </row>
    <row r="2187" spans="1:21" hidden="1" x14ac:dyDescent="0.25">
      <c r="A2187">
        <v>-118.19603600000001</v>
      </c>
      <c r="B2187">
        <v>36.204844000000001</v>
      </c>
      <c r="C2187">
        <v>1931</v>
      </c>
      <c r="D2187" t="s">
        <v>117</v>
      </c>
      <c r="E2187" t="s">
        <v>118</v>
      </c>
      <c r="F2187" t="s">
        <v>110</v>
      </c>
      <c r="G2187" t="s">
        <v>110</v>
      </c>
      <c r="H2187" t="s">
        <v>94</v>
      </c>
      <c r="K2187">
        <v>0</v>
      </c>
      <c r="L2187">
        <v>0</v>
      </c>
      <c r="M2187">
        <v>8</v>
      </c>
      <c r="N2187">
        <v>7</v>
      </c>
      <c r="O2187">
        <v>1911</v>
      </c>
      <c r="P2187" t="s">
        <v>120</v>
      </c>
      <c r="R2187">
        <f t="shared" si="137"/>
        <v>-118</v>
      </c>
      <c r="S2187">
        <f t="shared" si="138"/>
        <v>36</v>
      </c>
      <c r="T2187" t="str">
        <f t="shared" si="139"/>
        <v>-11836</v>
      </c>
      <c r="U2187" t="str">
        <f t="shared" si="136"/>
        <v>-118, 36</v>
      </c>
    </row>
    <row r="2188" spans="1:21" hidden="1" x14ac:dyDescent="0.25">
      <c r="A2188">
        <v>-118.19603600000001</v>
      </c>
      <c r="B2188">
        <v>36.204844000000001</v>
      </c>
      <c r="C2188">
        <v>1932</v>
      </c>
      <c r="D2188" t="s">
        <v>117</v>
      </c>
      <c r="E2188" t="s">
        <v>118</v>
      </c>
      <c r="F2188" t="s">
        <v>110</v>
      </c>
      <c r="G2188" t="s">
        <v>110</v>
      </c>
      <c r="H2188" t="s">
        <v>94</v>
      </c>
      <c r="K2188">
        <v>0</v>
      </c>
      <c r="L2188">
        <v>0</v>
      </c>
      <c r="M2188">
        <v>8</v>
      </c>
      <c r="N2188">
        <v>9</v>
      </c>
      <c r="O2188">
        <v>1911</v>
      </c>
      <c r="P2188" t="s">
        <v>120</v>
      </c>
      <c r="R2188">
        <f t="shared" si="137"/>
        <v>-118</v>
      </c>
      <c r="S2188">
        <f t="shared" si="138"/>
        <v>36</v>
      </c>
      <c r="T2188" t="str">
        <f t="shared" si="139"/>
        <v>-11836</v>
      </c>
      <c r="U2188" t="str">
        <f t="shared" si="136"/>
        <v>-118, 36</v>
      </c>
    </row>
    <row r="2189" spans="1:21" hidden="1" x14ac:dyDescent="0.25">
      <c r="A2189">
        <v>-118.19603600000001</v>
      </c>
      <c r="B2189">
        <v>36.204844000000001</v>
      </c>
      <c r="C2189">
        <v>1932</v>
      </c>
      <c r="D2189" t="s">
        <v>117</v>
      </c>
      <c r="E2189" t="s">
        <v>118</v>
      </c>
      <c r="F2189" t="s">
        <v>110</v>
      </c>
      <c r="G2189" t="s">
        <v>110</v>
      </c>
      <c r="H2189" t="s">
        <v>94</v>
      </c>
      <c r="K2189">
        <v>0</v>
      </c>
      <c r="L2189">
        <v>0</v>
      </c>
      <c r="M2189">
        <v>8</v>
      </c>
      <c r="N2189">
        <v>9</v>
      </c>
      <c r="O2189">
        <v>1911</v>
      </c>
      <c r="P2189" t="s">
        <v>120</v>
      </c>
      <c r="R2189">
        <f t="shared" si="137"/>
        <v>-118</v>
      </c>
      <c r="S2189">
        <f t="shared" si="138"/>
        <v>36</v>
      </c>
      <c r="T2189" t="str">
        <f t="shared" si="139"/>
        <v>-11836</v>
      </c>
      <c r="U2189" t="str">
        <f t="shared" si="136"/>
        <v>-118, 36</v>
      </c>
    </row>
    <row r="2190" spans="1:21" hidden="1" x14ac:dyDescent="0.25">
      <c r="A2190">
        <v>-118.260139</v>
      </c>
      <c r="B2190">
        <v>36.352505000000001</v>
      </c>
      <c r="C2190">
        <v>1932</v>
      </c>
      <c r="D2190" t="s">
        <v>117</v>
      </c>
      <c r="E2190" t="s">
        <v>118</v>
      </c>
      <c r="F2190" t="s">
        <v>110</v>
      </c>
      <c r="G2190" t="s">
        <v>110</v>
      </c>
      <c r="H2190" t="s">
        <v>94</v>
      </c>
      <c r="K2190">
        <v>0</v>
      </c>
      <c r="L2190">
        <v>0</v>
      </c>
      <c r="M2190">
        <v>8</v>
      </c>
      <c r="N2190">
        <v>6</v>
      </c>
      <c r="O2190">
        <v>1911</v>
      </c>
      <c r="P2190" t="s">
        <v>120</v>
      </c>
      <c r="R2190">
        <f t="shared" si="137"/>
        <v>-118</v>
      </c>
      <c r="S2190">
        <f t="shared" si="138"/>
        <v>36</v>
      </c>
      <c r="T2190" t="str">
        <f t="shared" si="139"/>
        <v>-11836</v>
      </c>
      <c r="U2190" t="str">
        <f t="shared" si="136"/>
        <v>-119, 36</v>
      </c>
    </row>
    <row r="2191" spans="1:21" hidden="1" x14ac:dyDescent="0.25">
      <c r="A2191">
        <v>-118.87936000000001</v>
      </c>
      <c r="B2191">
        <v>36.400970000000001</v>
      </c>
      <c r="C2191">
        <v>1962</v>
      </c>
      <c r="D2191" t="s">
        <v>427</v>
      </c>
      <c r="E2191" t="s">
        <v>118</v>
      </c>
      <c r="F2191" t="s">
        <v>110</v>
      </c>
      <c r="G2191" t="s">
        <v>110</v>
      </c>
      <c r="H2191" t="s">
        <v>94</v>
      </c>
      <c r="K2191">
        <v>0</v>
      </c>
      <c r="L2191">
        <v>0</v>
      </c>
      <c r="O2191">
        <v>1958</v>
      </c>
      <c r="P2191" t="s">
        <v>120</v>
      </c>
      <c r="R2191">
        <f t="shared" si="137"/>
        <v>-119</v>
      </c>
      <c r="S2191">
        <f t="shared" si="138"/>
        <v>36</v>
      </c>
      <c r="T2191" t="str">
        <f t="shared" si="139"/>
        <v>-11936</v>
      </c>
      <c r="U2191" t="str">
        <f t="shared" si="136"/>
        <v>-119, 36</v>
      </c>
    </row>
    <row r="2192" spans="1:21" hidden="1" x14ac:dyDescent="0.25">
      <c r="A2192">
        <v>-118.88896</v>
      </c>
      <c r="B2192">
        <v>36.411799999999999</v>
      </c>
      <c r="C2192">
        <v>1962</v>
      </c>
      <c r="D2192" t="s">
        <v>427</v>
      </c>
      <c r="E2192" t="s">
        <v>118</v>
      </c>
      <c r="F2192" t="s">
        <v>110</v>
      </c>
      <c r="G2192" t="s">
        <v>110</v>
      </c>
      <c r="H2192" t="s">
        <v>94</v>
      </c>
      <c r="K2192">
        <v>0</v>
      </c>
      <c r="L2192">
        <v>0</v>
      </c>
      <c r="O2192">
        <v>1958</v>
      </c>
      <c r="P2192" t="s">
        <v>120</v>
      </c>
      <c r="R2192">
        <f t="shared" si="137"/>
        <v>-119</v>
      </c>
      <c r="S2192">
        <f t="shared" si="138"/>
        <v>36</v>
      </c>
      <c r="T2192" t="str">
        <f t="shared" si="139"/>
        <v>-11936</v>
      </c>
      <c r="U2192" t="str">
        <f t="shared" si="136"/>
        <v>-119, 36</v>
      </c>
    </row>
    <row r="2193" spans="1:21" hidden="1" x14ac:dyDescent="0.25">
      <c r="A2193">
        <v>-118.9229722</v>
      </c>
      <c r="B2193">
        <v>36.416277780000001</v>
      </c>
      <c r="C2193">
        <v>1998</v>
      </c>
      <c r="D2193" t="s">
        <v>425</v>
      </c>
      <c r="E2193" t="s">
        <v>132</v>
      </c>
      <c r="F2193" t="s">
        <v>110</v>
      </c>
      <c r="G2193" t="s">
        <v>109</v>
      </c>
      <c r="H2193" t="s">
        <v>94</v>
      </c>
      <c r="K2193">
        <v>4.82E-2</v>
      </c>
      <c r="L2193">
        <v>3.8559999999999999</v>
      </c>
      <c r="O2193">
        <v>1998</v>
      </c>
      <c r="P2193" t="s">
        <v>120</v>
      </c>
      <c r="R2193">
        <f t="shared" si="137"/>
        <v>-119</v>
      </c>
      <c r="S2193">
        <f t="shared" si="138"/>
        <v>36</v>
      </c>
      <c r="T2193" t="str">
        <f t="shared" si="139"/>
        <v>-11936</v>
      </c>
      <c r="U2193" t="str">
        <f t="shared" si="136"/>
        <v>-118, 36</v>
      </c>
    </row>
    <row r="2194" spans="1:21" hidden="1" x14ac:dyDescent="0.25">
      <c r="A2194">
        <v>-118.26036000000001</v>
      </c>
      <c r="B2194">
        <v>36.432099999999998</v>
      </c>
      <c r="C2194">
        <v>1982</v>
      </c>
      <c r="D2194" t="s">
        <v>117</v>
      </c>
      <c r="E2194" t="s">
        <v>118</v>
      </c>
      <c r="F2194" t="s">
        <v>110</v>
      </c>
      <c r="G2194" t="s">
        <v>110</v>
      </c>
      <c r="H2194" t="s">
        <v>94</v>
      </c>
      <c r="K2194">
        <v>0</v>
      </c>
      <c r="L2194">
        <v>0</v>
      </c>
      <c r="O2194">
        <v>1961</v>
      </c>
      <c r="P2194" t="s">
        <v>120</v>
      </c>
      <c r="R2194">
        <f t="shared" si="137"/>
        <v>-118</v>
      </c>
      <c r="S2194">
        <f t="shared" si="138"/>
        <v>36</v>
      </c>
      <c r="T2194" t="str">
        <f t="shared" si="139"/>
        <v>-11836</v>
      </c>
      <c r="U2194" t="str">
        <f t="shared" si="136"/>
        <v>-118, 36</v>
      </c>
    </row>
    <row r="2195" spans="1:21" hidden="1" x14ac:dyDescent="0.25">
      <c r="A2195">
        <v>-118.26036000000001</v>
      </c>
      <c r="B2195">
        <v>36.432099999999998</v>
      </c>
      <c r="C2195">
        <v>1982</v>
      </c>
      <c r="D2195" t="s">
        <v>117</v>
      </c>
      <c r="E2195" t="s">
        <v>118</v>
      </c>
      <c r="F2195" t="s">
        <v>110</v>
      </c>
      <c r="G2195" t="s">
        <v>110</v>
      </c>
      <c r="H2195" t="s">
        <v>94</v>
      </c>
      <c r="K2195">
        <v>0</v>
      </c>
      <c r="L2195">
        <v>0</v>
      </c>
      <c r="O2195">
        <v>1961</v>
      </c>
      <c r="P2195" t="s">
        <v>120</v>
      </c>
      <c r="R2195">
        <f t="shared" si="137"/>
        <v>-118</v>
      </c>
      <c r="S2195">
        <f t="shared" si="138"/>
        <v>36</v>
      </c>
      <c r="T2195" t="str">
        <f t="shared" si="139"/>
        <v>-11836</v>
      </c>
      <c r="U2195" t="str">
        <f t="shared" si="136"/>
        <v>-118, 36</v>
      </c>
    </row>
    <row r="2196" spans="1:21" hidden="1" x14ac:dyDescent="0.25">
      <c r="A2196">
        <v>-118.2671</v>
      </c>
      <c r="B2196">
        <v>36.434131000000001</v>
      </c>
      <c r="C2196">
        <v>1932</v>
      </c>
      <c r="D2196" t="s">
        <v>117</v>
      </c>
      <c r="E2196" t="s">
        <v>118</v>
      </c>
      <c r="F2196" t="s">
        <v>110</v>
      </c>
      <c r="G2196" t="s">
        <v>110</v>
      </c>
      <c r="H2196" t="s">
        <v>94</v>
      </c>
      <c r="K2196">
        <v>0</v>
      </c>
      <c r="L2196">
        <v>0</v>
      </c>
      <c r="M2196">
        <v>8</v>
      </c>
      <c r="N2196">
        <v>7</v>
      </c>
      <c r="O2196">
        <v>1911</v>
      </c>
      <c r="P2196" t="s">
        <v>120</v>
      </c>
      <c r="R2196">
        <f t="shared" si="137"/>
        <v>-118</v>
      </c>
      <c r="S2196">
        <f t="shared" si="138"/>
        <v>36</v>
      </c>
      <c r="T2196" t="str">
        <f t="shared" si="139"/>
        <v>-11836</v>
      </c>
      <c r="U2196" t="str">
        <f t="shared" si="136"/>
        <v>-118, 36</v>
      </c>
    </row>
    <row r="2197" spans="1:21" hidden="1" x14ac:dyDescent="0.25">
      <c r="A2197">
        <v>-118.2671</v>
      </c>
      <c r="B2197">
        <v>36.434131000000001</v>
      </c>
      <c r="C2197">
        <v>1932</v>
      </c>
      <c r="D2197" t="s">
        <v>117</v>
      </c>
      <c r="E2197" t="s">
        <v>118</v>
      </c>
      <c r="F2197" t="s">
        <v>110</v>
      </c>
      <c r="G2197" t="s">
        <v>110</v>
      </c>
      <c r="H2197" t="s">
        <v>94</v>
      </c>
      <c r="K2197">
        <v>0</v>
      </c>
      <c r="L2197">
        <v>0</v>
      </c>
      <c r="M2197">
        <v>8</v>
      </c>
      <c r="N2197">
        <v>10</v>
      </c>
      <c r="O2197">
        <v>1911</v>
      </c>
      <c r="P2197" t="s">
        <v>120</v>
      </c>
      <c r="R2197">
        <f t="shared" si="137"/>
        <v>-118</v>
      </c>
      <c r="S2197">
        <f t="shared" si="138"/>
        <v>36</v>
      </c>
      <c r="T2197" t="str">
        <f t="shared" si="139"/>
        <v>-11836</v>
      </c>
      <c r="U2197" t="str">
        <f t="shared" si="136"/>
        <v>-118, 36</v>
      </c>
    </row>
    <row r="2198" spans="1:21" hidden="1" x14ac:dyDescent="0.25">
      <c r="A2198">
        <v>-118.2671</v>
      </c>
      <c r="B2198">
        <v>36.434131000000001</v>
      </c>
      <c r="C2198">
        <v>1934</v>
      </c>
      <c r="D2198" t="s">
        <v>117</v>
      </c>
      <c r="E2198" t="s">
        <v>118</v>
      </c>
      <c r="F2198" t="s">
        <v>110</v>
      </c>
      <c r="G2198" t="s">
        <v>110</v>
      </c>
      <c r="H2198" t="s">
        <v>94</v>
      </c>
      <c r="K2198">
        <v>0</v>
      </c>
      <c r="L2198">
        <v>0</v>
      </c>
      <c r="M2198">
        <v>8</v>
      </c>
      <c r="N2198">
        <v>10</v>
      </c>
      <c r="O2198">
        <v>1911</v>
      </c>
      <c r="P2198" t="s">
        <v>120</v>
      </c>
      <c r="R2198">
        <f t="shared" si="137"/>
        <v>-118</v>
      </c>
      <c r="S2198">
        <f t="shared" si="138"/>
        <v>36</v>
      </c>
      <c r="T2198" t="str">
        <f t="shared" si="139"/>
        <v>-11836</v>
      </c>
      <c r="U2198" t="str">
        <f t="shared" si="136"/>
        <v>-118, 36</v>
      </c>
    </row>
    <row r="2199" spans="1:21" hidden="1" x14ac:dyDescent="0.25">
      <c r="A2199">
        <v>-118.2671</v>
      </c>
      <c r="B2199">
        <v>36.434131000000001</v>
      </c>
      <c r="C2199">
        <v>1934</v>
      </c>
      <c r="D2199" t="s">
        <v>117</v>
      </c>
      <c r="E2199" t="s">
        <v>118</v>
      </c>
      <c r="F2199" t="s">
        <v>110</v>
      </c>
      <c r="G2199" t="s">
        <v>110</v>
      </c>
      <c r="H2199" t="s">
        <v>94</v>
      </c>
      <c r="K2199">
        <v>0</v>
      </c>
      <c r="L2199">
        <v>0</v>
      </c>
      <c r="M2199">
        <v>8</v>
      </c>
      <c r="N2199">
        <v>10</v>
      </c>
      <c r="O2199">
        <v>1911</v>
      </c>
      <c r="P2199" t="s">
        <v>120</v>
      </c>
      <c r="R2199">
        <f t="shared" si="137"/>
        <v>-118</v>
      </c>
      <c r="S2199">
        <f t="shared" si="138"/>
        <v>36</v>
      </c>
      <c r="T2199" t="str">
        <f t="shared" si="139"/>
        <v>-11836</v>
      </c>
      <c r="U2199" t="str">
        <f t="shared" si="136"/>
        <v>-118, 36</v>
      </c>
    </row>
    <row r="2200" spans="1:21" hidden="1" x14ac:dyDescent="0.25">
      <c r="A2200">
        <v>-118.2671</v>
      </c>
      <c r="B2200">
        <v>36.434131000000001</v>
      </c>
      <c r="C2200">
        <v>1939</v>
      </c>
      <c r="D2200" t="s">
        <v>117</v>
      </c>
      <c r="E2200" t="s">
        <v>118</v>
      </c>
      <c r="F2200" t="s">
        <v>110</v>
      </c>
      <c r="G2200" t="s">
        <v>110</v>
      </c>
      <c r="H2200" t="s">
        <v>94</v>
      </c>
      <c r="K2200">
        <v>0</v>
      </c>
      <c r="L2200">
        <v>0</v>
      </c>
      <c r="M2200">
        <v>8</v>
      </c>
      <c r="N2200">
        <v>10</v>
      </c>
      <c r="O2200">
        <v>1911</v>
      </c>
      <c r="P2200" t="s">
        <v>120</v>
      </c>
      <c r="R2200">
        <f t="shared" si="137"/>
        <v>-118</v>
      </c>
      <c r="S2200">
        <f t="shared" si="138"/>
        <v>36</v>
      </c>
      <c r="T2200" t="str">
        <f t="shared" si="139"/>
        <v>-11836</v>
      </c>
      <c r="U2200" t="str">
        <f t="shared" si="136"/>
        <v>-118, 36</v>
      </c>
    </row>
    <row r="2201" spans="1:21" hidden="1" x14ac:dyDescent="0.25">
      <c r="A2201">
        <v>-118.2671</v>
      </c>
      <c r="B2201">
        <v>36.434131000000001</v>
      </c>
      <c r="C2201">
        <v>1939</v>
      </c>
      <c r="D2201" t="s">
        <v>117</v>
      </c>
      <c r="E2201" t="s">
        <v>118</v>
      </c>
      <c r="F2201" t="s">
        <v>110</v>
      </c>
      <c r="G2201" t="s">
        <v>110</v>
      </c>
      <c r="H2201" t="s">
        <v>94</v>
      </c>
      <c r="K2201">
        <v>0</v>
      </c>
      <c r="L2201">
        <v>0</v>
      </c>
      <c r="M2201">
        <v>8</v>
      </c>
      <c r="N2201">
        <v>11</v>
      </c>
      <c r="O2201">
        <v>1911</v>
      </c>
      <c r="P2201" t="s">
        <v>120</v>
      </c>
      <c r="R2201">
        <f t="shared" si="137"/>
        <v>-118</v>
      </c>
      <c r="S2201">
        <f t="shared" si="138"/>
        <v>36</v>
      </c>
      <c r="T2201" t="str">
        <f t="shared" si="139"/>
        <v>-11836</v>
      </c>
      <c r="U2201" t="str">
        <f t="shared" si="136"/>
        <v>-118, 36</v>
      </c>
    </row>
    <row r="2202" spans="1:21" hidden="1" x14ac:dyDescent="0.25">
      <c r="A2202">
        <v>-118.2671</v>
      </c>
      <c r="B2202">
        <v>36.434131000000001</v>
      </c>
      <c r="C2202">
        <v>1939</v>
      </c>
      <c r="D2202" t="s">
        <v>117</v>
      </c>
      <c r="E2202" t="s">
        <v>118</v>
      </c>
      <c r="F2202" t="s">
        <v>110</v>
      </c>
      <c r="G2202" t="s">
        <v>110</v>
      </c>
      <c r="H2202" t="s">
        <v>94</v>
      </c>
      <c r="K2202">
        <v>0</v>
      </c>
      <c r="L2202">
        <v>0</v>
      </c>
      <c r="M2202">
        <v>8</v>
      </c>
      <c r="N2202">
        <v>12</v>
      </c>
      <c r="O2202">
        <v>1911</v>
      </c>
      <c r="P2202" t="s">
        <v>120</v>
      </c>
      <c r="R2202">
        <f t="shared" si="137"/>
        <v>-118</v>
      </c>
      <c r="S2202">
        <f t="shared" si="138"/>
        <v>36</v>
      </c>
      <c r="T2202" t="str">
        <f t="shared" si="139"/>
        <v>-11836</v>
      </c>
      <c r="U2202" t="str">
        <f t="shared" si="136"/>
        <v>-118, 36</v>
      </c>
    </row>
    <row r="2203" spans="1:21" hidden="1" x14ac:dyDescent="0.25">
      <c r="A2203">
        <v>-118.2671</v>
      </c>
      <c r="B2203">
        <v>36.434131000000001</v>
      </c>
      <c r="C2203">
        <v>1939</v>
      </c>
      <c r="D2203" t="s">
        <v>117</v>
      </c>
      <c r="E2203" t="s">
        <v>118</v>
      </c>
      <c r="F2203" t="s">
        <v>110</v>
      </c>
      <c r="G2203" t="s">
        <v>110</v>
      </c>
      <c r="H2203" t="s">
        <v>94</v>
      </c>
      <c r="K2203">
        <v>0</v>
      </c>
      <c r="L2203">
        <v>0</v>
      </c>
      <c r="M2203">
        <v>8</v>
      </c>
      <c r="N2203">
        <v>12</v>
      </c>
      <c r="O2203">
        <v>1911</v>
      </c>
      <c r="P2203" t="s">
        <v>120</v>
      </c>
      <c r="R2203">
        <f t="shared" si="137"/>
        <v>-118</v>
      </c>
      <c r="S2203">
        <f t="shared" si="138"/>
        <v>36</v>
      </c>
      <c r="T2203" t="str">
        <f t="shared" si="139"/>
        <v>-11836</v>
      </c>
      <c r="U2203" t="str">
        <f t="shared" si="136"/>
        <v>-118, 36</v>
      </c>
    </row>
    <row r="2204" spans="1:21" hidden="1" x14ac:dyDescent="0.25">
      <c r="A2204">
        <v>-118.2671</v>
      </c>
      <c r="B2204">
        <v>36.434131000000001</v>
      </c>
      <c r="C2204">
        <v>1939</v>
      </c>
      <c r="D2204" t="s">
        <v>117</v>
      </c>
      <c r="E2204" t="s">
        <v>118</v>
      </c>
      <c r="F2204" t="s">
        <v>110</v>
      </c>
      <c r="G2204" t="s">
        <v>110</v>
      </c>
      <c r="H2204" t="s">
        <v>94</v>
      </c>
      <c r="K2204">
        <v>0</v>
      </c>
      <c r="L2204">
        <v>0</v>
      </c>
      <c r="M2204">
        <v>8</v>
      </c>
      <c r="N2204">
        <v>12</v>
      </c>
      <c r="O2204">
        <v>1911</v>
      </c>
      <c r="P2204" t="s">
        <v>120</v>
      </c>
      <c r="R2204">
        <f t="shared" si="137"/>
        <v>-118</v>
      </c>
      <c r="S2204">
        <f t="shared" si="138"/>
        <v>36</v>
      </c>
      <c r="T2204" t="str">
        <f t="shared" si="139"/>
        <v>-11836</v>
      </c>
      <c r="U2204" t="str">
        <f t="shared" si="136"/>
        <v>-118, 36</v>
      </c>
    </row>
    <row r="2205" spans="1:21" hidden="1" x14ac:dyDescent="0.25">
      <c r="A2205">
        <v>-118.2671</v>
      </c>
      <c r="B2205">
        <v>36.434131000000001</v>
      </c>
      <c r="C2205">
        <v>1939</v>
      </c>
      <c r="D2205" t="s">
        <v>117</v>
      </c>
      <c r="E2205" t="s">
        <v>118</v>
      </c>
      <c r="F2205" t="s">
        <v>110</v>
      </c>
      <c r="G2205" t="s">
        <v>110</v>
      </c>
      <c r="H2205" t="s">
        <v>94</v>
      </c>
      <c r="K2205">
        <v>0</v>
      </c>
      <c r="L2205">
        <v>0</v>
      </c>
      <c r="M2205">
        <v>8</v>
      </c>
      <c r="N2205">
        <v>12</v>
      </c>
      <c r="O2205">
        <v>1911</v>
      </c>
      <c r="P2205" t="s">
        <v>120</v>
      </c>
      <c r="R2205">
        <f t="shared" si="137"/>
        <v>-118</v>
      </c>
      <c r="S2205">
        <f t="shared" si="138"/>
        <v>36</v>
      </c>
      <c r="T2205" t="str">
        <f t="shared" si="139"/>
        <v>-11836</v>
      </c>
      <c r="U2205" t="str">
        <f t="shared" si="136"/>
        <v>-118, 36</v>
      </c>
    </row>
    <row r="2206" spans="1:21" hidden="1" x14ac:dyDescent="0.25">
      <c r="A2206">
        <v>-118.2671</v>
      </c>
      <c r="B2206">
        <v>36.434131000000001</v>
      </c>
      <c r="C2206">
        <v>1939</v>
      </c>
      <c r="D2206" t="s">
        <v>117</v>
      </c>
      <c r="E2206" t="s">
        <v>118</v>
      </c>
      <c r="F2206" t="s">
        <v>110</v>
      </c>
      <c r="G2206" t="s">
        <v>110</v>
      </c>
      <c r="H2206" t="s">
        <v>94</v>
      </c>
      <c r="K2206">
        <v>0</v>
      </c>
      <c r="L2206">
        <v>0</v>
      </c>
      <c r="M2206">
        <v>8</v>
      </c>
      <c r="N2206">
        <v>12</v>
      </c>
      <c r="O2206">
        <v>1911</v>
      </c>
      <c r="P2206" t="s">
        <v>120</v>
      </c>
      <c r="R2206">
        <f t="shared" si="137"/>
        <v>-118</v>
      </c>
      <c r="S2206">
        <f t="shared" si="138"/>
        <v>36</v>
      </c>
      <c r="T2206" t="str">
        <f t="shared" si="139"/>
        <v>-11836</v>
      </c>
      <c r="U2206" t="str">
        <f t="shared" si="136"/>
        <v>-118, 36</v>
      </c>
    </row>
    <row r="2207" spans="1:21" hidden="1" x14ac:dyDescent="0.25">
      <c r="A2207">
        <v>-118.2671</v>
      </c>
      <c r="B2207">
        <v>36.434131000000001</v>
      </c>
      <c r="C2207">
        <v>1939</v>
      </c>
      <c r="D2207" t="s">
        <v>117</v>
      </c>
      <c r="E2207" t="s">
        <v>118</v>
      </c>
      <c r="F2207" t="s">
        <v>110</v>
      </c>
      <c r="G2207" t="s">
        <v>110</v>
      </c>
      <c r="H2207" t="s">
        <v>94</v>
      </c>
      <c r="K2207">
        <v>0</v>
      </c>
      <c r="L2207">
        <v>0</v>
      </c>
      <c r="M2207">
        <v>8</v>
      </c>
      <c r="N2207">
        <v>12</v>
      </c>
      <c r="O2207">
        <v>1911</v>
      </c>
      <c r="P2207" t="s">
        <v>120</v>
      </c>
      <c r="R2207">
        <f t="shared" si="137"/>
        <v>-118</v>
      </c>
      <c r="S2207">
        <f t="shared" si="138"/>
        <v>36</v>
      </c>
      <c r="T2207" t="str">
        <f t="shared" si="139"/>
        <v>-11836</v>
      </c>
      <c r="U2207" t="str">
        <f t="shared" si="136"/>
        <v>-118, 36</v>
      </c>
    </row>
    <row r="2208" spans="1:21" hidden="1" x14ac:dyDescent="0.25">
      <c r="A2208">
        <v>-118.2671</v>
      </c>
      <c r="B2208">
        <v>36.434131000000001</v>
      </c>
      <c r="C2208">
        <v>1939</v>
      </c>
      <c r="D2208" t="s">
        <v>117</v>
      </c>
      <c r="E2208" t="s">
        <v>118</v>
      </c>
      <c r="F2208" t="s">
        <v>110</v>
      </c>
      <c r="G2208" t="s">
        <v>110</v>
      </c>
      <c r="H2208" t="s">
        <v>94</v>
      </c>
      <c r="K2208">
        <v>0</v>
      </c>
      <c r="L2208">
        <v>0</v>
      </c>
      <c r="M2208">
        <v>8</v>
      </c>
      <c r="N2208">
        <v>12</v>
      </c>
      <c r="O2208">
        <v>1911</v>
      </c>
      <c r="P2208" t="s">
        <v>120</v>
      </c>
      <c r="R2208">
        <f t="shared" si="137"/>
        <v>-118</v>
      </c>
      <c r="S2208">
        <f t="shared" si="138"/>
        <v>36</v>
      </c>
      <c r="T2208" t="str">
        <f t="shared" si="139"/>
        <v>-11836</v>
      </c>
      <c r="U2208" t="str">
        <f t="shared" si="136"/>
        <v>-118, 36</v>
      </c>
    </row>
    <row r="2209" spans="1:21" hidden="1" x14ac:dyDescent="0.25">
      <c r="A2209">
        <v>-118.2671</v>
      </c>
      <c r="B2209">
        <v>36.434131000000001</v>
      </c>
      <c r="C2209">
        <v>1939</v>
      </c>
      <c r="D2209" t="s">
        <v>117</v>
      </c>
      <c r="E2209" t="s">
        <v>118</v>
      </c>
      <c r="F2209" t="s">
        <v>110</v>
      </c>
      <c r="G2209" t="s">
        <v>110</v>
      </c>
      <c r="H2209" t="s">
        <v>94</v>
      </c>
      <c r="K2209">
        <v>0</v>
      </c>
      <c r="L2209">
        <v>0</v>
      </c>
      <c r="M2209">
        <v>8</v>
      </c>
      <c r="N2209">
        <v>15</v>
      </c>
      <c r="O2209">
        <v>1911</v>
      </c>
      <c r="P2209" t="s">
        <v>120</v>
      </c>
      <c r="R2209">
        <f t="shared" si="137"/>
        <v>-118</v>
      </c>
      <c r="S2209">
        <f t="shared" si="138"/>
        <v>36</v>
      </c>
      <c r="T2209" t="str">
        <f t="shared" si="139"/>
        <v>-11836</v>
      </c>
      <c r="U2209" t="str">
        <f t="shared" si="136"/>
        <v>-119, 36</v>
      </c>
    </row>
    <row r="2210" spans="1:21" hidden="1" x14ac:dyDescent="0.25">
      <c r="A2210">
        <v>-118.90104700000001</v>
      </c>
      <c r="B2210">
        <v>36.447533999999997</v>
      </c>
      <c r="C2210">
        <v>1982</v>
      </c>
      <c r="D2210" t="s">
        <v>121</v>
      </c>
      <c r="E2210" t="s">
        <v>122</v>
      </c>
      <c r="F2210" t="s">
        <v>110</v>
      </c>
      <c r="G2210" t="s">
        <v>110</v>
      </c>
      <c r="H2210" t="s">
        <v>94</v>
      </c>
      <c r="K2210">
        <v>0</v>
      </c>
      <c r="L2210">
        <v>0</v>
      </c>
      <c r="O2210">
        <v>1973</v>
      </c>
      <c r="P2210" t="s">
        <v>120</v>
      </c>
      <c r="R2210">
        <f t="shared" si="137"/>
        <v>-119</v>
      </c>
      <c r="S2210">
        <f t="shared" si="138"/>
        <v>36</v>
      </c>
      <c r="T2210" t="str">
        <f t="shared" si="139"/>
        <v>-11936</v>
      </c>
      <c r="U2210" t="str">
        <f t="shared" si="136"/>
        <v>-119, 36</v>
      </c>
    </row>
    <row r="2211" spans="1:21" hidden="1" x14ac:dyDescent="0.25">
      <c r="A2211">
        <v>-118.77203</v>
      </c>
      <c r="B2211">
        <v>36.448059999999998</v>
      </c>
      <c r="C2211">
        <v>1982</v>
      </c>
      <c r="D2211" t="s">
        <v>121</v>
      </c>
      <c r="E2211" t="s">
        <v>122</v>
      </c>
      <c r="F2211" t="s">
        <v>110</v>
      </c>
      <c r="G2211" t="s">
        <v>110</v>
      </c>
      <c r="H2211" t="s">
        <v>94</v>
      </c>
      <c r="K2211">
        <v>0</v>
      </c>
      <c r="L2211">
        <v>0</v>
      </c>
      <c r="O2211">
        <v>1970</v>
      </c>
      <c r="P2211" t="s">
        <v>120</v>
      </c>
      <c r="R2211">
        <f t="shared" si="137"/>
        <v>-119</v>
      </c>
      <c r="S2211">
        <f t="shared" si="138"/>
        <v>36</v>
      </c>
      <c r="T2211" t="str">
        <f t="shared" si="139"/>
        <v>-11936</v>
      </c>
      <c r="U2211" t="str">
        <f t="shared" si="136"/>
        <v>-119, 36</v>
      </c>
    </row>
    <row r="2212" spans="1:21" hidden="1" x14ac:dyDescent="0.25">
      <c r="A2212">
        <v>-118.57892</v>
      </c>
      <c r="B2212">
        <v>36.486240000000002</v>
      </c>
      <c r="C2212">
        <v>1974</v>
      </c>
      <c r="D2212" t="s">
        <v>117</v>
      </c>
      <c r="E2212" t="s">
        <v>118</v>
      </c>
      <c r="F2212" t="s">
        <v>110</v>
      </c>
      <c r="G2212" t="s">
        <v>110</v>
      </c>
      <c r="H2212" t="s">
        <v>94</v>
      </c>
      <c r="K2212">
        <v>0</v>
      </c>
      <c r="L2212">
        <v>0</v>
      </c>
      <c r="O2212">
        <v>1968</v>
      </c>
      <c r="P2212" t="s">
        <v>120</v>
      </c>
      <c r="R2212">
        <f t="shared" si="137"/>
        <v>-119</v>
      </c>
      <c r="S2212">
        <f t="shared" si="138"/>
        <v>36</v>
      </c>
      <c r="T2212" t="str">
        <f t="shared" si="139"/>
        <v>-11936</v>
      </c>
      <c r="U2212" t="str">
        <f t="shared" si="136"/>
        <v>-119, 36</v>
      </c>
    </row>
    <row r="2213" spans="1:21" hidden="1" x14ac:dyDescent="0.25">
      <c r="A2213">
        <v>-118.57892</v>
      </c>
      <c r="B2213">
        <v>36.486240000000002</v>
      </c>
      <c r="C2213">
        <v>1974</v>
      </c>
      <c r="D2213" t="s">
        <v>117</v>
      </c>
      <c r="E2213" t="s">
        <v>118</v>
      </c>
      <c r="F2213" t="s">
        <v>110</v>
      </c>
      <c r="G2213" t="s">
        <v>110</v>
      </c>
      <c r="H2213" t="s">
        <v>94</v>
      </c>
      <c r="K2213">
        <v>0</v>
      </c>
      <c r="L2213">
        <v>0</v>
      </c>
      <c r="O2213">
        <v>1968</v>
      </c>
      <c r="P2213" t="s">
        <v>120</v>
      </c>
      <c r="R2213">
        <f t="shared" si="137"/>
        <v>-119</v>
      </c>
      <c r="S2213">
        <f t="shared" si="138"/>
        <v>36</v>
      </c>
      <c r="T2213" t="str">
        <f t="shared" si="139"/>
        <v>-11936</v>
      </c>
      <c r="U2213" t="str">
        <f t="shared" si="136"/>
        <v>-119, 37</v>
      </c>
    </row>
    <row r="2214" spans="1:21" hidden="1" x14ac:dyDescent="0.25">
      <c r="A2214">
        <v>-118.89849599999999</v>
      </c>
      <c r="B2214">
        <v>36.516772000000003</v>
      </c>
      <c r="C2214">
        <v>1990</v>
      </c>
      <c r="D2214" t="s">
        <v>121</v>
      </c>
      <c r="E2214" t="s">
        <v>122</v>
      </c>
      <c r="F2214" t="s">
        <v>110</v>
      </c>
      <c r="G2214" t="s">
        <v>110</v>
      </c>
      <c r="H2214" t="s">
        <v>94</v>
      </c>
      <c r="K2214">
        <v>0</v>
      </c>
      <c r="L2214">
        <v>0</v>
      </c>
      <c r="O2214">
        <v>1970</v>
      </c>
      <c r="P2214" t="s">
        <v>120</v>
      </c>
      <c r="R2214">
        <f t="shared" si="137"/>
        <v>-119</v>
      </c>
      <c r="S2214">
        <f t="shared" si="138"/>
        <v>37</v>
      </c>
      <c r="T2214" t="str">
        <f t="shared" si="139"/>
        <v>-11937</v>
      </c>
      <c r="U2214" t="str">
        <f t="shared" si="136"/>
        <v>-119, 37</v>
      </c>
    </row>
    <row r="2215" spans="1:21" hidden="1" x14ac:dyDescent="0.25">
      <c r="A2215">
        <v>-118.58641</v>
      </c>
      <c r="B2215">
        <v>36.523060000000001</v>
      </c>
      <c r="C2215">
        <v>1991</v>
      </c>
      <c r="D2215" t="s">
        <v>427</v>
      </c>
      <c r="E2215" t="s">
        <v>118</v>
      </c>
      <c r="F2215" t="s">
        <v>110</v>
      </c>
      <c r="G2215" t="s">
        <v>110</v>
      </c>
      <c r="H2215" t="s">
        <v>94</v>
      </c>
      <c r="K2215">
        <v>0</v>
      </c>
      <c r="L2215">
        <v>0</v>
      </c>
      <c r="O2215">
        <v>1970</v>
      </c>
      <c r="P2215" t="s">
        <v>120</v>
      </c>
      <c r="R2215">
        <f t="shared" si="137"/>
        <v>-119</v>
      </c>
      <c r="S2215">
        <f t="shared" si="138"/>
        <v>37</v>
      </c>
      <c r="T2215" t="str">
        <f t="shared" si="139"/>
        <v>-11937</v>
      </c>
      <c r="U2215" t="str">
        <f t="shared" si="136"/>
        <v>-119, 37</v>
      </c>
    </row>
    <row r="2216" spans="1:21" hidden="1" x14ac:dyDescent="0.25">
      <c r="A2216">
        <v>-118.58641</v>
      </c>
      <c r="B2216">
        <v>36.523060000000001</v>
      </c>
      <c r="C2216">
        <v>1991</v>
      </c>
      <c r="D2216" t="s">
        <v>427</v>
      </c>
      <c r="E2216" t="s">
        <v>118</v>
      </c>
      <c r="F2216" t="s">
        <v>110</v>
      </c>
      <c r="G2216" t="s">
        <v>110</v>
      </c>
      <c r="H2216" t="s">
        <v>94</v>
      </c>
      <c r="K2216">
        <v>0</v>
      </c>
      <c r="L2216">
        <v>0</v>
      </c>
      <c r="O2216">
        <v>1970</v>
      </c>
      <c r="P2216" t="s">
        <v>120</v>
      </c>
      <c r="R2216">
        <f t="shared" si="137"/>
        <v>-119</v>
      </c>
      <c r="S2216">
        <f t="shared" si="138"/>
        <v>37</v>
      </c>
      <c r="T2216" t="str">
        <f t="shared" si="139"/>
        <v>-11937</v>
      </c>
      <c r="U2216" t="str">
        <f t="shared" si="136"/>
        <v>-118, 37</v>
      </c>
    </row>
    <row r="2217" spans="1:21" hidden="1" x14ac:dyDescent="0.25">
      <c r="A2217">
        <v>-117.97694439999999</v>
      </c>
      <c r="B2217">
        <v>36.533444439999997</v>
      </c>
      <c r="C2217">
        <v>2003</v>
      </c>
      <c r="D2217" t="s">
        <v>426</v>
      </c>
      <c r="E2217" t="s">
        <v>118</v>
      </c>
      <c r="F2217" t="s">
        <v>110</v>
      </c>
      <c r="G2217" t="s">
        <v>109</v>
      </c>
      <c r="H2217" t="s">
        <v>94</v>
      </c>
      <c r="K2217">
        <v>3.4599999999999999E-2</v>
      </c>
      <c r="L2217">
        <v>2.7679999999999998</v>
      </c>
      <c r="O2217">
        <v>2003</v>
      </c>
      <c r="P2217" t="s">
        <v>120</v>
      </c>
      <c r="R2217">
        <f t="shared" si="137"/>
        <v>-118</v>
      </c>
      <c r="S2217">
        <f t="shared" si="138"/>
        <v>37</v>
      </c>
      <c r="T2217" t="str">
        <f t="shared" si="139"/>
        <v>-11837</v>
      </c>
      <c r="U2217" t="str">
        <f t="shared" si="136"/>
        <v>-118, 37</v>
      </c>
    </row>
    <row r="2218" spans="1:21" hidden="1" x14ac:dyDescent="0.25">
      <c r="A2218">
        <v>-117.97694439999999</v>
      </c>
      <c r="B2218">
        <v>36.533444439999997</v>
      </c>
      <c r="C2218">
        <v>2003</v>
      </c>
      <c r="D2218" t="s">
        <v>426</v>
      </c>
      <c r="E2218" t="s">
        <v>118</v>
      </c>
      <c r="F2218" t="s">
        <v>110</v>
      </c>
      <c r="G2218" t="s">
        <v>109</v>
      </c>
      <c r="H2218" t="s">
        <v>94</v>
      </c>
      <c r="K2218">
        <v>0.80500000000000005</v>
      </c>
      <c r="L2218">
        <v>64.400000000000006</v>
      </c>
      <c r="O2218">
        <v>2003</v>
      </c>
      <c r="P2218" t="s">
        <v>120</v>
      </c>
      <c r="R2218">
        <f t="shared" si="137"/>
        <v>-118</v>
      </c>
      <c r="S2218">
        <f t="shared" si="138"/>
        <v>37</v>
      </c>
      <c r="T2218" t="str">
        <f t="shared" si="139"/>
        <v>-11837</v>
      </c>
      <c r="U2218" t="str">
        <f t="shared" si="136"/>
        <v>-118, 37</v>
      </c>
    </row>
    <row r="2219" spans="1:21" hidden="1" x14ac:dyDescent="0.25">
      <c r="A2219">
        <v>-117.97694439999999</v>
      </c>
      <c r="B2219">
        <v>36.533444439999997</v>
      </c>
      <c r="C2219">
        <v>2003</v>
      </c>
      <c r="D2219" t="s">
        <v>426</v>
      </c>
      <c r="E2219" t="s">
        <v>118</v>
      </c>
      <c r="F2219" t="s">
        <v>110</v>
      </c>
      <c r="G2219" t="s">
        <v>109</v>
      </c>
      <c r="H2219" t="s">
        <v>94</v>
      </c>
      <c r="K2219">
        <v>2.15</v>
      </c>
      <c r="L2219">
        <v>172</v>
      </c>
      <c r="O2219">
        <v>2003</v>
      </c>
      <c r="P2219" t="s">
        <v>120</v>
      </c>
      <c r="R2219">
        <f t="shared" si="137"/>
        <v>-118</v>
      </c>
      <c r="S2219">
        <f t="shared" si="138"/>
        <v>37</v>
      </c>
      <c r="T2219" t="str">
        <f t="shared" si="139"/>
        <v>-11837</v>
      </c>
      <c r="U2219" t="str">
        <f t="shared" si="136"/>
        <v>-118, 37</v>
      </c>
    </row>
    <row r="2220" spans="1:21" hidden="1" x14ac:dyDescent="0.25">
      <c r="A2220">
        <v>-117.97694439999999</v>
      </c>
      <c r="B2220">
        <v>36.533444439999997</v>
      </c>
      <c r="C2220">
        <v>1959</v>
      </c>
      <c r="D2220" t="s">
        <v>426</v>
      </c>
      <c r="E2220" t="s">
        <v>118</v>
      </c>
      <c r="F2220" t="s">
        <v>110</v>
      </c>
      <c r="G2220" t="s">
        <v>110</v>
      </c>
      <c r="H2220" t="s">
        <v>94</v>
      </c>
      <c r="K2220">
        <v>0</v>
      </c>
      <c r="L2220">
        <v>0</v>
      </c>
      <c r="O2220">
        <v>2003</v>
      </c>
      <c r="P2220" t="s">
        <v>120</v>
      </c>
      <c r="R2220">
        <f t="shared" si="137"/>
        <v>-118</v>
      </c>
      <c r="S2220">
        <f t="shared" si="138"/>
        <v>37</v>
      </c>
      <c r="T2220" t="str">
        <f t="shared" si="139"/>
        <v>-11837</v>
      </c>
      <c r="U2220" t="str">
        <f t="shared" si="136"/>
        <v>-118, 37</v>
      </c>
    </row>
    <row r="2221" spans="1:21" hidden="1" x14ac:dyDescent="0.25">
      <c r="A2221">
        <v>-117.94659</v>
      </c>
      <c r="B2221">
        <v>36.538249999999998</v>
      </c>
      <c r="C2221">
        <v>1959</v>
      </c>
      <c r="D2221" t="s">
        <v>426</v>
      </c>
      <c r="E2221" t="s">
        <v>118</v>
      </c>
      <c r="F2221" t="s">
        <v>110</v>
      </c>
      <c r="G2221" t="s">
        <v>110</v>
      </c>
      <c r="H2221" t="s">
        <v>94</v>
      </c>
      <c r="K2221">
        <v>0</v>
      </c>
      <c r="L2221">
        <v>0</v>
      </c>
      <c r="O2221">
        <v>2003</v>
      </c>
      <c r="P2221" t="s">
        <v>120</v>
      </c>
      <c r="R2221">
        <f t="shared" si="137"/>
        <v>-118</v>
      </c>
      <c r="S2221">
        <f t="shared" si="138"/>
        <v>37</v>
      </c>
      <c r="T2221" t="str">
        <f t="shared" si="139"/>
        <v>-11837</v>
      </c>
      <c r="U2221" t="str">
        <f t="shared" si="136"/>
        <v>-118, 37</v>
      </c>
    </row>
    <row r="2222" spans="1:21" hidden="1" x14ac:dyDescent="0.25">
      <c r="A2222">
        <v>-117.97997220000001</v>
      </c>
      <c r="B2222">
        <v>36.547666669999998</v>
      </c>
      <c r="C2222">
        <v>1959</v>
      </c>
      <c r="D2222" t="s">
        <v>426</v>
      </c>
      <c r="E2222" t="s">
        <v>118</v>
      </c>
      <c r="F2222" t="s">
        <v>110</v>
      </c>
      <c r="G2222" t="s">
        <v>110</v>
      </c>
      <c r="H2222" t="s">
        <v>94</v>
      </c>
      <c r="K2222">
        <v>0</v>
      </c>
      <c r="L2222">
        <v>0</v>
      </c>
      <c r="O2222">
        <v>2003</v>
      </c>
      <c r="P2222" t="s">
        <v>120</v>
      </c>
      <c r="R2222">
        <f t="shared" si="137"/>
        <v>-118</v>
      </c>
      <c r="S2222">
        <f t="shared" si="138"/>
        <v>37</v>
      </c>
      <c r="T2222" t="str">
        <f t="shared" si="139"/>
        <v>-11837</v>
      </c>
      <c r="U2222" t="str">
        <f t="shared" si="136"/>
        <v>-119, 37</v>
      </c>
    </row>
    <row r="2223" spans="1:21" hidden="1" x14ac:dyDescent="0.25">
      <c r="A2223">
        <v>-118.74694</v>
      </c>
      <c r="B2223">
        <v>36.556539999999998</v>
      </c>
      <c r="C2223">
        <v>2000</v>
      </c>
      <c r="D2223" t="s">
        <v>117</v>
      </c>
      <c r="E2223" t="s">
        <v>118</v>
      </c>
      <c r="F2223" t="s">
        <v>110</v>
      </c>
      <c r="G2223" t="s">
        <v>110</v>
      </c>
      <c r="H2223" t="s">
        <v>94</v>
      </c>
      <c r="K2223">
        <v>0</v>
      </c>
      <c r="L2223">
        <v>0</v>
      </c>
      <c r="O2223">
        <v>1951</v>
      </c>
      <c r="P2223" t="s">
        <v>120</v>
      </c>
      <c r="R2223">
        <f t="shared" si="137"/>
        <v>-119</v>
      </c>
      <c r="S2223">
        <f t="shared" si="138"/>
        <v>37</v>
      </c>
      <c r="T2223" t="str">
        <f t="shared" si="139"/>
        <v>-11937</v>
      </c>
      <c r="U2223" t="str">
        <f t="shared" si="136"/>
        <v>-119, 37</v>
      </c>
    </row>
    <row r="2224" spans="1:21" hidden="1" x14ac:dyDescent="0.25">
      <c r="A2224">
        <v>-118.74694</v>
      </c>
      <c r="B2224">
        <v>36.556539999999998</v>
      </c>
      <c r="C2224">
        <v>1992</v>
      </c>
      <c r="D2224" t="s">
        <v>117</v>
      </c>
      <c r="E2224" t="s">
        <v>118</v>
      </c>
      <c r="F2224" t="s">
        <v>110</v>
      </c>
      <c r="G2224" t="s">
        <v>110</v>
      </c>
      <c r="H2224" t="s">
        <v>94</v>
      </c>
      <c r="K2224">
        <v>0</v>
      </c>
      <c r="L2224">
        <v>0</v>
      </c>
      <c r="O2224">
        <v>1955</v>
      </c>
      <c r="P2224" t="s">
        <v>120</v>
      </c>
      <c r="R2224">
        <f t="shared" si="137"/>
        <v>-119</v>
      </c>
      <c r="S2224">
        <f t="shared" si="138"/>
        <v>37</v>
      </c>
      <c r="T2224" t="str">
        <f t="shared" si="139"/>
        <v>-11937</v>
      </c>
      <c r="U2224" t="str">
        <f t="shared" si="136"/>
        <v>-119, 37</v>
      </c>
    </row>
    <row r="2225" spans="1:21" hidden="1" x14ac:dyDescent="0.25">
      <c r="A2225">
        <v>-118.74694</v>
      </c>
      <c r="B2225">
        <v>36.556539999999998</v>
      </c>
      <c r="C2225">
        <v>1985</v>
      </c>
      <c r="D2225" t="s">
        <v>117</v>
      </c>
      <c r="E2225" t="s">
        <v>118</v>
      </c>
      <c r="F2225" t="s">
        <v>110</v>
      </c>
      <c r="G2225" t="s">
        <v>110</v>
      </c>
      <c r="H2225" t="s">
        <v>94</v>
      </c>
      <c r="K2225">
        <v>0</v>
      </c>
      <c r="L2225">
        <v>0</v>
      </c>
      <c r="O2225">
        <v>1955</v>
      </c>
      <c r="P2225" t="s">
        <v>120</v>
      </c>
      <c r="R2225">
        <f t="shared" si="137"/>
        <v>-119</v>
      </c>
      <c r="S2225">
        <f t="shared" si="138"/>
        <v>37</v>
      </c>
      <c r="T2225" t="str">
        <f t="shared" si="139"/>
        <v>-11937</v>
      </c>
      <c r="U2225" t="str">
        <f t="shared" si="136"/>
        <v>-119, 37</v>
      </c>
    </row>
    <row r="2226" spans="1:21" hidden="1" x14ac:dyDescent="0.25">
      <c r="A2226">
        <v>-118.74694</v>
      </c>
      <c r="B2226">
        <v>36.556539999999998</v>
      </c>
      <c r="C2226">
        <v>1980</v>
      </c>
      <c r="D2226" t="s">
        <v>117</v>
      </c>
      <c r="E2226" t="s">
        <v>118</v>
      </c>
      <c r="F2226" t="s">
        <v>110</v>
      </c>
      <c r="G2226" t="s">
        <v>110</v>
      </c>
      <c r="H2226" t="s">
        <v>94</v>
      </c>
      <c r="K2226">
        <v>0</v>
      </c>
      <c r="L2226">
        <v>0</v>
      </c>
      <c r="O2226">
        <v>1955</v>
      </c>
      <c r="P2226" t="s">
        <v>120</v>
      </c>
      <c r="R2226">
        <f t="shared" si="137"/>
        <v>-119</v>
      </c>
      <c r="S2226">
        <f t="shared" si="138"/>
        <v>37</v>
      </c>
      <c r="T2226" t="str">
        <f t="shared" si="139"/>
        <v>-11937</v>
      </c>
      <c r="U2226" t="str">
        <f t="shared" si="136"/>
        <v>-119, 37</v>
      </c>
    </row>
    <row r="2227" spans="1:21" hidden="1" x14ac:dyDescent="0.25">
      <c r="A2227">
        <v>-118.74694</v>
      </c>
      <c r="B2227">
        <v>36.556539999999998</v>
      </c>
      <c r="C2227">
        <v>1970</v>
      </c>
      <c r="D2227" t="s">
        <v>117</v>
      </c>
      <c r="E2227" t="s">
        <v>118</v>
      </c>
      <c r="F2227" t="s">
        <v>110</v>
      </c>
      <c r="G2227" t="s">
        <v>110</v>
      </c>
      <c r="H2227" t="s">
        <v>94</v>
      </c>
      <c r="K2227">
        <v>0</v>
      </c>
      <c r="L2227">
        <v>0</v>
      </c>
      <c r="O2227">
        <v>1955</v>
      </c>
      <c r="P2227" t="s">
        <v>120</v>
      </c>
      <c r="R2227">
        <f t="shared" si="137"/>
        <v>-119</v>
      </c>
      <c r="S2227">
        <f t="shared" si="138"/>
        <v>37</v>
      </c>
      <c r="T2227" t="str">
        <f t="shared" si="139"/>
        <v>-11937</v>
      </c>
      <c r="U2227" t="str">
        <f t="shared" si="136"/>
        <v>-119, 37</v>
      </c>
    </row>
    <row r="2228" spans="1:21" hidden="1" x14ac:dyDescent="0.25">
      <c r="A2228">
        <v>-118.549181</v>
      </c>
      <c r="B2228">
        <v>36.557310999999999</v>
      </c>
      <c r="C2228">
        <v>1955</v>
      </c>
      <c r="D2228" t="s">
        <v>117</v>
      </c>
      <c r="E2228" t="s">
        <v>118</v>
      </c>
      <c r="F2228" t="s">
        <v>110</v>
      </c>
      <c r="G2228" t="s">
        <v>110</v>
      </c>
      <c r="H2228" t="s">
        <v>94</v>
      </c>
      <c r="K2228">
        <v>0</v>
      </c>
      <c r="L2228">
        <v>0</v>
      </c>
      <c r="O2228">
        <v>1934</v>
      </c>
      <c r="P2228" t="s">
        <v>120</v>
      </c>
      <c r="R2228">
        <f t="shared" si="137"/>
        <v>-119</v>
      </c>
      <c r="S2228">
        <f t="shared" si="138"/>
        <v>37</v>
      </c>
      <c r="T2228" t="str">
        <f t="shared" si="139"/>
        <v>-11937</v>
      </c>
      <c r="U2228" t="str">
        <f t="shared" si="136"/>
        <v>-119, 37</v>
      </c>
    </row>
    <row r="2229" spans="1:21" hidden="1" x14ac:dyDescent="0.25">
      <c r="A2229">
        <v>-118.7766688</v>
      </c>
      <c r="B2229">
        <v>36.5640839</v>
      </c>
      <c r="C2229">
        <v>1990</v>
      </c>
      <c r="D2229" t="s">
        <v>425</v>
      </c>
      <c r="E2229" t="s">
        <v>132</v>
      </c>
      <c r="F2229" t="s">
        <v>110</v>
      </c>
      <c r="G2229" t="s">
        <v>110</v>
      </c>
      <c r="H2229" t="s">
        <v>94</v>
      </c>
      <c r="K2229">
        <v>0</v>
      </c>
      <c r="L2229">
        <v>0</v>
      </c>
      <c r="O2229">
        <v>1951</v>
      </c>
      <c r="P2229" t="s">
        <v>120</v>
      </c>
      <c r="R2229">
        <f t="shared" si="137"/>
        <v>-119</v>
      </c>
      <c r="S2229">
        <f t="shared" si="138"/>
        <v>37</v>
      </c>
      <c r="T2229" t="str">
        <f t="shared" si="139"/>
        <v>-11937</v>
      </c>
      <c r="U2229" t="str">
        <f t="shared" si="136"/>
        <v>-119, 37</v>
      </c>
    </row>
    <row r="2230" spans="1:21" hidden="1" x14ac:dyDescent="0.25">
      <c r="A2230">
        <v>-118.74821</v>
      </c>
      <c r="B2230">
        <v>36.56456</v>
      </c>
      <c r="C2230">
        <v>2000</v>
      </c>
      <c r="D2230" t="s">
        <v>117</v>
      </c>
      <c r="E2230" t="s">
        <v>118</v>
      </c>
      <c r="F2230" t="s">
        <v>110</v>
      </c>
      <c r="G2230" t="s">
        <v>110</v>
      </c>
      <c r="H2230" t="s">
        <v>94</v>
      </c>
      <c r="K2230">
        <v>0</v>
      </c>
      <c r="L2230">
        <v>0</v>
      </c>
      <c r="O2230">
        <v>1940</v>
      </c>
      <c r="P2230" t="s">
        <v>120</v>
      </c>
      <c r="R2230">
        <f t="shared" si="137"/>
        <v>-119</v>
      </c>
      <c r="S2230">
        <f t="shared" si="138"/>
        <v>37</v>
      </c>
      <c r="T2230" t="str">
        <f t="shared" si="139"/>
        <v>-11937</v>
      </c>
      <c r="U2230" t="str">
        <f t="shared" si="136"/>
        <v>-119, 37</v>
      </c>
    </row>
    <row r="2231" spans="1:21" hidden="1" x14ac:dyDescent="0.25">
      <c r="A2231">
        <v>-118.76764300000001</v>
      </c>
      <c r="B2231">
        <v>36.567855999999999</v>
      </c>
      <c r="C2231">
        <v>1955</v>
      </c>
      <c r="D2231" t="s">
        <v>117</v>
      </c>
      <c r="E2231" t="s">
        <v>118</v>
      </c>
      <c r="F2231" t="s">
        <v>110</v>
      </c>
      <c r="G2231" t="s">
        <v>110</v>
      </c>
      <c r="H2231" t="s">
        <v>94</v>
      </c>
      <c r="K2231">
        <v>0</v>
      </c>
      <c r="L2231">
        <v>0</v>
      </c>
      <c r="M2231">
        <v>8</v>
      </c>
      <c r="N2231">
        <v>13</v>
      </c>
      <c r="O2231">
        <v>1933</v>
      </c>
      <c r="P2231" t="s">
        <v>120</v>
      </c>
      <c r="R2231">
        <f t="shared" si="137"/>
        <v>-119</v>
      </c>
      <c r="S2231">
        <f t="shared" si="138"/>
        <v>37</v>
      </c>
      <c r="T2231" t="str">
        <f t="shared" si="139"/>
        <v>-11937</v>
      </c>
      <c r="U2231" t="str">
        <f t="shared" si="136"/>
        <v>-119, 37</v>
      </c>
    </row>
    <row r="2232" spans="1:21" hidden="1" x14ac:dyDescent="0.25">
      <c r="A2232">
        <v>-118.76764300000001</v>
      </c>
      <c r="B2232">
        <v>36.567855999999999</v>
      </c>
      <c r="C2232">
        <v>1955</v>
      </c>
      <c r="D2232" t="s">
        <v>117</v>
      </c>
      <c r="E2232" t="s">
        <v>118</v>
      </c>
      <c r="F2232" t="s">
        <v>110</v>
      </c>
      <c r="G2232" t="s">
        <v>110</v>
      </c>
      <c r="H2232" t="s">
        <v>94</v>
      </c>
      <c r="K2232">
        <v>0</v>
      </c>
      <c r="L2232">
        <v>0</v>
      </c>
      <c r="M2232">
        <v>8</v>
      </c>
      <c r="N2232">
        <v>13</v>
      </c>
      <c r="O2232">
        <v>1933</v>
      </c>
      <c r="P2232" t="s">
        <v>120</v>
      </c>
      <c r="R2232">
        <f t="shared" si="137"/>
        <v>-119</v>
      </c>
      <c r="S2232">
        <f t="shared" si="138"/>
        <v>37</v>
      </c>
      <c r="T2232" t="str">
        <f t="shared" si="139"/>
        <v>-11937</v>
      </c>
      <c r="U2232" t="str">
        <f t="shared" si="136"/>
        <v>-119, 37</v>
      </c>
    </row>
    <row r="2233" spans="1:21" hidden="1" x14ac:dyDescent="0.25">
      <c r="A2233">
        <v>-118.76764300000001</v>
      </c>
      <c r="B2233">
        <v>36.567855999999999</v>
      </c>
      <c r="C2233">
        <v>1955</v>
      </c>
      <c r="D2233" t="s">
        <v>117</v>
      </c>
      <c r="E2233" t="s">
        <v>118</v>
      </c>
      <c r="F2233" t="s">
        <v>110</v>
      </c>
      <c r="G2233" t="s">
        <v>110</v>
      </c>
      <c r="H2233" t="s">
        <v>94</v>
      </c>
      <c r="K2233">
        <v>0</v>
      </c>
      <c r="L2233">
        <v>0</v>
      </c>
      <c r="M2233">
        <v>8</v>
      </c>
      <c r="N2233">
        <v>13</v>
      </c>
      <c r="O2233">
        <v>1933</v>
      </c>
      <c r="P2233" t="s">
        <v>120</v>
      </c>
      <c r="R2233">
        <f t="shared" si="137"/>
        <v>-119</v>
      </c>
      <c r="S2233">
        <f t="shared" si="138"/>
        <v>37</v>
      </c>
      <c r="T2233" t="str">
        <f t="shared" si="139"/>
        <v>-11937</v>
      </c>
      <c r="U2233" t="str">
        <f t="shared" si="136"/>
        <v>-119, 37</v>
      </c>
    </row>
    <row r="2234" spans="1:21" hidden="1" x14ac:dyDescent="0.25">
      <c r="A2234">
        <v>-118.76764300000001</v>
      </c>
      <c r="B2234">
        <v>36.567855999999999</v>
      </c>
      <c r="C2234">
        <v>1955</v>
      </c>
      <c r="D2234" t="s">
        <v>117</v>
      </c>
      <c r="E2234" t="s">
        <v>118</v>
      </c>
      <c r="F2234" t="s">
        <v>110</v>
      </c>
      <c r="G2234" t="s">
        <v>110</v>
      </c>
      <c r="H2234" t="s">
        <v>94</v>
      </c>
      <c r="K2234">
        <v>0</v>
      </c>
      <c r="L2234">
        <v>0</v>
      </c>
      <c r="M2234">
        <v>8</v>
      </c>
      <c r="N2234">
        <v>13</v>
      </c>
      <c r="O2234">
        <v>1933</v>
      </c>
      <c r="P2234" t="s">
        <v>120</v>
      </c>
      <c r="R2234">
        <f t="shared" si="137"/>
        <v>-119</v>
      </c>
      <c r="S2234">
        <f t="shared" si="138"/>
        <v>37</v>
      </c>
      <c r="T2234" t="str">
        <f t="shared" si="139"/>
        <v>-11937</v>
      </c>
      <c r="U2234" t="str">
        <f t="shared" si="136"/>
        <v>-118, 37</v>
      </c>
    </row>
    <row r="2235" spans="1:21" hidden="1" x14ac:dyDescent="0.25">
      <c r="A2235">
        <v>-118.056747</v>
      </c>
      <c r="B2235">
        <v>36.582630000000002</v>
      </c>
      <c r="C2235">
        <v>1983</v>
      </c>
      <c r="D2235" t="s">
        <v>121</v>
      </c>
      <c r="E2235" t="s">
        <v>122</v>
      </c>
      <c r="F2235" t="s">
        <v>110</v>
      </c>
      <c r="G2235" t="s">
        <v>110</v>
      </c>
      <c r="H2235" t="s">
        <v>94</v>
      </c>
      <c r="K2235">
        <v>0</v>
      </c>
      <c r="L2235">
        <v>0</v>
      </c>
      <c r="O2235">
        <v>1985</v>
      </c>
      <c r="P2235" t="s">
        <v>120</v>
      </c>
      <c r="R2235">
        <f t="shared" si="137"/>
        <v>-118</v>
      </c>
      <c r="S2235">
        <f t="shared" si="138"/>
        <v>37</v>
      </c>
      <c r="T2235" t="str">
        <f t="shared" si="139"/>
        <v>-11837</v>
      </c>
      <c r="U2235" t="str">
        <f t="shared" si="136"/>
        <v>-118, 37</v>
      </c>
    </row>
    <row r="2236" spans="1:21" hidden="1" x14ac:dyDescent="0.25">
      <c r="A2236">
        <v>-118.056747</v>
      </c>
      <c r="B2236">
        <v>36.582630000000002</v>
      </c>
      <c r="C2236">
        <v>1985</v>
      </c>
      <c r="D2236" t="s">
        <v>121</v>
      </c>
      <c r="E2236" t="s">
        <v>122</v>
      </c>
      <c r="F2236" t="s">
        <v>110</v>
      </c>
      <c r="G2236" t="s">
        <v>109</v>
      </c>
      <c r="H2236" t="s">
        <v>94</v>
      </c>
      <c r="K2236">
        <v>0.31</v>
      </c>
      <c r="L2236">
        <v>24.8</v>
      </c>
      <c r="O2236">
        <v>1985</v>
      </c>
      <c r="P2236" t="s">
        <v>120</v>
      </c>
      <c r="R2236">
        <f t="shared" si="137"/>
        <v>-118</v>
      </c>
      <c r="S2236">
        <f t="shared" si="138"/>
        <v>37</v>
      </c>
      <c r="T2236" t="str">
        <f t="shared" si="139"/>
        <v>-11837</v>
      </c>
      <c r="U2236" t="str">
        <f t="shared" si="136"/>
        <v>-119, 37</v>
      </c>
    </row>
    <row r="2237" spans="1:21" hidden="1" x14ac:dyDescent="0.25">
      <c r="A2237">
        <v>-118.735652</v>
      </c>
      <c r="B2237">
        <v>36.591551000000003</v>
      </c>
      <c r="C2237">
        <v>1997</v>
      </c>
      <c r="D2237" t="s">
        <v>427</v>
      </c>
      <c r="E2237" t="s">
        <v>118</v>
      </c>
      <c r="F2237" t="s">
        <v>110</v>
      </c>
      <c r="G2237" t="s">
        <v>110</v>
      </c>
      <c r="H2237" t="s">
        <v>94</v>
      </c>
      <c r="K2237">
        <v>0</v>
      </c>
      <c r="L2237">
        <v>0</v>
      </c>
      <c r="O2237">
        <v>1955</v>
      </c>
      <c r="P2237" t="s">
        <v>120</v>
      </c>
      <c r="R2237">
        <f t="shared" si="137"/>
        <v>-119</v>
      </c>
      <c r="S2237">
        <f t="shared" si="138"/>
        <v>37</v>
      </c>
      <c r="T2237" t="str">
        <f t="shared" si="139"/>
        <v>-11937</v>
      </c>
      <c r="U2237" t="str">
        <f t="shared" si="136"/>
        <v>-119, 37</v>
      </c>
    </row>
    <row r="2238" spans="1:21" hidden="1" x14ac:dyDescent="0.25">
      <c r="A2238">
        <v>-118.735652</v>
      </c>
      <c r="B2238">
        <v>36.591551000000003</v>
      </c>
      <c r="C2238">
        <v>1954</v>
      </c>
      <c r="D2238" t="s">
        <v>427</v>
      </c>
      <c r="E2238" t="s">
        <v>118</v>
      </c>
      <c r="F2238" t="s">
        <v>110</v>
      </c>
      <c r="G2238" t="s">
        <v>110</v>
      </c>
      <c r="H2238" t="s">
        <v>94</v>
      </c>
      <c r="K2238">
        <v>0</v>
      </c>
      <c r="L2238">
        <v>0</v>
      </c>
      <c r="O2238">
        <v>1955</v>
      </c>
      <c r="P2238" t="s">
        <v>120</v>
      </c>
      <c r="R2238">
        <f t="shared" si="137"/>
        <v>-119</v>
      </c>
      <c r="S2238">
        <f t="shared" si="138"/>
        <v>37</v>
      </c>
      <c r="T2238" t="str">
        <f t="shared" si="139"/>
        <v>-11937</v>
      </c>
      <c r="U2238" t="str">
        <f t="shared" si="136"/>
        <v>-119, 37</v>
      </c>
    </row>
    <row r="2239" spans="1:21" hidden="1" x14ac:dyDescent="0.25">
      <c r="A2239">
        <v>-118.72521</v>
      </c>
      <c r="B2239">
        <v>36.59731</v>
      </c>
      <c r="C2239">
        <v>1993</v>
      </c>
      <c r="D2239" t="s">
        <v>117</v>
      </c>
      <c r="E2239" t="s">
        <v>118</v>
      </c>
      <c r="F2239" t="s">
        <v>110</v>
      </c>
      <c r="G2239" t="s">
        <v>110</v>
      </c>
      <c r="H2239" t="s">
        <v>94</v>
      </c>
      <c r="K2239">
        <v>0</v>
      </c>
      <c r="L2239">
        <v>0</v>
      </c>
      <c r="O2239">
        <v>1956</v>
      </c>
      <c r="P2239" t="s">
        <v>120</v>
      </c>
      <c r="R2239">
        <f t="shared" si="137"/>
        <v>-119</v>
      </c>
      <c r="S2239">
        <f t="shared" si="138"/>
        <v>37</v>
      </c>
      <c r="T2239" t="str">
        <f t="shared" si="139"/>
        <v>-11937</v>
      </c>
      <c r="U2239" t="str">
        <f t="shared" si="136"/>
        <v>-119, 37</v>
      </c>
    </row>
    <row r="2240" spans="1:21" hidden="1" x14ac:dyDescent="0.25">
      <c r="A2240">
        <v>-118.72521</v>
      </c>
      <c r="B2240">
        <v>36.59731</v>
      </c>
      <c r="C2240">
        <v>1997</v>
      </c>
      <c r="D2240" t="s">
        <v>117</v>
      </c>
      <c r="E2240" t="s">
        <v>118</v>
      </c>
      <c r="F2240" t="s">
        <v>110</v>
      </c>
      <c r="G2240" t="s">
        <v>110</v>
      </c>
      <c r="H2240" t="s">
        <v>94</v>
      </c>
      <c r="K2240">
        <v>0</v>
      </c>
      <c r="L2240">
        <v>0</v>
      </c>
      <c r="O2240">
        <v>1956</v>
      </c>
      <c r="P2240" t="s">
        <v>120</v>
      </c>
      <c r="R2240">
        <f t="shared" si="137"/>
        <v>-119</v>
      </c>
      <c r="S2240">
        <f t="shared" si="138"/>
        <v>37</v>
      </c>
      <c r="T2240" t="str">
        <f t="shared" si="139"/>
        <v>-11937</v>
      </c>
      <c r="U2240" t="str">
        <f t="shared" si="136"/>
        <v>-119, 37</v>
      </c>
    </row>
    <row r="2241" spans="1:21" hidden="1" x14ac:dyDescent="0.25">
      <c r="A2241">
        <v>-118.68684</v>
      </c>
      <c r="B2241">
        <v>36.601030000000002</v>
      </c>
      <c r="C2241">
        <v>1996</v>
      </c>
      <c r="D2241" t="s">
        <v>117</v>
      </c>
      <c r="E2241" t="s">
        <v>118</v>
      </c>
      <c r="F2241" t="s">
        <v>110</v>
      </c>
      <c r="G2241" t="s">
        <v>110</v>
      </c>
      <c r="H2241" t="s">
        <v>94</v>
      </c>
      <c r="K2241">
        <v>0</v>
      </c>
      <c r="L2241">
        <v>0</v>
      </c>
      <c r="O2241">
        <v>1956</v>
      </c>
      <c r="P2241" t="s">
        <v>120</v>
      </c>
      <c r="R2241">
        <f t="shared" si="137"/>
        <v>-119</v>
      </c>
      <c r="S2241">
        <f t="shared" si="138"/>
        <v>37</v>
      </c>
      <c r="T2241" t="str">
        <f t="shared" si="139"/>
        <v>-11937</v>
      </c>
      <c r="U2241" t="str">
        <f t="shared" si="136"/>
        <v>-119, 37</v>
      </c>
    </row>
    <row r="2242" spans="1:21" hidden="1" x14ac:dyDescent="0.25">
      <c r="A2242">
        <v>-118.93891669999999</v>
      </c>
      <c r="B2242">
        <v>36.649777780000001</v>
      </c>
      <c r="C2242">
        <v>1958</v>
      </c>
      <c r="D2242" t="s">
        <v>121</v>
      </c>
      <c r="E2242" t="s">
        <v>122</v>
      </c>
      <c r="F2242" t="s">
        <v>110</v>
      </c>
      <c r="G2242" t="s">
        <v>110</v>
      </c>
      <c r="H2242" t="s">
        <v>94</v>
      </c>
      <c r="K2242">
        <v>0</v>
      </c>
      <c r="L2242">
        <v>0</v>
      </c>
      <c r="O2242">
        <v>2002</v>
      </c>
      <c r="P2242" t="s">
        <v>120</v>
      </c>
      <c r="R2242">
        <f t="shared" si="137"/>
        <v>-119</v>
      </c>
      <c r="S2242">
        <f t="shared" si="138"/>
        <v>37</v>
      </c>
      <c r="T2242" t="str">
        <f t="shared" si="139"/>
        <v>-11937</v>
      </c>
      <c r="U2242" t="str">
        <f t="shared" ref="U2242:U2305" si="140">_xlfn.CONCAT($R2243, ", ", $S2243)</f>
        <v>-119, 37</v>
      </c>
    </row>
    <row r="2243" spans="1:21" hidden="1" x14ac:dyDescent="0.25">
      <c r="A2243">
        <v>-118.93891669999999</v>
      </c>
      <c r="B2243">
        <v>36.649777780000001</v>
      </c>
      <c r="C2243">
        <v>1915</v>
      </c>
      <c r="D2243" t="s">
        <v>426</v>
      </c>
      <c r="E2243" t="s">
        <v>118</v>
      </c>
      <c r="F2243" t="s">
        <v>110</v>
      </c>
      <c r="G2243" t="s">
        <v>110</v>
      </c>
      <c r="H2243" t="s">
        <v>94</v>
      </c>
      <c r="K2243">
        <v>0</v>
      </c>
      <c r="L2243">
        <v>0</v>
      </c>
      <c r="O2243">
        <v>2002</v>
      </c>
      <c r="P2243" t="s">
        <v>120</v>
      </c>
      <c r="R2243">
        <f t="shared" ref="R2243:R2306" si="141">ROUND($A2243, 0)</f>
        <v>-119</v>
      </c>
      <c r="S2243">
        <f t="shared" ref="S2243:S2306" si="142">ROUND($B2243, 0)</f>
        <v>37</v>
      </c>
      <c r="T2243" t="str">
        <f t="shared" ref="T2243:T2306" si="143">_xlfn.CONCAT($R2243, $S2243)</f>
        <v>-11937</v>
      </c>
      <c r="U2243" t="str">
        <f t="shared" si="140"/>
        <v>-118, 37</v>
      </c>
    </row>
    <row r="2244" spans="1:21" hidden="1" x14ac:dyDescent="0.25">
      <c r="A2244">
        <v>-118.40015</v>
      </c>
      <c r="B2244">
        <v>36.679270000000002</v>
      </c>
      <c r="C2244">
        <v>1998</v>
      </c>
      <c r="D2244" t="s">
        <v>117</v>
      </c>
      <c r="E2244" t="s">
        <v>118</v>
      </c>
      <c r="F2244" t="s">
        <v>110</v>
      </c>
      <c r="G2244" t="s">
        <v>110</v>
      </c>
      <c r="H2244" t="s">
        <v>94</v>
      </c>
      <c r="K2244">
        <v>0</v>
      </c>
      <c r="L2244">
        <v>0</v>
      </c>
      <c r="M2244">
        <v>6</v>
      </c>
      <c r="N2244">
        <v>11</v>
      </c>
      <c r="O2244">
        <v>1934</v>
      </c>
      <c r="P2244" t="s">
        <v>120</v>
      </c>
      <c r="R2244">
        <f t="shared" si="141"/>
        <v>-118</v>
      </c>
      <c r="S2244">
        <f t="shared" si="142"/>
        <v>37</v>
      </c>
      <c r="T2244" t="str">
        <f t="shared" si="143"/>
        <v>-11837</v>
      </c>
      <c r="U2244" t="str">
        <f t="shared" si="140"/>
        <v>-119, 37</v>
      </c>
    </row>
    <row r="2245" spans="1:21" hidden="1" x14ac:dyDescent="0.25">
      <c r="A2245">
        <v>-118.94799999999999</v>
      </c>
      <c r="B2245">
        <v>36.692</v>
      </c>
      <c r="C2245">
        <v>1982</v>
      </c>
      <c r="D2245" t="s">
        <v>121</v>
      </c>
      <c r="E2245" t="s">
        <v>122</v>
      </c>
      <c r="F2245" t="s">
        <v>110</v>
      </c>
      <c r="G2245" t="s">
        <v>110</v>
      </c>
      <c r="H2245" t="s">
        <v>94</v>
      </c>
      <c r="K2245">
        <v>0</v>
      </c>
      <c r="L2245">
        <v>0</v>
      </c>
      <c r="O2245">
        <v>2001</v>
      </c>
      <c r="P2245" t="s">
        <v>120</v>
      </c>
      <c r="R2245">
        <f t="shared" si="141"/>
        <v>-119</v>
      </c>
      <c r="S2245">
        <f t="shared" si="142"/>
        <v>37</v>
      </c>
      <c r="T2245" t="str">
        <f t="shared" si="143"/>
        <v>-11937</v>
      </c>
      <c r="U2245" t="str">
        <f t="shared" si="140"/>
        <v>-119, 37</v>
      </c>
    </row>
    <row r="2246" spans="1:21" hidden="1" x14ac:dyDescent="0.25">
      <c r="A2246">
        <v>-118.7975833</v>
      </c>
      <c r="B2246">
        <v>36.702305559999999</v>
      </c>
      <c r="C2246">
        <v>1982</v>
      </c>
      <c r="D2246" t="s">
        <v>121</v>
      </c>
      <c r="E2246" t="s">
        <v>122</v>
      </c>
      <c r="F2246" t="s">
        <v>110</v>
      </c>
      <c r="G2246" t="s">
        <v>110</v>
      </c>
      <c r="H2246" t="s">
        <v>94</v>
      </c>
      <c r="K2246">
        <v>0</v>
      </c>
      <c r="L2246">
        <v>0</v>
      </c>
      <c r="O2246">
        <v>2002</v>
      </c>
      <c r="P2246" t="s">
        <v>120</v>
      </c>
      <c r="R2246">
        <f t="shared" si="141"/>
        <v>-119</v>
      </c>
      <c r="S2246">
        <f t="shared" si="142"/>
        <v>37</v>
      </c>
      <c r="T2246" t="str">
        <f t="shared" si="143"/>
        <v>-11937</v>
      </c>
      <c r="U2246" t="str">
        <f t="shared" si="140"/>
        <v>-119, 37</v>
      </c>
    </row>
    <row r="2247" spans="1:21" hidden="1" x14ac:dyDescent="0.25">
      <c r="A2247">
        <v>-118.990285</v>
      </c>
      <c r="B2247">
        <v>36.731537000000003</v>
      </c>
      <c r="C2247">
        <v>1955</v>
      </c>
      <c r="D2247" t="s">
        <v>117</v>
      </c>
      <c r="E2247" t="s">
        <v>118</v>
      </c>
      <c r="F2247" t="s">
        <v>110</v>
      </c>
      <c r="G2247" t="s">
        <v>110</v>
      </c>
      <c r="H2247" t="s">
        <v>94</v>
      </c>
      <c r="K2247">
        <v>0</v>
      </c>
      <c r="L2247">
        <v>0</v>
      </c>
      <c r="O2247">
        <v>1953</v>
      </c>
      <c r="P2247" t="s">
        <v>120</v>
      </c>
      <c r="R2247">
        <f t="shared" si="141"/>
        <v>-119</v>
      </c>
      <c r="S2247">
        <f t="shared" si="142"/>
        <v>37</v>
      </c>
      <c r="T2247" t="str">
        <f t="shared" si="143"/>
        <v>-11937</v>
      </c>
      <c r="U2247" t="str">
        <f t="shared" si="140"/>
        <v>-119, 37</v>
      </c>
    </row>
    <row r="2248" spans="1:21" hidden="1" x14ac:dyDescent="0.25">
      <c r="A2248">
        <v>-118.7508</v>
      </c>
      <c r="B2248">
        <v>36.7453</v>
      </c>
      <c r="C2248">
        <v>1960</v>
      </c>
      <c r="D2248" t="s">
        <v>117</v>
      </c>
      <c r="E2248" t="s">
        <v>118</v>
      </c>
      <c r="F2248" t="s">
        <v>110</v>
      </c>
      <c r="G2248" t="s">
        <v>110</v>
      </c>
      <c r="H2248" t="s">
        <v>94</v>
      </c>
      <c r="K2248">
        <v>0</v>
      </c>
      <c r="L2248">
        <v>0</v>
      </c>
      <c r="O2248">
        <v>1955</v>
      </c>
      <c r="P2248" t="s">
        <v>120</v>
      </c>
      <c r="R2248">
        <f t="shared" si="141"/>
        <v>-119</v>
      </c>
      <c r="S2248">
        <f t="shared" si="142"/>
        <v>37</v>
      </c>
      <c r="T2248" t="str">
        <f t="shared" si="143"/>
        <v>-11937</v>
      </c>
      <c r="U2248" t="str">
        <f t="shared" si="140"/>
        <v>-119, 37</v>
      </c>
    </row>
    <row r="2249" spans="1:21" hidden="1" x14ac:dyDescent="0.25">
      <c r="A2249">
        <v>-118.7508</v>
      </c>
      <c r="B2249">
        <v>36.7453</v>
      </c>
      <c r="C2249">
        <v>1960</v>
      </c>
      <c r="D2249" t="s">
        <v>117</v>
      </c>
      <c r="E2249" t="s">
        <v>118</v>
      </c>
      <c r="F2249" t="s">
        <v>110</v>
      </c>
      <c r="G2249" t="s">
        <v>110</v>
      </c>
      <c r="H2249" t="s">
        <v>94</v>
      </c>
      <c r="K2249">
        <v>0</v>
      </c>
      <c r="L2249">
        <v>0</v>
      </c>
      <c r="O2249">
        <v>1955</v>
      </c>
      <c r="P2249" t="s">
        <v>120</v>
      </c>
      <c r="R2249">
        <f t="shared" si="141"/>
        <v>-119</v>
      </c>
      <c r="S2249">
        <f t="shared" si="142"/>
        <v>37</v>
      </c>
      <c r="T2249" t="str">
        <f t="shared" si="143"/>
        <v>-11937</v>
      </c>
      <c r="U2249" t="str">
        <f t="shared" si="140"/>
        <v>-119, 37</v>
      </c>
    </row>
    <row r="2250" spans="1:21" hidden="1" x14ac:dyDescent="0.25">
      <c r="A2250">
        <v>-118.7508</v>
      </c>
      <c r="B2250">
        <v>36.7453</v>
      </c>
      <c r="C2250">
        <v>1960</v>
      </c>
      <c r="D2250" t="s">
        <v>117</v>
      </c>
      <c r="E2250" t="s">
        <v>118</v>
      </c>
      <c r="F2250" t="s">
        <v>110</v>
      </c>
      <c r="G2250" t="s">
        <v>110</v>
      </c>
      <c r="H2250" t="s">
        <v>94</v>
      </c>
      <c r="K2250">
        <v>0</v>
      </c>
      <c r="L2250">
        <v>0</v>
      </c>
      <c r="O2250">
        <v>1955</v>
      </c>
      <c r="P2250" t="s">
        <v>120</v>
      </c>
      <c r="R2250">
        <f t="shared" si="141"/>
        <v>-119</v>
      </c>
      <c r="S2250">
        <f t="shared" si="142"/>
        <v>37</v>
      </c>
      <c r="T2250" t="str">
        <f t="shared" si="143"/>
        <v>-11937</v>
      </c>
      <c r="U2250" t="str">
        <f t="shared" si="140"/>
        <v>-119, 37</v>
      </c>
    </row>
    <row r="2251" spans="1:21" hidden="1" x14ac:dyDescent="0.25">
      <c r="A2251">
        <v>-118.7508</v>
      </c>
      <c r="B2251">
        <v>36.7453</v>
      </c>
      <c r="C2251">
        <v>1960</v>
      </c>
      <c r="D2251" t="s">
        <v>117</v>
      </c>
      <c r="E2251" t="s">
        <v>118</v>
      </c>
      <c r="F2251" t="s">
        <v>110</v>
      </c>
      <c r="G2251" t="s">
        <v>110</v>
      </c>
      <c r="H2251" t="s">
        <v>94</v>
      </c>
      <c r="K2251">
        <v>0</v>
      </c>
      <c r="L2251">
        <v>0</v>
      </c>
      <c r="O2251">
        <v>1955</v>
      </c>
      <c r="P2251" t="s">
        <v>120</v>
      </c>
      <c r="R2251">
        <f t="shared" si="141"/>
        <v>-119</v>
      </c>
      <c r="S2251">
        <f t="shared" si="142"/>
        <v>37</v>
      </c>
      <c r="T2251" t="str">
        <f t="shared" si="143"/>
        <v>-11937</v>
      </c>
      <c r="U2251" t="str">
        <f t="shared" si="140"/>
        <v>-118, 37</v>
      </c>
    </row>
    <row r="2252" spans="1:21" hidden="1" x14ac:dyDescent="0.25">
      <c r="A2252">
        <v>-118.4038291</v>
      </c>
      <c r="B2252">
        <v>36.772625900000001</v>
      </c>
      <c r="C2252">
        <v>1953</v>
      </c>
      <c r="D2252" t="s">
        <v>117</v>
      </c>
      <c r="E2252" t="s">
        <v>118</v>
      </c>
      <c r="F2252" t="s">
        <v>110</v>
      </c>
      <c r="G2252" t="s">
        <v>110</v>
      </c>
      <c r="H2252" t="s">
        <v>94</v>
      </c>
      <c r="K2252">
        <v>0</v>
      </c>
      <c r="L2252">
        <v>0</v>
      </c>
      <c r="M2252">
        <v>9</v>
      </c>
      <c r="N2252">
        <v>7</v>
      </c>
      <c r="O2252">
        <v>1916</v>
      </c>
      <c r="P2252" t="s">
        <v>120</v>
      </c>
      <c r="R2252">
        <f t="shared" si="141"/>
        <v>-118</v>
      </c>
      <c r="S2252">
        <f t="shared" si="142"/>
        <v>37</v>
      </c>
      <c r="T2252" t="str">
        <f t="shared" si="143"/>
        <v>-11837</v>
      </c>
      <c r="U2252" t="str">
        <f t="shared" si="140"/>
        <v>-118, 37</v>
      </c>
    </row>
    <row r="2253" spans="1:21" hidden="1" x14ac:dyDescent="0.25">
      <c r="A2253">
        <v>-118.4038291</v>
      </c>
      <c r="B2253">
        <v>36.772625900000001</v>
      </c>
      <c r="C2253">
        <v>1953</v>
      </c>
      <c r="D2253" t="s">
        <v>117</v>
      </c>
      <c r="E2253" t="s">
        <v>118</v>
      </c>
      <c r="F2253" t="s">
        <v>110</v>
      </c>
      <c r="G2253" t="s">
        <v>110</v>
      </c>
      <c r="H2253" t="s">
        <v>94</v>
      </c>
      <c r="K2253">
        <v>0</v>
      </c>
      <c r="L2253">
        <v>0</v>
      </c>
      <c r="M2253">
        <v>9</v>
      </c>
      <c r="N2253">
        <v>7</v>
      </c>
      <c r="O2253">
        <v>1916</v>
      </c>
      <c r="P2253" t="s">
        <v>120</v>
      </c>
      <c r="R2253">
        <f t="shared" si="141"/>
        <v>-118</v>
      </c>
      <c r="S2253">
        <f t="shared" si="142"/>
        <v>37</v>
      </c>
      <c r="T2253" t="str">
        <f t="shared" si="143"/>
        <v>-11837</v>
      </c>
      <c r="U2253" t="str">
        <f t="shared" si="140"/>
        <v>-118, 37</v>
      </c>
    </row>
    <row r="2254" spans="1:21" hidden="1" x14ac:dyDescent="0.25">
      <c r="A2254">
        <v>-118.4038291</v>
      </c>
      <c r="B2254">
        <v>36.772625900000001</v>
      </c>
      <c r="C2254">
        <v>1953</v>
      </c>
      <c r="D2254" t="s">
        <v>117</v>
      </c>
      <c r="E2254" t="s">
        <v>118</v>
      </c>
      <c r="F2254" t="s">
        <v>110</v>
      </c>
      <c r="G2254" t="s">
        <v>110</v>
      </c>
      <c r="H2254" t="s">
        <v>94</v>
      </c>
      <c r="K2254">
        <v>0</v>
      </c>
      <c r="L2254">
        <v>0</v>
      </c>
      <c r="M2254">
        <v>9</v>
      </c>
      <c r="N2254">
        <v>7</v>
      </c>
      <c r="O2254">
        <v>1916</v>
      </c>
      <c r="P2254" t="s">
        <v>120</v>
      </c>
      <c r="R2254">
        <f t="shared" si="141"/>
        <v>-118</v>
      </c>
      <c r="S2254">
        <f t="shared" si="142"/>
        <v>37</v>
      </c>
      <c r="T2254" t="str">
        <f t="shared" si="143"/>
        <v>-11837</v>
      </c>
      <c r="U2254" t="str">
        <f t="shared" si="140"/>
        <v>-121, 37</v>
      </c>
    </row>
    <row r="2255" spans="1:21" hidden="1" x14ac:dyDescent="0.25">
      <c r="A2255">
        <v>-120.7971333</v>
      </c>
      <c r="B2255">
        <v>36.783333329999998</v>
      </c>
      <c r="C2255">
        <v>1987</v>
      </c>
      <c r="D2255" t="s">
        <v>121</v>
      </c>
      <c r="E2255" t="s">
        <v>122</v>
      </c>
      <c r="F2255" t="s">
        <v>110</v>
      </c>
      <c r="G2255" t="s">
        <v>109</v>
      </c>
      <c r="H2255" t="s">
        <v>94</v>
      </c>
      <c r="K2255">
        <v>0.78600000000000003</v>
      </c>
      <c r="L2255">
        <v>6277</v>
      </c>
      <c r="O2255">
        <v>1987</v>
      </c>
      <c r="P2255" t="s">
        <v>120</v>
      </c>
      <c r="R2255">
        <f t="shared" si="141"/>
        <v>-121</v>
      </c>
      <c r="S2255">
        <f t="shared" si="142"/>
        <v>37</v>
      </c>
      <c r="T2255" t="str">
        <f t="shared" si="143"/>
        <v>-12137</v>
      </c>
      <c r="U2255" t="str">
        <f t="shared" si="140"/>
        <v>-121, 37</v>
      </c>
    </row>
    <row r="2256" spans="1:21" hidden="1" x14ac:dyDescent="0.25">
      <c r="A2256">
        <v>-120.7971333</v>
      </c>
      <c r="B2256">
        <v>36.783333329999998</v>
      </c>
      <c r="C2256">
        <v>1987</v>
      </c>
      <c r="D2256" t="s">
        <v>121</v>
      </c>
      <c r="E2256" t="s">
        <v>122</v>
      </c>
      <c r="F2256" t="s">
        <v>110</v>
      </c>
      <c r="G2256" t="s">
        <v>109</v>
      </c>
      <c r="H2256" t="s">
        <v>94</v>
      </c>
      <c r="K2256">
        <v>20.46</v>
      </c>
      <c r="L2256">
        <v>1636.8</v>
      </c>
      <c r="O2256">
        <v>1987</v>
      </c>
      <c r="P2256" t="s">
        <v>120</v>
      </c>
      <c r="R2256">
        <f t="shared" si="141"/>
        <v>-121</v>
      </c>
      <c r="S2256">
        <f t="shared" si="142"/>
        <v>37</v>
      </c>
      <c r="T2256" t="str">
        <f t="shared" si="143"/>
        <v>-12137</v>
      </c>
      <c r="U2256" t="str">
        <f t="shared" si="140"/>
        <v>-119, 37</v>
      </c>
    </row>
    <row r="2257" spans="1:21" hidden="1" x14ac:dyDescent="0.25">
      <c r="A2257">
        <v>-118.91056</v>
      </c>
      <c r="B2257">
        <v>36.786189999999998</v>
      </c>
      <c r="C2257">
        <v>1953</v>
      </c>
      <c r="D2257" t="s">
        <v>117</v>
      </c>
      <c r="E2257" t="s">
        <v>118</v>
      </c>
      <c r="F2257" t="s">
        <v>110</v>
      </c>
      <c r="G2257" t="s">
        <v>110</v>
      </c>
      <c r="H2257" t="s">
        <v>94</v>
      </c>
      <c r="K2257">
        <v>0</v>
      </c>
      <c r="L2257">
        <v>0</v>
      </c>
      <c r="O2257">
        <v>1916</v>
      </c>
      <c r="P2257" t="s">
        <v>120</v>
      </c>
      <c r="R2257">
        <f t="shared" si="141"/>
        <v>-119</v>
      </c>
      <c r="S2257">
        <f t="shared" si="142"/>
        <v>37</v>
      </c>
      <c r="T2257" t="str">
        <f t="shared" si="143"/>
        <v>-11937</v>
      </c>
      <c r="U2257" t="str">
        <f t="shared" si="140"/>
        <v>-119, 37</v>
      </c>
    </row>
    <row r="2258" spans="1:21" hidden="1" x14ac:dyDescent="0.25">
      <c r="A2258">
        <v>-118.91056</v>
      </c>
      <c r="B2258">
        <v>36.786189999999998</v>
      </c>
      <c r="C2258">
        <v>1953</v>
      </c>
      <c r="D2258" t="s">
        <v>117</v>
      </c>
      <c r="E2258" t="s">
        <v>118</v>
      </c>
      <c r="F2258" t="s">
        <v>110</v>
      </c>
      <c r="G2258" t="s">
        <v>110</v>
      </c>
      <c r="H2258" t="s">
        <v>94</v>
      </c>
      <c r="K2258">
        <v>0</v>
      </c>
      <c r="L2258">
        <v>0</v>
      </c>
      <c r="O2258">
        <v>1916</v>
      </c>
      <c r="P2258" t="s">
        <v>120</v>
      </c>
      <c r="R2258">
        <f t="shared" si="141"/>
        <v>-119</v>
      </c>
      <c r="S2258">
        <f t="shared" si="142"/>
        <v>37</v>
      </c>
      <c r="T2258" t="str">
        <f t="shared" si="143"/>
        <v>-11937</v>
      </c>
      <c r="U2258" t="str">
        <f t="shared" si="140"/>
        <v>-119, 37</v>
      </c>
    </row>
    <row r="2259" spans="1:21" hidden="1" x14ac:dyDescent="0.25">
      <c r="A2259">
        <v>-118.91056</v>
      </c>
      <c r="B2259">
        <v>36.786189999999998</v>
      </c>
      <c r="C2259">
        <v>1953</v>
      </c>
      <c r="D2259" t="s">
        <v>117</v>
      </c>
      <c r="E2259" t="s">
        <v>118</v>
      </c>
      <c r="F2259" t="s">
        <v>110</v>
      </c>
      <c r="G2259" t="s">
        <v>110</v>
      </c>
      <c r="H2259" t="s">
        <v>94</v>
      </c>
      <c r="K2259">
        <v>0</v>
      </c>
      <c r="L2259">
        <v>0</v>
      </c>
      <c r="O2259">
        <v>1916</v>
      </c>
      <c r="P2259" t="s">
        <v>120</v>
      </c>
      <c r="R2259">
        <f t="shared" si="141"/>
        <v>-119</v>
      </c>
      <c r="S2259">
        <f t="shared" si="142"/>
        <v>37</v>
      </c>
      <c r="T2259" t="str">
        <f t="shared" si="143"/>
        <v>-11937</v>
      </c>
      <c r="U2259" t="str">
        <f t="shared" si="140"/>
        <v>-119, 37</v>
      </c>
    </row>
    <row r="2260" spans="1:21" hidden="1" x14ac:dyDescent="0.25">
      <c r="A2260">
        <v>-118.91056</v>
      </c>
      <c r="B2260">
        <v>36.786189999999998</v>
      </c>
      <c r="C2260">
        <v>1953</v>
      </c>
      <c r="D2260" t="s">
        <v>117</v>
      </c>
      <c r="E2260" t="s">
        <v>118</v>
      </c>
      <c r="F2260" t="s">
        <v>110</v>
      </c>
      <c r="G2260" t="s">
        <v>110</v>
      </c>
      <c r="H2260" t="s">
        <v>94</v>
      </c>
      <c r="K2260">
        <v>0</v>
      </c>
      <c r="L2260">
        <v>0</v>
      </c>
      <c r="M2260">
        <v>8</v>
      </c>
      <c r="N2260">
        <v>18</v>
      </c>
      <c r="O2260">
        <v>1916</v>
      </c>
      <c r="P2260" t="s">
        <v>120</v>
      </c>
      <c r="R2260">
        <f t="shared" si="141"/>
        <v>-119</v>
      </c>
      <c r="S2260">
        <f t="shared" si="142"/>
        <v>37</v>
      </c>
      <c r="T2260" t="str">
        <f t="shared" si="143"/>
        <v>-11937</v>
      </c>
      <c r="U2260" t="str">
        <f t="shared" si="140"/>
        <v>-119, 37</v>
      </c>
    </row>
    <row r="2261" spans="1:21" hidden="1" x14ac:dyDescent="0.25">
      <c r="A2261">
        <v>-118.91056</v>
      </c>
      <c r="B2261">
        <v>36.786189999999998</v>
      </c>
      <c r="C2261">
        <v>1953</v>
      </c>
      <c r="D2261" t="s">
        <v>117</v>
      </c>
      <c r="E2261" t="s">
        <v>118</v>
      </c>
      <c r="F2261" t="s">
        <v>110</v>
      </c>
      <c r="G2261" t="s">
        <v>110</v>
      </c>
      <c r="H2261" t="s">
        <v>94</v>
      </c>
      <c r="K2261">
        <v>0</v>
      </c>
      <c r="L2261">
        <v>0</v>
      </c>
      <c r="M2261">
        <v>8</v>
      </c>
      <c r="N2261">
        <v>18</v>
      </c>
      <c r="O2261">
        <v>1916</v>
      </c>
      <c r="P2261" t="s">
        <v>120</v>
      </c>
      <c r="R2261">
        <f t="shared" si="141"/>
        <v>-119</v>
      </c>
      <c r="S2261">
        <f t="shared" si="142"/>
        <v>37</v>
      </c>
      <c r="T2261" t="str">
        <f t="shared" si="143"/>
        <v>-11937</v>
      </c>
      <c r="U2261" t="str">
        <f t="shared" si="140"/>
        <v>-119, 37</v>
      </c>
    </row>
    <row r="2262" spans="1:21" hidden="1" x14ac:dyDescent="0.25">
      <c r="A2262">
        <v>-118.91056</v>
      </c>
      <c r="B2262">
        <v>36.786189999999998</v>
      </c>
      <c r="C2262">
        <v>1953</v>
      </c>
      <c r="D2262" t="s">
        <v>117</v>
      </c>
      <c r="E2262" t="s">
        <v>118</v>
      </c>
      <c r="F2262" t="s">
        <v>110</v>
      </c>
      <c r="G2262" t="s">
        <v>110</v>
      </c>
      <c r="H2262" t="s">
        <v>94</v>
      </c>
      <c r="K2262">
        <v>0</v>
      </c>
      <c r="L2262">
        <v>0</v>
      </c>
      <c r="M2262">
        <v>8</v>
      </c>
      <c r="N2262">
        <v>19</v>
      </c>
      <c r="O2262">
        <v>1916</v>
      </c>
      <c r="P2262" t="s">
        <v>120</v>
      </c>
      <c r="R2262">
        <f t="shared" si="141"/>
        <v>-119</v>
      </c>
      <c r="S2262">
        <f t="shared" si="142"/>
        <v>37</v>
      </c>
      <c r="T2262" t="str">
        <f t="shared" si="143"/>
        <v>-11937</v>
      </c>
      <c r="U2262" t="str">
        <f t="shared" si="140"/>
        <v>-119, 37</v>
      </c>
    </row>
    <row r="2263" spans="1:21" hidden="1" x14ac:dyDescent="0.25">
      <c r="A2263">
        <v>-118.91056</v>
      </c>
      <c r="B2263">
        <v>36.786189999999998</v>
      </c>
      <c r="C2263">
        <v>1953</v>
      </c>
      <c r="D2263" t="s">
        <v>117</v>
      </c>
      <c r="E2263" t="s">
        <v>118</v>
      </c>
      <c r="F2263" t="s">
        <v>110</v>
      </c>
      <c r="G2263" t="s">
        <v>110</v>
      </c>
      <c r="H2263" t="s">
        <v>94</v>
      </c>
      <c r="K2263">
        <v>0</v>
      </c>
      <c r="L2263">
        <v>0</v>
      </c>
      <c r="M2263">
        <v>8</v>
      </c>
      <c r="N2263">
        <v>19</v>
      </c>
      <c r="O2263">
        <v>1916</v>
      </c>
      <c r="P2263" t="s">
        <v>120</v>
      </c>
      <c r="R2263">
        <f t="shared" si="141"/>
        <v>-119</v>
      </c>
      <c r="S2263">
        <f t="shared" si="142"/>
        <v>37</v>
      </c>
      <c r="T2263" t="str">
        <f t="shared" si="143"/>
        <v>-11937</v>
      </c>
      <c r="U2263" t="str">
        <f t="shared" si="140"/>
        <v>-119, 37</v>
      </c>
    </row>
    <row r="2264" spans="1:21" hidden="1" x14ac:dyDescent="0.25">
      <c r="A2264">
        <v>-118.91056</v>
      </c>
      <c r="B2264">
        <v>36.786189999999998</v>
      </c>
      <c r="C2264">
        <v>1953</v>
      </c>
      <c r="D2264" t="s">
        <v>117</v>
      </c>
      <c r="E2264" t="s">
        <v>118</v>
      </c>
      <c r="F2264" t="s">
        <v>110</v>
      </c>
      <c r="G2264" t="s">
        <v>110</v>
      </c>
      <c r="H2264" t="s">
        <v>94</v>
      </c>
      <c r="K2264">
        <v>0</v>
      </c>
      <c r="L2264">
        <v>0</v>
      </c>
      <c r="M2264">
        <v>8</v>
      </c>
      <c r="N2264">
        <v>19</v>
      </c>
      <c r="O2264">
        <v>1916</v>
      </c>
      <c r="P2264" t="s">
        <v>120</v>
      </c>
      <c r="R2264">
        <f t="shared" si="141"/>
        <v>-119</v>
      </c>
      <c r="S2264">
        <f t="shared" si="142"/>
        <v>37</v>
      </c>
      <c r="T2264" t="str">
        <f t="shared" si="143"/>
        <v>-11937</v>
      </c>
      <c r="U2264" t="str">
        <f t="shared" si="140"/>
        <v>-119, 37</v>
      </c>
    </row>
    <row r="2265" spans="1:21" hidden="1" x14ac:dyDescent="0.25">
      <c r="A2265">
        <v>-118.91056</v>
      </c>
      <c r="B2265">
        <v>36.786189999999998</v>
      </c>
      <c r="C2265">
        <v>1953</v>
      </c>
      <c r="D2265" t="s">
        <v>117</v>
      </c>
      <c r="E2265" t="s">
        <v>118</v>
      </c>
      <c r="F2265" t="s">
        <v>110</v>
      </c>
      <c r="G2265" t="s">
        <v>110</v>
      </c>
      <c r="H2265" t="s">
        <v>94</v>
      </c>
      <c r="K2265">
        <v>0</v>
      </c>
      <c r="L2265">
        <v>0</v>
      </c>
      <c r="M2265">
        <v>8</v>
      </c>
      <c r="N2265">
        <v>19</v>
      </c>
      <c r="O2265">
        <v>1916</v>
      </c>
      <c r="P2265" t="s">
        <v>120</v>
      </c>
      <c r="R2265">
        <f t="shared" si="141"/>
        <v>-119</v>
      </c>
      <c r="S2265">
        <f t="shared" si="142"/>
        <v>37</v>
      </c>
      <c r="T2265" t="str">
        <f t="shared" si="143"/>
        <v>-11937</v>
      </c>
      <c r="U2265" t="str">
        <f t="shared" si="140"/>
        <v>-119, 37</v>
      </c>
    </row>
    <row r="2266" spans="1:21" hidden="1" x14ac:dyDescent="0.25">
      <c r="A2266">
        <v>-118.91056</v>
      </c>
      <c r="B2266">
        <v>36.786189999999998</v>
      </c>
      <c r="C2266">
        <v>1953</v>
      </c>
      <c r="D2266" t="s">
        <v>117</v>
      </c>
      <c r="E2266" t="s">
        <v>118</v>
      </c>
      <c r="F2266" t="s">
        <v>110</v>
      </c>
      <c r="G2266" t="s">
        <v>110</v>
      </c>
      <c r="H2266" t="s">
        <v>94</v>
      </c>
      <c r="K2266">
        <v>0</v>
      </c>
      <c r="L2266">
        <v>0</v>
      </c>
      <c r="M2266">
        <v>8</v>
      </c>
      <c r="N2266">
        <v>19</v>
      </c>
      <c r="O2266">
        <v>1916</v>
      </c>
      <c r="P2266" t="s">
        <v>120</v>
      </c>
      <c r="R2266">
        <f t="shared" si="141"/>
        <v>-119</v>
      </c>
      <c r="S2266">
        <f t="shared" si="142"/>
        <v>37</v>
      </c>
      <c r="T2266" t="str">
        <f t="shared" si="143"/>
        <v>-11937</v>
      </c>
      <c r="U2266" t="str">
        <f t="shared" si="140"/>
        <v>-119, 37</v>
      </c>
    </row>
    <row r="2267" spans="1:21" hidden="1" x14ac:dyDescent="0.25">
      <c r="A2267">
        <v>-118.91056</v>
      </c>
      <c r="B2267">
        <v>36.786189999999998</v>
      </c>
      <c r="C2267">
        <v>1953</v>
      </c>
      <c r="D2267" t="s">
        <v>117</v>
      </c>
      <c r="E2267" t="s">
        <v>118</v>
      </c>
      <c r="F2267" t="s">
        <v>110</v>
      </c>
      <c r="G2267" t="s">
        <v>110</v>
      </c>
      <c r="H2267" t="s">
        <v>94</v>
      </c>
      <c r="K2267">
        <v>0</v>
      </c>
      <c r="L2267">
        <v>0</v>
      </c>
      <c r="M2267">
        <v>8</v>
      </c>
      <c r="N2267">
        <v>19</v>
      </c>
      <c r="O2267">
        <v>1916</v>
      </c>
      <c r="P2267" t="s">
        <v>120</v>
      </c>
      <c r="R2267">
        <f t="shared" si="141"/>
        <v>-119</v>
      </c>
      <c r="S2267">
        <f t="shared" si="142"/>
        <v>37</v>
      </c>
      <c r="T2267" t="str">
        <f t="shared" si="143"/>
        <v>-11937</v>
      </c>
      <c r="U2267" t="str">
        <f t="shared" si="140"/>
        <v>-119, 37</v>
      </c>
    </row>
    <row r="2268" spans="1:21" hidden="1" x14ac:dyDescent="0.25">
      <c r="A2268">
        <v>-118.91056</v>
      </c>
      <c r="B2268">
        <v>36.786189999999998</v>
      </c>
      <c r="C2268">
        <v>1953</v>
      </c>
      <c r="D2268" t="s">
        <v>117</v>
      </c>
      <c r="E2268" t="s">
        <v>118</v>
      </c>
      <c r="F2268" t="s">
        <v>110</v>
      </c>
      <c r="G2268" t="s">
        <v>110</v>
      </c>
      <c r="H2268" t="s">
        <v>94</v>
      </c>
      <c r="K2268">
        <v>0</v>
      </c>
      <c r="L2268">
        <v>0</v>
      </c>
      <c r="M2268">
        <v>8</v>
      </c>
      <c r="N2268">
        <v>19</v>
      </c>
      <c r="O2268">
        <v>1916</v>
      </c>
      <c r="P2268" t="s">
        <v>120</v>
      </c>
      <c r="R2268">
        <f t="shared" si="141"/>
        <v>-119</v>
      </c>
      <c r="S2268">
        <f t="shared" si="142"/>
        <v>37</v>
      </c>
      <c r="T2268" t="str">
        <f t="shared" si="143"/>
        <v>-11937</v>
      </c>
      <c r="U2268" t="str">
        <f t="shared" si="140"/>
        <v>-119, 37</v>
      </c>
    </row>
    <row r="2269" spans="1:21" hidden="1" x14ac:dyDescent="0.25">
      <c r="A2269">
        <v>-118.91056</v>
      </c>
      <c r="B2269">
        <v>36.786189999999998</v>
      </c>
      <c r="C2269">
        <v>1953</v>
      </c>
      <c r="D2269" t="s">
        <v>117</v>
      </c>
      <c r="E2269" t="s">
        <v>118</v>
      </c>
      <c r="F2269" t="s">
        <v>110</v>
      </c>
      <c r="G2269" t="s">
        <v>110</v>
      </c>
      <c r="H2269" t="s">
        <v>94</v>
      </c>
      <c r="K2269">
        <v>0</v>
      </c>
      <c r="L2269">
        <v>0</v>
      </c>
      <c r="M2269">
        <v>8</v>
      </c>
      <c r="N2269">
        <v>19</v>
      </c>
      <c r="O2269">
        <v>1916</v>
      </c>
      <c r="P2269" t="s">
        <v>120</v>
      </c>
      <c r="R2269">
        <f t="shared" si="141"/>
        <v>-119</v>
      </c>
      <c r="S2269">
        <f t="shared" si="142"/>
        <v>37</v>
      </c>
      <c r="T2269" t="str">
        <f t="shared" si="143"/>
        <v>-11937</v>
      </c>
      <c r="U2269" t="str">
        <f t="shared" si="140"/>
        <v>-119, 37</v>
      </c>
    </row>
    <row r="2270" spans="1:21" hidden="1" x14ac:dyDescent="0.25">
      <c r="A2270">
        <v>-118.91056</v>
      </c>
      <c r="B2270">
        <v>36.786189999999998</v>
      </c>
      <c r="C2270">
        <v>1953</v>
      </c>
      <c r="D2270" t="s">
        <v>117</v>
      </c>
      <c r="E2270" t="s">
        <v>118</v>
      </c>
      <c r="F2270" t="s">
        <v>110</v>
      </c>
      <c r="G2270" t="s">
        <v>110</v>
      </c>
      <c r="H2270" t="s">
        <v>94</v>
      </c>
      <c r="K2270">
        <v>0</v>
      </c>
      <c r="L2270">
        <v>0</v>
      </c>
      <c r="M2270">
        <v>8</v>
      </c>
      <c r="N2270">
        <v>19</v>
      </c>
      <c r="O2270">
        <v>1916</v>
      </c>
      <c r="P2270" t="s">
        <v>120</v>
      </c>
      <c r="R2270">
        <f t="shared" si="141"/>
        <v>-119</v>
      </c>
      <c r="S2270">
        <f t="shared" si="142"/>
        <v>37</v>
      </c>
      <c r="T2270" t="str">
        <f t="shared" si="143"/>
        <v>-11937</v>
      </c>
      <c r="U2270" t="str">
        <f t="shared" si="140"/>
        <v>-119, 37</v>
      </c>
    </row>
    <row r="2271" spans="1:21" hidden="1" x14ac:dyDescent="0.25">
      <c r="A2271">
        <v>-118.67287</v>
      </c>
      <c r="B2271">
        <v>36.792909999999999</v>
      </c>
      <c r="C2271">
        <v>1953</v>
      </c>
      <c r="D2271" t="s">
        <v>117</v>
      </c>
      <c r="E2271" t="s">
        <v>118</v>
      </c>
      <c r="F2271" t="s">
        <v>110</v>
      </c>
      <c r="G2271" t="s">
        <v>110</v>
      </c>
      <c r="H2271" t="s">
        <v>94</v>
      </c>
      <c r="K2271">
        <v>0</v>
      </c>
      <c r="L2271">
        <v>0</v>
      </c>
      <c r="O2271">
        <v>1916</v>
      </c>
      <c r="P2271" t="s">
        <v>120</v>
      </c>
      <c r="R2271">
        <f t="shared" si="141"/>
        <v>-119</v>
      </c>
      <c r="S2271">
        <f t="shared" si="142"/>
        <v>37</v>
      </c>
      <c r="T2271" t="str">
        <f t="shared" si="143"/>
        <v>-11937</v>
      </c>
      <c r="U2271" t="str">
        <f t="shared" si="140"/>
        <v>-119, 37</v>
      </c>
    </row>
    <row r="2272" spans="1:21" hidden="1" x14ac:dyDescent="0.25">
      <c r="A2272">
        <v>-118.8995833</v>
      </c>
      <c r="B2272">
        <v>36.794638890000002</v>
      </c>
      <c r="C2272">
        <v>1960</v>
      </c>
      <c r="D2272" t="s">
        <v>121</v>
      </c>
      <c r="E2272" t="s">
        <v>122</v>
      </c>
      <c r="F2272" t="s">
        <v>110</v>
      </c>
      <c r="G2272" t="s">
        <v>110</v>
      </c>
      <c r="H2272" t="s">
        <v>94</v>
      </c>
      <c r="K2272">
        <v>0</v>
      </c>
      <c r="L2272">
        <v>0</v>
      </c>
      <c r="O2272">
        <v>2002</v>
      </c>
      <c r="P2272" t="s">
        <v>120</v>
      </c>
      <c r="R2272">
        <f t="shared" si="141"/>
        <v>-119</v>
      </c>
      <c r="S2272">
        <f t="shared" si="142"/>
        <v>37</v>
      </c>
      <c r="T2272" t="str">
        <f t="shared" si="143"/>
        <v>-11937</v>
      </c>
      <c r="U2272" t="str">
        <f t="shared" si="140"/>
        <v>-119, 37</v>
      </c>
    </row>
    <row r="2273" spans="1:21" hidden="1" x14ac:dyDescent="0.25">
      <c r="A2273">
        <v>-118.8980806</v>
      </c>
      <c r="B2273">
        <v>36.796894440000003</v>
      </c>
      <c r="C2273">
        <v>2002</v>
      </c>
      <c r="D2273" t="s">
        <v>426</v>
      </c>
      <c r="E2273" t="s">
        <v>118</v>
      </c>
      <c r="F2273" t="s">
        <v>110</v>
      </c>
      <c r="G2273" t="s">
        <v>109</v>
      </c>
      <c r="H2273" t="s">
        <v>94</v>
      </c>
      <c r="K2273">
        <v>0.629</v>
      </c>
      <c r="L2273">
        <v>50.32</v>
      </c>
      <c r="O2273">
        <v>2002</v>
      </c>
      <c r="P2273" t="s">
        <v>120</v>
      </c>
      <c r="R2273">
        <f t="shared" si="141"/>
        <v>-119</v>
      </c>
      <c r="S2273">
        <f t="shared" si="142"/>
        <v>37</v>
      </c>
      <c r="T2273" t="str">
        <f t="shared" si="143"/>
        <v>-11937</v>
      </c>
      <c r="U2273" t="str">
        <f t="shared" si="140"/>
        <v>-119, 37</v>
      </c>
    </row>
    <row r="2274" spans="1:21" hidden="1" x14ac:dyDescent="0.25">
      <c r="A2274">
        <v>-118.94083329999999</v>
      </c>
      <c r="B2274">
        <v>36.798027779999998</v>
      </c>
      <c r="C2274">
        <v>2002</v>
      </c>
      <c r="D2274" t="s">
        <v>121</v>
      </c>
      <c r="E2274" t="s">
        <v>122</v>
      </c>
      <c r="F2274" t="s">
        <v>110</v>
      </c>
      <c r="G2274" t="s">
        <v>109</v>
      </c>
      <c r="H2274" t="s">
        <v>94</v>
      </c>
      <c r="K2274">
        <v>7.51E-2</v>
      </c>
      <c r="L2274">
        <v>6.008</v>
      </c>
      <c r="O2274">
        <v>2002</v>
      </c>
      <c r="P2274" t="s">
        <v>120</v>
      </c>
      <c r="R2274">
        <f t="shared" si="141"/>
        <v>-119</v>
      </c>
      <c r="S2274">
        <f t="shared" si="142"/>
        <v>37</v>
      </c>
      <c r="T2274" t="str">
        <f t="shared" si="143"/>
        <v>-11937</v>
      </c>
      <c r="U2274" t="str">
        <f t="shared" si="140"/>
        <v>-119, 37</v>
      </c>
    </row>
    <row r="2275" spans="1:21" hidden="1" x14ac:dyDescent="0.25">
      <c r="A2275">
        <v>-119.17472220000001</v>
      </c>
      <c r="B2275">
        <v>36.798277779999999</v>
      </c>
      <c r="C2275">
        <v>1962</v>
      </c>
      <c r="D2275" t="s">
        <v>121</v>
      </c>
      <c r="E2275" t="s">
        <v>122</v>
      </c>
      <c r="F2275" t="s">
        <v>110</v>
      </c>
      <c r="G2275" t="s">
        <v>110</v>
      </c>
      <c r="H2275" t="s">
        <v>94</v>
      </c>
      <c r="K2275">
        <v>0</v>
      </c>
      <c r="L2275">
        <v>0</v>
      </c>
      <c r="O2275">
        <v>2002</v>
      </c>
      <c r="P2275" t="s">
        <v>120</v>
      </c>
      <c r="R2275">
        <f t="shared" si="141"/>
        <v>-119</v>
      </c>
      <c r="S2275">
        <f t="shared" si="142"/>
        <v>37</v>
      </c>
      <c r="T2275" t="str">
        <f t="shared" si="143"/>
        <v>-11937</v>
      </c>
      <c r="U2275" t="str">
        <f t="shared" si="140"/>
        <v>-119, 37</v>
      </c>
    </row>
    <row r="2276" spans="1:21" hidden="1" x14ac:dyDescent="0.25">
      <c r="A2276">
        <v>-119.17408330000001</v>
      </c>
      <c r="B2276">
        <v>36.80122222</v>
      </c>
      <c r="C2276">
        <v>2002</v>
      </c>
      <c r="D2276" t="s">
        <v>425</v>
      </c>
      <c r="E2276" t="s">
        <v>132</v>
      </c>
      <c r="F2276" t="s">
        <v>110</v>
      </c>
      <c r="G2276" t="s">
        <v>109</v>
      </c>
      <c r="H2276" t="s">
        <v>94</v>
      </c>
      <c r="L2276">
        <v>0.02</v>
      </c>
      <c r="O2276">
        <v>2002</v>
      </c>
      <c r="P2276" t="s">
        <v>120</v>
      </c>
      <c r="R2276">
        <f t="shared" si="141"/>
        <v>-119</v>
      </c>
      <c r="S2276">
        <f t="shared" si="142"/>
        <v>37</v>
      </c>
      <c r="T2276" t="str">
        <f t="shared" si="143"/>
        <v>-11937</v>
      </c>
      <c r="U2276" t="str">
        <f t="shared" si="140"/>
        <v>-119, 37</v>
      </c>
    </row>
    <row r="2277" spans="1:21" hidden="1" x14ac:dyDescent="0.25">
      <c r="A2277">
        <v>-119.17408330000001</v>
      </c>
      <c r="B2277">
        <v>36.80122222</v>
      </c>
      <c r="C2277">
        <v>1962</v>
      </c>
      <c r="D2277" t="s">
        <v>425</v>
      </c>
      <c r="E2277" t="s">
        <v>132</v>
      </c>
      <c r="F2277" t="s">
        <v>110</v>
      </c>
      <c r="G2277" t="s">
        <v>110</v>
      </c>
      <c r="H2277" t="s">
        <v>94</v>
      </c>
      <c r="K2277">
        <v>0</v>
      </c>
      <c r="L2277">
        <v>0</v>
      </c>
      <c r="O2277">
        <v>2002</v>
      </c>
      <c r="P2277" t="s">
        <v>120</v>
      </c>
      <c r="R2277">
        <f t="shared" si="141"/>
        <v>-119</v>
      </c>
      <c r="S2277">
        <f t="shared" si="142"/>
        <v>37</v>
      </c>
      <c r="T2277" t="str">
        <f t="shared" si="143"/>
        <v>-11937</v>
      </c>
      <c r="U2277" t="str">
        <f t="shared" si="140"/>
        <v>-118, 37</v>
      </c>
    </row>
    <row r="2278" spans="1:21" hidden="1" x14ac:dyDescent="0.25">
      <c r="A2278">
        <v>-118.28026800000001</v>
      </c>
      <c r="B2278">
        <v>36.806792999999999</v>
      </c>
      <c r="C2278">
        <v>1983</v>
      </c>
      <c r="D2278" t="s">
        <v>121</v>
      </c>
      <c r="E2278" t="s">
        <v>122</v>
      </c>
      <c r="F2278" t="s">
        <v>110</v>
      </c>
      <c r="G2278" t="s">
        <v>110</v>
      </c>
      <c r="H2278" t="s">
        <v>94</v>
      </c>
      <c r="K2278">
        <v>0</v>
      </c>
      <c r="L2278">
        <v>0</v>
      </c>
      <c r="O2278">
        <v>1985</v>
      </c>
      <c r="P2278" t="s">
        <v>120</v>
      </c>
      <c r="R2278">
        <f t="shared" si="141"/>
        <v>-118</v>
      </c>
      <c r="S2278">
        <f t="shared" si="142"/>
        <v>37</v>
      </c>
      <c r="T2278" t="str">
        <f t="shared" si="143"/>
        <v>-11837</v>
      </c>
      <c r="U2278" t="str">
        <f t="shared" si="140"/>
        <v>-118, 37</v>
      </c>
    </row>
    <row r="2279" spans="1:21" hidden="1" x14ac:dyDescent="0.25">
      <c r="A2279">
        <v>-118.28026800000001</v>
      </c>
      <c r="B2279">
        <v>36.806792999999999</v>
      </c>
      <c r="C2279">
        <v>1986</v>
      </c>
      <c r="D2279" t="s">
        <v>425</v>
      </c>
      <c r="E2279" t="s">
        <v>132</v>
      </c>
      <c r="F2279" t="s">
        <v>110</v>
      </c>
      <c r="G2279" t="s">
        <v>109</v>
      </c>
      <c r="H2279" t="s">
        <v>94</v>
      </c>
      <c r="K2279">
        <v>0.308</v>
      </c>
      <c r="L2279">
        <v>24.64</v>
      </c>
      <c r="O2279">
        <v>1986</v>
      </c>
      <c r="P2279" t="s">
        <v>120</v>
      </c>
      <c r="R2279">
        <f t="shared" si="141"/>
        <v>-118</v>
      </c>
      <c r="S2279">
        <f t="shared" si="142"/>
        <v>37</v>
      </c>
      <c r="T2279" t="str">
        <f t="shared" si="143"/>
        <v>-11837</v>
      </c>
      <c r="U2279" t="str">
        <f t="shared" si="140"/>
        <v>-118, 37</v>
      </c>
    </row>
    <row r="2280" spans="1:21" hidden="1" x14ac:dyDescent="0.25">
      <c r="A2280">
        <v>-118.269413</v>
      </c>
      <c r="B2280">
        <v>36.813935000000001</v>
      </c>
      <c r="C2280">
        <v>1915</v>
      </c>
      <c r="D2280" t="s">
        <v>425</v>
      </c>
      <c r="E2280" t="s">
        <v>132</v>
      </c>
      <c r="F2280" t="s">
        <v>110</v>
      </c>
      <c r="G2280" t="s">
        <v>110</v>
      </c>
      <c r="H2280" t="s">
        <v>94</v>
      </c>
      <c r="K2280">
        <v>0</v>
      </c>
      <c r="L2280">
        <v>0</v>
      </c>
      <c r="O2280">
        <v>1985</v>
      </c>
      <c r="P2280" t="s">
        <v>120</v>
      </c>
      <c r="R2280">
        <f t="shared" si="141"/>
        <v>-118</v>
      </c>
      <c r="S2280">
        <f t="shared" si="142"/>
        <v>37</v>
      </c>
      <c r="T2280" t="str">
        <f t="shared" si="143"/>
        <v>-11837</v>
      </c>
      <c r="U2280" t="str">
        <f t="shared" si="140"/>
        <v>-118, 37</v>
      </c>
    </row>
    <row r="2281" spans="1:21" hidden="1" x14ac:dyDescent="0.25">
      <c r="A2281">
        <v>-118.269413</v>
      </c>
      <c r="B2281">
        <v>36.813935000000001</v>
      </c>
      <c r="C2281">
        <v>1985</v>
      </c>
      <c r="D2281" t="s">
        <v>121</v>
      </c>
      <c r="E2281" t="s">
        <v>122</v>
      </c>
      <c r="F2281" t="s">
        <v>110</v>
      </c>
      <c r="G2281" t="s">
        <v>109</v>
      </c>
      <c r="H2281" t="s">
        <v>94</v>
      </c>
      <c r="K2281">
        <v>0.157</v>
      </c>
      <c r="L2281">
        <v>12.56</v>
      </c>
      <c r="O2281">
        <v>1985</v>
      </c>
      <c r="P2281" t="s">
        <v>120</v>
      </c>
      <c r="R2281">
        <f t="shared" si="141"/>
        <v>-118</v>
      </c>
      <c r="S2281">
        <f t="shared" si="142"/>
        <v>37</v>
      </c>
      <c r="T2281" t="str">
        <f t="shared" si="143"/>
        <v>-11837</v>
      </c>
      <c r="U2281" t="str">
        <f t="shared" si="140"/>
        <v>-118, 37</v>
      </c>
    </row>
    <row r="2282" spans="1:21" hidden="1" x14ac:dyDescent="0.25">
      <c r="A2282">
        <v>-118.43074</v>
      </c>
      <c r="B2282">
        <v>36.818890000000003</v>
      </c>
      <c r="C2282">
        <v>1999</v>
      </c>
      <c r="D2282" t="s">
        <v>117</v>
      </c>
      <c r="E2282" t="s">
        <v>118</v>
      </c>
      <c r="F2282" t="s">
        <v>110</v>
      </c>
      <c r="G2282" t="s">
        <v>110</v>
      </c>
      <c r="H2282" t="s">
        <v>94</v>
      </c>
      <c r="K2282">
        <v>0</v>
      </c>
      <c r="L2282">
        <v>0</v>
      </c>
      <c r="O2282">
        <v>1999</v>
      </c>
      <c r="P2282" t="s">
        <v>120</v>
      </c>
      <c r="R2282">
        <f t="shared" si="141"/>
        <v>-118</v>
      </c>
      <c r="S2282">
        <f t="shared" si="142"/>
        <v>37</v>
      </c>
      <c r="T2282" t="str">
        <f t="shared" si="143"/>
        <v>-11837</v>
      </c>
      <c r="U2282" t="str">
        <f t="shared" si="140"/>
        <v>-118, 37</v>
      </c>
    </row>
    <row r="2283" spans="1:21" hidden="1" x14ac:dyDescent="0.25">
      <c r="A2283">
        <v>-118.243325</v>
      </c>
      <c r="B2283">
        <v>36.830598000000002</v>
      </c>
      <c r="C2283">
        <v>1984</v>
      </c>
      <c r="D2283" t="s">
        <v>121</v>
      </c>
      <c r="E2283" t="s">
        <v>122</v>
      </c>
      <c r="F2283" t="s">
        <v>110</v>
      </c>
      <c r="G2283" t="s">
        <v>109</v>
      </c>
      <c r="H2283" t="s">
        <v>94</v>
      </c>
      <c r="L2283">
        <v>3.46</v>
      </c>
      <c r="O2283">
        <v>1984</v>
      </c>
      <c r="P2283" t="s">
        <v>120</v>
      </c>
      <c r="R2283">
        <f t="shared" si="141"/>
        <v>-118</v>
      </c>
      <c r="S2283">
        <f t="shared" si="142"/>
        <v>37</v>
      </c>
      <c r="T2283" t="str">
        <f t="shared" si="143"/>
        <v>-11837</v>
      </c>
      <c r="U2283" t="str">
        <f t="shared" si="140"/>
        <v>-118, 37</v>
      </c>
    </row>
    <row r="2284" spans="1:21" hidden="1" x14ac:dyDescent="0.25">
      <c r="A2284">
        <v>-118.22651399999999</v>
      </c>
      <c r="B2284">
        <v>36.834496999999999</v>
      </c>
      <c r="C2284">
        <v>1983</v>
      </c>
      <c r="D2284" t="s">
        <v>121</v>
      </c>
      <c r="E2284" t="s">
        <v>122</v>
      </c>
      <c r="F2284" t="s">
        <v>110</v>
      </c>
      <c r="G2284" t="s">
        <v>110</v>
      </c>
      <c r="H2284" t="s">
        <v>94</v>
      </c>
      <c r="K2284">
        <v>0</v>
      </c>
      <c r="L2284">
        <v>0</v>
      </c>
      <c r="O2284">
        <v>1985</v>
      </c>
      <c r="P2284" t="s">
        <v>120</v>
      </c>
      <c r="R2284">
        <f t="shared" si="141"/>
        <v>-118</v>
      </c>
      <c r="S2284">
        <f t="shared" si="142"/>
        <v>37</v>
      </c>
      <c r="T2284" t="str">
        <f t="shared" si="143"/>
        <v>-11837</v>
      </c>
      <c r="U2284" t="str">
        <f t="shared" si="140"/>
        <v>-119, 37</v>
      </c>
    </row>
    <row r="2285" spans="1:21" hidden="1" x14ac:dyDescent="0.25">
      <c r="A2285">
        <v>-119.14400000000001</v>
      </c>
      <c r="B2285">
        <v>36.875</v>
      </c>
      <c r="C2285">
        <v>1962</v>
      </c>
      <c r="D2285" t="s">
        <v>427</v>
      </c>
      <c r="E2285" t="s">
        <v>118</v>
      </c>
      <c r="F2285" t="s">
        <v>110</v>
      </c>
      <c r="G2285" t="s">
        <v>110</v>
      </c>
      <c r="H2285" t="s">
        <v>94</v>
      </c>
      <c r="K2285">
        <v>0</v>
      </c>
      <c r="L2285">
        <v>0</v>
      </c>
      <c r="O2285">
        <v>1970</v>
      </c>
      <c r="P2285" t="s">
        <v>120</v>
      </c>
      <c r="R2285">
        <f t="shared" si="141"/>
        <v>-119</v>
      </c>
      <c r="S2285">
        <f t="shared" si="142"/>
        <v>37</v>
      </c>
      <c r="T2285" t="str">
        <f t="shared" si="143"/>
        <v>-11937</v>
      </c>
      <c r="U2285" t="str">
        <f t="shared" si="140"/>
        <v>-119, 37</v>
      </c>
    </row>
    <row r="2286" spans="1:21" hidden="1" x14ac:dyDescent="0.25">
      <c r="A2286">
        <v>-118.587565</v>
      </c>
      <c r="B2286">
        <v>36.882885999999999</v>
      </c>
      <c r="C2286">
        <v>1997</v>
      </c>
      <c r="D2286" t="s">
        <v>117</v>
      </c>
      <c r="E2286" t="s">
        <v>118</v>
      </c>
      <c r="F2286" t="s">
        <v>110</v>
      </c>
      <c r="G2286" t="s">
        <v>110</v>
      </c>
      <c r="H2286" t="s">
        <v>94</v>
      </c>
      <c r="K2286">
        <v>0</v>
      </c>
      <c r="L2286">
        <v>0</v>
      </c>
      <c r="O2286">
        <v>1997</v>
      </c>
      <c r="P2286" t="s">
        <v>120</v>
      </c>
      <c r="R2286">
        <f t="shared" si="141"/>
        <v>-119</v>
      </c>
      <c r="S2286">
        <f t="shared" si="142"/>
        <v>37</v>
      </c>
      <c r="T2286" t="str">
        <f t="shared" si="143"/>
        <v>-11937</v>
      </c>
      <c r="U2286" t="str">
        <f t="shared" si="140"/>
        <v>-119, 37</v>
      </c>
    </row>
    <row r="2287" spans="1:21" hidden="1" x14ac:dyDescent="0.25">
      <c r="A2287">
        <v>-119.295</v>
      </c>
      <c r="B2287">
        <v>36.904899999999998</v>
      </c>
      <c r="C2287">
        <v>1960</v>
      </c>
      <c r="D2287" t="s">
        <v>117</v>
      </c>
      <c r="E2287" t="s">
        <v>118</v>
      </c>
      <c r="F2287" t="s">
        <v>110</v>
      </c>
      <c r="G2287" t="s">
        <v>110</v>
      </c>
      <c r="H2287" t="s">
        <v>94</v>
      </c>
      <c r="K2287">
        <v>0</v>
      </c>
      <c r="L2287">
        <v>0</v>
      </c>
      <c r="O2287">
        <v>1955</v>
      </c>
      <c r="P2287" t="s">
        <v>120</v>
      </c>
      <c r="R2287">
        <f t="shared" si="141"/>
        <v>-119</v>
      </c>
      <c r="S2287">
        <f t="shared" si="142"/>
        <v>37</v>
      </c>
      <c r="T2287" t="str">
        <f t="shared" si="143"/>
        <v>-11937</v>
      </c>
      <c r="U2287" t="str">
        <f t="shared" si="140"/>
        <v>-119, 37</v>
      </c>
    </row>
    <row r="2288" spans="1:21" hidden="1" x14ac:dyDescent="0.25">
      <c r="A2288">
        <v>-119.295</v>
      </c>
      <c r="B2288">
        <v>36.904899999999998</v>
      </c>
      <c r="C2288">
        <v>1960</v>
      </c>
      <c r="D2288" t="s">
        <v>117</v>
      </c>
      <c r="E2288" t="s">
        <v>118</v>
      </c>
      <c r="F2288" t="s">
        <v>110</v>
      </c>
      <c r="G2288" t="s">
        <v>110</v>
      </c>
      <c r="H2288" t="s">
        <v>94</v>
      </c>
      <c r="K2288">
        <v>0</v>
      </c>
      <c r="L2288">
        <v>0</v>
      </c>
      <c r="O2288">
        <v>1955</v>
      </c>
      <c r="P2288" t="s">
        <v>120</v>
      </c>
      <c r="R2288">
        <f t="shared" si="141"/>
        <v>-119</v>
      </c>
      <c r="S2288">
        <f t="shared" si="142"/>
        <v>37</v>
      </c>
      <c r="T2288" t="str">
        <f t="shared" si="143"/>
        <v>-11937</v>
      </c>
      <c r="U2288" t="str">
        <f t="shared" si="140"/>
        <v>-119, 37</v>
      </c>
    </row>
    <row r="2289" spans="1:21" hidden="1" x14ac:dyDescent="0.25">
      <c r="A2289">
        <v>-119.295</v>
      </c>
      <c r="B2289">
        <v>36.904899999999998</v>
      </c>
      <c r="C2289">
        <v>1975</v>
      </c>
      <c r="D2289" t="s">
        <v>117</v>
      </c>
      <c r="E2289" t="s">
        <v>118</v>
      </c>
      <c r="F2289" t="s">
        <v>110</v>
      </c>
      <c r="G2289" t="s">
        <v>110</v>
      </c>
      <c r="H2289" t="s">
        <v>94</v>
      </c>
      <c r="K2289">
        <v>0</v>
      </c>
      <c r="L2289">
        <v>0</v>
      </c>
      <c r="O2289">
        <v>1955</v>
      </c>
      <c r="P2289" t="s">
        <v>120</v>
      </c>
      <c r="R2289">
        <f t="shared" si="141"/>
        <v>-119</v>
      </c>
      <c r="S2289">
        <f t="shared" si="142"/>
        <v>37</v>
      </c>
      <c r="T2289" t="str">
        <f t="shared" si="143"/>
        <v>-11937</v>
      </c>
      <c r="U2289" t="str">
        <f t="shared" si="140"/>
        <v>-119, 37</v>
      </c>
    </row>
    <row r="2290" spans="1:21" hidden="1" x14ac:dyDescent="0.25">
      <c r="A2290">
        <v>-119.295</v>
      </c>
      <c r="B2290">
        <v>36.904899999999998</v>
      </c>
      <c r="C2290">
        <v>1990</v>
      </c>
      <c r="D2290" t="s">
        <v>117</v>
      </c>
      <c r="E2290" t="s">
        <v>118</v>
      </c>
      <c r="F2290" t="s">
        <v>110</v>
      </c>
      <c r="G2290" t="s">
        <v>110</v>
      </c>
      <c r="H2290" t="s">
        <v>94</v>
      </c>
      <c r="K2290">
        <v>0</v>
      </c>
      <c r="L2290">
        <v>0</v>
      </c>
      <c r="O2290">
        <v>1955</v>
      </c>
      <c r="P2290" t="s">
        <v>120</v>
      </c>
      <c r="R2290">
        <f t="shared" si="141"/>
        <v>-119</v>
      </c>
      <c r="S2290">
        <f t="shared" si="142"/>
        <v>37</v>
      </c>
      <c r="T2290" t="str">
        <f t="shared" si="143"/>
        <v>-11937</v>
      </c>
      <c r="U2290" t="str">
        <f t="shared" si="140"/>
        <v>-119, 37</v>
      </c>
    </row>
    <row r="2291" spans="1:21" hidden="1" x14ac:dyDescent="0.25">
      <c r="A2291">
        <v>-119.295</v>
      </c>
      <c r="B2291">
        <v>36.904899999999998</v>
      </c>
      <c r="C2291">
        <v>1990</v>
      </c>
      <c r="D2291" t="s">
        <v>117</v>
      </c>
      <c r="E2291" t="s">
        <v>118</v>
      </c>
      <c r="F2291" t="s">
        <v>110</v>
      </c>
      <c r="G2291" t="s">
        <v>110</v>
      </c>
      <c r="H2291" t="s">
        <v>94</v>
      </c>
      <c r="K2291">
        <v>0</v>
      </c>
      <c r="L2291">
        <v>0</v>
      </c>
      <c r="O2291">
        <v>1955</v>
      </c>
      <c r="P2291" t="s">
        <v>120</v>
      </c>
      <c r="R2291">
        <f t="shared" si="141"/>
        <v>-119</v>
      </c>
      <c r="S2291">
        <f t="shared" si="142"/>
        <v>37</v>
      </c>
      <c r="T2291" t="str">
        <f t="shared" si="143"/>
        <v>-11937</v>
      </c>
      <c r="U2291" t="str">
        <f t="shared" si="140"/>
        <v>-119, 37</v>
      </c>
    </row>
    <row r="2292" spans="1:21" hidden="1" x14ac:dyDescent="0.25">
      <c r="A2292">
        <v>-119.31100000000001</v>
      </c>
      <c r="B2292">
        <v>36.908200000000001</v>
      </c>
      <c r="C2292">
        <v>1962</v>
      </c>
      <c r="D2292" t="s">
        <v>426</v>
      </c>
      <c r="E2292" t="s">
        <v>118</v>
      </c>
      <c r="F2292" t="s">
        <v>110</v>
      </c>
      <c r="G2292" t="s">
        <v>110</v>
      </c>
      <c r="H2292" t="s">
        <v>94</v>
      </c>
      <c r="K2292">
        <v>0</v>
      </c>
      <c r="L2292">
        <v>0</v>
      </c>
      <c r="O2292">
        <v>1970</v>
      </c>
      <c r="P2292" t="s">
        <v>120</v>
      </c>
      <c r="R2292">
        <f t="shared" si="141"/>
        <v>-119</v>
      </c>
      <c r="S2292">
        <f t="shared" si="142"/>
        <v>37</v>
      </c>
      <c r="T2292" t="str">
        <f t="shared" si="143"/>
        <v>-11937</v>
      </c>
      <c r="U2292" t="str">
        <f t="shared" si="140"/>
        <v>-119, 37</v>
      </c>
    </row>
    <row r="2293" spans="1:21" hidden="1" x14ac:dyDescent="0.25">
      <c r="A2293">
        <v>-119.31100000000001</v>
      </c>
      <c r="B2293">
        <v>36.908200000000001</v>
      </c>
      <c r="C2293">
        <v>1962</v>
      </c>
      <c r="D2293" t="s">
        <v>426</v>
      </c>
      <c r="E2293" t="s">
        <v>118</v>
      </c>
      <c r="F2293" t="s">
        <v>110</v>
      </c>
      <c r="G2293" t="s">
        <v>110</v>
      </c>
      <c r="H2293" t="s">
        <v>94</v>
      </c>
      <c r="K2293">
        <v>0</v>
      </c>
      <c r="L2293">
        <v>0</v>
      </c>
      <c r="O2293">
        <v>1970</v>
      </c>
      <c r="P2293" t="s">
        <v>120</v>
      </c>
      <c r="R2293">
        <f t="shared" si="141"/>
        <v>-119</v>
      </c>
      <c r="S2293">
        <f t="shared" si="142"/>
        <v>37</v>
      </c>
      <c r="T2293" t="str">
        <f t="shared" si="143"/>
        <v>-11937</v>
      </c>
      <c r="U2293" t="str">
        <f t="shared" si="140"/>
        <v>-119, 37</v>
      </c>
    </row>
    <row r="2294" spans="1:21" hidden="1" x14ac:dyDescent="0.25">
      <c r="A2294">
        <v>-119.2738056</v>
      </c>
      <c r="B2294">
        <v>36.918888889999998</v>
      </c>
      <c r="C2294">
        <v>1999</v>
      </c>
      <c r="D2294" t="s">
        <v>121</v>
      </c>
      <c r="E2294" t="s">
        <v>122</v>
      </c>
      <c r="F2294" t="s">
        <v>110</v>
      </c>
      <c r="G2294" t="s">
        <v>110</v>
      </c>
      <c r="H2294" t="s">
        <v>94</v>
      </c>
      <c r="K2294">
        <v>0</v>
      </c>
      <c r="L2294">
        <v>0</v>
      </c>
      <c r="O2294">
        <v>1999</v>
      </c>
      <c r="P2294" t="s">
        <v>120</v>
      </c>
      <c r="R2294">
        <f t="shared" si="141"/>
        <v>-119</v>
      </c>
      <c r="S2294">
        <f t="shared" si="142"/>
        <v>37</v>
      </c>
      <c r="T2294" t="str">
        <f t="shared" si="143"/>
        <v>-11937</v>
      </c>
      <c r="U2294" t="str">
        <f t="shared" si="140"/>
        <v>-119, 37</v>
      </c>
    </row>
    <row r="2295" spans="1:21" hidden="1" x14ac:dyDescent="0.25">
      <c r="A2295">
        <v>-119.3070833</v>
      </c>
      <c r="B2295">
        <v>36.920805559999998</v>
      </c>
      <c r="C2295">
        <v>1999</v>
      </c>
      <c r="D2295" t="s">
        <v>426</v>
      </c>
      <c r="E2295" t="s">
        <v>118</v>
      </c>
      <c r="F2295" t="s">
        <v>110</v>
      </c>
      <c r="G2295" t="s">
        <v>109</v>
      </c>
      <c r="H2295" t="s">
        <v>94</v>
      </c>
      <c r="K2295">
        <v>1.32E-2</v>
      </c>
      <c r="L2295">
        <v>1.056</v>
      </c>
      <c r="O2295">
        <v>1999</v>
      </c>
      <c r="P2295" t="s">
        <v>120</v>
      </c>
      <c r="R2295">
        <f t="shared" si="141"/>
        <v>-119</v>
      </c>
      <c r="S2295">
        <f t="shared" si="142"/>
        <v>37</v>
      </c>
      <c r="T2295" t="str">
        <f t="shared" si="143"/>
        <v>-11937</v>
      </c>
      <c r="U2295" t="str">
        <f t="shared" si="140"/>
        <v>-119, 37</v>
      </c>
    </row>
    <row r="2296" spans="1:21" hidden="1" x14ac:dyDescent="0.25">
      <c r="A2296">
        <v>-119.2443889</v>
      </c>
      <c r="B2296">
        <v>36.933333330000004</v>
      </c>
      <c r="C2296">
        <v>1962</v>
      </c>
      <c r="D2296" t="s">
        <v>426</v>
      </c>
      <c r="E2296" t="s">
        <v>118</v>
      </c>
      <c r="F2296" t="s">
        <v>110</v>
      </c>
      <c r="G2296" t="s">
        <v>110</v>
      </c>
      <c r="H2296" t="s">
        <v>94</v>
      </c>
      <c r="K2296">
        <v>0</v>
      </c>
      <c r="L2296">
        <v>0</v>
      </c>
      <c r="O2296">
        <v>2005</v>
      </c>
      <c r="P2296" t="s">
        <v>120</v>
      </c>
      <c r="R2296">
        <f t="shared" si="141"/>
        <v>-119</v>
      </c>
      <c r="S2296">
        <f t="shared" si="142"/>
        <v>37</v>
      </c>
      <c r="T2296" t="str">
        <f t="shared" si="143"/>
        <v>-11937</v>
      </c>
      <c r="U2296" t="str">
        <f t="shared" si="140"/>
        <v>-119, 37</v>
      </c>
    </row>
    <row r="2297" spans="1:21" hidden="1" x14ac:dyDescent="0.25">
      <c r="A2297">
        <v>-119.32925</v>
      </c>
      <c r="B2297">
        <v>36.989277780000002</v>
      </c>
      <c r="C2297">
        <v>2003</v>
      </c>
      <c r="D2297" t="s">
        <v>121</v>
      </c>
      <c r="E2297" t="s">
        <v>122</v>
      </c>
      <c r="F2297" t="s">
        <v>110</v>
      </c>
      <c r="G2297" t="s">
        <v>110</v>
      </c>
      <c r="H2297" t="s">
        <v>94</v>
      </c>
      <c r="K2297">
        <v>0</v>
      </c>
      <c r="L2297">
        <v>0</v>
      </c>
      <c r="O2297">
        <v>1999</v>
      </c>
      <c r="P2297" t="s">
        <v>120</v>
      </c>
      <c r="R2297">
        <f t="shared" si="141"/>
        <v>-119</v>
      </c>
      <c r="S2297">
        <f t="shared" si="142"/>
        <v>37</v>
      </c>
      <c r="T2297" t="str">
        <f t="shared" si="143"/>
        <v>-11937</v>
      </c>
      <c r="U2297" t="str">
        <f t="shared" si="140"/>
        <v>-119, 37</v>
      </c>
    </row>
    <row r="2298" spans="1:21" hidden="1" x14ac:dyDescent="0.25">
      <c r="A2298">
        <v>-119.34280560000001</v>
      </c>
      <c r="B2298">
        <v>37.023472220000002</v>
      </c>
      <c r="C2298">
        <v>1970</v>
      </c>
      <c r="D2298" t="s">
        <v>121</v>
      </c>
      <c r="E2298" t="s">
        <v>122</v>
      </c>
      <c r="F2298" t="s">
        <v>110</v>
      </c>
      <c r="G2298" t="s">
        <v>110</v>
      </c>
      <c r="H2298" t="s">
        <v>94</v>
      </c>
      <c r="K2298">
        <v>0</v>
      </c>
      <c r="L2298">
        <v>0</v>
      </c>
      <c r="O2298">
        <v>1999</v>
      </c>
      <c r="P2298" t="s">
        <v>120</v>
      </c>
      <c r="R2298">
        <f t="shared" si="141"/>
        <v>-119</v>
      </c>
      <c r="S2298">
        <f t="shared" si="142"/>
        <v>37</v>
      </c>
      <c r="T2298" t="str">
        <f t="shared" si="143"/>
        <v>-11937</v>
      </c>
      <c r="U2298" t="str">
        <f t="shared" si="140"/>
        <v>-120, 37</v>
      </c>
    </row>
    <row r="2299" spans="1:21" hidden="1" x14ac:dyDescent="0.25">
      <c r="A2299">
        <v>-119.69507</v>
      </c>
      <c r="B2299">
        <v>37.126620000000003</v>
      </c>
      <c r="C2299">
        <v>1961</v>
      </c>
      <c r="D2299" t="s">
        <v>427</v>
      </c>
      <c r="E2299" t="s">
        <v>118</v>
      </c>
      <c r="F2299" t="s">
        <v>110</v>
      </c>
      <c r="G2299" t="s">
        <v>110</v>
      </c>
      <c r="H2299" t="s">
        <v>94</v>
      </c>
      <c r="K2299">
        <v>0</v>
      </c>
      <c r="L2299">
        <v>0</v>
      </c>
      <c r="O2299">
        <v>1953</v>
      </c>
      <c r="P2299" t="s">
        <v>120</v>
      </c>
      <c r="R2299">
        <f t="shared" si="141"/>
        <v>-120</v>
      </c>
      <c r="S2299">
        <f t="shared" si="142"/>
        <v>37</v>
      </c>
      <c r="T2299" t="str">
        <f t="shared" si="143"/>
        <v>-12037</v>
      </c>
      <c r="U2299" t="str">
        <f t="shared" si="140"/>
        <v>-120, 37</v>
      </c>
    </row>
    <row r="2300" spans="1:21" hidden="1" x14ac:dyDescent="0.25">
      <c r="A2300">
        <v>-119.69507</v>
      </c>
      <c r="B2300">
        <v>37.126620000000003</v>
      </c>
      <c r="C2300">
        <v>1961</v>
      </c>
      <c r="D2300" t="s">
        <v>427</v>
      </c>
      <c r="E2300" t="s">
        <v>118</v>
      </c>
      <c r="F2300" t="s">
        <v>110</v>
      </c>
      <c r="G2300" t="s">
        <v>110</v>
      </c>
      <c r="H2300" t="s">
        <v>94</v>
      </c>
      <c r="K2300">
        <v>0</v>
      </c>
      <c r="L2300">
        <v>0</v>
      </c>
      <c r="O2300">
        <v>1953</v>
      </c>
      <c r="P2300" t="s">
        <v>120</v>
      </c>
      <c r="R2300">
        <f t="shared" si="141"/>
        <v>-120</v>
      </c>
      <c r="S2300">
        <f t="shared" si="142"/>
        <v>37</v>
      </c>
      <c r="T2300" t="str">
        <f t="shared" si="143"/>
        <v>-12037</v>
      </c>
      <c r="U2300" t="str">
        <f t="shared" si="140"/>
        <v>-120, 37</v>
      </c>
    </row>
    <row r="2301" spans="1:21" hidden="1" x14ac:dyDescent="0.25">
      <c r="A2301">
        <v>-119.69507</v>
      </c>
      <c r="B2301">
        <v>37.126620000000003</v>
      </c>
      <c r="C2301">
        <v>1961</v>
      </c>
      <c r="D2301" t="s">
        <v>427</v>
      </c>
      <c r="E2301" t="s">
        <v>118</v>
      </c>
      <c r="F2301" t="s">
        <v>110</v>
      </c>
      <c r="G2301" t="s">
        <v>110</v>
      </c>
      <c r="H2301" t="s">
        <v>94</v>
      </c>
      <c r="K2301">
        <v>0</v>
      </c>
      <c r="L2301">
        <v>0</v>
      </c>
      <c r="O2301">
        <v>1953</v>
      </c>
      <c r="P2301" t="s">
        <v>120</v>
      </c>
      <c r="R2301">
        <f t="shared" si="141"/>
        <v>-120</v>
      </c>
      <c r="S2301">
        <f t="shared" si="142"/>
        <v>37</v>
      </c>
      <c r="T2301" t="str">
        <f t="shared" si="143"/>
        <v>-12037</v>
      </c>
      <c r="U2301" t="str">
        <f t="shared" si="140"/>
        <v>-120, 37</v>
      </c>
    </row>
    <row r="2302" spans="1:21" hidden="1" x14ac:dyDescent="0.25">
      <c r="A2302">
        <v>-119.69507</v>
      </c>
      <c r="B2302">
        <v>37.126620000000003</v>
      </c>
      <c r="C2302">
        <v>1987</v>
      </c>
      <c r="D2302" t="s">
        <v>427</v>
      </c>
      <c r="E2302" t="s">
        <v>118</v>
      </c>
      <c r="F2302" t="s">
        <v>110</v>
      </c>
      <c r="G2302" t="s">
        <v>110</v>
      </c>
      <c r="H2302" t="s">
        <v>94</v>
      </c>
      <c r="K2302">
        <v>0</v>
      </c>
      <c r="L2302">
        <v>0</v>
      </c>
      <c r="O2302">
        <v>1953</v>
      </c>
      <c r="P2302" t="s">
        <v>120</v>
      </c>
      <c r="R2302">
        <f t="shared" si="141"/>
        <v>-120</v>
      </c>
      <c r="S2302">
        <f t="shared" si="142"/>
        <v>37</v>
      </c>
      <c r="T2302" t="str">
        <f t="shared" si="143"/>
        <v>-12037</v>
      </c>
      <c r="U2302" t="str">
        <f t="shared" si="140"/>
        <v>-120, 37</v>
      </c>
    </row>
    <row r="2303" spans="1:21" hidden="1" x14ac:dyDescent="0.25">
      <c r="A2303">
        <v>-119.69507</v>
      </c>
      <c r="B2303">
        <v>37.126620000000003</v>
      </c>
      <c r="C2303">
        <v>1987</v>
      </c>
      <c r="D2303" t="s">
        <v>427</v>
      </c>
      <c r="E2303" t="s">
        <v>118</v>
      </c>
      <c r="F2303" t="s">
        <v>110</v>
      </c>
      <c r="G2303" t="s">
        <v>110</v>
      </c>
      <c r="H2303" t="s">
        <v>94</v>
      </c>
      <c r="K2303">
        <v>0</v>
      </c>
      <c r="L2303">
        <v>0</v>
      </c>
      <c r="O2303">
        <v>1953</v>
      </c>
      <c r="P2303" t="s">
        <v>120</v>
      </c>
      <c r="R2303">
        <f t="shared" si="141"/>
        <v>-120</v>
      </c>
      <c r="S2303">
        <f t="shared" si="142"/>
        <v>37</v>
      </c>
      <c r="T2303" t="str">
        <f t="shared" si="143"/>
        <v>-12037</v>
      </c>
      <c r="U2303" t="str">
        <f t="shared" si="140"/>
        <v>-120, 37</v>
      </c>
    </row>
    <row r="2304" spans="1:21" hidden="1" x14ac:dyDescent="0.25">
      <c r="A2304">
        <v>-119.69507</v>
      </c>
      <c r="B2304">
        <v>37.126620000000003</v>
      </c>
      <c r="C2304">
        <v>1987</v>
      </c>
      <c r="D2304" t="s">
        <v>427</v>
      </c>
      <c r="E2304" t="s">
        <v>118</v>
      </c>
      <c r="F2304" t="s">
        <v>110</v>
      </c>
      <c r="G2304" t="s">
        <v>110</v>
      </c>
      <c r="H2304" t="s">
        <v>94</v>
      </c>
      <c r="K2304">
        <v>0</v>
      </c>
      <c r="L2304">
        <v>0</v>
      </c>
      <c r="O2304">
        <v>1953</v>
      </c>
      <c r="P2304" t="s">
        <v>120</v>
      </c>
      <c r="R2304">
        <f t="shared" si="141"/>
        <v>-120</v>
      </c>
      <c r="S2304">
        <f t="shared" si="142"/>
        <v>37</v>
      </c>
      <c r="T2304" t="str">
        <f t="shared" si="143"/>
        <v>-12037</v>
      </c>
      <c r="U2304" t="str">
        <f t="shared" si="140"/>
        <v>-118, 37</v>
      </c>
    </row>
    <row r="2305" spans="1:21" hidden="1" x14ac:dyDescent="0.25">
      <c r="A2305">
        <v>-118.403201</v>
      </c>
      <c r="B2305">
        <v>37.126809999999999</v>
      </c>
      <c r="C2305">
        <v>1915</v>
      </c>
      <c r="D2305" t="s">
        <v>425</v>
      </c>
      <c r="E2305" t="s">
        <v>132</v>
      </c>
      <c r="F2305" t="s">
        <v>110</v>
      </c>
      <c r="G2305" t="s">
        <v>110</v>
      </c>
      <c r="H2305" t="s">
        <v>94</v>
      </c>
      <c r="K2305">
        <v>0</v>
      </c>
      <c r="L2305">
        <v>0</v>
      </c>
      <c r="O2305">
        <v>1985</v>
      </c>
      <c r="P2305" t="s">
        <v>120</v>
      </c>
      <c r="R2305">
        <f t="shared" si="141"/>
        <v>-118</v>
      </c>
      <c r="S2305">
        <f t="shared" si="142"/>
        <v>37</v>
      </c>
      <c r="T2305" t="str">
        <f t="shared" si="143"/>
        <v>-11837</v>
      </c>
      <c r="U2305" t="str">
        <f t="shared" si="140"/>
        <v>-118, 37</v>
      </c>
    </row>
    <row r="2306" spans="1:21" hidden="1" x14ac:dyDescent="0.25">
      <c r="A2306">
        <v>-118.422175</v>
      </c>
      <c r="B2306">
        <v>37.128765000000001</v>
      </c>
      <c r="C2306">
        <v>1983</v>
      </c>
      <c r="D2306" t="s">
        <v>131</v>
      </c>
      <c r="E2306" t="s">
        <v>132</v>
      </c>
      <c r="F2306" t="s">
        <v>110</v>
      </c>
      <c r="G2306" t="s">
        <v>110</v>
      </c>
      <c r="H2306" t="s">
        <v>94</v>
      </c>
      <c r="K2306">
        <v>0</v>
      </c>
      <c r="L2306">
        <v>0</v>
      </c>
      <c r="O2306">
        <v>1984</v>
      </c>
      <c r="P2306" t="s">
        <v>120</v>
      </c>
      <c r="R2306">
        <f t="shared" si="141"/>
        <v>-118</v>
      </c>
      <c r="S2306">
        <f t="shared" si="142"/>
        <v>37</v>
      </c>
      <c r="T2306" t="str">
        <f t="shared" si="143"/>
        <v>-11837</v>
      </c>
      <c r="U2306" t="str">
        <f t="shared" ref="U2306:U2369" si="144">_xlfn.CONCAT($R2307, ", ", $S2307)</f>
        <v>-119, 37</v>
      </c>
    </row>
    <row r="2307" spans="1:21" hidden="1" x14ac:dyDescent="0.25">
      <c r="A2307">
        <v>-119.30888</v>
      </c>
      <c r="B2307">
        <v>37.135269999999998</v>
      </c>
      <c r="C2307">
        <v>1954</v>
      </c>
      <c r="D2307" t="s">
        <v>428</v>
      </c>
      <c r="E2307" t="s">
        <v>118</v>
      </c>
      <c r="F2307" t="s">
        <v>110</v>
      </c>
      <c r="G2307" t="s">
        <v>110</v>
      </c>
      <c r="H2307" t="s">
        <v>94</v>
      </c>
      <c r="K2307">
        <v>0</v>
      </c>
      <c r="L2307">
        <v>0</v>
      </c>
      <c r="O2307">
        <v>1926</v>
      </c>
      <c r="P2307" t="s">
        <v>120</v>
      </c>
      <c r="R2307">
        <f t="shared" ref="R2307:R2370" si="145">ROUND($A2307, 0)</f>
        <v>-119</v>
      </c>
      <c r="S2307">
        <f t="shared" ref="S2307:S2370" si="146">ROUND($B2307, 0)</f>
        <v>37</v>
      </c>
      <c r="T2307" t="str">
        <f t="shared" ref="T2307:T2370" si="147">_xlfn.CONCAT($R2307, $S2307)</f>
        <v>-11937</v>
      </c>
      <c r="U2307" t="str">
        <f t="shared" si="144"/>
        <v>-120, 37</v>
      </c>
    </row>
    <row r="2308" spans="1:21" hidden="1" x14ac:dyDescent="0.25">
      <c r="A2308">
        <v>-119.50335</v>
      </c>
      <c r="B2308">
        <v>37.147366669999997</v>
      </c>
      <c r="C2308">
        <v>1988</v>
      </c>
      <c r="D2308" t="s">
        <v>426</v>
      </c>
      <c r="E2308" t="s">
        <v>118</v>
      </c>
      <c r="F2308" t="s">
        <v>110</v>
      </c>
      <c r="G2308" t="s">
        <v>109</v>
      </c>
      <c r="H2308" t="s">
        <v>94</v>
      </c>
      <c r="L2308">
        <v>7.0000000000000007E-2</v>
      </c>
      <c r="O2308">
        <v>1988</v>
      </c>
      <c r="P2308" t="s">
        <v>120</v>
      </c>
      <c r="R2308">
        <f t="shared" si="145"/>
        <v>-120</v>
      </c>
      <c r="S2308">
        <f t="shared" si="146"/>
        <v>37</v>
      </c>
      <c r="T2308" t="str">
        <f t="shared" si="147"/>
        <v>-12037</v>
      </c>
      <c r="U2308" t="str">
        <f t="shared" si="144"/>
        <v>-119, 37</v>
      </c>
    </row>
    <row r="2309" spans="1:21" hidden="1" x14ac:dyDescent="0.25">
      <c r="A2309">
        <v>-118.56710099999999</v>
      </c>
      <c r="B2309">
        <v>37.210327999999997</v>
      </c>
      <c r="C2309">
        <v>1985</v>
      </c>
      <c r="D2309" t="s">
        <v>428</v>
      </c>
      <c r="E2309" t="s">
        <v>118</v>
      </c>
      <c r="F2309" t="s">
        <v>110</v>
      </c>
      <c r="G2309" t="s">
        <v>110</v>
      </c>
      <c r="H2309" t="s">
        <v>94</v>
      </c>
      <c r="K2309">
        <v>0</v>
      </c>
      <c r="L2309">
        <v>0</v>
      </c>
      <c r="O2309">
        <v>1985</v>
      </c>
      <c r="P2309" t="s">
        <v>120</v>
      </c>
      <c r="R2309">
        <f t="shared" si="145"/>
        <v>-119</v>
      </c>
      <c r="S2309">
        <f t="shared" si="146"/>
        <v>37</v>
      </c>
      <c r="T2309" t="str">
        <f t="shared" si="147"/>
        <v>-11937</v>
      </c>
      <c r="U2309" t="str">
        <f t="shared" si="144"/>
        <v>-119, 37</v>
      </c>
    </row>
    <row r="2310" spans="1:21" hidden="1" x14ac:dyDescent="0.25">
      <c r="A2310">
        <v>-119.196038</v>
      </c>
      <c r="B2310">
        <v>37.215038999999997</v>
      </c>
      <c r="C2310">
        <v>1955</v>
      </c>
      <c r="D2310" t="s">
        <v>428</v>
      </c>
      <c r="E2310" t="s">
        <v>118</v>
      </c>
      <c r="F2310" t="s">
        <v>110</v>
      </c>
      <c r="G2310" t="s">
        <v>110</v>
      </c>
      <c r="H2310" t="s">
        <v>94</v>
      </c>
      <c r="K2310">
        <v>0</v>
      </c>
      <c r="L2310">
        <v>0</v>
      </c>
      <c r="O2310">
        <v>1953</v>
      </c>
      <c r="P2310" t="s">
        <v>120</v>
      </c>
      <c r="R2310">
        <f t="shared" si="145"/>
        <v>-119</v>
      </c>
      <c r="S2310">
        <f t="shared" si="146"/>
        <v>37</v>
      </c>
      <c r="T2310" t="str">
        <f t="shared" si="147"/>
        <v>-11937</v>
      </c>
      <c r="U2310" t="str">
        <f t="shared" si="144"/>
        <v>-119, 37</v>
      </c>
    </row>
    <row r="2311" spans="1:21" hidden="1" x14ac:dyDescent="0.25">
      <c r="A2311">
        <v>-119.196038</v>
      </c>
      <c r="B2311">
        <v>37.215038999999997</v>
      </c>
      <c r="C2311">
        <v>1955</v>
      </c>
      <c r="D2311" t="s">
        <v>428</v>
      </c>
      <c r="E2311" t="s">
        <v>118</v>
      </c>
      <c r="F2311" t="s">
        <v>110</v>
      </c>
      <c r="G2311" t="s">
        <v>110</v>
      </c>
      <c r="H2311" t="s">
        <v>94</v>
      </c>
      <c r="K2311">
        <v>0</v>
      </c>
      <c r="L2311">
        <v>0</v>
      </c>
      <c r="O2311">
        <v>1953</v>
      </c>
      <c r="P2311" t="s">
        <v>120</v>
      </c>
      <c r="R2311">
        <f t="shared" si="145"/>
        <v>-119</v>
      </c>
      <c r="S2311">
        <f t="shared" si="146"/>
        <v>37</v>
      </c>
      <c r="T2311" t="str">
        <f t="shared" si="147"/>
        <v>-11937</v>
      </c>
      <c r="U2311" t="str">
        <f t="shared" si="144"/>
        <v>-119, 37</v>
      </c>
    </row>
    <row r="2312" spans="1:21" hidden="1" x14ac:dyDescent="0.25">
      <c r="A2312">
        <v>-119.235</v>
      </c>
      <c r="B2312">
        <v>37.231699999999996</v>
      </c>
      <c r="C2312">
        <v>1953</v>
      </c>
      <c r="D2312" t="s">
        <v>428</v>
      </c>
      <c r="E2312" t="s">
        <v>118</v>
      </c>
      <c r="F2312" t="s">
        <v>110</v>
      </c>
      <c r="G2312" t="s">
        <v>110</v>
      </c>
      <c r="H2312" t="s">
        <v>94</v>
      </c>
      <c r="K2312">
        <v>0</v>
      </c>
      <c r="L2312">
        <v>0</v>
      </c>
      <c r="M2312">
        <v>7</v>
      </c>
      <c r="N2312">
        <v>1</v>
      </c>
      <c r="O2312">
        <v>1922</v>
      </c>
      <c r="P2312" t="s">
        <v>120</v>
      </c>
      <c r="R2312">
        <f t="shared" si="145"/>
        <v>-119</v>
      </c>
      <c r="S2312">
        <f t="shared" si="146"/>
        <v>37</v>
      </c>
      <c r="T2312" t="str">
        <f t="shared" si="147"/>
        <v>-11937</v>
      </c>
      <c r="U2312" t="str">
        <f t="shared" si="144"/>
        <v>-119, 37</v>
      </c>
    </row>
    <row r="2313" spans="1:21" hidden="1" x14ac:dyDescent="0.25">
      <c r="A2313">
        <v>-119.235</v>
      </c>
      <c r="B2313">
        <v>37.231699999999996</v>
      </c>
      <c r="C2313">
        <v>1953</v>
      </c>
      <c r="D2313" t="s">
        <v>428</v>
      </c>
      <c r="E2313" t="s">
        <v>118</v>
      </c>
      <c r="F2313" t="s">
        <v>110</v>
      </c>
      <c r="G2313" t="s">
        <v>110</v>
      </c>
      <c r="H2313" t="s">
        <v>94</v>
      </c>
      <c r="K2313">
        <v>0</v>
      </c>
      <c r="L2313">
        <v>0</v>
      </c>
      <c r="M2313">
        <v>7</v>
      </c>
      <c r="N2313">
        <v>1</v>
      </c>
      <c r="O2313">
        <v>1922</v>
      </c>
      <c r="P2313" t="s">
        <v>120</v>
      </c>
      <c r="R2313">
        <f t="shared" si="145"/>
        <v>-119</v>
      </c>
      <c r="S2313">
        <f t="shared" si="146"/>
        <v>37</v>
      </c>
      <c r="T2313" t="str">
        <f t="shared" si="147"/>
        <v>-11937</v>
      </c>
      <c r="U2313" t="str">
        <f t="shared" si="144"/>
        <v>-119, 37</v>
      </c>
    </row>
    <row r="2314" spans="1:21" hidden="1" x14ac:dyDescent="0.25">
      <c r="A2314">
        <v>-119.235</v>
      </c>
      <c r="B2314">
        <v>37.231699999999996</v>
      </c>
      <c r="C2314">
        <v>1953</v>
      </c>
      <c r="D2314" t="s">
        <v>428</v>
      </c>
      <c r="E2314" t="s">
        <v>118</v>
      </c>
      <c r="F2314" t="s">
        <v>110</v>
      </c>
      <c r="G2314" t="s">
        <v>110</v>
      </c>
      <c r="H2314" t="s">
        <v>94</v>
      </c>
      <c r="K2314">
        <v>0</v>
      </c>
      <c r="L2314">
        <v>0</v>
      </c>
      <c r="M2314">
        <v>7</v>
      </c>
      <c r="N2314">
        <v>1</v>
      </c>
      <c r="O2314">
        <v>1922</v>
      </c>
      <c r="P2314" t="s">
        <v>120</v>
      </c>
      <c r="R2314">
        <f t="shared" si="145"/>
        <v>-119</v>
      </c>
      <c r="S2314">
        <f t="shared" si="146"/>
        <v>37</v>
      </c>
      <c r="T2314" t="str">
        <f t="shared" si="147"/>
        <v>-11937</v>
      </c>
      <c r="U2314" t="str">
        <f t="shared" si="144"/>
        <v>-119, 37</v>
      </c>
    </row>
    <row r="2315" spans="1:21" hidden="1" x14ac:dyDescent="0.25">
      <c r="A2315">
        <v>-119.235</v>
      </c>
      <c r="B2315">
        <v>37.231699999999996</v>
      </c>
      <c r="C2315">
        <v>1953</v>
      </c>
      <c r="D2315" t="s">
        <v>428</v>
      </c>
      <c r="E2315" t="s">
        <v>118</v>
      </c>
      <c r="F2315" t="s">
        <v>110</v>
      </c>
      <c r="G2315" t="s">
        <v>110</v>
      </c>
      <c r="H2315" t="s">
        <v>94</v>
      </c>
      <c r="K2315">
        <v>0</v>
      </c>
      <c r="L2315">
        <v>0</v>
      </c>
      <c r="M2315">
        <v>7</v>
      </c>
      <c r="N2315">
        <v>1</v>
      </c>
      <c r="O2315">
        <v>1922</v>
      </c>
      <c r="P2315" t="s">
        <v>120</v>
      </c>
      <c r="R2315">
        <f t="shared" si="145"/>
        <v>-119</v>
      </c>
      <c r="S2315">
        <f t="shared" si="146"/>
        <v>37</v>
      </c>
      <c r="T2315" t="str">
        <f t="shared" si="147"/>
        <v>-11937</v>
      </c>
      <c r="U2315" t="str">
        <f t="shared" si="144"/>
        <v>-119, 37</v>
      </c>
    </row>
    <row r="2316" spans="1:21" hidden="1" x14ac:dyDescent="0.25">
      <c r="A2316">
        <v>-119.235</v>
      </c>
      <c r="B2316">
        <v>37.231699999999996</v>
      </c>
      <c r="C2316">
        <v>1953</v>
      </c>
      <c r="D2316" t="s">
        <v>428</v>
      </c>
      <c r="E2316" t="s">
        <v>118</v>
      </c>
      <c r="F2316" t="s">
        <v>110</v>
      </c>
      <c r="G2316" t="s">
        <v>110</v>
      </c>
      <c r="H2316" t="s">
        <v>94</v>
      </c>
      <c r="K2316">
        <v>0</v>
      </c>
      <c r="L2316">
        <v>0</v>
      </c>
      <c r="M2316">
        <v>7</v>
      </c>
      <c r="N2316">
        <v>1</v>
      </c>
      <c r="O2316">
        <v>1922</v>
      </c>
      <c r="P2316" t="s">
        <v>120</v>
      </c>
      <c r="R2316">
        <f t="shared" si="145"/>
        <v>-119</v>
      </c>
      <c r="S2316">
        <f t="shared" si="146"/>
        <v>37</v>
      </c>
      <c r="T2316" t="str">
        <f t="shared" si="147"/>
        <v>-11937</v>
      </c>
      <c r="U2316" t="str">
        <f t="shared" si="144"/>
        <v>-119, 37</v>
      </c>
    </row>
    <row r="2317" spans="1:21" hidden="1" x14ac:dyDescent="0.25">
      <c r="A2317">
        <v>-119.1968305</v>
      </c>
      <c r="B2317">
        <v>37.2447941</v>
      </c>
      <c r="C2317">
        <v>1960</v>
      </c>
      <c r="D2317" t="s">
        <v>428</v>
      </c>
      <c r="E2317" t="s">
        <v>118</v>
      </c>
      <c r="F2317" t="s">
        <v>110</v>
      </c>
      <c r="G2317" t="s">
        <v>110</v>
      </c>
      <c r="H2317" t="s">
        <v>94</v>
      </c>
      <c r="K2317">
        <v>0</v>
      </c>
      <c r="L2317">
        <v>0</v>
      </c>
      <c r="O2317">
        <v>1955</v>
      </c>
      <c r="P2317" t="s">
        <v>120</v>
      </c>
      <c r="R2317">
        <f t="shared" si="145"/>
        <v>-119</v>
      </c>
      <c r="S2317">
        <f t="shared" si="146"/>
        <v>37</v>
      </c>
      <c r="T2317" t="str">
        <f t="shared" si="147"/>
        <v>-11937</v>
      </c>
      <c r="U2317" t="str">
        <f t="shared" si="144"/>
        <v>-119, 37</v>
      </c>
    </row>
    <row r="2318" spans="1:21" hidden="1" x14ac:dyDescent="0.25">
      <c r="A2318">
        <v>-119.19329999999999</v>
      </c>
      <c r="B2318">
        <v>37.2896</v>
      </c>
      <c r="C2318">
        <v>1958</v>
      </c>
      <c r="D2318" t="s">
        <v>428</v>
      </c>
      <c r="E2318" t="s">
        <v>118</v>
      </c>
      <c r="F2318" t="s">
        <v>110</v>
      </c>
      <c r="G2318" t="s">
        <v>110</v>
      </c>
      <c r="H2318" t="s">
        <v>94</v>
      </c>
      <c r="K2318">
        <v>0</v>
      </c>
      <c r="L2318">
        <v>0</v>
      </c>
      <c r="O2318">
        <v>1954</v>
      </c>
      <c r="P2318" t="s">
        <v>120</v>
      </c>
      <c r="R2318">
        <f t="shared" si="145"/>
        <v>-119</v>
      </c>
      <c r="S2318">
        <f t="shared" si="146"/>
        <v>37</v>
      </c>
      <c r="T2318" t="str">
        <f t="shared" si="147"/>
        <v>-11937</v>
      </c>
      <c r="U2318" t="str">
        <f t="shared" si="144"/>
        <v>-119, 37</v>
      </c>
    </row>
    <row r="2319" spans="1:21" hidden="1" x14ac:dyDescent="0.25">
      <c r="A2319">
        <v>-119.1125</v>
      </c>
      <c r="B2319">
        <v>37.290555560000001</v>
      </c>
      <c r="C2319">
        <v>1954</v>
      </c>
      <c r="D2319" t="s">
        <v>117</v>
      </c>
      <c r="E2319" t="s">
        <v>118</v>
      </c>
      <c r="F2319" t="s">
        <v>110</v>
      </c>
      <c r="G2319" t="s">
        <v>110</v>
      </c>
      <c r="H2319" t="s">
        <v>94</v>
      </c>
      <c r="K2319">
        <v>0</v>
      </c>
      <c r="L2319">
        <v>0</v>
      </c>
      <c r="O2319">
        <v>1964</v>
      </c>
      <c r="P2319" t="s">
        <v>120</v>
      </c>
      <c r="R2319">
        <f t="shared" si="145"/>
        <v>-119</v>
      </c>
      <c r="S2319">
        <f t="shared" si="146"/>
        <v>37</v>
      </c>
      <c r="T2319" t="str">
        <f t="shared" si="147"/>
        <v>-11937</v>
      </c>
      <c r="U2319" t="str">
        <f t="shared" si="144"/>
        <v>-119, 37</v>
      </c>
    </row>
    <row r="2320" spans="1:21" hidden="1" x14ac:dyDescent="0.25">
      <c r="A2320">
        <v>-119.1125</v>
      </c>
      <c r="B2320">
        <v>37.290555560000001</v>
      </c>
      <c r="C2320">
        <v>1954</v>
      </c>
      <c r="D2320" t="s">
        <v>117</v>
      </c>
      <c r="E2320" t="s">
        <v>118</v>
      </c>
      <c r="F2320" t="s">
        <v>110</v>
      </c>
      <c r="G2320" t="s">
        <v>110</v>
      </c>
      <c r="H2320" t="s">
        <v>94</v>
      </c>
      <c r="K2320">
        <v>0</v>
      </c>
      <c r="L2320">
        <v>0</v>
      </c>
      <c r="O2320">
        <v>1964</v>
      </c>
      <c r="P2320" t="s">
        <v>120</v>
      </c>
      <c r="R2320">
        <f t="shared" si="145"/>
        <v>-119</v>
      </c>
      <c r="S2320">
        <f t="shared" si="146"/>
        <v>37</v>
      </c>
      <c r="T2320" t="str">
        <f t="shared" si="147"/>
        <v>-11937</v>
      </c>
      <c r="U2320" t="str">
        <f t="shared" si="144"/>
        <v>-119, 37</v>
      </c>
    </row>
    <row r="2321" spans="1:21" hidden="1" x14ac:dyDescent="0.25">
      <c r="A2321">
        <v>-119.1125</v>
      </c>
      <c r="B2321">
        <v>37.290555560000001</v>
      </c>
      <c r="C2321">
        <v>1954</v>
      </c>
      <c r="D2321" t="s">
        <v>117</v>
      </c>
      <c r="E2321" t="s">
        <v>118</v>
      </c>
      <c r="F2321" t="s">
        <v>110</v>
      </c>
      <c r="G2321" t="s">
        <v>110</v>
      </c>
      <c r="H2321" t="s">
        <v>94</v>
      </c>
      <c r="K2321">
        <v>0</v>
      </c>
      <c r="L2321">
        <v>0</v>
      </c>
      <c r="O2321">
        <v>1964</v>
      </c>
      <c r="P2321" t="s">
        <v>120</v>
      </c>
      <c r="R2321">
        <f t="shared" si="145"/>
        <v>-119</v>
      </c>
      <c r="S2321">
        <f t="shared" si="146"/>
        <v>37</v>
      </c>
      <c r="T2321" t="str">
        <f t="shared" si="147"/>
        <v>-11937</v>
      </c>
      <c r="U2321" t="str">
        <f t="shared" si="144"/>
        <v>-119, 37</v>
      </c>
    </row>
    <row r="2322" spans="1:21" hidden="1" x14ac:dyDescent="0.25">
      <c r="A2322">
        <v>-119.1125</v>
      </c>
      <c r="B2322">
        <v>37.290555560000001</v>
      </c>
      <c r="C2322">
        <v>1961</v>
      </c>
      <c r="D2322" t="s">
        <v>117</v>
      </c>
      <c r="E2322" t="s">
        <v>118</v>
      </c>
      <c r="F2322" t="s">
        <v>110</v>
      </c>
      <c r="G2322" t="s">
        <v>110</v>
      </c>
      <c r="H2322" t="s">
        <v>94</v>
      </c>
      <c r="K2322">
        <v>0</v>
      </c>
      <c r="L2322">
        <v>0</v>
      </c>
      <c r="O2322">
        <v>1964</v>
      </c>
      <c r="P2322" t="s">
        <v>120</v>
      </c>
      <c r="R2322">
        <f t="shared" si="145"/>
        <v>-119</v>
      </c>
      <c r="S2322">
        <f t="shared" si="146"/>
        <v>37</v>
      </c>
      <c r="T2322" t="str">
        <f t="shared" si="147"/>
        <v>-11937</v>
      </c>
      <c r="U2322" t="str">
        <f t="shared" si="144"/>
        <v>-119, 37</v>
      </c>
    </row>
    <row r="2323" spans="1:21" hidden="1" x14ac:dyDescent="0.25">
      <c r="A2323">
        <v>-119.1125</v>
      </c>
      <c r="B2323">
        <v>37.290555560000001</v>
      </c>
      <c r="C2323">
        <v>1961</v>
      </c>
      <c r="D2323" t="s">
        <v>117</v>
      </c>
      <c r="E2323" t="s">
        <v>118</v>
      </c>
      <c r="F2323" t="s">
        <v>110</v>
      </c>
      <c r="G2323" t="s">
        <v>110</v>
      </c>
      <c r="H2323" t="s">
        <v>94</v>
      </c>
      <c r="K2323">
        <v>0</v>
      </c>
      <c r="L2323">
        <v>0</v>
      </c>
      <c r="O2323">
        <v>1964</v>
      </c>
      <c r="P2323" t="s">
        <v>120</v>
      </c>
      <c r="R2323">
        <f t="shared" si="145"/>
        <v>-119</v>
      </c>
      <c r="S2323">
        <f t="shared" si="146"/>
        <v>37</v>
      </c>
      <c r="T2323" t="str">
        <f t="shared" si="147"/>
        <v>-11937</v>
      </c>
      <c r="U2323" t="str">
        <f t="shared" si="144"/>
        <v>-119, 37</v>
      </c>
    </row>
    <row r="2324" spans="1:21" hidden="1" x14ac:dyDescent="0.25">
      <c r="A2324">
        <v>-119.1125</v>
      </c>
      <c r="B2324">
        <v>37.290555560000001</v>
      </c>
      <c r="C2324">
        <v>1961</v>
      </c>
      <c r="D2324" t="s">
        <v>117</v>
      </c>
      <c r="E2324" t="s">
        <v>118</v>
      </c>
      <c r="F2324" t="s">
        <v>110</v>
      </c>
      <c r="G2324" t="s">
        <v>110</v>
      </c>
      <c r="H2324" t="s">
        <v>94</v>
      </c>
      <c r="K2324">
        <v>0</v>
      </c>
      <c r="L2324">
        <v>0</v>
      </c>
      <c r="O2324">
        <v>1964</v>
      </c>
      <c r="P2324" t="s">
        <v>120</v>
      </c>
      <c r="R2324">
        <f t="shared" si="145"/>
        <v>-119</v>
      </c>
      <c r="S2324">
        <f t="shared" si="146"/>
        <v>37</v>
      </c>
      <c r="T2324" t="str">
        <f t="shared" si="147"/>
        <v>-11937</v>
      </c>
      <c r="U2324" t="str">
        <f t="shared" si="144"/>
        <v>-119, 37</v>
      </c>
    </row>
    <row r="2325" spans="1:21" hidden="1" x14ac:dyDescent="0.25">
      <c r="A2325">
        <v>-119.1125</v>
      </c>
      <c r="B2325">
        <v>37.290555560000001</v>
      </c>
      <c r="C2325">
        <v>1961</v>
      </c>
      <c r="D2325" t="s">
        <v>117</v>
      </c>
      <c r="E2325" t="s">
        <v>118</v>
      </c>
      <c r="F2325" t="s">
        <v>110</v>
      </c>
      <c r="G2325" t="s">
        <v>110</v>
      </c>
      <c r="H2325" t="s">
        <v>94</v>
      </c>
      <c r="K2325">
        <v>0</v>
      </c>
      <c r="L2325">
        <v>0</v>
      </c>
      <c r="O2325">
        <v>1964</v>
      </c>
      <c r="P2325" t="s">
        <v>120</v>
      </c>
      <c r="R2325">
        <f t="shared" si="145"/>
        <v>-119</v>
      </c>
      <c r="S2325">
        <f t="shared" si="146"/>
        <v>37</v>
      </c>
      <c r="T2325" t="str">
        <f t="shared" si="147"/>
        <v>-11937</v>
      </c>
      <c r="U2325" t="str">
        <f t="shared" si="144"/>
        <v>-119, 37</v>
      </c>
    </row>
    <row r="2326" spans="1:21" hidden="1" x14ac:dyDescent="0.25">
      <c r="A2326">
        <v>-119.1018</v>
      </c>
      <c r="B2326">
        <v>37.2913</v>
      </c>
      <c r="C2326">
        <v>1955</v>
      </c>
      <c r="D2326" t="s">
        <v>428</v>
      </c>
      <c r="E2326" t="s">
        <v>118</v>
      </c>
      <c r="F2326" t="s">
        <v>110</v>
      </c>
      <c r="G2326" t="s">
        <v>110</v>
      </c>
      <c r="H2326" t="s">
        <v>94</v>
      </c>
      <c r="K2326">
        <v>0</v>
      </c>
      <c r="L2326">
        <v>0</v>
      </c>
      <c r="O2326">
        <v>1953</v>
      </c>
      <c r="P2326" t="s">
        <v>120</v>
      </c>
      <c r="R2326">
        <f t="shared" si="145"/>
        <v>-119</v>
      </c>
      <c r="S2326">
        <f t="shared" si="146"/>
        <v>37</v>
      </c>
      <c r="T2326" t="str">
        <f t="shared" si="147"/>
        <v>-11937</v>
      </c>
      <c r="U2326" t="str">
        <f t="shared" si="144"/>
        <v>-119, 37</v>
      </c>
    </row>
    <row r="2327" spans="1:21" hidden="1" x14ac:dyDescent="0.25">
      <c r="A2327">
        <v>-119.1018</v>
      </c>
      <c r="B2327">
        <v>37.2913</v>
      </c>
      <c r="C2327">
        <v>1955</v>
      </c>
      <c r="D2327" t="s">
        <v>428</v>
      </c>
      <c r="E2327" t="s">
        <v>118</v>
      </c>
      <c r="F2327" t="s">
        <v>110</v>
      </c>
      <c r="G2327" t="s">
        <v>110</v>
      </c>
      <c r="H2327" t="s">
        <v>94</v>
      </c>
      <c r="K2327">
        <v>0</v>
      </c>
      <c r="L2327">
        <v>0</v>
      </c>
      <c r="O2327">
        <v>1953</v>
      </c>
      <c r="P2327" t="s">
        <v>120</v>
      </c>
      <c r="R2327">
        <f t="shared" si="145"/>
        <v>-119</v>
      </c>
      <c r="S2327">
        <f t="shared" si="146"/>
        <v>37</v>
      </c>
      <c r="T2327" t="str">
        <f t="shared" si="147"/>
        <v>-11937</v>
      </c>
      <c r="U2327" t="str">
        <f t="shared" si="144"/>
        <v>-119, 37</v>
      </c>
    </row>
    <row r="2328" spans="1:21" hidden="1" x14ac:dyDescent="0.25">
      <c r="A2328">
        <v>-119.1018</v>
      </c>
      <c r="B2328">
        <v>37.2913</v>
      </c>
      <c r="C2328">
        <v>1955</v>
      </c>
      <c r="D2328" t="s">
        <v>428</v>
      </c>
      <c r="E2328" t="s">
        <v>118</v>
      </c>
      <c r="F2328" t="s">
        <v>110</v>
      </c>
      <c r="G2328" t="s">
        <v>110</v>
      </c>
      <c r="H2328" t="s">
        <v>94</v>
      </c>
      <c r="K2328">
        <v>0</v>
      </c>
      <c r="L2328">
        <v>0</v>
      </c>
      <c r="O2328">
        <v>1953</v>
      </c>
      <c r="P2328" t="s">
        <v>120</v>
      </c>
      <c r="R2328">
        <f t="shared" si="145"/>
        <v>-119</v>
      </c>
      <c r="S2328">
        <f t="shared" si="146"/>
        <v>37</v>
      </c>
      <c r="T2328" t="str">
        <f t="shared" si="147"/>
        <v>-11937</v>
      </c>
      <c r="U2328" t="str">
        <f t="shared" si="144"/>
        <v>-119, 37</v>
      </c>
    </row>
    <row r="2329" spans="1:21" hidden="1" x14ac:dyDescent="0.25">
      <c r="A2329">
        <v>-119.1018</v>
      </c>
      <c r="B2329">
        <v>37.2913</v>
      </c>
      <c r="C2329">
        <v>1955</v>
      </c>
      <c r="D2329" t="s">
        <v>428</v>
      </c>
      <c r="E2329" t="s">
        <v>118</v>
      </c>
      <c r="F2329" t="s">
        <v>110</v>
      </c>
      <c r="G2329" t="s">
        <v>110</v>
      </c>
      <c r="H2329" t="s">
        <v>94</v>
      </c>
      <c r="K2329">
        <v>0</v>
      </c>
      <c r="L2329">
        <v>0</v>
      </c>
      <c r="O2329">
        <v>1953</v>
      </c>
      <c r="P2329" t="s">
        <v>120</v>
      </c>
      <c r="R2329">
        <f t="shared" si="145"/>
        <v>-119</v>
      </c>
      <c r="S2329">
        <f t="shared" si="146"/>
        <v>37</v>
      </c>
      <c r="T2329" t="str">
        <f t="shared" si="147"/>
        <v>-11937</v>
      </c>
      <c r="U2329" t="str">
        <f t="shared" si="144"/>
        <v>-119, 37</v>
      </c>
    </row>
    <row r="2330" spans="1:21" hidden="1" x14ac:dyDescent="0.25">
      <c r="A2330">
        <v>-119.1018</v>
      </c>
      <c r="B2330">
        <v>37.2913</v>
      </c>
      <c r="C2330">
        <v>1955</v>
      </c>
      <c r="D2330" t="s">
        <v>428</v>
      </c>
      <c r="E2330" t="s">
        <v>118</v>
      </c>
      <c r="F2330" t="s">
        <v>110</v>
      </c>
      <c r="G2330" t="s">
        <v>110</v>
      </c>
      <c r="H2330" t="s">
        <v>94</v>
      </c>
      <c r="K2330">
        <v>0</v>
      </c>
      <c r="L2330">
        <v>0</v>
      </c>
      <c r="O2330">
        <v>1953</v>
      </c>
      <c r="P2330" t="s">
        <v>120</v>
      </c>
      <c r="R2330">
        <f t="shared" si="145"/>
        <v>-119</v>
      </c>
      <c r="S2330">
        <f t="shared" si="146"/>
        <v>37</v>
      </c>
      <c r="T2330" t="str">
        <f t="shared" si="147"/>
        <v>-11937</v>
      </c>
      <c r="U2330" t="str">
        <f t="shared" si="144"/>
        <v>-119, 37</v>
      </c>
    </row>
    <row r="2331" spans="1:21" hidden="1" x14ac:dyDescent="0.25">
      <c r="A2331">
        <v>-119.1018</v>
      </c>
      <c r="B2331">
        <v>37.2913</v>
      </c>
      <c r="C2331">
        <v>1955</v>
      </c>
      <c r="D2331" t="s">
        <v>428</v>
      </c>
      <c r="E2331" t="s">
        <v>118</v>
      </c>
      <c r="F2331" t="s">
        <v>110</v>
      </c>
      <c r="G2331" t="s">
        <v>110</v>
      </c>
      <c r="H2331" t="s">
        <v>94</v>
      </c>
      <c r="K2331">
        <v>0</v>
      </c>
      <c r="L2331">
        <v>0</v>
      </c>
      <c r="O2331">
        <v>1953</v>
      </c>
      <c r="P2331" t="s">
        <v>120</v>
      </c>
      <c r="R2331">
        <f t="shared" si="145"/>
        <v>-119</v>
      </c>
      <c r="S2331">
        <f t="shared" si="146"/>
        <v>37</v>
      </c>
      <c r="T2331" t="str">
        <f t="shared" si="147"/>
        <v>-11937</v>
      </c>
      <c r="U2331" t="str">
        <f t="shared" si="144"/>
        <v>-119, 37</v>
      </c>
    </row>
    <row r="2332" spans="1:21" hidden="1" x14ac:dyDescent="0.25">
      <c r="A2332">
        <v>-119.1018</v>
      </c>
      <c r="B2332">
        <v>37.2913</v>
      </c>
      <c r="C2332">
        <v>1955</v>
      </c>
      <c r="D2332" t="s">
        <v>428</v>
      </c>
      <c r="E2332" t="s">
        <v>118</v>
      </c>
      <c r="F2332" t="s">
        <v>110</v>
      </c>
      <c r="G2332" t="s">
        <v>110</v>
      </c>
      <c r="H2332" t="s">
        <v>94</v>
      </c>
      <c r="K2332">
        <v>0</v>
      </c>
      <c r="L2332">
        <v>0</v>
      </c>
      <c r="O2332">
        <v>1953</v>
      </c>
      <c r="P2332" t="s">
        <v>120</v>
      </c>
      <c r="R2332">
        <f t="shared" si="145"/>
        <v>-119</v>
      </c>
      <c r="S2332">
        <f t="shared" si="146"/>
        <v>37</v>
      </c>
      <c r="T2332" t="str">
        <f t="shared" si="147"/>
        <v>-11937</v>
      </c>
      <c r="U2332" t="str">
        <f t="shared" si="144"/>
        <v>-119, 37</v>
      </c>
    </row>
    <row r="2333" spans="1:21" hidden="1" x14ac:dyDescent="0.25">
      <c r="A2333">
        <v>-119.1018</v>
      </c>
      <c r="B2333">
        <v>37.2913</v>
      </c>
      <c r="C2333">
        <v>1955</v>
      </c>
      <c r="D2333" t="s">
        <v>428</v>
      </c>
      <c r="E2333" t="s">
        <v>118</v>
      </c>
      <c r="F2333" t="s">
        <v>110</v>
      </c>
      <c r="G2333" t="s">
        <v>110</v>
      </c>
      <c r="H2333" t="s">
        <v>94</v>
      </c>
      <c r="K2333">
        <v>0</v>
      </c>
      <c r="L2333">
        <v>0</v>
      </c>
      <c r="O2333">
        <v>1953</v>
      </c>
      <c r="P2333" t="s">
        <v>120</v>
      </c>
      <c r="R2333">
        <f t="shared" si="145"/>
        <v>-119</v>
      </c>
      <c r="S2333">
        <f t="shared" si="146"/>
        <v>37</v>
      </c>
      <c r="T2333" t="str">
        <f t="shared" si="147"/>
        <v>-11937</v>
      </c>
      <c r="U2333" t="str">
        <f t="shared" si="144"/>
        <v>-119, 37</v>
      </c>
    </row>
    <row r="2334" spans="1:21" hidden="1" x14ac:dyDescent="0.25">
      <c r="A2334">
        <v>-119.1019</v>
      </c>
      <c r="B2334">
        <v>37.291400000000003</v>
      </c>
      <c r="C2334">
        <v>1907</v>
      </c>
      <c r="D2334" t="s">
        <v>117</v>
      </c>
      <c r="E2334" t="s">
        <v>118</v>
      </c>
      <c r="F2334" t="s">
        <v>110</v>
      </c>
      <c r="G2334" t="s">
        <v>110</v>
      </c>
      <c r="H2334" t="s">
        <v>94</v>
      </c>
      <c r="K2334">
        <v>0</v>
      </c>
      <c r="L2334">
        <v>0</v>
      </c>
      <c r="O2334">
        <v>1974</v>
      </c>
      <c r="P2334" t="s">
        <v>120</v>
      </c>
      <c r="R2334">
        <f t="shared" si="145"/>
        <v>-119</v>
      </c>
      <c r="S2334">
        <f t="shared" si="146"/>
        <v>37</v>
      </c>
      <c r="T2334" t="str">
        <f t="shared" si="147"/>
        <v>-11937</v>
      </c>
      <c r="U2334" t="str">
        <f t="shared" si="144"/>
        <v>-119, 37</v>
      </c>
    </row>
    <row r="2335" spans="1:21" hidden="1" x14ac:dyDescent="0.25">
      <c r="A2335">
        <v>-118.731041</v>
      </c>
      <c r="B2335">
        <v>37.292422000000002</v>
      </c>
      <c r="C2335">
        <v>1997</v>
      </c>
      <c r="D2335" t="s">
        <v>428</v>
      </c>
      <c r="E2335" t="s">
        <v>118</v>
      </c>
      <c r="F2335" t="s">
        <v>110</v>
      </c>
      <c r="G2335" t="s">
        <v>110</v>
      </c>
      <c r="H2335" t="s">
        <v>94</v>
      </c>
      <c r="K2335">
        <v>0</v>
      </c>
      <c r="L2335">
        <v>0</v>
      </c>
      <c r="O2335">
        <v>1958</v>
      </c>
      <c r="P2335" t="s">
        <v>120</v>
      </c>
      <c r="R2335">
        <f t="shared" si="145"/>
        <v>-119</v>
      </c>
      <c r="S2335">
        <f t="shared" si="146"/>
        <v>37</v>
      </c>
      <c r="T2335" t="str">
        <f t="shared" si="147"/>
        <v>-11937</v>
      </c>
      <c r="U2335" t="str">
        <f t="shared" si="144"/>
        <v>-119, 37</v>
      </c>
    </row>
    <row r="2336" spans="1:21" hidden="1" x14ac:dyDescent="0.25">
      <c r="A2336">
        <v>-119.28294440000001</v>
      </c>
      <c r="B2336">
        <v>37.300777779999997</v>
      </c>
      <c r="C2336">
        <v>1961</v>
      </c>
      <c r="D2336" t="s">
        <v>121</v>
      </c>
      <c r="E2336" t="s">
        <v>122</v>
      </c>
      <c r="F2336" t="s">
        <v>110</v>
      </c>
      <c r="G2336" t="s">
        <v>110</v>
      </c>
      <c r="H2336" t="s">
        <v>94</v>
      </c>
      <c r="K2336">
        <v>0</v>
      </c>
      <c r="L2336">
        <v>0</v>
      </c>
      <c r="O2336">
        <v>2000</v>
      </c>
      <c r="P2336" t="s">
        <v>120</v>
      </c>
      <c r="R2336">
        <f t="shared" si="145"/>
        <v>-119</v>
      </c>
      <c r="S2336">
        <f t="shared" si="146"/>
        <v>37</v>
      </c>
      <c r="T2336" t="str">
        <f t="shared" si="147"/>
        <v>-11937</v>
      </c>
      <c r="U2336" t="str">
        <f t="shared" si="144"/>
        <v>-119, 37</v>
      </c>
    </row>
    <row r="2337" spans="1:21" hidden="1" x14ac:dyDescent="0.25">
      <c r="A2337">
        <v>-119.1251</v>
      </c>
      <c r="B2337">
        <v>37.304699999999997</v>
      </c>
      <c r="C2337">
        <v>1955</v>
      </c>
      <c r="D2337" t="s">
        <v>428</v>
      </c>
      <c r="E2337" t="s">
        <v>118</v>
      </c>
      <c r="F2337" t="s">
        <v>110</v>
      </c>
      <c r="G2337" t="s">
        <v>109</v>
      </c>
      <c r="H2337" t="s">
        <v>94</v>
      </c>
      <c r="L2337">
        <v>0.04</v>
      </c>
      <c r="O2337">
        <v>1955</v>
      </c>
      <c r="P2337" t="s">
        <v>120</v>
      </c>
      <c r="R2337">
        <f t="shared" si="145"/>
        <v>-119</v>
      </c>
      <c r="S2337">
        <f t="shared" si="146"/>
        <v>37</v>
      </c>
      <c r="T2337" t="str">
        <f t="shared" si="147"/>
        <v>-11937</v>
      </c>
      <c r="U2337" t="str">
        <f t="shared" si="144"/>
        <v>-119, 37</v>
      </c>
    </row>
    <row r="2338" spans="1:21" hidden="1" x14ac:dyDescent="0.25">
      <c r="A2338">
        <v>-119.1251</v>
      </c>
      <c r="B2338">
        <v>37.304699999999997</v>
      </c>
      <c r="C2338">
        <v>1958</v>
      </c>
      <c r="D2338" t="s">
        <v>428</v>
      </c>
      <c r="E2338" t="s">
        <v>118</v>
      </c>
      <c r="F2338" t="s">
        <v>110</v>
      </c>
      <c r="G2338" t="s">
        <v>110</v>
      </c>
      <c r="H2338" t="s">
        <v>94</v>
      </c>
      <c r="K2338">
        <v>0</v>
      </c>
      <c r="L2338">
        <v>0</v>
      </c>
      <c r="O2338">
        <v>1954</v>
      </c>
      <c r="P2338" t="s">
        <v>120</v>
      </c>
      <c r="R2338">
        <f t="shared" si="145"/>
        <v>-119</v>
      </c>
      <c r="S2338">
        <f t="shared" si="146"/>
        <v>37</v>
      </c>
      <c r="T2338" t="str">
        <f t="shared" si="147"/>
        <v>-11937</v>
      </c>
      <c r="U2338" t="str">
        <f t="shared" si="144"/>
        <v>-119, 37</v>
      </c>
    </row>
    <row r="2339" spans="1:21" hidden="1" x14ac:dyDescent="0.25">
      <c r="A2339">
        <v>-119.1251</v>
      </c>
      <c r="B2339">
        <v>37.304699999999997</v>
      </c>
      <c r="C2339">
        <v>1960</v>
      </c>
      <c r="D2339" t="s">
        <v>428</v>
      </c>
      <c r="E2339" t="s">
        <v>118</v>
      </c>
      <c r="F2339" t="s">
        <v>110</v>
      </c>
      <c r="G2339" t="s">
        <v>110</v>
      </c>
      <c r="H2339" t="s">
        <v>94</v>
      </c>
      <c r="K2339">
        <v>0</v>
      </c>
      <c r="L2339">
        <v>0</v>
      </c>
      <c r="O2339">
        <v>1955</v>
      </c>
      <c r="P2339" t="s">
        <v>120</v>
      </c>
      <c r="R2339">
        <f t="shared" si="145"/>
        <v>-119</v>
      </c>
      <c r="S2339">
        <f t="shared" si="146"/>
        <v>37</v>
      </c>
      <c r="T2339" t="str">
        <f t="shared" si="147"/>
        <v>-11937</v>
      </c>
      <c r="U2339" t="str">
        <f t="shared" si="144"/>
        <v>-119, 37</v>
      </c>
    </row>
    <row r="2340" spans="1:21" hidden="1" x14ac:dyDescent="0.25">
      <c r="A2340">
        <v>-118.73513800000001</v>
      </c>
      <c r="B2340">
        <v>37.317418000000004</v>
      </c>
      <c r="C2340">
        <v>2000</v>
      </c>
      <c r="D2340" t="s">
        <v>428</v>
      </c>
      <c r="E2340" t="s">
        <v>118</v>
      </c>
      <c r="F2340" t="s">
        <v>110</v>
      </c>
      <c r="G2340" t="s">
        <v>110</v>
      </c>
      <c r="H2340" t="s">
        <v>94</v>
      </c>
      <c r="K2340">
        <v>0</v>
      </c>
      <c r="L2340">
        <v>0</v>
      </c>
      <c r="O2340">
        <v>1945</v>
      </c>
      <c r="P2340" t="s">
        <v>120</v>
      </c>
      <c r="R2340">
        <f t="shared" si="145"/>
        <v>-119</v>
      </c>
      <c r="S2340">
        <f t="shared" si="146"/>
        <v>37</v>
      </c>
      <c r="T2340" t="str">
        <f t="shared" si="147"/>
        <v>-11937</v>
      </c>
      <c r="U2340" t="str">
        <f t="shared" si="144"/>
        <v>-119, 37</v>
      </c>
    </row>
    <row r="2341" spans="1:21" hidden="1" x14ac:dyDescent="0.25">
      <c r="A2341">
        <v>-118.73513800000001</v>
      </c>
      <c r="B2341">
        <v>37.317418000000004</v>
      </c>
      <c r="C2341">
        <v>2000</v>
      </c>
      <c r="D2341" t="s">
        <v>428</v>
      </c>
      <c r="E2341" t="s">
        <v>118</v>
      </c>
      <c r="F2341" t="s">
        <v>110</v>
      </c>
      <c r="G2341" t="s">
        <v>110</v>
      </c>
      <c r="H2341" t="s">
        <v>94</v>
      </c>
      <c r="K2341">
        <v>0</v>
      </c>
      <c r="L2341">
        <v>0</v>
      </c>
      <c r="O2341">
        <v>1945</v>
      </c>
      <c r="P2341" t="s">
        <v>120</v>
      </c>
      <c r="R2341">
        <f t="shared" si="145"/>
        <v>-119</v>
      </c>
      <c r="S2341">
        <f t="shared" si="146"/>
        <v>37</v>
      </c>
      <c r="T2341" t="str">
        <f t="shared" si="147"/>
        <v>-11937</v>
      </c>
      <c r="U2341" t="str">
        <f t="shared" si="144"/>
        <v>-119, 37</v>
      </c>
    </row>
    <row r="2342" spans="1:21" hidden="1" x14ac:dyDescent="0.25">
      <c r="A2342">
        <v>-118.73513800000001</v>
      </c>
      <c r="B2342">
        <v>37.317418000000004</v>
      </c>
      <c r="C2342">
        <v>1998</v>
      </c>
      <c r="D2342" t="s">
        <v>428</v>
      </c>
      <c r="E2342" t="s">
        <v>118</v>
      </c>
      <c r="F2342" t="s">
        <v>110</v>
      </c>
      <c r="G2342" t="s">
        <v>110</v>
      </c>
      <c r="H2342" t="s">
        <v>94</v>
      </c>
      <c r="K2342">
        <v>0</v>
      </c>
      <c r="L2342">
        <v>0</v>
      </c>
      <c r="O2342">
        <v>1958</v>
      </c>
      <c r="P2342" t="s">
        <v>120</v>
      </c>
      <c r="R2342">
        <f t="shared" si="145"/>
        <v>-119</v>
      </c>
      <c r="S2342">
        <f t="shared" si="146"/>
        <v>37</v>
      </c>
      <c r="T2342" t="str">
        <f t="shared" si="147"/>
        <v>-11937</v>
      </c>
      <c r="U2342" t="str">
        <f t="shared" si="144"/>
        <v>-119, 37</v>
      </c>
    </row>
    <row r="2343" spans="1:21" hidden="1" x14ac:dyDescent="0.25">
      <c r="A2343">
        <v>-118.73513800000001</v>
      </c>
      <c r="B2343">
        <v>37.317418000000004</v>
      </c>
      <c r="C2343">
        <v>1998</v>
      </c>
      <c r="D2343" t="s">
        <v>428</v>
      </c>
      <c r="E2343" t="s">
        <v>118</v>
      </c>
      <c r="F2343" t="s">
        <v>110</v>
      </c>
      <c r="G2343" t="s">
        <v>110</v>
      </c>
      <c r="H2343" t="s">
        <v>94</v>
      </c>
      <c r="K2343">
        <v>0</v>
      </c>
      <c r="L2343">
        <v>0</v>
      </c>
      <c r="O2343">
        <v>1958</v>
      </c>
      <c r="P2343" t="s">
        <v>120</v>
      </c>
      <c r="R2343">
        <f t="shared" si="145"/>
        <v>-119</v>
      </c>
      <c r="S2343">
        <f t="shared" si="146"/>
        <v>37</v>
      </c>
      <c r="T2343" t="str">
        <f t="shared" si="147"/>
        <v>-11937</v>
      </c>
      <c r="U2343" t="str">
        <f t="shared" si="144"/>
        <v>-119, 37</v>
      </c>
    </row>
    <row r="2344" spans="1:21" hidden="1" x14ac:dyDescent="0.25">
      <c r="A2344">
        <v>-118.73513800000001</v>
      </c>
      <c r="B2344">
        <v>37.317418000000004</v>
      </c>
      <c r="C2344">
        <v>1998</v>
      </c>
      <c r="D2344" t="s">
        <v>428</v>
      </c>
      <c r="E2344" t="s">
        <v>118</v>
      </c>
      <c r="F2344" t="s">
        <v>110</v>
      </c>
      <c r="G2344" t="s">
        <v>110</v>
      </c>
      <c r="H2344" t="s">
        <v>94</v>
      </c>
      <c r="K2344">
        <v>0</v>
      </c>
      <c r="L2344">
        <v>0</v>
      </c>
      <c r="O2344">
        <v>1958</v>
      </c>
      <c r="P2344" t="s">
        <v>120</v>
      </c>
      <c r="R2344">
        <f t="shared" si="145"/>
        <v>-119</v>
      </c>
      <c r="S2344">
        <f t="shared" si="146"/>
        <v>37</v>
      </c>
      <c r="T2344" t="str">
        <f t="shared" si="147"/>
        <v>-11937</v>
      </c>
      <c r="U2344" t="str">
        <f t="shared" si="144"/>
        <v>-119, 37</v>
      </c>
    </row>
    <row r="2345" spans="1:21" hidden="1" x14ac:dyDescent="0.25">
      <c r="A2345">
        <v>-118.73513800000001</v>
      </c>
      <c r="B2345">
        <v>37.317418000000004</v>
      </c>
      <c r="C2345">
        <v>1998</v>
      </c>
      <c r="D2345" t="s">
        <v>428</v>
      </c>
      <c r="E2345" t="s">
        <v>118</v>
      </c>
      <c r="F2345" t="s">
        <v>110</v>
      </c>
      <c r="G2345" t="s">
        <v>110</v>
      </c>
      <c r="H2345" t="s">
        <v>94</v>
      </c>
      <c r="K2345">
        <v>0</v>
      </c>
      <c r="L2345">
        <v>0</v>
      </c>
      <c r="O2345">
        <v>1958</v>
      </c>
      <c r="P2345" t="s">
        <v>120</v>
      </c>
      <c r="R2345">
        <f t="shared" si="145"/>
        <v>-119</v>
      </c>
      <c r="S2345">
        <f t="shared" si="146"/>
        <v>37</v>
      </c>
      <c r="T2345" t="str">
        <f t="shared" si="147"/>
        <v>-11937</v>
      </c>
      <c r="U2345" t="str">
        <f t="shared" si="144"/>
        <v>-119, 37</v>
      </c>
    </row>
    <row r="2346" spans="1:21" hidden="1" x14ac:dyDescent="0.25">
      <c r="A2346">
        <v>-118.73513800000001</v>
      </c>
      <c r="B2346">
        <v>37.317418000000004</v>
      </c>
      <c r="C2346">
        <v>1998</v>
      </c>
      <c r="D2346" t="s">
        <v>428</v>
      </c>
      <c r="E2346" t="s">
        <v>118</v>
      </c>
      <c r="F2346" t="s">
        <v>110</v>
      </c>
      <c r="G2346" t="s">
        <v>110</v>
      </c>
      <c r="H2346" t="s">
        <v>94</v>
      </c>
      <c r="K2346">
        <v>0</v>
      </c>
      <c r="L2346">
        <v>0</v>
      </c>
      <c r="O2346">
        <v>1958</v>
      </c>
      <c r="P2346" t="s">
        <v>120</v>
      </c>
      <c r="R2346">
        <f t="shared" si="145"/>
        <v>-119</v>
      </c>
      <c r="S2346">
        <f t="shared" si="146"/>
        <v>37</v>
      </c>
      <c r="T2346" t="str">
        <f t="shared" si="147"/>
        <v>-11937</v>
      </c>
      <c r="U2346" t="str">
        <f t="shared" si="144"/>
        <v>-119, 37</v>
      </c>
    </row>
    <row r="2347" spans="1:21" hidden="1" x14ac:dyDescent="0.25">
      <c r="A2347">
        <v>-118.73513800000001</v>
      </c>
      <c r="B2347">
        <v>37.317418000000004</v>
      </c>
      <c r="C2347">
        <v>1998</v>
      </c>
      <c r="D2347" t="s">
        <v>428</v>
      </c>
      <c r="E2347" t="s">
        <v>118</v>
      </c>
      <c r="F2347" t="s">
        <v>110</v>
      </c>
      <c r="G2347" t="s">
        <v>110</v>
      </c>
      <c r="H2347" t="s">
        <v>94</v>
      </c>
      <c r="K2347">
        <v>0</v>
      </c>
      <c r="L2347">
        <v>0</v>
      </c>
      <c r="O2347">
        <v>1958</v>
      </c>
      <c r="P2347" t="s">
        <v>120</v>
      </c>
      <c r="R2347">
        <f t="shared" si="145"/>
        <v>-119</v>
      </c>
      <c r="S2347">
        <f t="shared" si="146"/>
        <v>37</v>
      </c>
      <c r="T2347" t="str">
        <f t="shared" si="147"/>
        <v>-11937</v>
      </c>
      <c r="U2347" t="str">
        <f t="shared" si="144"/>
        <v>-119, 37</v>
      </c>
    </row>
    <row r="2348" spans="1:21" hidden="1" x14ac:dyDescent="0.25">
      <c r="A2348">
        <v>-118.73513800000001</v>
      </c>
      <c r="B2348">
        <v>37.317418000000004</v>
      </c>
      <c r="C2348">
        <v>1998</v>
      </c>
      <c r="D2348" t="s">
        <v>428</v>
      </c>
      <c r="E2348" t="s">
        <v>118</v>
      </c>
      <c r="F2348" t="s">
        <v>110</v>
      </c>
      <c r="G2348" t="s">
        <v>110</v>
      </c>
      <c r="H2348" t="s">
        <v>94</v>
      </c>
      <c r="K2348">
        <v>0</v>
      </c>
      <c r="L2348">
        <v>0</v>
      </c>
      <c r="O2348">
        <v>1958</v>
      </c>
      <c r="P2348" t="s">
        <v>120</v>
      </c>
      <c r="R2348">
        <f t="shared" si="145"/>
        <v>-119</v>
      </c>
      <c r="S2348">
        <f t="shared" si="146"/>
        <v>37</v>
      </c>
      <c r="T2348" t="str">
        <f t="shared" si="147"/>
        <v>-11937</v>
      </c>
      <c r="U2348" t="str">
        <f t="shared" si="144"/>
        <v>-119, 37</v>
      </c>
    </row>
    <row r="2349" spans="1:21" hidden="1" x14ac:dyDescent="0.25">
      <c r="A2349">
        <v>-118.73513800000001</v>
      </c>
      <c r="B2349">
        <v>37.317418000000004</v>
      </c>
      <c r="C2349">
        <v>1998</v>
      </c>
      <c r="D2349" t="s">
        <v>428</v>
      </c>
      <c r="E2349" t="s">
        <v>118</v>
      </c>
      <c r="F2349" t="s">
        <v>110</v>
      </c>
      <c r="G2349" t="s">
        <v>110</v>
      </c>
      <c r="H2349" t="s">
        <v>94</v>
      </c>
      <c r="K2349">
        <v>0</v>
      </c>
      <c r="L2349">
        <v>0</v>
      </c>
      <c r="O2349">
        <v>1958</v>
      </c>
      <c r="P2349" t="s">
        <v>120</v>
      </c>
      <c r="R2349">
        <f t="shared" si="145"/>
        <v>-119</v>
      </c>
      <c r="S2349">
        <f t="shared" si="146"/>
        <v>37</v>
      </c>
      <c r="T2349" t="str">
        <f t="shared" si="147"/>
        <v>-11937</v>
      </c>
      <c r="U2349" t="str">
        <f t="shared" si="144"/>
        <v>-119, 37</v>
      </c>
    </row>
    <row r="2350" spans="1:21" hidden="1" x14ac:dyDescent="0.25">
      <c r="A2350">
        <v>-118.73513800000001</v>
      </c>
      <c r="B2350">
        <v>37.317418000000004</v>
      </c>
      <c r="C2350">
        <v>1998</v>
      </c>
      <c r="D2350" t="s">
        <v>428</v>
      </c>
      <c r="E2350" t="s">
        <v>118</v>
      </c>
      <c r="F2350" t="s">
        <v>110</v>
      </c>
      <c r="G2350" t="s">
        <v>110</v>
      </c>
      <c r="H2350" t="s">
        <v>94</v>
      </c>
      <c r="K2350">
        <v>0</v>
      </c>
      <c r="L2350">
        <v>0</v>
      </c>
      <c r="O2350">
        <v>1958</v>
      </c>
      <c r="P2350" t="s">
        <v>120</v>
      </c>
      <c r="R2350">
        <f t="shared" si="145"/>
        <v>-119</v>
      </c>
      <c r="S2350">
        <f t="shared" si="146"/>
        <v>37</v>
      </c>
      <c r="T2350" t="str">
        <f t="shared" si="147"/>
        <v>-11937</v>
      </c>
      <c r="U2350" t="str">
        <f t="shared" si="144"/>
        <v>-119, 37</v>
      </c>
    </row>
    <row r="2351" spans="1:21" hidden="1" x14ac:dyDescent="0.25">
      <c r="A2351">
        <v>-119.1435833</v>
      </c>
      <c r="B2351">
        <v>37.318527779999997</v>
      </c>
      <c r="C2351">
        <v>1960</v>
      </c>
      <c r="D2351" t="s">
        <v>121</v>
      </c>
      <c r="E2351" t="s">
        <v>122</v>
      </c>
      <c r="F2351" t="s">
        <v>110</v>
      </c>
      <c r="G2351" t="s">
        <v>110</v>
      </c>
      <c r="H2351" t="s">
        <v>94</v>
      </c>
      <c r="K2351">
        <v>0</v>
      </c>
      <c r="L2351">
        <v>0</v>
      </c>
      <c r="O2351">
        <v>2000</v>
      </c>
      <c r="P2351" t="s">
        <v>120</v>
      </c>
      <c r="R2351">
        <f t="shared" si="145"/>
        <v>-119</v>
      </c>
      <c r="S2351">
        <f t="shared" si="146"/>
        <v>37</v>
      </c>
      <c r="T2351" t="str">
        <f t="shared" si="147"/>
        <v>-11937</v>
      </c>
      <c r="U2351" t="str">
        <f t="shared" si="144"/>
        <v>-119, 37</v>
      </c>
    </row>
    <row r="2352" spans="1:21" hidden="1" x14ac:dyDescent="0.25">
      <c r="A2352">
        <v>-119.1435833</v>
      </c>
      <c r="B2352">
        <v>37.318527779999997</v>
      </c>
      <c r="C2352">
        <v>2000</v>
      </c>
      <c r="D2352" t="s">
        <v>121</v>
      </c>
      <c r="E2352" t="s">
        <v>122</v>
      </c>
      <c r="F2352" t="s">
        <v>110</v>
      </c>
      <c r="G2352" t="s">
        <v>110</v>
      </c>
      <c r="H2352" t="s">
        <v>94</v>
      </c>
      <c r="K2352">
        <v>0</v>
      </c>
      <c r="L2352">
        <v>0</v>
      </c>
      <c r="O2352">
        <v>2000</v>
      </c>
      <c r="P2352" t="s">
        <v>120</v>
      </c>
      <c r="R2352">
        <f t="shared" si="145"/>
        <v>-119</v>
      </c>
      <c r="S2352">
        <f t="shared" si="146"/>
        <v>37</v>
      </c>
      <c r="T2352" t="str">
        <f t="shared" si="147"/>
        <v>-11937</v>
      </c>
      <c r="U2352" t="str">
        <f t="shared" si="144"/>
        <v>-119, 37</v>
      </c>
    </row>
    <row r="2353" spans="1:21" hidden="1" x14ac:dyDescent="0.25">
      <c r="A2353">
        <v>-119.1435833</v>
      </c>
      <c r="B2353">
        <v>37.318527779999997</v>
      </c>
      <c r="C2353">
        <v>2000</v>
      </c>
      <c r="D2353" t="s">
        <v>121</v>
      </c>
      <c r="E2353" t="s">
        <v>122</v>
      </c>
      <c r="F2353" t="s">
        <v>110</v>
      </c>
      <c r="G2353" t="s">
        <v>110</v>
      </c>
      <c r="H2353" t="s">
        <v>94</v>
      </c>
      <c r="K2353">
        <v>0</v>
      </c>
      <c r="L2353">
        <v>0</v>
      </c>
      <c r="O2353">
        <v>2000</v>
      </c>
      <c r="P2353" t="s">
        <v>120</v>
      </c>
      <c r="R2353">
        <f t="shared" si="145"/>
        <v>-119</v>
      </c>
      <c r="S2353">
        <f t="shared" si="146"/>
        <v>37</v>
      </c>
      <c r="T2353" t="str">
        <f t="shared" si="147"/>
        <v>-11937</v>
      </c>
      <c r="U2353" t="str">
        <f t="shared" si="144"/>
        <v>-119, 37</v>
      </c>
    </row>
    <row r="2354" spans="1:21" hidden="1" x14ac:dyDescent="0.25">
      <c r="A2354">
        <v>-119.1435833</v>
      </c>
      <c r="B2354">
        <v>37.318527779999997</v>
      </c>
      <c r="C2354">
        <v>2000</v>
      </c>
      <c r="D2354" t="s">
        <v>121</v>
      </c>
      <c r="E2354" t="s">
        <v>122</v>
      </c>
      <c r="F2354" t="s">
        <v>110</v>
      </c>
      <c r="G2354" t="s">
        <v>110</v>
      </c>
      <c r="H2354" t="s">
        <v>94</v>
      </c>
      <c r="K2354">
        <v>0</v>
      </c>
      <c r="L2354">
        <v>0</v>
      </c>
      <c r="O2354">
        <v>2000</v>
      </c>
      <c r="P2354" t="s">
        <v>120</v>
      </c>
      <c r="R2354">
        <f t="shared" si="145"/>
        <v>-119</v>
      </c>
      <c r="S2354">
        <f t="shared" si="146"/>
        <v>37</v>
      </c>
      <c r="T2354" t="str">
        <f t="shared" si="147"/>
        <v>-11937</v>
      </c>
      <c r="U2354" t="str">
        <f t="shared" si="144"/>
        <v>-119, 37</v>
      </c>
    </row>
    <row r="2355" spans="1:21" hidden="1" x14ac:dyDescent="0.25">
      <c r="A2355">
        <v>-119.1435833</v>
      </c>
      <c r="B2355">
        <v>37.318527779999997</v>
      </c>
      <c r="C2355">
        <v>2000</v>
      </c>
      <c r="D2355" t="s">
        <v>121</v>
      </c>
      <c r="E2355" t="s">
        <v>122</v>
      </c>
      <c r="F2355" t="s">
        <v>110</v>
      </c>
      <c r="G2355" t="s">
        <v>110</v>
      </c>
      <c r="H2355" t="s">
        <v>94</v>
      </c>
      <c r="K2355">
        <v>0</v>
      </c>
      <c r="L2355">
        <v>0</v>
      </c>
      <c r="O2355">
        <v>2000</v>
      </c>
      <c r="P2355" t="s">
        <v>120</v>
      </c>
      <c r="R2355">
        <f t="shared" si="145"/>
        <v>-119</v>
      </c>
      <c r="S2355">
        <f t="shared" si="146"/>
        <v>37</v>
      </c>
      <c r="T2355" t="str">
        <f t="shared" si="147"/>
        <v>-11937</v>
      </c>
      <c r="U2355" t="str">
        <f t="shared" si="144"/>
        <v>-119, 37</v>
      </c>
    </row>
    <row r="2356" spans="1:21" hidden="1" x14ac:dyDescent="0.25">
      <c r="A2356">
        <v>-118.737207</v>
      </c>
      <c r="B2356">
        <v>37.319386000000002</v>
      </c>
      <c r="C2356">
        <v>1951</v>
      </c>
      <c r="D2356" t="s">
        <v>428</v>
      </c>
      <c r="E2356" t="s">
        <v>118</v>
      </c>
      <c r="F2356" t="s">
        <v>110</v>
      </c>
      <c r="G2356" t="s">
        <v>110</v>
      </c>
      <c r="H2356" t="s">
        <v>94</v>
      </c>
      <c r="K2356">
        <v>0</v>
      </c>
      <c r="L2356">
        <v>0</v>
      </c>
      <c r="O2356">
        <v>1974</v>
      </c>
      <c r="P2356" t="s">
        <v>120</v>
      </c>
      <c r="R2356">
        <f t="shared" si="145"/>
        <v>-119</v>
      </c>
      <c r="S2356">
        <f t="shared" si="146"/>
        <v>37</v>
      </c>
      <c r="T2356" t="str">
        <f t="shared" si="147"/>
        <v>-11937</v>
      </c>
      <c r="U2356" t="str">
        <f t="shared" si="144"/>
        <v>-119, 37</v>
      </c>
    </row>
    <row r="2357" spans="1:21" hidden="1" x14ac:dyDescent="0.25">
      <c r="A2357">
        <v>-118.737207</v>
      </c>
      <c r="B2357">
        <v>37.319386000000002</v>
      </c>
      <c r="C2357">
        <v>1951</v>
      </c>
      <c r="D2357" t="s">
        <v>428</v>
      </c>
      <c r="E2357" t="s">
        <v>118</v>
      </c>
      <c r="F2357" t="s">
        <v>110</v>
      </c>
      <c r="G2357" t="s">
        <v>110</v>
      </c>
      <c r="H2357" t="s">
        <v>94</v>
      </c>
      <c r="K2357">
        <v>0</v>
      </c>
      <c r="L2357">
        <v>0</v>
      </c>
      <c r="O2357">
        <v>1974</v>
      </c>
      <c r="P2357" t="s">
        <v>120</v>
      </c>
      <c r="R2357">
        <f t="shared" si="145"/>
        <v>-119</v>
      </c>
      <c r="S2357">
        <f t="shared" si="146"/>
        <v>37</v>
      </c>
      <c r="T2357" t="str">
        <f t="shared" si="147"/>
        <v>-11937</v>
      </c>
      <c r="U2357" t="str">
        <f t="shared" si="144"/>
        <v>-119, 37</v>
      </c>
    </row>
    <row r="2358" spans="1:21" hidden="1" x14ac:dyDescent="0.25">
      <c r="A2358">
        <v>-118.737207</v>
      </c>
      <c r="B2358">
        <v>37.319386000000002</v>
      </c>
      <c r="C2358">
        <v>1951</v>
      </c>
      <c r="D2358" t="s">
        <v>428</v>
      </c>
      <c r="E2358" t="s">
        <v>118</v>
      </c>
      <c r="F2358" t="s">
        <v>110</v>
      </c>
      <c r="G2358" t="s">
        <v>110</v>
      </c>
      <c r="H2358" t="s">
        <v>94</v>
      </c>
      <c r="K2358">
        <v>0</v>
      </c>
      <c r="L2358">
        <v>0</v>
      </c>
      <c r="O2358">
        <v>1974</v>
      </c>
      <c r="P2358" t="s">
        <v>120</v>
      </c>
      <c r="R2358">
        <f t="shared" si="145"/>
        <v>-119</v>
      </c>
      <c r="S2358">
        <f t="shared" si="146"/>
        <v>37</v>
      </c>
      <c r="T2358" t="str">
        <f t="shared" si="147"/>
        <v>-11937</v>
      </c>
      <c r="U2358" t="str">
        <f t="shared" si="144"/>
        <v>-119, 37</v>
      </c>
    </row>
    <row r="2359" spans="1:21" hidden="1" x14ac:dyDescent="0.25">
      <c r="A2359">
        <v>-118.737207</v>
      </c>
      <c r="B2359">
        <v>37.319386000000002</v>
      </c>
      <c r="C2359">
        <v>1951</v>
      </c>
      <c r="D2359" t="s">
        <v>428</v>
      </c>
      <c r="E2359" t="s">
        <v>118</v>
      </c>
      <c r="F2359" t="s">
        <v>110</v>
      </c>
      <c r="G2359" t="s">
        <v>110</v>
      </c>
      <c r="H2359" t="s">
        <v>94</v>
      </c>
      <c r="K2359">
        <v>0</v>
      </c>
      <c r="L2359">
        <v>0</v>
      </c>
      <c r="O2359">
        <v>1974</v>
      </c>
      <c r="P2359" t="s">
        <v>120</v>
      </c>
      <c r="R2359">
        <f t="shared" si="145"/>
        <v>-119</v>
      </c>
      <c r="S2359">
        <f t="shared" si="146"/>
        <v>37</v>
      </c>
      <c r="T2359" t="str">
        <f t="shared" si="147"/>
        <v>-11937</v>
      </c>
      <c r="U2359" t="str">
        <f t="shared" si="144"/>
        <v>-119, 37</v>
      </c>
    </row>
    <row r="2360" spans="1:21" hidden="1" x14ac:dyDescent="0.25">
      <c r="A2360">
        <v>-118.737207</v>
      </c>
      <c r="B2360">
        <v>37.319386000000002</v>
      </c>
      <c r="C2360">
        <v>1983</v>
      </c>
      <c r="D2360" t="s">
        <v>428</v>
      </c>
      <c r="E2360" t="s">
        <v>118</v>
      </c>
      <c r="F2360" t="s">
        <v>110</v>
      </c>
      <c r="G2360" t="s">
        <v>110</v>
      </c>
      <c r="H2360" t="s">
        <v>94</v>
      </c>
      <c r="K2360">
        <v>0</v>
      </c>
      <c r="L2360">
        <v>0</v>
      </c>
      <c r="O2360">
        <v>1974</v>
      </c>
      <c r="P2360" t="s">
        <v>120</v>
      </c>
      <c r="R2360">
        <f t="shared" si="145"/>
        <v>-119</v>
      </c>
      <c r="S2360">
        <f t="shared" si="146"/>
        <v>37</v>
      </c>
      <c r="T2360" t="str">
        <f t="shared" si="147"/>
        <v>-11937</v>
      </c>
      <c r="U2360" t="str">
        <f t="shared" si="144"/>
        <v>-119, 37</v>
      </c>
    </row>
    <row r="2361" spans="1:21" hidden="1" x14ac:dyDescent="0.25">
      <c r="A2361">
        <v>-119.1683889</v>
      </c>
      <c r="B2361">
        <v>37.326000000000001</v>
      </c>
      <c r="C2361">
        <v>1960</v>
      </c>
      <c r="D2361" t="s">
        <v>121</v>
      </c>
      <c r="E2361" t="s">
        <v>122</v>
      </c>
      <c r="F2361" t="s">
        <v>110</v>
      </c>
      <c r="G2361" t="s">
        <v>110</v>
      </c>
      <c r="H2361" t="s">
        <v>94</v>
      </c>
      <c r="K2361">
        <v>0</v>
      </c>
      <c r="L2361">
        <v>0</v>
      </c>
      <c r="O2361">
        <v>2000</v>
      </c>
      <c r="P2361" t="s">
        <v>120</v>
      </c>
      <c r="R2361">
        <f t="shared" si="145"/>
        <v>-119</v>
      </c>
      <c r="S2361">
        <f t="shared" si="146"/>
        <v>37</v>
      </c>
      <c r="T2361" t="str">
        <f t="shared" si="147"/>
        <v>-11937</v>
      </c>
      <c r="U2361" t="str">
        <f t="shared" si="144"/>
        <v>-119, 37</v>
      </c>
    </row>
    <row r="2362" spans="1:21" hidden="1" x14ac:dyDescent="0.25">
      <c r="A2362">
        <v>-119.1683889</v>
      </c>
      <c r="B2362">
        <v>37.326000000000001</v>
      </c>
      <c r="C2362">
        <v>1960</v>
      </c>
      <c r="D2362" t="s">
        <v>121</v>
      </c>
      <c r="E2362" t="s">
        <v>122</v>
      </c>
      <c r="F2362" t="s">
        <v>110</v>
      </c>
      <c r="G2362" t="s">
        <v>110</v>
      </c>
      <c r="H2362" t="s">
        <v>94</v>
      </c>
      <c r="K2362">
        <v>0</v>
      </c>
      <c r="L2362">
        <v>0</v>
      </c>
      <c r="O2362">
        <v>2000</v>
      </c>
      <c r="P2362" t="s">
        <v>120</v>
      </c>
      <c r="R2362">
        <f t="shared" si="145"/>
        <v>-119</v>
      </c>
      <c r="S2362">
        <f t="shared" si="146"/>
        <v>37</v>
      </c>
      <c r="T2362" t="str">
        <f t="shared" si="147"/>
        <v>-11937</v>
      </c>
      <c r="U2362" t="str">
        <f t="shared" si="144"/>
        <v>-119, 37</v>
      </c>
    </row>
    <row r="2363" spans="1:21" hidden="1" x14ac:dyDescent="0.25">
      <c r="A2363">
        <v>-119.1683889</v>
      </c>
      <c r="B2363">
        <v>37.326000000000001</v>
      </c>
      <c r="C2363">
        <v>1960</v>
      </c>
      <c r="D2363" t="s">
        <v>121</v>
      </c>
      <c r="E2363" t="s">
        <v>122</v>
      </c>
      <c r="F2363" t="s">
        <v>110</v>
      </c>
      <c r="G2363" t="s">
        <v>110</v>
      </c>
      <c r="H2363" t="s">
        <v>94</v>
      </c>
      <c r="K2363">
        <v>0</v>
      </c>
      <c r="L2363">
        <v>0</v>
      </c>
      <c r="O2363">
        <v>2000</v>
      </c>
      <c r="P2363" t="s">
        <v>120</v>
      </c>
      <c r="R2363">
        <f t="shared" si="145"/>
        <v>-119</v>
      </c>
      <c r="S2363">
        <f t="shared" si="146"/>
        <v>37</v>
      </c>
      <c r="T2363" t="str">
        <f t="shared" si="147"/>
        <v>-11937</v>
      </c>
      <c r="U2363" t="str">
        <f t="shared" si="144"/>
        <v>-119, 37</v>
      </c>
    </row>
    <row r="2364" spans="1:21" hidden="1" x14ac:dyDescent="0.25">
      <c r="A2364">
        <v>-119.1683889</v>
      </c>
      <c r="B2364">
        <v>37.326000000000001</v>
      </c>
      <c r="C2364">
        <v>1960</v>
      </c>
      <c r="D2364" t="s">
        <v>121</v>
      </c>
      <c r="E2364" t="s">
        <v>122</v>
      </c>
      <c r="F2364" t="s">
        <v>110</v>
      </c>
      <c r="G2364" t="s">
        <v>110</v>
      </c>
      <c r="H2364" t="s">
        <v>94</v>
      </c>
      <c r="K2364">
        <v>0</v>
      </c>
      <c r="L2364">
        <v>0</v>
      </c>
      <c r="O2364">
        <v>2000</v>
      </c>
      <c r="P2364" t="s">
        <v>120</v>
      </c>
      <c r="R2364">
        <f t="shared" si="145"/>
        <v>-119</v>
      </c>
      <c r="S2364">
        <f t="shared" si="146"/>
        <v>37</v>
      </c>
      <c r="T2364" t="str">
        <f t="shared" si="147"/>
        <v>-11937</v>
      </c>
      <c r="U2364" t="str">
        <f t="shared" si="144"/>
        <v>-119, 37</v>
      </c>
    </row>
    <row r="2365" spans="1:21" hidden="1" x14ac:dyDescent="0.25">
      <c r="A2365">
        <v>-119.1683889</v>
      </c>
      <c r="B2365">
        <v>37.326000000000001</v>
      </c>
      <c r="C2365">
        <v>1960</v>
      </c>
      <c r="D2365" t="s">
        <v>121</v>
      </c>
      <c r="E2365" t="s">
        <v>122</v>
      </c>
      <c r="F2365" t="s">
        <v>110</v>
      </c>
      <c r="G2365" t="s">
        <v>110</v>
      </c>
      <c r="H2365" t="s">
        <v>94</v>
      </c>
      <c r="K2365">
        <v>0</v>
      </c>
      <c r="L2365">
        <v>0</v>
      </c>
      <c r="O2365">
        <v>2000</v>
      </c>
      <c r="P2365" t="s">
        <v>120</v>
      </c>
      <c r="R2365">
        <f t="shared" si="145"/>
        <v>-119</v>
      </c>
      <c r="S2365">
        <f t="shared" si="146"/>
        <v>37</v>
      </c>
      <c r="T2365" t="str">
        <f t="shared" si="147"/>
        <v>-11937</v>
      </c>
      <c r="U2365" t="str">
        <f t="shared" si="144"/>
        <v>-119, 37</v>
      </c>
    </row>
    <row r="2366" spans="1:21" hidden="1" x14ac:dyDescent="0.25">
      <c r="A2366">
        <v>-118.522887</v>
      </c>
      <c r="B2366">
        <v>37.327922999999998</v>
      </c>
      <c r="C2366">
        <v>1997</v>
      </c>
      <c r="D2366" t="s">
        <v>429</v>
      </c>
      <c r="E2366" t="s">
        <v>118</v>
      </c>
      <c r="F2366" t="s">
        <v>110</v>
      </c>
      <c r="G2366" t="s">
        <v>110</v>
      </c>
      <c r="H2366" t="s">
        <v>94</v>
      </c>
      <c r="K2366">
        <v>0</v>
      </c>
      <c r="L2366">
        <v>0</v>
      </c>
      <c r="O2366">
        <v>1960</v>
      </c>
      <c r="P2366" t="s">
        <v>120</v>
      </c>
      <c r="R2366">
        <f t="shared" si="145"/>
        <v>-119</v>
      </c>
      <c r="S2366">
        <f t="shared" si="146"/>
        <v>37</v>
      </c>
      <c r="T2366" t="str">
        <f t="shared" si="147"/>
        <v>-11937</v>
      </c>
      <c r="U2366" t="str">
        <f t="shared" si="144"/>
        <v>-119, 37</v>
      </c>
    </row>
    <row r="2367" spans="1:21" hidden="1" x14ac:dyDescent="0.25">
      <c r="A2367">
        <v>-118.522887</v>
      </c>
      <c r="B2367">
        <v>37.327922999999998</v>
      </c>
      <c r="C2367">
        <v>1997</v>
      </c>
      <c r="D2367" t="s">
        <v>429</v>
      </c>
      <c r="E2367" t="s">
        <v>118</v>
      </c>
      <c r="F2367" t="s">
        <v>110</v>
      </c>
      <c r="G2367" t="s">
        <v>110</v>
      </c>
      <c r="H2367" t="s">
        <v>94</v>
      </c>
      <c r="K2367">
        <v>0</v>
      </c>
      <c r="L2367">
        <v>0</v>
      </c>
      <c r="O2367">
        <v>1960</v>
      </c>
      <c r="P2367" t="s">
        <v>120</v>
      </c>
      <c r="R2367">
        <f t="shared" si="145"/>
        <v>-119</v>
      </c>
      <c r="S2367">
        <f t="shared" si="146"/>
        <v>37</v>
      </c>
      <c r="T2367" t="str">
        <f t="shared" si="147"/>
        <v>-11937</v>
      </c>
      <c r="U2367" t="str">
        <f t="shared" si="144"/>
        <v>-119, 37</v>
      </c>
    </row>
    <row r="2368" spans="1:21" hidden="1" x14ac:dyDescent="0.25">
      <c r="A2368">
        <v>-118.522887</v>
      </c>
      <c r="B2368">
        <v>37.327922999999998</v>
      </c>
      <c r="C2368">
        <v>1997</v>
      </c>
      <c r="D2368" t="s">
        <v>429</v>
      </c>
      <c r="E2368" t="s">
        <v>118</v>
      </c>
      <c r="F2368" t="s">
        <v>110</v>
      </c>
      <c r="G2368" t="s">
        <v>110</v>
      </c>
      <c r="H2368" t="s">
        <v>94</v>
      </c>
      <c r="K2368">
        <v>0</v>
      </c>
      <c r="L2368">
        <v>0</v>
      </c>
      <c r="O2368">
        <v>1960</v>
      </c>
      <c r="P2368" t="s">
        <v>120</v>
      </c>
      <c r="R2368">
        <f t="shared" si="145"/>
        <v>-119</v>
      </c>
      <c r="S2368">
        <f t="shared" si="146"/>
        <v>37</v>
      </c>
      <c r="T2368" t="str">
        <f t="shared" si="147"/>
        <v>-11937</v>
      </c>
      <c r="U2368" t="str">
        <f t="shared" si="144"/>
        <v>-119, 37</v>
      </c>
    </row>
    <row r="2369" spans="1:21" hidden="1" x14ac:dyDescent="0.25">
      <c r="A2369">
        <v>-118.522887</v>
      </c>
      <c r="B2369">
        <v>37.327922999999998</v>
      </c>
      <c r="C2369">
        <v>1997</v>
      </c>
      <c r="D2369" t="s">
        <v>429</v>
      </c>
      <c r="E2369" t="s">
        <v>118</v>
      </c>
      <c r="F2369" t="s">
        <v>110</v>
      </c>
      <c r="G2369" t="s">
        <v>110</v>
      </c>
      <c r="H2369" t="s">
        <v>94</v>
      </c>
      <c r="K2369">
        <v>0</v>
      </c>
      <c r="L2369">
        <v>0</v>
      </c>
      <c r="O2369">
        <v>1960</v>
      </c>
      <c r="P2369" t="s">
        <v>120</v>
      </c>
      <c r="R2369">
        <f t="shared" si="145"/>
        <v>-119</v>
      </c>
      <c r="S2369">
        <f t="shared" si="146"/>
        <v>37</v>
      </c>
      <c r="T2369" t="str">
        <f t="shared" si="147"/>
        <v>-11937</v>
      </c>
      <c r="U2369" t="str">
        <f t="shared" si="144"/>
        <v>-119, 37</v>
      </c>
    </row>
    <row r="2370" spans="1:21" hidden="1" x14ac:dyDescent="0.25">
      <c r="A2370">
        <v>-119.15</v>
      </c>
      <c r="B2370">
        <v>37.329916670000003</v>
      </c>
      <c r="C2370">
        <v>2004</v>
      </c>
      <c r="D2370" t="s">
        <v>121</v>
      </c>
      <c r="E2370" t="s">
        <v>122</v>
      </c>
      <c r="F2370" t="s">
        <v>110</v>
      </c>
      <c r="G2370" t="s">
        <v>110</v>
      </c>
      <c r="H2370" t="s">
        <v>94</v>
      </c>
      <c r="K2370">
        <v>0</v>
      </c>
      <c r="L2370">
        <v>0</v>
      </c>
      <c r="O2370">
        <v>2000</v>
      </c>
      <c r="P2370" t="s">
        <v>120</v>
      </c>
      <c r="R2370">
        <f t="shared" si="145"/>
        <v>-119</v>
      </c>
      <c r="S2370">
        <f t="shared" si="146"/>
        <v>37</v>
      </c>
      <c r="T2370" t="str">
        <f t="shared" si="147"/>
        <v>-11937</v>
      </c>
      <c r="U2370" t="str">
        <f t="shared" ref="U2370:U2433" si="148">_xlfn.CONCAT($R2371, ", ", $S2371)</f>
        <v>-119, 37</v>
      </c>
    </row>
    <row r="2371" spans="1:21" hidden="1" x14ac:dyDescent="0.25">
      <c r="A2371">
        <v>-119.15658329999999</v>
      </c>
      <c r="B2371">
        <v>37.334361110000003</v>
      </c>
      <c r="C2371">
        <v>2003</v>
      </c>
      <c r="D2371" t="s">
        <v>121</v>
      </c>
      <c r="E2371" t="s">
        <v>122</v>
      </c>
      <c r="F2371" t="s">
        <v>110</v>
      </c>
      <c r="G2371" t="s">
        <v>110</v>
      </c>
      <c r="H2371" t="s">
        <v>94</v>
      </c>
      <c r="K2371">
        <v>0</v>
      </c>
      <c r="L2371">
        <v>0</v>
      </c>
      <c r="O2371">
        <v>2000</v>
      </c>
      <c r="P2371" t="s">
        <v>120</v>
      </c>
      <c r="R2371">
        <f t="shared" ref="R2371:R2434" si="149">ROUND($A2371, 0)</f>
        <v>-119</v>
      </c>
      <c r="S2371">
        <f t="shared" ref="S2371:S2434" si="150">ROUND($B2371, 0)</f>
        <v>37</v>
      </c>
      <c r="T2371" t="str">
        <f t="shared" ref="T2371:T2434" si="151">_xlfn.CONCAT($R2371, $S2371)</f>
        <v>-11937</v>
      </c>
      <c r="U2371" t="str">
        <f t="shared" si="148"/>
        <v>-120, 37</v>
      </c>
    </row>
    <row r="2372" spans="1:21" hidden="1" x14ac:dyDescent="0.25">
      <c r="A2372">
        <v>-119.57887220000001</v>
      </c>
      <c r="B2372">
        <v>37.336441669999999</v>
      </c>
      <c r="C2372">
        <v>1962</v>
      </c>
      <c r="D2372" t="s">
        <v>121</v>
      </c>
      <c r="E2372" t="s">
        <v>122</v>
      </c>
      <c r="F2372" t="s">
        <v>110</v>
      </c>
      <c r="G2372" t="s">
        <v>109</v>
      </c>
      <c r="H2372" t="s">
        <v>94</v>
      </c>
      <c r="L2372">
        <v>2.92</v>
      </c>
      <c r="O2372">
        <v>1962</v>
      </c>
      <c r="P2372" t="s">
        <v>120</v>
      </c>
      <c r="R2372">
        <f t="shared" si="149"/>
        <v>-120</v>
      </c>
      <c r="S2372">
        <f t="shared" si="150"/>
        <v>37</v>
      </c>
      <c r="T2372" t="str">
        <f t="shared" si="151"/>
        <v>-12037</v>
      </c>
      <c r="U2372" t="str">
        <f t="shared" si="148"/>
        <v>-120, 37</v>
      </c>
    </row>
    <row r="2373" spans="1:21" hidden="1" x14ac:dyDescent="0.25">
      <c r="A2373">
        <v>-119.57887220000001</v>
      </c>
      <c r="B2373">
        <v>37.336441669999999</v>
      </c>
      <c r="C2373">
        <v>1962</v>
      </c>
      <c r="D2373" t="s">
        <v>121</v>
      </c>
      <c r="E2373" t="s">
        <v>122</v>
      </c>
      <c r="F2373" t="s">
        <v>110</v>
      </c>
      <c r="G2373" t="s">
        <v>110</v>
      </c>
      <c r="H2373" t="s">
        <v>94</v>
      </c>
      <c r="K2373">
        <v>0</v>
      </c>
      <c r="L2373">
        <v>0</v>
      </c>
      <c r="O2373">
        <v>1962</v>
      </c>
      <c r="P2373" t="s">
        <v>120</v>
      </c>
      <c r="R2373">
        <f t="shared" si="149"/>
        <v>-120</v>
      </c>
      <c r="S2373">
        <f t="shared" si="150"/>
        <v>37</v>
      </c>
      <c r="T2373" t="str">
        <f t="shared" si="151"/>
        <v>-12037</v>
      </c>
      <c r="U2373" t="str">
        <f t="shared" si="148"/>
        <v>-120, 37</v>
      </c>
    </row>
    <row r="2374" spans="1:21" hidden="1" x14ac:dyDescent="0.25">
      <c r="A2374">
        <v>-119.57887220000001</v>
      </c>
      <c r="B2374">
        <v>37.336441669999999</v>
      </c>
      <c r="C2374">
        <v>1962</v>
      </c>
      <c r="D2374" t="s">
        <v>121</v>
      </c>
      <c r="E2374" t="s">
        <v>122</v>
      </c>
      <c r="F2374" t="s">
        <v>110</v>
      </c>
      <c r="G2374" t="s">
        <v>110</v>
      </c>
      <c r="H2374" t="s">
        <v>94</v>
      </c>
      <c r="K2374">
        <v>0</v>
      </c>
      <c r="L2374">
        <v>0</v>
      </c>
      <c r="O2374">
        <v>1962</v>
      </c>
      <c r="P2374" t="s">
        <v>120</v>
      </c>
      <c r="R2374">
        <f t="shared" si="149"/>
        <v>-120</v>
      </c>
      <c r="S2374">
        <f t="shared" si="150"/>
        <v>37</v>
      </c>
      <c r="T2374" t="str">
        <f t="shared" si="151"/>
        <v>-12037</v>
      </c>
      <c r="U2374" t="str">
        <f t="shared" si="148"/>
        <v>-120, 37</v>
      </c>
    </row>
    <row r="2375" spans="1:21" hidden="1" x14ac:dyDescent="0.25">
      <c r="A2375">
        <v>-119.57887220000001</v>
      </c>
      <c r="B2375">
        <v>37.336441669999999</v>
      </c>
      <c r="C2375">
        <v>1962</v>
      </c>
      <c r="D2375" t="s">
        <v>121</v>
      </c>
      <c r="E2375" t="s">
        <v>122</v>
      </c>
      <c r="F2375" t="s">
        <v>110</v>
      </c>
      <c r="G2375" t="s">
        <v>110</v>
      </c>
      <c r="H2375" t="s">
        <v>94</v>
      </c>
      <c r="K2375">
        <v>0</v>
      </c>
      <c r="L2375">
        <v>0</v>
      </c>
      <c r="O2375">
        <v>1962</v>
      </c>
      <c r="P2375" t="s">
        <v>120</v>
      </c>
      <c r="R2375">
        <f t="shared" si="149"/>
        <v>-120</v>
      </c>
      <c r="S2375">
        <f t="shared" si="150"/>
        <v>37</v>
      </c>
      <c r="T2375" t="str">
        <f t="shared" si="151"/>
        <v>-12037</v>
      </c>
      <c r="U2375" t="str">
        <f t="shared" si="148"/>
        <v>-120, 37</v>
      </c>
    </row>
    <row r="2376" spans="1:21" hidden="1" x14ac:dyDescent="0.25">
      <c r="A2376">
        <v>-119.57887220000001</v>
      </c>
      <c r="B2376">
        <v>37.336441669999999</v>
      </c>
      <c r="C2376">
        <v>1962</v>
      </c>
      <c r="D2376" t="s">
        <v>121</v>
      </c>
      <c r="E2376" t="s">
        <v>122</v>
      </c>
      <c r="F2376" t="s">
        <v>110</v>
      </c>
      <c r="G2376" t="s">
        <v>110</v>
      </c>
      <c r="H2376" t="s">
        <v>94</v>
      </c>
      <c r="K2376">
        <v>0</v>
      </c>
      <c r="L2376">
        <v>0</v>
      </c>
      <c r="O2376">
        <v>1962</v>
      </c>
      <c r="P2376" t="s">
        <v>120</v>
      </c>
      <c r="R2376">
        <f t="shared" si="149"/>
        <v>-120</v>
      </c>
      <c r="S2376">
        <f t="shared" si="150"/>
        <v>37</v>
      </c>
      <c r="T2376" t="str">
        <f t="shared" si="151"/>
        <v>-12037</v>
      </c>
      <c r="U2376" t="str">
        <f t="shared" si="148"/>
        <v>-120, 37</v>
      </c>
    </row>
    <row r="2377" spans="1:21" hidden="1" x14ac:dyDescent="0.25">
      <c r="A2377">
        <v>-119.57887220000001</v>
      </c>
      <c r="B2377">
        <v>37.336441669999999</v>
      </c>
      <c r="C2377">
        <v>1962</v>
      </c>
      <c r="D2377" t="s">
        <v>121</v>
      </c>
      <c r="E2377" t="s">
        <v>122</v>
      </c>
      <c r="F2377" t="s">
        <v>110</v>
      </c>
      <c r="G2377" t="s">
        <v>110</v>
      </c>
      <c r="H2377" t="s">
        <v>94</v>
      </c>
      <c r="K2377">
        <v>0</v>
      </c>
      <c r="L2377">
        <v>0</v>
      </c>
      <c r="O2377">
        <v>1962</v>
      </c>
      <c r="P2377" t="s">
        <v>120</v>
      </c>
      <c r="R2377">
        <f t="shared" si="149"/>
        <v>-120</v>
      </c>
      <c r="S2377">
        <f t="shared" si="150"/>
        <v>37</v>
      </c>
      <c r="T2377" t="str">
        <f t="shared" si="151"/>
        <v>-12037</v>
      </c>
      <c r="U2377" t="str">
        <f t="shared" si="148"/>
        <v>-120, 37</v>
      </c>
    </row>
    <row r="2378" spans="1:21" hidden="1" x14ac:dyDescent="0.25">
      <c r="A2378">
        <v>-119.57887220000001</v>
      </c>
      <c r="B2378">
        <v>37.336441669999999</v>
      </c>
      <c r="C2378">
        <v>1963</v>
      </c>
      <c r="D2378" t="s">
        <v>121</v>
      </c>
      <c r="E2378" t="s">
        <v>122</v>
      </c>
      <c r="F2378" t="s">
        <v>110</v>
      </c>
      <c r="G2378" t="s">
        <v>110</v>
      </c>
      <c r="H2378" t="s">
        <v>94</v>
      </c>
      <c r="K2378">
        <v>0</v>
      </c>
      <c r="L2378">
        <v>0</v>
      </c>
      <c r="O2378">
        <v>1962</v>
      </c>
      <c r="P2378" t="s">
        <v>120</v>
      </c>
      <c r="R2378">
        <f t="shared" si="149"/>
        <v>-120</v>
      </c>
      <c r="S2378">
        <f t="shared" si="150"/>
        <v>37</v>
      </c>
      <c r="T2378" t="str">
        <f t="shared" si="151"/>
        <v>-12037</v>
      </c>
      <c r="U2378" t="str">
        <f t="shared" si="148"/>
        <v>-120, 37</v>
      </c>
    </row>
    <row r="2379" spans="1:21" hidden="1" x14ac:dyDescent="0.25">
      <c r="A2379">
        <v>-119.57887220000001</v>
      </c>
      <c r="B2379">
        <v>37.336441669999999</v>
      </c>
      <c r="C2379">
        <v>1955</v>
      </c>
      <c r="D2379" t="s">
        <v>121</v>
      </c>
      <c r="E2379" t="s">
        <v>122</v>
      </c>
      <c r="F2379" t="s">
        <v>110</v>
      </c>
      <c r="G2379" t="s">
        <v>110</v>
      </c>
      <c r="H2379" t="s">
        <v>94</v>
      </c>
      <c r="K2379">
        <v>0</v>
      </c>
      <c r="L2379">
        <v>0</v>
      </c>
      <c r="O2379">
        <v>1962</v>
      </c>
      <c r="P2379" t="s">
        <v>120</v>
      </c>
      <c r="R2379">
        <f t="shared" si="149"/>
        <v>-120</v>
      </c>
      <c r="S2379">
        <f t="shared" si="150"/>
        <v>37</v>
      </c>
      <c r="T2379" t="str">
        <f t="shared" si="151"/>
        <v>-12037</v>
      </c>
      <c r="U2379" t="str">
        <f t="shared" si="148"/>
        <v>-120, 37</v>
      </c>
    </row>
    <row r="2380" spans="1:21" hidden="1" x14ac:dyDescent="0.25">
      <c r="A2380">
        <v>-119.57887220000001</v>
      </c>
      <c r="B2380">
        <v>37.336441669999999</v>
      </c>
      <c r="C2380">
        <v>1955</v>
      </c>
      <c r="D2380" t="s">
        <v>121</v>
      </c>
      <c r="E2380" t="s">
        <v>122</v>
      </c>
      <c r="F2380" t="s">
        <v>110</v>
      </c>
      <c r="G2380" t="s">
        <v>110</v>
      </c>
      <c r="H2380" t="s">
        <v>94</v>
      </c>
      <c r="K2380">
        <v>0</v>
      </c>
      <c r="L2380">
        <v>0</v>
      </c>
      <c r="O2380">
        <v>1962</v>
      </c>
      <c r="P2380" t="s">
        <v>120</v>
      </c>
      <c r="R2380">
        <f t="shared" si="149"/>
        <v>-120</v>
      </c>
      <c r="S2380">
        <f t="shared" si="150"/>
        <v>37</v>
      </c>
      <c r="T2380" t="str">
        <f t="shared" si="151"/>
        <v>-12037</v>
      </c>
      <c r="U2380" t="str">
        <f t="shared" si="148"/>
        <v>-120, 37</v>
      </c>
    </row>
    <row r="2381" spans="1:21" hidden="1" x14ac:dyDescent="0.25">
      <c r="A2381">
        <v>-119.57887220000001</v>
      </c>
      <c r="B2381">
        <v>37.336441669999999</v>
      </c>
      <c r="C2381">
        <v>1955</v>
      </c>
      <c r="D2381" t="s">
        <v>121</v>
      </c>
      <c r="E2381" t="s">
        <v>122</v>
      </c>
      <c r="F2381" t="s">
        <v>110</v>
      </c>
      <c r="G2381" t="s">
        <v>110</v>
      </c>
      <c r="H2381" t="s">
        <v>94</v>
      </c>
      <c r="K2381">
        <v>0</v>
      </c>
      <c r="L2381">
        <v>0</v>
      </c>
      <c r="O2381">
        <v>1962</v>
      </c>
      <c r="P2381" t="s">
        <v>120</v>
      </c>
      <c r="R2381">
        <f t="shared" si="149"/>
        <v>-120</v>
      </c>
      <c r="S2381">
        <f t="shared" si="150"/>
        <v>37</v>
      </c>
      <c r="T2381" t="str">
        <f t="shared" si="151"/>
        <v>-12037</v>
      </c>
      <c r="U2381" t="str">
        <f t="shared" si="148"/>
        <v>-120, 37</v>
      </c>
    </row>
    <row r="2382" spans="1:21" hidden="1" x14ac:dyDescent="0.25">
      <c r="A2382">
        <v>-119.57887220000001</v>
      </c>
      <c r="B2382">
        <v>37.336441669999999</v>
      </c>
      <c r="C2382">
        <v>1955</v>
      </c>
      <c r="D2382" t="s">
        <v>121</v>
      </c>
      <c r="E2382" t="s">
        <v>122</v>
      </c>
      <c r="F2382" t="s">
        <v>110</v>
      </c>
      <c r="G2382" t="s">
        <v>110</v>
      </c>
      <c r="H2382" t="s">
        <v>94</v>
      </c>
      <c r="K2382">
        <v>0</v>
      </c>
      <c r="L2382">
        <v>0</v>
      </c>
      <c r="O2382">
        <v>1962</v>
      </c>
      <c r="P2382" t="s">
        <v>120</v>
      </c>
      <c r="R2382">
        <f t="shared" si="149"/>
        <v>-120</v>
      </c>
      <c r="S2382">
        <f t="shared" si="150"/>
        <v>37</v>
      </c>
      <c r="T2382" t="str">
        <f t="shared" si="151"/>
        <v>-12037</v>
      </c>
      <c r="U2382" t="str">
        <f t="shared" si="148"/>
        <v>-120, 37</v>
      </c>
    </row>
    <row r="2383" spans="1:21" hidden="1" x14ac:dyDescent="0.25">
      <c r="A2383">
        <v>-119.57887220000001</v>
      </c>
      <c r="B2383">
        <v>37.336441669999999</v>
      </c>
      <c r="C2383">
        <v>1955</v>
      </c>
      <c r="D2383" t="s">
        <v>121</v>
      </c>
      <c r="E2383" t="s">
        <v>122</v>
      </c>
      <c r="F2383" t="s">
        <v>110</v>
      </c>
      <c r="G2383" t="s">
        <v>110</v>
      </c>
      <c r="H2383" t="s">
        <v>94</v>
      </c>
      <c r="K2383">
        <v>0</v>
      </c>
      <c r="L2383">
        <v>0</v>
      </c>
      <c r="O2383">
        <v>1962</v>
      </c>
      <c r="P2383" t="s">
        <v>120</v>
      </c>
      <c r="R2383">
        <f t="shared" si="149"/>
        <v>-120</v>
      </c>
      <c r="S2383">
        <f t="shared" si="150"/>
        <v>37</v>
      </c>
      <c r="T2383" t="str">
        <f t="shared" si="151"/>
        <v>-12037</v>
      </c>
      <c r="U2383" t="str">
        <f t="shared" si="148"/>
        <v>-120, 37</v>
      </c>
    </row>
    <row r="2384" spans="1:21" hidden="1" x14ac:dyDescent="0.25">
      <c r="A2384">
        <v>-119.57887220000001</v>
      </c>
      <c r="B2384">
        <v>37.336441669999999</v>
      </c>
      <c r="C2384">
        <v>1955</v>
      </c>
      <c r="D2384" t="s">
        <v>121</v>
      </c>
      <c r="E2384" t="s">
        <v>122</v>
      </c>
      <c r="F2384" t="s">
        <v>110</v>
      </c>
      <c r="G2384" t="s">
        <v>110</v>
      </c>
      <c r="H2384" t="s">
        <v>94</v>
      </c>
      <c r="K2384">
        <v>0</v>
      </c>
      <c r="L2384">
        <v>0</v>
      </c>
      <c r="O2384">
        <v>1962</v>
      </c>
      <c r="P2384" t="s">
        <v>120</v>
      </c>
      <c r="R2384">
        <f t="shared" si="149"/>
        <v>-120</v>
      </c>
      <c r="S2384">
        <f t="shared" si="150"/>
        <v>37</v>
      </c>
      <c r="T2384" t="str">
        <f t="shared" si="151"/>
        <v>-12037</v>
      </c>
      <c r="U2384" t="str">
        <f t="shared" si="148"/>
        <v>-120, 37</v>
      </c>
    </row>
    <row r="2385" spans="1:21" hidden="1" x14ac:dyDescent="0.25">
      <c r="A2385">
        <v>-119.57887220000001</v>
      </c>
      <c r="B2385">
        <v>37.336441669999999</v>
      </c>
      <c r="C2385">
        <v>1955</v>
      </c>
      <c r="D2385" t="s">
        <v>121</v>
      </c>
      <c r="E2385" t="s">
        <v>122</v>
      </c>
      <c r="F2385" t="s">
        <v>110</v>
      </c>
      <c r="G2385" t="s">
        <v>110</v>
      </c>
      <c r="H2385" t="s">
        <v>94</v>
      </c>
      <c r="K2385">
        <v>0</v>
      </c>
      <c r="L2385">
        <v>0</v>
      </c>
      <c r="O2385">
        <v>1962</v>
      </c>
      <c r="P2385" t="s">
        <v>120</v>
      </c>
      <c r="R2385">
        <f t="shared" si="149"/>
        <v>-120</v>
      </c>
      <c r="S2385">
        <f t="shared" si="150"/>
        <v>37</v>
      </c>
      <c r="T2385" t="str">
        <f t="shared" si="151"/>
        <v>-12037</v>
      </c>
      <c r="U2385" t="str">
        <f t="shared" si="148"/>
        <v>-120, 37</v>
      </c>
    </row>
    <row r="2386" spans="1:21" hidden="1" x14ac:dyDescent="0.25">
      <c r="A2386">
        <v>-119.57887220000001</v>
      </c>
      <c r="B2386">
        <v>37.336441669999999</v>
      </c>
      <c r="C2386">
        <v>1955</v>
      </c>
      <c r="D2386" t="s">
        <v>121</v>
      </c>
      <c r="E2386" t="s">
        <v>122</v>
      </c>
      <c r="F2386" t="s">
        <v>110</v>
      </c>
      <c r="G2386" t="s">
        <v>110</v>
      </c>
      <c r="H2386" t="s">
        <v>94</v>
      </c>
      <c r="K2386">
        <v>0</v>
      </c>
      <c r="L2386">
        <v>0</v>
      </c>
      <c r="O2386">
        <v>1962</v>
      </c>
      <c r="P2386" t="s">
        <v>120</v>
      </c>
      <c r="R2386">
        <f t="shared" si="149"/>
        <v>-120</v>
      </c>
      <c r="S2386">
        <f t="shared" si="150"/>
        <v>37</v>
      </c>
      <c r="T2386" t="str">
        <f t="shared" si="151"/>
        <v>-12037</v>
      </c>
      <c r="U2386" t="str">
        <f t="shared" si="148"/>
        <v>-120, 37</v>
      </c>
    </row>
    <row r="2387" spans="1:21" hidden="1" x14ac:dyDescent="0.25">
      <c r="A2387">
        <v>-119.57887220000001</v>
      </c>
      <c r="B2387">
        <v>37.336441669999999</v>
      </c>
      <c r="C2387">
        <v>1955</v>
      </c>
      <c r="D2387" t="s">
        <v>121</v>
      </c>
      <c r="E2387" t="s">
        <v>122</v>
      </c>
      <c r="F2387" t="s">
        <v>110</v>
      </c>
      <c r="G2387" t="s">
        <v>110</v>
      </c>
      <c r="H2387" t="s">
        <v>94</v>
      </c>
      <c r="K2387">
        <v>0</v>
      </c>
      <c r="L2387">
        <v>0</v>
      </c>
      <c r="O2387">
        <v>1962</v>
      </c>
      <c r="P2387" t="s">
        <v>120</v>
      </c>
      <c r="R2387">
        <f t="shared" si="149"/>
        <v>-120</v>
      </c>
      <c r="S2387">
        <f t="shared" si="150"/>
        <v>37</v>
      </c>
      <c r="T2387" t="str">
        <f t="shared" si="151"/>
        <v>-12037</v>
      </c>
      <c r="U2387" t="str">
        <f t="shared" si="148"/>
        <v>-120, 37</v>
      </c>
    </row>
    <row r="2388" spans="1:21" hidden="1" x14ac:dyDescent="0.25">
      <c r="A2388">
        <v>-119.57887220000001</v>
      </c>
      <c r="B2388">
        <v>37.336441669999999</v>
      </c>
      <c r="C2388">
        <v>1963</v>
      </c>
      <c r="D2388" t="s">
        <v>121</v>
      </c>
      <c r="E2388" t="s">
        <v>122</v>
      </c>
      <c r="F2388" t="s">
        <v>110</v>
      </c>
      <c r="G2388" t="s">
        <v>110</v>
      </c>
      <c r="H2388" t="s">
        <v>94</v>
      </c>
      <c r="K2388">
        <v>0</v>
      </c>
      <c r="L2388">
        <v>0</v>
      </c>
      <c r="O2388">
        <v>1962</v>
      </c>
      <c r="P2388" t="s">
        <v>120</v>
      </c>
      <c r="R2388">
        <f t="shared" si="149"/>
        <v>-120</v>
      </c>
      <c r="S2388">
        <f t="shared" si="150"/>
        <v>37</v>
      </c>
      <c r="T2388" t="str">
        <f t="shared" si="151"/>
        <v>-12037</v>
      </c>
      <c r="U2388" t="str">
        <f t="shared" si="148"/>
        <v>-120, 37</v>
      </c>
    </row>
    <row r="2389" spans="1:21" hidden="1" x14ac:dyDescent="0.25">
      <c r="A2389">
        <v>-119.57887220000001</v>
      </c>
      <c r="B2389">
        <v>37.336441669999999</v>
      </c>
      <c r="C2389">
        <v>1963</v>
      </c>
      <c r="D2389" t="s">
        <v>121</v>
      </c>
      <c r="E2389" t="s">
        <v>122</v>
      </c>
      <c r="F2389" t="s">
        <v>110</v>
      </c>
      <c r="G2389" t="s">
        <v>110</v>
      </c>
      <c r="H2389" t="s">
        <v>94</v>
      </c>
      <c r="K2389">
        <v>0</v>
      </c>
      <c r="L2389">
        <v>0</v>
      </c>
      <c r="O2389">
        <v>1962</v>
      </c>
      <c r="P2389" t="s">
        <v>120</v>
      </c>
      <c r="R2389">
        <f t="shared" si="149"/>
        <v>-120</v>
      </c>
      <c r="S2389">
        <f t="shared" si="150"/>
        <v>37</v>
      </c>
      <c r="T2389" t="str">
        <f t="shared" si="151"/>
        <v>-12037</v>
      </c>
      <c r="U2389" t="str">
        <f t="shared" si="148"/>
        <v>-120, 37</v>
      </c>
    </row>
    <row r="2390" spans="1:21" hidden="1" x14ac:dyDescent="0.25">
      <c r="A2390">
        <v>-119.57887220000001</v>
      </c>
      <c r="B2390">
        <v>37.336441669999999</v>
      </c>
      <c r="C2390">
        <v>1955</v>
      </c>
      <c r="D2390" t="s">
        <v>121</v>
      </c>
      <c r="E2390" t="s">
        <v>122</v>
      </c>
      <c r="F2390" t="s">
        <v>110</v>
      </c>
      <c r="G2390" t="s">
        <v>110</v>
      </c>
      <c r="H2390" t="s">
        <v>94</v>
      </c>
      <c r="K2390">
        <v>0</v>
      </c>
      <c r="L2390">
        <v>0</v>
      </c>
      <c r="O2390">
        <v>1962</v>
      </c>
      <c r="P2390" t="s">
        <v>120</v>
      </c>
      <c r="R2390">
        <f t="shared" si="149"/>
        <v>-120</v>
      </c>
      <c r="S2390">
        <f t="shared" si="150"/>
        <v>37</v>
      </c>
      <c r="T2390" t="str">
        <f t="shared" si="151"/>
        <v>-12037</v>
      </c>
      <c r="U2390" t="str">
        <f t="shared" si="148"/>
        <v>-120, 37</v>
      </c>
    </row>
    <row r="2391" spans="1:21" hidden="1" x14ac:dyDescent="0.25">
      <c r="A2391">
        <v>-119.57887220000001</v>
      </c>
      <c r="B2391">
        <v>37.336441669999999</v>
      </c>
      <c r="C2391">
        <v>1963</v>
      </c>
      <c r="D2391" t="s">
        <v>121</v>
      </c>
      <c r="E2391" t="s">
        <v>122</v>
      </c>
      <c r="F2391" t="s">
        <v>110</v>
      </c>
      <c r="G2391" t="s">
        <v>110</v>
      </c>
      <c r="H2391" t="s">
        <v>94</v>
      </c>
      <c r="K2391">
        <v>0</v>
      </c>
      <c r="L2391">
        <v>0</v>
      </c>
      <c r="O2391">
        <v>1962</v>
      </c>
      <c r="P2391" t="s">
        <v>120</v>
      </c>
      <c r="R2391">
        <f t="shared" si="149"/>
        <v>-120</v>
      </c>
      <c r="S2391">
        <f t="shared" si="150"/>
        <v>37</v>
      </c>
      <c r="T2391" t="str">
        <f t="shared" si="151"/>
        <v>-12037</v>
      </c>
      <c r="U2391" t="str">
        <f t="shared" si="148"/>
        <v>-120, 37</v>
      </c>
    </row>
    <row r="2392" spans="1:21" hidden="1" x14ac:dyDescent="0.25">
      <c r="A2392">
        <v>-119.57887220000001</v>
      </c>
      <c r="B2392">
        <v>37.336441669999999</v>
      </c>
      <c r="C2392">
        <v>1964</v>
      </c>
      <c r="D2392" t="s">
        <v>121</v>
      </c>
      <c r="E2392" t="s">
        <v>122</v>
      </c>
      <c r="F2392" t="s">
        <v>110</v>
      </c>
      <c r="G2392" t="s">
        <v>110</v>
      </c>
      <c r="H2392" t="s">
        <v>94</v>
      </c>
      <c r="K2392">
        <v>0</v>
      </c>
      <c r="L2392">
        <v>0</v>
      </c>
      <c r="O2392">
        <v>1962</v>
      </c>
      <c r="P2392" t="s">
        <v>120</v>
      </c>
      <c r="R2392">
        <f t="shared" si="149"/>
        <v>-120</v>
      </c>
      <c r="S2392">
        <f t="shared" si="150"/>
        <v>37</v>
      </c>
      <c r="T2392" t="str">
        <f t="shared" si="151"/>
        <v>-12037</v>
      </c>
      <c r="U2392" t="str">
        <f t="shared" si="148"/>
        <v>-120, 37</v>
      </c>
    </row>
    <row r="2393" spans="1:21" hidden="1" x14ac:dyDescent="0.25">
      <c r="A2393">
        <v>-119.57887220000001</v>
      </c>
      <c r="B2393">
        <v>37.336441669999999</v>
      </c>
      <c r="C2393">
        <v>1964</v>
      </c>
      <c r="D2393" t="s">
        <v>121</v>
      </c>
      <c r="E2393" t="s">
        <v>122</v>
      </c>
      <c r="F2393" t="s">
        <v>110</v>
      </c>
      <c r="G2393" t="s">
        <v>110</v>
      </c>
      <c r="H2393" t="s">
        <v>94</v>
      </c>
      <c r="K2393">
        <v>0</v>
      </c>
      <c r="L2393">
        <v>0</v>
      </c>
      <c r="O2393">
        <v>1962</v>
      </c>
      <c r="P2393" t="s">
        <v>120</v>
      </c>
      <c r="R2393">
        <f t="shared" si="149"/>
        <v>-120</v>
      </c>
      <c r="S2393">
        <f t="shared" si="150"/>
        <v>37</v>
      </c>
      <c r="T2393" t="str">
        <f t="shared" si="151"/>
        <v>-12037</v>
      </c>
      <c r="U2393" t="str">
        <f t="shared" si="148"/>
        <v>-120, 37</v>
      </c>
    </row>
    <row r="2394" spans="1:21" hidden="1" x14ac:dyDescent="0.25">
      <c r="A2394">
        <v>-119.57887220000001</v>
      </c>
      <c r="B2394">
        <v>37.336441669999999</v>
      </c>
      <c r="C2394">
        <v>1964</v>
      </c>
      <c r="D2394" t="s">
        <v>121</v>
      </c>
      <c r="E2394" t="s">
        <v>122</v>
      </c>
      <c r="F2394" t="s">
        <v>110</v>
      </c>
      <c r="G2394" t="s">
        <v>110</v>
      </c>
      <c r="H2394" t="s">
        <v>94</v>
      </c>
      <c r="K2394">
        <v>0</v>
      </c>
      <c r="L2394">
        <v>0</v>
      </c>
      <c r="O2394">
        <v>1962</v>
      </c>
      <c r="P2394" t="s">
        <v>120</v>
      </c>
      <c r="R2394">
        <f t="shared" si="149"/>
        <v>-120</v>
      </c>
      <c r="S2394">
        <f t="shared" si="150"/>
        <v>37</v>
      </c>
      <c r="T2394" t="str">
        <f t="shared" si="151"/>
        <v>-12037</v>
      </c>
      <c r="U2394" t="str">
        <f t="shared" si="148"/>
        <v>-120, 37</v>
      </c>
    </row>
    <row r="2395" spans="1:21" hidden="1" x14ac:dyDescent="0.25">
      <c r="A2395">
        <v>-119.57887220000001</v>
      </c>
      <c r="B2395">
        <v>37.336441669999999</v>
      </c>
      <c r="C2395">
        <v>1964</v>
      </c>
      <c r="D2395" t="s">
        <v>121</v>
      </c>
      <c r="E2395" t="s">
        <v>122</v>
      </c>
      <c r="F2395" t="s">
        <v>110</v>
      </c>
      <c r="G2395" t="s">
        <v>110</v>
      </c>
      <c r="H2395" t="s">
        <v>94</v>
      </c>
      <c r="K2395">
        <v>0</v>
      </c>
      <c r="L2395">
        <v>0</v>
      </c>
      <c r="O2395">
        <v>1962</v>
      </c>
      <c r="P2395" t="s">
        <v>120</v>
      </c>
      <c r="R2395">
        <f t="shared" si="149"/>
        <v>-120</v>
      </c>
      <c r="S2395">
        <f t="shared" si="150"/>
        <v>37</v>
      </c>
      <c r="T2395" t="str">
        <f t="shared" si="151"/>
        <v>-12037</v>
      </c>
      <c r="U2395" t="str">
        <f t="shared" si="148"/>
        <v>-120, 37</v>
      </c>
    </row>
    <row r="2396" spans="1:21" hidden="1" x14ac:dyDescent="0.25">
      <c r="A2396">
        <v>-119.57887220000001</v>
      </c>
      <c r="B2396">
        <v>37.336441669999999</v>
      </c>
      <c r="C2396">
        <v>1955</v>
      </c>
      <c r="D2396" t="s">
        <v>121</v>
      </c>
      <c r="E2396" t="s">
        <v>122</v>
      </c>
      <c r="F2396" t="s">
        <v>110</v>
      </c>
      <c r="G2396" t="s">
        <v>110</v>
      </c>
      <c r="H2396" t="s">
        <v>94</v>
      </c>
      <c r="K2396">
        <v>0</v>
      </c>
      <c r="L2396">
        <v>0</v>
      </c>
      <c r="O2396">
        <v>1962</v>
      </c>
      <c r="P2396" t="s">
        <v>120</v>
      </c>
      <c r="R2396">
        <f t="shared" si="149"/>
        <v>-120</v>
      </c>
      <c r="S2396">
        <f t="shared" si="150"/>
        <v>37</v>
      </c>
      <c r="T2396" t="str">
        <f t="shared" si="151"/>
        <v>-12037</v>
      </c>
      <c r="U2396" t="str">
        <f t="shared" si="148"/>
        <v>-120, 37</v>
      </c>
    </row>
    <row r="2397" spans="1:21" hidden="1" x14ac:dyDescent="0.25">
      <c r="A2397">
        <v>-119.57887220000001</v>
      </c>
      <c r="B2397">
        <v>37.336441669999999</v>
      </c>
      <c r="C2397">
        <v>1964</v>
      </c>
      <c r="D2397" t="s">
        <v>121</v>
      </c>
      <c r="E2397" t="s">
        <v>122</v>
      </c>
      <c r="F2397" t="s">
        <v>110</v>
      </c>
      <c r="G2397" t="s">
        <v>110</v>
      </c>
      <c r="H2397" t="s">
        <v>94</v>
      </c>
      <c r="K2397">
        <v>0</v>
      </c>
      <c r="L2397">
        <v>0</v>
      </c>
      <c r="O2397">
        <v>1962</v>
      </c>
      <c r="P2397" t="s">
        <v>120</v>
      </c>
      <c r="R2397">
        <f t="shared" si="149"/>
        <v>-120</v>
      </c>
      <c r="S2397">
        <f t="shared" si="150"/>
        <v>37</v>
      </c>
      <c r="T2397" t="str">
        <f t="shared" si="151"/>
        <v>-12037</v>
      </c>
      <c r="U2397" t="str">
        <f t="shared" si="148"/>
        <v>-120, 37</v>
      </c>
    </row>
    <row r="2398" spans="1:21" hidden="1" x14ac:dyDescent="0.25">
      <c r="A2398">
        <v>-119.57887220000001</v>
      </c>
      <c r="B2398">
        <v>37.336441669999999</v>
      </c>
      <c r="C2398">
        <v>1956</v>
      </c>
      <c r="D2398" t="s">
        <v>121</v>
      </c>
      <c r="E2398" t="s">
        <v>122</v>
      </c>
      <c r="F2398" t="s">
        <v>110</v>
      </c>
      <c r="G2398" t="s">
        <v>110</v>
      </c>
      <c r="H2398" t="s">
        <v>94</v>
      </c>
      <c r="K2398">
        <v>0</v>
      </c>
      <c r="L2398">
        <v>0</v>
      </c>
      <c r="O2398">
        <v>1962</v>
      </c>
      <c r="P2398" t="s">
        <v>120</v>
      </c>
      <c r="R2398">
        <f t="shared" si="149"/>
        <v>-120</v>
      </c>
      <c r="S2398">
        <f t="shared" si="150"/>
        <v>37</v>
      </c>
      <c r="T2398" t="str">
        <f t="shared" si="151"/>
        <v>-12037</v>
      </c>
      <c r="U2398" t="str">
        <f t="shared" si="148"/>
        <v>-120, 37</v>
      </c>
    </row>
    <row r="2399" spans="1:21" hidden="1" x14ac:dyDescent="0.25">
      <c r="A2399">
        <v>-119.57887220000001</v>
      </c>
      <c r="B2399">
        <v>37.336441669999999</v>
      </c>
      <c r="C2399">
        <v>1964</v>
      </c>
      <c r="D2399" t="s">
        <v>121</v>
      </c>
      <c r="E2399" t="s">
        <v>122</v>
      </c>
      <c r="F2399" t="s">
        <v>110</v>
      </c>
      <c r="G2399" t="s">
        <v>110</v>
      </c>
      <c r="H2399" t="s">
        <v>94</v>
      </c>
      <c r="K2399">
        <v>0</v>
      </c>
      <c r="L2399">
        <v>0</v>
      </c>
      <c r="O2399">
        <v>1962</v>
      </c>
      <c r="P2399" t="s">
        <v>120</v>
      </c>
      <c r="R2399">
        <f t="shared" si="149"/>
        <v>-120</v>
      </c>
      <c r="S2399">
        <f t="shared" si="150"/>
        <v>37</v>
      </c>
      <c r="T2399" t="str">
        <f t="shared" si="151"/>
        <v>-12037</v>
      </c>
      <c r="U2399" t="str">
        <f t="shared" si="148"/>
        <v>-119, 37</v>
      </c>
    </row>
    <row r="2400" spans="1:21" hidden="1" x14ac:dyDescent="0.25">
      <c r="A2400">
        <v>-118.731785</v>
      </c>
      <c r="B2400">
        <v>37.345381000000003</v>
      </c>
      <c r="C2400">
        <v>1998</v>
      </c>
      <c r="D2400" t="s">
        <v>428</v>
      </c>
      <c r="E2400" t="s">
        <v>118</v>
      </c>
      <c r="F2400" t="s">
        <v>110</v>
      </c>
      <c r="G2400" t="s">
        <v>110</v>
      </c>
      <c r="H2400" t="s">
        <v>94</v>
      </c>
      <c r="K2400">
        <v>0</v>
      </c>
      <c r="L2400">
        <v>0</v>
      </c>
      <c r="O2400">
        <v>1945</v>
      </c>
      <c r="P2400" t="s">
        <v>120</v>
      </c>
      <c r="R2400">
        <f t="shared" si="149"/>
        <v>-119</v>
      </c>
      <c r="S2400">
        <f t="shared" si="150"/>
        <v>37</v>
      </c>
      <c r="T2400" t="str">
        <f t="shared" si="151"/>
        <v>-11937</v>
      </c>
      <c r="U2400" t="str">
        <f t="shared" si="148"/>
        <v>-119, 37</v>
      </c>
    </row>
    <row r="2401" spans="1:21" hidden="1" x14ac:dyDescent="0.25">
      <c r="A2401">
        <v>-118.731785</v>
      </c>
      <c r="B2401">
        <v>37.345381000000003</v>
      </c>
      <c r="C2401">
        <v>1999</v>
      </c>
      <c r="D2401" t="s">
        <v>428</v>
      </c>
      <c r="E2401" t="s">
        <v>118</v>
      </c>
      <c r="F2401" t="s">
        <v>110</v>
      </c>
      <c r="G2401" t="s">
        <v>110</v>
      </c>
      <c r="H2401" t="s">
        <v>94</v>
      </c>
      <c r="K2401">
        <v>0</v>
      </c>
      <c r="L2401">
        <v>0</v>
      </c>
      <c r="O2401">
        <v>1945</v>
      </c>
      <c r="P2401" t="s">
        <v>120</v>
      </c>
      <c r="R2401">
        <f t="shared" si="149"/>
        <v>-119</v>
      </c>
      <c r="S2401">
        <f t="shared" si="150"/>
        <v>37</v>
      </c>
      <c r="T2401" t="str">
        <f t="shared" si="151"/>
        <v>-11937</v>
      </c>
      <c r="U2401" t="str">
        <f t="shared" si="148"/>
        <v>-119, 37</v>
      </c>
    </row>
    <row r="2402" spans="1:21" hidden="1" x14ac:dyDescent="0.25">
      <c r="A2402">
        <v>-118.731785</v>
      </c>
      <c r="B2402">
        <v>37.345381000000003</v>
      </c>
      <c r="C2402">
        <v>2000</v>
      </c>
      <c r="D2402" t="s">
        <v>428</v>
      </c>
      <c r="E2402" t="s">
        <v>118</v>
      </c>
      <c r="F2402" t="s">
        <v>110</v>
      </c>
      <c r="G2402" t="s">
        <v>110</v>
      </c>
      <c r="H2402" t="s">
        <v>94</v>
      </c>
      <c r="K2402">
        <v>0</v>
      </c>
      <c r="L2402">
        <v>0</v>
      </c>
      <c r="O2402">
        <v>1945</v>
      </c>
      <c r="P2402" t="s">
        <v>120</v>
      </c>
      <c r="R2402">
        <f t="shared" si="149"/>
        <v>-119</v>
      </c>
      <c r="S2402">
        <f t="shared" si="150"/>
        <v>37</v>
      </c>
      <c r="T2402" t="str">
        <f t="shared" si="151"/>
        <v>-11937</v>
      </c>
      <c r="U2402" t="str">
        <f t="shared" si="148"/>
        <v>-119, 37</v>
      </c>
    </row>
    <row r="2403" spans="1:21" hidden="1" x14ac:dyDescent="0.25">
      <c r="A2403">
        <v>-118.731785</v>
      </c>
      <c r="B2403">
        <v>37.345381000000003</v>
      </c>
      <c r="C2403">
        <v>2000</v>
      </c>
      <c r="D2403" t="s">
        <v>428</v>
      </c>
      <c r="E2403" t="s">
        <v>118</v>
      </c>
      <c r="F2403" t="s">
        <v>110</v>
      </c>
      <c r="G2403" t="s">
        <v>110</v>
      </c>
      <c r="H2403" t="s">
        <v>94</v>
      </c>
      <c r="K2403">
        <v>0</v>
      </c>
      <c r="L2403">
        <v>0</v>
      </c>
      <c r="O2403">
        <v>1945</v>
      </c>
      <c r="P2403" t="s">
        <v>120</v>
      </c>
      <c r="R2403">
        <f t="shared" si="149"/>
        <v>-119</v>
      </c>
      <c r="S2403">
        <f t="shared" si="150"/>
        <v>37</v>
      </c>
      <c r="T2403" t="str">
        <f t="shared" si="151"/>
        <v>-11937</v>
      </c>
      <c r="U2403" t="str">
        <f t="shared" si="148"/>
        <v>-119, 37</v>
      </c>
    </row>
    <row r="2404" spans="1:21" hidden="1" x14ac:dyDescent="0.25">
      <c r="A2404">
        <v>-118.548275</v>
      </c>
      <c r="B2404">
        <v>37.353648</v>
      </c>
      <c r="C2404">
        <v>1962</v>
      </c>
      <c r="D2404" t="s">
        <v>428</v>
      </c>
      <c r="E2404" t="s">
        <v>118</v>
      </c>
      <c r="F2404" t="s">
        <v>110</v>
      </c>
      <c r="G2404" t="s">
        <v>110</v>
      </c>
      <c r="H2404" t="s">
        <v>94</v>
      </c>
      <c r="K2404">
        <v>0</v>
      </c>
      <c r="L2404">
        <v>0</v>
      </c>
      <c r="O2404">
        <v>1961</v>
      </c>
      <c r="P2404" t="s">
        <v>120</v>
      </c>
      <c r="R2404">
        <f t="shared" si="149"/>
        <v>-119</v>
      </c>
      <c r="S2404">
        <f t="shared" si="150"/>
        <v>37</v>
      </c>
      <c r="T2404" t="str">
        <f t="shared" si="151"/>
        <v>-11937</v>
      </c>
      <c r="U2404" t="str">
        <f t="shared" si="148"/>
        <v>-119, 37</v>
      </c>
    </row>
    <row r="2405" spans="1:21" hidden="1" x14ac:dyDescent="0.25">
      <c r="A2405">
        <v>-119.3501389</v>
      </c>
      <c r="B2405">
        <v>37.359472220000001</v>
      </c>
      <c r="C2405">
        <v>1982</v>
      </c>
      <c r="D2405" t="s">
        <v>121</v>
      </c>
      <c r="E2405" t="s">
        <v>122</v>
      </c>
      <c r="F2405" t="s">
        <v>110</v>
      </c>
      <c r="G2405" t="s">
        <v>110</v>
      </c>
      <c r="H2405" t="s">
        <v>94</v>
      </c>
      <c r="K2405">
        <v>0</v>
      </c>
      <c r="L2405">
        <v>0</v>
      </c>
      <c r="O2405">
        <v>2000</v>
      </c>
      <c r="P2405" t="s">
        <v>120</v>
      </c>
      <c r="R2405">
        <f t="shared" si="149"/>
        <v>-119</v>
      </c>
      <c r="S2405">
        <f t="shared" si="150"/>
        <v>37</v>
      </c>
      <c r="T2405" t="str">
        <f t="shared" si="151"/>
        <v>-11937</v>
      </c>
      <c r="U2405" t="str">
        <f t="shared" si="148"/>
        <v>-120, 37</v>
      </c>
    </row>
    <row r="2406" spans="1:21" hidden="1" x14ac:dyDescent="0.25">
      <c r="A2406">
        <v>-119.67957</v>
      </c>
      <c r="B2406">
        <v>37.38552</v>
      </c>
      <c r="C2406">
        <v>1994</v>
      </c>
      <c r="D2406" t="s">
        <v>426</v>
      </c>
      <c r="E2406" t="s">
        <v>118</v>
      </c>
      <c r="F2406" t="s">
        <v>110</v>
      </c>
      <c r="G2406" t="s">
        <v>110</v>
      </c>
      <c r="H2406" t="s">
        <v>94</v>
      </c>
      <c r="K2406">
        <v>0</v>
      </c>
      <c r="L2406">
        <v>0</v>
      </c>
      <c r="O2406">
        <v>2003</v>
      </c>
      <c r="P2406" t="s">
        <v>120</v>
      </c>
      <c r="R2406">
        <f t="shared" si="149"/>
        <v>-120</v>
      </c>
      <c r="S2406">
        <f t="shared" si="150"/>
        <v>37</v>
      </c>
      <c r="T2406" t="str">
        <f t="shared" si="151"/>
        <v>-12037</v>
      </c>
      <c r="U2406" t="str">
        <f t="shared" si="148"/>
        <v>-119, 37</v>
      </c>
    </row>
    <row r="2407" spans="1:21" hidden="1" x14ac:dyDescent="0.25">
      <c r="A2407">
        <v>-119.2252222</v>
      </c>
      <c r="B2407">
        <v>37.400166669999997</v>
      </c>
      <c r="C2407">
        <v>1970</v>
      </c>
      <c r="D2407" t="s">
        <v>121</v>
      </c>
      <c r="E2407" t="s">
        <v>122</v>
      </c>
      <c r="F2407" t="s">
        <v>110</v>
      </c>
      <c r="G2407" t="s">
        <v>110</v>
      </c>
      <c r="H2407" t="s">
        <v>94</v>
      </c>
      <c r="K2407">
        <v>0</v>
      </c>
      <c r="L2407">
        <v>0</v>
      </c>
      <c r="O2407">
        <v>2000</v>
      </c>
      <c r="P2407" t="s">
        <v>120</v>
      </c>
      <c r="R2407">
        <f t="shared" si="149"/>
        <v>-119</v>
      </c>
      <c r="S2407">
        <f t="shared" si="150"/>
        <v>37</v>
      </c>
      <c r="T2407" t="str">
        <f t="shared" si="151"/>
        <v>-11937</v>
      </c>
      <c r="U2407" t="str">
        <f t="shared" si="148"/>
        <v>-119, 37</v>
      </c>
    </row>
    <row r="2408" spans="1:21" hidden="1" x14ac:dyDescent="0.25">
      <c r="A2408">
        <v>-119.223</v>
      </c>
      <c r="B2408">
        <v>37.40733333</v>
      </c>
      <c r="C2408">
        <v>2004</v>
      </c>
      <c r="D2408" t="s">
        <v>121</v>
      </c>
      <c r="E2408" t="s">
        <v>122</v>
      </c>
      <c r="F2408" t="s">
        <v>110</v>
      </c>
      <c r="G2408" t="s">
        <v>110</v>
      </c>
      <c r="H2408" t="s">
        <v>94</v>
      </c>
      <c r="K2408">
        <v>0</v>
      </c>
      <c r="L2408">
        <v>0</v>
      </c>
      <c r="O2408">
        <v>2000</v>
      </c>
      <c r="P2408" t="s">
        <v>120</v>
      </c>
      <c r="R2408">
        <f t="shared" si="149"/>
        <v>-119</v>
      </c>
      <c r="S2408">
        <f t="shared" si="150"/>
        <v>37</v>
      </c>
      <c r="T2408" t="str">
        <f t="shared" si="151"/>
        <v>-11937</v>
      </c>
      <c r="U2408" t="str">
        <f t="shared" si="148"/>
        <v>-119, 37</v>
      </c>
    </row>
    <row r="2409" spans="1:21" hidden="1" x14ac:dyDescent="0.25">
      <c r="A2409">
        <v>-119.223</v>
      </c>
      <c r="B2409">
        <v>37.40733333</v>
      </c>
      <c r="C2409">
        <v>2004</v>
      </c>
      <c r="D2409" t="s">
        <v>121</v>
      </c>
      <c r="E2409" t="s">
        <v>122</v>
      </c>
      <c r="F2409" t="s">
        <v>110</v>
      </c>
      <c r="G2409" t="s">
        <v>110</v>
      </c>
      <c r="H2409" t="s">
        <v>94</v>
      </c>
      <c r="K2409">
        <v>0</v>
      </c>
      <c r="L2409">
        <v>0</v>
      </c>
      <c r="O2409">
        <v>2000</v>
      </c>
      <c r="P2409" t="s">
        <v>120</v>
      </c>
      <c r="R2409">
        <f t="shared" si="149"/>
        <v>-119</v>
      </c>
      <c r="S2409">
        <f t="shared" si="150"/>
        <v>37</v>
      </c>
      <c r="T2409" t="str">
        <f t="shared" si="151"/>
        <v>-11937</v>
      </c>
      <c r="U2409" t="str">
        <f t="shared" si="148"/>
        <v>-119, 37</v>
      </c>
    </row>
    <row r="2410" spans="1:21" hidden="1" x14ac:dyDescent="0.25">
      <c r="A2410">
        <v>-119.223</v>
      </c>
      <c r="B2410">
        <v>37.40733333</v>
      </c>
      <c r="C2410">
        <v>2004</v>
      </c>
      <c r="D2410" t="s">
        <v>121</v>
      </c>
      <c r="E2410" t="s">
        <v>122</v>
      </c>
      <c r="F2410" t="s">
        <v>110</v>
      </c>
      <c r="G2410" t="s">
        <v>110</v>
      </c>
      <c r="H2410" t="s">
        <v>94</v>
      </c>
      <c r="K2410">
        <v>0</v>
      </c>
      <c r="L2410">
        <v>0</v>
      </c>
      <c r="O2410">
        <v>2000</v>
      </c>
      <c r="P2410" t="s">
        <v>120</v>
      </c>
      <c r="R2410">
        <f t="shared" si="149"/>
        <v>-119</v>
      </c>
      <c r="S2410">
        <f t="shared" si="150"/>
        <v>37</v>
      </c>
      <c r="T2410" t="str">
        <f t="shared" si="151"/>
        <v>-11937</v>
      </c>
      <c r="U2410" t="str">
        <f t="shared" si="148"/>
        <v>-119, 37</v>
      </c>
    </row>
    <row r="2411" spans="1:21" hidden="1" x14ac:dyDescent="0.25">
      <c r="A2411">
        <v>-119.223</v>
      </c>
      <c r="B2411">
        <v>37.40733333</v>
      </c>
      <c r="C2411">
        <v>2004</v>
      </c>
      <c r="D2411" t="s">
        <v>121</v>
      </c>
      <c r="E2411" t="s">
        <v>122</v>
      </c>
      <c r="F2411" t="s">
        <v>110</v>
      </c>
      <c r="G2411" t="s">
        <v>110</v>
      </c>
      <c r="H2411" t="s">
        <v>94</v>
      </c>
      <c r="K2411">
        <v>0</v>
      </c>
      <c r="L2411">
        <v>0</v>
      </c>
      <c r="O2411">
        <v>2000</v>
      </c>
      <c r="P2411" t="s">
        <v>120</v>
      </c>
      <c r="R2411">
        <f t="shared" si="149"/>
        <v>-119</v>
      </c>
      <c r="S2411">
        <f t="shared" si="150"/>
        <v>37</v>
      </c>
      <c r="T2411" t="str">
        <f t="shared" si="151"/>
        <v>-11937</v>
      </c>
      <c r="U2411" t="str">
        <f t="shared" si="148"/>
        <v>-119, 37</v>
      </c>
    </row>
    <row r="2412" spans="1:21" hidden="1" x14ac:dyDescent="0.25">
      <c r="A2412">
        <v>-118.7565</v>
      </c>
      <c r="B2412">
        <v>37.408703000000003</v>
      </c>
      <c r="C2412">
        <v>2001</v>
      </c>
      <c r="D2412" t="s">
        <v>428</v>
      </c>
      <c r="E2412" t="s">
        <v>118</v>
      </c>
      <c r="F2412" t="s">
        <v>110</v>
      </c>
      <c r="G2412" t="s">
        <v>110</v>
      </c>
      <c r="H2412" t="s">
        <v>94</v>
      </c>
      <c r="K2412">
        <v>0</v>
      </c>
      <c r="L2412">
        <v>0</v>
      </c>
      <c r="O2412">
        <v>1939</v>
      </c>
      <c r="P2412" t="s">
        <v>120</v>
      </c>
      <c r="R2412">
        <f t="shared" si="149"/>
        <v>-119</v>
      </c>
      <c r="S2412">
        <f t="shared" si="150"/>
        <v>37</v>
      </c>
      <c r="T2412" t="str">
        <f t="shared" si="151"/>
        <v>-11937</v>
      </c>
      <c r="U2412" t="str">
        <f t="shared" si="148"/>
        <v>-119, 37</v>
      </c>
    </row>
    <row r="2413" spans="1:21" hidden="1" x14ac:dyDescent="0.25">
      <c r="A2413">
        <v>-119.41013890000001</v>
      </c>
      <c r="B2413">
        <v>37.414222219999999</v>
      </c>
      <c r="C2413">
        <v>1972</v>
      </c>
      <c r="D2413" t="s">
        <v>121</v>
      </c>
      <c r="E2413" t="s">
        <v>122</v>
      </c>
      <c r="F2413" t="s">
        <v>110</v>
      </c>
      <c r="G2413" t="s">
        <v>110</v>
      </c>
      <c r="H2413" t="s">
        <v>94</v>
      </c>
      <c r="K2413">
        <v>0</v>
      </c>
      <c r="L2413">
        <v>0</v>
      </c>
      <c r="O2413">
        <v>2000</v>
      </c>
      <c r="P2413" t="s">
        <v>120</v>
      </c>
      <c r="R2413">
        <f t="shared" si="149"/>
        <v>-119</v>
      </c>
      <c r="S2413">
        <f t="shared" si="150"/>
        <v>37</v>
      </c>
      <c r="T2413" t="str">
        <f t="shared" si="151"/>
        <v>-11937</v>
      </c>
      <c r="U2413" t="str">
        <f t="shared" si="148"/>
        <v>-119, 37</v>
      </c>
    </row>
    <row r="2414" spans="1:21" hidden="1" x14ac:dyDescent="0.25">
      <c r="A2414">
        <v>-119.41013890000001</v>
      </c>
      <c r="B2414">
        <v>37.414222219999999</v>
      </c>
      <c r="C2414">
        <v>1972</v>
      </c>
      <c r="D2414" t="s">
        <v>121</v>
      </c>
      <c r="E2414" t="s">
        <v>122</v>
      </c>
      <c r="F2414" t="s">
        <v>110</v>
      </c>
      <c r="G2414" t="s">
        <v>110</v>
      </c>
      <c r="H2414" t="s">
        <v>94</v>
      </c>
      <c r="K2414">
        <v>0</v>
      </c>
      <c r="L2414">
        <v>0</v>
      </c>
      <c r="O2414">
        <v>2000</v>
      </c>
      <c r="P2414" t="s">
        <v>120</v>
      </c>
      <c r="R2414">
        <f t="shared" si="149"/>
        <v>-119</v>
      </c>
      <c r="S2414">
        <f t="shared" si="150"/>
        <v>37</v>
      </c>
      <c r="T2414" t="str">
        <f t="shared" si="151"/>
        <v>-11937</v>
      </c>
      <c r="U2414" t="str">
        <f t="shared" si="148"/>
        <v>-119, 37</v>
      </c>
    </row>
    <row r="2415" spans="1:21" hidden="1" x14ac:dyDescent="0.25">
      <c r="A2415">
        <v>-119.41013890000001</v>
      </c>
      <c r="B2415">
        <v>37.414222219999999</v>
      </c>
      <c r="C2415">
        <v>1972</v>
      </c>
      <c r="D2415" t="s">
        <v>121</v>
      </c>
      <c r="E2415" t="s">
        <v>122</v>
      </c>
      <c r="F2415" t="s">
        <v>110</v>
      </c>
      <c r="G2415" t="s">
        <v>110</v>
      </c>
      <c r="H2415" t="s">
        <v>94</v>
      </c>
      <c r="K2415">
        <v>0</v>
      </c>
      <c r="L2415">
        <v>0</v>
      </c>
      <c r="O2415">
        <v>2000</v>
      </c>
      <c r="P2415" t="s">
        <v>120</v>
      </c>
      <c r="R2415">
        <f t="shared" si="149"/>
        <v>-119</v>
      </c>
      <c r="S2415">
        <f t="shared" si="150"/>
        <v>37</v>
      </c>
      <c r="T2415" t="str">
        <f t="shared" si="151"/>
        <v>-11937</v>
      </c>
      <c r="U2415" t="str">
        <f t="shared" si="148"/>
        <v>-119, 37</v>
      </c>
    </row>
    <row r="2416" spans="1:21" hidden="1" x14ac:dyDescent="0.25">
      <c r="A2416">
        <v>-119.41013890000001</v>
      </c>
      <c r="B2416">
        <v>37.414222219999999</v>
      </c>
      <c r="C2416">
        <v>1961</v>
      </c>
      <c r="D2416" t="s">
        <v>121</v>
      </c>
      <c r="E2416" t="s">
        <v>122</v>
      </c>
      <c r="F2416" t="s">
        <v>110</v>
      </c>
      <c r="G2416" t="s">
        <v>110</v>
      </c>
      <c r="H2416" t="s">
        <v>94</v>
      </c>
      <c r="K2416">
        <v>0</v>
      </c>
      <c r="L2416">
        <v>0</v>
      </c>
      <c r="O2416">
        <v>2000</v>
      </c>
      <c r="P2416" t="s">
        <v>120</v>
      </c>
      <c r="R2416">
        <f t="shared" si="149"/>
        <v>-119</v>
      </c>
      <c r="S2416">
        <f t="shared" si="150"/>
        <v>37</v>
      </c>
      <c r="T2416" t="str">
        <f t="shared" si="151"/>
        <v>-11937</v>
      </c>
      <c r="U2416" t="str">
        <f t="shared" si="148"/>
        <v>-119, 37</v>
      </c>
    </row>
    <row r="2417" spans="1:21" hidden="1" x14ac:dyDescent="0.25">
      <c r="A2417">
        <v>-119.41013890000001</v>
      </c>
      <c r="B2417">
        <v>37.414222219999999</v>
      </c>
      <c r="C2417">
        <v>1961</v>
      </c>
      <c r="D2417" t="s">
        <v>121</v>
      </c>
      <c r="E2417" t="s">
        <v>122</v>
      </c>
      <c r="F2417" t="s">
        <v>110</v>
      </c>
      <c r="G2417" t="s">
        <v>110</v>
      </c>
      <c r="H2417" t="s">
        <v>94</v>
      </c>
      <c r="K2417">
        <v>0</v>
      </c>
      <c r="L2417">
        <v>0</v>
      </c>
      <c r="O2417">
        <v>2000</v>
      </c>
      <c r="P2417" t="s">
        <v>120</v>
      </c>
      <c r="R2417">
        <f t="shared" si="149"/>
        <v>-119</v>
      </c>
      <c r="S2417">
        <f t="shared" si="150"/>
        <v>37</v>
      </c>
      <c r="T2417" t="str">
        <f t="shared" si="151"/>
        <v>-11937</v>
      </c>
      <c r="U2417" t="str">
        <f t="shared" si="148"/>
        <v>-119, 37</v>
      </c>
    </row>
    <row r="2418" spans="1:21" hidden="1" x14ac:dyDescent="0.25">
      <c r="A2418">
        <v>-118.71192000000001</v>
      </c>
      <c r="B2418">
        <v>37.442880000000002</v>
      </c>
      <c r="C2418">
        <v>1953</v>
      </c>
      <c r="D2418" t="s">
        <v>117</v>
      </c>
      <c r="E2418" t="s">
        <v>118</v>
      </c>
      <c r="F2418" t="s">
        <v>110</v>
      </c>
      <c r="G2418" t="s">
        <v>110</v>
      </c>
      <c r="H2418" t="s">
        <v>94</v>
      </c>
      <c r="K2418">
        <v>0</v>
      </c>
      <c r="L2418">
        <v>0</v>
      </c>
      <c r="O2418">
        <v>1953</v>
      </c>
      <c r="P2418" t="s">
        <v>120</v>
      </c>
      <c r="R2418">
        <f t="shared" si="149"/>
        <v>-119</v>
      </c>
      <c r="S2418">
        <f t="shared" si="150"/>
        <v>37</v>
      </c>
      <c r="T2418" t="str">
        <f t="shared" si="151"/>
        <v>-11937</v>
      </c>
      <c r="U2418" t="str">
        <f t="shared" si="148"/>
        <v>-119, 37</v>
      </c>
    </row>
    <row r="2419" spans="1:21" hidden="1" x14ac:dyDescent="0.25">
      <c r="A2419">
        <v>-118.71192000000001</v>
      </c>
      <c r="B2419">
        <v>37.442880000000002</v>
      </c>
      <c r="C2419">
        <v>1953</v>
      </c>
      <c r="D2419" t="s">
        <v>117</v>
      </c>
      <c r="E2419" t="s">
        <v>118</v>
      </c>
      <c r="F2419" t="s">
        <v>110</v>
      </c>
      <c r="G2419" t="s">
        <v>110</v>
      </c>
      <c r="H2419" t="s">
        <v>94</v>
      </c>
      <c r="K2419">
        <v>0</v>
      </c>
      <c r="L2419">
        <v>0</v>
      </c>
      <c r="O2419">
        <v>1953</v>
      </c>
      <c r="P2419" t="s">
        <v>120</v>
      </c>
      <c r="R2419">
        <f t="shared" si="149"/>
        <v>-119</v>
      </c>
      <c r="S2419">
        <f t="shared" si="150"/>
        <v>37</v>
      </c>
      <c r="T2419" t="str">
        <f t="shared" si="151"/>
        <v>-11937</v>
      </c>
      <c r="U2419" t="str">
        <f t="shared" si="148"/>
        <v>-119, 37</v>
      </c>
    </row>
    <row r="2420" spans="1:21" hidden="1" x14ac:dyDescent="0.25">
      <c r="A2420">
        <v>-118.71192000000001</v>
      </c>
      <c r="B2420">
        <v>37.442880000000002</v>
      </c>
      <c r="C2420">
        <v>1953</v>
      </c>
      <c r="D2420" t="s">
        <v>117</v>
      </c>
      <c r="E2420" t="s">
        <v>118</v>
      </c>
      <c r="F2420" t="s">
        <v>110</v>
      </c>
      <c r="G2420" t="s">
        <v>110</v>
      </c>
      <c r="H2420" t="s">
        <v>94</v>
      </c>
      <c r="K2420">
        <v>0</v>
      </c>
      <c r="L2420">
        <v>0</v>
      </c>
      <c r="O2420">
        <v>1953</v>
      </c>
      <c r="P2420" t="s">
        <v>120</v>
      </c>
      <c r="R2420">
        <f t="shared" si="149"/>
        <v>-119</v>
      </c>
      <c r="S2420">
        <f t="shared" si="150"/>
        <v>37</v>
      </c>
      <c r="T2420" t="str">
        <f t="shared" si="151"/>
        <v>-11937</v>
      </c>
      <c r="U2420" t="str">
        <f t="shared" si="148"/>
        <v>-120, 37</v>
      </c>
    </row>
    <row r="2421" spans="1:21" hidden="1" x14ac:dyDescent="0.25">
      <c r="A2421">
        <v>-119.72904</v>
      </c>
      <c r="B2421">
        <v>37.477919999999997</v>
      </c>
      <c r="C2421">
        <v>1994</v>
      </c>
      <c r="D2421" t="s">
        <v>425</v>
      </c>
      <c r="E2421" t="s">
        <v>132</v>
      </c>
      <c r="F2421" t="s">
        <v>110</v>
      </c>
      <c r="G2421" t="s">
        <v>110</v>
      </c>
      <c r="H2421" t="s">
        <v>94</v>
      </c>
      <c r="K2421">
        <v>0</v>
      </c>
      <c r="L2421">
        <v>0</v>
      </c>
      <c r="O2421">
        <v>2003</v>
      </c>
      <c r="P2421" t="s">
        <v>120</v>
      </c>
      <c r="R2421">
        <f t="shared" si="149"/>
        <v>-120</v>
      </c>
      <c r="S2421">
        <f t="shared" si="150"/>
        <v>37</v>
      </c>
      <c r="T2421" t="str">
        <f t="shared" si="151"/>
        <v>-12037</v>
      </c>
      <c r="U2421" t="str">
        <f t="shared" si="148"/>
        <v>-120, 37</v>
      </c>
    </row>
    <row r="2422" spans="1:21" hidden="1" x14ac:dyDescent="0.25">
      <c r="A2422">
        <v>-119.637204</v>
      </c>
      <c r="B2422">
        <v>37.478717000000003</v>
      </c>
      <c r="C2422">
        <v>1953</v>
      </c>
      <c r="D2422" t="s">
        <v>427</v>
      </c>
      <c r="E2422" t="s">
        <v>118</v>
      </c>
      <c r="F2422" t="s">
        <v>110</v>
      </c>
      <c r="G2422" t="s">
        <v>110</v>
      </c>
      <c r="H2422" t="s">
        <v>94</v>
      </c>
      <c r="K2422">
        <v>0</v>
      </c>
      <c r="L2422">
        <v>0</v>
      </c>
      <c r="O2422">
        <v>1953</v>
      </c>
      <c r="P2422" t="s">
        <v>120</v>
      </c>
      <c r="R2422">
        <f t="shared" si="149"/>
        <v>-120</v>
      </c>
      <c r="S2422">
        <f t="shared" si="150"/>
        <v>37</v>
      </c>
      <c r="T2422" t="str">
        <f t="shared" si="151"/>
        <v>-12037</v>
      </c>
      <c r="U2422" t="str">
        <f t="shared" si="148"/>
        <v>-120, 37</v>
      </c>
    </row>
    <row r="2423" spans="1:21" hidden="1" x14ac:dyDescent="0.25">
      <c r="A2423">
        <v>-119.637204</v>
      </c>
      <c r="B2423">
        <v>37.478717000000003</v>
      </c>
      <c r="C2423">
        <v>1953</v>
      </c>
      <c r="D2423" t="s">
        <v>427</v>
      </c>
      <c r="E2423" t="s">
        <v>118</v>
      </c>
      <c r="F2423" t="s">
        <v>110</v>
      </c>
      <c r="G2423" t="s">
        <v>110</v>
      </c>
      <c r="H2423" t="s">
        <v>94</v>
      </c>
      <c r="K2423">
        <v>0</v>
      </c>
      <c r="L2423">
        <v>0</v>
      </c>
      <c r="O2423">
        <v>1953</v>
      </c>
      <c r="P2423" t="s">
        <v>120</v>
      </c>
      <c r="R2423">
        <f t="shared" si="149"/>
        <v>-120</v>
      </c>
      <c r="S2423">
        <f t="shared" si="150"/>
        <v>37</v>
      </c>
      <c r="T2423" t="str">
        <f t="shared" si="151"/>
        <v>-12037</v>
      </c>
      <c r="U2423" t="str">
        <f t="shared" si="148"/>
        <v>-120, 37</v>
      </c>
    </row>
    <row r="2424" spans="1:21" hidden="1" x14ac:dyDescent="0.25">
      <c r="A2424">
        <v>-119.9652778</v>
      </c>
      <c r="B2424">
        <v>37.484999999999999</v>
      </c>
      <c r="C2424">
        <v>1959</v>
      </c>
      <c r="D2424" t="s">
        <v>121</v>
      </c>
      <c r="E2424" t="s">
        <v>122</v>
      </c>
      <c r="F2424" t="s">
        <v>110</v>
      </c>
      <c r="G2424" t="s">
        <v>110</v>
      </c>
      <c r="H2424" t="s">
        <v>94</v>
      </c>
      <c r="K2424">
        <v>0</v>
      </c>
      <c r="L2424">
        <v>0</v>
      </c>
      <c r="O2424">
        <v>1982</v>
      </c>
      <c r="P2424" t="s">
        <v>120</v>
      </c>
      <c r="R2424">
        <f t="shared" si="149"/>
        <v>-120</v>
      </c>
      <c r="S2424">
        <f t="shared" si="150"/>
        <v>37</v>
      </c>
      <c r="T2424" t="str">
        <f t="shared" si="151"/>
        <v>-12037</v>
      </c>
      <c r="U2424" t="str">
        <f t="shared" si="148"/>
        <v>-119, 37</v>
      </c>
    </row>
    <row r="2425" spans="1:21" hidden="1" x14ac:dyDescent="0.25">
      <c r="A2425">
        <v>-119.32972220000001</v>
      </c>
      <c r="B2425">
        <v>37.499722220000002</v>
      </c>
      <c r="C2425">
        <v>1999</v>
      </c>
      <c r="D2425" t="s">
        <v>121</v>
      </c>
      <c r="E2425" t="s">
        <v>122</v>
      </c>
      <c r="F2425" t="s">
        <v>110</v>
      </c>
      <c r="G2425" t="s">
        <v>109</v>
      </c>
      <c r="H2425" t="s">
        <v>94</v>
      </c>
      <c r="K2425">
        <v>1.67</v>
      </c>
      <c r="L2425">
        <v>133.6</v>
      </c>
      <c r="O2425">
        <v>1999</v>
      </c>
      <c r="P2425" t="s">
        <v>120</v>
      </c>
      <c r="R2425">
        <f t="shared" si="149"/>
        <v>-119</v>
      </c>
      <c r="S2425">
        <f t="shared" si="150"/>
        <v>37</v>
      </c>
      <c r="T2425" t="str">
        <f t="shared" si="151"/>
        <v>-11937</v>
      </c>
      <c r="U2425" t="str">
        <f t="shared" si="148"/>
        <v>-119, 38</v>
      </c>
    </row>
    <row r="2426" spans="1:21" hidden="1" x14ac:dyDescent="0.25">
      <c r="A2426">
        <v>-119.33863890000001</v>
      </c>
      <c r="B2426">
        <v>37.500138890000002</v>
      </c>
      <c r="C2426">
        <v>1965</v>
      </c>
      <c r="D2426" t="s">
        <v>121</v>
      </c>
      <c r="E2426" t="s">
        <v>122</v>
      </c>
      <c r="F2426" t="s">
        <v>110</v>
      </c>
      <c r="G2426" t="s">
        <v>110</v>
      </c>
      <c r="H2426" t="s">
        <v>94</v>
      </c>
      <c r="K2426">
        <v>0</v>
      </c>
      <c r="L2426">
        <v>0</v>
      </c>
      <c r="O2426">
        <v>1999</v>
      </c>
      <c r="P2426" t="s">
        <v>120</v>
      </c>
      <c r="R2426">
        <f t="shared" si="149"/>
        <v>-119</v>
      </c>
      <c r="S2426">
        <f t="shared" si="150"/>
        <v>38</v>
      </c>
      <c r="T2426" t="str">
        <f t="shared" si="151"/>
        <v>-11938</v>
      </c>
      <c r="U2426" t="str">
        <f t="shared" si="148"/>
        <v>-119, 38</v>
      </c>
    </row>
    <row r="2427" spans="1:21" hidden="1" x14ac:dyDescent="0.25">
      <c r="A2427">
        <v>-119.33863890000001</v>
      </c>
      <c r="B2427">
        <v>37.500138890000002</v>
      </c>
      <c r="C2427">
        <v>1999</v>
      </c>
      <c r="D2427" t="s">
        <v>121</v>
      </c>
      <c r="E2427" t="s">
        <v>122</v>
      </c>
      <c r="F2427" t="s">
        <v>110</v>
      </c>
      <c r="G2427" t="s">
        <v>109</v>
      </c>
      <c r="H2427" t="s">
        <v>94</v>
      </c>
      <c r="K2427">
        <v>2.35</v>
      </c>
      <c r="L2427">
        <v>188</v>
      </c>
      <c r="O2427">
        <v>1999</v>
      </c>
      <c r="P2427" t="s">
        <v>120</v>
      </c>
      <c r="R2427">
        <f t="shared" si="149"/>
        <v>-119</v>
      </c>
      <c r="S2427">
        <f t="shared" si="150"/>
        <v>38</v>
      </c>
      <c r="T2427" t="str">
        <f t="shared" si="151"/>
        <v>-11938</v>
      </c>
      <c r="U2427" t="str">
        <f t="shared" si="148"/>
        <v>-120, 38</v>
      </c>
    </row>
    <row r="2428" spans="1:21" hidden="1" x14ac:dyDescent="0.25">
      <c r="A2428">
        <v>-119.942036</v>
      </c>
      <c r="B2428">
        <v>37.572965000000003</v>
      </c>
      <c r="C2428">
        <v>1961</v>
      </c>
      <c r="D2428" t="s">
        <v>427</v>
      </c>
      <c r="E2428" t="s">
        <v>118</v>
      </c>
      <c r="F2428" t="s">
        <v>110</v>
      </c>
      <c r="G2428" t="s">
        <v>110</v>
      </c>
      <c r="H2428" t="s">
        <v>94</v>
      </c>
      <c r="K2428">
        <v>0</v>
      </c>
      <c r="L2428">
        <v>0</v>
      </c>
      <c r="O2428">
        <v>1961</v>
      </c>
      <c r="P2428" t="s">
        <v>120</v>
      </c>
      <c r="R2428">
        <f t="shared" si="149"/>
        <v>-120</v>
      </c>
      <c r="S2428">
        <f t="shared" si="150"/>
        <v>38</v>
      </c>
      <c r="T2428" t="str">
        <f t="shared" si="151"/>
        <v>-12038</v>
      </c>
      <c r="U2428" t="str">
        <f t="shared" si="148"/>
        <v>-120, 38</v>
      </c>
    </row>
    <row r="2429" spans="1:21" hidden="1" x14ac:dyDescent="0.25">
      <c r="A2429">
        <v>-119.942036</v>
      </c>
      <c r="B2429">
        <v>37.572965000000003</v>
      </c>
      <c r="C2429">
        <v>1961</v>
      </c>
      <c r="D2429" t="s">
        <v>427</v>
      </c>
      <c r="E2429" t="s">
        <v>118</v>
      </c>
      <c r="F2429" t="s">
        <v>110</v>
      </c>
      <c r="G2429" t="s">
        <v>110</v>
      </c>
      <c r="H2429" t="s">
        <v>94</v>
      </c>
      <c r="K2429">
        <v>0</v>
      </c>
      <c r="L2429">
        <v>0</v>
      </c>
      <c r="O2429">
        <v>1961</v>
      </c>
      <c r="P2429" t="s">
        <v>120</v>
      </c>
      <c r="R2429">
        <f t="shared" si="149"/>
        <v>-120</v>
      </c>
      <c r="S2429">
        <f t="shared" si="150"/>
        <v>38</v>
      </c>
      <c r="T2429" t="str">
        <f t="shared" si="151"/>
        <v>-12038</v>
      </c>
      <c r="U2429" t="str">
        <f t="shared" si="148"/>
        <v>-119, 38</v>
      </c>
    </row>
    <row r="2430" spans="1:21" hidden="1" x14ac:dyDescent="0.25">
      <c r="A2430">
        <v>-119.34164</v>
      </c>
      <c r="B2430">
        <v>37.574620000000003</v>
      </c>
      <c r="C2430">
        <v>1974</v>
      </c>
      <c r="D2430" t="s">
        <v>117</v>
      </c>
      <c r="E2430" t="s">
        <v>118</v>
      </c>
      <c r="F2430" t="s">
        <v>110</v>
      </c>
      <c r="G2430" t="s">
        <v>110</v>
      </c>
      <c r="H2430" t="s">
        <v>94</v>
      </c>
      <c r="K2430">
        <v>0</v>
      </c>
      <c r="L2430">
        <v>0</v>
      </c>
      <c r="O2430">
        <v>1972</v>
      </c>
      <c r="P2430" t="s">
        <v>120</v>
      </c>
      <c r="R2430">
        <f t="shared" si="149"/>
        <v>-119</v>
      </c>
      <c r="S2430">
        <f t="shared" si="150"/>
        <v>38</v>
      </c>
      <c r="T2430" t="str">
        <f t="shared" si="151"/>
        <v>-11938</v>
      </c>
      <c r="U2430" t="str">
        <f t="shared" si="148"/>
        <v>-119, 38</v>
      </c>
    </row>
    <row r="2431" spans="1:21" hidden="1" x14ac:dyDescent="0.25">
      <c r="A2431">
        <v>-119.34164</v>
      </c>
      <c r="B2431">
        <v>37.574620000000003</v>
      </c>
      <c r="C2431">
        <v>1939</v>
      </c>
      <c r="D2431" t="s">
        <v>117</v>
      </c>
      <c r="E2431" t="s">
        <v>118</v>
      </c>
      <c r="F2431" t="s">
        <v>110</v>
      </c>
      <c r="G2431" t="s">
        <v>110</v>
      </c>
      <c r="H2431" t="s">
        <v>94</v>
      </c>
      <c r="K2431">
        <v>0</v>
      </c>
      <c r="L2431">
        <v>0</v>
      </c>
      <c r="O2431">
        <v>1972</v>
      </c>
      <c r="P2431" t="s">
        <v>120</v>
      </c>
      <c r="R2431">
        <f t="shared" si="149"/>
        <v>-119</v>
      </c>
      <c r="S2431">
        <f t="shared" si="150"/>
        <v>38</v>
      </c>
      <c r="T2431" t="str">
        <f t="shared" si="151"/>
        <v>-11938</v>
      </c>
      <c r="U2431" t="str">
        <f t="shared" si="148"/>
        <v>-119, 38</v>
      </c>
    </row>
    <row r="2432" spans="1:21" hidden="1" x14ac:dyDescent="0.25">
      <c r="A2432">
        <v>-119.34164</v>
      </c>
      <c r="B2432">
        <v>37.574620000000003</v>
      </c>
      <c r="C2432">
        <v>1987</v>
      </c>
      <c r="D2432" t="s">
        <v>117</v>
      </c>
      <c r="E2432" t="s">
        <v>118</v>
      </c>
      <c r="F2432" t="s">
        <v>110</v>
      </c>
      <c r="G2432" t="s">
        <v>110</v>
      </c>
      <c r="H2432" t="s">
        <v>94</v>
      </c>
      <c r="K2432">
        <v>0</v>
      </c>
      <c r="L2432">
        <v>0</v>
      </c>
      <c r="O2432">
        <v>1972</v>
      </c>
      <c r="P2432" t="s">
        <v>120</v>
      </c>
      <c r="R2432">
        <f t="shared" si="149"/>
        <v>-119</v>
      </c>
      <c r="S2432">
        <f t="shared" si="150"/>
        <v>38</v>
      </c>
      <c r="T2432" t="str">
        <f t="shared" si="151"/>
        <v>-11938</v>
      </c>
      <c r="U2432" t="str">
        <f t="shared" si="148"/>
        <v>-120, 38</v>
      </c>
    </row>
    <row r="2433" spans="1:21" hidden="1" x14ac:dyDescent="0.25">
      <c r="A2433">
        <v>-119.965643</v>
      </c>
      <c r="B2433">
        <v>37.578245000000003</v>
      </c>
      <c r="C2433">
        <v>1954</v>
      </c>
      <c r="D2433" t="s">
        <v>427</v>
      </c>
      <c r="E2433" t="s">
        <v>118</v>
      </c>
      <c r="F2433" t="s">
        <v>110</v>
      </c>
      <c r="G2433" t="s">
        <v>110</v>
      </c>
      <c r="H2433" t="s">
        <v>94</v>
      </c>
      <c r="K2433">
        <v>0</v>
      </c>
      <c r="L2433">
        <v>0</v>
      </c>
      <c r="O2433">
        <v>1954</v>
      </c>
      <c r="P2433" t="s">
        <v>120</v>
      </c>
      <c r="R2433">
        <f t="shared" si="149"/>
        <v>-120</v>
      </c>
      <c r="S2433">
        <f t="shared" si="150"/>
        <v>38</v>
      </c>
      <c r="T2433" t="str">
        <f t="shared" si="151"/>
        <v>-12038</v>
      </c>
      <c r="U2433" t="str">
        <f t="shared" si="148"/>
        <v>-120, 38</v>
      </c>
    </row>
    <row r="2434" spans="1:21" hidden="1" x14ac:dyDescent="0.25">
      <c r="A2434">
        <v>-119.967068</v>
      </c>
      <c r="B2434">
        <v>37.583534</v>
      </c>
      <c r="C2434">
        <v>1952</v>
      </c>
      <c r="D2434" t="s">
        <v>427</v>
      </c>
      <c r="E2434" t="s">
        <v>118</v>
      </c>
      <c r="F2434" t="s">
        <v>110</v>
      </c>
      <c r="G2434" t="s">
        <v>110</v>
      </c>
      <c r="H2434" t="s">
        <v>94</v>
      </c>
      <c r="K2434">
        <v>0</v>
      </c>
      <c r="L2434">
        <v>0</v>
      </c>
      <c r="O2434">
        <v>1953</v>
      </c>
      <c r="P2434" t="s">
        <v>120</v>
      </c>
      <c r="R2434">
        <f t="shared" si="149"/>
        <v>-120</v>
      </c>
      <c r="S2434">
        <f t="shared" si="150"/>
        <v>38</v>
      </c>
      <c r="T2434" t="str">
        <f t="shared" si="151"/>
        <v>-12038</v>
      </c>
      <c r="U2434" t="str">
        <f t="shared" ref="U2434:U2497" si="152">_xlfn.CONCAT($R2435, ", ", $S2435)</f>
        <v>-120, 38</v>
      </c>
    </row>
    <row r="2435" spans="1:21" hidden="1" x14ac:dyDescent="0.25">
      <c r="A2435">
        <v>-119.961187</v>
      </c>
      <c r="B2435">
        <v>37.585507</v>
      </c>
      <c r="C2435">
        <v>1954</v>
      </c>
      <c r="D2435" t="s">
        <v>427</v>
      </c>
      <c r="E2435" t="s">
        <v>118</v>
      </c>
      <c r="F2435" t="s">
        <v>110</v>
      </c>
      <c r="G2435" t="s">
        <v>110</v>
      </c>
      <c r="H2435" t="s">
        <v>94</v>
      </c>
      <c r="K2435">
        <v>0</v>
      </c>
      <c r="L2435">
        <v>0</v>
      </c>
      <c r="O2435">
        <v>1954</v>
      </c>
      <c r="P2435" t="s">
        <v>120</v>
      </c>
      <c r="R2435">
        <f t="shared" ref="R2435:R2498" si="153">ROUND($A2435, 0)</f>
        <v>-120</v>
      </c>
      <c r="S2435">
        <f t="shared" ref="S2435:S2498" si="154">ROUND($B2435, 0)</f>
        <v>38</v>
      </c>
      <c r="T2435" t="str">
        <f t="shared" ref="T2435:T2498" si="155">_xlfn.CONCAT($R2435, $S2435)</f>
        <v>-12038</v>
      </c>
      <c r="U2435" t="str">
        <f t="shared" si="152"/>
        <v>-120, 38</v>
      </c>
    </row>
    <row r="2436" spans="1:21" hidden="1" x14ac:dyDescent="0.25">
      <c r="A2436">
        <v>-119.963435</v>
      </c>
      <c r="B2436">
        <v>37.586474000000003</v>
      </c>
      <c r="C2436">
        <v>1952</v>
      </c>
      <c r="D2436" t="s">
        <v>427</v>
      </c>
      <c r="E2436" t="s">
        <v>118</v>
      </c>
      <c r="F2436" t="s">
        <v>110</v>
      </c>
      <c r="G2436" t="s">
        <v>110</v>
      </c>
      <c r="H2436" t="s">
        <v>94</v>
      </c>
      <c r="K2436">
        <v>0</v>
      </c>
      <c r="L2436">
        <v>0</v>
      </c>
      <c r="O2436">
        <v>1952</v>
      </c>
      <c r="P2436" t="s">
        <v>120</v>
      </c>
      <c r="R2436">
        <f t="shared" si="153"/>
        <v>-120</v>
      </c>
      <c r="S2436">
        <f t="shared" si="154"/>
        <v>38</v>
      </c>
      <c r="T2436" t="str">
        <f t="shared" si="155"/>
        <v>-12038</v>
      </c>
      <c r="U2436" t="str">
        <f t="shared" si="152"/>
        <v>-120, 38</v>
      </c>
    </row>
    <row r="2437" spans="1:21" hidden="1" x14ac:dyDescent="0.25">
      <c r="A2437">
        <v>-119.963435</v>
      </c>
      <c r="B2437">
        <v>37.586474000000003</v>
      </c>
      <c r="C2437">
        <v>1952</v>
      </c>
      <c r="D2437" t="s">
        <v>427</v>
      </c>
      <c r="E2437" t="s">
        <v>118</v>
      </c>
      <c r="F2437" t="s">
        <v>110</v>
      </c>
      <c r="G2437" t="s">
        <v>110</v>
      </c>
      <c r="H2437" t="s">
        <v>94</v>
      </c>
      <c r="K2437">
        <v>0</v>
      </c>
      <c r="L2437">
        <v>0</v>
      </c>
      <c r="O2437">
        <v>1952</v>
      </c>
      <c r="P2437" t="s">
        <v>120</v>
      </c>
      <c r="R2437">
        <f t="shared" si="153"/>
        <v>-120</v>
      </c>
      <c r="S2437">
        <f t="shared" si="154"/>
        <v>38</v>
      </c>
      <c r="T2437" t="str">
        <f t="shared" si="155"/>
        <v>-12038</v>
      </c>
      <c r="U2437" t="str">
        <f t="shared" si="152"/>
        <v>-120, 38</v>
      </c>
    </row>
    <row r="2438" spans="1:21" hidden="1" x14ac:dyDescent="0.25">
      <c r="A2438">
        <v>-119.963435</v>
      </c>
      <c r="B2438">
        <v>37.586474000000003</v>
      </c>
      <c r="C2438">
        <v>1952</v>
      </c>
      <c r="D2438" t="s">
        <v>427</v>
      </c>
      <c r="E2438" t="s">
        <v>118</v>
      </c>
      <c r="F2438" t="s">
        <v>110</v>
      </c>
      <c r="G2438" t="s">
        <v>110</v>
      </c>
      <c r="H2438" t="s">
        <v>94</v>
      </c>
      <c r="K2438">
        <v>0</v>
      </c>
      <c r="L2438">
        <v>0</v>
      </c>
      <c r="O2438">
        <v>1952</v>
      </c>
      <c r="P2438" t="s">
        <v>120</v>
      </c>
      <c r="R2438">
        <f t="shared" si="153"/>
        <v>-120</v>
      </c>
      <c r="S2438">
        <f t="shared" si="154"/>
        <v>38</v>
      </c>
      <c r="T2438" t="str">
        <f t="shared" si="155"/>
        <v>-12038</v>
      </c>
      <c r="U2438" t="str">
        <f t="shared" si="152"/>
        <v>-120, 38</v>
      </c>
    </row>
    <row r="2439" spans="1:21" hidden="1" x14ac:dyDescent="0.25">
      <c r="A2439">
        <v>-119.963435</v>
      </c>
      <c r="B2439">
        <v>37.586474000000003</v>
      </c>
      <c r="C2439">
        <v>1952</v>
      </c>
      <c r="D2439" t="s">
        <v>427</v>
      </c>
      <c r="E2439" t="s">
        <v>118</v>
      </c>
      <c r="F2439" t="s">
        <v>110</v>
      </c>
      <c r="G2439" t="s">
        <v>110</v>
      </c>
      <c r="H2439" t="s">
        <v>94</v>
      </c>
      <c r="K2439">
        <v>0</v>
      </c>
      <c r="L2439">
        <v>0</v>
      </c>
      <c r="O2439">
        <v>1952</v>
      </c>
      <c r="P2439" t="s">
        <v>120</v>
      </c>
      <c r="R2439">
        <f t="shared" si="153"/>
        <v>-120</v>
      </c>
      <c r="S2439">
        <f t="shared" si="154"/>
        <v>38</v>
      </c>
      <c r="T2439" t="str">
        <f t="shared" si="155"/>
        <v>-12038</v>
      </c>
      <c r="U2439" t="str">
        <f t="shared" si="152"/>
        <v>-120, 38</v>
      </c>
    </row>
    <row r="2440" spans="1:21" hidden="1" x14ac:dyDescent="0.25">
      <c r="A2440">
        <v>-119.963435</v>
      </c>
      <c r="B2440">
        <v>37.586474000000003</v>
      </c>
      <c r="C2440">
        <v>1952</v>
      </c>
      <c r="D2440" t="s">
        <v>427</v>
      </c>
      <c r="E2440" t="s">
        <v>118</v>
      </c>
      <c r="F2440" t="s">
        <v>110</v>
      </c>
      <c r="G2440" t="s">
        <v>110</v>
      </c>
      <c r="H2440" t="s">
        <v>94</v>
      </c>
      <c r="K2440">
        <v>0</v>
      </c>
      <c r="L2440">
        <v>0</v>
      </c>
      <c r="O2440">
        <v>1952</v>
      </c>
      <c r="P2440" t="s">
        <v>120</v>
      </c>
      <c r="R2440">
        <f t="shared" si="153"/>
        <v>-120</v>
      </c>
      <c r="S2440">
        <f t="shared" si="154"/>
        <v>38</v>
      </c>
      <c r="T2440" t="str">
        <f t="shared" si="155"/>
        <v>-12038</v>
      </c>
      <c r="U2440" t="str">
        <f t="shared" si="152"/>
        <v>-120, 38</v>
      </c>
    </row>
    <row r="2441" spans="1:21" hidden="1" x14ac:dyDescent="0.25">
      <c r="A2441">
        <v>-119.963435</v>
      </c>
      <c r="B2441">
        <v>37.586474000000003</v>
      </c>
      <c r="C2441">
        <v>1952</v>
      </c>
      <c r="D2441" t="s">
        <v>427</v>
      </c>
      <c r="E2441" t="s">
        <v>118</v>
      </c>
      <c r="F2441" t="s">
        <v>110</v>
      </c>
      <c r="G2441" t="s">
        <v>110</v>
      </c>
      <c r="H2441" t="s">
        <v>94</v>
      </c>
      <c r="K2441">
        <v>0</v>
      </c>
      <c r="L2441">
        <v>0</v>
      </c>
      <c r="O2441">
        <v>1952</v>
      </c>
      <c r="P2441" t="s">
        <v>120</v>
      </c>
      <c r="R2441">
        <f t="shared" si="153"/>
        <v>-120</v>
      </c>
      <c r="S2441">
        <f t="shared" si="154"/>
        <v>38</v>
      </c>
      <c r="T2441" t="str">
        <f t="shared" si="155"/>
        <v>-12038</v>
      </c>
      <c r="U2441" t="str">
        <f t="shared" si="152"/>
        <v>-120, 38</v>
      </c>
    </row>
    <row r="2442" spans="1:21" hidden="1" x14ac:dyDescent="0.25">
      <c r="A2442">
        <v>-119.963435</v>
      </c>
      <c r="B2442">
        <v>37.586474000000003</v>
      </c>
      <c r="C2442">
        <v>1952</v>
      </c>
      <c r="D2442" t="s">
        <v>427</v>
      </c>
      <c r="E2442" t="s">
        <v>118</v>
      </c>
      <c r="F2442" t="s">
        <v>110</v>
      </c>
      <c r="G2442" t="s">
        <v>110</v>
      </c>
      <c r="H2442" t="s">
        <v>94</v>
      </c>
      <c r="K2442">
        <v>0</v>
      </c>
      <c r="L2442">
        <v>0</v>
      </c>
      <c r="O2442">
        <v>1952</v>
      </c>
      <c r="P2442" t="s">
        <v>120</v>
      </c>
      <c r="R2442">
        <f t="shared" si="153"/>
        <v>-120</v>
      </c>
      <c r="S2442">
        <f t="shared" si="154"/>
        <v>38</v>
      </c>
      <c r="T2442" t="str">
        <f t="shared" si="155"/>
        <v>-12038</v>
      </c>
      <c r="U2442" t="str">
        <f t="shared" si="152"/>
        <v>-120, 38</v>
      </c>
    </row>
    <row r="2443" spans="1:21" hidden="1" x14ac:dyDescent="0.25">
      <c r="A2443">
        <v>-119.963435</v>
      </c>
      <c r="B2443">
        <v>37.586474000000003</v>
      </c>
      <c r="C2443">
        <v>1952</v>
      </c>
      <c r="D2443" t="s">
        <v>427</v>
      </c>
      <c r="E2443" t="s">
        <v>118</v>
      </c>
      <c r="F2443" t="s">
        <v>110</v>
      </c>
      <c r="G2443" t="s">
        <v>110</v>
      </c>
      <c r="H2443" t="s">
        <v>94</v>
      </c>
      <c r="K2443">
        <v>0</v>
      </c>
      <c r="L2443">
        <v>0</v>
      </c>
      <c r="O2443">
        <v>1952</v>
      </c>
      <c r="P2443" t="s">
        <v>120</v>
      </c>
      <c r="R2443">
        <f t="shared" si="153"/>
        <v>-120</v>
      </c>
      <c r="S2443">
        <f t="shared" si="154"/>
        <v>38</v>
      </c>
      <c r="T2443" t="str">
        <f t="shared" si="155"/>
        <v>-12038</v>
      </c>
      <c r="U2443" t="str">
        <f t="shared" si="152"/>
        <v>-120, 38</v>
      </c>
    </row>
    <row r="2444" spans="1:21" hidden="1" x14ac:dyDescent="0.25">
      <c r="A2444">
        <v>-119.963435</v>
      </c>
      <c r="B2444">
        <v>37.586474000000003</v>
      </c>
      <c r="C2444">
        <v>1952</v>
      </c>
      <c r="D2444" t="s">
        <v>427</v>
      </c>
      <c r="E2444" t="s">
        <v>118</v>
      </c>
      <c r="F2444" t="s">
        <v>110</v>
      </c>
      <c r="G2444" t="s">
        <v>110</v>
      </c>
      <c r="H2444" t="s">
        <v>94</v>
      </c>
      <c r="K2444">
        <v>0</v>
      </c>
      <c r="L2444">
        <v>0</v>
      </c>
      <c r="O2444">
        <v>1952</v>
      </c>
      <c r="P2444" t="s">
        <v>120</v>
      </c>
      <c r="R2444">
        <f t="shared" si="153"/>
        <v>-120</v>
      </c>
      <c r="S2444">
        <f t="shared" si="154"/>
        <v>38</v>
      </c>
      <c r="T2444" t="str">
        <f t="shared" si="155"/>
        <v>-12038</v>
      </c>
      <c r="U2444" t="str">
        <f t="shared" si="152"/>
        <v>-120, 38</v>
      </c>
    </row>
    <row r="2445" spans="1:21" hidden="1" x14ac:dyDescent="0.25">
      <c r="A2445">
        <v>-119.963435</v>
      </c>
      <c r="B2445">
        <v>37.586474000000003</v>
      </c>
      <c r="C2445">
        <v>1952</v>
      </c>
      <c r="D2445" t="s">
        <v>427</v>
      </c>
      <c r="E2445" t="s">
        <v>118</v>
      </c>
      <c r="F2445" t="s">
        <v>110</v>
      </c>
      <c r="G2445" t="s">
        <v>110</v>
      </c>
      <c r="H2445" t="s">
        <v>94</v>
      </c>
      <c r="K2445">
        <v>0</v>
      </c>
      <c r="L2445">
        <v>0</v>
      </c>
      <c r="O2445">
        <v>1952</v>
      </c>
      <c r="P2445" t="s">
        <v>120</v>
      </c>
      <c r="R2445">
        <f t="shared" si="153"/>
        <v>-120</v>
      </c>
      <c r="S2445">
        <f t="shared" si="154"/>
        <v>38</v>
      </c>
      <c r="T2445" t="str">
        <f t="shared" si="155"/>
        <v>-12038</v>
      </c>
      <c r="U2445" t="str">
        <f t="shared" si="152"/>
        <v>-120, 38</v>
      </c>
    </row>
    <row r="2446" spans="1:21" hidden="1" x14ac:dyDescent="0.25">
      <c r="A2446">
        <v>-119.881282</v>
      </c>
      <c r="B2446">
        <v>37.588965999999999</v>
      </c>
      <c r="C2446">
        <v>1940</v>
      </c>
      <c r="D2446" t="s">
        <v>428</v>
      </c>
      <c r="E2446" t="s">
        <v>118</v>
      </c>
      <c r="F2446" t="s">
        <v>110</v>
      </c>
      <c r="G2446" t="s">
        <v>110</v>
      </c>
      <c r="H2446" t="s">
        <v>94</v>
      </c>
      <c r="K2446">
        <v>0</v>
      </c>
      <c r="L2446">
        <v>0</v>
      </c>
      <c r="O2446">
        <v>1915</v>
      </c>
      <c r="P2446" t="s">
        <v>120</v>
      </c>
      <c r="R2446">
        <f t="shared" si="153"/>
        <v>-120</v>
      </c>
      <c r="S2446">
        <f t="shared" si="154"/>
        <v>38</v>
      </c>
      <c r="T2446" t="str">
        <f t="shared" si="155"/>
        <v>-12038</v>
      </c>
      <c r="U2446" t="str">
        <f t="shared" si="152"/>
        <v>-120, 38</v>
      </c>
    </row>
    <row r="2447" spans="1:21" hidden="1" x14ac:dyDescent="0.25">
      <c r="A2447">
        <v>-119.96507099999999</v>
      </c>
      <c r="B2447">
        <v>37.604796</v>
      </c>
      <c r="C2447">
        <v>1954</v>
      </c>
      <c r="D2447" t="s">
        <v>427</v>
      </c>
      <c r="E2447" t="s">
        <v>118</v>
      </c>
      <c r="F2447" t="s">
        <v>110</v>
      </c>
      <c r="G2447" t="s">
        <v>110</v>
      </c>
      <c r="H2447" t="s">
        <v>94</v>
      </c>
      <c r="K2447">
        <v>0</v>
      </c>
      <c r="L2447">
        <v>0</v>
      </c>
      <c r="O2447">
        <v>1955</v>
      </c>
      <c r="P2447" t="s">
        <v>120</v>
      </c>
      <c r="R2447">
        <f t="shared" si="153"/>
        <v>-120</v>
      </c>
      <c r="S2447">
        <f t="shared" si="154"/>
        <v>38</v>
      </c>
      <c r="T2447" t="str">
        <f t="shared" si="155"/>
        <v>-12038</v>
      </c>
      <c r="U2447" t="str">
        <f t="shared" si="152"/>
        <v>-120, 38</v>
      </c>
    </row>
    <row r="2448" spans="1:21" hidden="1" x14ac:dyDescent="0.25">
      <c r="A2448">
        <v>-119.95616099999999</v>
      </c>
      <c r="B2448">
        <v>37.61289</v>
      </c>
      <c r="C2448">
        <v>1983</v>
      </c>
      <c r="D2448" t="s">
        <v>427</v>
      </c>
      <c r="E2448" t="s">
        <v>118</v>
      </c>
      <c r="F2448" t="s">
        <v>110</v>
      </c>
      <c r="G2448" t="s">
        <v>110</v>
      </c>
      <c r="H2448" t="s">
        <v>94</v>
      </c>
      <c r="K2448">
        <v>0</v>
      </c>
      <c r="L2448">
        <v>0</v>
      </c>
      <c r="O2448">
        <v>1957</v>
      </c>
      <c r="P2448" t="s">
        <v>120</v>
      </c>
      <c r="R2448">
        <f t="shared" si="153"/>
        <v>-120</v>
      </c>
      <c r="S2448">
        <f t="shared" si="154"/>
        <v>38</v>
      </c>
      <c r="T2448" t="str">
        <f t="shared" si="155"/>
        <v>-12038</v>
      </c>
      <c r="U2448" t="str">
        <f t="shared" si="152"/>
        <v>-120, 38</v>
      </c>
    </row>
    <row r="2449" spans="1:21" hidden="1" x14ac:dyDescent="0.25">
      <c r="A2449">
        <v>-119.96129000000001</v>
      </c>
      <c r="B2449">
        <v>37.614130000000003</v>
      </c>
      <c r="C2449">
        <v>1962</v>
      </c>
      <c r="D2449" t="s">
        <v>427</v>
      </c>
      <c r="E2449" t="s">
        <v>118</v>
      </c>
      <c r="F2449" t="s">
        <v>110</v>
      </c>
      <c r="G2449" t="s">
        <v>110</v>
      </c>
      <c r="H2449" t="s">
        <v>94</v>
      </c>
      <c r="K2449">
        <v>0</v>
      </c>
      <c r="L2449">
        <v>0</v>
      </c>
      <c r="O2449">
        <v>1967</v>
      </c>
      <c r="P2449" t="s">
        <v>120</v>
      </c>
      <c r="R2449">
        <f t="shared" si="153"/>
        <v>-120</v>
      </c>
      <c r="S2449">
        <f t="shared" si="154"/>
        <v>38</v>
      </c>
      <c r="T2449" t="str">
        <f t="shared" si="155"/>
        <v>-12038</v>
      </c>
      <c r="U2449" t="str">
        <f t="shared" si="152"/>
        <v>-119, 38</v>
      </c>
    </row>
    <row r="2450" spans="1:21" hidden="1" x14ac:dyDescent="0.25">
      <c r="A2450">
        <v>-119.001943</v>
      </c>
      <c r="B2450">
        <v>37.615228000000002</v>
      </c>
      <c r="C2450">
        <v>1953</v>
      </c>
      <c r="D2450" t="s">
        <v>428</v>
      </c>
      <c r="E2450" t="s">
        <v>118</v>
      </c>
      <c r="F2450" t="s">
        <v>110</v>
      </c>
      <c r="G2450" t="s">
        <v>110</v>
      </c>
      <c r="H2450" t="s">
        <v>94</v>
      </c>
      <c r="K2450">
        <v>0</v>
      </c>
      <c r="L2450">
        <v>0</v>
      </c>
      <c r="O2450">
        <v>1922</v>
      </c>
      <c r="P2450" t="s">
        <v>120</v>
      </c>
      <c r="R2450">
        <f t="shared" si="153"/>
        <v>-119</v>
      </c>
      <c r="S2450">
        <f t="shared" si="154"/>
        <v>38</v>
      </c>
      <c r="T2450" t="str">
        <f t="shared" si="155"/>
        <v>-11938</v>
      </c>
      <c r="U2450" t="str">
        <f t="shared" si="152"/>
        <v>-119, 38</v>
      </c>
    </row>
    <row r="2451" spans="1:21" hidden="1" x14ac:dyDescent="0.25">
      <c r="A2451">
        <v>-119.07369799999999</v>
      </c>
      <c r="B2451">
        <v>37.619635000000002</v>
      </c>
      <c r="C2451">
        <v>1992</v>
      </c>
      <c r="D2451" t="s">
        <v>428</v>
      </c>
      <c r="E2451" t="s">
        <v>118</v>
      </c>
      <c r="F2451" t="s">
        <v>110</v>
      </c>
      <c r="G2451" t="s">
        <v>110</v>
      </c>
      <c r="H2451" t="s">
        <v>94</v>
      </c>
      <c r="K2451">
        <v>0</v>
      </c>
      <c r="L2451">
        <v>0</v>
      </c>
      <c r="O2451">
        <v>1955</v>
      </c>
      <c r="P2451" t="s">
        <v>120</v>
      </c>
      <c r="R2451">
        <f t="shared" si="153"/>
        <v>-119</v>
      </c>
      <c r="S2451">
        <f t="shared" si="154"/>
        <v>38</v>
      </c>
      <c r="T2451" t="str">
        <f t="shared" si="155"/>
        <v>-11938</v>
      </c>
      <c r="U2451" t="str">
        <f t="shared" si="152"/>
        <v>-119, 38</v>
      </c>
    </row>
    <row r="2452" spans="1:21" hidden="1" x14ac:dyDescent="0.25">
      <c r="A2452">
        <v>-119.07369799999999</v>
      </c>
      <c r="B2452">
        <v>37.619635000000002</v>
      </c>
      <c r="C2452">
        <v>1992</v>
      </c>
      <c r="D2452" t="s">
        <v>428</v>
      </c>
      <c r="E2452" t="s">
        <v>118</v>
      </c>
      <c r="F2452" t="s">
        <v>110</v>
      </c>
      <c r="G2452" t="s">
        <v>110</v>
      </c>
      <c r="H2452" t="s">
        <v>94</v>
      </c>
      <c r="K2452">
        <v>0</v>
      </c>
      <c r="L2452">
        <v>0</v>
      </c>
      <c r="O2452">
        <v>1955</v>
      </c>
      <c r="P2452" t="s">
        <v>120</v>
      </c>
      <c r="R2452">
        <f t="shared" si="153"/>
        <v>-119</v>
      </c>
      <c r="S2452">
        <f t="shared" si="154"/>
        <v>38</v>
      </c>
      <c r="T2452" t="str">
        <f t="shared" si="155"/>
        <v>-11938</v>
      </c>
      <c r="U2452" t="str">
        <f t="shared" si="152"/>
        <v>-119, 38</v>
      </c>
    </row>
    <row r="2453" spans="1:21" hidden="1" x14ac:dyDescent="0.25">
      <c r="A2453">
        <v>-119.07369799999999</v>
      </c>
      <c r="B2453">
        <v>37.619635000000002</v>
      </c>
      <c r="C2453">
        <v>1992</v>
      </c>
      <c r="D2453" t="s">
        <v>428</v>
      </c>
      <c r="E2453" t="s">
        <v>118</v>
      </c>
      <c r="F2453" t="s">
        <v>110</v>
      </c>
      <c r="G2453" t="s">
        <v>110</v>
      </c>
      <c r="H2453" t="s">
        <v>94</v>
      </c>
      <c r="K2453">
        <v>0</v>
      </c>
      <c r="L2453">
        <v>0</v>
      </c>
      <c r="O2453">
        <v>1955</v>
      </c>
      <c r="P2453" t="s">
        <v>120</v>
      </c>
      <c r="R2453">
        <f t="shared" si="153"/>
        <v>-119</v>
      </c>
      <c r="S2453">
        <f t="shared" si="154"/>
        <v>38</v>
      </c>
      <c r="T2453" t="str">
        <f t="shared" si="155"/>
        <v>-11938</v>
      </c>
      <c r="U2453" t="str">
        <f t="shared" si="152"/>
        <v>-119, 38</v>
      </c>
    </row>
    <row r="2454" spans="1:21" hidden="1" x14ac:dyDescent="0.25">
      <c r="A2454">
        <v>-119.07369799999999</v>
      </c>
      <c r="B2454">
        <v>37.619635000000002</v>
      </c>
      <c r="C2454">
        <v>1992</v>
      </c>
      <c r="D2454" t="s">
        <v>428</v>
      </c>
      <c r="E2454" t="s">
        <v>118</v>
      </c>
      <c r="F2454" t="s">
        <v>110</v>
      </c>
      <c r="G2454" t="s">
        <v>110</v>
      </c>
      <c r="H2454" t="s">
        <v>94</v>
      </c>
      <c r="K2454">
        <v>0</v>
      </c>
      <c r="L2454">
        <v>0</v>
      </c>
      <c r="O2454">
        <v>1955</v>
      </c>
      <c r="P2454" t="s">
        <v>120</v>
      </c>
      <c r="R2454">
        <f t="shared" si="153"/>
        <v>-119</v>
      </c>
      <c r="S2454">
        <f t="shared" si="154"/>
        <v>38</v>
      </c>
      <c r="T2454" t="str">
        <f t="shared" si="155"/>
        <v>-11938</v>
      </c>
      <c r="U2454" t="str">
        <f t="shared" si="152"/>
        <v>-119, 38</v>
      </c>
    </row>
    <row r="2455" spans="1:21" hidden="1" x14ac:dyDescent="0.25">
      <c r="A2455">
        <v>-119.07369799999999</v>
      </c>
      <c r="B2455">
        <v>37.619635000000002</v>
      </c>
      <c r="C2455">
        <v>2000</v>
      </c>
      <c r="D2455" t="s">
        <v>428</v>
      </c>
      <c r="E2455" t="s">
        <v>118</v>
      </c>
      <c r="F2455" t="s">
        <v>110</v>
      </c>
      <c r="G2455" t="s">
        <v>110</v>
      </c>
      <c r="H2455" t="s">
        <v>94</v>
      </c>
      <c r="K2455">
        <v>0</v>
      </c>
      <c r="L2455">
        <v>0</v>
      </c>
      <c r="O2455">
        <v>1948</v>
      </c>
      <c r="P2455" t="s">
        <v>120</v>
      </c>
      <c r="R2455">
        <f t="shared" si="153"/>
        <v>-119</v>
      </c>
      <c r="S2455">
        <f t="shared" si="154"/>
        <v>38</v>
      </c>
      <c r="T2455" t="str">
        <f t="shared" si="155"/>
        <v>-11938</v>
      </c>
      <c r="U2455" t="str">
        <f t="shared" si="152"/>
        <v>-119, 38</v>
      </c>
    </row>
    <row r="2456" spans="1:21" hidden="1" x14ac:dyDescent="0.25">
      <c r="A2456">
        <v>-119.07369799999999</v>
      </c>
      <c r="B2456">
        <v>37.619635000000002</v>
      </c>
      <c r="C2456">
        <v>2000</v>
      </c>
      <c r="D2456" t="s">
        <v>428</v>
      </c>
      <c r="E2456" t="s">
        <v>118</v>
      </c>
      <c r="F2456" t="s">
        <v>110</v>
      </c>
      <c r="G2456" t="s">
        <v>110</v>
      </c>
      <c r="H2456" t="s">
        <v>94</v>
      </c>
      <c r="K2456">
        <v>0</v>
      </c>
      <c r="L2456">
        <v>0</v>
      </c>
      <c r="O2456">
        <v>1948</v>
      </c>
      <c r="P2456" t="s">
        <v>120</v>
      </c>
      <c r="R2456">
        <f t="shared" si="153"/>
        <v>-119</v>
      </c>
      <c r="S2456">
        <f t="shared" si="154"/>
        <v>38</v>
      </c>
      <c r="T2456" t="str">
        <f t="shared" si="155"/>
        <v>-11938</v>
      </c>
      <c r="U2456" t="str">
        <f t="shared" si="152"/>
        <v>-119, 38</v>
      </c>
    </row>
    <row r="2457" spans="1:21" hidden="1" x14ac:dyDescent="0.25">
      <c r="A2457">
        <v>-119.07369799999999</v>
      </c>
      <c r="B2457">
        <v>37.619635000000002</v>
      </c>
      <c r="C2457">
        <v>2001</v>
      </c>
      <c r="D2457" t="s">
        <v>428</v>
      </c>
      <c r="E2457" t="s">
        <v>118</v>
      </c>
      <c r="F2457" t="s">
        <v>110</v>
      </c>
      <c r="G2457" t="s">
        <v>110</v>
      </c>
      <c r="H2457" t="s">
        <v>94</v>
      </c>
      <c r="K2457">
        <v>0</v>
      </c>
      <c r="L2457">
        <v>0</v>
      </c>
      <c r="O2457">
        <v>1948</v>
      </c>
      <c r="P2457" t="s">
        <v>120</v>
      </c>
      <c r="R2457">
        <f t="shared" si="153"/>
        <v>-119</v>
      </c>
      <c r="S2457">
        <f t="shared" si="154"/>
        <v>38</v>
      </c>
      <c r="T2457" t="str">
        <f t="shared" si="155"/>
        <v>-11938</v>
      </c>
      <c r="U2457" t="str">
        <f t="shared" si="152"/>
        <v>-119, 38</v>
      </c>
    </row>
    <row r="2458" spans="1:21" hidden="1" x14ac:dyDescent="0.25">
      <c r="A2458">
        <v>-119.07369799999999</v>
      </c>
      <c r="B2458">
        <v>37.619635000000002</v>
      </c>
      <c r="C2458">
        <v>1992</v>
      </c>
      <c r="D2458" t="s">
        <v>428</v>
      </c>
      <c r="E2458" t="s">
        <v>118</v>
      </c>
      <c r="F2458" t="s">
        <v>110</v>
      </c>
      <c r="G2458" t="s">
        <v>110</v>
      </c>
      <c r="H2458" t="s">
        <v>94</v>
      </c>
      <c r="K2458">
        <v>0</v>
      </c>
      <c r="L2458">
        <v>0</v>
      </c>
      <c r="O2458">
        <v>1955</v>
      </c>
      <c r="P2458" t="s">
        <v>120</v>
      </c>
      <c r="R2458">
        <f t="shared" si="153"/>
        <v>-119</v>
      </c>
      <c r="S2458">
        <f t="shared" si="154"/>
        <v>38</v>
      </c>
      <c r="T2458" t="str">
        <f t="shared" si="155"/>
        <v>-11938</v>
      </c>
      <c r="U2458" t="str">
        <f t="shared" si="152"/>
        <v>-119, 38</v>
      </c>
    </row>
    <row r="2459" spans="1:21" hidden="1" x14ac:dyDescent="0.25">
      <c r="A2459">
        <v>-119.07369799999999</v>
      </c>
      <c r="B2459">
        <v>37.619635000000002</v>
      </c>
      <c r="C2459">
        <v>1992</v>
      </c>
      <c r="D2459" t="s">
        <v>428</v>
      </c>
      <c r="E2459" t="s">
        <v>118</v>
      </c>
      <c r="F2459" t="s">
        <v>110</v>
      </c>
      <c r="G2459" t="s">
        <v>110</v>
      </c>
      <c r="H2459" t="s">
        <v>94</v>
      </c>
      <c r="K2459">
        <v>0</v>
      </c>
      <c r="L2459">
        <v>0</v>
      </c>
      <c r="O2459">
        <v>1955</v>
      </c>
      <c r="P2459" t="s">
        <v>120</v>
      </c>
      <c r="R2459">
        <f t="shared" si="153"/>
        <v>-119</v>
      </c>
      <c r="S2459">
        <f t="shared" si="154"/>
        <v>38</v>
      </c>
      <c r="T2459" t="str">
        <f t="shared" si="155"/>
        <v>-11938</v>
      </c>
      <c r="U2459" t="str">
        <f t="shared" si="152"/>
        <v>-119, 38</v>
      </c>
    </row>
    <row r="2460" spans="1:21" hidden="1" x14ac:dyDescent="0.25">
      <c r="A2460">
        <v>-119.07369799999999</v>
      </c>
      <c r="B2460">
        <v>37.619635000000002</v>
      </c>
      <c r="C2460">
        <v>1992</v>
      </c>
      <c r="D2460" t="s">
        <v>428</v>
      </c>
      <c r="E2460" t="s">
        <v>118</v>
      </c>
      <c r="F2460" t="s">
        <v>110</v>
      </c>
      <c r="G2460" t="s">
        <v>110</v>
      </c>
      <c r="H2460" t="s">
        <v>94</v>
      </c>
      <c r="K2460">
        <v>0</v>
      </c>
      <c r="L2460">
        <v>0</v>
      </c>
      <c r="O2460">
        <v>1955</v>
      </c>
      <c r="P2460" t="s">
        <v>120</v>
      </c>
      <c r="R2460">
        <f t="shared" si="153"/>
        <v>-119</v>
      </c>
      <c r="S2460">
        <f t="shared" si="154"/>
        <v>38</v>
      </c>
      <c r="T2460" t="str">
        <f t="shared" si="155"/>
        <v>-11938</v>
      </c>
      <c r="U2460" t="str">
        <f t="shared" si="152"/>
        <v>-119, 38</v>
      </c>
    </row>
    <row r="2461" spans="1:21" hidden="1" x14ac:dyDescent="0.25">
      <c r="A2461">
        <v>-119.07418</v>
      </c>
      <c r="B2461">
        <v>37.619639999999997</v>
      </c>
      <c r="C2461">
        <v>1953</v>
      </c>
      <c r="D2461" t="s">
        <v>117</v>
      </c>
      <c r="E2461" t="s">
        <v>118</v>
      </c>
      <c r="F2461" t="s">
        <v>110</v>
      </c>
      <c r="G2461" t="s">
        <v>110</v>
      </c>
      <c r="H2461" t="s">
        <v>94</v>
      </c>
      <c r="K2461">
        <v>0</v>
      </c>
      <c r="L2461">
        <v>0</v>
      </c>
      <c r="O2461">
        <v>1963</v>
      </c>
      <c r="P2461" t="s">
        <v>120</v>
      </c>
      <c r="R2461">
        <f t="shared" si="153"/>
        <v>-119</v>
      </c>
      <c r="S2461">
        <f t="shared" si="154"/>
        <v>38</v>
      </c>
      <c r="T2461" t="str">
        <f t="shared" si="155"/>
        <v>-11938</v>
      </c>
      <c r="U2461" t="str">
        <f t="shared" si="152"/>
        <v>-119, 38</v>
      </c>
    </row>
    <row r="2462" spans="1:21" hidden="1" x14ac:dyDescent="0.25">
      <c r="A2462">
        <v>-118.99961399999999</v>
      </c>
      <c r="B2462">
        <v>37.630972999999997</v>
      </c>
      <c r="C2462">
        <v>1953</v>
      </c>
      <c r="D2462" t="s">
        <v>428</v>
      </c>
      <c r="E2462" t="s">
        <v>118</v>
      </c>
      <c r="F2462" t="s">
        <v>110</v>
      </c>
      <c r="G2462" t="s">
        <v>110</v>
      </c>
      <c r="H2462" t="s">
        <v>94</v>
      </c>
      <c r="K2462">
        <v>0</v>
      </c>
      <c r="L2462">
        <v>0</v>
      </c>
      <c r="M2462">
        <v>7</v>
      </c>
      <c r="N2462">
        <v>21</v>
      </c>
      <c r="O2462">
        <v>1922</v>
      </c>
      <c r="P2462" t="s">
        <v>120</v>
      </c>
      <c r="R2462">
        <f t="shared" si="153"/>
        <v>-119</v>
      </c>
      <c r="S2462">
        <f t="shared" si="154"/>
        <v>38</v>
      </c>
      <c r="T2462" t="str">
        <f t="shared" si="155"/>
        <v>-11938</v>
      </c>
      <c r="U2462" t="str">
        <f t="shared" si="152"/>
        <v>-120, 38</v>
      </c>
    </row>
    <row r="2463" spans="1:21" hidden="1" x14ac:dyDescent="0.25">
      <c r="A2463">
        <v>-119.932243</v>
      </c>
      <c r="B2463">
        <v>37.634979999999999</v>
      </c>
      <c r="C2463">
        <v>1953</v>
      </c>
      <c r="D2463" t="s">
        <v>427</v>
      </c>
      <c r="E2463" t="s">
        <v>118</v>
      </c>
      <c r="F2463" t="s">
        <v>110</v>
      </c>
      <c r="G2463" t="s">
        <v>110</v>
      </c>
      <c r="H2463" t="s">
        <v>94</v>
      </c>
      <c r="K2463">
        <v>0</v>
      </c>
      <c r="L2463">
        <v>0</v>
      </c>
      <c r="O2463">
        <v>1953</v>
      </c>
      <c r="P2463" t="s">
        <v>120</v>
      </c>
      <c r="R2463">
        <f t="shared" si="153"/>
        <v>-120</v>
      </c>
      <c r="S2463">
        <f t="shared" si="154"/>
        <v>38</v>
      </c>
      <c r="T2463" t="str">
        <f t="shared" si="155"/>
        <v>-12038</v>
      </c>
      <c r="U2463" t="str">
        <f t="shared" si="152"/>
        <v>-120, 38</v>
      </c>
    </row>
    <row r="2464" spans="1:21" hidden="1" x14ac:dyDescent="0.25">
      <c r="A2464">
        <v>-119.932243</v>
      </c>
      <c r="B2464">
        <v>37.634979999999999</v>
      </c>
      <c r="C2464">
        <v>1953</v>
      </c>
      <c r="D2464" t="s">
        <v>427</v>
      </c>
      <c r="E2464" t="s">
        <v>118</v>
      </c>
      <c r="F2464" t="s">
        <v>110</v>
      </c>
      <c r="G2464" t="s">
        <v>110</v>
      </c>
      <c r="H2464" t="s">
        <v>94</v>
      </c>
      <c r="K2464">
        <v>0</v>
      </c>
      <c r="L2464">
        <v>0</v>
      </c>
      <c r="O2464">
        <v>1953</v>
      </c>
      <c r="P2464" t="s">
        <v>120</v>
      </c>
      <c r="R2464">
        <f t="shared" si="153"/>
        <v>-120</v>
      </c>
      <c r="S2464">
        <f t="shared" si="154"/>
        <v>38</v>
      </c>
      <c r="T2464" t="str">
        <f t="shared" si="155"/>
        <v>-12038</v>
      </c>
      <c r="U2464" t="str">
        <f t="shared" si="152"/>
        <v>-120, 38</v>
      </c>
    </row>
    <row r="2465" spans="1:21" hidden="1" x14ac:dyDescent="0.25">
      <c r="A2465">
        <v>-119.8791167</v>
      </c>
      <c r="B2465">
        <v>37.643108329999997</v>
      </c>
      <c r="C2465">
        <v>1970</v>
      </c>
      <c r="D2465" t="s">
        <v>121</v>
      </c>
      <c r="E2465" t="s">
        <v>122</v>
      </c>
      <c r="F2465" t="s">
        <v>110</v>
      </c>
      <c r="G2465" t="s">
        <v>110</v>
      </c>
      <c r="H2465" t="s">
        <v>94</v>
      </c>
      <c r="K2465">
        <v>0</v>
      </c>
      <c r="L2465">
        <v>0</v>
      </c>
      <c r="O2465">
        <v>1999</v>
      </c>
      <c r="P2465" t="s">
        <v>120</v>
      </c>
      <c r="R2465">
        <f t="shared" si="153"/>
        <v>-120</v>
      </c>
      <c r="S2465">
        <f t="shared" si="154"/>
        <v>38</v>
      </c>
      <c r="T2465" t="str">
        <f t="shared" si="155"/>
        <v>-12038</v>
      </c>
      <c r="U2465" t="str">
        <f t="shared" si="152"/>
        <v>-120, 38</v>
      </c>
    </row>
    <row r="2466" spans="1:21" hidden="1" x14ac:dyDescent="0.25">
      <c r="A2466">
        <v>-119.907602</v>
      </c>
      <c r="B2466">
        <v>37.649473</v>
      </c>
      <c r="C2466">
        <v>1952</v>
      </c>
      <c r="D2466" t="s">
        <v>427</v>
      </c>
      <c r="E2466" t="s">
        <v>118</v>
      </c>
      <c r="F2466" t="s">
        <v>110</v>
      </c>
      <c r="G2466" t="s">
        <v>110</v>
      </c>
      <c r="H2466" t="s">
        <v>94</v>
      </c>
      <c r="K2466">
        <v>0</v>
      </c>
      <c r="L2466">
        <v>0</v>
      </c>
      <c r="O2466">
        <v>1952</v>
      </c>
      <c r="P2466" t="s">
        <v>120</v>
      </c>
      <c r="R2466">
        <f t="shared" si="153"/>
        <v>-120</v>
      </c>
      <c r="S2466">
        <f t="shared" si="154"/>
        <v>38</v>
      </c>
      <c r="T2466" t="str">
        <f t="shared" si="155"/>
        <v>-12038</v>
      </c>
      <c r="U2466" t="str">
        <f t="shared" si="152"/>
        <v>-120, 38</v>
      </c>
    </row>
    <row r="2467" spans="1:21" hidden="1" x14ac:dyDescent="0.25">
      <c r="A2467">
        <v>-119.907602</v>
      </c>
      <c r="B2467">
        <v>37.649473</v>
      </c>
      <c r="C2467">
        <v>1952</v>
      </c>
      <c r="D2467" t="s">
        <v>427</v>
      </c>
      <c r="E2467" t="s">
        <v>118</v>
      </c>
      <c r="F2467" t="s">
        <v>110</v>
      </c>
      <c r="G2467" t="s">
        <v>110</v>
      </c>
      <c r="H2467" t="s">
        <v>94</v>
      </c>
      <c r="K2467">
        <v>0</v>
      </c>
      <c r="L2467">
        <v>0</v>
      </c>
      <c r="O2467">
        <v>1952</v>
      </c>
      <c r="P2467" t="s">
        <v>120</v>
      </c>
      <c r="R2467">
        <f t="shared" si="153"/>
        <v>-120</v>
      </c>
      <c r="S2467">
        <f t="shared" si="154"/>
        <v>38</v>
      </c>
      <c r="T2467" t="str">
        <f t="shared" si="155"/>
        <v>-12038</v>
      </c>
      <c r="U2467" t="str">
        <f t="shared" si="152"/>
        <v>-120, 38</v>
      </c>
    </row>
    <row r="2468" spans="1:21" hidden="1" x14ac:dyDescent="0.25">
      <c r="A2468">
        <v>-119.63257</v>
      </c>
      <c r="B2468">
        <v>37.652470000000001</v>
      </c>
      <c r="C2468">
        <v>1943</v>
      </c>
      <c r="D2468" t="s">
        <v>428</v>
      </c>
      <c r="E2468" t="s">
        <v>118</v>
      </c>
      <c r="F2468" t="s">
        <v>110</v>
      </c>
      <c r="G2468" t="s">
        <v>110</v>
      </c>
      <c r="H2468" t="s">
        <v>94</v>
      </c>
      <c r="K2468">
        <v>0</v>
      </c>
      <c r="L2468">
        <v>0</v>
      </c>
      <c r="M2468">
        <v>6</v>
      </c>
      <c r="N2468">
        <v>22</v>
      </c>
      <c r="O2468">
        <v>1915</v>
      </c>
      <c r="P2468" t="s">
        <v>120</v>
      </c>
      <c r="R2468">
        <f t="shared" si="153"/>
        <v>-120</v>
      </c>
      <c r="S2468">
        <f t="shared" si="154"/>
        <v>38</v>
      </c>
      <c r="T2468" t="str">
        <f t="shared" si="155"/>
        <v>-12038</v>
      </c>
      <c r="U2468" t="str">
        <f t="shared" si="152"/>
        <v>-120, 38</v>
      </c>
    </row>
    <row r="2469" spans="1:21" hidden="1" x14ac:dyDescent="0.25">
      <c r="A2469">
        <v>-119.63257</v>
      </c>
      <c r="B2469">
        <v>37.652470000000001</v>
      </c>
      <c r="C2469">
        <v>1943</v>
      </c>
      <c r="D2469" t="s">
        <v>428</v>
      </c>
      <c r="E2469" t="s">
        <v>118</v>
      </c>
      <c r="F2469" t="s">
        <v>110</v>
      </c>
      <c r="G2469" t="s">
        <v>110</v>
      </c>
      <c r="H2469" t="s">
        <v>94</v>
      </c>
      <c r="K2469">
        <v>0</v>
      </c>
      <c r="L2469">
        <v>0</v>
      </c>
      <c r="M2469">
        <v>6</v>
      </c>
      <c r="N2469">
        <v>22</v>
      </c>
      <c r="O2469">
        <v>1915</v>
      </c>
      <c r="P2469" t="s">
        <v>120</v>
      </c>
      <c r="R2469">
        <f t="shared" si="153"/>
        <v>-120</v>
      </c>
      <c r="S2469">
        <f t="shared" si="154"/>
        <v>38</v>
      </c>
      <c r="T2469" t="str">
        <f t="shared" si="155"/>
        <v>-12038</v>
      </c>
      <c r="U2469" t="str">
        <f t="shared" si="152"/>
        <v>-120, 38</v>
      </c>
    </row>
    <row r="2470" spans="1:21" hidden="1" x14ac:dyDescent="0.25">
      <c r="A2470">
        <v>-120.29042</v>
      </c>
      <c r="B2470">
        <v>37.656379999999999</v>
      </c>
      <c r="C2470">
        <v>1999</v>
      </c>
      <c r="D2470" t="s">
        <v>427</v>
      </c>
      <c r="E2470" t="s">
        <v>118</v>
      </c>
      <c r="F2470" t="s">
        <v>110</v>
      </c>
      <c r="G2470" t="s">
        <v>110</v>
      </c>
      <c r="H2470" t="s">
        <v>94</v>
      </c>
      <c r="K2470">
        <v>0</v>
      </c>
      <c r="L2470">
        <v>0</v>
      </c>
      <c r="O2470">
        <v>1915</v>
      </c>
      <c r="P2470" t="s">
        <v>120</v>
      </c>
      <c r="R2470">
        <f t="shared" si="153"/>
        <v>-120</v>
      </c>
      <c r="S2470">
        <f t="shared" si="154"/>
        <v>38</v>
      </c>
      <c r="T2470" t="str">
        <f t="shared" si="155"/>
        <v>-12038</v>
      </c>
      <c r="U2470" t="str">
        <f t="shared" si="152"/>
        <v>-120, 38</v>
      </c>
    </row>
    <row r="2471" spans="1:21" hidden="1" x14ac:dyDescent="0.25">
      <c r="A2471">
        <v>-120.29042</v>
      </c>
      <c r="B2471">
        <v>37.656379999999999</v>
      </c>
      <c r="C2471">
        <v>1952</v>
      </c>
      <c r="D2471" t="s">
        <v>427</v>
      </c>
      <c r="E2471" t="s">
        <v>118</v>
      </c>
      <c r="F2471" t="s">
        <v>110</v>
      </c>
      <c r="G2471" t="s">
        <v>110</v>
      </c>
      <c r="H2471" t="s">
        <v>94</v>
      </c>
      <c r="K2471">
        <v>0</v>
      </c>
      <c r="L2471">
        <v>0</v>
      </c>
      <c r="O2471">
        <v>1915</v>
      </c>
      <c r="P2471" t="s">
        <v>120</v>
      </c>
      <c r="R2471">
        <f t="shared" si="153"/>
        <v>-120</v>
      </c>
      <c r="S2471">
        <f t="shared" si="154"/>
        <v>38</v>
      </c>
      <c r="T2471" t="str">
        <f t="shared" si="155"/>
        <v>-12038</v>
      </c>
      <c r="U2471" t="str">
        <f t="shared" si="152"/>
        <v>-120, 38</v>
      </c>
    </row>
    <row r="2472" spans="1:21" hidden="1" x14ac:dyDescent="0.25">
      <c r="A2472">
        <v>-119.66467</v>
      </c>
      <c r="B2472">
        <v>37.662849999999999</v>
      </c>
      <c r="C2472">
        <v>2003</v>
      </c>
      <c r="D2472" t="s">
        <v>428</v>
      </c>
      <c r="E2472" t="s">
        <v>118</v>
      </c>
      <c r="F2472" t="s">
        <v>110</v>
      </c>
      <c r="G2472" t="s">
        <v>110</v>
      </c>
      <c r="H2472" t="s">
        <v>94</v>
      </c>
      <c r="K2472">
        <v>0</v>
      </c>
      <c r="L2472">
        <v>0</v>
      </c>
      <c r="O2472">
        <v>2003</v>
      </c>
      <c r="P2472" t="s">
        <v>120</v>
      </c>
      <c r="R2472">
        <f t="shared" si="153"/>
        <v>-120</v>
      </c>
      <c r="S2472">
        <f t="shared" si="154"/>
        <v>38</v>
      </c>
      <c r="T2472" t="str">
        <f t="shared" si="155"/>
        <v>-12038</v>
      </c>
      <c r="U2472" t="str">
        <f t="shared" si="152"/>
        <v>-120, 38</v>
      </c>
    </row>
    <row r="2473" spans="1:21" hidden="1" x14ac:dyDescent="0.25">
      <c r="A2473">
        <v>-119.66467</v>
      </c>
      <c r="B2473">
        <v>37.662849999999999</v>
      </c>
      <c r="C2473">
        <v>2003</v>
      </c>
      <c r="D2473" t="s">
        <v>428</v>
      </c>
      <c r="E2473" t="s">
        <v>118</v>
      </c>
      <c r="F2473" t="s">
        <v>110</v>
      </c>
      <c r="G2473" t="s">
        <v>110</v>
      </c>
      <c r="H2473" t="s">
        <v>94</v>
      </c>
      <c r="K2473">
        <v>0</v>
      </c>
      <c r="L2473">
        <v>0</v>
      </c>
      <c r="O2473">
        <v>2003</v>
      </c>
      <c r="P2473" t="s">
        <v>120</v>
      </c>
      <c r="R2473">
        <f t="shared" si="153"/>
        <v>-120</v>
      </c>
      <c r="S2473">
        <f t="shared" si="154"/>
        <v>38</v>
      </c>
      <c r="T2473" t="str">
        <f t="shared" si="155"/>
        <v>-12038</v>
      </c>
      <c r="U2473" t="str">
        <f t="shared" si="152"/>
        <v>-120, 38</v>
      </c>
    </row>
    <row r="2474" spans="1:21" hidden="1" x14ac:dyDescent="0.25">
      <c r="A2474">
        <v>-119.60102000000001</v>
      </c>
      <c r="B2474">
        <v>37.663119999999999</v>
      </c>
      <c r="C2474">
        <v>1983</v>
      </c>
      <c r="D2474" t="s">
        <v>121</v>
      </c>
      <c r="E2474" t="s">
        <v>122</v>
      </c>
      <c r="F2474" t="s">
        <v>110</v>
      </c>
      <c r="G2474" t="s">
        <v>110</v>
      </c>
      <c r="H2474" t="s">
        <v>94</v>
      </c>
      <c r="K2474">
        <v>0</v>
      </c>
      <c r="L2474">
        <v>0</v>
      </c>
      <c r="O2474">
        <v>2003</v>
      </c>
      <c r="P2474" t="s">
        <v>120</v>
      </c>
      <c r="R2474">
        <f t="shared" si="153"/>
        <v>-120</v>
      </c>
      <c r="S2474">
        <f t="shared" si="154"/>
        <v>38</v>
      </c>
      <c r="T2474" t="str">
        <f t="shared" si="155"/>
        <v>-12038</v>
      </c>
      <c r="U2474" t="str">
        <f t="shared" si="152"/>
        <v>-120, 38</v>
      </c>
    </row>
    <row r="2475" spans="1:21" hidden="1" x14ac:dyDescent="0.25">
      <c r="A2475">
        <v>-119.81220399999999</v>
      </c>
      <c r="B2475">
        <v>37.667724999999997</v>
      </c>
      <c r="C2475">
        <v>1953</v>
      </c>
      <c r="D2475" t="s">
        <v>427</v>
      </c>
      <c r="E2475" t="s">
        <v>118</v>
      </c>
      <c r="F2475" t="s">
        <v>110</v>
      </c>
      <c r="G2475" t="s">
        <v>110</v>
      </c>
      <c r="H2475" t="s">
        <v>94</v>
      </c>
      <c r="K2475">
        <v>0</v>
      </c>
      <c r="L2475">
        <v>0</v>
      </c>
      <c r="O2475">
        <v>1953</v>
      </c>
      <c r="P2475" t="s">
        <v>120</v>
      </c>
      <c r="R2475">
        <f t="shared" si="153"/>
        <v>-120</v>
      </c>
      <c r="S2475">
        <f t="shared" si="154"/>
        <v>38</v>
      </c>
      <c r="T2475" t="str">
        <f t="shared" si="155"/>
        <v>-12038</v>
      </c>
      <c r="U2475" t="str">
        <f t="shared" si="152"/>
        <v>-120, 38</v>
      </c>
    </row>
    <row r="2476" spans="1:21" hidden="1" x14ac:dyDescent="0.25">
      <c r="A2476">
        <v>-119.81220399999999</v>
      </c>
      <c r="B2476">
        <v>37.667724999999997</v>
      </c>
      <c r="C2476">
        <v>1953</v>
      </c>
      <c r="D2476" t="s">
        <v>427</v>
      </c>
      <c r="E2476" t="s">
        <v>118</v>
      </c>
      <c r="F2476" t="s">
        <v>110</v>
      </c>
      <c r="G2476" t="s">
        <v>110</v>
      </c>
      <c r="H2476" t="s">
        <v>94</v>
      </c>
      <c r="K2476">
        <v>0</v>
      </c>
      <c r="L2476">
        <v>0</v>
      </c>
      <c r="O2476">
        <v>1953</v>
      </c>
      <c r="P2476" t="s">
        <v>120</v>
      </c>
      <c r="R2476">
        <f t="shared" si="153"/>
        <v>-120</v>
      </c>
      <c r="S2476">
        <f t="shared" si="154"/>
        <v>38</v>
      </c>
      <c r="T2476" t="str">
        <f t="shared" si="155"/>
        <v>-12038</v>
      </c>
      <c r="U2476" t="str">
        <f t="shared" si="152"/>
        <v>-120, 38</v>
      </c>
    </row>
    <row r="2477" spans="1:21" hidden="1" x14ac:dyDescent="0.25">
      <c r="A2477">
        <v>-119.81220399999999</v>
      </c>
      <c r="B2477">
        <v>37.667724999999997</v>
      </c>
      <c r="C2477">
        <v>1953</v>
      </c>
      <c r="D2477" t="s">
        <v>427</v>
      </c>
      <c r="E2477" t="s">
        <v>118</v>
      </c>
      <c r="F2477" t="s">
        <v>110</v>
      </c>
      <c r="G2477" t="s">
        <v>110</v>
      </c>
      <c r="H2477" t="s">
        <v>94</v>
      </c>
      <c r="K2477">
        <v>0</v>
      </c>
      <c r="L2477">
        <v>0</v>
      </c>
      <c r="O2477">
        <v>1953</v>
      </c>
      <c r="P2477" t="s">
        <v>120</v>
      </c>
      <c r="R2477">
        <f t="shared" si="153"/>
        <v>-120</v>
      </c>
      <c r="S2477">
        <f t="shared" si="154"/>
        <v>38</v>
      </c>
      <c r="T2477" t="str">
        <f t="shared" si="155"/>
        <v>-12038</v>
      </c>
      <c r="U2477" t="str">
        <f t="shared" si="152"/>
        <v>-120, 38</v>
      </c>
    </row>
    <row r="2478" spans="1:21" hidden="1" x14ac:dyDescent="0.25">
      <c r="A2478">
        <v>-119.81220399999999</v>
      </c>
      <c r="B2478">
        <v>37.667724999999997</v>
      </c>
      <c r="C2478">
        <v>1953</v>
      </c>
      <c r="D2478" t="s">
        <v>427</v>
      </c>
      <c r="E2478" t="s">
        <v>118</v>
      </c>
      <c r="F2478" t="s">
        <v>110</v>
      </c>
      <c r="G2478" t="s">
        <v>110</v>
      </c>
      <c r="H2478" t="s">
        <v>94</v>
      </c>
      <c r="K2478">
        <v>0</v>
      </c>
      <c r="L2478">
        <v>0</v>
      </c>
      <c r="O2478">
        <v>1953</v>
      </c>
      <c r="P2478" t="s">
        <v>120</v>
      </c>
      <c r="R2478">
        <f t="shared" si="153"/>
        <v>-120</v>
      </c>
      <c r="S2478">
        <f t="shared" si="154"/>
        <v>38</v>
      </c>
      <c r="T2478" t="str">
        <f t="shared" si="155"/>
        <v>-12038</v>
      </c>
      <c r="U2478" t="str">
        <f t="shared" si="152"/>
        <v>-120, 38</v>
      </c>
    </row>
    <row r="2479" spans="1:21" hidden="1" x14ac:dyDescent="0.25">
      <c r="A2479">
        <v>-119.81220399999999</v>
      </c>
      <c r="B2479">
        <v>37.667724999999997</v>
      </c>
      <c r="C2479">
        <v>1953</v>
      </c>
      <c r="D2479" t="s">
        <v>427</v>
      </c>
      <c r="E2479" t="s">
        <v>118</v>
      </c>
      <c r="F2479" t="s">
        <v>110</v>
      </c>
      <c r="G2479" t="s">
        <v>110</v>
      </c>
      <c r="H2479" t="s">
        <v>94</v>
      </c>
      <c r="K2479">
        <v>0</v>
      </c>
      <c r="L2479">
        <v>0</v>
      </c>
      <c r="O2479">
        <v>1953</v>
      </c>
      <c r="P2479" t="s">
        <v>120</v>
      </c>
      <c r="R2479">
        <f t="shared" si="153"/>
        <v>-120</v>
      </c>
      <c r="S2479">
        <f t="shared" si="154"/>
        <v>38</v>
      </c>
      <c r="T2479" t="str">
        <f t="shared" si="155"/>
        <v>-12038</v>
      </c>
      <c r="U2479" t="str">
        <f t="shared" si="152"/>
        <v>-120, 38</v>
      </c>
    </row>
    <row r="2480" spans="1:21" hidden="1" x14ac:dyDescent="0.25">
      <c r="A2480">
        <v>-119.81220399999999</v>
      </c>
      <c r="B2480">
        <v>37.667724999999997</v>
      </c>
      <c r="C2480">
        <v>1953</v>
      </c>
      <c r="D2480" t="s">
        <v>427</v>
      </c>
      <c r="E2480" t="s">
        <v>118</v>
      </c>
      <c r="F2480" t="s">
        <v>110</v>
      </c>
      <c r="G2480" t="s">
        <v>110</v>
      </c>
      <c r="H2480" t="s">
        <v>94</v>
      </c>
      <c r="K2480">
        <v>0</v>
      </c>
      <c r="L2480">
        <v>0</v>
      </c>
      <c r="O2480">
        <v>1953</v>
      </c>
      <c r="P2480" t="s">
        <v>120</v>
      </c>
      <c r="R2480">
        <f t="shared" si="153"/>
        <v>-120</v>
      </c>
      <c r="S2480">
        <f t="shared" si="154"/>
        <v>38</v>
      </c>
      <c r="T2480" t="str">
        <f t="shared" si="155"/>
        <v>-12038</v>
      </c>
      <c r="U2480" t="str">
        <f t="shared" si="152"/>
        <v>-120, 38</v>
      </c>
    </row>
    <row r="2481" spans="1:21" hidden="1" x14ac:dyDescent="0.25">
      <c r="A2481">
        <v>-119.5746</v>
      </c>
      <c r="B2481">
        <v>37.674900000000001</v>
      </c>
      <c r="C2481">
        <v>2000</v>
      </c>
      <c r="D2481" t="s">
        <v>428</v>
      </c>
      <c r="E2481" t="s">
        <v>118</v>
      </c>
      <c r="F2481" t="s">
        <v>110</v>
      </c>
      <c r="G2481" t="s">
        <v>110</v>
      </c>
      <c r="H2481" t="s">
        <v>94</v>
      </c>
      <c r="K2481">
        <v>0</v>
      </c>
      <c r="L2481">
        <v>0</v>
      </c>
      <c r="O2481">
        <v>1946</v>
      </c>
      <c r="P2481" t="s">
        <v>120</v>
      </c>
      <c r="R2481">
        <f t="shared" si="153"/>
        <v>-120</v>
      </c>
      <c r="S2481">
        <f t="shared" si="154"/>
        <v>38</v>
      </c>
      <c r="T2481" t="str">
        <f t="shared" si="155"/>
        <v>-12038</v>
      </c>
      <c r="U2481" t="str">
        <f t="shared" si="152"/>
        <v>-119, 38</v>
      </c>
    </row>
    <row r="2482" spans="1:21" hidden="1" x14ac:dyDescent="0.25">
      <c r="A2482">
        <v>-119.0102778</v>
      </c>
      <c r="B2482">
        <v>37.69194444</v>
      </c>
      <c r="C2482">
        <v>1959</v>
      </c>
      <c r="D2482" t="s">
        <v>121</v>
      </c>
      <c r="E2482" t="s">
        <v>122</v>
      </c>
      <c r="F2482" t="s">
        <v>110</v>
      </c>
      <c r="G2482" t="s">
        <v>109</v>
      </c>
      <c r="H2482" t="s">
        <v>94</v>
      </c>
      <c r="L2482">
        <v>2.7439999999999999E-2</v>
      </c>
      <c r="O2482">
        <v>1959</v>
      </c>
      <c r="P2482" t="s">
        <v>120</v>
      </c>
      <c r="R2482">
        <f t="shared" si="153"/>
        <v>-119</v>
      </c>
      <c r="S2482">
        <f t="shared" si="154"/>
        <v>38</v>
      </c>
      <c r="T2482" t="str">
        <f t="shared" si="155"/>
        <v>-11938</v>
      </c>
      <c r="U2482" t="str">
        <f t="shared" si="152"/>
        <v>-119, 38</v>
      </c>
    </row>
    <row r="2483" spans="1:21" hidden="1" x14ac:dyDescent="0.25">
      <c r="A2483">
        <v>-119.0102778</v>
      </c>
      <c r="B2483">
        <v>37.69194444</v>
      </c>
      <c r="C2483">
        <v>1964</v>
      </c>
      <c r="D2483" t="s">
        <v>121</v>
      </c>
      <c r="E2483" t="s">
        <v>122</v>
      </c>
      <c r="F2483" t="s">
        <v>110</v>
      </c>
      <c r="G2483" t="s">
        <v>110</v>
      </c>
      <c r="H2483" t="s">
        <v>94</v>
      </c>
      <c r="K2483">
        <v>0</v>
      </c>
      <c r="L2483">
        <v>0</v>
      </c>
      <c r="O2483">
        <v>1959</v>
      </c>
      <c r="P2483" t="s">
        <v>120</v>
      </c>
      <c r="R2483">
        <f t="shared" si="153"/>
        <v>-119</v>
      </c>
      <c r="S2483">
        <f t="shared" si="154"/>
        <v>38</v>
      </c>
      <c r="T2483" t="str">
        <f t="shared" si="155"/>
        <v>-11938</v>
      </c>
      <c r="U2483" t="str">
        <f t="shared" si="152"/>
        <v>-119, 38</v>
      </c>
    </row>
    <row r="2484" spans="1:21" hidden="1" x14ac:dyDescent="0.25">
      <c r="A2484">
        <v>-119.0102778</v>
      </c>
      <c r="B2484">
        <v>37.69194444</v>
      </c>
      <c r="C2484">
        <v>1964</v>
      </c>
      <c r="D2484" t="s">
        <v>121</v>
      </c>
      <c r="E2484" t="s">
        <v>122</v>
      </c>
      <c r="F2484" t="s">
        <v>110</v>
      </c>
      <c r="G2484" t="s">
        <v>110</v>
      </c>
      <c r="H2484" t="s">
        <v>94</v>
      </c>
      <c r="K2484">
        <v>0</v>
      </c>
      <c r="L2484">
        <v>0</v>
      </c>
      <c r="O2484">
        <v>1959</v>
      </c>
      <c r="P2484" t="s">
        <v>120</v>
      </c>
      <c r="R2484">
        <f t="shared" si="153"/>
        <v>-119</v>
      </c>
      <c r="S2484">
        <f t="shared" si="154"/>
        <v>38</v>
      </c>
      <c r="T2484" t="str">
        <f t="shared" si="155"/>
        <v>-11938</v>
      </c>
      <c r="U2484" t="str">
        <f t="shared" si="152"/>
        <v>-119, 38</v>
      </c>
    </row>
    <row r="2485" spans="1:21" hidden="1" x14ac:dyDescent="0.25">
      <c r="A2485">
        <v>-119.0102778</v>
      </c>
      <c r="B2485">
        <v>37.69194444</v>
      </c>
      <c r="C2485">
        <v>1970</v>
      </c>
      <c r="D2485" t="s">
        <v>121</v>
      </c>
      <c r="E2485" t="s">
        <v>122</v>
      </c>
      <c r="F2485" t="s">
        <v>110</v>
      </c>
      <c r="G2485" t="s">
        <v>110</v>
      </c>
      <c r="H2485" t="s">
        <v>94</v>
      </c>
      <c r="K2485">
        <v>0</v>
      </c>
      <c r="L2485">
        <v>0</v>
      </c>
      <c r="O2485">
        <v>1959</v>
      </c>
      <c r="P2485" t="s">
        <v>120</v>
      </c>
      <c r="R2485">
        <f t="shared" si="153"/>
        <v>-119</v>
      </c>
      <c r="S2485">
        <f t="shared" si="154"/>
        <v>38</v>
      </c>
      <c r="T2485" t="str">
        <f t="shared" si="155"/>
        <v>-11938</v>
      </c>
      <c r="U2485" t="str">
        <f t="shared" si="152"/>
        <v>-119, 38</v>
      </c>
    </row>
    <row r="2486" spans="1:21" hidden="1" x14ac:dyDescent="0.25">
      <c r="A2486">
        <v>-119.0102778</v>
      </c>
      <c r="B2486">
        <v>37.69194444</v>
      </c>
      <c r="C2486">
        <v>1971</v>
      </c>
      <c r="D2486" t="s">
        <v>121</v>
      </c>
      <c r="E2486" t="s">
        <v>122</v>
      </c>
      <c r="F2486" t="s">
        <v>110</v>
      </c>
      <c r="G2486" t="s">
        <v>110</v>
      </c>
      <c r="H2486" t="s">
        <v>94</v>
      </c>
      <c r="K2486">
        <v>0</v>
      </c>
      <c r="L2486">
        <v>0</v>
      </c>
      <c r="O2486">
        <v>1959</v>
      </c>
      <c r="P2486" t="s">
        <v>120</v>
      </c>
      <c r="R2486">
        <f t="shared" si="153"/>
        <v>-119</v>
      </c>
      <c r="S2486">
        <f t="shared" si="154"/>
        <v>38</v>
      </c>
      <c r="T2486" t="str">
        <f t="shared" si="155"/>
        <v>-11938</v>
      </c>
      <c r="U2486" t="str">
        <f t="shared" si="152"/>
        <v>-119, 38</v>
      </c>
    </row>
    <row r="2487" spans="1:21" hidden="1" x14ac:dyDescent="0.25">
      <c r="A2487">
        <v>-119.0102778</v>
      </c>
      <c r="B2487">
        <v>37.69194444</v>
      </c>
      <c r="C2487">
        <v>1971</v>
      </c>
      <c r="D2487" t="s">
        <v>121</v>
      </c>
      <c r="E2487" t="s">
        <v>122</v>
      </c>
      <c r="F2487" t="s">
        <v>110</v>
      </c>
      <c r="G2487" t="s">
        <v>110</v>
      </c>
      <c r="H2487" t="s">
        <v>94</v>
      </c>
      <c r="K2487">
        <v>0</v>
      </c>
      <c r="L2487">
        <v>0</v>
      </c>
      <c r="O2487">
        <v>1959</v>
      </c>
      <c r="P2487" t="s">
        <v>120</v>
      </c>
      <c r="R2487">
        <f t="shared" si="153"/>
        <v>-119</v>
      </c>
      <c r="S2487">
        <f t="shared" si="154"/>
        <v>38</v>
      </c>
      <c r="T2487" t="str">
        <f t="shared" si="155"/>
        <v>-11938</v>
      </c>
      <c r="U2487" t="str">
        <f t="shared" si="152"/>
        <v>-119, 38</v>
      </c>
    </row>
    <row r="2488" spans="1:21" hidden="1" x14ac:dyDescent="0.25">
      <c r="A2488">
        <v>-119.0102778</v>
      </c>
      <c r="B2488">
        <v>37.69194444</v>
      </c>
      <c r="C2488">
        <v>1971</v>
      </c>
      <c r="D2488" t="s">
        <v>121</v>
      </c>
      <c r="E2488" t="s">
        <v>122</v>
      </c>
      <c r="F2488" t="s">
        <v>110</v>
      </c>
      <c r="G2488" t="s">
        <v>110</v>
      </c>
      <c r="H2488" t="s">
        <v>94</v>
      </c>
      <c r="K2488">
        <v>0</v>
      </c>
      <c r="L2488">
        <v>0</v>
      </c>
      <c r="O2488">
        <v>1959</v>
      </c>
      <c r="P2488" t="s">
        <v>120</v>
      </c>
      <c r="R2488">
        <f t="shared" si="153"/>
        <v>-119</v>
      </c>
      <c r="S2488">
        <f t="shared" si="154"/>
        <v>38</v>
      </c>
      <c r="T2488" t="str">
        <f t="shared" si="155"/>
        <v>-11938</v>
      </c>
      <c r="U2488" t="str">
        <f t="shared" si="152"/>
        <v>-119, 38</v>
      </c>
    </row>
    <row r="2489" spans="1:21" hidden="1" x14ac:dyDescent="0.25">
      <c r="A2489">
        <v>-119.0102778</v>
      </c>
      <c r="B2489">
        <v>37.69194444</v>
      </c>
      <c r="C2489">
        <v>1970</v>
      </c>
      <c r="D2489" t="s">
        <v>121</v>
      </c>
      <c r="E2489" t="s">
        <v>122</v>
      </c>
      <c r="F2489" t="s">
        <v>110</v>
      </c>
      <c r="G2489" t="s">
        <v>110</v>
      </c>
      <c r="H2489" t="s">
        <v>94</v>
      </c>
      <c r="K2489">
        <v>0</v>
      </c>
      <c r="L2489">
        <v>0</v>
      </c>
      <c r="O2489">
        <v>1959</v>
      </c>
      <c r="P2489" t="s">
        <v>120</v>
      </c>
      <c r="R2489">
        <f t="shared" si="153"/>
        <v>-119</v>
      </c>
      <c r="S2489">
        <f t="shared" si="154"/>
        <v>38</v>
      </c>
      <c r="T2489" t="str">
        <f t="shared" si="155"/>
        <v>-11938</v>
      </c>
      <c r="U2489" t="str">
        <f t="shared" si="152"/>
        <v>-119, 38</v>
      </c>
    </row>
    <row r="2490" spans="1:21" hidden="1" x14ac:dyDescent="0.25">
      <c r="A2490">
        <v>-119.0102778</v>
      </c>
      <c r="B2490">
        <v>37.69194444</v>
      </c>
      <c r="C2490">
        <v>1970</v>
      </c>
      <c r="D2490" t="s">
        <v>121</v>
      </c>
      <c r="E2490" t="s">
        <v>122</v>
      </c>
      <c r="F2490" t="s">
        <v>110</v>
      </c>
      <c r="G2490" t="s">
        <v>110</v>
      </c>
      <c r="H2490" t="s">
        <v>94</v>
      </c>
      <c r="K2490">
        <v>0</v>
      </c>
      <c r="L2490">
        <v>0</v>
      </c>
      <c r="O2490">
        <v>1959</v>
      </c>
      <c r="P2490" t="s">
        <v>120</v>
      </c>
      <c r="R2490">
        <f t="shared" si="153"/>
        <v>-119</v>
      </c>
      <c r="S2490">
        <f t="shared" si="154"/>
        <v>38</v>
      </c>
      <c r="T2490" t="str">
        <f t="shared" si="155"/>
        <v>-11938</v>
      </c>
      <c r="U2490" t="str">
        <f t="shared" si="152"/>
        <v>-119, 38</v>
      </c>
    </row>
    <row r="2491" spans="1:21" hidden="1" x14ac:dyDescent="0.25">
      <c r="A2491">
        <v>-119.0102778</v>
      </c>
      <c r="B2491">
        <v>37.69194444</v>
      </c>
      <c r="C2491">
        <v>1970</v>
      </c>
      <c r="D2491" t="s">
        <v>121</v>
      </c>
      <c r="E2491" t="s">
        <v>122</v>
      </c>
      <c r="F2491" t="s">
        <v>110</v>
      </c>
      <c r="G2491" t="s">
        <v>110</v>
      </c>
      <c r="H2491" t="s">
        <v>94</v>
      </c>
      <c r="K2491">
        <v>0</v>
      </c>
      <c r="L2491">
        <v>0</v>
      </c>
      <c r="O2491">
        <v>1959</v>
      </c>
      <c r="P2491" t="s">
        <v>120</v>
      </c>
      <c r="R2491">
        <f t="shared" si="153"/>
        <v>-119</v>
      </c>
      <c r="S2491">
        <f t="shared" si="154"/>
        <v>38</v>
      </c>
      <c r="T2491" t="str">
        <f t="shared" si="155"/>
        <v>-11938</v>
      </c>
      <c r="U2491" t="str">
        <f t="shared" si="152"/>
        <v>-119, 38</v>
      </c>
    </row>
    <row r="2492" spans="1:21" hidden="1" x14ac:dyDescent="0.25">
      <c r="A2492">
        <v>-119.0102778</v>
      </c>
      <c r="B2492">
        <v>37.69194444</v>
      </c>
      <c r="C2492">
        <v>1970</v>
      </c>
      <c r="D2492" t="s">
        <v>121</v>
      </c>
      <c r="E2492" t="s">
        <v>122</v>
      </c>
      <c r="F2492" t="s">
        <v>110</v>
      </c>
      <c r="G2492" t="s">
        <v>110</v>
      </c>
      <c r="H2492" t="s">
        <v>94</v>
      </c>
      <c r="K2492">
        <v>0</v>
      </c>
      <c r="L2492">
        <v>0</v>
      </c>
      <c r="O2492">
        <v>1959</v>
      </c>
      <c r="P2492" t="s">
        <v>120</v>
      </c>
      <c r="R2492">
        <f t="shared" si="153"/>
        <v>-119</v>
      </c>
      <c r="S2492">
        <f t="shared" si="154"/>
        <v>38</v>
      </c>
      <c r="T2492" t="str">
        <f t="shared" si="155"/>
        <v>-11938</v>
      </c>
      <c r="U2492" t="str">
        <f t="shared" si="152"/>
        <v>-119, 38</v>
      </c>
    </row>
    <row r="2493" spans="1:21" hidden="1" x14ac:dyDescent="0.25">
      <c r="A2493">
        <v>-119.0102778</v>
      </c>
      <c r="B2493">
        <v>37.69194444</v>
      </c>
      <c r="C2493">
        <v>1970</v>
      </c>
      <c r="D2493" t="s">
        <v>121</v>
      </c>
      <c r="E2493" t="s">
        <v>122</v>
      </c>
      <c r="F2493" t="s">
        <v>110</v>
      </c>
      <c r="G2493" t="s">
        <v>110</v>
      </c>
      <c r="H2493" t="s">
        <v>94</v>
      </c>
      <c r="K2493">
        <v>0</v>
      </c>
      <c r="L2493">
        <v>0</v>
      </c>
      <c r="O2493">
        <v>1959</v>
      </c>
      <c r="P2493" t="s">
        <v>120</v>
      </c>
      <c r="R2493">
        <f t="shared" si="153"/>
        <v>-119</v>
      </c>
      <c r="S2493">
        <f t="shared" si="154"/>
        <v>38</v>
      </c>
      <c r="T2493" t="str">
        <f t="shared" si="155"/>
        <v>-11938</v>
      </c>
      <c r="U2493" t="str">
        <f t="shared" si="152"/>
        <v>-119, 38</v>
      </c>
    </row>
    <row r="2494" spans="1:21" hidden="1" x14ac:dyDescent="0.25">
      <c r="A2494">
        <v>-119.0102778</v>
      </c>
      <c r="B2494">
        <v>37.69194444</v>
      </c>
      <c r="C2494">
        <v>1970</v>
      </c>
      <c r="D2494" t="s">
        <v>121</v>
      </c>
      <c r="E2494" t="s">
        <v>122</v>
      </c>
      <c r="F2494" t="s">
        <v>110</v>
      </c>
      <c r="G2494" t="s">
        <v>110</v>
      </c>
      <c r="H2494" t="s">
        <v>94</v>
      </c>
      <c r="K2494">
        <v>0</v>
      </c>
      <c r="L2494">
        <v>0</v>
      </c>
      <c r="O2494">
        <v>1959</v>
      </c>
      <c r="P2494" t="s">
        <v>120</v>
      </c>
      <c r="R2494">
        <f t="shared" si="153"/>
        <v>-119</v>
      </c>
      <c r="S2494">
        <f t="shared" si="154"/>
        <v>38</v>
      </c>
      <c r="T2494" t="str">
        <f t="shared" si="155"/>
        <v>-11938</v>
      </c>
      <c r="U2494" t="str">
        <f t="shared" si="152"/>
        <v>-119, 38</v>
      </c>
    </row>
    <row r="2495" spans="1:21" hidden="1" x14ac:dyDescent="0.25">
      <c r="A2495">
        <v>-119.0102778</v>
      </c>
      <c r="B2495">
        <v>37.69194444</v>
      </c>
      <c r="C2495">
        <v>2005</v>
      </c>
      <c r="D2495" t="s">
        <v>121</v>
      </c>
      <c r="E2495" t="s">
        <v>122</v>
      </c>
      <c r="F2495" t="s">
        <v>110</v>
      </c>
      <c r="G2495" t="s">
        <v>110</v>
      </c>
      <c r="H2495" t="s">
        <v>94</v>
      </c>
      <c r="K2495">
        <v>0</v>
      </c>
      <c r="L2495">
        <v>0</v>
      </c>
      <c r="O2495">
        <v>1959</v>
      </c>
      <c r="P2495" t="s">
        <v>120</v>
      </c>
      <c r="R2495">
        <f t="shared" si="153"/>
        <v>-119</v>
      </c>
      <c r="S2495">
        <f t="shared" si="154"/>
        <v>38</v>
      </c>
      <c r="T2495" t="str">
        <f t="shared" si="155"/>
        <v>-11938</v>
      </c>
      <c r="U2495" t="str">
        <f t="shared" si="152"/>
        <v>-119, 38</v>
      </c>
    </row>
    <row r="2496" spans="1:21" hidden="1" x14ac:dyDescent="0.25">
      <c r="A2496">
        <v>-119.0102778</v>
      </c>
      <c r="B2496">
        <v>37.69194444</v>
      </c>
      <c r="C2496">
        <v>2005</v>
      </c>
      <c r="D2496" t="s">
        <v>121</v>
      </c>
      <c r="E2496" t="s">
        <v>122</v>
      </c>
      <c r="F2496" t="s">
        <v>110</v>
      </c>
      <c r="G2496" t="s">
        <v>110</v>
      </c>
      <c r="H2496" t="s">
        <v>94</v>
      </c>
      <c r="K2496">
        <v>0</v>
      </c>
      <c r="L2496">
        <v>0</v>
      </c>
      <c r="O2496">
        <v>1959</v>
      </c>
      <c r="P2496" t="s">
        <v>120</v>
      </c>
      <c r="R2496">
        <f t="shared" si="153"/>
        <v>-119</v>
      </c>
      <c r="S2496">
        <f t="shared" si="154"/>
        <v>38</v>
      </c>
      <c r="T2496" t="str">
        <f t="shared" si="155"/>
        <v>-11938</v>
      </c>
      <c r="U2496" t="str">
        <f t="shared" si="152"/>
        <v>-120, 38</v>
      </c>
    </row>
    <row r="2497" spans="1:21" hidden="1" x14ac:dyDescent="0.25">
      <c r="A2497">
        <v>-119.68190199999999</v>
      </c>
      <c r="B2497">
        <v>37.692411</v>
      </c>
      <c r="C2497">
        <v>1990</v>
      </c>
      <c r="D2497" t="s">
        <v>428</v>
      </c>
      <c r="E2497" t="s">
        <v>118</v>
      </c>
      <c r="F2497" t="s">
        <v>110</v>
      </c>
      <c r="G2497" t="s">
        <v>110</v>
      </c>
      <c r="H2497" t="s">
        <v>94</v>
      </c>
      <c r="K2497">
        <v>0</v>
      </c>
      <c r="L2497">
        <v>0</v>
      </c>
      <c r="O2497">
        <v>1955</v>
      </c>
      <c r="P2497" t="s">
        <v>120</v>
      </c>
      <c r="R2497">
        <f t="shared" si="153"/>
        <v>-120</v>
      </c>
      <c r="S2497">
        <f t="shared" si="154"/>
        <v>38</v>
      </c>
      <c r="T2497" t="str">
        <f t="shared" si="155"/>
        <v>-12038</v>
      </c>
      <c r="U2497" t="str">
        <f t="shared" si="152"/>
        <v>-120, 38</v>
      </c>
    </row>
    <row r="2498" spans="1:21" hidden="1" x14ac:dyDescent="0.25">
      <c r="A2498">
        <v>-119.68190199999999</v>
      </c>
      <c r="B2498">
        <v>37.692411</v>
      </c>
      <c r="C2498">
        <v>1991</v>
      </c>
      <c r="D2498" t="s">
        <v>428</v>
      </c>
      <c r="E2498" t="s">
        <v>118</v>
      </c>
      <c r="F2498" t="s">
        <v>110</v>
      </c>
      <c r="G2498" t="s">
        <v>110</v>
      </c>
      <c r="H2498" t="s">
        <v>94</v>
      </c>
      <c r="K2498">
        <v>0</v>
      </c>
      <c r="L2498">
        <v>0</v>
      </c>
      <c r="O2498">
        <v>1955</v>
      </c>
      <c r="P2498" t="s">
        <v>120</v>
      </c>
      <c r="R2498">
        <f t="shared" si="153"/>
        <v>-120</v>
      </c>
      <c r="S2498">
        <f t="shared" si="154"/>
        <v>38</v>
      </c>
      <c r="T2498" t="str">
        <f t="shared" si="155"/>
        <v>-12038</v>
      </c>
      <c r="U2498" t="str">
        <f t="shared" ref="U2498:U2561" si="156">_xlfn.CONCAT($R2499, ", ", $S2499)</f>
        <v>-120, 38</v>
      </c>
    </row>
    <row r="2499" spans="1:21" hidden="1" x14ac:dyDescent="0.25">
      <c r="A2499">
        <v>-119.68190199999999</v>
      </c>
      <c r="B2499">
        <v>37.692411</v>
      </c>
      <c r="C2499">
        <v>1992</v>
      </c>
      <c r="D2499" t="s">
        <v>428</v>
      </c>
      <c r="E2499" t="s">
        <v>118</v>
      </c>
      <c r="F2499" t="s">
        <v>110</v>
      </c>
      <c r="G2499" t="s">
        <v>110</v>
      </c>
      <c r="H2499" t="s">
        <v>94</v>
      </c>
      <c r="K2499">
        <v>0</v>
      </c>
      <c r="L2499">
        <v>0</v>
      </c>
      <c r="O2499">
        <v>1955</v>
      </c>
      <c r="P2499" t="s">
        <v>120</v>
      </c>
      <c r="R2499">
        <f t="shared" ref="R2499:R2562" si="157">ROUND($A2499, 0)</f>
        <v>-120</v>
      </c>
      <c r="S2499">
        <f t="shared" ref="S2499:S2562" si="158">ROUND($B2499, 0)</f>
        <v>38</v>
      </c>
      <c r="T2499" t="str">
        <f t="shared" ref="T2499:T2562" si="159">_xlfn.CONCAT($R2499, $S2499)</f>
        <v>-12038</v>
      </c>
      <c r="U2499" t="str">
        <f t="shared" si="156"/>
        <v>-120, 38</v>
      </c>
    </row>
    <row r="2500" spans="1:21" hidden="1" x14ac:dyDescent="0.25">
      <c r="A2500">
        <v>-119.68190199999999</v>
      </c>
      <c r="B2500">
        <v>37.692411</v>
      </c>
      <c r="C2500">
        <v>1996</v>
      </c>
      <c r="D2500" t="s">
        <v>428</v>
      </c>
      <c r="E2500" t="s">
        <v>118</v>
      </c>
      <c r="F2500" t="s">
        <v>110</v>
      </c>
      <c r="G2500" t="s">
        <v>110</v>
      </c>
      <c r="H2500" t="s">
        <v>94</v>
      </c>
      <c r="K2500">
        <v>0</v>
      </c>
      <c r="L2500">
        <v>0</v>
      </c>
      <c r="O2500">
        <v>1955</v>
      </c>
      <c r="P2500" t="s">
        <v>120</v>
      </c>
      <c r="R2500">
        <f t="shared" si="157"/>
        <v>-120</v>
      </c>
      <c r="S2500">
        <f t="shared" si="158"/>
        <v>38</v>
      </c>
      <c r="T2500" t="str">
        <f t="shared" si="159"/>
        <v>-12038</v>
      </c>
      <c r="U2500" t="str">
        <f t="shared" si="156"/>
        <v>-119, 38</v>
      </c>
    </row>
    <row r="2501" spans="1:21" hidden="1" x14ac:dyDescent="0.25">
      <c r="A2501">
        <v>-119.42995000000001</v>
      </c>
      <c r="B2501">
        <v>37.701276999999997</v>
      </c>
      <c r="C2501">
        <v>1953</v>
      </c>
      <c r="D2501" t="s">
        <v>428</v>
      </c>
      <c r="E2501" t="s">
        <v>118</v>
      </c>
      <c r="F2501" t="s">
        <v>110</v>
      </c>
      <c r="G2501" t="s">
        <v>110</v>
      </c>
      <c r="H2501" t="s">
        <v>94</v>
      </c>
      <c r="K2501">
        <v>0</v>
      </c>
      <c r="L2501">
        <v>0</v>
      </c>
      <c r="M2501">
        <v>7</v>
      </c>
      <c r="N2501">
        <v>4</v>
      </c>
      <c r="O2501">
        <v>1922</v>
      </c>
      <c r="P2501" t="s">
        <v>120</v>
      </c>
      <c r="R2501">
        <f t="shared" si="157"/>
        <v>-119</v>
      </c>
      <c r="S2501">
        <f t="shared" si="158"/>
        <v>38</v>
      </c>
      <c r="T2501" t="str">
        <f t="shared" si="159"/>
        <v>-11938</v>
      </c>
      <c r="U2501" t="str">
        <f t="shared" si="156"/>
        <v>-120, 38</v>
      </c>
    </row>
    <row r="2502" spans="1:21" hidden="1" x14ac:dyDescent="0.25">
      <c r="A2502">
        <v>-119.586763</v>
      </c>
      <c r="B2502">
        <v>37.704448999999997</v>
      </c>
      <c r="C2502">
        <v>1973</v>
      </c>
      <c r="D2502" t="s">
        <v>428</v>
      </c>
      <c r="E2502" t="s">
        <v>118</v>
      </c>
      <c r="F2502" t="s">
        <v>110</v>
      </c>
      <c r="G2502" t="s">
        <v>110</v>
      </c>
      <c r="H2502" t="s">
        <v>94</v>
      </c>
      <c r="K2502">
        <v>0</v>
      </c>
      <c r="L2502">
        <v>0</v>
      </c>
      <c r="O2502">
        <v>1968</v>
      </c>
      <c r="P2502" t="s">
        <v>120</v>
      </c>
      <c r="R2502">
        <f t="shared" si="157"/>
        <v>-120</v>
      </c>
      <c r="S2502">
        <f t="shared" si="158"/>
        <v>38</v>
      </c>
      <c r="T2502" t="str">
        <f t="shared" si="159"/>
        <v>-12038</v>
      </c>
      <c r="U2502" t="str">
        <f t="shared" si="156"/>
        <v>-120, 38</v>
      </c>
    </row>
    <row r="2503" spans="1:21" hidden="1" x14ac:dyDescent="0.25">
      <c r="A2503">
        <v>-119.7457833</v>
      </c>
      <c r="B2503">
        <v>37.704877779999997</v>
      </c>
      <c r="C2503">
        <v>1964</v>
      </c>
      <c r="D2503" t="s">
        <v>121</v>
      </c>
      <c r="E2503" t="s">
        <v>122</v>
      </c>
      <c r="F2503" t="s">
        <v>110</v>
      </c>
      <c r="G2503" t="s">
        <v>110</v>
      </c>
      <c r="H2503" t="s">
        <v>94</v>
      </c>
      <c r="K2503">
        <v>0</v>
      </c>
      <c r="L2503">
        <v>0</v>
      </c>
      <c r="O2503">
        <v>1982</v>
      </c>
      <c r="P2503" t="s">
        <v>120</v>
      </c>
      <c r="R2503">
        <f t="shared" si="157"/>
        <v>-120</v>
      </c>
      <c r="S2503">
        <f t="shared" si="158"/>
        <v>38</v>
      </c>
      <c r="T2503" t="str">
        <f t="shared" si="159"/>
        <v>-12038</v>
      </c>
      <c r="U2503" t="str">
        <f t="shared" si="156"/>
        <v>-120, 38</v>
      </c>
    </row>
    <row r="2504" spans="1:21" hidden="1" x14ac:dyDescent="0.25">
      <c r="A2504">
        <v>-119.7457833</v>
      </c>
      <c r="B2504">
        <v>37.704877779999997</v>
      </c>
      <c r="C2504">
        <v>1919</v>
      </c>
      <c r="D2504" t="s">
        <v>121</v>
      </c>
      <c r="E2504" t="s">
        <v>122</v>
      </c>
      <c r="F2504" t="s">
        <v>110</v>
      </c>
      <c r="G2504" t="s">
        <v>110</v>
      </c>
      <c r="H2504" t="s">
        <v>94</v>
      </c>
      <c r="K2504">
        <v>0</v>
      </c>
      <c r="L2504">
        <v>0</v>
      </c>
      <c r="O2504">
        <v>1982</v>
      </c>
      <c r="P2504" t="s">
        <v>120</v>
      </c>
      <c r="R2504">
        <f t="shared" si="157"/>
        <v>-120</v>
      </c>
      <c r="S2504">
        <f t="shared" si="158"/>
        <v>38</v>
      </c>
      <c r="T2504" t="str">
        <f t="shared" si="159"/>
        <v>-12038</v>
      </c>
      <c r="U2504" t="str">
        <f t="shared" si="156"/>
        <v>-120, 38</v>
      </c>
    </row>
    <row r="2505" spans="1:21" hidden="1" x14ac:dyDescent="0.25">
      <c r="A2505">
        <v>-119.58927</v>
      </c>
      <c r="B2505">
        <v>37.705311999999999</v>
      </c>
      <c r="C2505">
        <v>1958</v>
      </c>
      <c r="D2505" t="s">
        <v>428</v>
      </c>
      <c r="E2505" t="s">
        <v>118</v>
      </c>
      <c r="F2505" t="s">
        <v>110</v>
      </c>
      <c r="G2505" t="s">
        <v>110</v>
      </c>
      <c r="H2505" t="s">
        <v>94</v>
      </c>
      <c r="K2505">
        <v>0</v>
      </c>
      <c r="L2505">
        <v>0</v>
      </c>
      <c r="O2505">
        <v>1954</v>
      </c>
      <c r="P2505" t="s">
        <v>120</v>
      </c>
      <c r="R2505">
        <f t="shared" si="157"/>
        <v>-120</v>
      </c>
      <c r="S2505">
        <f t="shared" si="158"/>
        <v>38</v>
      </c>
      <c r="T2505" t="str">
        <f t="shared" si="159"/>
        <v>-12038</v>
      </c>
      <c r="U2505" t="str">
        <f t="shared" si="156"/>
        <v>-120, 38</v>
      </c>
    </row>
    <row r="2506" spans="1:21" hidden="1" x14ac:dyDescent="0.25">
      <c r="A2506">
        <v>-120.3330167</v>
      </c>
      <c r="B2506">
        <v>37.709716669999999</v>
      </c>
      <c r="C2506">
        <v>1960</v>
      </c>
      <c r="D2506" t="s">
        <v>121</v>
      </c>
      <c r="E2506" t="s">
        <v>122</v>
      </c>
      <c r="F2506" t="s">
        <v>110</v>
      </c>
      <c r="G2506" t="s">
        <v>110</v>
      </c>
      <c r="H2506" t="s">
        <v>94</v>
      </c>
      <c r="K2506">
        <v>0</v>
      </c>
      <c r="L2506">
        <v>0</v>
      </c>
      <c r="O2506">
        <v>1990</v>
      </c>
      <c r="P2506" t="s">
        <v>120</v>
      </c>
      <c r="R2506">
        <f t="shared" si="157"/>
        <v>-120</v>
      </c>
      <c r="S2506">
        <f t="shared" si="158"/>
        <v>38</v>
      </c>
      <c r="T2506" t="str">
        <f t="shared" si="159"/>
        <v>-12038</v>
      </c>
      <c r="U2506" t="str">
        <f t="shared" si="156"/>
        <v>-120, 38</v>
      </c>
    </row>
    <row r="2507" spans="1:21" hidden="1" x14ac:dyDescent="0.25">
      <c r="A2507">
        <v>-120.3330167</v>
      </c>
      <c r="B2507">
        <v>37.709716669999999</v>
      </c>
      <c r="C2507">
        <v>1960</v>
      </c>
      <c r="D2507" t="s">
        <v>121</v>
      </c>
      <c r="E2507" t="s">
        <v>122</v>
      </c>
      <c r="F2507" t="s">
        <v>110</v>
      </c>
      <c r="G2507" t="s">
        <v>110</v>
      </c>
      <c r="H2507" t="s">
        <v>94</v>
      </c>
      <c r="K2507">
        <v>0</v>
      </c>
      <c r="L2507">
        <v>0</v>
      </c>
      <c r="O2507">
        <v>1990</v>
      </c>
      <c r="P2507" t="s">
        <v>120</v>
      </c>
      <c r="R2507">
        <f t="shared" si="157"/>
        <v>-120</v>
      </c>
      <c r="S2507">
        <f t="shared" si="158"/>
        <v>38</v>
      </c>
      <c r="T2507" t="str">
        <f t="shared" si="159"/>
        <v>-12038</v>
      </c>
      <c r="U2507" t="str">
        <f t="shared" si="156"/>
        <v>-120, 38</v>
      </c>
    </row>
    <row r="2508" spans="1:21" hidden="1" x14ac:dyDescent="0.25">
      <c r="A2508">
        <v>-120.3330167</v>
      </c>
      <c r="B2508">
        <v>37.709716669999999</v>
      </c>
      <c r="C2508">
        <v>1960</v>
      </c>
      <c r="D2508" t="s">
        <v>121</v>
      </c>
      <c r="E2508" t="s">
        <v>122</v>
      </c>
      <c r="F2508" t="s">
        <v>110</v>
      </c>
      <c r="G2508" t="s">
        <v>110</v>
      </c>
      <c r="H2508" t="s">
        <v>94</v>
      </c>
      <c r="K2508">
        <v>0</v>
      </c>
      <c r="L2508">
        <v>0</v>
      </c>
      <c r="O2508">
        <v>1990</v>
      </c>
      <c r="P2508" t="s">
        <v>120</v>
      </c>
      <c r="R2508">
        <f t="shared" si="157"/>
        <v>-120</v>
      </c>
      <c r="S2508">
        <f t="shared" si="158"/>
        <v>38</v>
      </c>
      <c r="T2508" t="str">
        <f t="shared" si="159"/>
        <v>-12038</v>
      </c>
      <c r="U2508" t="str">
        <f t="shared" si="156"/>
        <v>-120, 38</v>
      </c>
    </row>
    <row r="2509" spans="1:21" hidden="1" x14ac:dyDescent="0.25">
      <c r="A2509">
        <v>-120.3330167</v>
      </c>
      <c r="B2509">
        <v>37.709716669999999</v>
      </c>
      <c r="C2509">
        <v>1958</v>
      </c>
      <c r="D2509" t="s">
        <v>426</v>
      </c>
      <c r="E2509" t="s">
        <v>118</v>
      </c>
      <c r="F2509" t="s">
        <v>110</v>
      </c>
      <c r="G2509" t="s">
        <v>110</v>
      </c>
      <c r="H2509" t="s">
        <v>94</v>
      </c>
      <c r="K2509">
        <v>0</v>
      </c>
      <c r="L2509">
        <v>0</v>
      </c>
      <c r="O2509">
        <v>1990</v>
      </c>
      <c r="P2509" t="s">
        <v>120</v>
      </c>
      <c r="R2509">
        <f t="shared" si="157"/>
        <v>-120</v>
      </c>
      <c r="S2509">
        <f t="shared" si="158"/>
        <v>38</v>
      </c>
      <c r="T2509" t="str">
        <f t="shared" si="159"/>
        <v>-12038</v>
      </c>
      <c r="U2509" t="str">
        <f t="shared" si="156"/>
        <v>-120, 38</v>
      </c>
    </row>
    <row r="2510" spans="1:21" hidden="1" x14ac:dyDescent="0.25">
      <c r="A2510">
        <v>-120.21317500000001</v>
      </c>
      <c r="B2510">
        <v>37.710816999999999</v>
      </c>
      <c r="C2510">
        <v>1961</v>
      </c>
      <c r="D2510" t="s">
        <v>427</v>
      </c>
      <c r="E2510" t="s">
        <v>118</v>
      </c>
      <c r="F2510" t="s">
        <v>110</v>
      </c>
      <c r="G2510" t="s">
        <v>110</v>
      </c>
      <c r="H2510" t="s">
        <v>94</v>
      </c>
      <c r="K2510">
        <v>0</v>
      </c>
      <c r="L2510">
        <v>0</v>
      </c>
      <c r="O2510">
        <v>1919</v>
      </c>
      <c r="P2510" t="s">
        <v>120</v>
      </c>
      <c r="R2510">
        <f t="shared" si="157"/>
        <v>-120</v>
      </c>
      <c r="S2510">
        <f t="shared" si="158"/>
        <v>38</v>
      </c>
      <c r="T2510" t="str">
        <f t="shared" si="159"/>
        <v>-12038</v>
      </c>
      <c r="U2510" t="str">
        <f t="shared" si="156"/>
        <v>-120, 38</v>
      </c>
    </row>
    <row r="2511" spans="1:21" hidden="1" x14ac:dyDescent="0.25">
      <c r="A2511">
        <v>-119.63531</v>
      </c>
      <c r="B2511">
        <v>37.724240000000002</v>
      </c>
      <c r="C2511">
        <v>2005</v>
      </c>
      <c r="D2511" t="s">
        <v>121</v>
      </c>
      <c r="E2511" t="s">
        <v>122</v>
      </c>
      <c r="F2511" t="s">
        <v>110</v>
      </c>
      <c r="G2511" t="s">
        <v>109</v>
      </c>
      <c r="H2511" t="s">
        <v>94</v>
      </c>
      <c r="K2511">
        <v>13.62</v>
      </c>
      <c r="L2511">
        <v>1089.5999999999999</v>
      </c>
      <c r="O2511">
        <v>2005</v>
      </c>
      <c r="P2511" t="s">
        <v>120</v>
      </c>
      <c r="R2511">
        <f t="shared" si="157"/>
        <v>-120</v>
      </c>
      <c r="S2511">
        <f t="shared" si="158"/>
        <v>38</v>
      </c>
      <c r="T2511" t="str">
        <f t="shared" si="159"/>
        <v>-12038</v>
      </c>
      <c r="U2511" t="str">
        <f t="shared" si="156"/>
        <v>-120, 38</v>
      </c>
    </row>
    <row r="2512" spans="1:21" hidden="1" x14ac:dyDescent="0.25">
      <c r="A2512">
        <v>-119.7033333</v>
      </c>
      <c r="B2512">
        <v>37.725555559999997</v>
      </c>
      <c r="C2512">
        <v>1987</v>
      </c>
      <c r="D2512" t="s">
        <v>425</v>
      </c>
      <c r="E2512" t="s">
        <v>132</v>
      </c>
      <c r="F2512" t="s">
        <v>110</v>
      </c>
      <c r="G2512" t="s">
        <v>110</v>
      </c>
      <c r="H2512" t="s">
        <v>94</v>
      </c>
      <c r="K2512">
        <v>0</v>
      </c>
      <c r="L2512">
        <v>0</v>
      </c>
      <c r="O2512">
        <v>1982</v>
      </c>
      <c r="P2512" t="s">
        <v>120</v>
      </c>
      <c r="R2512">
        <f t="shared" si="157"/>
        <v>-120</v>
      </c>
      <c r="S2512">
        <f t="shared" si="158"/>
        <v>38</v>
      </c>
      <c r="T2512" t="str">
        <f t="shared" si="159"/>
        <v>-12038</v>
      </c>
      <c r="U2512" t="str">
        <f t="shared" si="156"/>
        <v>-120, 38</v>
      </c>
    </row>
    <row r="2513" spans="1:21" hidden="1" x14ac:dyDescent="0.25">
      <c r="A2513">
        <v>-119.7033333</v>
      </c>
      <c r="B2513">
        <v>37.725555559999997</v>
      </c>
      <c r="C2513">
        <v>1959</v>
      </c>
      <c r="D2513" t="s">
        <v>121</v>
      </c>
      <c r="E2513" t="s">
        <v>122</v>
      </c>
      <c r="F2513" t="s">
        <v>110</v>
      </c>
      <c r="G2513" t="s">
        <v>110</v>
      </c>
      <c r="H2513" t="s">
        <v>94</v>
      </c>
      <c r="K2513">
        <v>0</v>
      </c>
      <c r="L2513">
        <v>0</v>
      </c>
      <c r="O2513">
        <v>1982</v>
      </c>
      <c r="P2513" t="s">
        <v>120</v>
      </c>
      <c r="R2513">
        <f t="shared" si="157"/>
        <v>-120</v>
      </c>
      <c r="S2513">
        <f t="shared" si="158"/>
        <v>38</v>
      </c>
      <c r="T2513" t="str">
        <f t="shared" si="159"/>
        <v>-12038</v>
      </c>
      <c r="U2513" t="str">
        <f t="shared" si="156"/>
        <v>-120, 38</v>
      </c>
    </row>
    <row r="2514" spans="1:21" hidden="1" x14ac:dyDescent="0.25">
      <c r="A2514">
        <v>-119.7033333</v>
      </c>
      <c r="B2514">
        <v>37.725555559999997</v>
      </c>
      <c r="C2514">
        <v>1959</v>
      </c>
      <c r="D2514" t="s">
        <v>121</v>
      </c>
      <c r="E2514" t="s">
        <v>122</v>
      </c>
      <c r="F2514" t="s">
        <v>110</v>
      </c>
      <c r="G2514" t="s">
        <v>110</v>
      </c>
      <c r="H2514" t="s">
        <v>94</v>
      </c>
      <c r="K2514">
        <v>0</v>
      </c>
      <c r="L2514">
        <v>0</v>
      </c>
      <c r="O2514">
        <v>1982</v>
      </c>
      <c r="P2514" t="s">
        <v>120</v>
      </c>
      <c r="R2514">
        <f t="shared" si="157"/>
        <v>-120</v>
      </c>
      <c r="S2514">
        <f t="shared" si="158"/>
        <v>38</v>
      </c>
      <c r="T2514" t="str">
        <f t="shared" si="159"/>
        <v>-12038</v>
      </c>
      <c r="U2514" t="str">
        <f t="shared" si="156"/>
        <v>-120, 38</v>
      </c>
    </row>
    <row r="2515" spans="1:21" hidden="1" x14ac:dyDescent="0.25">
      <c r="A2515">
        <v>-119.7033333</v>
      </c>
      <c r="B2515">
        <v>37.725555559999997</v>
      </c>
      <c r="C2515">
        <v>1959</v>
      </c>
      <c r="D2515" t="s">
        <v>121</v>
      </c>
      <c r="E2515" t="s">
        <v>122</v>
      </c>
      <c r="F2515" t="s">
        <v>110</v>
      </c>
      <c r="G2515" t="s">
        <v>110</v>
      </c>
      <c r="H2515" t="s">
        <v>94</v>
      </c>
      <c r="K2515">
        <v>0</v>
      </c>
      <c r="L2515">
        <v>0</v>
      </c>
      <c r="O2515">
        <v>1982</v>
      </c>
      <c r="P2515" t="s">
        <v>120</v>
      </c>
      <c r="R2515">
        <f t="shared" si="157"/>
        <v>-120</v>
      </c>
      <c r="S2515">
        <f t="shared" si="158"/>
        <v>38</v>
      </c>
      <c r="T2515" t="str">
        <f t="shared" si="159"/>
        <v>-12038</v>
      </c>
      <c r="U2515" t="str">
        <f t="shared" si="156"/>
        <v>-120, 38</v>
      </c>
    </row>
    <row r="2516" spans="1:21" hidden="1" x14ac:dyDescent="0.25">
      <c r="A2516">
        <v>-119.7033333</v>
      </c>
      <c r="B2516">
        <v>37.725555559999997</v>
      </c>
      <c r="C2516">
        <v>1959</v>
      </c>
      <c r="D2516" t="s">
        <v>121</v>
      </c>
      <c r="E2516" t="s">
        <v>122</v>
      </c>
      <c r="F2516" t="s">
        <v>110</v>
      </c>
      <c r="G2516" t="s">
        <v>110</v>
      </c>
      <c r="H2516" t="s">
        <v>94</v>
      </c>
      <c r="K2516">
        <v>0</v>
      </c>
      <c r="L2516">
        <v>0</v>
      </c>
      <c r="O2516">
        <v>1982</v>
      </c>
      <c r="P2516" t="s">
        <v>120</v>
      </c>
      <c r="R2516">
        <f t="shared" si="157"/>
        <v>-120</v>
      </c>
      <c r="S2516">
        <f t="shared" si="158"/>
        <v>38</v>
      </c>
      <c r="T2516" t="str">
        <f t="shared" si="159"/>
        <v>-12038</v>
      </c>
      <c r="U2516" t="str">
        <f t="shared" si="156"/>
        <v>-120, 38</v>
      </c>
    </row>
    <row r="2517" spans="1:21" hidden="1" x14ac:dyDescent="0.25">
      <c r="A2517">
        <v>-119.7033333</v>
      </c>
      <c r="B2517">
        <v>37.725555559999997</v>
      </c>
      <c r="C2517">
        <v>1959</v>
      </c>
      <c r="D2517" t="s">
        <v>121</v>
      </c>
      <c r="E2517" t="s">
        <v>122</v>
      </c>
      <c r="F2517" t="s">
        <v>110</v>
      </c>
      <c r="G2517" t="s">
        <v>110</v>
      </c>
      <c r="H2517" t="s">
        <v>94</v>
      </c>
      <c r="K2517">
        <v>0</v>
      </c>
      <c r="L2517">
        <v>0</v>
      </c>
      <c r="O2517">
        <v>1982</v>
      </c>
      <c r="P2517" t="s">
        <v>120</v>
      </c>
      <c r="R2517">
        <f t="shared" si="157"/>
        <v>-120</v>
      </c>
      <c r="S2517">
        <f t="shared" si="158"/>
        <v>38</v>
      </c>
      <c r="T2517" t="str">
        <f t="shared" si="159"/>
        <v>-12038</v>
      </c>
      <c r="U2517" t="str">
        <f t="shared" si="156"/>
        <v>-120, 38</v>
      </c>
    </row>
    <row r="2518" spans="1:21" hidden="1" x14ac:dyDescent="0.25">
      <c r="A2518">
        <v>-119.7033333</v>
      </c>
      <c r="B2518">
        <v>37.725555559999997</v>
      </c>
      <c r="C2518">
        <v>1959</v>
      </c>
      <c r="D2518" t="s">
        <v>121</v>
      </c>
      <c r="E2518" t="s">
        <v>122</v>
      </c>
      <c r="F2518" t="s">
        <v>110</v>
      </c>
      <c r="G2518" t="s">
        <v>110</v>
      </c>
      <c r="H2518" t="s">
        <v>94</v>
      </c>
      <c r="K2518">
        <v>0</v>
      </c>
      <c r="L2518">
        <v>0</v>
      </c>
      <c r="O2518">
        <v>1982</v>
      </c>
      <c r="P2518" t="s">
        <v>120</v>
      </c>
      <c r="R2518">
        <f t="shared" si="157"/>
        <v>-120</v>
      </c>
      <c r="S2518">
        <f t="shared" si="158"/>
        <v>38</v>
      </c>
      <c r="T2518" t="str">
        <f t="shared" si="159"/>
        <v>-12038</v>
      </c>
      <c r="U2518" t="str">
        <f t="shared" si="156"/>
        <v>-120, 38</v>
      </c>
    </row>
    <row r="2519" spans="1:21" hidden="1" x14ac:dyDescent="0.25">
      <c r="A2519">
        <v>-119.7033333</v>
      </c>
      <c r="B2519">
        <v>37.725555559999997</v>
      </c>
      <c r="C2519">
        <v>1959</v>
      </c>
      <c r="D2519" t="s">
        <v>121</v>
      </c>
      <c r="E2519" t="s">
        <v>122</v>
      </c>
      <c r="F2519" t="s">
        <v>110</v>
      </c>
      <c r="G2519" t="s">
        <v>110</v>
      </c>
      <c r="H2519" t="s">
        <v>94</v>
      </c>
      <c r="K2519">
        <v>0</v>
      </c>
      <c r="L2519">
        <v>0</v>
      </c>
      <c r="O2519">
        <v>1982</v>
      </c>
      <c r="P2519" t="s">
        <v>120</v>
      </c>
      <c r="R2519">
        <f t="shared" si="157"/>
        <v>-120</v>
      </c>
      <c r="S2519">
        <f t="shared" si="158"/>
        <v>38</v>
      </c>
      <c r="T2519" t="str">
        <f t="shared" si="159"/>
        <v>-12038</v>
      </c>
      <c r="U2519" t="str">
        <f t="shared" si="156"/>
        <v>-120, 38</v>
      </c>
    </row>
    <row r="2520" spans="1:21" hidden="1" x14ac:dyDescent="0.25">
      <c r="A2520">
        <v>-119.7033333</v>
      </c>
      <c r="B2520">
        <v>37.725555559999997</v>
      </c>
      <c r="C2520">
        <v>1959</v>
      </c>
      <c r="D2520" t="s">
        <v>121</v>
      </c>
      <c r="E2520" t="s">
        <v>122</v>
      </c>
      <c r="F2520" t="s">
        <v>110</v>
      </c>
      <c r="G2520" t="s">
        <v>110</v>
      </c>
      <c r="H2520" t="s">
        <v>94</v>
      </c>
      <c r="K2520">
        <v>0</v>
      </c>
      <c r="L2520">
        <v>0</v>
      </c>
      <c r="O2520">
        <v>1982</v>
      </c>
      <c r="P2520" t="s">
        <v>120</v>
      </c>
      <c r="R2520">
        <f t="shared" si="157"/>
        <v>-120</v>
      </c>
      <c r="S2520">
        <f t="shared" si="158"/>
        <v>38</v>
      </c>
      <c r="T2520" t="str">
        <f t="shared" si="159"/>
        <v>-12038</v>
      </c>
      <c r="U2520" t="str">
        <f t="shared" si="156"/>
        <v>-120, 38</v>
      </c>
    </row>
    <row r="2521" spans="1:21" hidden="1" x14ac:dyDescent="0.25">
      <c r="A2521">
        <v>-119.7033333</v>
      </c>
      <c r="B2521">
        <v>37.725555559999997</v>
      </c>
      <c r="C2521">
        <v>1959</v>
      </c>
      <c r="D2521" t="s">
        <v>121</v>
      </c>
      <c r="E2521" t="s">
        <v>122</v>
      </c>
      <c r="F2521" t="s">
        <v>110</v>
      </c>
      <c r="G2521" t="s">
        <v>110</v>
      </c>
      <c r="H2521" t="s">
        <v>94</v>
      </c>
      <c r="K2521">
        <v>0</v>
      </c>
      <c r="L2521">
        <v>0</v>
      </c>
      <c r="O2521">
        <v>1982</v>
      </c>
      <c r="P2521" t="s">
        <v>120</v>
      </c>
      <c r="R2521">
        <f t="shared" si="157"/>
        <v>-120</v>
      </c>
      <c r="S2521">
        <f t="shared" si="158"/>
        <v>38</v>
      </c>
      <c r="T2521" t="str">
        <f t="shared" si="159"/>
        <v>-12038</v>
      </c>
      <c r="U2521" t="str">
        <f t="shared" si="156"/>
        <v>-120, 38</v>
      </c>
    </row>
    <row r="2522" spans="1:21" hidden="1" x14ac:dyDescent="0.25">
      <c r="A2522">
        <v>-119.7033333</v>
      </c>
      <c r="B2522">
        <v>37.725555559999997</v>
      </c>
      <c r="C2522">
        <v>1959</v>
      </c>
      <c r="D2522" t="s">
        <v>121</v>
      </c>
      <c r="E2522" t="s">
        <v>122</v>
      </c>
      <c r="F2522" t="s">
        <v>110</v>
      </c>
      <c r="G2522" t="s">
        <v>110</v>
      </c>
      <c r="H2522" t="s">
        <v>94</v>
      </c>
      <c r="K2522">
        <v>0</v>
      </c>
      <c r="L2522">
        <v>0</v>
      </c>
      <c r="O2522">
        <v>1982</v>
      </c>
      <c r="P2522" t="s">
        <v>120</v>
      </c>
      <c r="R2522">
        <f t="shared" si="157"/>
        <v>-120</v>
      </c>
      <c r="S2522">
        <f t="shared" si="158"/>
        <v>38</v>
      </c>
      <c r="T2522" t="str">
        <f t="shared" si="159"/>
        <v>-12038</v>
      </c>
      <c r="U2522" t="str">
        <f t="shared" si="156"/>
        <v>-120, 38</v>
      </c>
    </row>
    <row r="2523" spans="1:21" hidden="1" x14ac:dyDescent="0.25">
      <c r="A2523">
        <v>-119.7033333</v>
      </c>
      <c r="B2523">
        <v>37.725555559999997</v>
      </c>
      <c r="C2523">
        <v>1987</v>
      </c>
      <c r="D2523" t="s">
        <v>121</v>
      </c>
      <c r="E2523" t="s">
        <v>122</v>
      </c>
      <c r="F2523" t="s">
        <v>110</v>
      </c>
      <c r="G2523" t="s">
        <v>110</v>
      </c>
      <c r="H2523" t="s">
        <v>94</v>
      </c>
      <c r="K2523">
        <v>0</v>
      </c>
      <c r="L2523">
        <v>0</v>
      </c>
      <c r="O2523">
        <v>1982</v>
      </c>
      <c r="P2523" t="s">
        <v>120</v>
      </c>
      <c r="R2523">
        <f t="shared" si="157"/>
        <v>-120</v>
      </c>
      <c r="S2523">
        <f t="shared" si="158"/>
        <v>38</v>
      </c>
      <c r="T2523" t="str">
        <f t="shared" si="159"/>
        <v>-12038</v>
      </c>
      <c r="U2523" t="str">
        <f t="shared" si="156"/>
        <v>-120, 38</v>
      </c>
    </row>
    <row r="2524" spans="1:21" hidden="1" x14ac:dyDescent="0.25">
      <c r="A2524">
        <v>-119.62689</v>
      </c>
      <c r="B2524">
        <v>37.727020000000003</v>
      </c>
      <c r="C2524">
        <v>2005</v>
      </c>
      <c r="D2524" t="s">
        <v>425</v>
      </c>
      <c r="E2524" t="s">
        <v>132</v>
      </c>
      <c r="F2524" t="s">
        <v>110</v>
      </c>
      <c r="G2524" t="s">
        <v>109</v>
      </c>
      <c r="H2524" t="s">
        <v>94</v>
      </c>
      <c r="K2524">
        <v>0.34200000000000003</v>
      </c>
      <c r="L2524">
        <v>27.36</v>
      </c>
      <c r="O2524">
        <v>2005</v>
      </c>
      <c r="P2524" t="s">
        <v>120</v>
      </c>
      <c r="R2524">
        <f t="shared" si="157"/>
        <v>-120</v>
      </c>
      <c r="S2524">
        <f t="shared" si="158"/>
        <v>38</v>
      </c>
      <c r="T2524" t="str">
        <f t="shared" si="159"/>
        <v>-12038</v>
      </c>
      <c r="U2524" t="str">
        <f t="shared" si="156"/>
        <v>-119, 38</v>
      </c>
    </row>
    <row r="2525" spans="1:21" hidden="1" x14ac:dyDescent="0.25">
      <c r="A2525">
        <v>-119.45824</v>
      </c>
      <c r="B2525">
        <v>37.737780000000001</v>
      </c>
      <c r="C2525">
        <v>1998</v>
      </c>
      <c r="D2525" t="s">
        <v>121</v>
      </c>
      <c r="E2525" t="s">
        <v>122</v>
      </c>
      <c r="F2525" t="s">
        <v>110</v>
      </c>
      <c r="G2525" t="s">
        <v>110</v>
      </c>
      <c r="H2525" t="s">
        <v>94</v>
      </c>
      <c r="K2525">
        <v>0</v>
      </c>
      <c r="L2525">
        <v>0</v>
      </c>
      <c r="O2525">
        <v>2004</v>
      </c>
      <c r="P2525" t="s">
        <v>120</v>
      </c>
      <c r="R2525">
        <f t="shared" si="157"/>
        <v>-119</v>
      </c>
      <c r="S2525">
        <f t="shared" si="158"/>
        <v>38</v>
      </c>
      <c r="T2525" t="str">
        <f t="shared" si="159"/>
        <v>-11938</v>
      </c>
      <c r="U2525" t="str">
        <f t="shared" si="156"/>
        <v>-120, 38</v>
      </c>
    </row>
    <row r="2526" spans="1:21" hidden="1" x14ac:dyDescent="0.25">
      <c r="A2526">
        <v>-120.14187</v>
      </c>
      <c r="B2526">
        <v>37.73845</v>
      </c>
      <c r="C2526">
        <v>1943</v>
      </c>
      <c r="D2526" t="s">
        <v>427</v>
      </c>
      <c r="E2526" t="s">
        <v>118</v>
      </c>
      <c r="F2526" t="s">
        <v>110</v>
      </c>
      <c r="G2526" t="s">
        <v>110</v>
      </c>
      <c r="H2526" t="s">
        <v>94</v>
      </c>
      <c r="K2526">
        <v>0</v>
      </c>
      <c r="L2526">
        <v>0</v>
      </c>
      <c r="O2526">
        <v>1915</v>
      </c>
      <c r="P2526" t="s">
        <v>120</v>
      </c>
      <c r="R2526">
        <f t="shared" si="157"/>
        <v>-120</v>
      </c>
      <c r="S2526">
        <f t="shared" si="158"/>
        <v>38</v>
      </c>
      <c r="T2526" t="str">
        <f t="shared" si="159"/>
        <v>-12038</v>
      </c>
      <c r="U2526" t="str">
        <f t="shared" si="156"/>
        <v>-119, 38</v>
      </c>
    </row>
    <row r="2527" spans="1:21" hidden="1" x14ac:dyDescent="0.25">
      <c r="A2527">
        <v>-119.26177749999999</v>
      </c>
      <c r="B2527">
        <v>37.7416178</v>
      </c>
      <c r="C2527">
        <v>2000</v>
      </c>
      <c r="D2527" t="s">
        <v>428</v>
      </c>
      <c r="E2527" t="s">
        <v>118</v>
      </c>
      <c r="F2527" t="s">
        <v>110</v>
      </c>
      <c r="G2527" t="s">
        <v>110</v>
      </c>
      <c r="H2527" t="s">
        <v>94</v>
      </c>
      <c r="K2527">
        <v>0</v>
      </c>
      <c r="L2527">
        <v>0</v>
      </c>
      <c r="M2527">
        <v>7</v>
      </c>
      <c r="N2527">
        <v>30</v>
      </c>
      <c r="O2527">
        <v>1946</v>
      </c>
      <c r="P2527" t="s">
        <v>120</v>
      </c>
      <c r="R2527">
        <f t="shared" si="157"/>
        <v>-119</v>
      </c>
      <c r="S2527">
        <f t="shared" si="158"/>
        <v>38</v>
      </c>
      <c r="T2527" t="str">
        <f t="shared" si="159"/>
        <v>-11938</v>
      </c>
      <c r="U2527" t="str">
        <f t="shared" si="156"/>
        <v>-119, 38</v>
      </c>
    </row>
    <row r="2528" spans="1:21" hidden="1" x14ac:dyDescent="0.25">
      <c r="A2528">
        <v>-119.39129</v>
      </c>
      <c r="B2528">
        <v>37.741990000000001</v>
      </c>
      <c r="C2528">
        <v>1997</v>
      </c>
      <c r="D2528" t="s">
        <v>121</v>
      </c>
      <c r="E2528" t="s">
        <v>122</v>
      </c>
      <c r="F2528" t="s">
        <v>110</v>
      </c>
      <c r="G2528" t="s">
        <v>110</v>
      </c>
      <c r="H2528" t="s">
        <v>94</v>
      </c>
      <c r="K2528">
        <v>0</v>
      </c>
      <c r="L2528">
        <v>0</v>
      </c>
      <c r="O2528">
        <v>2004</v>
      </c>
      <c r="P2528" t="s">
        <v>120</v>
      </c>
      <c r="R2528">
        <f t="shared" si="157"/>
        <v>-119</v>
      </c>
      <c r="S2528">
        <f t="shared" si="158"/>
        <v>38</v>
      </c>
      <c r="T2528" t="str">
        <f t="shared" si="159"/>
        <v>-11938</v>
      </c>
      <c r="U2528" t="str">
        <f t="shared" si="156"/>
        <v>-120, 38</v>
      </c>
    </row>
    <row r="2529" spans="1:21" hidden="1" x14ac:dyDescent="0.25">
      <c r="A2529">
        <v>-119.7993</v>
      </c>
      <c r="B2529">
        <v>37.74597</v>
      </c>
      <c r="C2529">
        <v>2003</v>
      </c>
      <c r="D2529" t="s">
        <v>121</v>
      </c>
      <c r="E2529" t="s">
        <v>122</v>
      </c>
      <c r="F2529" t="s">
        <v>110</v>
      </c>
      <c r="G2529" t="s">
        <v>109</v>
      </c>
      <c r="H2529" t="s">
        <v>94</v>
      </c>
      <c r="K2529">
        <v>1.4200000000000001E-2</v>
      </c>
      <c r="L2529">
        <v>1.1359999999999999</v>
      </c>
      <c r="O2529">
        <v>2003</v>
      </c>
      <c r="P2529" t="s">
        <v>120</v>
      </c>
      <c r="R2529">
        <f t="shared" si="157"/>
        <v>-120</v>
      </c>
      <c r="S2529">
        <f t="shared" si="158"/>
        <v>38</v>
      </c>
      <c r="T2529" t="str">
        <f t="shared" si="159"/>
        <v>-12038</v>
      </c>
      <c r="U2529" t="str">
        <f t="shared" si="156"/>
        <v>-119, 38</v>
      </c>
    </row>
    <row r="2530" spans="1:21" hidden="1" x14ac:dyDescent="0.25">
      <c r="A2530">
        <v>-119.49217</v>
      </c>
      <c r="B2530">
        <v>37.746020000000001</v>
      </c>
      <c r="C2530">
        <v>1951</v>
      </c>
      <c r="D2530" t="s">
        <v>428</v>
      </c>
      <c r="E2530" t="s">
        <v>118</v>
      </c>
      <c r="F2530" t="s">
        <v>110</v>
      </c>
      <c r="G2530" t="s">
        <v>110</v>
      </c>
      <c r="H2530" t="s">
        <v>94</v>
      </c>
      <c r="K2530">
        <v>0</v>
      </c>
      <c r="L2530">
        <v>0</v>
      </c>
      <c r="M2530">
        <v>8</v>
      </c>
      <c r="N2530">
        <v>19</v>
      </c>
      <c r="O2530">
        <v>1915</v>
      </c>
      <c r="P2530" t="s">
        <v>120</v>
      </c>
      <c r="R2530">
        <f t="shared" si="157"/>
        <v>-119</v>
      </c>
      <c r="S2530">
        <f t="shared" si="158"/>
        <v>38</v>
      </c>
      <c r="T2530" t="str">
        <f t="shared" si="159"/>
        <v>-11938</v>
      </c>
      <c r="U2530" t="str">
        <f t="shared" si="156"/>
        <v>-120, 38</v>
      </c>
    </row>
    <row r="2531" spans="1:21" hidden="1" x14ac:dyDescent="0.25">
      <c r="A2531">
        <v>-119.578615</v>
      </c>
      <c r="B2531">
        <v>37.746285999999998</v>
      </c>
      <c r="C2531">
        <v>1954</v>
      </c>
      <c r="D2531" t="s">
        <v>426</v>
      </c>
      <c r="E2531" t="s">
        <v>118</v>
      </c>
      <c r="F2531" t="s">
        <v>110</v>
      </c>
      <c r="G2531" t="s">
        <v>110</v>
      </c>
      <c r="H2531" t="s">
        <v>94</v>
      </c>
      <c r="K2531">
        <v>0</v>
      </c>
      <c r="L2531">
        <v>0</v>
      </c>
      <c r="O2531">
        <v>1956</v>
      </c>
      <c r="P2531" t="s">
        <v>120</v>
      </c>
      <c r="R2531">
        <f t="shared" si="157"/>
        <v>-120</v>
      </c>
      <c r="S2531">
        <f t="shared" si="158"/>
        <v>38</v>
      </c>
      <c r="T2531" t="str">
        <f t="shared" si="159"/>
        <v>-12038</v>
      </c>
      <c r="U2531" t="str">
        <f t="shared" si="156"/>
        <v>-120, 38</v>
      </c>
    </row>
    <row r="2532" spans="1:21" hidden="1" x14ac:dyDescent="0.25">
      <c r="A2532">
        <v>-120.03529</v>
      </c>
      <c r="B2532">
        <v>37.747720000000001</v>
      </c>
      <c r="C2532">
        <v>1958</v>
      </c>
      <c r="D2532" t="s">
        <v>427</v>
      </c>
      <c r="E2532" t="s">
        <v>118</v>
      </c>
      <c r="F2532" t="s">
        <v>110</v>
      </c>
      <c r="G2532" t="s">
        <v>110</v>
      </c>
      <c r="H2532" t="s">
        <v>94</v>
      </c>
      <c r="K2532">
        <v>0</v>
      </c>
      <c r="L2532">
        <v>0</v>
      </c>
      <c r="O2532">
        <v>1959</v>
      </c>
      <c r="P2532" t="s">
        <v>120</v>
      </c>
      <c r="R2532">
        <f t="shared" si="157"/>
        <v>-120</v>
      </c>
      <c r="S2532">
        <f t="shared" si="158"/>
        <v>38</v>
      </c>
      <c r="T2532" t="str">
        <f t="shared" si="159"/>
        <v>-12038</v>
      </c>
      <c r="U2532" t="str">
        <f t="shared" si="156"/>
        <v>-120, 38</v>
      </c>
    </row>
    <row r="2533" spans="1:21" hidden="1" x14ac:dyDescent="0.25">
      <c r="A2533">
        <v>-120.03529</v>
      </c>
      <c r="B2533">
        <v>37.747720000000001</v>
      </c>
      <c r="C2533">
        <v>1961</v>
      </c>
      <c r="D2533" t="s">
        <v>427</v>
      </c>
      <c r="E2533" t="s">
        <v>118</v>
      </c>
      <c r="F2533" t="s">
        <v>110</v>
      </c>
      <c r="G2533" t="s">
        <v>110</v>
      </c>
      <c r="H2533" t="s">
        <v>94</v>
      </c>
      <c r="K2533">
        <v>0</v>
      </c>
      <c r="L2533">
        <v>0</v>
      </c>
      <c r="O2533">
        <v>1959</v>
      </c>
      <c r="P2533" t="s">
        <v>120</v>
      </c>
      <c r="R2533">
        <f t="shared" si="157"/>
        <v>-120</v>
      </c>
      <c r="S2533">
        <f t="shared" si="158"/>
        <v>38</v>
      </c>
      <c r="T2533" t="str">
        <f t="shared" si="159"/>
        <v>-12038</v>
      </c>
      <c r="U2533" t="str">
        <f t="shared" si="156"/>
        <v>-120, 38</v>
      </c>
    </row>
    <row r="2534" spans="1:21" hidden="1" x14ac:dyDescent="0.25">
      <c r="A2534">
        <v>-120.035291</v>
      </c>
      <c r="B2534">
        <v>37.747720000000001</v>
      </c>
      <c r="C2534">
        <v>1953</v>
      </c>
      <c r="D2534" t="s">
        <v>427</v>
      </c>
      <c r="E2534" t="s">
        <v>118</v>
      </c>
      <c r="F2534" t="s">
        <v>110</v>
      </c>
      <c r="G2534" t="s">
        <v>110</v>
      </c>
      <c r="H2534" t="s">
        <v>94</v>
      </c>
      <c r="K2534">
        <v>0</v>
      </c>
      <c r="L2534">
        <v>0</v>
      </c>
      <c r="O2534">
        <v>1953</v>
      </c>
      <c r="P2534" t="s">
        <v>120</v>
      </c>
      <c r="R2534">
        <f t="shared" si="157"/>
        <v>-120</v>
      </c>
      <c r="S2534">
        <f t="shared" si="158"/>
        <v>38</v>
      </c>
      <c r="T2534" t="str">
        <f t="shared" si="159"/>
        <v>-12038</v>
      </c>
      <c r="U2534" t="str">
        <f t="shared" si="156"/>
        <v>-120, 38</v>
      </c>
    </row>
    <row r="2535" spans="1:21" hidden="1" x14ac:dyDescent="0.25">
      <c r="A2535">
        <v>-120.1058</v>
      </c>
      <c r="B2535">
        <v>37.753535999999997</v>
      </c>
      <c r="C2535">
        <v>1945</v>
      </c>
      <c r="D2535" t="s">
        <v>427</v>
      </c>
      <c r="E2535" t="s">
        <v>118</v>
      </c>
      <c r="F2535" t="s">
        <v>110</v>
      </c>
      <c r="G2535" t="s">
        <v>110</v>
      </c>
      <c r="H2535" t="s">
        <v>94</v>
      </c>
      <c r="K2535">
        <v>0</v>
      </c>
      <c r="L2535">
        <v>0</v>
      </c>
      <c r="O2535">
        <v>1915</v>
      </c>
      <c r="P2535" t="s">
        <v>120</v>
      </c>
      <c r="R2535">
        <f t="shared" si="157"/>
        <v>-120</v>
      </c>
      <c r="S2535">
        <f t="shared" si="158"/>
        <v>38</v>
      </c>
      <c r="T2535" t="str">
        <f t="shared" si="159"/>
        <v>-12038</v>
      </c>
      <c r="U2535" t="str">
        <f t="shared" si="156"/>
        <v>-120, 38</v>
      </c>
    </row>
    <row r="2536" spans="1:21" hidden="1" x14ac:dyDescent="0.25">
      <c r="A2536">
        <v>-120.1058</v>
      </c>
      <c r="B2536">
        <v>37.753535999999997</v>
      </c>
      <c r="C2536">
        <v>1946</v>
      </c>
      <c r="D2536" t="s">
        <v>427</v>
      </c>
      <c r="E2536" t="s">
        <v>118</v>
      </c>
      <c r="F2536" t="s">
        <v>110</v>
      </c>
      <c r="G2536" t="s">
        <v>110</v>
      </c>
      <c r="H2536" t="s">
        <v>94</v>
      </c>
      <c r="K2536">
        <v>0</v>
      </c>
      <c r="L2536">
        <v>0</v>
      </c>
      <c r="O2536">
        <v>1915</v>
      </c>
      <c r="P2536" t="s">
        <v>120</v>
      </c>
      <c r="R2536">
        <f t="shared" si="157"/>
        <v>-120</v>
      </c>
      <c r="S2536">
        <f t="shared" si="158"/>
        <v>38</v>
      </c>
      <c r="T2536" t="str">
        <f t="shared" si="159"/>
        <v>-12038</v>
      </c>
      <c r="U2536" t="str">
        <f t="shared" si="156"/>
        <v>-120, 38</v>
      </c>
    </row>
    <row r="2537" spans="1:21" hidden="1" x14ac:dyDescent="0.25">
      <c r="A2537">
        <v>-120.1058</v>
      </c>
      <c r="B2537">
        <v>37.753535999999997</v>
      </c>
      <c r="C2537">
        <v>1949</v>
      </c>
      <c r="D2537" t="s">
        <v>427</v>
      </c>
      <c r="E2537" t="s">
        <v>118</v>
      </c>
      <c r="F2537" t="s">
        <v>110</v>
      </c>
      <c r="G2537" t="s">
        <v>110</v>
      </c>
      <c r="H2537" t="s">
        <v>94</v>
      </c>
      <c r="K2537">
        <v>0</v>
      </c>
      <c r="L2537">
        <v>0</v>
      </c>
      <c r="O2537">
        <v>1915</v>
      </c>
      <c r="P2537" t="s">
        <v>120</v>
      </c>
      <c r="R2537">
        <f t="shared" si="157"/>
        <v>-120</v>
      </c>
      <c r="S2537">
        <f t="shared" si="158"/>
        <v>38</v>
      </c>
      <c r="T2537" t="str">
        <f t="shared" si="159"/>
        <v>-12038</v>
      </c>
      <c r="U2537" t="str">
        <f t="shared" si="156"/>
        <v>-120, 38</v>
      </c>
    </row>
    <row r="2538" spans="1:21" hidden="1" x14ac:dyDescent="0.25">
      <c r="A2538">
        <v>-120.1058</v>
      </c>
      <c r="B2538">
        <v>37.753535999999997</v>
      </c>
      <c r="C2538">
        <v>1953</v>
      </c>
      <c r="D2538" t="s">
        <v>427</v>
      </c>
      <c r="E2538" t="s">
        <v>118</v>
      </c>
      <c r="F2538" t="s">
        <v>110</v>
      </c>
      <c r="G2538" t="s">
        <v>110</v>
      </c>
      <c r="H2538" t="s">
        <v>94</v>
      </c>
      <c r="K2538">
        <v>0</v>
      </c>
      <c r="L2538">
        <v>0</v>
      </c>
      <c r="O2538">
        <v>1915</v>
      </c>
      <c r="P2538" t="s">
        <v>120</v>
      </c>
      <c r="R2538">
        <f t="shared" si="157"/>
        <v>-120</v>
      </c>
      <c r="S2538">
        <f t="shared" si="158"/>
        <v>38</v>
      </c>
      <c r="T2538" t="str">
        <f t="shared" si="159"/>
        <v>-12038</v>
      </c>
      <c r="U2538" t="str">
        <f t="shared" si="156"/>
        <v>-120, 38</v>
      </c>
    </row>
    <row r="2539" spans="1:21" hidden="1" x14ac:dyDescent="0.25">
      <c r="A2539">
        <v>-120.1058</v>
      </c>
      <c r="B2539">
        <v>37.753535999999997</v>
      </c>
      <c r="C2539">
        <v>2000</v>
      </c>
      <c r="D2539" t="s">
        <v>427</v>
      </c>
      <c r="E2539" t="s">
        <v>118</v>
      </c>
      <c r="F2539" t="s">
        <v>110</v>
      </c>
      <c r="G2539" t="s">
        <v>110</v>
      </c>
      <c r="H2539" t="s">
        <v>94</v>
      </c>
      <c r="K2539">
        <v>0</v>
      </c>
      <c r="L2539">
        <v>0</v>
      </c>
      <c r="O2539">
        <v>1915</v>
      </c>
      <c r="P2539" t="s">
        <v>120</v>
      </c>
      <c r="R2539">
        <f t="shared" si="157"/>
        <v>-120</v>
      </c>
      <c r="S2539">
        <f t="shared" si="158"/>
        <v>38</v>
      </c>
      <c r="T2539" t="str">
        <f t="shared" si="159"/>
        <v>-12038</v>
      </c>
      <c r="U2539" t="str">
        <f t="shared" si="156"/>
        <v>-120, 38</v>
      </c>
    </row>
    <row r="2540" spans="1:21" hidden="1" x14ac:dyDescent="0.25">
      <c r="A2540">
        <v>-120.1058</v>
      </c>
      <c r="B2540">
        <v>37.753535999999997</v>
      </c>
      <c r="C2540">
        <v>2000</v>
      </c>
      <c r="D2540" t="s">
        <v>427</v>
      </c>
      <c r="E2540" t="s">
        <v>118</v>
      </c>
      <c r="F2540" t="s">
        <v>110</v>
      </c>
      <c r="G2540" t="s">
        <v>110</v>
      </c>
      <c r="H2540" t="s">
        <v>94</v>
      </c>
      <c r="K2540">
        <v>0</v>
      </c>
      <c r="L2540">
        <v>0</v>
      </c>
      <c r="O2540">
        <v>1915</v>
      </c>
      <c r="P2540" t="s">
        <v>120</v>
      </c>
      <c r="R2540">
        <f t="shared" si="157"/>
        <v>-120</v>
      </c>
      <c r="S2540">
        <f t="shared" si="158"/>
        <v>38</v>
      </c>
      <c r="T2540" t="str">
        <f t="shared" si="159"/>
        <v>-12038</v>
      </c>
      <c r="U2540" t="str">
        <f t="shared" si="156"/>
        <v>-120, 38</v>
      </c>
    </row>
    <row r="2541" spans="1:21" hidden="1" x14ac:dyDescent="0.25">
      <c r="A2541">
        <v>-119.80553</v>
      </c>
      <c r="B2541">
        <v>37.756399999999999</v>
      </c>
      <c r="C2541">
        <v>2005</v>
      </c>
      <c r="D2541" t="s">
        <v>121</v>
      </c>
      <c r="E2541" t="s">
        <v>122</v>
      </c>
      <c r="F2541" t="s">
        <v>110</v>
      </c>
      <c r="G2541" t="s">
        <v>109</v>
      </c>
      <c r="H2541" t="s">
        <v>94</v>
      </c>
      <c r="K2541">
        <v>1.37E-2</v>
      </c>
      <c r="L2541">
        <v>1.0960000000000001</v>
      </c>
      <c r="O2541">
        <v>2005</v>
      </c>
      <c r="P2541" t="s">
        <v>120</v>
      </c>
      <c r="R2541">
        <f t="shared" si="157"/>
        <v>-120</v>
      </c>
      <c r="S2541">
        <f t="shared" si="158"/>
        <v>38</v>
      </c>
      <c r="T2541" t="str">
        <f t="shared" si="159"/>
        <v>-12038</v>
      </c>
      <c r="U2541" t="str">
        <f t="shared" si="156"/>
        <v>-119, 38</v>
      </c>
    </row>
    <row r="2542" spans="1:21" hidden="1" x14ac:dyDescent="0.25">
      <c r="A2542">
        <v>-119.3965</v>
      </c>
      <c r="B2542">
        <v>37.756900000000002</v>
      </c>
      <c r="C2542">
        <v>1999</v>
      </c>
      <c r="D2542" t="s">
        <v>121</v>
      </c>
      <c r="E2542" t="s">
        <v>122</v>
      </c>
      <c r="F2542" t="s">
        <v>110</v>
      </c>
      <c r="G2542" t="s">
        <v>110</v>
      </c>
      <c r="H2542" t="s">
        <v>94</v>
      </c>
      <c r="K2542">
        <v>0</v>
      </c>
      <c r="L2542">
        <v>0</v>
      </c>
      <c r="O2542">
        <v>2004</v>
      </c>
      <c r="P2542" t="s">
        <v>120</v>
      </c>
      <c r="R2542">
        <f t="shared" si="157"/>
        <v>-119</v>
      </c>
      <c r="S2542">
        <f t="shared" si="158"/>
        <v>38</v>
      </c>
      <c r="T2542" t="str">
        <f t="shared" si="159"/>
        <v>-11938</v>
      </c>
      <c r="U2542" t="str">
        <f t="shared" si="156"/>
        <v>-120, 38</v>
      </c>
    </row>
    <row r="2543" spans="1:21" hidden="1" x14ac:dyDescent="0.25">
      <c r="A2543">
        <v>-119.76910700000001</v>
      </c>
      <c r="B2543">
        <v>37.758921999999998</v>
      </c>
      <c r="C2543">
        <v>1958</v>
      </c>
      <c r="D2543" t="s">
        <v>428</v>
      </c>
      <c r="E2543" t="s">
        <v>118</v>
      </c>
      <c r="F2543" t="s">
        <v>110</v>
      </c>
      <c r="G2543" t="s">
        <v>110</v>
      </c>
      <c r="H2543" t="s">
        <v>94</v>
      </c>
      <c r="K2543">
        <v>0</v>
      </c>
      <c r="L2543">
        <v>0</v>
      </c>
      <c r="O2543">
        <v>1954</v>
      </c>
      <c r="P2543" t="s">
        <v>120</v>
      </c>
      <c r="R2543">
        <f t="shared" si="157"/>
        <v>-120</v>
      </c>
      <c r="S2543">
        <f t="shared" si="158"/>
        <v>38</v>
      </c>
      <c r="T2543" t="str">
        <f t="shared" si="159"/>
        <v>-12038</v>
      </c>
      <c r="U2543" t="str">
        <f t="shared" si="156"/>
        <v>-120, 38</v>
      </c>
    </row>
    <row r="2544" spans="1:21" hidden="1" x14ac:dyDescent="0.25">
      <c r="A2544">
        <v>-119.7735972</v>
      </c>
      <c r="B2544">
        <v>37.76556111</v>
      </c>
      <c r="C2544">
        <v>1970</v>
      </c>
      <c r="D2544" t="s">
        <v>121</v>
      </c>
      <c r="E2544" t="s">
        <v>122</v>
      </c>
      <c r="F2544" t="s">
        <v>110</v>
      </c>
      <c r="G2544" t="s">
        <v>110</v>
      </c>
      <c r="H2544" t="s">
        <v>94</v>
      </c>
      <c r="K2544">
        <v>0</v>
      </c>
      <c r="L2544">
        <v>0</v>
      </c>
      <c r="O2544">
        <v>1986</v>
      </c>
      <c r="P2544" t="s">
        <v>120</v>
      </c>
      <c r="R2544">
        <f t="shared" si="157"/>
        <v>-120</v>
      </c>
      <c r="S2544">
        <f t="shared" si="158"/>
        <v>38</v>
      </c>
      <c r="T2544" t="str">
        <f t="shared" si="159"/>
        <v>-12038</v>
      </c>
      <c r="U2544" t="str">
        <f t="shared" si="156"/>
        <v>-120, 38</v>
      </c>
    </row>
    <row r="2545" spans="1:21" hidden="1" x14ac:dyDescent="0.25">
      <c r="A2545">
        <v>-119.7735972</v>
      </c>
      <c r="B2545">
        <v>37.76556111</v>
      </c>
      <c r="C2545">
        <v>1970</v>
      </c>
      <c r="D2545" t="s">
        <v>121</v>
      </c>
      <c r="E2545" t="s">
        <v>122</v>
      </c>
      <c r="F2545" t="s">
        <v>110</v>
      </c>
      <c r="G2545" t="s">
        <v>110</v>
      </c>
      <c r="H2545" t="s">
        <v>94</v>
      </c>
      <c r="K2545">
        <v>0</v>
      </c>
      <c r="L2545">
        <v>0</v>
      </c>
      <c r="O2545">
        <v>1986</v>
      </c>
      <c r="P2545" t="s">
        <v>120</v>
      </c>
      <c r="R2545">
        <f t="shared" si="157"/>
        <v>-120</v>
      </c>
      <c r="S2545">
        <f t="shared" si="158"/>
        <v>38</v>
      </c>
      <c r="T2545" t="str">
        <f t="shared" si="159"/>
        <v>-12038</v>
      </c>
      <c r="U2545" t="str">
        <f t="shared" si="156"/>
        <v>-119, 38</v>
      </c>
    </row>
    <row r="2546" spans="1:21" hidden="1" x14ac:dyDescent="0.25">
      <c r="A2546">
        <v>-119.273445</v>
      </c>
      <c r="B2546">
        <v>37.765953000000003</v>
      </c>
      <c r="C2546">
        <v>1952</v>
      </c>
      <c r="D2546" t="s">
        <v>428</v>
      </c>
      <c r="E2546" t="s">
        <v>118</v>
      </c>
      <c r="F2546" t="s">
        <v>110</v>
      </c>
      <c r="G2546" t="s">
        <v>110</v>
      </c>
      <c r="H2546" t="s">
        <v>94</v>
      </c>
      <c r="K2546">
        <v>0</v>
      </c>
      <c r="L2546">
        <v>0</v>
      </c>
      <c r="M2546">
        <v>6</v>
      </c>
      <c r="N2546">
        <v>19</v>
      </c>
      <c r="O2546">
        <v>1915</v>
      </c>
      <c r="P2546" t="s">
        <v>120</v>
      </c>
      <c r="R2546">
        <f t="shared" si="157"/>
        <v>-119</v>
      </c>
      <c r="S2546">
        <f t="shared" si="158"/>
        <v>38</v>
      </c>
      <c r="T2546" t="str">
        <f t="shared" si="159"/>
        <v>-11938</v>
      </c>
      <c r="U2546" t="str">
        <f t="shared" si="156"/>
        <v>-119, 38</v>
      </c>
    </row>
    <row r="2547" spans="1:21" hidden="1" x14ac:dyDescent="0.25">
      <c r="A2547">
        <v>-119.25733700000001</v>
      </c>
      <c r="B2547">
        <v>37.771774999999998</v>
      </c>
      <c r="C2547">
        <v>2000</v>
      </c>
      <c r="D2547" t="s">
        <v>428</v>
      </c>
      <c r="E2547" t="s">
        <v>118</v>
      </c>
      <c r="F2547" t="s">
        <v>110</v>
      </c>
      <c r="G2547" t="s">
        <v>110</v>
      </c>
      <c r="H2547" t="s">
        <v>94</v>
      </c>
      <c r="K2547">
        <v>0</v>
      </c>
      <c r="L2547">
        <v>0</v>
      </c>
      <c r="M2547">
        <v>7</v>
      </c>
      <c r="N2547">
        <v>6</v>
      </c>
      <c r="O2547">
        <v>1948</v>
      </c>
      <c r="P2547" t="s">
        <v>120</v>
      </c>
      <c r="R2547">
        <f t="shared" si="157"/>
        <v>-119</v>
      </c>
      <c r="S2547">
        <f t="shared" si="158"/>
        <v>38</v>
      </c>
      <c r="T2547" t="str">
        <f t="shared" si="159"/>
        <v>-11938</v>
      </c>
      <c r="U2547" t="str">
        <f t="shared" si="156"/>
        <v>-119, 38</v>
      </c>
    </row>
    <row r="2548" spans="1:21" hidden="1" x14ac:dyDescent="0.25">
      <c r="A2548">
        <v>-119.25745550000001</v>
      </c>
      <c r="B2548">
        <v>37.772180900000002</v>
      </c>
      <c r="C2548">
        <v>1952</v>
      </c>
      <c r="D2548" t="s">
        <v>428</v>
      </c>
      <c r="E2548" t="s">
        <v>118</v>
      </c>
      <c r="F2548" t="s">
        <v>110</v>
      </c>
      <c r="G2548" t="s">
        <v>110</v>
      </c>
      <c r="H2548" t="s">
        <v>94</v>
      </c>
      <c r="K2548">
        <v>0</v>
      </c>
      <c r="L2548">
        <v>0</v>
      </c>
      <c r="M2548">
        <v>7</v>
      </c>
      <c r="N2548">
        <v>23</v>
      </c>
      <c r="O2548">
        <v>1915</v>
      </c>
      <c r="P2548" t="s">
        <v>120</v>
      </c>
      <c r="R2548">
        <f t="shared" si="157"/>
        <v>-119</v>
      </c>
      <c r="S2548">
        <f t="shared" si="158"/>
        <v>38</v>
      </c>
      <c r="T2548" t="str">
        <f t="shared" si="159"/>
        <v>-11938</v>
      </c>
      <c r="U2548" t="str">
        <f t="shared" si="156"/>
        <v>-119, 38</v>
      </c>
    </row>
    <row r="2549" spans="1:21" hidden="1" x14ac:dyDescent="0.25">
      <c r="A2549">
        <v>-119.25745550000001</v>
      </c>
      <c r="B2549">
        <v>37.772180900000002</v>
      </c>
      <c r="C2549">
        <v>1952</v>
      </c>
      <c r="D2549" t="s">
        <v>428</v>
      </c>
      <c r="E2549" t="s">
        <v>118</v>
      </c>
      <c r="F2549" t="s">
        <v>110</v>
      </c>
      <c r="G2549" t="s">
        <v>110</v>
      </c>
      <c r="H2549" t="s">
        <v>94</v>
      </c>
      <c r="K2549">
        <v>0</v>
      </c>
      <c r="L2549">
        <v>0</v>
      </c>
      <c r="M2549">
        <v>7</v>
      </c>
      <c r="N2549">
        <v>23</v>
      </c>
      <c r="O2549">
        <v>1915</v>
      </c>
      <c r="P2549" t="s">
        <v>120</v>
      </c>
      <c r="R2549">
        <f t="shared" si="157"/>
        <v>-119</v>
      </c>
      <c r="S2549">
        <f t="shared" si="158"/>
        <v>38</v>
      </c>
      <c r="T2549" t="str">
        <f t="shared" si="159"/>
        <v>-11938</v>
      </c>
      <c r="U2549" t="str">
        <f t="shared" si="156"/>
        <v>-119, 38</v>
      </c>
    </row>
    <row r="2550" spans="1:21" hidden="1" x14ac:dyDescent="0.25">
      <c r="A2550">
        <v>-119.2608776</v>
      </c>
      <c r="B2550">
        <v>37.776974299999999</v>
      </c>
      <c r="C2550">
        <v>1942</v>
      </c>
      <c r="D2550" t="s">
        <v>117</v>
      </c>
      <c r="E2550" t="s">
        <v>118</v>
      </c>
      <c r="F2550" t="s">
        <v>110</v>
      </c>
      <c r="G2550" t="s">
        <v>110</v>
      </c>
      <c r="H2550" t="s">
        <v>94</v>
      </c>
      <c r="K2550">
        <v>0</v>
      </c>
      <c r="L2550">
        <v>0</v>
      </c>
      <c r="M2550">
        <v>7</v>
      </c>
      <c r="N2550">
        <v>20</v>
      </c>
      <c r="O2550">
        <v>1915</v>
      </c>
      <c r="P2550" t="s">
        <v>120</v>
      </c>
      <c r="R2550">
        <f t="shared" si="157"/>
        <v>-119</v>
      </c>
      <c r="S2550">
        <f t="shared" si="158"/>
        <v>38</v>
      </c>
      <c r="T2550" t="str">
        <f t="shared" si="159"/>
        <v>-11938</v>
      </c>
      <c r="U2550" t="str">
        <f t="shared" si="156"/>
        <v>-119, 38</v>
      </c>
    </row>
    <row r="2551" spans="1:21" hidden="1" x14ac:dyDescent="0.25">
      <c r="A2551">
        <v>-119.34099000000001</v>
      </c>
      <c r="B2551">
        <v>37.787619999999997</v>
      </c>
      <c r="C2551">
        <v>1943</v>
      </c>
      <c r="D2551" t="s">
        <v>428</v>
      </c>
      <c r="E2551" t="s">
        <v>118</v>
      </c>
      <c r="F2551" t="s">
        <v>110</v>
      </c>
      <c r="G2551" t="s">
        <v>110</v>
      </c>
      <c r="H2551" t="s">
        <v>94</v>
      </c>
      <c r="K2551">
        <v>0</v>
      </c>
      <c r="L2551">
        <v>0</v>
      </c>
      <c r="M2551">
        <v>8</v>
      </c>
      <c r="N2551">
        <v>30</v>
      </c>
      <c r="O2551">
        <v>1915</v>
      </c>
      <c r="P2551" t="s">
        <v>120</v>
      </c>
      <c r="R2551">
        <f t="shared" si="157"/>
        <v>-119</v>
      </c>
      <c r="S2551">
        <f t="shared" si="158"/>
        <v>38</v>
      </c>
      <c r="T2551" t="str">
        <f t="shared" si="159"/>
        <v>-11938</v>
      </c>
      <c r="U2551" t="str">
        <f t="shared" si="156"/>
        <v>-119, 38</v>
      </c>
    </row>
    <row r="2552" spans="1:21" hidden="1" x14ac:dyDescent="0.25">
      <c r="A2552">
        <v>-119.34099000000001</v>
      </c>
      <c r="B2552">
        <v>37.787619999999997</v>
      </c>
      <c r="C2552">
        <v>1943</v>
      </c>
      <c r="D2552" t="s">
        <v>428</v>
      </c>
      <c r="E2552" t="s">
        <v>118</v>
      </c>
      <c r="F2552" t="s">
        <v>110</v>
      </c>
      <c r="G2552" t="s">
        <v>110</v>
      </c>
      <c r="H2552" t="s">
        <v>94</v>
      </c>
      <c r="K2552">
        <v>0</v>
      </c>
      <c r="L2552">
        <v>0</v>
      </c>
      <c r="M2552">
        <v>8</v>
      </c>
      <c r="N2552">
        <v>30</v>
      </c>
      <c r="O2552">
        <v>1915</v>
      </c>
      <c r="P2552" t="s">
        <v>120</v>
      </c>
      <c r="R2552">
        <f t="shared" si="157"/>
        <v>-119</v>
      </c>
      <c r="S2552">
        <f t="shared" si="158"/>
        <v>38</v>
      </c>
      <c r="T2552" t="str">
        <f t="shared" si="159"/>
        <v>-11938</v>
      </c>
      <c r="U2552" t="str">
        <f t="shared" si="156"/>
        <v>-119, 38</v>
      </c>
    </row>
    <row r="2553" spans="1:21" hidden="1" x14ac:dyDescent="0.25">
      <c r="A2553">
        <v>-119.34099000000001</v>
      </c>
      <c r="B2553">
        <v>37.787619999999997</v>
      </c>
      <c r="C2553">
        <v>1945</v>
      </c>
      <c r="D2553" t="s">
        <v>428</v>
      </c>
      <c r="E2553" t="s">
        <v>118</v>
      </c>
      <c r="F2553" t="s">
        <v>110</v>
      </c>
      <c r="G2553" t="s">
        <v>110</v>
      </c>
      <c r="H2553" t="s">
        <v>94</v>
      </c>
      <c r="K2553">
        <v>0</v>
      </c>
      <c r="L2553">
        <v>0</v>
      </c>
      <c r="M2553">
        <v>8</v>
      </c>
      <c r="N2553">
        <v>30</v>
      </c>
      <c r="O2553">
        <v>1915</v>
      </c>
      <c r="P2553" t="s">
        <v>120</v>
      </c>
      <c r="R2553">
        <f t="shared" si="157"/>
        <v>-119</v>
      </c>
      <c r="S2553">
        <f t="shared" si="158"/>
        <v>38</v>
      </c>
      <c r="T2553" t="str">
        <f t="shared" si="159"/>
        <v>-11938</v>
      </c>
      <c r="U2553" t="str">
        <f t="shared" si="156"/>
        <v>-119, 38</v>
      </c>
    </row>
    <row r="2554" spans="1:21" hidden="1" x14ac:dyDescent="0.25">
      <c r="A2554">
        <v>-119.34099000000001</v>
      </c>
      <c r="B2554">
        <v>37.787619999999997</v>
      </c>
      <c r="C2554">
        <v>1945</v>
      </c>
      <c r="D2554" t="s">
        <v>428</v>
      </c>
      <c r="E2554" t="s">
        <v>118</v>
      </c>
      <c r="F2554" t="s">
        <v>110</v>
      </c>
      <c r="G2554" t="s">
        <v>110</v>
      </c>
      <c r="H2554" t="s">
        <v>94</v>
      </c>
      <c r="K2554">
        <v>0</v>
      </c>
      <c r="L2554">
        <v>0</v>
      </c>
      <c r="M2554">
        <v>8</v>
      </c>
      <c r="N2554">
        <v>30</v>
      </c>
      <c r="O2554">
        <v>1915</v>
      </c>
      <c r="P2554" t="s">
        <v>120</v>
      </c>
      <c r="R2554">
        <f t="shared" si="157"/>
        <v>-119</v>
      </c>
      <c r="S2554">
        <f t="shared" si="158"/>
        <v>38</v>
      </c>
      <c r="T2554" t="str">
        <f t="shared" si="159"/>
        <v>-11938</v>
      </c>
      <c r="U2554" t="str">
        <f t="shared" si="156"/>
        <v>-119, 38</v>
      </c>
    </row>
    <row r="2555" spans="1:21" hidden="1" x14ac:dyDescent="0.25">
      <c r="A2555">
        <v>-119.34099000000001</v>
      </c>
      <c r="B2555">
        <v>37.787619999999997</v>
      </c>
      <c r="C2555">
        <v>1945</v>
      </c>
      <c r="D2555" t="s">
        <v>428</v>
      </c>
      <c r="E2555" t="s">
        <v>118</v>
      </c>
      <c r="F2555" t="s">
        <v>110</v>
      </c>
      <c r="G2555" t="s">
        <v>110</v>
      </c>
      <c r="H2555" t="s">
        <v>94</v>
      </c>
      <c r="K2555">
        <v>0</v>
      </c>
      <c r="L2555">
        <v>0</v>
      </c>
      <c r="M2555">
        <v>8</v>
      </c>
      <c r="N2555">
        <v>30</v>
      </c>
      <c r="O2555">
        <v>1915</v>
      </c>
      <c r="P2555" t="s">
        <v>120</v>
      </c>
      <c r="R2555">
        <f t="shared" si="157"/>
        <v>-119</v>
      </c>
      <c r="S2555">
        <f t="shared" si="158"/>
        <v>38</v>
      </c>
      <c r="T2555" t="str">
        <f t="shared" si="159"/>
        <v>-11938</v>
      </c>
      <c r="U2555" t="str">
        <f t="shared" si="156"/>
        <v>-119, 38</v>
      </c>
    </row>
    <row r="2556" spans="1:21" hidden="1" x14ac:dyDescent="0.25">
      <c r="A2556">
        <v>-119.34099000000001</v>
      </c>
      <c r="B2556">
        <v>37.787619999999997</v>
      </c>
      <c r="C2556">
        <v>1945</v>
      </c>
      <c r="D2556" t="s">
        <v>428</v>
      </c>
      <c r="E2556" t="s">
        <v>118</v>
      </c>
      <c r="F2556" t="s">
        <v>110</v>
      </c>
      <c r="G2556" t="s">
        <v>110</v>
      </c>
      <c r="H2556" t="s">
        <v>94</v>
      </c>
      <c r="K2556">
        <v>0</v>
      </c>
      <c r="L2556">
        <v>0</v>
      </c>
      <c r="M2556">
        <v>8</v>
      </c>
      <c r="N2556">
        <v>30</v>
      </c>
      <c r="O2556">
        <v>1915</v>
      </c>
      <c r="P2556" t="s">
        <v>120</v>
      </c>
      <c r="R2556">
        <f t="shared" si="157"/>
        <v>-119</v>
      </c>
      <c r="S2556">
        <f t="shared" si="158"/>
        <v>38</v>
      </c>
      <c r="T2556" t="str">
        <f t="shared" si="159"/>
        <v>-11938</v>
      </c>
      <c r="U2556" t="str">
        <f t="shared" si="156"/>
        <v>-119, 38</v>
      </c>
    </row>
    <row r="2557" spans="1:21" hidden="1" x14ac:dyDescent="0.25">
      <c r="A2557">
        <v>-119.34099000000001</v>
      </c>
      <c r="B2557">
        <v>37.787619999999997</v>
      </c>
      <c r="C2557">
        <v>1945</v>
      </c>
      <c r="D2557" t="s">
        <v>428</v>
      </c>
      <c r="E2557" t="s">
        <v>118</v>
      </c>
      <c r="F2557" t="s">
        <v>110</v>
      </c>
      <c r="G2557" t="s">
        <v>110</v>
      </c>
      <c r="H2557" t="s">
        <v>94</v>
      </c>
      <c r="K2557">
        <v>0</v>
      </c>
      <c r="L2557">
        <v>0</v>
      </c>
      <c r="M2557">
        <v>8</v>
      </c>
      <c r="N2557">
        <v>30</v>
      </c>
      <c r="O2557">
        <v>1915</v>
      </c>
      <c r="P2557" t="s">
        <v>120</v>
      </c>
      <c r="R2557">
        <f t="shared" si="157"/>
        <v>-119</v>
      </c>
      <c r="S2557">
        <f t="shared" si="158"/>
        <v>38</v>
      </c>
      <c r="T2557" t="str">
        <f t="shared" si="159"/>
        <v>-11938</v>
      </c>
      <c r="U2557" t="str">
        <f t="shared" si="156"/>
        <v>-119, 38</v>
      </c>
    </row>
    <row r="2558" spans="1:21" hidden="1" x14ac:dyDescent="0.25">
      <c r="A2558">
        <v>-119.34099000000001</v>
      </c>
      <c r="B2558">
        <v>37.787619999999997</v>
      </c>
      <c r="C2558">
        <v>1945</v>
      </c>
      <c r="D2558" t="s">
        <v>428</v>
      </c>
      <c r="E2558" t="s">
        <v>118</v>
      </c>
      <c r="F2558" t="s">
        <v>110</v>
      </c>
      <c r="G2558" t="s">
        <v>110</v>
      </c>
      <c r="H2558" t="s">
        <v>94</v>
      </c>
      <c r="K2558">
        <v>0</v>
      </c>
      <c r="L2558">
        <v>0</v>
      </c>
      <c r="M2558">
        <v>8</v>
      </c>
      <c r="N2558">
        <v>30</v>
      </c>
      <c r="O2558">
        <v>1915</v>
      </c>
      <c r="P2558" t="s">
        <v>120</v>
      </c>
      <c r="R2558">
        <f t="shared" si="157"/>
        <v>-119</v>
      </c>
      <c r="S2558">
        <f t="shared" si="158"/>
        <v>38</v>
      </c>
      <c r="T2558" t="str">
        <f t="shared" si="159"/>
        <v>-11938</v>
      </c>
      <c r="U2558" t="str">
        <f t="shared" si="156"/>
        <v>-119, 38</v>
      </c>
    </row>
    <row r="2559" spans="1:21" hidden="1" x14ac:dyDescent="0.25">
      <c r="A2559">
        <v>-119.34099000000001</v>
      </c>
      <c r="B2559">
        <v>37.787619999999997</v>
      </c>
      <c r="C2559">
        <v>1946</v>
      </c>
      <c r="D2559" t="s">
        <v>428</v>
      </c>
      <c r="E2559" t="s">
        <v>118</v>
      </c>
      <c r="F2559" t="s">
        <v>110</v>
      </c>
      <c r="G2559" t="s">
        <v>110</v>
      </c>
      <c r="H2559" t="s">
        <v>94</v>
      </c>
      <c r="K2559">
        <v>0</v>
      </c>
      <c r="L2559">
        <v>0</v>
      </c>
      <c r="M2559">
        <v>8</v>
      </c>
      <c r="N2559">
        <v>30</v>
      </c>
      <c r="O2559">
        <v>1915</v>
      </c>
      <c r="P2559" t="s">
        <v>120</v>
      </c>
      <c r="R2559">
        <f t="shared" si="157"/>
        <v>-119</v>
      </c>
      <c r="S2559">
        <f t="shared" si="158"/>
        <v>38</v>
      </c>
      <c r="T2559" t="str">
        <f t="shared" si="159"/>
        <v>-11938</v>
      </c>
      <c r="U2559" t="str">
        <f t="shared" si="156"/>
        <v>-119, 38</v>
      </c>
    </row>
    <row r="2560" spans="1:21" hidden="1" x14ac:dyDescent="0.25">
      <c r="A2560">
        <v>-119.34099000000001</v>
      </c>
      <c r="B2560">
        <v>37.787619999999997</v>
      </c>
      <c r="C2560">
        <v>1946</v>
      </c>
      <c r="D2560" t="s">
        <v>428</v>
      </c>
      <c r="E2560" t="s">
        <v>118</v>
      </c>
      <c r="F2560" t="s">
        <v>110</v>
      </c>
      <c r="G2560" t="s">
        <v>110</v>
      </c>
      <c r="H2560" t="s">
        <v>94</v>
      </c>
      <c r="K2560">
        <v>0</v>
      </c>
      <c r="L2560">
        <v>0</v>
      </c>
      <c r="M2560">
        <v>8</v>
      </c>
      <c r="N2560">
        <v>30</v>
      </c>
      <c r="O2560">
        <v>1915</v>
      </c>
      <c r="P2560" t="s">
        <v>120</v>
      </c>
      <c r="R2560">
        <f t="shared" si="157"/>
        <v>-119</v>
      </c>
      <c r="S2560">
        <f t="shared" si="158"/>
        <v>38</v>
      </c>
      <c r="T2560" t="str">
        <f t="shared" si="159"/>
        <v>-11938</v>
      </c>
      <c r="U2560" t="str">
        <f t="shared" si="156"/>
        <v>-119, 38</v>
      </c>
    </row>
    <row r="2561" spans="1:21" hidden="1" x14ac:dyDescent="0.25">
      <c r="A2561">
        <v>-119.34099000000001</v>
      </c>
      <c r="B2561">
        <v>37.787619999999997</v>
      </c>
      <c r="C2561">
        <v>1948</v>
      </c>
      <c r="D2561" t="s">
        <v>428</v>
      </c>
      <c r="E2561" t="s">
        <v>118</v>
      </c>
      <c r="F2561" t="s">
        <v>110</v>
      </c>
      <c r="G2561" t="s">
        <v>110</v>
      </c>
      <c r="H2561" t="s">
        <v>94</v>
      </c>
      <c r="K2561">
        <v>0</v>
      </c>
      <c r="L2561">
        <v>0</v>
      </c>
      <c r="M2561">
        <v>8</v>
      </c>
      <c r="N2561">
        <v>30</v>
      </c>
      <c r="O2561">
        <v>1915</v>
      </c>
      <c r="P2561" t="s">
        <v>120</v>
      </c>
      <c r="R2561">
        <f t="shared" si="157"/>
        <v>-119</v>
      </c>
      <c r="S2561">
        <f t="shared" si="158"/>
        <v>38</v>
      </c>
      <c r="T2561" t="str">
        <f t="shared" si="159"/>
        <v>-11938</v>
      </c>
      <c r="U2561" t="str">
        <f t="shared" si="156"/>
        <v>-119, 38</v>
      </c>
    </row>
    <row r="2562" spans="1:21" hidden="1" x14ac:dyDescent="0.25">
      <c r="A2562">
        <v>-119.34099000000001</v>
      </c>
      <c r="B2562">
        <v>37.787619999999997</v>
      </c>
      <c r="C2562">
        <v>1948</v>
      </c>
      <c r="D2562" t="s">
        <v>428</v>
      </c>
      <c r="E2562" t="s">
        <v>118</v>
      </c>
      <c r="F2562" t="s">
        <v>110</v>
      </c>
      <c r="G2562" t="s">
        <v>110</v>
      </c>
      <c r="H2562" t="s">
        <v>94</v>
      </c>
      <c r="K2562">
        <v>0</v>
      </c>
      <c r="L2562">
        <v>0</v>
      </c>
      <c r="M2562">
        <v>8</v>
      </c>
      <c r="N2562">
        <v>30</v>
      </c>
      <c r="O2562">
        <v>1915</v>
      </c>
      <c r="P2562" t="s">
        <v>120</v>
      </c>
      <c r="R2562">
        <f t="shared" si="157"/>
        <v>-119</v>
      </c>
      <c r="S2562">
        <f t="shared" si="158"/>
        <v>38</v>
      </c>
      <c r="T2562" t="str">
        <f t="shared" si="159"/>
        <v>-11938</v>
      </c>
      <c r="U2562" t="str">
        <f t="shared" ref="U2562:U2625" si="160">_xlfn.CONCAT($R2563, ", ", $S2563)</f>
        <v>-119, 38</v>
      </c>
    </row>
    <row r="2563" spans="1:21" hidden="1" x14ac:dyDescent="0.25">
      <c r="A2563">
        <v>-119.34099000000001</v>
      </c>
      <c r="B2563">
        <v>37.787619999999997</v>
      </c>
      <c r="C2563">
        <v>1948</v>
      </c>
      <c r="D2563" t="s">
        <v>428</v>
      </c>
      <c r="E2563" t="s">
        <v>118</v>
      </c>
      <c r="F2563" t="s">
        <v>110</v>
      </c>
      <c r="G2563" t="s">
        <v>110</v>
      </c>
      <c r="H2563" t="s">
        <v>94</v>
      </c>
      <c r="K2563">
        <v>0</v>
      </c>
      <c r="L2563">
        <v>0</v>
      </c>
      <c r="M2563">
        <v>8</v>
      </c>
      <c r="N2563">
        <v>30</v>
      </c>
      <c r="O2563">
        <v>1915</v>
      </c>
      <c r="P2563" t="s">
        <v>120</v>
      </c>
      <c r="R2563">
        <f t="shared" ref="R2563:R2626" si="161">ROUND($A2563, 0)</f>
        <v>-119</v>
      </c>
      <c r="S2563">
        <f t="shared" ref="S2563:S2626" si="162">ROUND($B2563, 0)</f>
        <v>38</v>
      </c>
      <c r="T2563" t="str">
        <f t="shared" ref="T2563:T2626" si="163">_xlfn.CONCAT($R2563, $S2563)</f>
        <v>-11938</v>
      </c>
      <c r="U2563" t="str">
        <f t="shared" si="160"/>
        <v>-119, 38</v>
      </c>
    </row>
    <row r="2564" spans="1:21" hidden="1" x14ac:dyDescent="0.25">
      <c r="A2564">
        <v>-119.34099000000001</v>
      </c>
      <c r="B2564">
        <v>37.787619999999997</v>
      </c>
      <c r="C2564">
        <v>1951</v>
      </c>
      <c r="D2564" t="s">
        <v>428</v>
      </c>
      <c r="E2564" t="s">
        <v>118</v>
      </c>
      <c r="F2564" t="s">
        <v>110</v>
      </c>
      <c r="G2564" t="s">
        <v>110</v>
      </c>
      <c r="H2564" t="s">
        <v>94</v>
      </c>
      <c r="K2564">
        <v>0</v>
      </c>
      <c r="L2564">
        <v>0</v>
      </c>
      <c r="M2564">
        <v>8</v>
      </c>
      <c r="N2564">
        <v>30</v>
      </c>
      <c r="O2564">
        <v>1915</v>
      </c>
      <c r="P2564" t="s">
        <v>120</v>
      </c>
      <c r="R2564">
        <f t="shared" si="161"/>
        <v>-119</v>
      </c>
      <c r="S2564">
        <f t="shared" si="162"/>
        <v>38</v>
      </c>
      <c r="T2564" t="str">
        <f t="shared" si="163"/>
        <v>-11938</v>
      </c>
      <c r="U2564" t="str">
        <f t="shared" si="160"/>
        <v>-119, 38</v>
      </c>
    </row>
    <row r="2565" spans="1:21" hidden="1" x14ac:dyDescent="0.25">
      <c r="A2565">
        <v>-119.34099000000001</v>
      </c>
      <c r="B2565">
        <v>37.787619999999997</v>
      </c>
      <c r="C2565">
        <v>1951</v>
      </c>
      <c r="D2565" t="s">
        <v>428</v>
      </c>
      <c r="E2565" t="s">
        <v>118</v>
      </c>
      <c r="F2565" t="s">
        <v>110</v>
      </c>
      <c r="G2565" t="s">
        <v>110</v>
      </c>
      <c r="H2565" t="s">
        <v>94</v>
      </c>
      <c r="K2565">
        <v>0</v>
      </c>
      <c r="L2565">
        <v>0</v>
      </c>
      <c r="M2565">
        <v>8</v>
      </c>
      <c r="N2565">
        <v>30</v>
      </c>
      <c r="O2565">
        <v>1915</v>
      </c>
      <c r="P2565" t="s">
        <v>120</v>
      </c>
      <c r="R2565">
        <f t="shared" si="161"/>
        <v>-119</v>
      </c>
      <c r="S2565">
        <f t="shared" si="162"/>
        <v>38</v>
      </c>
      <c r="T2565" t="str">
        <f t="shared" si="163"/>
        <v>-11938</v>
      </c>
      <c r="U2565" t="str">
        <f t="shared" si="160"/>
        <v>-119, 38</v>
      </c>
    </row>
    <row r="2566" spans="1:21" hidden="1" x14ac:dyDescent="0.25">
      <c r="A2566">
        <v>-119.34099000000001</v>
      </c>
      <c r="B2566">
        <v>37.787619999999997</v>
      </c>
      <c r="C2566">
        <v>1951</v>
      </c>
      <c r="D2566" t="s">
        <v>428</v>
      </c>
      <c r="E2566" t="s">
        <v>118</v>
      </c>
      <c r="F2566" t="s">
        <v>110</v>
      </c>
      <c r="G2566" t="s">
        <v>110</v>
      </c>
      <c r="H2566" t="s">
        <v>94</v>
      </c>
      <c r="K2566">
        <v>0</v>
      </c>
      <c r="L2566">
        <v>0</v>
      </c>
      <c r="M2566">
        <v>8</v>
      </c>
      <c r="N2566">
        <v>30</v>
      </c>
      <c r="O2566">
        <v>1915</v>
      </c>
      <c r="P2566" t="s">
        <v>120</v>
      </c>
      <c r="R2566">
        <f t="shared" si="161"/>
        <v>-119</v>
      </c>
      <c r="S2566">
        <f t="shared" si="162"/>
        <v>38</v>
      </c>
      <c r="T2566" t="str">
        <f t="shared" si="163"/>
        <v>-11938</v>
      </c>
      <c r="U2566" t="str">
        <f t="shared" si="160"/>
        <v>-119, 38</v>
      </c>
    </row>
    <row r="2567" spans="1:21" hidden="1" x14ac:dyDescent="0.25">
      <c r="A2567">
        <v>-119.34099000000001</v>
      </c>
      <c r="B2567">
        <v>37.787619999999997</v>
      </c>
      <c r="C2567">
        <v>1951</v>
      </c>
      <c r="D2567" t="s">
        <v>428</v>
      </c>
      <c r="E2567" t="s">
        <v>118</v>
      </c>
      <c r="F2567" t="s">
        <v>110</v>
      </c>
      <c r="G2567" t="s">
        <v>110</v>
      </c>
      <c r="H2567" t="s">
        <v>94</v>
      </c>
      <c r="K2567">
        <v>0</v>
      </c>
      <c r="L2567">
        <v>0</v>
      </c>
      <c r="M2567">
        <v>8</v>
      </c>
      <c r="N2567">
        <v>30</v>
      </c>
      <c r="O2567">
        <v>1915</v>
      </c>
      <c r="P2567" t="s">
        <v>120</v>
      </c>
      <c r="R2567">
        <f t="shared" si="161"/>
        <v>-119</v>
      </c>
      <c r="S2567">
        <f t="shared" si="162"/>
        <v>38</v>
      </c>
      <c r="T2567" t="str">
        <f t="shared" si="163"/>
        <v>-11938</v>
      </c>
      <c r="U2567" t="str">
        <f t="shared" si="160"/>
        <v>-119, 38</v>
      </c>
    </row>
    <row r="2568" spans="1:21" hidden="1" x14ac:dyDescent="0.25">
      <c r="A2568">
        <v>-119.34099000000001</v>
      </c>
      <c r="B2568">
        <v>37.787619999999997</v>
      </c>
      <c r="C2568">
        <v>1952</v>
      </c>
      <c r="D2568" t="s">
        <v>428</v>
      </c>
      <c r="E2568" t="s">
        <v>118</v>
      </c>
      <c r="F2568" t="s">
        <v>110</v>
      </c>
      <c r="G2568" t="s">
        <v>110</v>
      </c>
      <c r="H2568" t="s">
        <v>94</v>
      </c>
      <c r="K2568">
        <v>0</v>
      </c>
      <c r="L2568">
        <v>0</v>
      </c>
      <c r="M2568">
        <v>8</v>
      </c>
      <c r="N2568">
        <v>30</v>
      </c>
      <c r="O2568">
        <v>1915</v>
      </c>
      <c r="P2568" t="s">
        <v>120</v>
      </c>
      <c r="R2568">
        <f t="shared" si="161"/>
        <v>-119</v>
      </c>
      <c r="S2568">
        <f t="shared" si="162"/>
        <v>38</v>
      </c>
      <c r="T2568" t="str">
        <f t="shared" si="163"/>
        <v>-11938</v>
      </c>
      <c r="U2568" t="str">
        <f t="shared" si="160"/>
        <v>-119, 38</v>
      </c>
    </row>
    <row r="2569" spans="1:21" hidden="1" x14ac:dyDescent="0.25">
      <c r="A2569">
        <v>-119.34099000000001</v>
      </c>
      <c r="B2569">
        <v>37.787619999999997</v>
      </c>
      <c r="C2569">
        <v>1952</v>
      </c>
      <c r="D2569" t="s">
        <v>428</v>
      </c>
      <c r="E2569" t="s">
        <v>118</v>
      </c>
      <c r="F2569" t="s">
        <v>110</v>
      </c>
      <c r="G2569" t="s">
        <v>110</v>
      </c>
      <c r="H2569" t="s">
        <v>94</v>
      </c>
      <c r="K2569">
        <v>0</v>
      </c>
      <c r="L2569">
        <v>0</v>
      </c>
      <c r="M2569">
        <v>8</v>
      </c>
      <c r="N2569">
        <v>30</v>
      </c>
      <c r="O2569">
        <v>1915</v>
      </c>
      <c r="P2569" t="s">
        <v>120</v>
      </c>
      <c r="R2569">
        <f t="shared" si="161"/>
        <v>-119</v>
      </c>
      <c r="S2569">
        <f t="shared" si="162"/>
        <v>38</v>
      </c>
      <c r="T2569" t="str">
        <f t="shared" si="163"/>
        <v>-11938</v>
      </c>
      <c r="U2569" t="str">
        <f t="shared" si="160"/>
        <v>-119, 38</v>
      </c>
    </row>
    <row r="2570" spans="1:21" hidden="1" x14ac:dyDescent="0.25">
      <c r="A2570">
        <v>-119.34099000000001</v>
      </c>
      <c r="B2570">
        <v>37.787619999999997</v>
      </c>
      <c r="C2570">
        <v>1952</v>
      </c>
      <c r="D2570" t="s">
        <v>428</v>
      </c>
      <c r="E2570" t="s">
        <v>118</v>
      </c>
      <c r="F2570" t="s">
        <v>110</v>
      </c>
      <c r="G2570" t="s">
        <v>110</v>
      </c>
      <c r="H2570" t="s">
        <v>94</v>
      </c>
      <c r="K2570">
        <v>0</v>
      </c>
      <c r="L2570">
        <v>0</v>
      </c>
      <c r="M2570">
        <v>8</v>
      </c>
      <c r="N2570">
        <v>30</v>
      </c>
      <c r="O2570">
        <v>1915</v>
      </c>
      <c r="P2570" t="s">
        <v>120</v>
      </c>
      <c r="R2570">
        <f t="shared" si="161"/>
        <v>-119</v>
      </c>
      <c r="S2570">
        <f t="shared" si="162"/>
        <v>38</v>
      </c>
      <c r="T2570" t="str">
        <f t="shared" si="163"/>
        <v>-11938</v>
      </c>
      <c r="U2570" t="str">
        <f t="shared" si="160"/>
        <v>-119, 38</v>
      </c>
    </row>
    <row r="2571" spans="1:21" hidden="1" x14ac:dyDescent="0.25">
      <c r="A2571">
        <v>-119.34099000000001</v>
      </c>
      <c r="B2571">
        <v>37.787619999999997</v>
      </c>
      <c r="C2571">
        <v>1952</v>
      </c>
      <c r="D2571" t="s">
        <v>428</v>
      </c>
      <c r="E2571" t="s">
        <v>118</v>
      </c>
      <c r="F2571" t="s">
        <v>110</v>
      </c>
      <c r="G2571" t="s">
        <v>110</v>
      </c>
      <c r="H2571" t="s">
        <v>94</v>
      </c>
      <c r="K2571">
        <v>0</v>
      </c>
      <c r="L2571">
        <v>0</v>
      </c>
      <c r="M2571">
        <v>8</v>
      </c>
      <c r="N2571">
        <v>30</v>
      </c>
      <c r="O2571">
        <v>1915</v>
      </c>
      <c r="P2571" t="s">
        <v>120</v>
      </c>
      <c r="R2571">
        <f t="shared" si="161"/>
        <v>-119</v>
      </c>
      <c r="S2571">
        <f t="shared" si="162"/>
        <v>38</v>
      </c>
      <c r="T2571" t="str">
        <f t="shared" si="163"/>
        <v>-11938</v>
      </c>
      <c r="U2571" t="str">
        <f t="shared" si="160"/>
        <v>-119, 38</v>
      </c>
    </row>
    <row r="2572" spans="1:21" hidden="1" x14ac:dyDescent="0.25">
      <c r="A2572">
        <v>-119.34099000000001</v>
      </c>
      <c r="B2572">
        <v>37.787619999999997</v>
      </c>
      <c r="C2572">
        <v>1952</v>
      </c>
      <c r="D2572" t="s">
        <v>428</v>
      </c>
      <c r="E2572" t="s">
        <v>118</v>
      </c>
      <c r="F2572" t="s">
        <v>110</v>
      </c>
      <c r="G2572" t="s">
        <v>110</v>
      </c>
      <c r="H2572" t="s">
        <v>94</v>
      </c>
      <c r="K2572">
        <v>0</v>
      </c>
      <c r="L2572">
        <v>0</v>
      </c>
      <c r="M2572">
        <v>8</v>
      </c>
      <c r="N2572">
        <v>30</v>
      </c>
      <c r="O2572">
        <v>1915</v>
      </c>
      <c r="P2572" t="s">
        <v>120</v>
      </c>
      <c r="R2572">
        <f t="shared" si="161"/>
        <v>-119</v>
      </c>
      <c r="S2572">
        <f t="shared" si="162"/>
        <v>38</v>
      </c>
      <c r="T2572" t="str">
        <f t="shared" si="163"/>
        <v>-11938</v>
      </c>
      <c r="U2572" t="str">
        <f t="shared" si="160"/>
        <v>-119, 38</v>
      </c>
    </row>
    <row r="2573" spans="1:21" hidden="1" x14ac:dyDescent="0.25">
      <c r="A2573">
        <v>-119.34099000000001</v>
      </c>
      <c r="B2573">
        <v>37.787619999999997</v>
      </c>
      <c r="C2573">
        <v>1952</v>
      </c>
      <c r="D2573" t="s">
        <v>428</v>
      </c>
      <c r="E2573" t="s">
        <v>118</v>
      </c>
      <c r="F2573" t="s">
        <v>110</v>
      </c>
      <c r="G2573" t="s">
        <v>110</v>
      </c>
      <c r="H2573" t="s">
        <v>94</v>
      </c>
      <c r="K2573">
        <v>0</v>
      </c>
      <c r="L2573">
        <v>0</v>
      </c>
      <c r="M2573">
        <v>8</v>
      </c>
      <c r="N2573">
        <v>30</v>
      </c>
      <c r="O2573">
        <v>1915</v>
      </c>
      <c r="P2573" t="s">
        <v>120</v>
      </c>
      <c r="R2573">
        <f t="shared" si="161"/>
        <v>-119</v>
      </c>
      <c r="S2573">
        <f t="shared" si="162"/>
        <v>38</v>
      </c>
      <c r="T2573" t="str">
        <f t="shared" si="163"/>
        <v>-11938</v>
      </c>
      <c r="U2573" t="str">
        <f t="shared" si="160"/>
        <v>-119, 38</v>
      </c>
    </row>
    <row r="2574" spans="1:21" hidden="1" x14ac:dyDescent="0.25">
      <c r="A2574">
        <v>-119.34099000000001</v>
      </c>
      <c r="B2574">
        <v>37.787619999999997</v>
      </c>
      <c r="C2574">
        <v>1952</v>
      </c>
      <c r="D2574" t="s">
        <v>428</v>
      </c>
      <c r="E2574" t="s">
        <v>118</v>
      </c>
      <c r="F2574" t="s">
        <v>110</v>
      </c>
      <c r="G2574" t="s">
        <v>110</v>
      </c>
      <c r="H2574" t="s">
        <v>94</v>
      </c>
      <c r="K2574">
        <v>0</v>
      </c>
      <c r="L2574">
        <v>0</v>
      </c>
      <c r="M2574">
        <v>8</v>
      </c>
      <c r="N2574">
        <v>29</v>
      </c>
      <c r="O2574">
        <v>1915</v>
      </c>
      <c r="P2574" t="s">
        <v>120</v>
      </c>
      <c r="R2574">
        <f t="shared" si="161"/>
        <v>-119</v>
      </c>
      <c r="S2574">
        <f t="shared" si="162"/>
        <v>38</v>
      </c>
      <c r="T2574" t="str">
        <f t="shared" si="163"/>
        <v>-11938</v>
      </c>
      <c r="U2574" t="str">
        <f t="shared" si="160"/>
        <v>-119, 38</v>
      </c>
    </row>
    <row r="2575" spans="1:21" hidden="1" x14ac:dyDescent="0.25">
      <c r="A2575">
        <v>-119.32874</v>
      </c>
      <c r="B2575">
        <v>37.797440000000002</v>
      </c>
      <c r="C2575">
        <v>1999</v>
      </c>
      <c r="D2575" t="s">
        <v>121</v>
      </c>
      <c r="E2575" t="s">
        <v>122</v>
      </c>
      <c r="F2575" t="s">
        <v>110</v>
      </c>
      <c r="G2575" t="s">
        <v>110</v>
      </c>
      <c r="H2575" t="s">
        <v>94</v>
      </c>
      <c r="K2575">
        <v>0</v>
      </c>
      <c r="L2575">
        <v>0</v>
      </c>
      <c r="O2575">
        <v>2004</v>
      </c>
      <c r="P2575" t="s">
        <v>120</v>
      </c>
      <c r="R2575">
        <f t="shared" si="161"/>
        <v>-119</v>
      </c>
      <c r="S2575">
        <f t="shared" si="162"/>
        <v>38</v>
      </c>
      <c r="T2575" t="str">
        <f t="shared" si="163"/>
        <v>-11938</v>
      </c>
      <c r="U2575" t="str">
        <f t="shared" si="160"/>
        <v>-119, 38</v>
      </c>
    </row>
    <row r="2576" spans="1:21" hidden="1" x14ac:dyDescent="0.25">
      <c r="A2576">
        <v>-119.32874</v>
      </c>
      <c r="B2576">
        <v>37.797440000000002</v>
      </c>
      <c r="C2576">
        <v>1999</v>
      </c>
      <c r="D2576" t="s">
        <v>121</v>
      </c>
      <c r="E2576" t="s">
        <v>122</v>
      </c>
      <c r="F2576" t="s">
        <v>110</v>
      </c>
      <c r="G2576" t="s">
        <v>110</v>
      </c>
      <c r="H2576" t="s">
        <v>94</v>
      </c>
      <c r="K2576">
        <v>0</v>
      </c>
      <c r="L2576">
        <v>0</v>
      </c>
      <c r="O2576">
        <v>2004</v>
      </c>
      <c r="P2576" t="s">
        <v>120</v>
      </c>
      <c r="R2576">
        <f t="shared" si="161"/>
        <v>-119</v>
      </c>
      <c r="S2576">
        <f t="shared" si="162"/>
        <v>38</v>
      </c>
      <c r="T2576" t="str">
        <f t="shared" si="163"/>
        <v>-11938</v>
      </c>
      <c r="U2576" t="str">
        <f t="shared" si="160"/>
        <v>-120, 38</v>
      </c>
    </row>
    <row r="2577" spans="1:21" hidden="1" x14ac:dyDescent="0.25">
      <c r="A2577">
        <v>-119.55632</v>
      </c>
      <c r="B2577">
        <v>37.805259999999997</v>
      </c>
      <c r="C2577">
        <v>1942</v>
      </c>
      <c r="D2577" t="s">
        <v>117</v>
      </c>
      <c r="E2577" t="s">
        <v>118</v>
      </c>
      <c r="F2577" t="s">
        <v>110</v>
      </c>
      <c r="G2577" t="s">
        <v>110</v>
      </c>
      <c r="H2577" t="s">
        <v>94</v>
      </c>
      <c r="K2577">
        <v>0</v>
      </c>
      <c r="L2577">
        <v>0</v>
      </c>
      <c r="M2577">
        <v>7</v>
      </c>
      <c r="N2577">
        <v>2</v>
      </c>
      <c r="O2577">
        <v>1915</v>
      </c>
      <c r="P2577" t="s">
        <v>120</v>
      </c>
      <c r="R2577">
        <f t="shared" si="161"/>
        <v>-120</v>
      </c>
      <c r="S2577">
        <f t="shared" si="162"/>
        <v>38</v>
      </c>
      <c r="T2577" t="str">
        <f t="shared" si="163"/>
        <v>-12038</v>
      </c>
      <c r="U2577" t="str">
        <f t="shared" si="160"/>
        <v>-120, 38</v>
      </c>
    </row>
    <row r="2578" spans="1:21" hidden="1" x14ac:dyDescent="0.25">
      <c r="A2578">
        <v>-119.55632</v>
      </c>
      <c r="B2578">
        <v>37.805259999999997</v>
      </c>
      <c r="C2578">
        <v>1943</v>
      </c>
      <c r="D2578" t="s">
        <v>428</v>
      </c>
      <c r="E2578" t="s">
        <v>118</v>
      </c>
      <c r="F2578" t="s">
        <v>110</v>
      </c>
      <c r="G2578" t="s">
        <v>110</v>
      </c>
      <c r="H2578" t="s">
        <v>94</v>
      </c>
      <c r="K2578">
        <v>0</v>
      </c>
      <c r="L2578">
        <v>0</v>
      </c>
      <c r="M2578">
        <v>6</v>
      </c>
      <c r="N2578">
        <v>27</v>
      </c>
      <c r="O2578">
        <v>1915</v>
      </c>
      <c r="P2578" t="s">
        <v>120</v>
      </c>
      <c r="R2578">
        <f t="shared" si="161"/>
        <v>-120</v>
      </c>
      <c r="S2578">
        <f t="shared" si="162"/>
        <v>38</v>
      </c>
      <c r="T2578" t="str">
        <f t="shared" si="163"/>
        <v>-12038</v>
      </c>
      <c r="U2578" t="str">
        <f t="shared" si="160"/>
        <v>-120, 38</v>
      </c>
    </row>
    <row r="2579" spans="1:21" hidden="1" x14ac:dyDescent="0.25">
      <c r="A2579">
        <v>-119.55632</v>
      </c>
      <c r="B2579">
        <v>37.805259999999997</v>
      </c>
      <c r="C2579">
        <v>1943</v>
      </c>
      <c r="D2579" t="s">
        <v>428</v>
      </c>
      <c r="E2579" t="s">
        <v>118</v>
      </c>
      <c r="F2579" t="s">
        <v>110</v>
      </c>
      <c r="G2579" t="s">
        <v>110</v>
      </c>
      <c r="H2579" t="s">
        <v>94</v>
      </c>
      <c r="K2579">
        <v>0</v>
      </c>
      <c r="L2579">
        <v>0</v>
      </c>
      <c r="M2579">
        <v>7</v>
      </c>
      <c r="N2579">
        <v>1</v>
      </c>
      <c r="O2579">
        <v>1915</v>
      </c>
      <c r="P2579" t="s">
        <v>120</v>
      </c>
      <c r="R2579">
        <f t="shared" si="161"/>
        <v>-120</v>
      </c>
      <c r="S2579">
        <f t="shared" si="162"/>
        <v>38</v>
      </c>
      <c r="T2579" t="str">
        <f t="shared" si="163"/>
        <v>-12038</v>
      </c>
      <c r="U2579" t="str">
        <f t="shared" si="160"/>
        <v>-120, 38</v>
      </c>
    </row>
    <row r="2580" spans="1:21" hidden="1" x14ac:dyDescent="0.25">
      <c r="A2580">
        <v>-119.564302</v>
      </c>
      <c r="B2580">
        <v>37.806339999999999</v>
      </c>
      <c r="C2580">
        <v>1990</v>
      </c>
      <c r="D2580" t="s">
        <v>428</v>
      </c>
      <c r="E2580" t="s">
        <v>118</v>
      </c>
      <c r="F2580" t="s">
        <v>110</v>
      </c>
      <c r="G2580" t="s">
        <v>110</v>
      </c>
      <c r="H2580" t="s">
        <v>94</v>
      </c>
      <c r="K2580">
        <v>0</v>
      </c>
      <c r="L2580">
        <v>0</v>
      </c>
      <c r="O2580">
        <v>1955</v>
      </c>
      <c r="P2580" t="s">
        <v>120</v>
      </c>
      <c r="R2580">
        <f t="shared" si="161"/>
        <v>-120</v>
      </c>
      <c r="S2580">
        <f t="shared" si="162"/>
        <v>38</v>
      </c>
      <c r="T2580" t="str">
        <f t="shared" si="163"/>
        <v>-12038</v>
      </c>
      <c r="U2580" t="str">
        <f t="shared" si="160"/>
        <v>-120, 38</v>
      </c>
    </row>
    <row r="2581" spans="1:21" hidden="1" x14ac:dyDescent="0.25">
      <c r="A2581">
        <v>-119.9273056</v>
      </c>
      <c r="B2581">
        <v>37.807611110000003</v>
      </c>
      <c r="C2581">
        <v>1958</v>
      </c>
      <c r="D2581" t="s">
        <v>426</v>
      </c>
      <c r="E2581" t="s">
        <v>118</v>
      </c>
      <c r="F2581" t="s">
        <v>110</v>
      </c>
      <c r="G2581" t="s">
        <v>110</v>
      </c>
      <c r="H2581" t="s">
        <v>94</v>
      </c>
      <c r="K2581">
        <v>0</v>
      </c>
      <c r="L2581">
        <v>0</v>
      </c>
      <c r="O2581">
        <v>1992</v>
      </c>
      <c r="P2581" t="s">
        <v>120</v>
      </c>
      <c r="R2581">
        <f t="shared" si="161"/>
        <v>-120</v>
      </c>
      <c r="S2581">
        <f t="shared" si="162"/>
        <v>38</v>
      </c>
      <c r="T2581" t="str">
        <f t="shared" si="163"/>
        <v>-12038</v>
      </c>
      <c r="U2581" t="str">
        <f t="shared" si="160"/>
        <v>-119, 38</v>
      </c>
    </row>
    <row r="2582" spans="1:21" hidden="1" x14ac:dyDescent="0.25">
      <c r="A2582">
        <v>-119.32551100000001</v>
      </c>
      <c r="B2582">
        <v>37.808236999999998</v>
      </c>
      <c r="C2582">
        <v>1943</v>
      </c>
      <c r="D2582" t="s">
        <v>117</v>
      </c>
      <c r="E2582" t="s">
        <v>118</v>
      </c>
      <c r="F2582" t="s">
        <v>110</v>
      </c>
      <c r="G2582" t="s">
        <v>110</v>
      </c>
      <c r="H2582" t="s">
        <v>94</v>
      </c>
      <c r="K2582">
        <v>0</v>
      </c>
      <c r="L2582">
        <v>0</v>
      </c>
      <c r="M2582">
        <v>9</v>
      </c>
      <c r="N2582">
        <v>6</v>
      </c>
      <c r="O2582">
        <v>1915</v>
      </c>
      <c r="P2582" t="s">
        <v>120</v>
      </c>
      <c r="R2582">
        <f t="shared" si="161"/>
        <v>-119</v>
      </c>
      <c r="S2582">
        <f t="shared" si="162"/>
        <v>38</v>
      </c>
      <c r="T2582" t="str">
        <f t="shared" si="163"/>
        <v>-11938</v>
      </c>
      <c r="U2582" t="str">
        <f t="shared" si="160"/>
        <v>-119, 38</v>
      </c>
    </row>
    <row r="2583" spans="1:21" hidden="1" x14ac:dyDescent="0.25">
      <c r="A2583">
        <v>-119.32551100000001</v>
      </c>
      <c r="B2583">
        <v>37.808236999999998</v>
      </c>
      <c r="C2583">
        <v>1952</v>
      </c>
      <c r="D2583" t="s">
        <v>428</v>
      </c>
      <c r="E2583" t="s">
        <v>118</v>
      </c>
      <c r="F2583" t="s">
        <v>110</v>
      </c>
      <c r="G2583" t="s">
        <v>110</v>
      </c>
      <c r="H2583" t="s">
        <v>94</v>
      </c>
      <c r="K2583">
        <v>0</v>
      </c>
      <c r="L2583">
        <v>0</v>
      </c>
      <c r="M2583">
        <v>9</v>
      </c>
      <c r="N2583">
        <v>6</v>
      </c>
      <c r="O2583">
        <v>1915</v>
      </c>
      <c r="P2583" t="s">
        <v>120</v>
      </c>
      <c r="R2583">
        <f t="shared" si="161"/>
        <v>-119</v>
      </c>
      <c r="S2583">
        <f t="shared" si="162"/>
        <v>38</v>
      </c>
      <c r="T2583" t="str">
        <f t="shared" si="163"/>
        <v>-11938</v>
      </c>
      <c r="U2583" t="str">
        <f t="shared" si="160"/>
        <v>-119, 38</v>
      </c>
    </row>
    <row r="2584" spans="1:21" hidden="1" x14ac:dyDescent="0.25">
      <c r="A2584">
        <v>-119.32551100000001</v>
      </c>
      <c r="B2584">
        <v>37.808236999999998</v>
      </c>
      <c r="C2584">
        <v>1952</v>
      </c>
      <c r="D2584" t="s">
        <v>428</v>
      </c>
      <c r="E2584" t="s">
        <v>118</v>
      </c>
      <c r="F2584" t="s">
        <v>110</v>
      </c>
      <c r="G2584" t="s">
        <v>110</v>
      </c>
      <c r="H2584" t="s">
        <v>94</v>
      </c>
      <c r="K2584">
        <v>0</v>
      </c>
      <c r="L2584">
        <v>0</v>
      </c>
      <c r="M2584">
        <v>9</v>
      </c>
      <c r="N2584">
        <v>6</v>
      </c>
      <c r="O2584">
        <v>1915</v>
      </c>
      <c r="P2584" t="s">
        <v>120</v>
      </c>
      <c r="R2584">
        <f t="shared" si="161"/>
        <v>-119</v>
      </c>
      <c r="S2584">
        <f t="shared" si="162"/>
        <v>38</v>
      </c>
      <c r="T2584" t="str">
        <f t="shared" si="163"/>
        <v>-11938</v>
      </c>
      <c r="U2584" t="str">
        <f t="shared" si="160"/>
        <v>-119, 38</v>
      </c>
    </row>
    <row r="2585" spans="1:21" hidden="1" x14ac:dyDescent="0.25">
      <c r="A2585">
        <v>-119.32551100000001</v>
      </c>
      <c r="B2585">
        <v>37.808236999999998</v>
      </c>
      <c r="C2585">
        <v>1953</v>
      </c>
      <c r="D2585" t="s">
        <v>428</v>
      </c>
      <c r="E2585" t="s">
        <v>118</v>
      </c>
      <c r="F2585" t="s">
        <v>110</v>
      </c>
      <c r="G2585" t="s">
        <v>110</v>
      </c>
      <c r="H2585" t="s">
        <v>94</v>
      </c>
      <c r="K2585">
        <v>0</v>
      </c>
      <c r="L2585">
        <v>0</v>
      </c>
      <c r="M2585">
        <v>9</v>
      </c>
      <c r="N2585">
        <v>6</v>
      </c>
      <c r="O2585">
        <v>1915</v>
      </c>
      <c r="P2585" t="s">
        <v>120</v>
      </c>
      <c r="R2585">
        <f t="shared" si="161"/>
        <v>-119</v>
      </c>
      <c r="S2585">
        <f t="shared" si="162"/>
        <v>38</v>
      </c>
      <c r="T2585" t="str">
        <f t="shared" si="163"/>
        <v>-11938</v>
      </c>
      <c r="U2585" t="str">
        <f t="shared" si="160"/>
        <v>-119, 38</v>
      </c>
    </row>
    <row r="2586" spans="1:21" hidden="1" x14ac:dyDescent="0.25">
      <c r="A2586">
        <v>-119.32551100000001</v>
      </c>
      <c r="B2586">
        <v>37.808236999999998</v>
      </c>
      <c r="C2586">
        <v>1953</v>
      </c>
      <c r="D2586" t="s">
        <v>428</v>
      </c>
      <c r="E2586" t="s">
        <v>118</v>
      </c>
      <c r="F2586" t="s">
        <v>110</v>
      </c>
      <c r="G2586" t="s">
        <v>110</v>
      </c>
      <c r="H2586" t="s">
        <v>94</v>
      </c>
      <c r="K2586">
        <v>0</v>
      </c>
      <c r="L2586">
        <v>0</v>
      </c>
      <c r="M2586">
        <v>9</v>
      </c>
      <c r="N2586">
        <v>6</v>
      </c>
      <c r="O2586">
        <v>1915</v>
      </c>
      <c r="P2586" t="s">
        <v>120</v>
      </c>
      <c r="R2586">
        <f t="shared" si="161"/>
        <v>-119</v>
      </c>
      <c r="S2586">
        <f t="shared" si="162"/>
        <v>38</v>
      </c>
      <c r="T2586" t="str">
        <f t="shared" si="163"/>
        <v>-11938</v>
      </c>
      <c r="U2586" t="str">
        <f t="shared" si="160"/>
        <v>-119, 38</v>
      </c>
    </row>
    <row r="2587" spans="1:21" hidden="1" x14ac:dyDescent="0.25">
      <c r="A2587">
        <v>-119.32551100000001</v>
      </c>
      <c r="B2587">
        <v>37.808236999999998</v>
      </c>
      <c r="C2587">
        <v>1953</v>
      </c>
      <c r="D2587" t="s">
        <v>428</v>
      </c>
      <c r="E2587" t="s">
        <v>118</v>
      </c>
      <c r="F2587" t="s">
        <v>110</v>
      </c>
      <c r="G2587" t="s">
        <v>110</v>
      </c>
      <c r="H2587" t="s">
        <v>94</v>
      </c>
      <c r="K2587">
        <v>0</v>
      </c>
      <c r="L2587">
        <v>0</v>
      </c>
      <c r="M2587">
        <v>9</v>
      </c>
      <c r="N2587">
        <v>6</v>
      </c>
      <c r="O2587">
        <v>1915</v>
      </c>
      <c r="P2587" t="s">
        <v>120</v>
      </c>
      <c r="R2587">
        <f t="shared" si="161"/>
        <v>-119</v>
      </c>
      <c r="S2587">
        <f t="shared" si="162"/>
        <v>38</v>
      </c>
      <c r="T2587" t="str">
        <f t="shared" si="163"/>
        <v>-11938</v>
      </c>
      <c r="U2587" t="str">
        <f t="shared" si="160"/>
        <v>-119, 38</v>
      </c>
    </row>
    <row r="2588" spans="1:21" hidden="1" x14ac:dyDescent="0.25">
      <c r="A2588">
        <v>-119.32551100000001</v>
      </c>
      <c r="B2588">
        <v>37.808236999999998</v>
      </c>
      <c r="C2588">
        <v>1953</v>
      </c>
      <c r="D2588" t="s">
        <v>428</v>
      </c>
      <c r="E2588" t="s">
        <v>118</v>
      </c>
      <c r="F2588" t="s">
        <v>110</v>
      </c>
      <c r="G2588" t="s">
        <v>110</v>
      </c>
      <c r="H2588" t="s">
        <v>94</v>
      </c>
      <c r="K2588">
        <v>0</v>
      </c>
      <c r="L2588">
        <v>0</v>
      </c>
      <c r="M2588">
        <v>9</v>
      </c>
      <c r="N2588">
        <v>6</v>
      </c>
      <c r="O2588">
        <v>1915</v>
      </c>
      <c r="P2588" t="s">
        <v>120</v>
      </c>
      <c r="R2588">
        <f t="shared" si="161"/>
        <v>-119</v>
      </c>
      <c r="S2588">
        <f t="shared" si="162"/>
        <v>38</v>
      </c>
      <c r="T2588" t="str">
        <f t="shared" si="163"/>
        <v>-11938</v>
      </c>
      <c r="U2588" t="str">
        <f t="shared" si="160"/>
        <v>-119, 38</v>
      </c>
    </row>
    <row r="2589" spans="1:21" hidden="1" x14ac:dyDescent="0.25">
      <c r="A2589">
        <v>-119.32551100000001</v>
      </c>
      <c r="B2589">
        <v>37.808236999999998</v>
      </c>
      <c r="C2589">
        <v>1953</v>
      </c>
      <c r="D2589" t="s">
        <v>428</v>
      </c>
      <c r="E2589" t="s">
        <v>118</v>
      </c>
      <c r="F2589" t="s">
        <v>110</v>
      </c>
      <c r="G2589" t="s">
        <v>110</v>
      </c>
      <c r="H2589" t="s">
        <v>94</v>
      </c>
      <c r="K2589">
        <v>0</v>
      </c>
      <c r="L2589">
        <v>0</v>
      </c>
      <c r="M2589">
        <v>9</v>
      </c>
      <c r="N2589">
        <v>6</v>
      </c>
      <c r="O2589">
        <v>1915</v>
      </c>
      <c r="P2589" t="s">
        <v>120</v>
      </c>
      <c r="R2589">
        <f t="shared" si="161"/>
        <v>-119</v>
      </c>
      <c r="S2589">
        <f t="shared" si="162"/>
        <v>38</v>
      </c>
      <c r="T2589" t="str">
        <f t="shared" si="163"/>
        <v>-11938</v>
      </c>
      <c r="U2589" t="str">
        <f t="shared" si="160"/>
        <v>-119, 38</v>
      </c>
    </row>
    <row r="2590" spans="1:21" hidden="1" x14ac:dyDescent="0.25">
      <c r="A2590">
        <v>-119.32551100000001</v>
      </c>
      <c r="B2590">
        <v>37.808236999999998</v>
      </c>
      <c r="C2590">
        <v>1953</v>
      </c>
      <c r="D2590" t="s">
        <v>428</v>
      </c>
      <c r="E2590" t="s">
        <v>118</v>
      </c>
      <c r="F2590" t="s">
        <v>110</v>
      </c>
      <c r="G2590" t="s">
        <v>110</v>
      </c>
      <c r="H2590" t="s">
        <v>94</v>
      </c>
      <c r="K2590">
        <v>0</v>
      </c>
      <c r="L2590">
        <v>0</v>
      </c>
      <c r="M2590">
        <v>9</v>
      </c>
      <c r="N2590">
        <v>6</v>
      </c>
      <c r="O2590">
        <v>1915</v>
      </c>
      <c r="P2590" t="s">
        <v>120</v>
      </c>
      <c r="R2590">
        <f t="shared" si="161"/>
        <v>-119</v>
      </c>
      <c r="S2590">
        <f t="shared" si="162"/>
        <v>38</v>
      </c>
      <c r="T2590" t="str">
        <f t="shared" si="163"/>
        <v>-11938</v>
      </c>
      <c r="U2590" t="str">
        <f t="shared" si="160"/>
        <v>-119, 38</v>
      </c>
    </row>
    <row r="2591" spans="1:21" hidden="1" x14ac:dyDescent="0.25">
      <c r="A2591">
        <v>-119.32551100000001</v>
      </c>
      <c r="B2591">
        <v>37.808236999999998</v>
      </c>
      <c r="C2591">
        <v>1953</v>
      </c>
      <c r="D2591" t="s">
        <v>428</v>
      </c>
      <c r="E2591" t="s">
        <v>118</v>
      </c>
      <c r="F2591" t="s">
        <v>110</v>
      </c>
      <c r="G2591" t="s">
        <v>110</v>
      </c>
      <c r="H2591" t="s">
        <v>94</v>
      </c>
      <c r="K2591">
        <v>0</v>
      </c>
      <c r="L2591">
        <v>0</v>
      </c>
      <c r="M2591">
        <v>9</v>
      </c>
      <c r="N2591">
        <v>6</v>
      </c>
      <c r="O2591">
        <v>1915</v>
      </c>
      <c r="P2591" t="s">
        <v>120</v>
      </c>
      <c r="R2591">
        <f t="shared" si="161"/>
        <v>-119</v>
      </c>
      <c r="S2591">
        <f t="shared" si="162"/>
        <v>38</v>
      </c>
      <c r="T2591" t="str">
        <f t="shared" si="163"/>
        <v>-11938</v>
      </c>
      <c r="U2591" t="str">
        <f t="shared" si="160"/>
        <v>-119, 38</v>
      </c>
    </row>
    <row r="2592" spans="1:21" hidden="1" x14ac:dyDescent="0.25">
      <c r="A2592">
        <v>-119.32551100000001</v>
      </c>
      <c r="B2592">
        <v>37.808236999999998</v>
      </c>
      <c r="C2592">
        <v>1953</v>
      </c>
      <c r="D2592" t="s">
        <v>428</v>
      </c>
      <c r="E2592" t="s">
        <v>118</v>
      </c>
      <c r="F2592" t="s">
        <v>110</v>
      </c>
      <c r="G2592" t="s">
        <v>110</v>
      </c>
      <c r="H2592" t="s">
        <v>94</v>
      </c>
      <c r="K2592">
        <v>0</v>
      </c>
      <c r="L2592">
        <v>0</v>
      </c>
      <c r="M2592">
        <v>9</v>
      </c>
      <c r="N2592">
        <v>6</v>
      </c>
      <c r="O2592">
        <v>1915</v>
      </c>
      <c r="P2592" t="s">
        <v>120</v>
      </c>
      <c r="R2592">
        <f t="shared" si="161"/>
        <v>-119</v>
      </c>
      <c r="S2592">
        <f t="shared" si="162"/>
        <v>38</v>
      </c>
      <c r="T2592" t="str">
        <f t="shared" si="163"/>
        <v>-11938</v>
      </c>
      <c r="U2592" t="str">
        <f t="shared" si="160"/>
        <v>-119, 38</v>
      </c>
    </row>
    <row r="2593" spans="1:21" hidden="1" x14ac:dyDescent="0.25">
      <c r="A2593">
        <v>-119.09910000000001</v>
      </c>
      <c r="B2593">
        <v>37.810589999999998</v>
      </c>
      <c r="C2593">
        <v>2004</v>
      </c>
      <c r="D2593" t="s">
        <v>428</v>
      </c>
      <c r="E2593" t="s">
        <v>118</v>
      </c>
      <c r="F2593" t="s">
        <v>110</v>
      </c>
      <c r="G2593" t="s">
        <v>109</v>
      </c>
      <c r="H2593" t="s">
        <v>94</v>
      </c>
      <c r="K2593">
        <v>3.2799999999999999E-3</v>
      </c>
      <c r="L2593">
        <v>0.26</v>
      </c>
      <c r="O2593">
        <v>2004</v>
      </c>
      <c r="P2593" t="s">
        <v>120</v>
      </c>
      <c r="R2593">
        <f t="shared" si="161"/>
        <v>-119</v>
      </c>
      <c r="S2593">
        <f t="shared" si="162"/>
        <v>38</v>
      </c>
      <c r="T2593" t="str">
        <f t="shared" si="163"/>
        <v>-11938</v>
      </c>
      <c r="U2593" t="str">
        <f t="shared" si="160"/>
        <v>-120, 38</v>
      </c>
    </row>
    <row r="2594" spans="1:21" hidden="1" x14ac:dyDescent="0.25">
      <c r="A2594">
        <v>-119.9313361</v>
      </c>
      <c r="B2594">
        <v>37.812405560000002</v>
      </c>
      <c r="C2594">
        <v>1958</v>
      </c>
      <c r="D2594" t="s">
        <v>426</v>
      </c>
      <c r="E2594" t="s">
        <v>118</v>
      </c>
      <c r="F2594" t="s">
        <v>110</v>
      </c>
      <c r="G2594" t="s">
        <v>110</v>
      </c>
      <c r="H2594" t="s">
        <v>94</v>
      </c>
      <c r="K2594">
        <v>0</v>
      </c>
      <c r="L2594">
        <v>0</v>
      </c>
      <c r="O2594">
        <v>1992</v>
      </c>
      <c r="P2594" t="s">
        <v>120</v>
      </c>
      <c r="R2594">
        <f t="shared" si="161"/>
        <v>-120</v>
      </c>
      <c r="S2594">
        <f t="shared" si="162"/>
        <v>38</v>
      </c>
      <c r="T2594" t="str">
        <f t="shared" si="163"/>
        <v>-12038</v>
      </c>
      <c r="U2594" t="str">
        <f t="shared" si="160"/>
        <v>-120, 38</v>
      </c>
    </row>
    <row r="2595" spans="1:21" hidden="1" x14ac:dyDescent="0.25">
      <c r="A2595">
        <v>-119.9313361</v>
      </c>
      <c r="B2595">
        <v>37.812405560000002</v>
      </c>
      <c r="C2595">
        <v>1958</v>
      </c>
      <c r="D2595" t="s">
        <v>426</v>
      </c>
      <c r="E2595" t="s">
        <v>118</v>
      </c>
      <c r="F2595" t="s">
        <v>110</v>
      </c>
      <c r="G2595" t="s">
        <v>110</v>
      </c>
      <c r="H2595" t="s">
        <v>94</v>
      </c>
      <c r="K2595">
        <v>0</v>
      </c>
      <c r="L2595">
        <v>0</v>
      </c>
      <c r="O2595">
        <v>1992</v>
      </c>
      <c r="P2595" t="s">
        <v>120</v>
      </c>
      <c r="R2595">
        <f t="shared" si="161"/>
        <v>-120</v>
      </c>
      <c r="S2595">
        <f t="shared" si="162"/>
        <v>38</v>
      </c>
      <c r="T2595" t="str">
        <f t="shared" si="163"/>
        <v>-12038</v>
      </c>
      <c r="U2595" t="str">
        <f t="shared" si="160"/>
        <v>-120, 38</v>
      </c>
    </row>
    <row r="2596" spans="1:21" hidden="1" x14ac:dyDescent="0.25">
      <c r="A2596">
        <v>-119.9313361</v>
      </c>
      <c r="B2596">
        <v>37.812405560000002</v>
      </c>
      <c r="C2596">
        <v>1958</v>
      </c>
      <c r="D2596" t="s">
        <v>426</v>
      </c>
      <c r="E2596" t="s">
        <v>118</v>
      </c>
      <c r="F2596" t="s">
        <v>110</v>
      </c>
      <c r="G2596" t="s">
        <v>110</v>
      </c>
      <c r="H2596" t="s">
        <v>94</v>
      </c>
      <c r="K2596">
        <v>0</v>
      </c>
      <c r="L2596">
        <v>0</v>
      </c>
      <c r="O2596">
        <v>1992</v>
      </c>
      <c r="P2596" t="s">
        <v>120</v>
      </c>
      <c r="R2596">
        <f t="shared" si="161"/>
        <v>-120</v>
      </c>
      <c r="S2596">
        <f t="shared" si="162"/>
        <v>38</v>
      </c>
      <c r="T2596" t="str">
        <f t="shared" si="163"/>
        <v>-12038</v>
      </c>
      <c r="U2596" t="str">
        <f t="shared" si="160"/>
        <v>-120, 38</v>
      </c>
    </row>
    <row r="2597" spans="1:21" hidden="1" x14ac:dyDescent="0.25">
      <c r="A2597">
        <v>-119.9313361</v>
      </c>
      <c r="B2597">
        <v>37.812405560000002</v>
      </c>
      <c r="C2597">
        <v>1958</v>
      </c>
      <c r="D2597" t="s">
        <v>426</v>
      </c>
      <c r="E2597" t="s">
        <v>118</v>
      </c>
      <c r="F2597" t="s">
        <v>110</v>
      </c>
      <c r="G2597" t="s">
        <v>110</v>
      </c>
      <c r="H2597" t="s">
        <v>94</v>
      </c>
      <c r="K2597">
        <v>0</v>
      </c>
      <c r="L2597">
        <v>0</v>
      </c>
      <c r="O2597">
        <v>1992</v>
      </c>
      <c r="P2597" t="s">
        <v>120</v>
      </c>
      <c r="R2597">
        <f t="shared" si="161"/>
        <v>-120</v>
      </c>
      <c r="S2597">
        <f t="shared" si="162"/>
        <v>38</v>
      </c>
      <c r="T2597" t="str">
        <f t="shared" si="163"/>
        <v>-12038</v>
      </c>
      <c r="U2597" t="str">
        <f t="shared" si="160"/>
        <v>-120, 38</v>
      </c>
    </row>
    <row r="2598" spans="1:21" hidden="1" x14ac:dyDescent="0.25">
      <c r="A2598">
        <v>-119.9313361</v>
      </c>
      <c r="B2598">
        <v>37.812405560000002</v>
      </c>
      <c r="C2598">
        <v>1958</v>
      </c>
      <c r="D2598" t="s">
        <v>426</v>
      </c>
      <c r="E2598" t="s">
        <v>118</v>
      </c>
      <c r="F2598" t="s">
        <v>110</v>
      </c>
      <c r="G2598" t="s">
        <v>110</v>
      </c>
      <c r="H2598" t="s">
        <v>94</v>
      </c>
      <c r="K2598">
        <v>0</v>
      </c>
      <c r="L2598">
        <v>0</v>
      </c>
      <c r="O2598">
        <v>1992</v>
      </c>
      <c r="P2598" t="s">
        <v>120</v>
      </c>
      <c r="R2598">
        <f t="shared" si="161"/>
        <v>-120</v>
      </c>
      <c r="S2598">
        <f t="shared" si="162"/>
        <v>38</v>
      </c>
      <c r="T2598" t="str">
        <f t="shared" si="163"/>
        <v>-12038</v>
      </c>
      <c r="U2598" t="str">
        <f t="shared" si="160"/>
        <v>-120, 38</v>
      </c>
    </row>
    <row r="2599" spans="1:21" hidden="1" x14ac:dyDescent="0.25">
      <c r="A2599">
        <v>-119.9313361</v>
      </c>
      <c r="B2599">
        <v>37.812405560000002</v>
      </c>
      <c r="C2599">
        <v>1958</v>
      </c>
      <c r="D2599" t="s">
        <v>426</v>
      </c>
      <c r="E2599" t="s">
        <v>118</v>
      </c>
      <c r="F2599" t="s">
        <v>110</v>
      </c>
      <c r="G2599" t="s">
        <v>110</v>
      </c>
      <c r="H2599" t="s">
        <v>94</v>
      </c>
      <c r="K2599">
        <v>0</v>
      </c>
      <c r="L2599">
        <v>0</v>
      </c>
      <c r="O2599">
        <v>1992</v>
      </c>
      <c r="P2599" t="s">
        <v>120</v>
      </c>
      <c r="R2599">
        <f t="shared" si="161"/>
        <v>-120</v>
      </c>
      <c r="S2599">
        <f t="shared" si="162"/>
        <v>38</v>
      </c>
      <c r="T2599" t="str">
        <f t="shared" si="163"/>
        <v>-12038</v>
      </c>
      <c r="U2599" t="str">
        <f t="shared" si="160"/>
        <v>-120, 38</v>
      </c>
    </row>
    <row r="2600" spans="1:21" hidden="1" x14ac:dyDescent="0.25">
      <c r="A2600">
        <v>-120.0190278</v>
      </c>
      <c r="B2600">
        <v>37.822000000000003</v>
      </c>
      <c r="C2600">
        <v>1970</v>
      </c>
      <c r="D2600" t="s">
        <v>426</v>
      </c>
      <c r="E2600" t="s">
        <v>118</v>
      </c>
      <c r="F2600" t="s">
        <v>110</v>
      </c>
      <c r="G2600" t="s">
        <v>110</v>
      </c>
      <c r="H2600" t="s">
        <v>94</v>
      </c>
      <c r="K2600">
        <v>0</v>
      </c>
      <c r="L2600">
        <v>0</v>
      </c>
      <c r="O2600">
        <v>1992</v>
      </c>
      <c r="P2600" t="s">
        <v>120</v>
      </c>
      <c r="R2600">
        <f t="shared" si="161"/>
        <v>-120</v>
      </c>
      <c r="S2600">
        <f t="shared" si="162"/>
        <v>38</v>
      </c>
      <c r="T2600" t="str">
        <f t="shared" si="163"/>
        <v>-12038</v>
      </c>
      <c r="U2600" t="str">
        <f t="shared" si="160"/>
        <v>-119, 38</v>
      </c>
    </row>
    <row r="2601" spans="1:21" hidden="1" x14ac:dyDescent="0.25">
      <c r="A2601">
        <v>-119.498853</v>
      </c>
      <c r="B2601">
        <v>37.826994999999997</v>
      </c>
      <c r="C2601">
        <v>1939</v>
      </c>
      <c r="D2601" t="s">
        <v>428</v>
      </c>
      <c r="E2601" t="s">
        <v>118</v>
      </c>
      <c r="F2601" t="s">
        <v>110</v>
      </c>
      <c r="G2601" t="s">
        <v>110</v>
      </c>
      <c r="H2601" t="s">
        <v>94</v>
      </c>
      <c r="K2601">
        <v>0</v>
      </c>
      <c r="L2601">
        <v>0</v>
      </c>
      <c r="O2601">
        <v>1962</v>
      </c>
      <c r="P2601" t="s">
        <v>120</v>
      </c>
      <c r="R2601">
        <f t="shared" si="161"/>
        <v>-119</v>
      </c>
      <c r="S2601">
        <f t="shared" si="162"/>
        <v>38</v>
      </c>
      <c r="T2601" t="str">
        <f t="shared" si="163"/>
        <v>-11938</v>
      </c>
      <c r="U2601" t="str">
        <f t="shared" si="160"/>
        <v>-119, 38</v>
      </c>
    </row>
    <row r="2602" spans="1:21" hidden="1" x14ac:dyDescent="0.25">
      <c r="A2602">
        <v>-119.498853</v>
      </c>
      <c r="B2602">
        <v>37.826994999999997</v>
      </c>
      <c r="C2602">
        <v>1943</v>
      </c>
      <c r="D2602" t="s">
        <v>428</v>
      </c>
      <c r="E2602" t="s">
        <v>118</v>
      </c>
      <c r="F2602" t="s">
        <v>110</v>
      </c>
      <c r="G2602" t="s">
        <v>110</v>
      </c>
      <c r="H2602" t="s">
        <v>94</v>
      </c>
      <c r="K2602">
        <v>0</v>
      </c>
      <c r="L2602">
        <v>0</v>
      </c>
      <c r="O2602">
        <v>1962</v>
      </c>
      <c r="P2602" t="s">
        <v>120</v>
      </c>
      <c r="R2602">
        <f t="shared" si="161"/>
        <v>-119</v>
      </c>
      <c r="S2602">
        <f t="shared" si="162"/>
        <v>38</v>
      </c>
      <c r="T2602" t="str">
        <f t="shared" si="163"/>
        <v>-11938</v>
      </c>
      <c r="U2602" t="str">
        <f t="shared" si="160"/>
        <v>-119, 38</v>
      </c>
    </row>
    <row r="2603" spans="1:21" hidden="1" x14ac:dyDescent="0.25">
      <c r="A2603">
        <v>-119.498853</v>
      </c>
      <c r="B2603">
        <v>37.826994999999997</v>
      </c>
      <c r="C2603">
        <v>1943</v>
      </c>
      <c r="D2603" t="s">
        <v>428</v>
      </c>
      <c r="E2603" t="s">
        <v>118</v>
      </c>
      <c r="F2603" t="s">
        <v>110</v>
      </c>
      <c r="G2603" t="s">
        <v>110</v>
      </c>
      <c r="H2603" t="s">
        <v>94</v>
      </c>
      <c r="K2603">
        <v>0</v>
      </c>
      <c r="L2603">
        <v>0</v>
      </c>
      <c r="O2603">
        <v>1962</v>
      </c>
      <c r="P2603" t="s">
        <v>120</v>
      </c>
      <c r="R2603">
        <f t="shared" si="161"/>
        <v>-119</v>
      </c>
      <c r="S2603">
        <f t="shared" si="162"/>
        <v>38</v>
      </c>
      <c r="T2603" t="str">
        <f t="shared" si="163"/>
        <v>-11938</v>
      </c>
      <c r="U2603" t="str">
        <f t="shared" si="160"/>
        <v>-119, 38</v>
      </c>
    </row>
    <row r="2604" spans="1:21" hidden="1" x14ac:dyDescent="0.25">
      <c r="A2604">
        <v>-119.459452</v>
      </c>
      <c r="B2604">
        <v>37.831811999999999</v>
      </c>
      <c r="C2604">
        <v>2001</v>
      </c>
      <c r="D2604" t="s">
        <v>428</v>
      </c>
      <c r="E2604" t="s">
        <v>118</v>
      </c>
      <c r="F2604" t="s">
        <v>110</v>
      </c>
      <c r="G2604" t="s">
        <v>110</v>
      </c>
      <c r="H2604" t="s">
        <v>94</v>
      </c>
      <c r="K2604">
        <v>0</v>
      </c>
      <c r="L2604">
        <v>0</v>
      </c>
      <c r="O2604">
        <v>1939</v>
      </c>
      <c r="P2604" t="s">
        <v>120</v>
      </c>
      <c r="R2604">
        <f t="shared" si="161"/>
        <v>-119</v>
      </c>
      <c r="S2604">
        <f t="shared" si="162"/>
        <v>38</v>
      </c>
      <c r="T2604" t="str">
        <f t="shared" si="163"/>
        <v>-11938</v>
      </c>
      <c r="U2604" t="str">
        <f t="shared" si="160"/>
        <v>-119, 38</v>
      </c>
    </row>
    <row r="2605" spans="1:21" hidden="1" x14ac:dyDescent="0.25">
      <c r="A2605">
        <v>-119.459452</v>
      </c>
      <c r="B2605">
        <v>37.831811999999999</v>
      </c>
      <c r="C2605">
        <v>2001</v>
      </c>
      <c r="D2605" t="s">
        <v>428</v>
      </c>
      <c r="E2605" t="s">
        <v>118</v>
      </c>
      <c r="F2605" t="s">
        <v>110</v>
      </c>
      <c r="G2605" t="s">
        <v>110</v>
      </c>
      <c r="H2605" t="s">
        <v>94</v>
      </c>
      <c r="K2605">
        <v>0</v>
      </c>
      <c r="L2605">
        <v>0</v>
      </c>
      <c r="O2605">
        <v>1939</v>
      </c>
      <c r="P2605" t="s">
        <v>120</v>
      </c>
      <c r="R2605">
        <f t="shared" si="161"/>
        <v>-119</v>
      </c>
      <c r="S2605">
        <f t="shared" si="162"/>
        <v>38</v>
      </c>
      <c r="T2605" t="str">
        <f t="shared" si="163"/>
        <v>-11938</v>
      </c>
      <c r="U2605" t="str">
        <f t="shared" si="160"/>
        <v>-120, 38</v>
      </c>
    </row>
    <row r="2606" spans="1:21" hidden="1" x14ac:dyDescent="0.25">
      <c r="A2606">
        <v>-120.198999</v>
      </c>
      <c r="B2606">
        <v>37.832517000000003</v>
      </c>
      <c r="C2606">
        <v>1982</v>
      </c>
      <c r="D2606" t="s">
        <v>121</v>
      </c>
      <c r="E2606" t="s">
        <v>122</v>
      </c>
      <c r="F2606" t="s">
        <v>110</v>
      </c>
      <c r="G2606" t="s">
        <v>110</v>
      </c>
      <c r="H2606" t="s">
        <v>94</v>
      </c>
      <c r="K2606">
        <v>0</v>
      </c>
      <c r="L2606">
        <v>0</v>
      </c>
      <c r="O2606">
        <v>1962</v>
      </c>
      <c r="P2606" t="s">
        <v>120</v>
      </c>
      <c r="R2606">
        <f t="shared" si="161"/>
        <v>-120</v>
      </c>
      <c r="S2606">
        <f t="shared" si="162"/>
        <v>38</v>
      </c>
      <c r="T2606" t="str">
        <f t="shared" si="163"/>
        <v>-12038</v>
      </c>
      <c r="U2606" t="str">
        <f t="shared" si="160"/>
        <v>-120, 38</v>
      </c>
    </row>
    <row r="2607" spans="1:21" hidden="1" x14ac:dyDescent="0.25">
      <c r="A2607">
        <v>-119.94563890000001</v>
      </c>
      <c r="B2607">
        <v>37.836416669999998</v>
      </c>
      <c r="C2607">
        <v>1970</v>
      </c>
      <c r="D2607" t="s">
        <v>426</v>
      </c>
      <c r="E2607" t="s">
        <v>118</v>
      </c>
      <c r="F2607" t="s">
        <v>110</v>
      </c>
      <c r="G2607" t="s">
        <v>110</v>
      </c>
      <c r="H2607" t="s">
        <v>94</v>
      </c>
      <c r="K2607">
        <v>0</v>
      </c>
      <c r="L2607">
        <v>0</v>
      </c>
      <c r="O2607">
        <v>1992</v>
      </c>
      <c r="P2607" t="s">
        <v>120</v>
      </c>
      <c r="R2607">
        <f t="shared" si="161"/>
        <v>-120</v>
      </c>
      <c r="S2607">
        <f t="shared" si="162"/>
        <v>38</v>
      </c>
      <c r="T2607" t="str">
        <f t="shared" si="163"/>
        <v>-12038</v>
      </c>
      <c r="U2607" t="str">
        <f t="shared" si="160"/>
        <v>-119, 38</v>
      </c>
    </row>
    <row r="2608" spans="1:21" hidden="1" x14ac:dyDescent="0.25">
      <c r="A2608">
        <v>-119.36716199999999</v>
      </c>
      <c r="B2608">
        <v>37.844023999999997</v>
      </c>
      <c r="C2608">
        <v>1974</v>
      </c>
      <c r="D2608" t="s">
        <v>428</v>
      </c>
      <c r="E2608" t="s">
        <v>118</v>
      </c>
      <c r="F2608" t="s">
        <v>110</v>
      </c>
      <c r="G2608" t="s">
        <v>109</v>
      </c>
      <c r="H2608" t="s">
        <v>94</v>
      </c>
      <c r="L2608">
        <v>0.15</v>
      </c>
      <c r="O2608">
        <v>1974</v>
      </c>
      <c r="P2608" t="s">
        <v>120</v>
      </c>
      <c r="R2608">
        <f t="shared" si="161"/>
        <v>-119</v>
      </c>
      <c r="S2608">
        <f t="shared" si="162"/>
        <v>38</v>
      </c>
      <c r="T2608" t="str">
        <f t="shared" si="163"/>
        <v>-11938</v>
      </c>
      <c r="U2608" t="str">
        <f t="shared" si="160"/>
        <v>-119, 38</v>
      </c>
    </row>
    <row r="2609" spans="1:21" hidden="1" x14ac:dyDescent="0.25">
      <c r="A2609">
        <v>-119.36716199999999</v>
      </c>
      <c r="B2609">
        <v>37.844023999999997</v>
      </c>
      <c r="C2609">
        <v>1974</v>
      </c>
      <c r="D2609" t="s">
        <v>428</v>
      </c>
      <c r="E2609" t="s">
        <v>118</v>
      </c>
      <c r="F2609" t="s">
        <v>110</v>
      </c>
      <c r="G2609" t="s">
        <v>109</v>
      </c>
      <c r="H2609" t="s">
        <v>94</v>
      </c>
      <c r="L2609">
        <v>8.16</v>
      </c>
      <c r="O2609">
        <v>1974</v>
      </c>
      <c r="P2609" t="s">
        <v>120</v>
      </c>
      <c r="R2609">
        <f t="shared" si="161"/>
        <v>-119</v>
      </c>
      <c r="S2609">
        <f t="shared" si="162"/>
        <v>38</v>
      </c>
      <c r="T2609" t="str">
        <f t="shared" si="163"/>
        <v>-11938</v>
      </c>
      <c r="U2609" t="str">
        <f t="shared" si="160"/>
        <v>-119, 38</v>
      </c>
    </row>
    <row r="2610" spans="1:21" hidden="1" x14ac:dyDescent="0.25">
      <c r="A2610">
        <v>-119.36716199999999</v>
      </c>
      <c r="B2610">
        <v>37.844023999999997</v>
      </c>
      <c r="C2610">
        <v>1999</v>
      </c>
      <c r="D2610" t="s">
        <v>117</v>
      </c>
      <c r="E2610" t="s">
        <v>118</v>
      </c>
      <c r="F2610" t="s">
        <v>110</v>
      </c>
      <c r="G2610" t="s">
        <v>110</v>
      </c>
      <c r="H2610" t="s">
        <v>94</v>
      </c>
      <c r="K2610">
        <v>0</v>
      </c>
      <c r="L2610">
        <v>0</v>
      </c>
      <c r="M2610">
        <v>8</v>
      </c>
      <c r="N2610">
        <v>24</v>
      </c>
      <c r="O2610">
        <v>1939</v>
      </c>
      <c r="P2610" t="s">
        <v>120</v>
      </c>
      <c r="R2610">
        <f t="shared" si="161"/>
        <v>-119</v>
      </c>
      <c r="S2610">
        <f t="shared" si="162"/>
        <v>38</v>
      </c>
      <c r="T2610" t="str">
        <f t="shared" si="163"/>
        <v>-11938</v>
      </c>
      <c r="U2610" t="str">
        <f t="shared" si="160"/>
        <v>-119, 38</v>
      </c>
    </row>
    <row r="2611" spans="1:21" hidden="1" x14ac:dyDescent="0.25">
      <c r="A2611">
        <v>-119.36716199999999</v>
      </c>
      <c r="B2611">
        <v>37.844023999999997</v>
      </c>
      <c r="C2611">
        <v>1997</v>
      </c>
      <c r="D2611" t="s">
        <v>428</v>
      </c>
      <c r="E2611" t="s">
        <v>118</v>
      </c>
      <c r="F2611" t="s">
        <v>110</v>
      </c>
      <c r="G2611" t="s">
        <v>110</v>
      </c>
      <c r="H2611" t="s">
        <v>94</v>
      </c>
      <c r="K2611">
        <v>0</v>
      </c>
      <c r="L2611">
        <v>0</v>
      </c>
      <c r="M2611">
        <v>8</v>
      </c>
      <c r="N2611">
        <v>24</v>
      </c>
      <c r="O2611">
        <v>1939</v>
      </c>
      <c r="P2611" t="s">
        <v>120</v>
      </c>
      <c r="R2611">
        <f t="shared" si="161"/>
        <v>-119</v>
      </c>
      <c r="S2611">
        <f t="shared" si="162"/>
        <v>38</v>
      </c>
      <c r="T2611" t="str">
        <f t="shared" si="163"/>
        <v>-11938</v>
      </c>
      <c r="U2611" t="str">
        <f t="shared" si="160"/>
        <v>-119, 38</v>
      </c>
    </row>
    <row r="2612" spans="1:21" hidden="1" x14ac:dyDescent="0.25">
      <c r="A2612">
        <v>-119.36716199999999</v>
      </c>
      <c r="B2612">
        <v>37.844023999999997</v>
      </c>
      <c r="C2612">
        <v>1997</v>
      </c>
      <c r="D2612" t="s">
        <v>428</v>
      </c>
      <c r="E2612" t="s">
        <v>118</v>
      </c>
      <c r="F2612" t="s">
        <v>110</v>
      </c>
      <c r="G2612" t="s">
        <v>110</v>
      </c>
      <c r="H2612" t="s">
        <v>94</v>
      </c>
      <c r="K2612">
        <v>0</v>
      </c>
      <c r="L2612">
        <v>0</v>
      </c>
      <c r="M2612">
        <v>8</v>
      </c>
      <c r="N2612">
        <v>24</v>
      </c>
      <c r="O2612">
        <v>1939</v>
      </c>
      <c r="P2612" t="s">
        <v>120</v>
      </c>
      <c r="R2612">
        <f t="shared" si="161"/>
        <v>-119</v>
      </c>
      <c r="S2612">
        <f t="shared" si="162"/>
        <v>38</v>
      </c>
      <c r="T2612" t="str">
        <f t="shared" si="163"/>
        <v>-11938</v>
      </c>
      <c r="U2612" t="str">
        <f t="shared" si="160"/>
        <v>-119, 38</v>
      </c>
    </row>
    <row r="2613" spans="1:21" hidden="1" x14ac:dyDescent="0.25">
      <c r="A2613">
        <v>-119.36716199999999</v>
      </c>
      <c r="B2613">
        <v>37.844023999999997</v>
      </c>
      <c r="C2613">
        <v>1999</v>
      </c>
      <c r="D2613" t="s">
        <v>428</v>
      </c>
      <c r="E2613" t="s">
        <v>118</v>
      </c>
      <c r="F2613" t="s">
        <v>110</v>
      </c>
      <c r="G2613" t="s">
        <v>110</v>
      </c>
      <c r="H2613" t="s">
        <v>94</v>
      </c>
      <c r="K2613">
        <v>0</v>
      </c>
      <c r="L2613">
        <v>0</v>
      </c>
      <c r="M2613">
        <v>8</v>
      </c>
      <c r="N2613">
        <v>24</v>
      </c>
      <c r="O2613">
        <v>1939</v>
      </c>
      <c r="P2613" t="s">
        <v>120</v>
      </c>
      <c r="R2613">
        <f t="shared" si="161"/>
        <v>-119</v>
      </c>
      <c r="S2613">
        <f t="shared" si="162"/>
        <v>38</v>
      </c>
      <c r="T2613" t="str">
        <f t="shared" si="163"/>
        <v>-11938</v>
      </c>
      <c r="U2613" t="str">
        <f t="shared" si="160"/>
        <v>-119, 38</v>
      </c>
    </row>
    <row r="2614" spans="1:21" hidden="1" x14ac:dyDescent="0.25">
      <c r="A2614">
        <v>-119.36716199999999</v>
      </c>
      <c r="B2614">
        <v>37.844023999999997</v>
      </c>
      <c r="C2614">
        <v>1999</v>
      </c>
      <c r="D2614" t="s">
        <v>428</v>
      </c>
      <c r="E2614" t="s">
        <v>118</v>
      </c>
      <c r="F2614" t="s">
        <v>110</v>
      </c>
      <c r="G2614" t="s">
        <v>110</v>
      </c>
      <c r="H2614" t="s">
        <v>94</v>
      </c>
      <c r="K2614">
        <v>0</v>
      </c>
      <c r="L2614">
        <v>0</v>
      </c>
      <c r="M2614">
        <v>8</v>
      </c>
      <c r="N2614">
        <v>24</v>
      </c>
      <c r="O2614">
        <v>1939</v>
      </c>
      <c r="P2614" t="s">
        <v>120</v>
      </c>
      <c r="R2614">
        <f t="shared" si="161"/>
        <v>-119</v>
      </c>
      <c r="S2614">
        <f t="shared" si="162"/>
        <v>38</v>
      </c>
      <c r="T2614" t="str">
        <f t="shared" si="163"/>
        <v>-11938</v>
      </c>
      <c r="U2614" t="str">
        <f t="shared" si="160"/>
        <v>-119, 38</v>
      </c>
    </row>
    <row r="2615" spans="1:21" hidden="1" x14ac:dyDescent="0.25">
      <c r="A2615">
        <v>-119.36716199999999</v>
      </c>
      <c r="B2615">
        <v>37.844023999999997</v>
      </c>
      <c r="C2615">
        <v>1999</v>
      </c>
      <c r="D2615" t="s">
        <v>428</v>
      </c>
      <c r="E2615" t="s">
        <v>118</v>
      </c>
      <c r="F2615" t="s">
        <v>110</v>
      </c>
      <c r="G2615" t="s">
        <v>110</v>
      </c>
      <c r="H2615" t="s">
        <v>94</v>
      </c>
      <c r="K2615">
        <v>0</v>
      </c>
      <c r="L2615">
        <v>0</v>
      </c>
      <c r="M2615">
        <v>8</v>
      </c>
      <c r="N2615">
        <v>24</v>
      </c>
      <c r="O2615">
        <v>1939</v>
      </c>
      <c r="P2615" t="s">
        <v>120</v>
      </c>
      <c r="R2615">
        <f t="shared" si="161"/>
        <v>-119</v>
      </c>
      <c r="S2615">
        <f t="shared" si="162"/>
        <v>38</v>
      </c>
      <c r="T2615" t="str">
        <f t="shared" si="163"/>
        <v>-11938</v>
      </c>
      <c r="U2615" t="str">
        <f t="shared" si="160"/>
        <v>-119, 38</v>
      </c>
    </row>
    <row r="2616" spans="1:21" hidden="1" x14ac:dyDescent="0.25">
      <c r="A2616">
        <v>-119.36716199999999</v>
      </c>
      <c r="B2616">
        <v>37.844023999999997</v>
      </c>
      <c r="C2616">
        <v>2000</v>
      </c>
      <c r="D2616" t="s">
        <v>428</v>
      </c>
      <c r="E2616" t="s">
        <v>118</v>
      </c>
      <c r="F2616" t="s">
        <v>110</v>
      </c>
      <c r="G2616" t="s">
        <v>110</v>
      </c>
      <c r="H2616" t="s">
        <v>94</v>
      </c>
      <c r="K2616">
        <v>0</v>
      </c>
      <c r="L2616">
        <v>0</v>
      </c>
      <c r="M2616">
        <v>8</v>
      </c>
      <c r="N2616">
        <v>24</v>
      </c>
      <c r="O2616">
        <v>1939</v>
      </c>
      <c r="P2616" t="s">
        <v>120</v>
      </c>
      <c r="R2616">
        <f t="shared" si="161"/>
        <v>-119</v>
      </c>
      <c r="S2616">
        <f t="shared" si="162"/>
        <v>38</v>
      </c>
      <c r="T2616" t="str">
        <f t="shared" si="163"/>
        <v>-11938</v>
      </c>
      <c r="U2616" t="str">
        <f t="shared" si="160"/>
        <v>-119, 38</v>
      </c>
    </row>
    <row r="2617" spans="1:21" hidden="1" x14ac:dyDescent="0.25">
      <c r="A2617">
        <v>-119.36716199999999</v>
      </c>
      <c r="B2617">
        <v>37.844023999999997</v>
      </c>
      <c r="C2617">
        <v>2000</v>
      </c>
      <c r="D2617" t="s">
        <v>428</v>
      </c>
      <c r="E2617" t="s">
        <v>118</v>
      </c>
      <c r="F2617" t="s">
        <v>110</v>
      </c>
      <c r="G2617" t="s">
        <v>110</v>
      </c>
      <c r="H2617" t="s">
        <v>94</v>
      </c>
      <c r="K2617">
        <v>0</v>
      </c>
      <c r="L2617">
        <v>0</v>
      </c>
      <c r="M2617">
        <v>8</v>
      </c>
      <c r="N2617">
        <v>24</v>
      </c>
      <c r="O2617">
        <v>1939</v>
      </c>
      <c r="P2617" t="s">
        <v>120</v>
      </c>
      <c r="R2617">
        <f t="shared" si="161"/>
        <v>-119</v>
      </c>
      <c r="S2617">
        <f t="shared" si="162"/>
        <v>38</v>
      </c>
      <c r="T2617" t="str">
        <f t="shared" si="163"/>
        <v>-11938</v>
      </c>
      <c r="U2617" t="str">
        <f t="shared" si="160"/>
        <v>-119, 38</v>
      </c>
    </row>
    <row r="2618" spans="1:21" hidden="1" x14ac:dyDescent="0.25">
      <c r="A2618">
        <v>-119.36716199999999</v>
      </c>
      <c r="B2618">
        <v>37.844023999999997</v>
      </c>
      <c r="C2618">
        <v>2000</v>
      </c>
      <c r="D2618" t="s">
        <v>428</v>
      </c>
      <c r="E2618" t="s">
        <v>118</v>
      </c>
      <c r="F2618" t="s">
        <v>110</v>
      </c>
      <c r="G2618" t="s">
        <v>110</v>
      </c>
      <c r="H2618" t="s">
        <v>94</v>
      </c>
      <c r="K2618">
        <v>0</v>
      </c>
      <c r="L2618">
        <v>0</v>
      </c>
      <c r="M2618">
        <v>8</v>
      </c>
      <c r="N2618">
        <v>24</v>
      </c>
      <c r="O2618">
        <v>1939</v>
      </c>
      <c r="P2618" t="s">
        <v>120</v>
      </c>
      <c r="R2618">
        <f t="shared" si="161"/>
        <v>-119</v>
      </c>
      <c r="S2618">
        <f t="shared" si="162"/>
        <v>38</v>
      </c>
      <c r="T2618" t="str">
        <f t="shared" si="163"/>
        <v>-11938</v>
      </c>
      <c r="U2618" t="str">
        <f t="shared" si="160"/>
        <v>-119, 38</v>
      </c>
    </row>
    <row r="2619" spans="1:21" hidden="1" x14ac:dyDescent="0.25">
      <c r="A2619">
        <v>-119.36716199999999</v>
      </c>
      <c r="B2619">
        <v>37.844023999999997</v>
      </c>
      <c r="C2619">
        <v>2000</v>
      </c>
      <c r="D2619" t="s">
        <v>428</v>
      </c>
      <c r="E2619" t="s">
        <v>118</v>
      </c>
      <c r="F2619" t="s">
        <v>110</v>
      </c>
      <c r="G2619" t="s">
        <v>110</v>
      </c>
      <c r="H2619" t="s">
        <v>94</v>
      </c>
      <c r="K2619">
        <v>0</v>
      </c>
      <c r="L2619">
        <v>0</v>
      </c>
      <c r="M2619">
        <v>8</v>
      </c>
      <c r="N2619">
        <v>24</v>
      </c>
      <c r="O2619">
        <v>1939</v>
      </c>
      <c r="P2619" t="s">
        <v>120</v>
      </c>
      <c r="R2619">
        <f t="shared" si="161"/>
        <v>-119</v>
      </c>
      <c r="S2619">
        <f t="shared" si="162"/>
        <v>38</v>
      </c>
      <c r="T2619" t="str">
        <f t="shared" si="163"/>
        <v>-11938</v>
      </c>
      <c r="U2619" t="str">
        <f t="shared" si="160"/>
        <v>-119, 38</v>
      </c>
    </row>
    <row r="2620" spans="1:21" hidden="1" x14ac:dyDescent="0.25">
      <c r="A2620">
        <v>-119.36716199999999</v>
      </c>
      <c r="B2620">
        <v>37.844023999999997</v>
      </c>
      <c r="C2620">
        <v>2000</v>
      </c>
      <c r="D2620" t="s">
        <v>428</v>
      </c>
      <c r="E2620" t="s">
        <v>118</v>
      </c>
      <c r="F2620" t="s">
        <v>110</v>
      </c>
      <c r="G2620" t="s">
        <v>110</v>
      </c>
      <c r="H2620" t="s">
        <v>94</v>
      </c>
      <c r="K2620">
        <v>0</v>
      </c>
      <c r="L2620">
        <v>0</v>
      </c>
      <c r="M2620">
        <v>8</v>
      </c>
      <c r="N2620">
        <v>24</v>
      </c>
      <c r="O2620">
        <v>1939</v>
      </c>
      <c r="P2620" t="s">
        <v>120</v>
      </c>
      <c r="R2620">
        <f t="shared" si="161"/>
        <v>-119</v>
      </c>
      <c r="S2620">
        <f t="shared" si="162"/>
        <v>38</v>
      </c>
      <c r="T2620" t="str">
        <f t="shared" si="163"/>
        <v>-11938</v>
      </c>
      <c r="U2620" t="str">
        <f t="shared" si="160"/>
        <v>-119, 38</v>
      </c>
    </row>
    <row r="2621" spans="1:21" hidden="1" x14ac:dyDescent="0.25">
      <c r="A2621">
        <v>-119.36716199999999</v>
      </c>
      <c r="B2621">
        <v>37.844023999999997</v>
      </c>
      <c r="C2621">
        <v>2000</v>
      </c>
      <c r="D2621" t="s">
        <v>428</v>
      </c>
      <c r="E2621" t="s">
        <v>118</v>
      </c>
      <c r="F2621" t="s">
        <v>110</v>
      </c>
      <c r="G2621" t="s">
        <v>110</v>
      </c>
      <c r="H2621" t="s">
        <v>94</v>
      </c>
      <c r="K2621">
        <v>0</v>
      </c>
      <c r="L2621">
        <v>0</v>
      </c>
      <c r="M2621">
        <v>8</v>
      </c>
      <c r="N2621">
        <v>24</v>
      </c>
      <c r="O2621">
        <v>1939</v>
      </c>
      <c r="P2621" t="s">
        <v>120</v>
      </c>
      <c r="R2621">
        <f t="shared" si="161"/>
        <v>-119</v>
      </c>
      <c r="S2621">
        <f t="shared" si="162"/>
        <v>38</v>
      </c>
      <c r="T2621" t="str">
        <f t="shared" si="163"/>
        <v>-11938</v>
      </c>
      <c r="U2621" t="str">
        <f t="shared" si="160"/>
        <v>-119, 38</v>
      </c>
    </row>
    <row r="2622" spans="1:21" hidden="1" x14ac:dyDescent="0.25">
      <c r="A2622">
        <v>-119.36716199999999</v>
      </c>
      <c r="B2622">
        <v>37.844023999999997</v>
      </c>
      <c r="C2622">
        <v>2002</v>
      </c>
      <c r="D2622" t="s">
        <v>428</v>
      </c>
      <c r="E2622" t="s">
        <v>118</v>
      </c>
      <c r="F2622" t="s">
        <v>110</v>
      </c>
      <c r="G2622" t="s">
        <v>110</v>
      </c>
      <c r="H2622" t="s">
        <v>94</v>
      </c>
      <c r="K2622">
        <v>0</v>
      </c>
      <c r="L2622">
        <v>0</v>
      </c>
      <c r="M2622">
        <v>8</v>
      </c>
      <c r="N2622">
        <v>24</v>
      </c>
      <c r="O2622">
        <v>1939</v>
      </c>
      <c r="P2622" t="s">
        <v>120</v>
      </c>
      <c r="R2622">
        <f t="shared" si="161"/>
        <v>-119</v>
      </c>
      <c r="S2622">
        <f t="shared" si="162"/>
        <v>38</v>
      </c>
      <c r="T2622" t="str">
        <f t="shared" si="163"/>
        <v>-11938</v>
      </c>
      <c r="U2622" t="str">
        <f t="shared" si="160"/>
        <v>-119, 38</v>
      </c>
    </row>
    <row r="2623" spans="1:21" hidden="1" x14ac:dyDescent="0.25">
      <c r="A2623">
        <v>-119.36716199999999</v>
      </c>
      <c r="B2623">
        <v>37.844023999999997</v>
      </c>
      <c r="C2623">
        <v>2000</v>
      </c>
      <c r="D2623" t="s">
        <v>428</v>
      </c>
      <c r="E2623" t="s">
        <v>118</v>
      </c>
      <c r="F2623" t="s">
        <v>110</v>
      </c>
      <c r="G2623" t="s">
        <v>110</v>
      </c>
      <c r="H2623" t="s">
        <v>94</v>
      </c>
      <c r="K2623">
        <v>0</v>
      </c>
      <c r="L2623">
        <v>0</v>
      </c>
      <c r="M2623">
        <v>8</v>
      </c>
      <c r="N2623">
        <v>24</v>
      </c>
      <c r="O2623">
        <v>1939</v>
      </c>
      <c r="P2623" t="s">
        <v>120</v>
      </c>
      <c r="R2623">
        <f t="shared" si="161"/>
        <v>-119</v>
      </c>
      <c r="S2623">
        <f t="shared" si="162"/>
        <v>38</v>
      </c>
      <c r="T2623" t="str">
        <f t="shared" si="163"/>
        <v>-11938</v>
      </c>
      <c r="U2623" t="str">
        <f t="shared" si="160"/>
        <v>-119, 38</v>
      </c>
    </row>
    <row r="2624" spans="1:21" hidden="1" x14ac:dyDescent="0.25">
      <c r="A2624">
        <v>-119.36716199999999</v>
      </c>
      <c r="B2624">
        <v>37.844023999999997</v>
      </c>
      <c r="C2624">
        <v>2000</v>
      </c>
      <c r="D2624" t="s">
        <v>428</v>
      </c>
      <c r="E2624" t="s">
        <v>118</v>
      </c>
      <c r="F2624" t="s">
        <v>110</v>
      </c>
      <c r="G2624" t="s">
        <v>110</v>
      </c>
      <c r="H2624" t="s">
        <v>94</v>
      </c>
      <c r="K2624">
        <v>0</v>
      </c>
      <c r="L2624">
        <v>0</v>
      </c>
      <c r="M2624">
        <v>8</v>
      </c>
      <c r="N2624">
        <v>24</v>
      </c>
      <c r="O2624">
        <v>1939</v>
      </c>
      <c r="P2624" t="s">
        <v>120</v>
      </c>
      <c r="R2624">
        <f t="shared" si="161"/>
        <v>-119</v>
      </c>
      <c r="S2624">
        <f t="shared" si="162"/>
        <v>38</v>
      </c>
      <c r="T2624" t="str">
        <f t="shared" si="163"/>
        <v>-11938</v>
      </c>
      <c r="U2624" t="str">
        <f t="shared" si="160"/>
        <v>-119, 38</v>
      </c>
    </row>
    <row r="2625" spans="1:21" hidden="1" x14ac:dyDescent="0.25">
      <c r="A2625">
        <v>-119.36716199999999</v>
      </c>
      <c r="B2625">
        <v>37.844023999999997</v>
      </c>
      <c r="C2625">
        <v>2000</v>
      </c>
      <c r="D2625" t="s">
        <v>428</v>
      </c>
      <c r="E2625" t="s">
        <v>118</v>
      </c>
      <c r="F2625" t="s">
        <v>110</v>
      </c>
      <c r="G2625" t="s">
        <v>110</v>
      </c>
      <c r="H2625" t="s">
        <v>94</v>
      </c>
      <c r="K2625">
        <v>0</v>
      </c>
      <c r="L2625">
        <v>0</v>
      </c>
      <c r="M2625">
        <v>8</v>
      </c>
      <c r="N2625">
        <v>24</v>
      </c>
      <c r="O2625">
        <v>1939</v>
      </c>
      <c r="P2625" t="s">
        <v>120</v>
      </c>
      <c r="R2625">
        <f t="shared" si="161"/>
        <v>-119</v>
      </c>
      <c r="S2625">
        <f t="shared" si="162"/>
        <v>38</v>
      </c>
      <c r="T2625" t="str">
        <f t="shared" si="163"/>
        <v>-11938</v>
      </c>
      <c r="U2625" t="str">
        <f t="shared" si="160"/>
        <v>-119, 38</v>
      </c>
    </row>
    <row r="2626" spans="1:21" hidden="1" x14ac:dyDescent="0.25">
      <c r="A2626">
        <v>-119.36716199999999</v>
      </c>
      <c r="B2626">
        <v>37.844023999999997</v>
      </c>
      <c r="C2626">
        <v>1939</v>
      </c>
      <c r="D2626" t="s">
        <v>428</v>
      </c>
      <c r="E2626" t="s">
        <v>118</v>
      </c>
      <c r="F2626" t="s">
        <v>110</v>
      </c>
      <c r="G2626" t="s">
        <v>110</v>
      </c>
      <c r="H2626" t="s">
        <v>94</v>
      </c>
      <c r="K2626">
        <v>0</v>
      </c>
      <c r="L2626">
        <v>0</v>
      </c>
      <c r="O2626">
        <v>1974</v>
      </c>
      <c r="P2626" t="s">
        <v>120</v>
      </c>
      <c r="R2626">
        <f t="shared" si="161"/>
        <v>-119</v>
      </c>
      <c r="S2626">
        <f t="shared" si="162"/>
        <v>38</v>
      </c>
      <c r="T2626" t="str">
        <f t="shared" si="163"/>
        <v>-11938</v>
      </c>
      <c r="U2626" t="str">
        <f t="shared" ref="U2626:U2689" si="164">_xlfn.CONCAT($R2627, ", ", $S2627)</f>
        <v>-119, 38</v>
      </c>
    </row>
    <row r="2627" spans="1:21" hidden="1" x14ac:dyDescent="0.25">
      <c r="A2627">
        <v>-119.36716199999999</v>
      </c>
      <c r="B2627">
        <v>37.844023999999997</v>
      </c>
      <c r="C2627">
        <v>1951</v>
      </c>
      <c r="D2627" t="s">
        <v>428</v>
      </c>
      <c r="E2627" t="s">
        <v>118</v>
      </c>
      <c r="F2627" t="s">
        <v>110</v>
      </c>
      <c r="G2627" t="s">
        <v>110</v>
      </c>
      <c r="H2627" t="s">
        <v>94</v>
      </c>
      <c r="K2627">
        <v>0</v>
      </c>
      <c r="L2627">
        <v>0</v>
      </c>
      <c r="O2627">
        <v>1974</v>
      </c>
      <c r="P2627" t="s">
        <v>120</v>
      </c>
      <c r="R2627">
        <f t="shared" ref="R2627:R2690" si="165">ROUND($A2627, 0)</f>
        <v>-119</v>
      </c>
      <c r="S2627">
        <f t="shared" ref="S2627:S2690" si="166">ROUND($B2627, 0)</f>
        <v>38</v>
      </c>
      <c r="T2627" t="str">
        <f t="shared" ref="T2627:T2690" si="167">_xlfn.CONCAT($R2627, $S2627)</f>
        <v>-11938</v>
      </c>
      <c r="U2627" t="str">
        <f t="shared" si="164"/>
        <v>-119, 38</v>
      </c>
    </row>
    <row r="2628" spans="1:21" hidden="1" x14ac:dyDescent="0.25">
      <c r="A2628">
        <v>-119.36716199999999</v>
      </c>
      <c r="B2628">
        <v>37.844023999999997</v>
      </c>
      <c r="C2628">
        <v>1905</v>
      </c>
      <c r="D2628" t="s">
        <v>428</v>
      </c>
      <c r="E2628" t="s">
        <v>118</v>
      </c>
      <c r="F2628" t="s">
        <v>110</v>
      </c>
      <c r="G2628" t="s">
        <v>110</v>
      </c>
      <c r="H2628" t="s">
        <v>94</v>
      </c>
      <c r="K2628">
        <v>0</v>
      </c>
      <c r="L2628">
        <v>0</v>
      </c>
      <c r="O2628">
        <v>1974</v>
      </c>
      <c r="P2628" t="s">
        <v>120</v>
      </c>
      <c r="R2628">
        <f t="shared" si="165"/>
        <v>-119</v>
      </c>
      <c r="S2628">
        <f t="shared" si="166"/>
        <v>38</v>
      </c>
      <c r="T2628" t="str">
        <f t="shared" si="167"/>
        <v>-11938</v>
      </c>
      <c r="U2628" t="str">
        <f t="shared" si="164"/>
        <v>-119, 38</v>
      </c>
    </row>
    <row r="2629" spans="1:21" hidden="1" x14ac:dyDescent="0.25">
      <c r="A2629">
        <v>-119.36716199999999</v>
      </c>
      <c r="B2629">
        <v>37.844023999999997</v>
      </c>
      <c r="C2629">
        <v>1939</v>
      </c>
      <c r="D2629" t="s">
        <v>428</v>
      </c>
      <c r="E2629" t="s">
        <v>118</v>
      </c>
      <c r="F2629" t="s">
        <v>110</v>
      </c>
      <c r="G2629" t="s">
        <v>110</v>
      </c>
      <c r="H2629" t="s">
        <v>94</v>
      </c>
      <c r="K2629">
        <v>0</v>
      </c>
      <c r="L2629">
        <v>0</v>
      </c>
      <c r="O2629">
        <v>1974</v>
      </c>
      <c r="P2629" t="s">
        <v>120</v>
      </c>
      <c r="R2629">
        <f t="shared" si="165"/>
        <v>-119</v>
      </c>
      <c r="S2629">
        <f t="shared" si="166"/>
        <v>38</v>
      </c>
      <c r="T2629" t="str">
        <f t="shared" si="167"/>
        <v>-11938</v>
      </c>
      <c r="U2629" t="str">
        <f t="shared" si="164"/>
        <v>-119, 38</v>
      </c>
    </row>
    <row r="2630" spans="1:21" hidden="1" x14ac:dyDescent="0.25">
      <c r="A2630">
        <v>-119.36716199999999</v>
      </c>
      <c r="B2630">
        <v>37.844023999999997</v>
      </c>
      <c r="C2630">
        <v>1951</v>
      </c>
      <c r="D2630" t="s">
        <v>428</v>
      </c>
      <c r="E2630" t="s">
        <v>118</v>
      </c>
      <c r="F2630" t="s">
        <v>110</v>
      </c>
      <c r="G2630" t="s">
        <v>110</v>
      </c>
      <c r="H2630" t="s">
        <v>94</v>
      </c>
      <c r="K2630">
        <v>0</v>
      </c>
      <c r="L2630">
        <v>0</v>
      </c>
      <c r="O2630">
        <v>1974</v>
      </c>
      <c r="P2630" t="s">
        <v>120</v>
      </c>
      <c r="R2630">
        <f t="shared" si="165"/>
        <v>-119</v>
      </c>
      <c r="S2630">
        <f t="shared" si="166"/>
        <v>38</v>
      </c>
      <c r="T2630" t="str">
        <f t="shared" si="167"/>
        <v>-11938</v>
      </c>
      <c r="U2630" t="str">
        <f t="shared" si="164"/>
        <v>-119, 38</v>
      </c>
    </row>
    <row r="2631" spans="1:21" hidden="1" x14ac:dyDescent="0.25">
      <c r="A2631">
        <v>-119.36716199999999</v>
      </c>
      <c r="B2631">
        <v>37.844023999999997</v>
      </c>
      <c r="C2631">
        <v>1951</v>
      </c>
      <c r="D2631" t="s">
        <v>428</v>
      </c>
      <c r="E2631" t="s">
        <v>118</v>
      </c>
      <c r="F2631" t="s">
        <v>110</v>
      </c>
      <c r="G2631" t="s">
        <v>110</v>
      </c>
      <c r="H2631" t="s">
        <v>94</v>
      </c>
      <c r="K2631">
        <v>0</v>
      </c>
      <c r="L2631">
        <v>0</v>
      </c>
      <c r="O2631">
        <v>1974</v>
      </c>
      <c r="P2631" t="s">
        <v>120</v>
      </c>
      <c r="R2631">
        <f t="shared" si="165"/>
        <v>-119</v>
      </c>
      <c r="S2631">
        <f t="shared" si="166"/>
        <v>38</v>
      </c>
      <c r="T2631" t="str">
        <f t="shared" si="167"/>
        <v>-11938</v>
      </c>
      <c r="U2631" t="str">
        <f t="shared" si="164"/>
        <v>-120, 38</v>
      </c>
    </row>
    <row r="2632" spans="1:21" hidden="1" x14ac:dyDescent="0.25">
      <c r="A2632">
        <v>-119.658613</v>
      </c>
      <c r="B2632">
        <v>37.851101999999997</v>
      </c>
      <c r="C2632">
        <v>1939</v>
      </c>
      <c r="D2632" t="s">
        <v>428</v>
      </c>
      <c r="E2632" t="s">
        <v>118</v>
      </c>
      <c r="F2632" t="s">
        <v>110</v>
      </c>
      <c r="G2632" t="s">
        <v>110</v>
      </c>
      <c r="H2632" t="s">
        <v>94</v>
      </c>
      <c r="K2632">
        <v>0</v>
      </c>
      <c r="L2632">
        <v>0</v>
      </c>
      <c r="O2632">
        <v>1962</v>
      </c>
      <c r="P2632" t="s">
        <v>120</v>
      </c>
      <c r="R2632">
        <f t="shared" si="165"/>
        <v>-120</v>
      </c>
      <c r="S2632">
        <f t="shared" si="166"/>
        <v>38</v>
      </c>
      <c r="T2632" t="str">
        <f t="shared" si="167"/>
        <v>-12038</v>
      </c>
      <c r="U2632" t="str">
        <f t="shared" si="164"/>
        <v>-120, 38</v>
      </c>
    </row>
    <row r="2633" spans="1:21" hidden="1" x14ac:dyDescent="0.25">
      <c r="A2633">
        <v>-119.658613</v>
      </c>
      <c r="B2633">
        <v>37.851101999999997</v>
      </c>
      <c r="C2633">
        <v>1939</v>
      </c>
      <c r="D2633" t="s">
        <v>428</v>
      </c>
      <c r="E2633" t="s">
        <v>118</v>
      </c>
      <c r="F2633" t="s">
        <v>110</v>
      </c>
      <c r="G2633" t="s">
        <v>110</v>
      </c>
      <c r="H2633" t="s">
        <v>94</v>
      </c>
      <c r="K2633">
        <v>0</v>
      </c>
      <c r="L2633">
        <v>0</v>
      </c>
      <c r="O2633">
        <v>1962</v>
      </c>
      <c r="P2633" t="s">
        <v>120</v>
      </c>
      <c r="R2633">
        <f t="shared" si="165"/>
        <v>-120</v>
      </c>
      <c r="S2633">
        <f t="shared" si="166"/>
        <v>38</v>
      </c>
      <c r="T2633" t="str">
        <f t="shared" si="167"/>
        <v>-12038</v>
      </c>
      <c r="U2633" t="str">
        <f t="shared" si="164"/>
        <v>-120, 38</v>
      </c>
    </row>
    <row r="2634" spans="1:21" hidden="1" x14ac:dyDescent="0.25">
      <c r="A2634">
        <v>-119.658613</v>
      </c>
      <c r="B2634">
        <v>37.851101999999997</v>
      </c>
      <c r="C2634">
        <v>1939</v>
      </c>
      <c r="D2634" t="s">
        <v>428</v>
      </c>
      <c r="E2634" t="s">
        <v>118</v>
      </c>
      <c r="F2634" t="s">
        <v>110</v>
      </c>
      <c r="G2634" t="s">
        <v>110</v>
      </c>
      <c r="H2634" t="s">
        <v>94</v>
      </c>
      <c r="K2634">
        <v>0</v>
      </c>
      <c r="L2634">
        <v>0</v>
      </c>
      <c r="O2634">
        <v>1962</v>
      </c>
      <c r="P2634" t="s">
        <v>120</v>
      </c>
      <c r="R2634">
        <f t="shared" si="165"/>
        <v>-120</v>
      </c>
      <c r="S2634">
        <f t="shared" si="166"/>
        <v>38</v>
      </c>
      <c r="T2634" t="str">
        <f t="shared" si="167"/>
        <v>-12038</v>
      </c>
      <c r="U2634" t="str">
        <f t="shared" si="164"/>
        <v>-120, 38</v>
      </c>
    </row>
    <row r="2635" spans="1:21" hidden="1" x14ac:dyDescent="0.25">
      <c r="A2635">
        <v>-119.658613</v>
      </c>
      <c r="B2635">
        <v>37.851101999999997</v>
      </c>
      <c r="C2635">
        <v>1972</v>
      </c>
      <c r="D2635" t="s">
        <v>428</v>
      </c>
      <c r="E2635" t="s">
        <v>118</v>
      </c>
      <c r="F2635" t="s">
        <v>110</v>
      </c>
      <c r="G2635" t="s">
        <v>109</v>
      </c>
      <c r="H2635" t="s">
        <v>94</v>
      </c>
      <c r="L2635">
        <v>2.5</v>
      </c>
      <c r="O2635">
        <v>1972</v>
      </c>
      <c r="P2635" t="s">
        <v>120</v>
      </c>
      <c r="R2635">
        <f t="shared" si="165"/>
        <v>-120</v>
      </c>
      <c r="S2635">
        <f t="shared" si="166"/>
        <v>38</v>
      </c>
      <c r="T2635" t="str">
        <f t="shared" si="167"/>
        <v>-12038</v>
      </c>
      <c r="U2635" t="str">
        <f t="shared" si="164"/>
        <v>-120, 38</v>
      </c>
    </row>
    <row r="2636" spans="1:21" hidden="1" x14ac:dyDescent="0.25">
      <c r="A2636">
        <v>-119.658613</v>
      </c>
      <c r="B2636">
        <v>37.851101999999997</v>
      </c>
      <c r="C2636">
        <v>1972</v>
      </c>
      <c r="D2636" t="s">
        <v>428</v>
      </c>
      <c r="E2636" t="s">
        <v>118</v>
      </c>
      <c r="F2636" t="s">
        <v>110</v>
      </c>
      <c r="G2636" t="s">
        <v>109</v>
      </c>
      <c r="H2636" t="s">
        <v>94</v>
      </c>
      <c r="L2636">
        <v>1.67</v>
      </c>
      <c r="O2636">
        <v>1972</v>
      </c>
      <c r="P2636" t="s">
        <v>120</v>
      </c>
      <c r="R2636">
        <f t="shared" si="165"/>
        <v>-120</v>
      </c>
      <c r="S2636">
        <f t="shared" si="166"/>
        <v>38</v>
      </c>
      <c r="T2636" t="str">
        <f t="shared" si="167"/>
        <v>-12038</v>
      </c>
      <c r="U2636" t="str">
        <f t="shared" si="164"/>
        <v>-120, 38</v>
      </c>
    </row>
    <row r="2637" spans="1:21" hidden="1" x14ac:dyDescent="0.25">
      <c r="A2637">
        <v>-119.658613</v>
      </c>
      <c r="B2637">
        <v>37.851101999999997</v>
      </c>
      <c r="C2637">
        <v>1974</v>
      </c>
      <c r="D2637" t="s">
        <v>428</v>
      </c>
      <c r="E2637" t="s">
        <v>118</v>
      </c>
      <c r="F2637" t="s">
        <v>110</v>
      </c>
      <c r="G2637" t="s">
        <v>110</v>
      </c>
      <c r="H2637" t="s">
        <v>94</v>
      </c>
      <c r="K2637">
        <v>0</v>
      </c>
      <c r="L2637">
        <v>0</v>
      </c>
      <c r="O2637">
        <v>1972</v>
      </c>
      <c r="P2637" t="s">
        <v>120</v>
      </c>
      <c r="R2637">
        <f t="shared" si="165"/>
        <v>-120</v>
      </c>
      <c r="S2637">
        <f t="shared" si="166"/>
        <v>38</v>
      </c>
      <c r="T2637" t="str">
        <f t="shared" si="167"/>
        <v>-12038</v>
      </c>
      <c r="U2637" t="str">
        <f t="shared" si="164"/>
        <v>-120, 38</v>
      </c>
    </row>
    <row r="2638" spans="1:21" hidden="1" x14ac:dyDescent="0.25">
      <c r="A2638">
        <v>-119.86226000000001</v>
      </c>
      <c r="B2638">
        <v>37.857829000000002</v>
      </c>
      <c r="C2638">
        <v>1972</v>
      </c>
      <c r="D2638" t="s">
        <v>427</v>
      </c>
      <c r="E2638" t="s">
        <v>118</v>
      </c>
      <c r="F2638" t="s">
        <v>110</v>
      </c>
      <c r="G2638" t="s">
        <v>109</v>
      </c>
      <c r="H2638" t="s">
        <v>94</v>
      </c>
      <c r="L2638">
        <v>9.84</v>
      </c>
      <c r="O2638">
        <v>1972</v>
      </c>
      <c r="P2638" t="s">
        <v>120</v>
      </c>
      <c r="R2638">
        <f t="shared" si="165"/>
        <v>-120</v>
      </c>
      <c r="S2638">
        <f t="shared" si="166"/>
        <v>38</v>
      </c>
      <c r="T2638" t="str">
        <f t="shared" si="167"/>
        <v>-12038</v>
      </c>
      <c r="U2638" t="str">
        <f t="shared" si="164"/>
        <v>-120, 38</v>
      </c>
    </row>
    <row r="2639" spans="1:21" hidden="1" x14ac:dyDescent="0.25">
      <c r="A2639">
        <v>-119.85822400000001</v>
      </c>
      <c r="B2639">
        <v>37.859799000000002</v>
      </c>
      <c r="C2639">
        <v>1982</v>
      </c>
      <c r="D2639" t="s">
        <v>427</v>
      </c>
      <c r="E2639" t="s">
        <v>118</v>
      </c>
      <c r="F2639" t="s">
        <v>110</v>
      </c>
      <c r="G2639" t="s">
        <v>110</v>
      </c>
      <c r="H2639" t="s">
        <v>94</v>
      </c>
      <c r="K2639">
        <v>0</v>
      </c>
      <c r="L2639">
        <v>0</v>
      </c>
      <c r="O2639">
        <v>1972</v>
      </c>
      <c r="P2639" t="s">
        <v>120</v>
      </c>
      <c r="R2639">
        <f t="shared" si="165"/>
        <v>-120</v>
      </c>
      <c r="S2639">
        <f t="shared" si="166"/>
        <v>38</v>
      </c>
      <c r="T2639" t="str">
        <f t="shared" si="167"/>
        <v>-12038</v>
      </c>
      <c r="U2639" t="str">
        <f t="shared" si="164"/>
        <v>-120, 38</v>
      </c>
    </row>
    <row r="2640" spans="1:21" hidden="1" x14ac:dyDescent="0.25">
      <c r="A2640">
        <v>-119.614559</v>
      </c>
      <c r="B2640">
        <v>37.860688000000003</v>
      </c>
      <c r="C2640">
        <v>1975</v>
      </c>
      <c r="D2640" t="s">
        <v>428</v>
      </c>
      <c r="E2640" t="s">
        <v>118</v>
      </c>
      <c r="F2640" t="s">
        <v>110</v>
      </c>
      <c r="G2640" t="s">
        <v>109</v>
      </c>
      <c r="H2640" t="s">
        <v>94</v>
      </c>
      <c r="K2640">
        <v>5.5399999999999998E-2</v>
      </c>
      <c r="L2640">
        <v>4.43</v>
      </c>
      <c r="O2640">
        <v>1975</v>
      </c>
      <c r="P2640" t="s">
        <v>120</v>
      </c>
      <c r="R2640">
        <f t="shared" si="165"/>
        <v>-120</v>
      </c>
      <c r="S2640">
        <f t="shared" si="166"/>
        <v>38</v>
      </c>
      <c r="T2640" t="str">
        <f t="shared" si="167"/>
        <v>-12038</v>
      </c>
      <c r="U2640" t="str">
        <f t="shared" si="164"/>
        <v>-120, 38</v>
      </c>
    </row>
    <row r="2641" spans="1:21" hidden="1" x14ac:dyDescent="0.25">
      <c r="A2641">
        <v>-119.614559</v>
      </c>
      <c r="B2641">
        <v>37.860688000000003</v>
      </c>
      <c r="C2641">
        <v>1975</v>
      </c>
      <c r="D2641" t="s">
        <v>428</v>
      </c>
      <c r="E2641" t="s">
        <v>118</v>
      </c>
      <c r="F2641" t="s">
        <v>110</v>
      </c>
      <c r="G2641" t="s">
        <v>109</v>
      </c>
      <c r="H2641" t="s">
        <v>94</v>
      </c>
      <c r="K2641">
        <v>0.19700000000000001</v>
      </c>
      <c r="L2641">
        <v>15.76</v>
      </c>
      <c r="O2641">
        <v>1975</v>
      </c>
      <c r="P2641" t="s">
        <v>120</v>
      </c>
      <c r="R2641">
        <f t="shared" si="165"/>
        <v>-120</v>
      </c>
      <c r="S2641">
        <f t="shared" si="166"/>
        <v>38</v>
      </c>
      <c r="T2641" t="str">
        <f t="shared" si="167"/>
        <v>-12038</v>
      </c>
      <c r="U2641" t="str">
        <f t="shared" si="164"/>
        <v>-120, 38</v>
      </c>
    </row>
    <row r="2642" spans="1:21" hidden="1" x14ac:dyDescent="0.25">
      <c r="A2642">
        <v>-119.620339</v>
      </c>
      <c r="B2642">
        <v>37.865389999999998</v>
      </c>
      <c r="C2642">
        <v>1975</v>
      </c>
      <c r="D2642" t="s">
        <v>428</v>
      </c>
      <c r="E2642" t="s">
        <v>118</v>
      </c>
      <c r="F2642" t="s">
        <v>110</v>
      </c>
      <c r="G2642" t="s">
        <v>109</v>
      </c>
      <c r="H2642" t="s">
        <v>94</v>
      </c>
      <c r="K2642">
        <v>0.10100000000000001</v>
      </c>
      <c r="L2642">
        <v>8.08</v>
      </c>
      <c r="O2642">
        <v>1975</v>
      </c>
      <c r="P2642" t="s">
        <v>120</v>
      </c>
      <c r="R2642">
        <f t="shared" si="165"/>
        <v>-120</v>
      </c>
      <c r="S2642">
        <f t="shared" si="166"/>
        <v>38</v>
      </c>
      <c r="T2642" t="str">
        <f t="shared" si="167"/>
        <v>-12038</v>
      </c>
      <c r="U2642" t="str">
        <f t="shared" si="164"/>
        <v>-119, 38</v>
      </c>
    </row>
    <row r="2643" spans="1:21" hidden="1" x14ac:dyDescent="0.25">
      <c r="A2643">
        <v>-119.354783</v>
      </c>
      <c r="B2643">
        <v>37.875501</v>
      </c>
      <c r="C2643">
        <v>1974</v>
      </c>
      <c r="D2643" t="s">
        <v>428</v>
      </c>
      <c r="E2643" t="s">
        <v>118</v>
      </c>
      <c r="F2643" t="s">
        <v>110</v>
      </c>
      <c r="G2643" t="s">
        <v>110</v>
      </c>
      <c r="H2643" t="s">
        <v>94</v>
      </c>
      <c r="K2643">
        <v>0</v>
      </c>
      <c r="L2643">
        <v>0</v>
      </c>
      <c r="O2643">
        <v>1972</v>
      </c>
      <c r="P2643" t="s">
        <v>120</v>
      </c>
      <c r="R2643">
        <f t="shared" si="165"/>
        <v>-119</v>
      </c>
      <c r="S2643">
        <f t="shared" si="166"/>
        <v>38</v>
      </c>
      <c r="T2643" t="str">
        <f t="shared" si="167"/>
        <v>-11938</v>
      </c>
      <c r="U2643" t="str">
        <f t="shared" si="164"/>
        <v>-119, 38</v>
      </c>
    </row>
    <row r="2644" spans="1:21" hidden="1" x14ac:dyDescent="0.25">
      <c r="A2644">
        <v>-119.3616672</v>
      </c>
      <c r="B2644">
        <v>37.875504300000003</v>
      </c>
      <c r="C2644">
        <v>2000</v>
      </c>
      <c r="D2644" t="s">
        <v>117</v>
      </c>
      <c r="E2644" t="s">
        <v>118</v>
      </c>
      <c r="F2644" t="s">
        <v>110</v>
      </c>
      <c r="G2644" t="s">
        <v>110</v>
      </c>
      <c r="H2644" t="s">
        <v>94</v>
      </c>
      <c r="K2644">
        <v>0</v>
      </c>
      <c r="L2644">
        <v>0</v>
      </c>
      <c r="O2644">
        <v>1959</v>
      </c>
      <c r="P2644" t="s">
        <v>120</v>
      </c>
      <c r="R2644">
        <f t="shared" si="165"/>
        <v>-119</v>
      </c>
      <c r="S2644">
        <f t="shared" si="166"/>
        <v>38</v>
      </c>
      <c r="T2644" t="str">
        <f t="shared" si="167"/>
        <v>-11938</v>
      </c>
      <c r="U2644" t="str">
        <f t="shared" si="164"/>
        <v>-119, 38</v>
      </c>
    </row>
    <row r="2645" spans="1:21" hidden="1" x14ac:dyDescent="0.25">
      <c r="A2645">
        <v>-119.39498</v>
      </c>
      <c r="B2645">
        <v>37.87941</v>
      </c>
      <c r="C2645">
        <v>1952</v>
      </c>
      <c r="D2645" t="s">
        <v>428</v>
      </c>
      <c r="E2645" t="s">
        <v>118</v>
      </c>
      <c r="F2645" t="s">
        <v>110</v>
      </c>
      <c r="G2645" t="s">
        <v>110</v>
      </c>
      <c r="H2645" t="s">
        <v>94</v>
      </c>
      <c r="K2645">
        <v>0</v>
      </c>
      <c r="L2645">
        <v>0</v>
      </c>
      <c r="M2645">
        <v>7</v>
      </c>
      <c r="N2645">
        <v>11</v>
      </c>
      <c r="O2645">
        <v>1915</v>
      </c>
      <c r="P2645" t="s">
        <v>120</v>
      </c>
      <c r="R2645">
        <f t="shared" si="165"/>
        <v>-119</v>
      </c>
      <c r="S2645">
        <f t="shared" si="166"/>
        <v>38</v>
      </c>
      <c r="T2645" t="str">
        <f t="shared" si="167"/>
        <v>-11938</v>
      </c>
      <c r="U2645" t="str">
        <f t="shared" si="164"/>
        <v>-119, 38</v>
      </c>
    </row>
    <row r="2646" spans="1:21" hidden="1" x14ac:dyDescent="0.25">
      <c r="A2646">
        <v>-119.311172</v>
      </c>
      <c r="B2646">
        <v>37.880091</v>
      </c>
      <c r="C2646">
        <v>1972</v>
      </c>
      <c r="D2646" t="s">
        <v>428</v>
      </c>
      <c r="E2646" t="s">
        <v>118</v>
      </c>
      <c r="F2646" t="s">
        <v>110</v>
      </c>
      <c r="G2646" t="s">
        <v>109</v>
      </c>
      <c r="H2646" t="s">
        <v>94</v>
      </c>
      <c r="L2646">
        <v>0.09</v>
      </c>
      <c r="O2646">
        <v>1972</v>
      </c>
      <c r="P2646" t="s">
        <v>120</v>
      </c>
      <c r="R2646">
        <f t="shared" si="165"/>
        <v>-119</v>
      </c>
      <c r="S2646">
        <f t="shared" si="166"/>
        <v>38</v>
      </c>
      <c r="T2646" t="str">
        <f t="shared" si="167"/>
        <v>-11938</v>
      </c>
      <c r="U2646" t="str">
        <f t="shared" si="164"/>
        <v>-119, 38</v>
      </c>
    </row>
    <row r="2647" spans="1:21" hidden="1" x14ac:dyDescent="0.25">
      <c r="A2647">
        <v>-119.311172</v>
      </c>
      <c r="B2647">
        <v>37.880091</v>
      </c>
      <c r="C2647">
        <v>1972</v>
      </c>
      <c r="D2647" t="s">
        <v>428</v>
      </c>
      <c r="E2647" t="s">
        <v>118</v>
      </c>
      <c r="F2647" t="s">
        <v>110</v>
      </c>
      <c r="G2647" t="s">
        <v>109</v>
      </c>
      <c r="H2647" t="s">
        <v>94</v>
      </c>
      <c r="L2647">
        <v>0.35</v>
      </c>
      <c r="O2647">
        <v>1972</v>
      </c>
      <c r="P2647" t="s">
        <v>120</v>
      </c>
      <c r="R2647">
        <f t="shared" si="165"/>
        <v>-119</v>
      </c>
      <c r="S2647">
        <f t="shared" si="166"/>
        <v>38</v>
      </c>
      <c r="T2647" t="str">
        <f t="shared" si="167"/>
        <v>-11938</v>
      </c>
      <c r="U2647" t="str">
        <f t="shared" si="164"/>
        <v>-120, 38</v>
      </c>
    </row>
    <row r="2648" spans="1:21" hidden="1" x14ac:dyDescent="0.25">
      <c r="A2648">
        <v>-119.85595000000001</v>
      </c>
      <c r="B2648">
        <v>37.880290000000002</v>
      </c>
      <c r="C2648">
        <v>2004</v>
      </c>
      <c r="D2648" t="s">
        <v>426</v>
      </c>
      <c r="E2648" t="s">
        <v>118</v>
      </c>
      <c r="F2648" t="s">
        <v>110</v>
      </c>
      <c r="G2648" t="s">
        <v>109</v>
      </c>
      <c r="H2648" t="s">
        <v>94</v>
      </c>
      <c r="L2648">
        <v>1.55</v>
      </c>
      <c r="O2648">
        <v>2004</v>
      </c>
      <c r="P2648" t="s">
        <v>120</v>
      </c>
      <c r="R2648">
        <f t="shared" si="165"/>
        <v>-120</v>
      </c>
      <c r="S2648">
        <f t="shared" si="166"/>
        <v>38</v>
      </c>
      <c r="T2648" t="str">
        <f t="shared" si="167"/>
        <v>-12038</v>
      </c>
      <c r="U2648" t="str">
        <f t="shared" si="164"/>
        <v>-120, 38</v>
      </c>
    </row>
    <row r="2649" spans="1:21" hidden="1" x14ac:dyDescent="0.25">
      <c r="A2649">
        <v>-119.85595000000001</v>
      </c>
      <c r="B2649">
        <v>37.880290000000002</v>
      </c>
      <c r="C2649">
        <v>2003</v>
      </c>
      <c r="D2649" t="s">
        <v>426</v>
      </c>
      <c r="E2649" t="s">
        <v>118</v>
      </c>
      <c r="F2649" t="s">
        <v>110</v>
      </c>
      <c r="G2649" t="s">
        <v>110</v>
      </c>
      <c r="H2649" t="s">
        <v>94</v>
      </c>
      <c r="K2649">
        <v>0</v>
      </c>
      <c r="L2649">
        <v>0</v>
      </c>
      <c r="O2649">
        <v>2004</v>
      </c>
      <c r="P2649" t="s">
        <v>120</v>
      </c>
      <c r="R2649">
        <f t="shared" si="165"/>
        <v>-120</v>
      </c>
      <c r="S2649">
        <f t="shared" si="166"/>
        <v>38</v>
      </c>
      <c r="T2649" t="str">
        <f t="shared" si="167"/>
        <v>-12038</v>
      </c>
      <c r="U2649" t="str">
        <f t="shared" si="164"/>
        <v>-120, 38</v>
      </c>
    </row>
    <row r="2650" spans="1:21" hidden="1" x14ac:dyDescent="0.25">
      <c r="A2650">
        <v>-119.85595000000001</v>
      </c>
      <c r="B2650">
        <v>37.880290000000002</v>
      </c>
      <c r="C2650">
        <v>2005</v>
      </c>
      <c r="D2650" t="s">
        <v>426</v>
      </c>
      <c r="E2650" t="s">
        <v>118</v>
      </c>
      <c r="F2650" t="s">
        <v>110</v>
      </c>
      <c r="G2650" t="s">
        <v>110</v>
      </c>
      <c r="H2650" t="s">
        <v>94</v>
      </c>
      <c r="K2650">
        <v>0</v>
      </c>
      <c r="L2650">
        <v>0</v>
      </c>
      <c r="O2650">
        <v>2004</v>
      </c>
      <c r="P2650" t="s">
        <v>120</v>
      </c>
      <c r="R2650">
        <f t="shared" si="165"/>
        <v>-120</v>
      </c>
      <c r="S2650">
        <f t="shared" si="166"/>
        <v>38</v>
      </c>
      <c r="T2650" t="str">
        <f t="shared" si="167"/>
        <v>-12038</v>
      </c>
      <c r="U2650" t="str">
        <f t="shared" si="164"/>
        <v>-119, 38</v>
      </c>
    </row>
    <row r="2651" spans="1:21" hidden="1" x14ac:dyDescent="0.25">
      <c r="A2651">
        <v>-119.365065</v>
      </c>
      <c r="B2651">
        <v>37.882894999999998</v>
      </c>
      <c r="C2651">
        <v>1960</v>
      </c>
      <c r="D2651" t="s">
        <v>428</v>
      </c>
      <c r="E2651" t="s">
        <v>118</v>
      </c>
      <c r="F2651" t="s">
        <v>110</v>
      </c>
      <c r="G2651" t="s">
        <v>110</v>
      </c>
      <c r="H2651" t="s">
        <v>94</v>
      </c>
      <c r="K2651">
        <v>0</v>
      </c>
      <c r="L2651">
        <v>0</v>
      </c>
      <c r="O2651">
        <v>1954</v>
      </c>
      <c r="P2651" t="s">
        <v>120</v>
      </c>
      <c r="R2651">
        <f t="shared" si="165"/>
        <v>-119</v>
      </c>
      <c r="S2651">
        <f t="shared" si="166"/>
        <v>38</v>
      </c>
      <c r="T2651" t="str">
        <f t="shared" si="167"/>
        <v>-11938</v>
      </c>
      <c r="U2651" t="str">
        <f t="shared" si="164"/>
        <v>-119, 38</v>
      </c>
    </row>
    <row r="2652" spans="1:21" hidden="1" x14ac:dyDescent="0.25">
      <c r="A2652">
        <v>-119.338553</v>
      </c>
      <c r="B2652">
        <v>37.890017</v>
      </c>
      <c r="C2652">
        <v>1951</v>
      </c>
      <c r="D2652" t="s">
        <v>428</v>
      </c>
      <c r="E2652" t="s">
        <v>118</v>
      </c>
      <c r="F2652" t="s">
        <v>110</v>
      </c>
      <c r="G2652" t="s">
        <v>110</v>
      </c>
      <c r="H2652" t="s">
        <v>94</v>
      </c>
      <c r="K2652">
        <v>0</v>
      </c>
      <c r="L2652">
        <v>0</v>
      </c>
      <c r="O2652">
        <v>1974</v>
      </c>
      <c r="P2652" t="s">
        <v>120</v>
      </c>
      <c r="R2652">
        <f t="shared" si="165"/>
        <v>-119</v>
      </c>
      <c r="S2652">
        <f t="shared" si="166"/>
        <v>38</v>
      </c>
      <c r="T2652" t="str">
        <f t="shared" si="167"/>
        <v>-11938</v>
      </c>
      <c r="U2652" t="str">
        <f t="shared" si="164"/>
        <v>-119, 38</v>
      </c>
    </row>
    <row r="2653" spans="1:21" hidden="1" x14ac:dyDescent="0.25">
      <c r="A2653">
        <v>-119.338553</v>
      </c>
      <c r="B2653">
        <v>37.890017</v>
      </c>
      <c r="C2653">
        <v>1910</v>
      </c>
      <c r="D2653" t="s">
        <v>428</v>
      </c>
      <c r="E2653" t="s">
        <v>118</v>
      </c>
      <c r="F2653" t="s">
        <v>110</v>
      </c>
      <c r="G2653" t="s">
        <v>110</v>
      </c>
      <c r="H2653" t="s">
        <v>94</v>
      </c>
      <c r="K2653">
        <v>0</v>
      </c>
      <c r="L2653">
        <v>0</v>
      </c>
      <c r="O2653">
        <v>1974</v>
      </c>
      <c r="P2653" t="s">
        <v>120</v>
      </c>
      <c r="R2653">
        <f t="shared" si="165"/>
        <v>-119</v>
      </c>
      <c r="S2653">
        <f t="shared" si="166"/>
        <v>38</v>
      </c>
      <c r="T2653" t="str">
        <f t="shared" si="167"/>
        <v>-11938</v>
      </c>
      <c r="U2653" t="str">
        <f t="shared" si="164"/>
        <v>-119, 38</v>
      </c>
    </row>
    <row r="2654" spans="1:21" hidden="1" x14ac:dyDescent="0.25">
      <c r="A2654">
        <v>-119.338553</v>
      </c>
      <c r="B2654">
        <v>37.890017</v>
      </c>
      <c r="C2654">
        <v>1923</v>
      </c>
      <c r="D2654" t="s">
        <v>428</v>
      </c>
      <c r="E2654" t="s">
        <v>118</v>
      </c>
      <c r="F2654" t="s">
        <v>110</v>
      </c>
      <c r="G2654" t="s">
        <v>110</v>
      </c>
      <c r="H2654" t="s">
        <v>94</v>
      </c>
      <c r="K2654">
        <v>0</v>
      </c>
      <c r="L2654">
        <v>0</v>
      </c>
      <c r="O2654">
        <v>1974</v>
      </c>
      <c r="P2654" t="s">
        <v>120</v>
      </c>
      <c r="R2654">
        <f t="shared" si="165"/>
        <v>-119</v>
      </c>
      <c r="S2654">
        <f t="shared" si="166"/>
        <v>38</v>
      </c>
      <c r="T2654" t="str">
        <f t="shared" si="167"/>
        <v>-11938</v>
      </c>
      <c r="U2654" t="str">
        <f t="shared" si="164"/>
        <v>-119, 38</v>
      </c>
    </row>
    <row r="2655" spans="1:21" hidden="1" x14ac:dyDescent="0.25">
      <c r="A2655">
        <v>-119.338553</v>
      </c>
      <c r="B2655">
        <v>37.890017</v>
      </c>
      <c r="C2655">
        <v>1939</v>
      </c>
      <c r="D2655" t="s">
        <v>428</v>
      </c>
      <c r="E2655" t="s">
        <v>118</v>
      </c>
      <c r="F2655" t="s">
        <v>110</v>
      </c>
      <c r="G2655" t="s">
        <v>110</v>
      </c>
      <c r="H2655" t="s">
        <v>94</v>
      </c>
      <c r="K2655">
        <v>0</v>
      </c>
      <c r="L2655">
        <v>0</v>
      </c>
      <c r="O2655">
        <v>1974</v>
      </c>
      <c r="P2655" t="s">
        <v>120</v>
      </c>
      <c r="R2655">
        <f t="shared" si="165"/>
        <v>-119</v>
      </c>
      <c r="S2655">
        <f t="shared" si="166"/>
        <v>38</v>
      </c>
      <c r="T2655" t="str">
        <f t="shared" si="167"/>
        <v>-11938</v>
      </c>
      <c r="U2655" t="str">
        <f t="shared" si="164"/>
        <v>-119, 38</v>
      </c>
    </row>
    <row r="2656" spans="1:21" hidden="1" x14ac:dyDescent="0.25">
      <c r="A2656">
        <v>-119.338553</v>
      </c>
      <c r="B2656">
        <v>37.890017</v>
      </c>
      <c r="C2656">
        <v>1951</v>
      </c>
      <c r="D2656" t="s">
        <v>428</v>
      </c>
      <c r="E2656" t="s">
        <v>118</v>
      </c>
      <c r="F2656" t="s">
        <v>110</v>
      </c>
      <c r="G2656" t="s">
        <v>110</v>
      </c>
      <c r="H2656" t="s">
        <v>94</v>
      </c>
      <c r="K2656">
        <v>0</v>
      </c>
      <c r="L2656">
        <v>0</v>
      </c>
      <c r="O2656">
        <v>1974</v>
      </c>
      <c r="P2656" t="s">
        <v>120</v>
      </c>
      <c r="R2656">
        <f t="shared" si="165"/>
        <v>-119</v>
      </c>
      <c r="S2656">
        <f t="shared" si="166"/>
        <v>38</v>
      </c>
      <c r="T2656" t="str">
        <f t="shared" si="167"/>
        <v>-11938</v>
      </c>
      <c r="U2656" t="str">
        <f t="shared" si="164"/>
        <v>-119, 38</v>
      </c>
    </row>
    <row r="2657" spans="1:21" hidden="1" x14ac:dyDescent="0.25">
      <c r="A2657">
        <v>-119.338553</v>
      </c>
      <c r="B2657">
        <v>37.890017</v>
      </c>
      <c r="C2657">
        <v>1951</v>
      </c>
      <c r="D2657" t="s">
        <v>428</v>
      </c>
      <c r="E2657" t="s">
        <v>118</v>
      </c>
      <c r="F2657" t="s">
        <v>110</v>
      </c>
      <c r="G2657" t="s">
        <v>110</v>
      </c>
      <c r="H2657" t="s">
        <v>94</v>
      </c>
      <c r="K2657">
        <v>0</v>
      </c>
      <c r="L2657">
        <v>0</v>
      </c>
      <c r="O2657">
        <v>1974</v>
      </c>
      <c r="P2657" t="s">
        <v>120</v>
      </c>
      <c r="R2657">
        <f t="shared" si="165"/>
        <v>-119</v>
      </c>
      <c r="S2657">
        <f t="shared" si="166"/>
        <v>38</v>
      </c>
      <c r="T2657" t="str">
        <f t="shared" si="167"/>
        <v>-11938</v>
      </c>
      <c r="U2657" t="str">
        <f t="shared" si="164"/>
        <v>-119, 38</v>
      </c>
    </row>
    <row r="2658" spans="1:21" hidden="1" x14ac:dyDescent="0.25">
      <c r="A2658">
        <v>-119.338553</v>
      </c>
      <c r="B2658">
        <v>37.890017</v>
      </c>
      <c r="C2658">
        <v>1974</v>
      </c>
      <c r="D2658" t="s">
        <v>428</v>
      </c>
      <c r="E2658" t="s">
        <v>118</v>
      </c>
      <c r="F2658" t="s">
        <v>110</v>
      </c>
      <c r="G2658" t="s">
        <v>109</v>
      </c>
      <c r="H2658" t="s">
        <v>94</v>
      </c>
      <c r="K2658">
        <v>6.5500000000000003E-3</v>
      </c>
      <c r="L2658">
        <v>0.52</v>
      </c>
      <c r="O2658">
        <v>1974</v>
      </c>
      <c r="P2658" t="s">
        <v>120</v>
      </c>
      <c r="R2658">
        <f t="shared" si="165"/>
        <v>-119</v>
      </c>
      <c r="S2658">
        <f t="shared" si="166"/>
        <v>38</v>
      </c>
      <c r="T2658" t="str">
        <f t="shared" si="167"/>
        <v>-11938</v>
      </c>
      <c r="U2658" t="str">
        <f t="shared" si="164"/>
        <v>-119, 38</v>
      </c>
    </row>
    <row r="2659" spans="1:21" hidden="1" x14ac:dyDescent="0.25">
      <c r="A2659">
        <v>-119.2591528</v>
      </c>
      <c r="B2659">
        <v>37.893011110000003</v>
      </c>
      <c r="C2659">
        <v>1953</v>
      </c>
      <c r="D2659" t="s">
        <v>121</v>
      </c>
      <c r="E2659" t="s">
        <v>122</v>
      </c>
      <c r="F2659" t="s">
        <v>110</v>
      </c>
      <c r="G2659" t="s">
        <v>110</v>
      </c>
      <c r="H2659" t="s">
        <v>94</v>
      </c>
      <c r="K2659">
        <v>0</v>
      </c>
      <c r="L2659">
        <v>0</v>
      </c>
      <c r="O2659">
        <v>1964</v>
      </c>
      <c r="P2659" t="s">
        <v>120</v>
      </c>
      <c r="R2659">
        <f t="shared" si="165"/>
        <v>-119</v>
      </c>
      <c r="S2659">
        <f t="shared" si="166"/>
        <v>38</v>
      </c>
      <c r="T2659" t="str">
        <f t="shared" si="167"/>
        <v>-11938</v>
      </c>
      <c r="U2659" t="str">
        <f t="shared" si="164"/>
        <v>-119, 38</v>
      </c>
    </row>
    <row r="2660" spans="1:21" hidden="1" x14ac:dyDescent="0.25">
      <c r="A2660">
        <v>-119.2591528</v>
      </c>
      <c r="B2660">
        <v>37.893011110000003</v>
      </c>
      <c r="C2660">
        <v>1962</v>
      </c>
      <c r="D2660" t="s">
        <v>121</v>
      </c>
      <c r="E2660" t="s">
        <v>122</v>
      </c>
      <c r="F2660" t="s">
        <v>110</v>
      </c>
      <c r="G2660" t="s">
        <v>110</v>
      </c>
      <c r="H2660" t="s">
        <v>94</v>
      </c>
      <c r="K2660">
        <v>0</v>
      </c>
      <c r="L2660">
        <v>0</v>
      </c>
      <c r="O2660">
        <v>1964</v>
      </c>
      <c r="P2660" t="s">
        <v>120</v>
      </c>
      <c r="R2660">
        <f t="shared" si="165"/>
        <v>-119</v>
      </c>
      <c r="S2660">
        <f t="shared" si="166"/>
        <v>38</v>
      </c>
      <c r="T2660" t="str">
        <f t="shared" si="167"/>
        <v>-11938</v>
      </c>
      <c r="U2660" t="str">
        <f t="shared" si="164"/>
        <v>-120, 38</v>
      </c>
    </row>
    <row r="2661" spans="1:21" hidden="1" x14ac:dyDescent="0.25">
      <c r="A2661">
        <v>-119.81408</v>
      </c>
      <c r="B2661">
        <v>37.902810000000002</v>
      </c>
      <c r="C2661">
        <v>2005</v>
      </c>
      <c r="D2661" t="s">
        <v>121</v>
      </c>
      <c r="E2661" t="s">
        <v>122</v>
      </c>
      <c r="F2661" t="s">
        <v>110</v>
      </c>
      <c r="G2661" t="s">
        <v>109</v>
      </c>
      <c r="H2661" t="s">
        <v>94</v>
      </c>
      <c r="K2661">
        <v>0.17</v>
      </c>
      <c r="L2661">
        <v>13.6</v>
      </c>
      <c r="O2661">
        <v>2005</v>
      </c>
      <c r="P2661" t="s">
        <v>120</v>
      </c>
      <c r="R2661">
        <f t="shared" si="165"/>
        <v>-120</v>
      </c>
      <c r="S2661">
        <f t="shared" si="166"/>
        <v>38</v>
      </c>
      <c r="T2661" t="str">
        <f t="shared" si="167"/>
        <v>-12038</v>
      </c>
      <c r="U2661" t="str">
        <f t="shared" si="164"/>
        <v>-119, 38</v>
      </c>
    </row>
    <row r="2662" spans="1:21" hidden="1" x14ac:dyDescent="0.25">
      <c r="A2662">
        <v>-119.44083000000001</v>
      </c>
      <c r="B2662">
        <v>37.903170000000003</v>
      </c>
      <c r="C2662">
        <v>1972</v>
      </c>
      <c r="D2662" t="s">
        <v>428</v>
      </c>
      <c r="E2662" t="s">
        <v>118</v>
      </c>
      <c r="F2662" t="s">
        <v>110</v>
      </c>
      <c r="G2662" t="s">
        <v>109</v>
      </c>
      <c r="H2662" t="s">
        <v>94</v>
      </c>
      <c r="L2662">
        <v>4.58</v>
      </c>
      <c r="O2662">
        <v>1972</v>
      </c>
      <c r="P2662" t="s">
        <v>120</v>
      </c>
      <c r="R2662">
        <f t="shared" si="165"/>
        <v>-119</v>
      </c>
      <c r="S2662">
        <f t="shared" si="166"/>
        <v>38</v>
      </c>
      <c r="T2662" t="str">
        <f t="shared" si="167"/>
        <v>-11938</v>
      </c>
      <c r="U2662" t="str">
        <f t="shared" si="164"/>
        <v>-119, 38</v>
      </c>
    </row>
    <row r="2663" spans="1:21" hidden="1" x14ac:dyDescent="0.25">
      <c r="A2663">
        <v>-119.44083000000001</v>
      </c>
      <c r="B2663">
        <v>37.903170000000003</v>
      </c>
      <c r="C2663">
        <v>1972</v>
      </c>
      <c r="D2663" t="s">
        <v>428</v>
      </c>
      <c r="E2663" t="s">
        <v>118</v>
      </c>
      <c r="F2663" t="s">
        <v>110</v>
      </c>
      <c r="G2663" t="s">
        <v>109</v>
      </c>
      <c r="H2663" t="s">
        <v>94</v>
      </c>
      <c r="K2663">
        <v>7.0899999999999999E-3</v>
      </c>
      <c r="L2663">
        <v>0.56999999999999995</v>
      </c>
      <c r="O2663">
        <v>1972</v>
      </c>
      <c r="P2663" t="s">
        <v>120</v>
      </c>
      <c r="R2663">
        <f t="shared" si="165"/>
        <v>-119</v>
      </c>
      <c r="S2663">
        <f t="shared" si="166"/>
        <v>38</v>
      </c>
      <c r="T2663" t="str">
        <f t="shared" si="167"/>
        <v>-11938</v>
      </c>
      <c r="U2663" t="str">
        <f t="shared" si="164"/>
        <v>-119, 38</v>
      </c>
    </row>
    <row r="2664" spans="1:21" hidden="1" x14ac:dyDescent="0.25">
      <c r="A2664">
        <v>-119.43123</v>
      </c>
      <c r="B2664">
        <v>37.903190000000002</v>
      </c>
      <c r="C2664">
        <v>1993</v>
      </c>
      <c r="D2664" t="s">
        <v>121</v>
      </c>
      <c r="E2664" t="s">
        <v>122</v>
      </c>
      <c r="F2664" t="s">
        <v>110</v>
      </c>
      <c r="G2664" t="s">
        <v>110</v>
      </c>
      <c r="H2664" t="s">
        <v>94</v>
      </c>
      <c r="K2664">
        <v>0</v>
      </c>
      <c r="L2664">
        <v>0</v>
      </c>
      <c r="O2664">
        <v>2003</v>
      </c>
      <c r="P2664" t="s">
        <v>120</v>
      </c>
      <c r="R2664">
        <f t="shared" si="165"/>
        <v>-119</v>
      </c>
      <c r="S2664">
        <f t="shared" si="166"/>
        <v>38</v>
      </c>
      <c r="T2664" t="str">
        <f t="shared" si="167"/>
        <v>-11938</v>
      </c>
      <c r="U2664" t="str">
        <f t="shared" si="164"/>
        <v>-120, 38</v>
      </c>
    </row>
    <row r="2665" spans="1:21" hidden="1" x14ac:dyDescent="0.25">
      <c r="A2665">
        <v>-119.82941</v>
      </c>
      <c r="B2665">
        <v>37.90399</v>
      </c>
      <c r="C2665">
        <v>1983</v>
      </c>
      <c r="D2665" t="s">
        <v>121</v>
      </c>
      <c r="E2665" t="s">
        <v>122</v>
      </c>
      <c r="F2665" t="s">
        <v>110</v>
      </c>
      <c r="G2665" t="s">
        <v>110</v>
      </c>
      <c r="H2665" t="s">
        <v>94</v>
      </c>
      <c r="K2665">
        <v>0</v>
      </c>
      <c r="L2665">
        <v>0</v>
      </c>
      <c r="O2665">
        <v>2003</v>
      </c>
      <c r="P2665" t="s">
        <v>120</v>
      </c>
      <c r="R2665">
        <f t="shared" si="165"/>
        <v>-120</v>
      </c>
      <c r="S2665">
        <f t="shared" si="166"/>
        <v>38</v>
      </c>
      <c r="T2665" t="str">
        <f t="shared" si="167"/>
        <v>-12038</v>
      </c>
      <c r="U2665" t="str">
        <f t="shared" si="164"/>
        <v>-119, 38</v>
      </c>
    </row>
    <row r="2666" spans="1:21" hidden="1" x14ac:dyDescent="0.25">
      <c r="A2666">
        <v>-119.1053</v>
      </c>
      <c r="B2666">
        <v>37.908909999999999</v>
      </c>
      <c r="C2666">
        <v>1953</v>
      </c>
      <c r="D2666" t="s">
        <v>428</v>
      </c>
      <c r="E2666" t="s">
        <v>118</v>
      </c>
      <c r="F2666" t="s">
        <v>110</v>
      </c>
      <c r="G2666" t="s">
        <v>110</v>
      </c>
      <c r="H2666" t="s">
        <v>94</v>
      </c>
      <c r="K2666">
        <v>0</v>
      </c>
      <c r="L2666">
        <v>0</v>
      </c>
      <c r="O2666">
        <v>1916</v>
      </c>
      <c r="P2666" t="s">
        <v>120</v>
      </c>
      <c r="R2666">
        <f t="shared" si="165"/>
        <v>-119</v>
      </c>
      <c r="S2666">
        <f t="shared" si="166"/>
        <v>38</v>
      </c>
      <c r="T2666" t="str">
        <f t="shared" si="167"/>
        <v>-11938</v>
      </c>
      <c r="U2666" t="str">
        <f t="shared" si="164"/>
        <v>-119, 38</v>
      </c>
    </row>
    <row r="2667" spans="1:21" hidden="1" x14ac:dyDescent="0.25">
      <c r="A2667">
        <v>-119.1053</v>
      </c>
      <c r="B2667">
        <v>37.908909999999999</v>
      </c>
      <c r="C2667">
        <v>1953</v>
      </c>
      <c r="D2667" t="s">
        <v>428</v>
      </c>
      <c r="E2667" t="s">
        <v>118</v>
      </c>
      <c r="F2667" t="s">
        <v>110</v>
      </c>
      <c r="G2667" t="s">
        <v>110</v>
      </c>
      <c r="H2667" t="s">
        <v>94</v>
      </c>
      <c r="K2667">
        <v>0</v>
      </c>
      <c r="L2667">
        <v>0</v>
      </c>
      <c r="O2667">
        <v>1916</v>
      </c>
      <c r="P2667" t="s">
        <v>120</v>
      </c>
      <c r="R2667">
        <f t="shared" si="165"/>
        <v>-119</v>
      </c>
      <c r="S2667">
        <f t="shared" si="166"/>
        <v>38</v>
      </c>
      <c r="T2667" t="str">
        <f t="shared" si="167"/>
        <v>-11938</v>
      </c>
      <c r="U2667" t="str">
        <f t="shared" si="164"/>
        <v>-119, 38</v>
      </c>
    </row>
    <row r="2668" spans="1:21" hidden="1" x14ac:dyDescent="0.25">
      <c r="A2668">
        <v>-119.1053</v>
      </c>
      <c r="B2668">
        <v>37.908909999999999</v>
      </c>
      <c r="C2668">
        <v>1953</v>
      </c>
      <c r="D2668" t="s">
        <v>428</v>
      </c>
      <c r="E2668" t="s">
        <v>118</v>
      </c>
      <c r="F2668" t="s">
        <v>110</v>
      </c>
      <c r="G2668" t="s">
        <v>110</v>
      </c>
      <c r="H2668" t="s">
        <v>94</v>
      </c>
      <c r="K2668">
        <v>0</v>
      </c>
      <c r="L2668">
        <v>0</v>
      </c>
      <c r="M2668">
        <v>6</v>
      </c>
      <c r="N2668">
        <v>4</v>
      </c>
      <c r="O2668">
        <v>1916</v>
      </c>
      <c r="P2668" t="s">
        <v>120</v>
      </c>
      <c r="R2668">
        <f t="shared" si="165"/>
        <v>-119</v>
      </c>
      <c r="S2668">
        <f t="shared" si="166"/>
        <v>38</v>
      </c>
      <c r="T2668" t="str">
        <f t="shared" si="167"/>
        <v>-11938</v>
      </c>
      <c r="U2668" t="str">
        <f t="shared" si="164"/>
        <v>-119, 38</v>
      </c>
    </row>
    <row r="2669" spans="1:21" hidden="1" x14ac:dyDescent="0.25">
      <c r="A2669">
        <v>-119.1053</v>
      </c>
      <c r="B2669">
        <v>37.908909999999999</v>
      </c>
      <c r="C2669">
        <v>1953</v>
      </c>
      <c r="D2669" t="s">
        <v>428</v>
      </c>
      <c r="E2669" t="s">
        <v>118</v>
      </c>
      <c r="F2669" t="s">
        <v>110</v>
      </c>
      <c r="G2669" t="s">
        <v>110</v>
      </c>
      <c r="H2669" t="s">
        <v>94</v>
      </c>
      <c r="K2669">
        <v>0</v>
      </c>
      <c r="L2669">
        <v>0</v>
      </c>
      <c r="M2669">
        <v>5</v>
      </c>
      <c r="N2669">
        <v>1</v>
      </c>
      <c r="O2669">
        <v>1916</v>
      </c>
      <c r="P2669" t="s">
        <v>120</v>
      </c>
      <c r="R2669">
        <f t="shared" si="165"/>
        <v>-119</v>
      </c>
      <c r="S2669">
        <f t="shared" si="166"/>
        <v>38</v>
      </c>
      <c r="T2669" t="str">
        <f t="shared" si="167"/>
        <v>-11938</v>
      </c>
      <c r="U2669" t="str">
        <f t="shared" si="164"/>
        <v>-119, 38</v>
      </c>
    </row>
    <row r="2670" spans="1:21" hidden="1" x14ac:dyDescent="0.25">
      <c r="A2670">
        <v>-119.1053</v>
      </c>
      <c r="B2670">
        <v>37.908909999999999</v>
      </c>
      <c r="C2670">
        <v>1953</v>
      </c>
      <c r="D2670" t="s">
        <v>428</v>
      </c>
      <c r="E2670" t="s">
        <v>118</v>
      </c>
      <c r="F2670" t="s">
        <v>110</v>
      </c>
      <c r="G2670" t="s">
        <v>110</v>
      </c>
      <c r="H2670" t="s">
        <v>94</v>
      </c>
      <c r="K2670">
        <v>0</v>
      </c>
      <c r="L2670">
        <v>0</v>
      </c>
      <c r="M2670">
        <v>6</v>
      </c>
      <c r="N2670">
        <v>23</v>
      </c>
      <c r="O2670">
        <v>1916</v>
      </c>
      <c r="P2670" t="s">
        <v>120</v>
      </c>
      <c r="R2670">
        <f t="shared" si="165"/>
        <v>-119</v>
      </c>
      <c r="S2670">
        <f t="shared" si="166"/>
        <v>38</v>
      </c>
      <c r="T2670" t="str">
        <f t="shared" si="167"/>
        <v>-11938</v>
      </c>
      <c r="U2670" t="str">
        <f t="shared" si="164"/>
        <v>-119, 38</v>
      </c>
    </row>
    <row r="2671" spans="1:21" hidden="1" x14ac:dyDescent="0.25">
      <c r="A2671">
        <v>-119.1053</v>
      </c>
      <c r="B2671">
        <v>37.908909999999999</v>
      </c>
      <c r="C2671">
        <v>1953</v>
      </c>
      <c r="D2671" t="s">
        <v>428</v>
      </c>
      <c r="E2671" t="s">
        <v>118</v>
      </c>
      <c r="F2671" t="s">
        <v>110</v>
      </c>
      <c r="G2671" t="s">
        <v>110</v>
      </c>
      <c r="H2671" t="s">
        <v>94</v>
      </c>
      <c r="K2671">
        <v>0</v>
      </c>
      <c r="L2671">
        <v>0</v>
      </c>
      <c r="M2671">
        <v>6</v>
      </c>
      <c r="N2671">
        <v>23</v>
      </c>
      <c r="O2671">
        <v>1916</v>
      </c>
      <c r="P2671" t="s">
        <v>120</v>
      </c>
      <c r="R2671">
        <f t="shared" si="165"/>
        <v>-119</v>
      </c>
      <c r="S2671">
        <f t="shared" si="166"/>
        <v>38</v>
      </c>
      <c r="T2671" t="str">
        <f t="shared" si="167"/>
        <v>-11938</v>
      </c>
      <c r="U2671" t="str">
        <f t="shared" si="164"/>
        <v>-119, 38</v>
      </c>
    </row>
    <row r="2672" spans="1:21" hidden="1" x14ac:dyDescent="0.25">
      <c r="A2672">
        <v>-119.1053</v>
      </c>
      <c r="B2672">
        <v>37.908909999999999</v>
      </c>
      <c r="C2672">
        <v>1953</v>
      </c>
      <c r="D2672" t="s">
        <v>428</v>
      </c>
      <c r="E2672" t="s">
        <v>118</v>
      </c>
      <c r="F2672" t="s">
        <v>110</v>
      </c>
      <c r="G2672" t="s">
        <v>110</v>
      </c>
      <c r="H2672" t="s">
        <v>94</v>
      </c>
      <c r="K2672">
        <v>0</v>
      </c>
      <c r="L2672">
        <v>0</v>
      </c>
      <c r="M2672">
        <v>6</v>
      </c>
      <c r="N2672">
        <v>23</v>
      </c>
      <c r="O2672">
        <v>1916</v>
      </c>
      <c r="P2672" t="s">
        <v>120</v>
      </c>
      <c r="R2672">
        <f t="shared" si="165"/>
        <v>-119</v>
      </c>
      <c r="S2672">
        <f t="shared" si="166"/>
        <v>38</v>
      </c>
      <c r="T2672" t="str">
        <f t="shared" si="167"/>
        <v>-11938</v>
      </c>
      <c r="U2672" t="str">
        <f t="shared" si="164"/>
        <v>-119, 38</v>
      </c>
    </row>
    <row r="2673" spans="1:21" hidden="1" x14ac:dyDescent="0.25">
      <c r="A2673">
        <v>-119.1053</v>
      </c>
      <c r="B2673">
        <v>37.908909999999999</v>
      </c>
      <c r="C2673">
        <v>1953</v>
      </c>
      <c r="D2673" t="s">
        <v>428</v>
      </c>
      <c r="E2673" t="s">
        <v>118</v>
      </c>
      <c r="F2673" t="s">
        <v>110</v>
      </c>
      <c r="G2673" t="s">
        <v>110</v>
      </c>
      <c r="H2673" t="s">
        <v>94</v>
      </c>
      <c r="K2673">
        <v>0</v>
      </c>
      <c r="L2673">
        <v>0</v>
      </c>
      <c r="M2673">
        <v>6</v>
      </c>
      <c r="N2673">
        <v>23</v>
      </c>
      <c r="O2673">
        <v>1916</v>
      </c>
      <c r="P2673" t="s">
        <v>120</v>
      </c>
      <c r="R2673">
        <f t="shared" si="165"/>
        <v>-119</v>
      </c>
      <c r="S2673">
        <f t="shared" si="166"/>
        <v>38</v>
      </c>
      <c r="T2673" t="str">
        <f t="shared" si="167"/>
        <v>-11938</v>
      </c>
      <c r="U2673" t="str">
        <f t="shared" si="164"/>
        <v>-119, 38</v>
      </c>
    </row>
    <row r="2674" spans="1:21" hidden="1" x14ac:dyDescent="0.25">
      <c r="A2674">
        <v>-119.25716</v>
      </c>
      <c r="B2674">
        <v>37.909419999999997</v>
      </c>
      <c r="C2674">
        <v>1998</v>
      </c>
      <c r="D2674" t="s">
        <v>428</v>
      </c>
      <c r="E2674" t="s">
        <v>118</v>
      </c>
      <c r="F2674" t="s">
        <v>110</v>
      </c>
      <c r="G2674" t="s">
        <v>110</v>
      </c>
      <c r="H2674" t="s">
        <v>94</v>
      </c>
      <c r="K2674">
        <v>0</v>
      </c>
      <c r="L2674">
        <v>0</v>
      </c>
      <c r="M2674">
        <v>8</v>
      </c>
      <c r="N2674">
        <v>24</v>
      </c>
      <c r="O2674">
        <v>1939</v>
      </c>
      <c r="P2674" t="s">
        <v>120</v>
      </c>
      <c r="R2674">
        <f t="shared" si="165"/>
        <v>-119</v>
      </c>
      <c r="S2674">
        <f t="shared" si="166"/>
        <v>38</v>
      </c>
      <c r="T2674" t="str">
        <f t="shared" si="167"/>
        <v>-11938</v>
      </c>
      <c r="U2674" t="str">
        <f t="shared" si="164"/>
        <v>-119, 38</v>
      </c>
    </row>
    <row r="2675" spans="1:21" hidden="1" x14ac:dyDescent="0.25">
      <c r="A2675">
        <v>-119.25716</v>
      </c>
      <c r="B2675">
        <v>37.909419999999997</v>
      </c>
      <c r="C2675">
        <v>1998</v>
      </c>
      <c r="D2675" t="s">
        <v>428</v>
      </c>
      <c r="E2675" t="s">
        <v>118</v>
      </c>
      <c r="F2675" t="s">
        <v>110</v>
      </c>
      <c r="G2675" t="s">
        <v>110</v>
      </c>
      <c r="H2675" t="s">
        <v>94</v>
      </c>
      <c r="K2675">
        <v>0</v>
      </c>
      <c r="L2675">
        <v>0</v>
      </c>
      <c r="M2675">
        <v>8</v>
      </c>
      <c r="N2675">
        <v>24</v>
      </c>
      <c r="O2675">
        <v>1939</v>
      </c>
      <c r="P2675" t="s">
        <v>120</v>
      </c>
      <c r="R2675">
        <f t="shared" si="165"/>
        <v>-119</v>
      </c>
      <c r="S2675">
        <f t="shared" si="166"/>
        <v>38</v>
      </c>
      <c r="T2675" t="str">
        <f t="shared" si="167"/>
        <v>-11938</v>
      </c>
      <c r="U2675" t="str">
        <f t="shared" si="164"/>
        <v>-119, 38</v>
      </c>
    </row>
    <row r="2676" spans="1:21" hidden="1" x14ac:dyDescent="0.25">
      <c r="A2676">
        <v>-119.25716</v>
      </c>
      <c r="B2676">
        <v>37.909419999999997</v>
      </c>
      <c r="C2676">
        <v>1998</v>
      </c>
      <c r="D2676" t="s">
        <v>428</v>
      </c>
      <c r="E2676" t="s">
        <v>118</v>
      </c>
      <c r="F2676" t="s">
        <v>110</v>
      </c>
      <c r="G2676" t="s">
        <v>110</v>
      </c>
      <c r="H2676" t="s">
        <v>94</v>
      </c>
      <c r="K2676">
        <v>0</v>
      </c>
      <c r="L2676">
        <v>0</v>
      </c>
      <c r="M2676">
        <v>8</v>
      </c>
      <c r="N2676">
        <v>24</v>
      </c>
      <c r="O2676">
        <v>1939</v>
      </c>
      <c r="P2676" t="s">
        <v>120</v>
      </c>
      <c r="R2676">
        <f t="shared" si="165"/>
        <v>-119</v>
      </c>
      <c r="S2676">
        <f t="shared" si="166"/>
        <v>38</v>
      </c>
      <c r="T2676" t="str">
        <f t="shared" si="167"/>
        <v>-11938</v>
      </c>
      <c r="U2676" t="str">
        <f t="shared" si="164"/>
        <v>-119, 38</v>
      </c>
    </row>
    <row r="2677" spans="1:21" hidden="1" x14ac:dyDescent="0.25">
      <c r="A2677">
        <v>-119.25716</v>
      </c>
      <c r="B2677">
        <v>37.909419999999997</v>
      </c>
      <c r="C2677">
        <v>1998</v>
      </c>
      <c r="D2677" t="s">
        <v>428</v>
      </c>
      <c r="E2677" t="s">
        <v>118</v>
      </c>
      <c r="F2677" t="s">
        <v>110</v>
      </c>
      <c r="G2677" t="s">
        <v>110</v>
      </c>
      <c r="H2677" t="s">
        <v>94</v>
      </c>
      <c r="K2677">
        <v>0</v>
      </c>
      <c r="L2677">
        <v>0</v>
      </c>
      <c r="M2677">
        <v>8</v>
      </c>
      <c r="N2677">
        <v>24</v>
      </c>
      <c r="O2677">
        <v>1939</v>
      </c>
      <c r="P2677" t="s">
        <v>120</v>
      </c>
      <c r="R2677">
        <f t="shared" si="165"/>
        <v>-119</v>
      </c>
      <c r="S2677">
        <f t="shared" si="166"/>
        <v>38</v>
      </c>
      <c r="T2677" t="str">
        <f t="shared" si="167"/>
        <v>-11938</v>
      </c>
      <c r="U2677" t="str">
        <f t="shared" si="164"/>
        <v>-119, 38</v>
      </c>
    </row>
    <row r="2678" spans="1:21" hidden="1" x14ac:dyDescent="0.25">
      <c r="A2678">
        <v>-119.2578812</v>
      </c>
      <c r="B2678">
        <v>37.910327909999999</v>
      </c>
      <c r="C2678">
        <v>1943</v>
      </c>
      <c r="D2678" t="s">
        <v>117</v>
      </c>
      <c r="E2678" t="s">
        <v>118</v>
      </c>
      <c r="F2678" t="s">
        <v>110</v>
      </c>
      <c r="G2678" t="s">
        <v>110</v>
      </c>
      <c r="H2678" t="s">
        <v>94</v>
      </c>
      <c r="K2678">
        <v>0</v>
      </c>
      <c r="L2678">
        <v>0</v>
      </c>
      <c r="O2678">
        <v>1962</v>
      </c>
      <c r="P2678" t="s">
        <v>120</v>
      </c>
      <c r="R2678">
        <f t="shared" si="165"/>
        <v>-119</v>
      </c>
      <c r="S2678">
        <f t="shared" si="166"/>
        <v>38</v>
      </c>
      <c r="T2678" t="str">
        <f t="shared" si="167"/>
        <v>-11938</v>
      </c>
      <c r="U2678" t="str">
        <f t="shared" si="164"/>
        <v>-119, 38</v>
      </c>
    </row>
    <row r="2679" spans="1:21" hidden="1" x14ac:dyDescent="0.25">
      <c r="A2679">
        <v>-119.2578812</v>
      </c>
      <c r="B2679">
        <v>37.910327909999999</v>
      </c>
      <c r="C2679">
        <v>1943</v>
      </c>
      <c r="D2679" t="s">
        <v>117</v>
      </c>
      <c r="E2679" t="s">
        <v>118</v>
      </c>
      <c r="F2679" t="s">
        <v>110</v>
      </c>
      <c r="G2679" t="s">
        <v>110</v>
      </c>
      <c r="H2679" t="s">
        <v>94</v>
      </c>
      <c r="K2679">
        <v>0</v>
      </c>
      <c r="L2679">
        <v>0</v>
      </c>
      <c r="O2679">
        <v>1962</v>
      </c>
      <c r="P2679" t="s">
        <v>120</v>
      </c>
      <c r="R2679">
        <f t="shared" si="165"/>
        <v>-119</v>
      </c>
      <c r="S2679">
        <f t="shared" si="166"/>
        <v>38</v>
      </c>
      <c r="T2679" t="str">
        <f t="shared" si="167"/>
        <v>-11938</v>
      </c>
      <c r="U2679" t="str">
        <f t="shared" si="164"/>
        <v>-119, 38</v>
      </c>
    </row>
    <row r="2680" spans="1:21" hidden="1" x14ac:dyDescent="0.25">
      <c r="A2680">
        <v>-119.2578812</v>
      </c>
      <c r="B2680">
        <v>37.910327909999999</v>
      </c>
      <c r="C2680">
        <v>1943</v>
      </c>
      <c r="D2680" t="s">
        <v>117</v>
      </c>
      <c r="E2680" t="s">
        <v>118</v>
      </c>
      <c r="F2680" t="s">
        <v>110</v>
      </c>
      <c r="G2680" t="s">
        <v>110</v>
      </c>
      <c r="H2680" t="s">
        <v>94</v>
      </c>
      <c r="K2680">
        <v>0</v>
      </c>
      <c r="L2680">
        <v>0</v>
      </c>
      <c r="O2680">
        <v>1962</v>
      </c>
      <c r="P2680" t="s">
        <v>120</v>
      </c>
      <c r="R2680">
        <f t="shared" si="165"/>
        <v>-119</v>
      </c>
      <c r="S2680">
        <f t="shared" si="166"/>
        <v>38</v>
      </c>
      <c r="T2680" t="str">
        <f t="shared" si="167"/>
        <v>-11938</v>
      </c>
      <c r="U2680" t="str">
        <f t="shared" si="164"/>
        <v>-119, 38</v>
      </c>
    </row>
    <row r="2681" spans="1:21" hidden="1" x14ac:dyDescent="0.25">
      <c r="A2681">
        <v>-119.2578812</v>
      </c>
      <c r="B2681">
        <v>37.910327909999999</v>
      </c>
      <c r="C2681">
        <v>2000</v>
      </c>
      <c r="D2681" t="s">
        <v>117</v>
      </c>
      <c r="E2681" t="s">
        <v>118</v>
      </c>
      <c r="F2681" t="s">
        <v>110</v>
      </c>
      <c r="G2681" t="s">
        <v>110</v>
      </c>
      <c r="H2681" t="s">
        <v>94</v>
      </c>
      <c r="K2681">
        <v>0</v>
      </c>
      <c r="L2681">
        <v>0</v>
      </c>
      <c r="O2681">
        <v>1962</v>
      </c>
      <c r="P2681" t="s">
        <v>120</v>
      </c>
      <c r="R2681">
        <f t="shared" si="165"/>
        <v>-119</v>
      </c>
      <c r="S2681">
        <f t="shared" si="166"/>
        <v>38</v>
      </c>
      <c r="T2681" t="str">
        <f t="shared" si="167"/>
        <v>-11938</v>
      </c>
      <c r="U2681" t="str">
        <f t="shared" si="164"/>
        <v>-119, 38</v>
      </c>
    </row>
    <row r="2682" spans="1:21" hidden="1" x14ac:dyDescent="0.25">
      <c r="A2682">
        <v>-119.2578812</v>
      </c>
      <c r="B2682">
        <v>37.910327909999999</v>
      </c>
      <c r="C2682">
        <v>2000</v>
      </c>
      <c r="D2682" t="s">
        <v>117</v>
      </c>
      <c r="E2682" t="s">
        <v>118</v>
      </c>
      <c r="F2682" t="s">
        <v>110</v>
      </c>
      <c r="G2682" t="s">
        <v>110</v>
      </c>
      <c r="H2682" t="s">
        <v>94</v>
      </c>
      <c r="K2682">
        <v>0</v>
      </c>
      <c r="L2682">
        <v>0</v>
      </c>
      <c r="O2682">
        <v>1962</v>
      </c>
      <c r="P2682" t="s">
        <v>120</v>
      </c>
      <c r="R2682">
        <f t="shared" si="165"/>
        <v>-119</v>
      </c>
      <c r="S2682">
        <f t="shared" si="166"/>
        <v>38</v>
      </c>
      <c r="T2682" t="str">
        <f t="shared" si="167"/>
        <v>-11938</v>
      </c>
      <c r="U2682" t="str">
        <f t="shared" si="164"/>
        <v>-119, 38</v>
      </c>
    </row>
    <row r="2683" spans="1:21" hidden="1" x14ac:dyDescent="0.25">
      <c r="A2683">
        <v>-119.2578812</v>
      </c>
      <c r="B2683">
        <v>37.910327909999999</v>
      </c>
      <c r="C2683">
        <v>1952</v>
      </c>
      <c r="D2683" t="s">
        <v>117</v>
      </c>
      <c r="E2683" t="s">
        <v>118</v>
      </c>
      <c r="F2683" t="s">
        <v>110</v>
      </c>
      <c r="G2683" t="s">
        <v>110</v>
      </c>
      <c r="H2683" t="s">
        <v>94</v>
      </c>
      <c r="K2683">
        <v>0</v>
      </c>
      <c r="L2683">
        <v>0</v>
      </c>
      <c r="O2683">
        <v>1962</v>
      </c>
      <c r="P2683" t="s">
        <v>120</v>
      </c>
      <c r="R2683">
        <f t="shared" si="165"/>
        <v>-119</v>
      </c>
      <c r="S2683">
        <f t="shared" si="166"/>
        <v>38</v>
      </c>
      <c r="T2683" t="str">
        <f t="shared" si="167"/>
        <v>-11938</v>
      </c>
      <c r="U2683" t="str">
        <f t="shared" si="164"/>
        <v>-119, 38</v>
      </c>
    </row>
    <row r="2684" spans="1:21" hidden="1" x14ac:dyDescent="0.25">
      <c r="A2684">
        <v>-119.2578812</v>
      </c>
      <c r="B2684">
        <v>37.910327909999999</v>
      </c>
      <c r="C2684">
        <v>1952</v>
      </c>
      <c r="D2684" t="s">
        <v>117</v>
      </c>
      <c r="E2684" t="s">
        <v>118</v>
      </c>
      <c r="F2684" t="s">
        <v>110</v>
      </c>
      <c r="G2684" t="s">
        <v>110</v>
      </c>
      <c r="H2684" t="s">
        <v>94</v>
      </c>
      <c r="K2684">
        <v>0</v>
      </c>
      <c r="L2684">
        <v>0</v>
      </c>
      <c r="O2684">
        <v>1962</v>
      </c>
      <c r="P2684" t="s">
        <v>120</v>
      </c>
      <c r="R2684">
        <f t="shared" si="165"/>
        <v>-119</v>
      </c>
      <c r="S2684">
        <f t="shared" si="166"/>
        <v>38</v>
      </c>
      <c r="T2684" t="str">
        <f t="shared" si="167"/>
        <v>-11938</v>
      </c>
      <c r="U2684" t="str">
        <f t="shared" si="164"/>
        <v>-119, 38</v>
      </c>
    </row>
    <row r="2685" spans="1:21" hidden="1" x14ac:dyDescent="0.25">
      <c r="A2685">
        <v>-119.2578812</v>
      </c>
      <c r="B2685">
        <v>37.910327909999999</v>
      </c>
      <c r="C2685">
        <v>1952</v>
      </c>
      <c r="D2685" t="s">
        <v>117</v>
      </c>
      <c r="E2685" t="s">
        <v>118</v>
      </c>
      <c r="F2685" t="s">
        <v>110</v>
      </c>
      <c r="G2685" t="s">
        <v>110</v>
      </c>
      <c r="H2685" t="s">
        <v>94</v>
      </c>
      <c r="K2685">
        <v>0</v>
      </c>
      <c r="L2685">
        <v>0</v>
      </c>
      <c r="O2685">
        <v>1962</v>
      </c>
      <c r="P2685" t="s">
        <v>120</v>
      </c>
      <c r="R2685">
        <f t="shared" si="165"/>
        <v>-119</v>
      </c>
      <c r="S2685">
        <f t="shared" si="166"/>
        <v>38</v>
      </c>
      <c r="T2685" t="str">
        <f t="shared" si="167"/>
        <v>-11938</v>
      </c>
      <c r="U2685" t="str">
        <f t="shared" si="164"/>
        <v>-119, 38</v>
      </c>
    </row>
    <row r="2686" spans="1:21" hidden="1" x14ac:dyDescent="0.25">
      <c r="A2686">
        <v>-119.2578812</v>
      </c>
      <c r="B2686">
        <v>37.910327909999999</v>
      </c>
      <c r="C2686">
        <v>1952</v>
      </c>
      <c r="D2686" t="s">
        <v>117</v>
      </c>
      <c r="E2686" t="s">
        <v>118</v>
      </c>
      <c r="F2686" t="s">
        <v>110</v>
      </c>
      <c r="G2686" t="s">
        <v>110</v>
      </c>
      <c r="H2686" t="s">
        <v>94</v>
      </c>
      <c r="K2686">
        <v>0</v>
      </c>
      <c r="L2686">
        <v>0</v>
      </c>
      <c r="O2686">
        <v>1962</v>
      </c>
      <c r="P2686" t="s">
        <v>120</v>
      </c>
      <c r="R2686">
        <f t="shared" si="165"/>
        <v>-119</v>
      </c>
      <c r="S2686">
        <f t="shared" si="166"/>
        <v>38</v>
      </c>
      <c r="T2686" t="str">
        <f t="shared" si="167"/>
        <v>-11938</v>
      </c>
      <c r="U2686" t="str">
        <f t="shared" si="164"/>
        <v>-119, 38</v>
      </c>
    </row>
    <row r="2687" spans="1:21" hidden="1" x14ac:dyDescent="0.25">
      <c r="A2687">
        <v>-119.2578812</v>
      </c>
      <c r="B2687">
        <v>37.910327909999999</v>
      </c>
      <c r="C2687">
        <v>1952</v>
      </c>
      <c r="D2687" t="s">
        <v>117</v>
      </c>
      <c r="E2687" t="s">
        <v>118</v>
      </c>
      <c r="F2687" t="s">
        <v>110</v>
      </c>
      <c r="G2687" t="s">
        <v>110</v>
      </c>
      <c r="H2687" t="s">
        <v>94</v>
      </c>
      <c r="K2687">
        <v>0</v>
      </c>
      <c r="L2687">
        <v>0</v>
      </c>
      <c r="O2687">
        <v>1962</v>
      </c>
      <c r="P2687" t="s">
        <v>120</v>
      </c>
      <c r="R2687">
        <f t="shared" si="165"/>
        <v>-119</v>
      </c>
      <c r="S2687">
        <f t="shared" si="166"/>
        <v>38</v>
      </c>
      <c r="T2687" t="str">
        <f t="shared" si="167"/>
        <v>-11938</v>
      </c>
      <c r="U2687" t="str">
        <f t="shared" si="164"/>
        <v>-119, 38</v>
      </c>
    </row>
    <row r="2688" spans="1:21" hidden="1" x14ac:dyDescent="0.25">
      <c r="A2688">
        <v>-119.2578812</v>
      </c>
      <c r="B2688">
        <v>37.910327909999999</v>
      </c>
      <c r="C2688">
        <v>1952</v>
      </c>
      <c r="D2688" t="s">
        <v>117</v>
      </c>
      <c r="E2688" t="s">
        <v>118</v>
      </c>
      <c r="F2688" t="s">
        <v>110</v>
      </c>
      <c r="G2688" t="s">
        <v>110</v>
      </c>
      <c r="H2688" t="s">
        <v>94</v>
      </c>
      <c r="K2688">
        <v>0</v>
      </c>
      <c r="L2688">
        <v>0</v>
      </c>
      <c r="O2688">
        <v>1962</v>
      </c>
      <c r="P2688" t="s">
        <v>120</v>
      </c>
      <c r="R2688">
        <f t="shared" si="165"/>
        <v>-119</v>
      </c>
      <c r="S2688">
        <f t="shared" si="166"/>
        <v>38</v>
      </c>
      <c r="T2688" t="str">
        <f t="shared" si="167"/>
        <v>-11938</v>
      </c>
      <c r="U2688" t="str">
        <f t="shared" si="164"/>
        <v>-119, 38</v>
      </c>
    </row>
    <row r="2689" spans="1:21" hidden="1" x14ac:dyDescent="0.25">
      <c r="A2689">
        <v>-119.2578812</v>
      </c>
      <c r="B2689">
        <v>37.910327909999999</v>
      </c>
      <c r="C2689">
        <v>1952</v>
      </c>
      <c r="D2689" t="s">
        <v>117</v>
      </c>
      <c r="E2689" t="s">
        <v>118</v>
      </c>
      <c r="F2689" t="s">
        <v>110</v>
      </c>
      <c r="G2689" t="s">
        <v>110</v>
      </c>
      <c r="H2689" t="s">
        <v>94</v>
      </c>
      <c r="K2689">
        <v>0</v>
      </c>
      <c r="L2689">
        <v>0</v>
      </c>
      <c r="O2689">
        <v>1962</v>
      </c>
      <c r="P2689" t="s">
        <v>120</v>
      </c>
      <c r="R2689">
        <f t="shared" si="165"/>
        <v>-119</v>
      </c>
      <c r="S2689">
        <f t="shared" si="166"/>
        <v>38</v>
      </c>
      <c r="T2689" t="str">
        <f t="shared" si="167"/>
        <v>-11938</v>
      </c>
      <c r="U2689" t="str">
        <f t="shared" si="164"/>
        <v>-119, 38</v>
      </c>
    </row>
    <row r="2690" spans="1:21" hidden="1" x14ac:dyDescent="0.25">
      <c r="A2690">
        <v>-119.2578812</v>
      </c>
      <c r="B2690">
        <v>37.910327909999999</v>
      </c>
      <c r="C2690">
        <v>1952</v>
      </c>
      <c r="D2690" t="s">
        <v>117</v>
      </c>
      <c r="E2690" t="s">
        <v>118</v>
      </c>
      <c r="F2690" t="s">
        <v>110</v>
      </c>
      <c r="G2690" t="s">
        <v>110</v>
      </c>
      <c r="H2690" t="s">
        <v>94</v>
      </c>
      <c r="K2690">
        <v>0</v>
      </c>
      <c r="L2690">
        <v>0</v>
      </c>
      <c r="O2690">
        <v>1962</v>
      </c>
      <c r="P2690" t="s">
        <v>120</v>
      </c>
      <c r="R2690">
        <f t="shared" si="165"/>
        <v>-119</v>
      </c>
      <c r="S2690">
        <f t="shared" si="166"/>
        <v>38</v>
      </c>
      <c r="T2690" t="str">
        <f t="shared" si="167"/>
        <v>-11938</v>
      </c>
      <c r="U2690" t="str">
        <f t="shared" ref="U2690:U2753" si="168">_xlfn.CONCAT($R2691, ", ", $S2691)</f>
        <v>-119, 38</v>
      </c>
    </row>
    <row r="2691" spans="1:21" hidden="1" x14ac:dyDescent="0.25">
      <c r="A2691">
        <v>-119.2578812</v>
      </c>
      <c r="B2691">
        <v>37.910327909999999</v>
      </c>
      <c r="C2691">
        <v>1952</v>
      </c>
      <c r="D2691" t="s">
        <v>117</v>
      </c>
      <c r="E2691" t="s">
        <v>118</v>
      </c>
      <c r="F2691" t="s">
        <v>110</v>
      </c>
      <c r="G2691" t="s">
        <v>110</v>
      </c>
      <c r="H2691" t="s">
        <v>94</v>
      </c>
      <c r="K2691">
        <v>0</v>
      </c>
      <c r="L2691">
        <v>0</v>
      </c>
      <c r="O2691">
        <v>1962</v>
      </c>
      <c r="P2691" t="s">
        <v>120</v>
      </c>
      <c r="R2691">
        <f t="shared" ref="R2691:R2754" si="169">ROUND($A2691, 0)</f>
        <v>-119</v>
      </c>
      <c r="S2691">
        <f t="shared" ref="S2691:S2754" si="170">ROUND($B2691, 0)</f>
        <v>38</v>
      </c>
      <c r="T2691" t="str">
        <f t="shared" ref="T2691:T2754" si="171">_xlfn.CONCAT($R2691, $S2691)</f>
        <v>-11938</v>
      </c>
      <c r="U2691" t="str">
        <f t="shared" si="168"/>
        <v>-119, 38</v>
      </c>
    </row>
    <row r="2692" spans="1:21" hidden="1" x14ac:dyDescent="0.25">
      <c r="A2692">
        <v>-119.2578812</v>
      </c>
      <c r="B2692">
        <v>37.910327909999999</v>
      </c>
      <c r="C2692">
        <v>1952</v>
      </c>
      <c r="D2692" t="s">
        <v>117</v>
      </c>
      <c r="E2692" t="s">
        <v>118</v>
      </c>
      <c r="F2692" t="s">
        <v>110</v>
      </c>
      <c r="G2692" t="s">
        <v>110</v>
      </c>
      <c r="H2692" t="s">
        <v>94</v>
      </c>
      <c r="K2692">
        <v>0</v>
      </c>
      <c r="L2692">
        <v>0</v>
      </c>
      <c r="O2692">
        <v>1962</v>
      </c>
      <c r="P2692" t="s">
        <v>120</v>
      </c>
      <c r="R2692">
        <f t="shared" si="169"/>
        <v>-119</v>
      </c>
      <c r="S2692">
        <f t="shared" si="170"/>
        <v>38</v>
      </c>
      <c r="T2692" t="str">
        <f t="shared" si="171"/>
        <v>-11938</v>
      </c>
      <c r="U2692" t="str">
        <f t="shared" si="168"/>
        <v>-119, 38</v>
      </c>
    </row>
    <row r="2693" spans="1:21" hidden="1" x14ac:dyDescent="0.25">
      <c r="A2693">
        <v>-119.2578812</v>
      </c>
      <c r="B2693">
        <v>37.910327909999999</v>
      </c>
      <c r="C2693">
        <v>1953</v>
      </c>
      <c r="D2693" t="s">
        <v>117</v>
      </c>
      <c r="E2693" t="s">
        <v>118</v>
      </c>
      <c r="F2693" t="s">
        <v>110</v>
      </c>
      <c r="G2693" t="s">
        <v>110</v>
      </c>
      <c r="H2693" t="s">
        <v>94</v>
      </c>
      <c r="K2693">
        <v>0</v>
      </c>
      <c r="L2693">
        <v>0</v>
      </c>
      <c r="O2693">
        <v>1962</v>
      </c>
      <c r="P2693" t="s">
        <v>120</v>
      </c>
      <c r="R2693">
        <f t="shared" si="169"/>
        <v>-119</v>
      </c>
      <c r="S2693">
        <f t="shared" si="170"/>
        <v>38</v>
      </c>
      <c r="T2693" t="str">
        <f t="shared" si="171"/>
        <v>-11938</v>
      </c>
      <c r="U2693" t="str">
        <f t="shared" si="168"/>
        <v>-119, 38</v>
      </c>
    </row>
    <row r="2694" spans="1:21" hidden="1" x14ac:dyDescent="0.25">
      <c r="A2694">
        <v>-119.2578812</v>
      </c>
      <c r="B2694">
        <v>37.910327909999999</v>
      </c>
      <c r="C2694">
        <v>1953</v>
      </c>
      <c r="D2694" t="s">
        <v>117</v>
      </c>
      <c r="E2694" t="s">
        <v>118</v>
      </c>
      <c r="F2694" t="s">
        <v>110</v>
      </c>
      <c r="G2694" t="s">
        <v>110</v>
      </c>
      <c r="H2694" t="s">
        <v>94</v>
      </c>
      <c r="K2694">
        <v>0</v>
      </c>
      <c r="L2694">
        <v>0</v>
      </c>
      <c r="O2694">
        <v>1962</v>
      </c>
      <c r="P2694" t="s">
        <v>120</v>
      </c>
      <c r="R2694">
        <f t="shared" si="169"/>
        <v>-119</v>
      </c>
      <c r="S2694">
        <f t="shared" si="170"/>
        <v>38</v>
      </c>
      <c r="T2694" t="str">
        <f t="shared" si="171"/>
        <v>-11938</v>
      </c>
      <c r="U2694" t="str">
        <f t="shared" si="168"/>
        <v>-119, 38</v>
      </c>
    </row>
    <row r="2695" spans="1:21" hidden="1" x14ac:dyDescent="0.25">
      <c r="A2695">
        <v>-119.2578812</v>
      </c>
      <c r="B2695">
        <v>37.910327909999999</v>
      </c>
      <c r="C2695">
        <v>1953</v>
      </c>
      <c r="D2695" t="s">
        <v>117</v>
      </c>
      <c r="E2695" t="s">
        <v>118</v>
      </c>
      <c r="F2695" t="s">
        <v>110</v>
      </c>
      <c r="G2695" t="s">
        <v>110</v>
      </c>
      <c r="H2695" t="s">
        <v>94</v>
      </c>
      <c r="K2695">
        <v>0</v>
      </c>
      <c r="L2695">
        <v>0</v>
      </c>
      <c r="O2695">
        <v>1962</v>
      </c>
      <c r="P2695" t="s">
        <v>120</v>
      </c>
      <c r="R2695">
        <f t="shared" si="169"/>
        <v>-119</v>
      </c>
      <c r="S2695">
        <f t="shared" si="170"/>
        <v>38</v>
      </c>
      <c r="T2695" t="str">
        <f t="shared" si="171"/>
        <v>-11938</v>
      </c>
      <c r="U2695" t="str">
        <f t="shared" si="168"/>
        <v>-119, 38</v>
      </c>
    </row>
    <row r="2696" spans="1:21" hidden="1" x14ac:dyDescent="0.25">
      <c r="A2696">
        <v>-119.256</v>
      </c>
      <c r="B2696">
        <v>37.910580000000003</v>
      </c>
      <c r="C2696">
        <v>1960</v>
      </c>
      <c r="D2696" t="s">
        <v>428</v>
      </c>
      <c r="E2696" t="s">
        <v>118</v>
      </c>
      <c r="F2696" t="s">
        <v>110</v>
      </c>
      <c r="G2696" t="s">
        <v>110</v>
      </c>
      <c r="H2696" t="s">
        <v>94</v>
      </c>
      <c r="K2696">
        <v>0</v>
      </c>
      <c r="L2696">
        <v>0</v>
      </c>
      <c r="O2696">
        <v>1954</v>
      </c>
      <c r="P2696" t="s">
        <v>120</v>
      </c>
      <c r="R2696">
        <f t="shared" si="169"/>
        <v>-119</v>
      </c>
      <c r="S2696">
        <f t="shared" si="170"/>
        <v>38</v>
      </c>
      <c r="T2696" t="str">
        <f t="shared" si="171"/>
        <v>-11938</v>
      </c>
      <c r="U2696" t="str">
        <f t="shared" si="168"/>
        <v>-119, 38</v>
      </c>
    </row>
    <row r="2697" spans="1:21" hidden="1" x14ac:dyDescent="0.25">
      <c r="A2697">
        <v>-119.255966</v>
      </c>
      <c r="B2697">
        <v>37.911676</v>
      </c>
      <c r="C2697">
        <v>1958</v>
      </c>
      <c r="D2697" t="s">
        <v>428</v>
      </c>
      <c r="E2697" t="s">
        <v>118</v>
      </c>
      <c r="F2697" t="s">
        <v>110</v>
      </c>
      <c r="G2697" t="s">
        <v>110</v>
      </c>
      <c r="H2697" t="s">
        <v>94</v>
      </c>
      <c r="K2697">
        <v>0</v>
      </c>
      <c r="L2697">
        <v>0</v>
      </c>
      <c r="O2697">
        <v>1954</v>
      </c>
      <c r="P2697" t="s">
        <v>120</v>
      </c>
      <c r="R2697">
        <f t="shared" si="169"/>
        <v>-119</v>
      </c>
      <c r="S2697">
        <f t="shared" si="170"/>
        <v>38</v>
      </c>
      <c r="T2697" t="str">
        <f t="shared" si="171"/>
        <v>-11938</v>
      </c>
      <c r="U2697" t="str">
        <f t="shared" si="168"/>
        <v>-119, 38</v>
      </c>
    </row>
    <row r="2698" spans="1:21" hidden="1" x14ac:dyDescent="0.25">
      <c r="A2698">
        <v>-119.255966</v>
      </c>
      <c r="B2698">
        <v>37.911676</v>
      </c>
      <c r="C2698">
        <v>1958</v>
      </c>
      <c r="D2698" t="s">
        <v>428</v>
      </c>
      <c r="E2698" t="s">
        <v>118</v>
      </c>
      <c r="F2698" t="s">
        <v>110</v>
      </c>
      <c r="G2698" t="s">
        <v>110</v>
      </c>
      <c r="H2698" t="s">
        <v>94</v>
      </c>
      <c r="K2698">
        <v>0</v>
      </c>
      <c r="L2698">
        <v>0</v>
      </c>
      <c r="O2698">
        <v>1954</v>
      </c>
      <c r="P2698" t="s">
        <v>120</v>
      </c>
      <c r="R2698">
        <f t="shared" si="169"/>
        <v>-119</v>
      </c>
      <c r="S2698">
        <f t="shared" si="170"/>
        <v>38</v>
      </c>
      <c r="T2698" t="str">
        <f t="shared" si="171"/>
        <v>-11938</v>
      </c>
      <c r="U2698" t="str">
        <f t="shared" si="168"/>
        <v>-119, 38</v>
      </c>
    </row>
    <row r="2699" spans="1:21" hidden="1" x14ac:dyDescent="0.25">
      <c r="A2699">
        <v>-119.255966</v>
      </c>
      <c r="B2699">
        <v>37.911676</v>
      </c>
      <c r="C2699">
        <v>1958</v>
      </c>
      <c r="D2699" t="s">
        <v>428</v>
      </c>
      <c r="E2699" t="s">
        <v>118</v>
      </c>
      <c r="F2699" t="s">
        <v>110</v>
      </c>
      <c r="G2699" t="s">
        <v>110</v>
      </c>
      <c r="H2699" t="s">
        <v>94</v>
      </c>
      <c r="K2699">
        <v>0</v>
      </c>
      <c r="L2699">
        <v>0</v>
      </c>
      <c r="O2699">
        <v>1954</v>
      </c>
      <c r="P2699" t="s">
        <v>120</v>
      </c>
      <c r="R2699">
        <f t="shared" si="169"/>
        <v>-119</v>
      </c>
      <c r="S2699">
        <f t="shared" si="170"/>
        <v>38</v>
      </c>
      <c r="T2699" t="str">
        <f t="shared" si="171"/>
        <v>-11938</v>
      </c>
      <c r="U2699" t="str">
        <f t="shared" si="168"/>
        <v>-119, 38</v>
      </c>
    </row>
    <row r="2700" spans="1:21" hidden="1" x14ac:dyDescent="0.25">
      <c r="A2700">
        <v>-119.255966</v>
      </c>
      <c r="B2700">
        <v>37.911676</v>
      </c>
      <c r="C2700">
        <v>1960</v>
      </c>
      <c r="D2700" t="s">
        <v>428</v>
      </c>
      <c r="E2700" t="s">
        <v>118</v>
      </c>
      <c r="F2700" t="s">
        <v>110</v>
      </c>
      <c r="G2700" t="s">
        <v>110</v>
      </c>
      <c r="H2700" t="s">
        <v>94</v>
      </c>
      <c r="K2700">
        <v>0</v>
      </c>
      <c r="L2700">
        <v>0</v>
      </c>
      <c r="O2700">
        <v>1954</v>
      </c>
      <c r="P2700" t="s">
        <v>120</v>
      </c>
      <c r="R2700">
        <f t="shared" si="169"/>
        <v>-119</v>
      </c>
      <c r="S2700">
        <f t="shared" si="170"/>
        <v>38</v>
      </c>
      <c r="T2700" t="str">
        <f t="shared" si="171"/>
        <v>-11938</v>
      </c>
      <c r="U2700" t="str">
        <f t="shared" si="168"/>
        <v>-119, 38</v>
      </c>
    </row>
    <row r="2701" spans="1:21" hidden="1" x14ac:dyDescent="0.25">
      <c r="A2701">
        <v>-119.255184</v>
      </c>
      <c r="B2701">
        <v>37.912089999999999</v>
      </c>
      <c r="C2701">
        <v>1958</v>
      </c>
      <c r="D2701" t="s">
        <v>428</v>
      </c>
      <c r="E2701" t="s">
        <v>118</v>
      </c>
      <c r="F2701" t="s">
        <v>110</v>
      </c>
      <c r="G2701" t="s">
        <v>110</v>
      </c>
      <c r="H2701" t="s">
        <v>94</v>
      </c>
      <c r="K2701">
        <v>0</v>
      </c>
      <c r="L2701">
        <v>0</v>
      </c>
      <c r="O2701">
        <v>1954</v>
      </c>
      <c r="P2701" t="s">
        <v>120</v>
      </c>
      <c r="R2701">
        <f t="shared" si="169"/>
        <v>-119</v>
      </c>
      <c r="S2701">
        <f t="shared" si="170"/>
        <v>38</v>
      </c>
      <c r="T2701" t="str">
        <f t="shared" si="171"/>
        <v>-11938</v>
      </c>
      <c r="U2701" t="str">
        <f t="shared" si="168"/>
        <v>-119, 38</v>
      </c>
    </row>
    <row r="2702" spans="1:21" hidden="1" x14ac:dyDescent="0.25">
      <c r="A2702">
        <v>-119.255184</v>
      </c>
      <c r="B2702">
        <v>37.912089999999999</v>
      </c>
      <c r="C2702">
        <v>1958</v>
      </c>
      <c r="D2702" t="s">
        <v>428</v>
      </c>
      <c r="E2702" t="s">
        <v>118</v>
      </c>
      <c r="F2702" t="s">
        <v>110</v>
      </c>
      <c r="G2702" t="s">
        <v>110</v>
      </c>
      <c r="H2702" t="s">
        <v>94</v>
      </c>
      <c r="K2702">
        <v>0</v>
      </c>
      <c r="L2702">
        <v>0</v>
      </c>
      <c r="O2702">
        <v>1954</v>
      </c>
      <c r="P2702" t="s">
        <v>120</v>
      </c>
      <c r="R2702">
        <f t="shared" si="169"/>
        <v>-119</v>
      </c>
      <c r="S2702">
        <f t="shared" si="170"/>
        <v>38</v>
      </c>
      <c r="T2702" t="str">
        <f t="shared" si="171"/>
        <v>-11938</v>
      </c>
      <c r="U2702" t="str">
        <f t="shared" si="168"/>
        <v>-119, 38</v>
      </c>
    </row>
    <row r="2703" spans="1:21" hidden="1" x14ac:dyDescent="0.25">
      <c r="A2703">
        <v>-119.255184</v>
      </c>
      <c r="B2703">
        <v>37.912089999999999</v>
      </c>
      <c r="C2703">
        <v>1958</v>
      </c>
      <c r="D2703" t="s">
        <v>428</v>
      </c>
      <c r="E2703" t="s">
        <v>118</v>
      </c>
      <c r="F2703" t="s">
        <v>110</v>
      </c>
      <c r="G2703" t="s">
        <v>110</v>
      </c>
      <c r="H2703" t="s">
        <v>94</v>
      </c>
      <c r="K2703">
        <v>0</v>
      </c>
      <c r="L2703">
        <v>0</v>
      </c>
      <c r="O2703">
        <v>1954</v>
      </c>
      <c r="P2703" t="s">
        <v>120</v>
      </c>
      <c r="R2703">
        <f t="shared" si="169"/>
        <v>-119</v>
      </c>
      <c r="S2703">
        <f t="shared" si="170"/>
        <v>38</v>
      </c>
      <c r="T2703" t="str">
        <f t="shared" si="171"/>
        <v>-11938</v>
      </c>
      <c r="U2703" t="str">
        <f t="shared" si="168"/>
        <v>-119, 38</v>
      </c>
    </row>
    <row r="2704" spans="1:21" hidden="1" x14ac:dyDescent="0.25">
      <c r="A2704">
        <v>-119.255184</v>
      </c>
      <c r="B2704">
        <v>37.912089999999999</v>
      </c>
      <c r="C2704">
        <v>1959</v>
      </c>
      <c r="D2704" t="s">
        <v>428</v>
      </c>
      <c r="E2704" t="s">
        <v>118</v>
      </c>
      <c r="F2704" t="s">
        <v>110</v>
      </c>
      <c r="G2704" t="s">
        <v>110</v>
      </c>
      <c r="H2704" t="s">
        <v>94</v>
      </c>
      <c r="K2704">
        <v>0</v>
      </c>
      <c r="L2704">
        <v>0</v>
      </c>
      <c r="O2704">
        <v>1954</v>
      </c>
      <c r="P2704" t="s">
        <v>120</v>
      </c>
      <c r="R2704">
        <f t="shared" si="169"/>
        <v>-119</v>
      </c>
      <c r="S2704">
        <f t="shared" si="170"/>
        <v>38</v>
      </c>
      <c r="T2704" t="str">
        <f t="shared" si="171"/>
        <v>-11938</v>
      </c>
      <c r="U2704" t="str">
        <f t="shared" si="168"/>
        <v>-119, 38</v>
      </c>
    </row>
    <row r="2705" spans="1:21" hidden="1" x14ac:dyDescent="0.25">
      <c r="A2705">
        <v>-119.255184</v>
      </c>
      <c r="B2705">
        <v>37.912089999999999</v>
      </c>
      <c r="C2705">
        <v>1960</v>
      </c>
      <c r="D2705" t="s">
        <v>428</v>
      </c>
      <c r="E2705" t="s">
        <v>118</v>
      </c>
      <c r="F2705" t="s">
        <v>110</v>
      </c>
      <c r="G2705" t="s">
        <v>110</v>
      </c>
      <c r="H2705" t="s">
        <v>94</v>
      </c>
      <c r="K2705">
        <v>0</v>
      </c>
      <c r="L2705">
        <v>0</v>
      </c>
      <c r="O2705">
        <v>1954</v>
      </c>
      <c r="P2705" t="s">
        <v>120</v>
      </c>
      <c r="R2705">
        <f t="shared" si="169"/>
        <v>-119</v>
      </c>
      <c r="S2705">
        <f t="shared" si="170"/>
        <v>38</v>
      </c>
      <c r="T2705" t="str">
        <f t="shared" si="171"/>
        <v>-11938</v>
      </c>
      <c r="U2705" t="str">
        <f t="shared" si="168"/>
        <v>-119, 38</v>
      </c>
    </row>
    <row r="2706" spans="1:21" hidden="1" x14ac:dyDescent="0.25">
      <c r="A2706">
        <v>-118.86665000000001</v>
      </c>
      <c r="B2706">
        <v>37.91666944</v>
      </c>
      <c r="C2706">
        <v>1959</v>
      </c>
      <c r="D2706" t="s">
        <v>121</v>
      </c>
      <c r="E2706" t="s">
        <v>122</v>
      </c>
      <c r="F2706" t="s">
        <v>110</v>
      </c>
      <c r="G2706" t="s">
        <v>110</v>
      </c>
      <c r="H2706" t="s">
        <v>94</v>
      </c>
      <c r="K2706">
        <v>0</v>
      </c>
      <c r="L2706">
        <v>0</v>
      </c>
      <c r="O2706">
        <v>1967</v>
      </c>
      <c r="P2706" t="s">
        <v>120</v>
      </c>
      <c r="R2706">
        <f t="shared" si="169"/>
        <v>-119</v>
      </c>
      <c r="S2706">
        <f t="shared" si="170"/>
        <v>38</v>
      </c>
      <c r="T2706" t="str">
        <f t="shared" si="171"/>
        <v>-11938</v>
      </c>
      <c r="U2706" t="str">
        <f t="shared" si="168"/>
        <v>-120, 38</v>
      </c>
    </row>
    <row r="2707" spans="1:21" hidden="1" x14ac:dyDescent="0.25">
      <c r="A2707">
        <v>-119.64716</v>
      </c>
      <c r="B2707">
        <v>37.916789999999999</v>
      </c>
      <c r="C2707">
        <v>2003</v>
      </c>
      <c r="D2707" t="s">
        <v>121</v>
      </c>
      <c r="E2707" t="s">
        <v>122</v>
      </c>
      <c r="F2707" t="s">
        <v>110</v>
      </c>
      <c r="G2707" t="s">
        <v>110</v>
      </c>
      <c r="H2707" t="s">
        <v>94</v>
      </c>
      <c r="K2707">
        <v>0</v>
      </c>
      <c r="L2707">
        <v>0</v>
      </c>
      <c r="O2707">
        <v>2004</v>
      </c>
      <c r="P2707" t="s">
        <v>120</v>
      </c>
      <c r="R2707">
        <f t="shared" si="169"/>
        <v>-120</v>
      </c>
      <c r="S2707">
        <f t="shared" si="170"/>
        <v>38</v>
      </c>
      <c r="T2707" t="str">
        <f t="shared" si="171"/>
        <v>-12038</v>
      </c>
      <c r="U2707" t="str">
        <f t="shared" si="168"/>
        <v>-120, 38</v>
      </c>
    </row>
    <row r="2708" spans="1:21" hidden="1" x14ac:dyDescent="0.25">
      <c r="A2708">
        <v>-119.66160000000001</v>
      </c>
      <c r="B2708">
        <v>37.916989999999998</v>
      </c>
      <c r="C2708">
        <v>2003</v>
      </c>
      <c r="D2708" t="s">
        <v>121</v>
      </c>
      <c r="E2708" t="s">
        <v>122</v>
      </c>
      <c r="F2708" t="s">
        <v>110</v>
      </c>
      <c r="G2708" t="s">
        <v>110</v>
      </c>
      <c r="H2708" t="s">
        <v>94</v>
      </c>
      <c r="K2708">
        <v>0</v>
      </c>
      <c r="L2708">
        <v>0</v>
      </c>
      <c r="O2708">
        <v>2004</v>
      </c>
      <c r="P2708" t="s">
        <v>120</v>
      </c>
      <c r="R2708">
        <f t="shared" si="169"/>
        <v>-120</v>
      </c>
      <c r="S2708">
        <f t="shared" si="170"/>
        <v>38</v>
      </c>
      <c r="T2708" t="str">
        <f t="shared" si="171"/>
        <v>-12038</v>
      </c>
      <c r="U2708" t="str">
        <f t="shared" si="168"/>
        <v>-120, 38</v>
      </c>
    </row>
    <row r="2709" spans="1:21" hidden="1" x14ac:dyDescent="0.25">
      <c r="A2709">
        <v>-119.80759999999999</v>
      </c>
      <c r="B2709">
        <v>37.917450000000002</v>
      </c>
      <c r="C2709">
        <v>2003</v>
      </c>
      <c r="D2709" t="s">
        <v>121</v>
      </c>
      <c r="E2709" t="s">
        <v>122</v>
      </c>
      <c r="F2709" t="s">
        <v>110</v>
      </c>
      <c r="G2709" t="s">
        <v>109</v>
      </c>
      <c r="H2709" t="s">
        <v>94</v>
      </c>
      <c r="L2709">
        <v>0.47</v>
      </c>
      <c r="O2709">
        <v>2003</v>
      </c>
      <c r="P2709" t="s">
        <v>120</v>
      </c>
      <c r="R2709">
        <f t="shared" si="169"/>
        <v>-120</v>
      </c>
      <c r="S2709">
        <f t="shared" si="170"/>
        <v>38</v>
      </c>
      <c r="T2709" t="str">
        <f t="shared" si="171"/>
        <v>-12038</v>
      </c>
      <c r="U2709" t="str">
        <f t="shared" si="168"/>
        <v>-120, 38</v>
      </c>
    </row>
    <row r="2710" spans="1:21" hidden="1" x14ac:dyDescent="0.25">
      <c r="A2710">
        <v>-119.80759999999999</v>
      </c>
      <c r="B2710">
        <v>37.917450000000002</v>
      </c>
      <c r="C2710">
        <v>1985</v>
      </c>
      <c r="D2710" t="s">
        <v>121</v>
      </c>
      <c r="E2710" t="s">
        <v>122</v>
      </c>
      <c r="F2710" t="s">
        <v>110</v>
      </c>
      <c r="G2710" t="s">
        <v>110</v>
      </c>
      <c r="H2710" t="s">
        <v>94</v>
      </c>
      <c r="K2710">
        <v>0</v>
      </c>
      <c r="L2710">
        <v>0</v>
      </c>
      <c r="O2710">
        <v>2003</v>
      </c>
      <c r="P2710" t="s">
        <v>120</v>
      </c>
      <c r="R2710">
        <f t="shared" si="169"/>
        <v>-120</v>
      </c>
      <c r="S2710">
        <f t="shared" si="170"/>
        <v>38</v>
      </c>
      <c r="T2710" t="str">
        <f t="shared" si="171"/>
        <v>-12038</v>
      </c>
      <c r="U2710" t="str">
        <f t="shared" si="168"/>
        <v>-119, 38</v>
      </c>
    </row>
    <row r="2711" spans="1:21" hidden="1" x14ac:dyDescent="0.25">
      <c r="A2711">
        <v>-119.2586</v>
      </c>
      <c r="B2711">
        <v>37.918201000000003</v>
      </c>
      <c r="C2711">
        <v>1978</v>
      </c>
      <c r="D2711" t="s">
        <v>117</v>
      </c>
      <c r="E2711" t="s">
        <v>118</v>
      </c>
      <c r="F2711" t="s">
        <v>110</v>
      </c>
      <c r="G2711" t="s">
        <v>110</v>
      </c>
      <c r="H2711" t="s">
        <v>94</v>
      </c>
      <c r="K2711">
        <v>0</v>
      </c>
      <c r="L2711">
        <v>0</v>
      </c>
      <c r="O2711">
        <v>1978</v>
      </c>
      <c r="P2711" t="s">
        <v>120</v>
      </c>
      <c r="R2711">
        <f t="shared" si="169"/>
        <v>-119</v>
      </c>
      <c r="S2711">
        <f t="shared" si="170"/>
        <v>38</v>
      </c>
      <c r="T2711" t="str">
        <f t="shared" si="171"/>
        <v>-11938</v>
      </c>
      <c r="U2711" t="str">
        <f t="shared" si="168"/>
        <v>-119, 38</v>
      </c>
    </row>
    <row r="2712" spans="1:21" hidden="1" x14ac:dyDescent="0.25">
      <c r="A2712">
        <v>-119.354905</v>
      </c>
      <c r="B2712">
        <v>37.918365999999999</v>
      </c>
      <c r="C2712">
        <v>1952</v>
      </c>
      <c r="D2712" t="s">
        <v>428</v>
      </c>
      <c r="E2712" t="s">
        <v>118</v>
      </c>
      <c r="F2712" t="s">
        <v>110</v>
      </c>
      <c r="G2712" t="s">
        <v>110</v>
      </c>
      <c r="H2712" t="s">
        <v>94</v>
      </c>
      <c r="K2712">
        <v>0</v>
      </c>
      <c r="L2712">
        <v>0</v>
      </c>
      <c r="M2712">
        <v>7</v>
      </c>
      <c r="N2712">
        <v>9</v>
      </c>
      <c r="O2712">
        <v>1915</v>
      </c>
      <c r="P2712" t="s">
        <v>120</v>
      </c>
      <c r="R2712">
        <f t="shared" si="169"/>
        <v>-119</v>
      </c>
      <c r="S2712">
        <f t="shared" si="170"/>
        <v>38</v>
      </c>
      <c r="T2712" t="str">
        <f t="shared" si="171"/>
        <v>-11938</v>
      </c>
      <c r="U2712" t="str">
        <f t="shared" si="168"/>
        <v>-120, 38</v>
      </c>
    </row>
    <row r="2713" spans="1:21" hidden="1" x14ac:dyDescent="0.25">
      <c r="A2713">
        <v>-119.65401</v>
      </c>
      <c r="B2713">
        <v>37.918550000000003</v>
      </c>
      <c r="C2713">
        <v>1999</v>
      </c>
      <c r="D2713" t="s">
        <v>121</v>
      </c>
      <c r="E2713" t="s">
        <v>122</v>
      </c>
      <c r="F2713" t="s">
        <v>110</v>
      </c>
      <c r="G2713" t="s">
        <v>110</v>
      </c>
      <c r="H2713" t="s">
        <v>94</v>
      </c>
      <c r="K2713">
        <v>0</v>
      </c>
      <c r="L2713">
        <v>0</v>
      </c>
      <c r="O2713">
        <v>2004</v>
      </c>
      <c r="P2713" t="s">
        <v>120</v>
      </c>
      <c r="R2713">
        <f t="shared" si="169"/>
        <v>-120</v>
      </c>
      <c r="S2713">
        <f t="shared" si="170"/>
        <v>38</v>
      </c>
      <c r="T2713" t="str">
        <f t="shared" si="171"/>
        <v>-12038</v>
      </c>
      <c r="U2713" t="str">
        <f t="shared" si="168"/>
        <v>-119, 38</v>
      </c>
    </row>
    <row r="2714" spans="1:21" hidden="1" x14ac:dyDescent="0.25">
      <c r="A2714">
        <v>-119.251822</v>
      </c>
      <c r="B2714">
        <v>37.924621999999999</v>
      </c>
      <c r="C2714">
        <v>1954</v>
      </c>
      <c r="D2714" t="s">
        <v>428</v>
      </c>
      <c r="E2714" t="s">
        <v>118</v>
      </c>
      <c r="F2714" t="s">
        <v>110</v>
      </c>
      <c r="G2714" t="s">
        <v>110</v>
      </c>
      <c r="H2714" t="s">
        <v>94</v>
      </c>
      <c r="K2714">
        <v>0</v>
      </c>
      <c r="L2714">
        <v>0</v>
      </c>
      <c r="O2714">
        <v>1932</v>
      </c>
      <c r="P2714" t="s">
        <v>120</v>
      </c>
      <c r="R2714">
        <f t="shared" si="169"/>
        <v>-119</v>
      </c>
      <c r="S2714">
        <f t="shared" si="170"/>
        <v>38</v>
      </c>
      <c r="T2714" t="str">
        <f t="shared" si="171"/>
        <v>-11938</v>
      </c>
      <c r="U2714" t="str">
        <f t="shared" si="168"/>
        <v>-119, 38</v>
      </c>
    </row>
    <row r="2715" spans="1:21" hidden="1" x14ac:dyDescent="0.25">
      <c r="A2715">
        <v>-119.251822</v>
      </c>
      <c r="B2715">
        <v>37.924621999999999</v>
      </c>
      <c r="C2715">
        <v>1954</v>
      </c>
      <c r="D2715" t="s">
        <v>428</v>
      </c>
      <c r="E2715" t="s">
        <v>118</v>
      </c>
      <c r="F2715" t="s">
        <v>110</v>
      </c>
      <c r="G2715" t="s">
        <v>110</v>
      </c>
      <c r="H2715" t="s">
        <v>94</v>
      </c>
      <c r="K2715">
        <v>0</v>
      </c>
      <c r="L2715">
        <v>0</v>
      </c>
      <c r="M2715">
        <v>7</v>
      </c>
      <c r="N2715">
        <v>21</v>
      </c>
      <c r="O2715">
        <v>1932</v>
      </c>
      <c r="P2715" t="s">
        <v>120</v>
      </c>
      <c r="R2715">
        <f t="shared" si="169"/>
        <v>-119</v>
      </c>
      <c r="S2715">
        <f t="shared" si="170"/>
        <v>38</v>
      </c>
      <c r="T2715" t="str">
        <f t="shared" si="171"/>
        <v>-11938</v>
      </c>
      <c r="U2715" t="str">
        <f t="shared" si="168"/>
        <v>-119, 38</v>
      </c>
    </row>
    <row r="2716" spans="1:21" hidden="1" x14ac:dyDescent="0.25">
      <c r="A2716">
        <v>-119.251822</v>
      </c>
      <c r="B2716">
        <v>37.924621999999999</v>
      </c>
      <c r="C2716">
        <v>1954</v>
      </c>
      <c r="D2716" t="s">
        <v>428</v>
      </c>
      <c r="E2716" t="s">
        <v>118</v>
      </c>
      <c r="F2716" t="s">
        <v>110</v>
      </c>
      <c r="G2716" t="s">
        <v>110</v>
      </c>
      <c r="H2716" t="s">
        <v>94</v>
      </c>
      <c r="K2716">
        <v>0</v>
      </c>
      <c r="L2716">
        <v>0</v>
      </c>
      <c r="M2716">
        <v>7</v>
      </c>
      <c r="N2716">
        <v>21</v>
      </c>
      <c r="O2716">
        <v>1932</v>
      </c>
      <c r="P2716" t="s">
        <v>120</v>
      </c>
      <c r="R2716">
        <f t="shared" si="169"/>
        <v>-119</v>
      </c>
      <c r="S2716">
        <f t="shared" si="170"/>
        <v>38</v>
      </c>
      <c r="T2716" t="str">
        <f t="shared" si="171"/>
        <v>-11938</v>
      </c>
      <c r="U2716" t="str">
        <f t="shared" si="168"/>
        <v>-119, 38</v>
      </c>
    </row>
    <row r="2717" spans="1:21" hidden="1" x14ac:dyDescent="0.25">
      <c r="A2717">
        <v>-119.254119</v>
      </c>
      <c r="B2717">
        <v>37.927247999999999</v>
      </c>
      <c r="C2717">
        <v>1954</v>
      </c>
      <c r="D2717" t="s">
        <v>428</v>
      </c>
      <c r="E2717" t="s">
        <v>118</v>
      </c>
      <c r="F2717" t="s">
        <v>110</v>
      </c>
      <c r="G2717" t="s">
        <v>110</v>
      </c>
      <c r="H2717" t="s">
        <v>94</v>
      </c>
      <c r="K2717">
        <v>0</v>
      </c>
      <c r="L2717">
        <v>0</v>
      </c>
      <c r="O2717">
        <v>1932</v>
      </c>
      <c r="P2717" t="s">
        <v>120</v>
      </c>
      <c r="R2717">
        <f t="shared" si="169"/>
        <v>-119</v>
      </c>
      <c r="S2717">
        <f t="shared" si="170"/>
        <v>38</v>
      </c>
      <c r="T2717" t="str">
        <f t="shared" si="171"/>
        <v>-11938</v>
      </c>
      <c r="U2717" t="str">
        <f t="shared" si="168"/>
        <v>-119, 38</v>
      </c>
    </row>
    <row r="2718" spans="1:21" hidden="1" x14ac:dyDescent="0.25">
      <c r="A2718">
        <v>-119.254119</v>
      </c>
      <c r="B2718">
        <v>37.927247999999999</v>
      </c>
      <c r="C2718">
        <v>1954</v>
      </c>
      <c r="D2718" t="s">
        <v>428</v>
      </c>
      <c r="E2718" t="s">
        <v>118</v>
      </c>
      <c r="F2718" t="s">
        <v>110</v>
      </c>
      <c r="G2718" t="s">
        <v>110</v>
      </c>
      <c r="H2718" t="s">
        <v>94</v>
      </c>
      <c r="K2718">
        <v>0</v>
      </c>
      <c r="L2718">
        <v>0</v>
      </c>
      <c r="O2718">
        <v>1932</v>
      </c>
      <c r="P2718" t="s">
        <v>120</v>
      </c>
      <c r="R2718">
        <f t="shared" si="169"/>
        <v>-119</v>
      </c>
      <c r="S2718">
        <f t="shared" si="170"/>
        <v>38</v>
      </c>
      <c r="T2718" t="str">
        <f t="shared" si="171"/>
        <v>-11938</v>
      </c>
      <c r="U2718" t="str">
        <f t="shared" si="168"/>
        <v>-119, 38</v>
      </c>
    </row>
    <row r="2719" spans="1:21" hidden="1" x14ac:dyDescent="0.25">
      <c r="A2719">
        <v>-119.2508333</v>
      </c>
      <c r="B2719">
        <v>37.930500029999997</v>
      </c>
      <c r="C2719">
        <v>2005</v>
      </c>
      <c r="D2719" t="s">
        <v>121</v>
      </c>
      <c r="E2719" t="s">
        <v>122</v>
      </c>
      <c r="F2719" t="s">
        <v>110</v>
      </c>
      <c r="G2719" t="s">
        <v>110</v>
      </c>
      <c r="H2719" t="s">
        <v>94</v>
      </c>
      <c r="K2719">
        <v>0</v>
      </c>
      <c r="L2719">
        <v>0</v>
      </c>
      <c r="O2719">
        <v>1987</v>
      </c>
      <c r="P2719" t="s">
        <v>120</v>
      </c>
      <c r="R2719">
        <f t="shared" si="169"/>
        <v>-119</v>
      </c>
      <c r="S2719">
        <f t="shared" si="170"/>
        <v>38</v>
      </c>
      <c r="T2719" t="str">
        <f t="shared" si="171"/>
        <v>-11938</v>
      </c>
      <c r="U2719" t="str">
        <f t="shared" si="168"/>
        <v>-119, 38</v>
      </c>
    </row>
    <row r="2720" spans="1:21" hidden="1" x14ac:dyDescent="0.25">
      <c r="A2720">
        <v>-119.2508333</v>
      </c>
      <c r="B2720">
        <v>37.930500029999997</v>
      </c>
      <c r="C2720">
        <v>2005</v>
      </c>
      <c r="D2720" t="s">
        <v>121</v>
      </c>
      <c r="E2720" t="s">
        <v>122</v>
      </c>
      <c r="F2720" t="s">
        <v>110</v>
      </c>
      <c r="G2720" t="s">
        <v>110</v>
      </c>
      <c r="H2720" t="s">
        <v>94</v>
      </c>
      <c r="K2720">
        <v>0</v>
      </c>
      <c r="L2720">
        <v>0</v>
      </c>
      <c r="O2720">
        <v>1987</v>
      </c>
      <c r="P2720" t="s">
        <v>120</v>
      </c>
      <c r="R2720">
        <f t="shared" si="169"/>
        <v>-119</v>
      </c>
      <c r="S2720">
        <f t="shared" si="170"/>
        <v>38</v>
      </c>
      <c r="T2720" t="str">
        <f t="shared" si="171"/>
        <v>-11938</v>
      </c>
      <c r="U2720" t="str">
        <f t="shared" si="168"/>
        <v>-119, 38</v>
      </c>
    </row>
    <row r="2721" spans="1:21" hidden="1" x14ac:dyDescent="0.25">
      <c r="A2721">
        <v>-119.345037</v>
      </c>
      <c r="B2721">
        <v>37.937759999999997</v>
      </c>
      <c r="C2721">
        <v>1952</v>
      </c>
      <c r="D2721" t="s">
        <v>428</v>
      </c>
      <c r="E2721" t="s">
        <v>118</v>
      </c>
      <c r="F2721" t="s">
        <v>110</v>
      </c>
      <c r="G2721" t="s">
        <v>110</v>
      </c>
      <c r="H2721" t="s">
        <v>94</v>
      </c>
      <c r="K2721">
        <v>0</v>
      </c>
      <c r="L2721">
        <v>0</v>
      </c>
      <c r="M2721">
        <v>7</v>
      </c>
      <c r="N2721">
        <v>8</v>
      </c>
      <c r="O2721">
        <v>1915</v>
      </c>
      <c r="P2721" t="s">
        <v>120</v>
      </c>
      <c r="R2721">
        <f t="shared" si="169"/>
        <v>-119</v>
      </c>
      <c r="S2721">
        <f t="shared" si="170"/>
        <v>38</v>
      </c>
      <c r="T2721" t="str">
        <f t="shared" si="171"/>
        <v>-11938</v>
      </c>
      <c r="U2721" t="str">
        <f t="shared" si="168"/>
        <v>-119, 38</v>
      </c>
    </row>
    <row r="2722" spans="1:21" hidden="1" x14ac:dyDescent="0.25">
      <c r="A2722">
        <v>-119.345037</v>
      </c>
      <c r="B2722">
        <v>37.937759999999997</v>
      </c>
      <c r="C2722">
        <v>1952</v>
      </c>
      <c r="D2722" t="s">
        <v>428</v>
      </c>
      <c r="E2722" t="s">
        <v>118</v>
      </c>
      <c r="F2722" t="s">
        <v>110</v>
      </c>
      <c r="G2722" t="s">
        <v>110</v>
      </c>
      <c r="H2722" t="s">
        <v>94</v>
      </c>
      <c r="K2722">
        <v>0</v>
      </c>
      <c r="L2722">
        <v>0</v>
      </c>
      <c r="M2722">
        <v>7</v>
      </c>
      <c r="N2722">
        <v>8</v>
      </c>
      <c r="O2722">
        <v>1915</v>
      </c>
      <c r="P2722" t="s">
        <v>120</v>
      </c>
      <c r="R2722">
        <f t="shared" si="169"/>
        <v>-119</v>
      </c>
      <c r="S2722">
        <f t="shared" si="170"/>
        <v>38</v>
      </c>
      <c r="T2722" t="str">
        <f t="shared" si="171"/>
        <v>-11938</v>
      </c>
      <c r="U2722" t="str">
        <f t="shared" si="168"/>
        <v>-119, 38</v>
      </c>
    </row>
    <row r="2723" spans="1:21" hidden="1" x14ac:dyDescent="0.25">
      <c r="A2723">
        <v>-119.33726299999999</v>
      </c>
      <c r="B2723">
        <v>37.938273000000002</v>
      </c>
      <c r="C2723">
        <v>1952</v>
      </c>
      <c r="D2723" t="s">
        <v>428</v>
      </c>
      <c r="E2723" t="s">
        <v>118</v>
      </c>
      <c r="F2723" t="s">
        <v>110</v>
      </c>
      <c r="G2723" t="s">
        <v>110</v>
      </c>
      <c r="H2723" t="s">
        <v>94</v>
      </c>
      <c r="K2723">
        <v>0</v>
      </c>
      <c r="L2723">
        <v>0</v>
      </c>
      <c r="M2723">
        <v>7</v>
      </c>
      <c r="N2723">
        <v>9</v>
      </c>
      <c r="O2723">
        <v>1915</v>
      </c>
      <c r="P2723" t="s">
        <v>120</v>
      </c>
      <c r="R2723">
        <f t="shared" si="169"/>
        <v>-119</v>
      </c>
      <c r="S2723">
        <f t="shared" si="170"/>
        <v>38</v>
      </c>
      <c r="T2723" t="str">
        <f t="shared" si="171"/>
        <v>-11938</v>
      </c>
      <c r="U2723" t="str">
        <f t="shared" si="168"/>
        <v>-119, 38</v>
      </c>
    </row>
    <row r="2724" spans="1:21" hidden="1" x14ac:dyDescent="0.25">
      <c r="A2724">
        <v>-119.33726299999999</v>
      </c>
      <c r="B2724">
        <v>37.938273000000002</v>
      </c>
      <c r="C2724">
        <v>1952</v>
      </c>
      <c r="D2724" t="s">
        <v>428</v>
      </c>
      <c r="E2724" t="s">
        <v>118</v>
      </c>
      <c r="F2724" t="s">
        <v>110</v>
      </c>
      <c r="G2724" t="s">
        <v>110</v>
      </c>
      <c r="H2724" t="s">
        <v>94</v>
      </c>
      <c r="K2724">
        <v>0</v>
      </c>
      <c r="L2724">
        <v>0</v>
      </c>
      <c r="M2724">
        <v>7</v>
      </c>
      <c r="N2724">
        <v>9</v>
      </c>
      <c r="O2724">
        <v>1915</v>
      </c>
      <c r="P2724" t="s">
        <v>120</v>
      </c>
      <c r="R2724">
        <f t="shared" si="169"/>
        <v>-119</v>
      </c>
      <c r="S2724">
        <f t="shared" si="170"/>
        <v>38</v>
      </c>
      <c r="T2724" t="str">
        <f t="shared" si="171"/>
        <v>-11938</v>
      </c>
      <c r="U2724" t="str">
        <f t="shared" si="168"/>
        <v>-119, 38</v>
      </c>
    </row>
    <row r="2725" spans="1:21" hidden="1" x14ac:dyDescent="0.25">
      <c r="A2725">
        <v>-119.33726299999999</v>
      </c>
      <c r="B2725">
        <v>37.938273000000002</v>
      </c>
      <c r="C2725">
        <v>1952</v>
      </c>
      <c r="D2725" t="s">
        <v>428</v>
      </c>
      <c r="E2725" t="s">
        <v>118</v>
      </c>
      <c r="F2725" t="s">
        <v>110</v>
      </c>
      <c r="G2725" t="s">
        <v>110</v>
      </c>
      <c r="H2725" t="s">
        <v>94</v>
      </c>
      <c r="K2725">
        <v>0</v>
      </c>
      <c r="L2725">
        <v>0</v>
      </c>
      <c r="M2725">
        <v>7</v>
      </c>
      <c r="N2725">
        <v>9</v>
      </c>
      <c r="O2725">
        <v>1915</v>
      </c>
      <c r="P2725" t="s">
        <v>120</v>
      </c>
      <c r="R2725">
        <f t="shared" si="169"/>
        <v>-119</v>
      </c>
      <c r="S2725">
        <f t="shared" si="170"/>
        <v>38</v>
      </c>
      <c r="T2725" t="str">
        <f t="shared" si="171"/>
        <v>-11938</v>
      </c>
      <c r="U2725" t="str">
        <f t="shared" si="168"/>
        <v>-119, 38</v>
      </c>
    </row>
    <row r="2726" spans="1:21" hidden="1" x14ac:dyDescent="0.25">
      <c r="A2726">
        <v>-119.33726299999999</v>
      </c>
      <c r="B2726">
        <v>37.938273000000002</v>
      </c>
      <c r="C2726">
        <v>1952</v>
      </c>
      <c r="D2726" t="s">
        <v>428</v>
      </c>
      <c r="E2726" t="s">
        <v>118</v>
      </c>
      <c r="F2726" t="s">
        <v>110</v>
      </c>
      <c r="G2726" t="s">
        <v>110</v>
      </c>
      <c r="H2726" t="s">
        <v>94</v>
      </c>
      <c r="K2726">
        <v>0</v>
      </c>
      <c r="L2726">
        <v>0</v>
      </c>
      <c r="M2726">
        <v>7</v>
      </c>
      <c r="N2726">
        <v>9</v>
      </c>
      <c r="O2726">
        <v>1915</v>
      </c>
      <c r="P2726" t="s">
        <v>120</v>
      </c>
      <c r="R2726">
        <f t="shared" si="169"/>
        <v>-119</v>
      </c>
      <c r="S2726">
        <f t="shared" si="170"/>
        <v>38</v>
      </c>
      <c r="T2726" t="str">
        <f t="shared" si="171"/>
        <v>-11938</v>
      </c>
      <c r="U2726" t="str">
        <f t="shared" si="168"/>
        <v>-119, 38</v>
      </c>
    </row>
    <row r="2727" spans="1:21" hidden="1" x14ac:dyDescent="0.25">
      <c r="A2727">
        <v>-119.33726299999999</v>
      </c>
      <c r="B2727">
        <v>37.938273000000002</v>
      </c>
      <c r="C2727">
        <v>1952</v>
      </c>
      <c r="D2727" t="s">
        <v>428</v>
      </c>
      <c r="E2727" t="s">
        <v>118</v>
      </c>
      <c r="F2727" t="s">
        <v>110</v>
      </c>
      <c r="G2727" t="s">
        <v>110</v>
      </c>
      <c r="H2727" t="s">
        <v>94</v>
      </c>
      <c r="K2727">
        <v>0</v>
      </c>
      <c r="L2727">
        <v>0</v>
      </c>
      <c r="M2727">
        <v>7</v>
      </c>
      <c r="N2727">
        <v>9</v>
      </c>
      <c r="O2727">
        <v>1915</v>
      </c>
      <c r="P2727" t="s">
        <v>120</v>
      </c>
      <c r="R2727">
        <f t="shared" si="169"/>
        <v>-119</v>
      </c>
      <c r="S2727">
        <f t="shared" si="170"/>
        <v>38</v>
      </c>
      <c r="T2727" t="str">
        <f t="shared" si="171"/>
        <v>-11938</v>
      </c>
      <c r="U2727" t="str">
        <f t="shared" si="168"/>
        <v>-119, 38</v>
      </c>
    </row>
    <row r="2728" spans="1:21" hidden="1" x14ac:dyDescent="0.25">
      <c r="A2728">
        <v>-119.33726299999999</v>
      </c>
      <c r="B2728">
        <v>37.938273000000002</v>
      </c>
      <c r="C2728">
        <v>1952</v>
      </c>
      <c r="D2728" t="s">
        <v>428</v>
      </c>
      <c r="E2728" t="s">
        <v>118</v>
      </c>
      <c r="F2728" t="s">
        <v>110</v>
      </c>
      <c r="G2728" t="s">
        <v>110</v>
      </c>
      <c r="H2728" t="s">
        <v>94</v>
      </c>
      <c r="K2728">
        <v>0</v>
      </c>
      <c r="L2728">
        <v>0</v>
      </c>
      <c r="M2728">
        <v>7</v>
      </c>
      <c r="N2728">
        <v>9</v>
      </c>
      <c r="O2728">
        <v>1915</v>
      </c>
      <c r="P2728" t="s">
        <v>120</v>
      </c>
      <c r="R2728">
        <f t="shared" si="169"/>
        <v>-119</v>
      </c>
      <c r="S2728">
        <f t="shared" si="170"/>
        <v>38</v>
      </c>
      <c r="T2728" t="str">
        <f t="shared" si="171"/>
        <v>-11938</v>
      </c>
      <c r="U2728" t="str">
        <f t="shared" si="168"/>
        <v>-119, 38</v>
      </c>
    </row>
    <row r="2729" spans="1:21" hidden="1" x14ac:dyDescent="0.25">
      <c r="A2729">
        <v>-119.2356111</v>
      </c>
      <c r="B2729">
        <v>37.939844440000002</v>
      </c>
      <c r="C2729">
        <v>1982</v>
      </c>
      <c r="D2729" t="s">
        <v>121</v>
      </c>
      <c r="E2729" t="s">
        <v>122</v>
      </c>
      <c r="F2729" t="s">
        <v>110</v>
      </c>
      <c r="G2729" t="s">
        <v>109</v>
      </c>
      <c r="H2729" t="s">
        <v>94</v>
      </c>
      <c r="K2729">
        <v>3.7499999999999999E-2</v>
      </c>
      <c r="L2729">
        <v>3</v>
      </c>
      <c r="O2729">
        <v>1982</v>
      </c>
      <c r="P2729" t="s">
        <v>120</v>
      </c>
      <c r="R2729">
        <f t="shared" si="169"/>
        <v>-119</v>
      </c>
      <c r="S2729">
        <f t="shared" si="170"/>
        <v>38</v>
      </c>
      <c r="T2729" t="str">
        <f t="shared" si="171"/>
        <v>-11938</v>
      </c>
      <c r="U2729" t="str">
        <f t="shared" si="168"/>
        <v>-119, 38</v>
      </c>
    </row>
    <row r="2730" spans="1:21" hidden="1" x14ac:dyDescent="0.25">
      <c r="A2730">
        <v>-119.2356111</v>
      </c>
      <c r="B2730">
        <v>37.939844440000002</v>
      </c>
      <c r="C2730">
        <v>1982</v>
      </c>
      <c r="D2730" t="s">
        <v>121</v>
      </c>
      <c r="E2730" t="s">
        <v>122</v>
      </c>
      <c r="F2730" t="s">
        <v>110</v>
      </c>
      <c r="G2730" t="s">
        <v>109</v>
      </c>
      <c r="H2730" t="s">
        <v>94</v>
      </c>
      <c r="L2730">
        <v>3.0799999999999998E-3</v>
      </c>
      <c r="O2730">
        <v>1982</v>
      </c>
      <c r="P2730" t="s">
        <v>120</v>
      </c>
      <c r="R2730">
        <f t="shared" si="169"/>
        <v>-119</v>
      </c>
      <c r="S2730">
        <f t="shared" si="170"/>
        <v>38</v>
      </c>
      <c r="T2730" t="str">
        <f t="shared" si="171"/>
        <v>-11938</v>
      </c>
      <c r="U2730" t="str">
        <f t="shared" si="168"/>
        <v>-119, 38</v>
      </c>
    </row>
    <row r="2731" spans="1:21" hidden="1" x14ac:dyDescent="0.25">
      <c r="A2731">
        <v>-119.2356111</v>
      </c>
      <c r="B2731">
        <v>37.939844440000002</v>
      </c>
      <c r="C2731">
        <v>1982</v>
      </c>
      <c r="D2731" t="s">
        <v>121</v>
      </c>
      <c r="E2731" t="s">
        <v>122</v>
      </c>
      <c r="F2731" t="s">
        <v>110</v>
      </c>
      <c r="G2731" t="s">
        <v>109</v>
      </c>
      <c r="H2731" t="s">
        <v>94</v>
      </c>
      <c r="L2731">
        <v>0.98399999999999999</v>
      </c>
      <c r="O2731">
        <v>1982</v>
      </c>
      <c r="P2731" t="s">
        <v>120</v>
      </c>
      <c r="R2731">
        <f t="shared" si="169"/>
        <v>-119</v>
      </c>
      <c r="S2731">
        <f t="shared" si="170"/>
        <v>38</v>
      </c>
      <c r="T2731" t="str">
        <f t="shared" si="171"/>
        <v>-11938</v>
      </c>
      <c r="U2731" t="str">
        <f t="shared" si="168"/>
        <v>-119, 38</v>
      </c>
    </row>
    <row r="2732" spans="1:21" hidden="1" x14ac:dyDescent="0.25">
      <c r="A2732">
        <v>-119.2356111</v>
      </c>
      <c r="B2732">
        <v>37.939844440000002</v>
      </c>
      <c r="C2732">
        <v>2002</v>
      </c>
      <c r="D2732" t="s">
        <v>121</v>
      </c>
      <c r="E2732" t="s">
        <v>122</v>
      </c>
      <c r="F2732" t="s">
        <v>110</v>
      </c>
      <c r="G2732" t="s">
        <v>110</v>
      </c>
      <c r="H2732" t="s">
        <v>94</v>
      </c>
      <c r="K2732">
        <v>0</v>
      </c>
      <c r="L2732">
        <v>0</v>
      </c>
      <c r="O2732">
        <v>1982</v>
      </c>
      <c r="P2732" t="s">
        <v>120</v>
      </c>
      <c r="R2732">
        <f t="shared" si="169"/>
        <v>-119</v>
      </c>
      <c r="S2732">
        <f t="shared" si="170"/>
        <v>38</v>
      </c>
      <c r="T2732" t="str">
        <f t="shared" si="171"/>
        <v>-11938</v>
      </c>
      <c r="U2732" t="str">
        <f t="shared" si="168"/>
        <v>-119, 38</v>
      </c>
    </row>
    <row r="2733" spans="1:21" hidden="1" x14ac:dyDescent="0.25">
      <c r="A2733">
        <v>-119.2356111</v>
      </c>
      <c r="B2733">
        <v>37.939844440000002</v>
      </c>
      <c r="C2733">
        <v>1960</v>
      </c>
      <c r="D2733" t="s">
        <v>121</v>
      </c>
      <c r="E2733" t="s">
        <v>122</v>
      </c>
      <c r="F2733" t="s">
        <v>110</v>
      </c>
      <c r="G2733" t="s">
        <v>110</v>
      </c>
      <c r="H2733" t="s">
        <v>94</v>
      </c>
      <c r="K2733">
        <v>0</v>
      </c>
      <c r="L2733">
        <v>0</v>
      </c>
      <c r="O2733">
        <v>1982</v>
      </c>
      <c r="P2733" t="s">
        <v>120</v>
      </c>
      <c r="R2733">
        <f t="shared" si="169"/>
        <v>-119</v>
      </c>
      <c r="S2733">
        <f t="shared" si="170"/>
        <v>38</v>
      </c>
      <c r="T2733" t="str">
        <f t="shared" si="171"/>
        <v>-11938</v>
      </c>
      <c r="U2733" t="str">
        <f t="shared" si="168"/>
        <v>-119, 38</v>
      </c>
    </row>
    <row r="2734" spans="1:21" hidden="1" x14ac:dyDescent="0.25">
      <c r="A2734">
        <v>-119.2356111</v>
      </c>
      <c r="B2734">
        <v>37.939844440000002</v>
      </c>
      <c r="C2734">
        <v>1960</v>
      </c>
      <c r="D2734" t="s">
        <v>121</v>
      </c>
      <c r="E2734" t="s">
        <v>122</v>
      </c>
      <c r="F2734" t="s">
        <v>110</v>
      </c>
      <c r="G2734" t="s">
        <v>110</v>
      </c>
      <c r="H2734" t="s">
        <v>94</v>
      </c>
      <c r="K2734">
        <v>0</v>
      </c>
      <c r="L2734">
        <v>0</v>
      </c>
      <c r="O2734">
        <v>1982</v>
      </c>
      <c r="P2734" t="s">
        <v>120</v>
      </c>
      <c r="R2734">
        <f t="shared" si="169"/>
        <v>-119</v>
      </c>
      <c r="S2734">
        <f t="shared" si="170"/>
        <v>38</v>
      </c>
      <c r="T2734" t="str">
        <f t="shared" si="171"/>
        <v>-11938</v>
      </c>
      <c r="U2734" t="str">
        <f t="shared" si="168"/>
        <v>-119, 38</v>
      </c>
    </row>
    <row r="2735" spans="1:21" hidden="1" x14ac:dyDescent="0.25">
      <c r="A2735">
        <v>-119.2356111</v>
      </c>
      <c r="B2735">
        <v>37.939844440000002</v>
      </c>
      <c r="C2735">
        <v>1960</v>
      </c>
      <c r="D2735" t="s">
        <v>121</v>
      </c>
      <c r="E2735" t="s">
        <v>122</v>
      </c>
      <c r="F2735" t="s">
        <v>110</v>
      </c>
      <c r="G2735" t="s">
        <v>110</v>
      </c>
      <c r="H2735" t="s">
        <v>94</v>
      </c>
      <c r="K2735">
        <v>0</v>
      </c>
      <c r="L2735">
        <v>0</v>
      </c>
      <c r="O2735">
        <v>1982</v>
      </c>
      <c r="P2735" t="s">
        <v>120</v>
      </c>
      <c r="R2735">
        <f t="shared" si="169"/>
        <v>-119</v>
      </c>
      <c r="S2735">
        <f t="shared" si="170"/>
        <v>38</v>
      </c>
      <c r="T2735" t="str">
        <f t="shared" si="171"/>
        <v>-11938</v>
      </c>
      <c r="U2735" t="str">
        <f t="shared" si="168"/>
        <v>-119, 38</v>
      </c>
    </row>
    <row r="2736" spans="1:21" hidden="1" x14ac:dyDescent="0.25">
      <c r="A2736">
        <v>-119.2356111</v>
      </c>
      <c r="B2736">
        <v>37.939844440000002</v>
      </c>
      <c r="C2736">
        <v>1960</v>
      </c>
      <c r="D2736" t="s">
        <v>121</v>
      </c>
      <c r="E2736" t="s">
        <v>122</v>
      </c>
      <c r="F2736" t="s">
        <v>110</v>
      </c>
      <c r="G2736" t="s">
        <v>110</v>
      </c>
      <c r="H2736" t="s">
        <v>94</v>
      </c>
      <c r="K2736">
        <v>0</v>
      </c>
      <c r="L2736">
        <v>0</v>
      </c>
      <c r="O2736">
        <v>1982</v>
      </c>
      <c r="P2736" t="s">
        <v>120</v>
      </c>
      <c r="R2736">
        <f t="shared" si="169"/>
        <v>-119</v>
      </c>
      <c r="S2736">
        <f t="shared" si="170"/>
        <v>38</v>
      </c>
      <c r="T2736" t="str">
        <f t="shared" si="171"/>
        <v>-11938</v>
      </c>
      <c r="U2736" t="str">
        <f t="shared" si="168"/>
        <v>-120, 38</v>
      </c>
    </row>
    <row r="2737" spans="1:21" hidden="1" x14ac:dyDescent="0.25">
      <c r="A2737">
        <v>-120.240184</v>
      </c>
      <c r="B2737">
        <v>37.966352000000001</v>
      </c>
      <c r="C2737">
        <v>1992</v>
      </c>
      <c r="D2737" t="s">
        <v>427</v>
      </c>
      <c r="E2737" t="s">
        <v>118</v>
      </c>
      <c r="F2737" t="s">
        <v>110</v>
      </c>
      <c r="G2737" t="s">
        <v>110</v>
      </c>
      <c r="H2737" t="s">
        <v>94</v>
      </c>
      <c r="K2737">
        <v>0</v>
      </c>
      <c r="L2737">
        <v>0</v>
      </c>
      <c r="O2737">
        <v>1951</v>
      </c>
      <c r="P2737" t="s">
        <v>120</v>
      </c>
      <c r="R2737">
        <f t="shared" si="169"/>
        <v>-120</v>
      </c>
      <c r="S2737">
        <f t="shared" si="170"/>
        <v>38</v>
      </c>
      <c r="T2737" t="str">
        <f t="shared" si="171"/>
        <v>-12038</v>
      </c>
      <c r="U2737" t="str">
        <f t="shared" si="168"/>
        <v>-121, 38</v>
      </c>
    </row>
    <row r="2738" spans="1:21" hidden="1" x14ac:dyDescent="0.25">
      <c r="A2738">
        <v>-120.533</v>
      </c>
      <c r="B2738">
        <v>37.983333330000001</v>
      </c>
      <c r="C2738">
        <v>1976</v>
      </c>
      <c r="D2738" t="s">
        <v>425</v>
      </c>
      <c r="E2738" t="s">
        <v>132</v>
      </c>
      <c r="F2738" t="s">
        <v>110</v>
      </c>
      <c r="G2738" t="s">
        <v>110</v>
      </c>
      <c r="H2738" t="s">
        <v>94</v>
      </c>
      <c r="K2738">
        <v>0</v>
      </c>
      <c r="L2738">
        <v>0</v>
      </c>
      <c r="O2738">
        <v>1987</v>
      </c>
      <c r="P2738" t="s">
        <v>120</v>
      </c>
      <c r="R2738">
        <f t="shared" si="169"/>
        <v>-121</v>
      </c>
      <c r="S2738">
        <f t="shared" si="170"/>
        <v>38</v>
      </c>
      <c r="T2738" t="str">
        <f t="shared" si="171"/>
        <v>-12138</v>
      </c>
      <c r="U2738" t="str">
        <f t="shared" si="168"/>
        <v>-120, 38</v>
      </c>
    </row>
    <row r="2739" spans="1:21" hidden="1" x14ac:dyDescent="0.25">
      <c r="A2739">
        <v>-119.79391</v>
      </c>
      <c r="B2739">
        <v>37.995669999999997</v>
      </c>
      <c r="C2739">
        <v>1966</v>
      </c>
      <c r="D2739" t="s">
        <v>121</v>
      </c>
      <c r="E2739" t="s">
        <v>122</v>
      </c>
      <c r="F2739" t="s">
        <v>110</v>
      </c>
      <c r="G2739" t="s">
        <v>110</v>
      </c>
      <c r="H2739" t="s">
        <v>94</v>
      </c>
      <c r="K2739">
        <v>0</v>
      </c>
      <c r="L2739">
        <v>0</v>
      </c>
      <c r="O2739">
        <v>2005</v>
      </c>
      <c r="P2739" t="s">
        <v>120</v>
      </c>
      <c r="R2739">
        <f t="shared" si="169"/>
        <v>-120</v>
      </c>
      <c r="S2739">
        <f t="shared" si="170"/>
        <v>38</v>
      </c>
      <c r="T2739" t="str">
        <f t="shared" si="171"/>
        <v>-12038</v>
      </c>
      <c r="U2739" t="str">
        <f t="shared" si="168"/>
        <v>-120, 38</v>
      </c>
    </row>
    <row r="2740" spans="1:21" hidden="1" x14ac:dyDescent="0.25">
      <c r="A2740">
        <v>-119.72869</v>
      </c>
      <c r="B2740">
        <v>38.011650000000003</v>
      </c>
      <c r="C2740">
        <v>2005</v>
      </c>
      <c r="D2740" t="s">
        <v>428</v>
      </c>
      <c r="E2740" t="s">
        <v>118</v>
      </c>
      <c r="F2740" t="s">
        <v>110</v>
      </c>
      <c r="G2740" t="s">
        <v>110</v>
      </c>
      <c r="H2740" t="s">
        <v>94</v>
      </c>
      <c r="K2740">
        <v>0</v>
      </c>
      <c r="L2740">
        <v>0</v>
      </c>
      <c r="O2740">
        <v>2005</v>
      </c>
      <c r="P2740" t="s">
        <v>120</v>
      </c>
      <c r="R2740">
        <f t="shared" si="169"/>
        <v>-120</v>
      </c>
      <c r="S2740">
        <f t="shared" si="170"/>
        <v>38</v>
      </c>
      <c r="T2740" t="str">
        <f t="shared" si="171"/>
        <v>-12038</v>
      </c>
      <c r="U2740" t="str">
        <f t="shared" si="168"/>
        <v>-120, 38</v>
      </c>
    </row>
    <row r="2741" spans="1:21" hidden="1" x14ac:dyDescent="0.25">
      <c r="A2741">
        <v>-120.3027778</v>
      </c>
      <c r="B2741">
        <v>38.01277778</v>
      </c>
      <c r="C2741">
        <v>1962</v>
      </c>
      <c r="D2741" t="s">
        <v>121</v>
      </c>
      <c r="E2741" t="s">
        <v>122</v>
      </c>
      <c r="F2741" t="s">
        <v>110</v>
      </c>
      <c r="G2741" t="s">
        <v>110</v>
      </c>
      <c r="H2741" t="s">
        <v>94</v>
      </c>
      <c r="K2741">
        <v>0</v>
      </c>
      <c r="L2741">
        <v>0</v>
      </c>
      <c r="O2741">
        <v>1991</v>
      </c>
      <c r="P2741" t="s">
        <v>120</v>
      </c>
      <c r="R2741">
        <f t="shared" si="169"/>
        <v>-120</v>
      </c>
      <c r="S2741">
        <f t="shared" si="170"/>
        <v>38</v>
      </c>
      <c r="T2741" t="str">
        <f t="shared" si="171"/>
        <v>-12038</v>
      </c>
      <c r="U2741" t="str">
        <f t="shared" si="168"/>
        <v>-119, 38</v>
      </c>
    </row>
    <row r="2742" spans="1:21" hidden="1" x14ac:dyDescent="0.25">
      <c r="A2742">
        <v>-119.280773</v>
      </c>
      <c r="B2742">
        <v>38.048853999999999</v>
      </c>
      <c r="C2742">
        <v>1974</v>
      </c>
      <c r="D2742" t="s">
        <v>425</v>
      </c>
      <c r="E2742" t="s">
        <v>132</v>
      </c>
      <c r="F2742" t="s">
        <v>110</v>
      </c>
      <c r="G2742" t="s">
        <v>110</v>
      </c>
      <c r="H2742" t="s">
        <v>94</v>
      </c>
      <c r="K2742">
        <v>0</v>
      </c>
      <c r="L2742">
        <v>0</v>
      </c>
      <c r="O2742">
        <v>1977</v>
      </c>
      <c r="P2742" t="s">
        <v>120</v>
      </c>
      <c r="R2742">
        <f t="shared" si="169"/>
        <v>-119</v>
      </c>
      <c r="S2742">
        <f t="shared" si="170"/>
        <v>38</v>
      </c>
      <c r="T2742" t="str">
        <f t="shared" si="171"/>
        <v>-11938</v>
      </c>
      <c r="U2742" t="str">
        <f t="shared" si="168"/>
        <v>-119, 38</v>
      </c>
    </row>
    <row r="2743" spans="1:21" hidden="1" x14ac:dyDescent="0.25">
      <c r="A2743">
        <v>-119.280773</v>
      </c>
      <c r="B2743">
        <v>38.048853999999999</v>
      </c>
      <c r="C2743">
        <v>1974</v>
      </c>
      <c r="D2743" t="s">
        <v>425</v>
      </c>
      <c r="E2743" t="s">
        <v>132</v>
      </c>
      <c r="F2743" t="s">
        <v>110</v>
      </c>
      <c r="G2743" t="s">
        <v>110</v>
      </c>
      <c r="H2743" t="s">
        <v>94</v>
      </c>
      <c r="I2743" t="s">
        <v>430</v>
      </c>
      <c r="K2743">
        <v>0</v>
      </c>
      <c r="L2743">
        <v>0</v>
      </c>
      <c r="O2743">
        <v>1977</v>
      </c>
      <c r="P2743" t="s">
        <v>120</v>
      </c>
      <c r="R2743">
        <f t="shared" si="169"/>
        <v>-119</v>
      </c>
      <c r="S2743">
        <f t="shared" si="170"/>
        <v>38</v>
      </c>
      <c r="T2743" t="str">
        <f t="shared" si="171"/>
        <v>-11938</v>
      </c>
      <c r="U2743" t="str">
        <f t="shared" si="168"/>
        <v>-119, 38</v>
      </c>
    </row>
    <row r="2744" spans="1:21" hidden="1" x14ac:dyDescent="0.25">
      <c r="A2744">
        <v>-119.280773</v>
      </c>
      <c r="B2744">
        <v>38.048853999999999</v>
      </c>
      <c r="C2744">
        <v>1974</v>
      </c>
      <c r="D2744" t="s">
        <v>425</v>
      </c>
      <c r="E2744" t="s">
        <v>132</v>
      </c>
      <c r="F2744" t="s">
        <v>110</v>
      </c>
      <c r="G2744" t="s">
        <v>110</v>
      </c>
      <c r="H2744" t="s">
        <v>94</v>
      </c>
      <c r="I2744" t="s">
        <v>430</v>
      </c>
      <c r="K2744">
        <v>0</v>
      </c>
      <c r="L2744">
        <v>0</v>
      </c>
      <c r="O2744">
        <v>1977</v>
      </c>
      <c r="P2744" t="s">
        <v>120</v>
      </c>
      <c r="R2744">
        <f t="shared" si="169"/>
        <v>-119</v>
      </c>
      <c r="S2744">
        <f t="shared" si="170"/>
        <v>38</v>
      </c>
      <c r="T2744" t="str">
        <f t="shared" si="171"/>
        <v>-11938</v>
      </c>
      <c r="U2744" t="str">
        <f t="shared" si="168"/>
        <v>-119, 38</v>
      </c>
    </row>
    <row r="2745" spans="1:21" hidden="1" x14ac:dyDescent="0.25">
      <c r="A2745">
        <v>-119.280773</v>
      </c>
      <c r="B2745">
        <v>38.048853999999999</v>
      </c>
      <c r="C2745">
        <v>1974</v>
      </c>
      <c r="D2745" t="s">
        <v>425</v>
      </c>
      <c r="E2745" t="s">
        <v>132</v>
      </c>
      <c r="F2745" t="s">
        <v>110</v>
      </c>
      <c r="G2745" t="s">
        <v>110</v>
      </c>
      <c r="H2745" t="s">
        <v>94</v>
      </c>
      <c r="I2745" t="s">
        <v>430</v>
      </c>
      <c r="K2745">
        <v>0</v>
      </c>
      <c r="L2745">
        <v>0</v>
      </c>
      <c r="O2745">
        <v>1977</v>
      </c>
      <c r="P2745" t="s">
        <v>120</v>
      </c>
      <c r="R2745">
        <f t="shared" si="169"/>
        <v>-119</v>
      </c>
      <c r="S2745">
        <f t="shared" si="170"/>
        <v>38</v>
      </c>
      <c r="T2745" t="str">
        <f t="shared" si="171"/>
        <v>-11938</v>
      </c>
      <c r="U2745" t="str">
        <f t="shared" si="168"/>
        <v>-119, 38</v>
      </c>
    </row>
    <row r="2746" spans="1:21" hidden="1" x14ac:dyDescent="0.25">
      <c r="A2746">
        <v>-119.280773</v>
      </c>
      <c r="B2746">
        <v>38.048853999999999</v>
      </c>
      <c r="C2746">
        <v>1974</v>
      </c>
      <c r="D2746" t="s">
        <v>425</v>
      </c>
      <c r="E2746" t="s">
        <v>132</v>
      </c>
      <c r="F2746" t="s">
        <v>110</v>
      </c>
      <c r="G2746" t="s">
        <v>110</v>
      </c>
      <c r="H2746" t="s">
        <v>94</v>
      </c>
      <c r="I2746" t="s">
        <v>430</v>
      </c>
      <c r="K2746">
        <v>0</v>
      </c>
      <c r="L2746">
        <v>0</v>
      </c>
      <c r="O2746">
        <v>1977</v>
      </c>
      <c r="P2746" t="s">
        <v>120</v>
      </c>
      <c r="R2746">
        <f t="shared" si="169"/>
        <v>-119</v>
      </c>
      <c r="S2746">
        <f t="shared" si="170"/>
        <v>38</v>
      </c>
      <c r="T2746" t="str">
        <f t="shared" si="171"/>
        <v>-11938</v>
      </c>
      <c r="U2746" t="str">
        <f t="shared" si="168"/>
        <v>-119, 38</v>
      </c>
    </row>
    <row r="2747" spans="1:21" hidden="1" x14ac:dyDescent="0.25">
      <c r="A2747">
        <v>-119.280773</v>
      </c>
      <c r="B2747">
        <v>38.048853999999999</v>
      </c>
      <c r="C2747">
        <v>1974</v>
      </c>
      <c r="D2747" t="s">
        <v>425</v>
      </c>
      <c r="E2747" t="s">
        <v>132</v>
      </c>
      <c r="F2747" t="s">
        <v>110</v>
      </c>
      <c r="G2747" t="s">
        <v>110</v>
      </c>
      <c r="H2747" t="s">
        <v>94</v>
      </c>
      <c r="I2747" t="s">
        <v>430</v>
      </c>
      <c r="K2747">
        <v>0</v>
      </c>
      <c r="L2747">
        <v>0</v>
      </c>
      <c r="O2747">
        <v>1977</v>
      </c>
      <c r="P2747" t="s">
        <v>120</v>
      </c>
      <c r="R2747">
        <f t="shared" si="169"/>
        <v>-119</v>
      </c>
      <c r="S2747">
        <f t="shared" si="170"/>
        <v>38</v>
      </c>
      <c r="T2747" t="str">
        <f t="shared" si="171"/>
        <v>-11938</v>
      </c>
      <c r="U2747" t="str">
        <f t="shared" si="168"/>
        <v>-119, 38</v>
      </c>
    </row>
    <row r="2748" spans="1:21" hidden="1" x14ac:dyDescent="0.25">
      <c r="A2748">
        <v>-119.280773</v>
      </c>
      <c r="B2748">
        <v>38.048853999999999</v>
      </c>
      <c r="C2748">
        <v>1974</v>
      </c>
      <c r="D2748" t="s">
        <v>425</v>
      </c>
      <c r="E2748" t="s">
        <v>132</v>
      </c>
      <c r="F2748" t="s">
        <v>110</v>
      </c>
      <c r="G2748" t="s">
        <v>110</v>
      </c>
      <c r="H2748" t="s">
        <v>94</v>
      </c>
      <c r="I2748" t="s">
        <v>430</v>
      </c>
      <c r="K2748">
        <v>0</v>
      </c>
      <c r="L2748">
        <v>0</v>
      </c>
      <c r="O2748">
        <v>1977</v>
      </c>
      <c r="P2748" t="s">
        <v>120</v>
      </c>
      <c r="R2748">
        <f t="shared" si="169"/>
        <v>-119</v>
      </c>
      <c r="S2748">
        <f t="shared" si="170"/>
        <v>38</v>
      </c>
      <c r="T2748" t="str">
        <f t="shared" si="171"/>
        <v>-11938</v>
      </c>
      <c r="U2748" t="str">
        <f t="shared" si="168"/>
        <v>-119, 38</v>
      </c>
    </row>
    <row r="2749" spans="1:21" hidden="1" x14ac:dyDescent="0.25">
      <c r="A2749">
        <v>-119.280773</v>
      </c>
      <c r="B2749">
        <v>38.048853999999999</v>
      </c>
      <c r="C2749">
        <v>1977</v>
      </c>
      <c r="D2749" t="s">
        <v>425</v>
      </c>
      <c r="E2749" t="s">
        <v>132</v>
      </c>
      <c r="F2749" t="s">
        <v>110</v>
      </c>
      <c r="G2749" t="s">
        <v>109</v>
      </c>
      <c r="H2749" t="s">
        <v>94</v>
      </c>
      <c r="I2749" t="s">
        <v>430</v>
      </c>
      <c r="K2749">
        <v>0.21579999999999999</v>
      </c>
      <c r="L2749">
        <v>17.263999999999999</v>
      </c>
      <c r="O2749">
        <v>1977</v>
      </c>
      <c r="P2749" t="s">
        <v>120</v>
      </c>
      <c r="R2749">
        <f t="shared" si="169"/>
        <v>-119</v>
      </c>
      <c r="S2749">
        <f t="shared" si="170"/>
        <v>38</v>
      </c>
      <c r="T2749" t="str">
        <f t="shared" si="171"/>
        <v>-11938</v>
      </c>
      <c r="U2749" t="str">
        <f t="shared" si="168"/>
        <v>-120, 38</v>
      </c>
    </row>
    <row r="2750" spans="1:21" hidden="1" x14ac:dyDescent="0.25">
      <c r="A2750">
        <v>-120.48090000000001</v>
      </c>
      <c r="B2750">
        <v>38.050375000000003</v>
      </c>
      <c r="C2750">
        <v>1977</v>
      </c>
      <c r="D2750" t="s">
        <v>427</v>
      </c>
      <c r="E2750" t="s">
        <v>118</v>
      </c>
      <c r="F2750" t="s">
        <v>110</v>
      </c>
      <c r="G2750" t="s">
        <v>110</v>
      </c>
      <c r="H2750" t="s">
        <v>94</v>
      </c>
      <c r="K2750">
        <v>0</v>
      </c>
      <c r="L2750">
        <v>0</v>
      </c>
      <c r="O2750">
        <v>1993</v>
      </c>
      <c r="P2750" t="s">
        <v>120</v>
      </c>
      <c r="R2750">
        <f t="shared" si="169"/>
        <v>-120</v>
      </c>
      <c r="S2750">
        <f t="shared" si="170"/>
        <v>38</v>
      </c>
      <c r="T2750" t="str">
        <f t="shared" si="171"/>
        <v>-12038</v>
      </c>
      <c r="U2750" t="str">
        <f t="shared" si="168"/>
        <v>-120, 38</v>
      </c>
    </row>
    <row r="2751" spans="1:21" hidden="1" x14ac:dyDescent="0.25">
      <c r="A2751">
        <v>-120.4772222</v>
      </c>
      <c r="B2751">
        <v>38.054444439999997</v>
      </c>
      <c r="C2751">
        <v>1994</v>
      </c>
      <c r="D2751" t="s">
        <v>117</v>
      </c>
      <c r="E2751" t="s">
        <v>118</v>
      </c>
      <c r="F2751" t="s">
        <v>110</v>
      </c>
      <c r="G2751" t="s">
        <v>109</v>
      </c>
      <c r="H2751" t="s">
        <v>94</v>
      </c>
      <c r="K2751">
        <v>0.24</v>
      </c>
      <c r="L2751">
        <v>19.2</v>
      </c>
      <c r="O2751">
        <v>1994</v>
      </c>
      <c r="P2751" t="s">
        <v>120</v>
      </c>
      <c r="R2751">
        <f t="shared" si="169"/>
        <v>-120</v>
      </c>
      <c r="S2751">
        <f t="shared" si="170"/>
        <v>38</v>
      </c>
      <c r="T2751" t="str">
        <f t="shared" si="171"/>
        <v>-12038</v>
      </c>
      <c r="U2751" t="str">
        <f t="shared" si="168"/>
        <v>-120, 38</v>
      </c>
    </row>
    <row r="2752" spans="1:21" hidden="1" x14ac:dyDescent="0.25">
      <c r="A2752">
        <v>-120.3111667</v>
      </c>
      <c r="B2752">
        <v>38.062294440000002</v>
      </c>
      <c r="C2752">
        <v>1970</v>
      </c>
      <c r="D2752" t="s">
        <v>426</v>
      </c>
      <c r="E2752" t="s">
        <v>118</v>
      </c>
      <c r="F2752" t="s">
        <v>110</v>
      </c>
      <c r="G2752" t="s">
        <v>110</v>
      </c>
      <c r="H2752" t="s">
        <v>94</v>
      </c>
      <c r="K2752">
        <v>0</v>
      </c>
      <c r="L2752">
        <v>0</v>
      </c>
      <c r="O2752">
        <v>1992</v>
      </c>
      <c r="P2752" t="s">
        <v>120</v>
      </c>
      <c r="R2752">
        <f t="shared" si="169"/>
        <v>-120</v>
      </c>
      <c r="S2752">
        <f t="shared" si="170"/>
        <v>38</v>
      </c>
      <c r="T2752" t="str">
        <f t="shared" si="171"/>
        <v>-12038</v>
      </c>
      <c r="U2752" t="str">
        <f t="shared" si="168"/>
        <v>-119, 38</v>
      </c>
    </row>
    <row r="2753" spans="1:21" hidden="1" x14ac:dyDescent="0.25">
      <c r="A2753">
        <v>-119.48051</v>
      </c>
      <c r="B2753">
        <v>38.117359999999998</v>
      </c>
      <c r="C2753">
        <v>2005</v>
      </c>
      <c r="D2753" t="s">
        <v>428</v>
      </c>
      <c r="E2753" t="s">
        <v>118</v>
      </c>
      <c r="F2753" t="s">
        <v>110</v>
      </c>
      <c r="G2753" t="s">
        <v>109</v>
      </c>
      <c r="H2753" t="s">
        <v>94</v>
      </c>
      <c r="K2753">
        <v>5.67</v>
      </c>
      <c r="L2753">
        <v>453.6</v>
      </c>
      <c r="O2753">
        <v>2005</v>
      </c>
      <c r="P2753" t="s">
        <v>120</v>
      </c>
      <c r="R2753">
        <f t="shared" si="169"/>
        <v>-119</v>
      </c>
      <c r="S2753">
        <f t="shared" si="170"/>
        <v>38</v>
      </c>
      <c r="T2753" t="str">
        <f t="shared" si="171"/>
        <v>-11938</v>
      </c>
      <c r="U2753" t="str">
        <f t="shared" si="168"/>
        <v>-119, 38</v>
      </c>
    </row>
    <row r="2754" spans="1:21" hidden="1" x14ac:dyDescent="0.25">
      <c r="A2754">
        <v>-119.44893</v>
      </c>
      <c r="B2754">
        <v>38.120460000000001</v>
      </c>
      <c r="C2754">
        <v>1965</v>
      </c>
      <c r="D2754" t="s">
        <v>121</v>
      </c>
      <c r="E2754" t="s">
        <v>122</v>
      </c>
      <c r="F2754" t="s">
        <v>110</v>
      </c>
      <c r="G2754" t="s">
        <v>110</v>
      </c>
      <c r="H2754" t="s">
        <v>94</v>
      </c>
      <c r="K2754">
        <v>0</v>
      </c>
      <c r="L2754">
        <v>0</v>
      </c>
      <c r="O2754">
        <v>2005</v>
      </c>
      <c r="P2754" t="s">
        <v>120</v>
      </c>
      <c r="R2754">
        <f t="shared" si="169"/>
        <v>-119</v>
      </c>
      <c r="S2754">
        <f t="shared" si="170"/>
        <v>38</v>
      </c>
      <c r="T2754" t="str">
        <f t="shared" si="171"/>
        <v>-11938</v>
      </c>
      <c r="U2754" t="str">
        <f t="shared" ref="U2754:U2817" si="172">_xlfn.CONCAT($R2755, ", ", $S2755)</f>
        <v>-119, 38</v>
      </c>
    </row>
    <row r="2755" spans="1:21" hidden="1" x14ac:dyDescent="0.25">
      <c r="A2755">
        <v>-119.44893</v>
      </c>
      <c r="B2755">
        <v>38.120460000000001</v>
      </c>
      <c r="C2755">
        <v>1965</v>
      </c>
      <c r="D2755" t="s">
        <v>121</v>
      </c>
      <c r="E2755" t="s">
        <v>122</v>
      </c>
      <c r="F2755" t="s">
        <v>110</v>
      </c>
      <c r="G2755" t="s">
        <v>110</v>
      </c>
      <c r="H2755" t="s">
        <v>94</v>
      </c>
      <c r="K2755">
        <v>0</v>
      </c>
      <c r="L2755">
        <v>0</v>
      </c>
      <c r="O2755">
        <v>2005</v>
      </c>
      <c r="P2755" t="s">
        <v>120</v>
      </c>
      <c r="R2755">
        <f t="shared" ref="R2755:R2818" si="173">ROUND($A2755, 0)</f>
        <v>-119</v>
      </c>
      <c r="S2755">
        <f t="shared" ref="S2755:S2818" si="174">ROUND($B2755, 0)</f>
        <v>38</v>
      </c>
      <c r="T2755" t="str">
        <f t="shared" ref="T2755:T2818" si="175">_xlfn.CONCAT($R2755, $S2755)</f>
        <v>-11938</v>
      </c>
      <c r="U2755" t="str">
        <f t="shared" si="172"/>
        <v>-120, 38</v>
      </c>
    </row>
    <row r="2756" spans="1:21" hidden="1" x14ac:dyDescent="0.25">
      <c r="A2756">
        <v>-119.58434</v>
      </c>
      <c r="B2756">
        <v>38.184579999999997</v>
      </c>
      <c r="C2756">
        <v>2005</v>
      </c>
      <c r="D2756" t="s">
        <v>121</v>
      </c>
      <c r="E2756" t="s">
        <v>122</v>
      </c>
      <c r="F2756" t="s">
        <v>110</v>
      </c>
      <c r="G2756" t="s">
        <v>109</v>
      </c>
      <c r="H2756" t="s">
        <v>94</v>
      </c>
      <c r="L2756">
        <v>1.056</v>
      </c>
      <c r="O2756">
        <v>2005</v>
      </c>
      <c r="P2756" t="s">
        <v>120</v>
      </c>
      <c r="R2756">
        <f t="shared" si="173"/>
        <v>-120</v>
      </c>
      <c r="S2756">
        <f t="shared" si="174"/>
        <v>38</v>
      </c>
      <c r="T2756" t="str">
        <f t="shared" si="175"/>
        <v>-12038</v>
      </c>
      <c r="U2756" t="str">
        <f t="shared" si="172"/>
        <v>-120, 38</v>
      </c>
    </row>
    <row r="2757" spans="1:21" hidden="1" x14ac:dyDescent="0.25">
      <c r="A2757">
        <v>-119.58434</v>
      </c>
      <c r="B2757">
        <v>38.184579999999997</v>
      </c>
      <c r="C2757">
        <v>1961</v>
      </c>
      <c r="D2757" t="s">
        <v>121</v>
      </c>
      <c r="E2757" t="s">
        <v>122</v>
      </c>
      <c r="F2757" t="s">
        <v>110</v>
      </c>
      <c r="G2757" t="s">
        <v>110</v>
      </c>
      <c r="H2757" t="s">
        <v>94</v>
      </c>
      <c r="K2757">
        <v>0</v>
      </c>
      <c r="L2757">
        <v>0</v>
      </c>
      <c r="O2757">
        <v>2005</v>
      </c>
      <c r="P2757" t="s">
        <v>120</v>
      </c>
      <c r="R2757">
        <f t="shared" si="173"/>
        <v>-120</v>
      </c>
      <c r="S2757">
        <f t="shared" si="174"/>
        <v>38</v>
      </c>
      <c r="T2757" t="str">
        <f t="shared" si="175"/>
        <v>-12038</v>
      </c>
      <c r="U2757" t="str">
        <f t="shared" si="172"/>
        <v>-120, 38</v>
      </c>
    </row>
    <row r="2758" spans="1:21" hidden="1" x14ac:dyDescent="0.25">
      <c r="A2758">
        <v>-120.3586001</v>
      </c>
      <c r="B2758">
        <v>38.200244900000001</v>
      </c>
      <c r="C2758">
        <v>1971</v>
      </c>
      <c r="D2758" t="s">
        <v>426</v>
      </c>
      <c r="E2758" t="s">
        <v>118</v>
      </c>
      <c r="F2758" t="s">
        <v>110</v>
      </c>
      <c r="G2758" t="s">
        <v>110</v>
      </c>
      <c r="H2758" t="s">
        <v>94</v>
      </c>
      <c r="K2758">
        <v>0</v>
      </c>
      <c r="L2758">
        <v>0</v>
      </c>
      <c r="O2758">
        <v>1983</v>
      </c>
      <c r="P2758" t="s">
        <v>120</v>
      </c>
      <c r="R2758">
        <f t="shared" si="173"/>
        <v>-120</v>
      </c>
      <c r="S2758">
        <f t="shared" si="174"/>
        <v>38</v>
      </c>
      <c r="T2758" t="str">
        <f t="shared" si="175"/>
        <v>-12038</v>
      </c>
      <c r="U2758" t="str">
        <f t="shared" si="172"/>
        <v>-120, 38</v>
      </c>
    </row>
    <row r="2759" spans="1:21" hidden="1" x14ac:dyDescent="0.25">
      <c r="A2759">
        <v>-120.3586001</v>
      </c>
      <c r="B2759">
        <v>38.200244900000001</v>
      </c>
      <c r="C2759">
        <v>1975</v>
      </c>
      <c r="D2759" t="s">
        <v>426</v>
      </c>
      <c r="E2759" t="s">
        <v>118</v>
      </c>
      <c r="F2759" t="s">
        <v>110</v>
      </c>
      <c r="G2759" t="s">
        <v>110</v>
      </c>
      <c r="H2759" t="s">
        <v>94</v>
      </c>
      <c r="K2759">
        <v>0</v>
      </c>
      <c r="L2759">
        <v>0</v>
      </c>
      <c r="O2759">
        <v>1983</v>
      </c>
      <c r="P2759" t="s">
        <v>120</v>
      </c>
      <c r="R2759">
        <f t="shared" si="173"/>
        <v>-120</v>
      </c>
      <c r="S2759">
        <f t="shared" si="174"/>
        <v>38</v>
      </c>
      <c r="T2759" t="str">
        <f t="shared" si="175"/>
        <v>-12038</v>
      </c>
      <c r="U2759" t="str">
        <f t="shared" si="172"/>
        <v>-120, 38</v>
      </c>
    </row>
    <row r="2760" spans="1:21" hidden="1" x14ac:dyDescent="0.25">
      <c r="A2760">
        <v>-119.6553</v>
      </c>
      <c r="B2760">
        <v>38.206479999999999</v>
      </c>
      <c r="C2760">
        <v>2005</v>
      </c>
      <c r="D2760" t="s">
        <v>131</v>
      </c>
      <c r="E2760" t="s">
        <v>132</v>
      </c>
      <c r="F2760" t="s">
        <v>110</v>
      </c>
      <c r="G2760" t="s">
        <v>109</v>
      </c>
      <c r="H2760" t="s">
        <v>94</v>
      </c>
      <c r="K2760">
        <v>4.8599999999999997E-2</v>
      </c>
      <c r="L2760">
        <v>3.8879999999999999</v>
      </c>
      <c r="O2760">
        <v>2005</v>
      </c>
      <c r="P2760" t="s">
        <v>120</v>
      </c>
      <c r="R2760">
        <f t="shared" si="173"/>
        <v>-120</v>
      </c>
      <c r="S2760">
        <f t="shared" si="174"/>
        <v>38</v>
      </c>
      <c r="T2760" t="str">
        <f t="shared" si="175"/>
        <v>-12038</v>
      </c>
      <c r="U2760" t="str">
        <f t="shared" si="172"/>
        <v>-119, 38</v>
      </c>
    </row>
    <row r="2761" spans="1:21" hidden="1" x14ac:dyDescent="0.25">
      <c r="A2761">
        <v>-119.038462</v>
      </c>
      <c r="B2761">
        <v>38.227172000000003</v>
      </c>
      <c r="C2761">
        <v>1979</v>
      </c>
      <c r="D2761" t="s">
        <v>425</v>
      </c>
      <c r="E2761" t="s">
        <v>132</v>
      </c>
      <c r="F2761" t="s">
        <v>110</v>
      </c>
      <c r="G2761" t="s">
        <v>110</v>
      </c>
      <c r="H2761" t="s">
        <v>94</v>
      </c>
      <c r="K2761">
        <v>0</v>
      </c>
      <c r="L2761">
        <v>0</v>
      </c>
      <c r="O2761">
        <v>1980</v>
      </c>
      <c r="P2761" t="s">
        <v>120</v>
      </c>
      <c r="R2761">
        <f t="shared" si="173"/>
        <v>-119</v>
      </c>
      <c r="S2761">
        <f t="shared" si="174"/>
        <v>38</v>
      </c>
      <c r="T2761" t="str">
        <f t="shared" si="175"/>
        <v>-11938</v>
      </c>
      <c r="U2761" t="str">
        <f t="shared" si="172"/>
        <v>-119, 38</v>
      </c>
    </row>
    <row r="2762" spans="1:21" hidden="1" x14ac:dyDescent="0.25">
      <c r="A2762">
        <v>-119.038462</v>
      </c>
      <c r="B2762">
        <v>38.227172000000003</v>
      </c>
      <c r="C2762">
        <v>1979</v>
      </c>
      <c r="D2762" t="s">
        <v>425</v>
      </c>
      <c r="E2762" t="s">
        <v>132</v>
      </c>
      <c r="F2762" t="s">
        <v>110</v>
      </c>
      <c r="G2762" t="s">
        <v>110</v>
      </c>
      <c r="H2762" t="s">
        <v>94</v>
      </c>
      <c r="K2762">
        <v>0</v>
      </c>
      <c r="L2762">
        <v>0</v>
      </c>
      <c r="O2762">
        <v>1980</v>
      </c>
      <c r="P2762" t="s">
        <v>120</v>
      </c>
      <c r="R2762">
        <f t="shared" si="173"/>
        <v>-119</v>
      </c>
      <c r="S2762">
        <f t="shared" si="174"/>
        <v>38</v>
      </c>
      <c r="T2762" t="str">
        <f t="shared" si="175"/>
        <v>-11938</v>
      </c>
      <c r="U2762" t="str">
        <f t="shared" si="172"/>
        <v>-119, 38</v>
      </c>
    </row>
    <row r="2763" spans="1:21" hidden="1" x14ac:dyDescent="0.25">
      <c r="A2763">
        <v>-119.037673</v>
      </c>
      <c r="B2763">
        <v>38.236483</v>
      </c>
      <c r="C2763">
        <v>1979</v>
      </c>
      <c r="D2763" t="s">
        <v>425</v>
      </c>
      <c r="E2763" t="s">
        <v>132</v>
      </c>
      <c r="F2763" t="s">
        <v>110</v>
      </c>
      <c r="G2763" t="s">
        <v>110</v>
      </c>
      <c r="H2763" t="s">
        <v>94</v>
      </c>
      <c r="K2763">
        <v>0</v>
      </c>
      <c r="L2763">
        <v>0</v>
      </c>
      <c r="O2763">
        <v>1980</v>
      </c>
      <c r="P2763" t="s">
        <v>120</v>
      </c>
      <c r="R2763">
        <f t="shared" si="173"/>
        <v>-119</v>
      </c>
      <c r="S2763">
        <f t="shared" si="174"/>
        <v>38</v>
      </c>
      <c r="T2763" t="str">
        <f t="shared" si="175"/>
        <v>-11938</v>
      </c>
      <c r="U2763" t="str">
        <f t="shared" si="172"/>
        <v>-120, 38</v>
      </c>
    </row>
    <row r="2764" spans="1:21" hidden="1" x14ac:dyDescent="0.25">
      <c r="A2764">
        <v>-119.617165</v>
      </c>
      <c r="B2764">
        <v>38.269772000000003</v>
      </c>
      <c r="C2764">
        <v>1988</v>
      </c>
      <c r="D2764" t="s">
        <v>428</v>
      </c>
      <c r="E2764" t="s">
        <v>118</v>
      </c>
      <c r="F2764" t="s">
        <v>110</v>
      </c>
      <c r="G2764" t="s">
        <v>110</v>
      </c>
      <c r="H2764" t="s">
        <v>94</v>
      </c>
      <c r="K2764">
        <v>0</v>
      </c>
      <c r="L2764">
        <v>0</v>
      </c>
      <c r="O2764">
        <v>1974</v>
      </c>
      <c r="P2764" t="s">
        <v>120</v>
      </c>
      <c r="R2764">
        <f t="shared" si="173"/>
        <v>-120</v>
      </c>
      <c r="S2764">
        <f t="shared" si="174"/>
        <v>38</v>
      </c>
      <c r="T2764" t="str">
        <f t="shared" si="175"/>
        <v>-12038</v>
      </c>
      <c r="U2764" t="str">
        <f t="shared" si="172"/>
        <v>-120, 38</v>
      </c>
    </row>
    <row r="2765" spans="1:21" hidden="1" x14ac:dyDescent="0.25">
      <c r="A2765">
        <v>-119.617165</v>
      </c>
      <c r="B2765">
        <v>38.269772000000003</v>
      </c>
      <c r="C2765">
        <v>1988</v>
      </c>
      <c r="D2765" t="s">
        <v>428</v>
      </c>
      <c r="E2765" t="s">
        <v>118</v>
      </c>
      <c r="F2765" t="s">
        <v>110</v>
      </c>
      <c r="G2765" t="s">
        <v>110</v>
      </c>
      <c r="H2765" t="s">
        <v>94</v>
      </c>
      <c r="K2765">
        <v>0</v>
      </c>
      <c r="L2765">
        <v>0</v>
      </c>
      <c r="O2765">
        <v>1974</v>
      </c>
      <c r="P2765" t="s">
        <v>120</v>
      </c>
      <c r="R2765">
        <f t="shared" si="173"/>
        <v>-120</v>
      </c>
      <c r="S2765">
        <f t="shared" si="174"/>
        <v>38</v>
      </c>
      <c r="T2765" t="str">
        <f t="shared" si="175"/>
        <v>-12038</v>
      </c>
      <c r="U2765" t="str">
        <f t="shared" si="172"/>
        <v>-120, 38</v>
      </c>
    </row>
    <row r="2766" spans="1:21" hidden="1" x14ac:dyDescent="0.25">
      <c r="A2766">
        <v>-119.617165</v>
      </c>
      <c r="B2766">
        <v>38.269772000000003</v>
      </c>
      <c r="C2766">
        <v>1999</v>
      </c>
      <c r="D2766" t="s">
        <v>428</v>
      </c>
      <c r="E2766" t="s">
        <v>118</v>
      </c>
      <c r="F2766" t="s">
        <v>110</v>
      </c>
      <c r="G2766" t="s">
        <v>110</v>
      </c>
      <c r="H2766" t="s">
        <v>94</v>
      </c>
      <c r="K2766">
        <v>0</v>
      </c>
      <c r="L2766">
        <v>0</v>
      </c>
      <c r="O2766">
        <v>1974</v>
      </c>
      <c r="P2766" t="s">
        <v>120</v>
      </c>
      <c r="R2766">
        <f t="shared" si="173"/>
        <v>-120</v>
      </c>
      <c r="S2766">
        <f t="shared" si="174"/>
        <v>38</v>
      </c>
      <c r="T2766" t="str">
        <f t="shared" si="175"/>
        <v>-12038</v>
      </c>
      <c r="U2766" t="str">
        <f t="shared" si="172"/>
        <v>-121, 38</v>
      </c>
    </row>
    <row r="2767" spans="1:21" hidden="1" x14ac:dyDescent="0.25">
      <c r="A2767">
        <v>-120.6183911</v>
      </c>
      <c r="B2767">
        <v>38.275336199999998</v>
      </c>
      <c r="C2767">
        <v>1982</v>
      </c>
      <c r="D2767" t="s">
        <v>121</v>
      </c>
      <c r="E2767" t="s">
        <v>122</v>
      </c>
      <c r="F2767" t="s">
        <v>110</v>
      </c>
      <c r="G2767" t="s">
        <v>110</v>
      </c>
      <c r="H2767" t="s">
        <v>94</v>
      </c>
      <c r="K2767">
        <v>0</v>
      </c>
      <c r="L2767">
        <v>0</v>
      </c>
      <c r="O2767">
        <v>1980</v>
      </c>
      <c r="P2767" t="s">
        <v>120</v>
      </c>
      <c r="R2767">
        <f t="shared" si="173"/>
        <v>-121</v>
      </c>
      <c r="S2767">
        <f t="shared" si="174"/>
        <v>38</v>
      </c>
      <c r="T2767" t="str">
        <f t="shared" si="175"/>
        <v>-12138</v>
      </c>
      <c r="U2767" t="str">
        <f t="shared" si="172"/>
        <v>-121, 38</v>
      </c>
    </row>
    <row r="2768" spans="1:21" hidden="1" x14ac:dyDescent="0.25">
      <c r="A2768">
        <v>-120.6183911</v>
      </c>
      <c r="B2768">
        <v>38.275336199999998</v>
      </c>
      <c r="C2768">
        <v>1980</v>
      </c>
      <c r="D2768" t="s">
        <v>121</v>
      </c>
      <c r="E2768" t="s">
        <v>122</v>
      </c>
      <c r="F2768" t="s">
        <v>110</v>
      </c>
      <c r="G2768" t="s">
        <v>109</v>
      </c>
      <c r="H2768" t="s">
        <v>94</v>
      </c>
      <c r="K2768">
        <v>0.185</v>
      </c>
      <c r="L2768">
        <v>14.8</v>
      </c>
      <c r="O2768">
        <v>1980</v>
      </c>
      <c r="P2768" t="s">
        <v>120</v>
      </c>
      <c r="R2768">
        <f t="shared" si="173"/>
        <v>-121</v>
      </c>
      <c r="S2768">
        <f t="shared" si="174"/>
        <v>38</v>
      </c>
      <c r="T2768" t="str">
        <f t="shared" si="175"/>
        <v>-12138</v>
      </c>
      <c r="U2768" t="str">
        <f t="shared" si="172"/>
        <v>-120, 38</v>
      </c>
    </row>
    <row r="2769" spans="1:21" hidden="1" x14ac:dyDescent="0.25">
      <c r="A2769">
        <v>-119.96059440000001</v>
      </c>
      <c r="B2769">
        <v>38.289499999999997</v>
      </c>
      <c r="C2769">
        <v>1970</v>
      </c>
      <c r="D2769" t="s">
        <v>121</v>
      </c>
      <c r="E2769" t="s">
        <v>122</v>
      </c>
      <c r="F2769" t="s">
        <v>110</v>
      </c>
      <c r="G2769" t="s">
        <v>110</v>
      </c>
      <c r="H2769" t="s">
        <v>94</v>
      </c>
      <c r="K2769">
        <v>0</v>
      </c>
      <c r="L2769">
        <v>0</v>
      </c>
      <c r="O2769">
        <v>1987</v>
      </c>
      <c r="P2769" t="s">
        <v>120</v>
      </c>
      <c r="R2769">
        <f t="shared" si="173"/>
        <v>-120</v>
      </c>
      <c r="S2769">
        <f t="shared" si="174"/>
        <v>38</v>
      </c>
      <c r="T2769" t="str">
        <f t="shared" si="175"/>
        <v>-12038</v>
      </c>
      <c r="U2769" t="str">
        <f t="shared" si="172"/>
        <v>-120, 38</v>
      </c>
    </row>
    <row r="2770" spans="1:21" hidden="1" x14ac:dyDescent="0.25">
      <c r="A2770">
        <v>-120.2731198</v>
      </c>
      <c r="B2770">
        <v>38.301333700000001</v>
      </c>
      <c r="C2770">
        <v>1952</v>
      </c>
      <c r="D2770" t="s">
        <v>428</v>
      </c>
      <c r="E2770" t="s">
        <v>118</v>
      </c>
      <c r="F2770" t="s">
        <v>110</v>
      </c>
      <c r="G2770" t="s">
        <v>110</v>
      </c>
      <c r="H2770" t="s">
        <v>94</v>
      </c>
      <c r="K2770">
        <v>0</v>
      </c>
      <c r="L2770">
        <v>0</v>
      </c>
      <c r="O2770">
        <v>1953</v>
      </c>
      <c r="P2770" t="s">
        <v>120</v>
      </c>
      <c r="R2770">
        <f t="shared" si="173"/>
        <v>-120</v>
      </c>
      <c r="S2770">
        <f t="shared" si="174"/>
        <v>38</v>
      </c>
      <c r="T2770" t="str">
        <f t="shared" si="175"/>
        <v>-12038</v>
      </c>
      <c r="U2770" t="str">
        <f t="shared" si="172"/>
        <v>-120, 38</v>
      </c>
    </row>
    <row r="2771" spans="1:21" hidden="1" x14ac:dyDescent="0.25">
      <c r="A2771">
        <v>-120.2731198</v>
      </c>
      <c r="B2771">
        <v>38.301333700000001</v>
      </c>
      <c r="C2771">
        <v>1952</v>
      </c>
      <c r="D2771" t="s">
        <v>428</v>
      </c>
      <c r="E2771" t="s">
        <v>118</v>
      </c>
      <c r="F2771" t="s">
        <v>110</v>
      </c>
      <c r="G2771" t="s">
        <v>110</v>
      </c>
      <c r="H2771" t="s">
        <v>94</v>
      </c>
      <c r="K2771">
        <v>0</v>
      </c>
      <c r="L2771">
        <v>0</v>
      </c>
      <c r="O2771">
        <v>1953</v>
      </c>
      <c r="P2771" t="s">
        <v>120</v>
      </c>
      <c r="R2771">
        <f t="shared" si="173"/>
        <v>-120</v>
      </c>
      <c r="S2771">
        <f t="shared" si="174"/>
        <v>38</v>
      </c>
      <c r="T2771" t="str">
        <f t="shared" si="175"/>
        <v>-12038</v>
      </c>
      <c r="U2771" t="str">
        <f t="shared" si="172"/>
        <v>-120, 38</v>
      </c>
    </row>
    <row r="2772" spans="1:21" hidden="1" x14ac:dyDescent="0.25">
      <c r="A2772">
        <v>-120.2731198</v>
      </c>
      <c r="B2772">
        <v>38.301333700000001</v>
      </c>
      <c r="C2772">
        <v>1952</v>
      </c>
      <c r="D2772" t="s">
        <v>428</v>
      </c>
      <c r="E2772" t="s">
        <v>118</v>
      </c>
      <c r="F2772" t="s">
        <v>110</v>
      </c>
      <c r="G2772" t="s">
        <v>110</v>
      </c>
      <c r="H2772" t="s">
        <v>94</v>
      </c>
      <c r="K2772">
        <v>0</v>
      </c>
      <c r="L2772">
        <v>0</v>
      </c>
      <c r="O2772">
        <v>1953</v>
      </c>
      <c r="P2772" t="s">
        <v>120</v>
      </c>
      <c r="R2772">
        <f t="shared" si="173"/>
        <v>-120</v>
      </c>
      <c r="S2772">
        <f t="shared" si="174"/>
        <v>38</v>
      </c>
      <c r="T2772" t="str">
        <f t="shared" si="175"/>
        <v>-12038</v>
      </c>
      <c r="U2772" t="str">
        <f t="shared" si="172"/>
        <v>-120, 38</v>
      </c>
    </row>
    <row r="2773" spans="1:21" hidden="1" x14ac:dyDescent="0.25">
      <c r="A2773">
        <v>-120.2731198</v>
      </c>
      <c r="B2773">
        <v>38.301333700000001</v>
      </c>
      <c r="C2773">
        <v>1952</v>
      </c>
      <c r="D2773" t="s">
        <v>428</v>
      </c>
      <c r="E2773" t="s">
        <v>118</v>
      </c>
      <c r="F2773" t="s">
        <v>110</v>
      </c>
      <c r="G2773" t="s">
        <v>110</v>
      </c>
      <c r="H2773" t="s">
        <v>94</v>
      </c>
      <c r="K2773">
        <v>0</v>
      </c>
      <c r="L2773">
        <v>0</v>
      </c>
      <c r="O2773">
        <v>1953</v>
      </c>
      <c r="P2773" t="s">
        <v>120</v>
      </c>
      <c r="R2773">
        <f t="shared" si="173"/>
        <v>-120</v>
      </c>
      <c r="S2773">
        <f t="shared" si="174"/>
        <v>38</v>
      </c>
      <c r="T2773" t="str">
        <f t="shared" si="175"/>
        <v>-12038</v>
      </c>
      <c r="U2773" t="str">
        <f t="shared" si="172"/>
        <v>-120, 38</v>
      </c>
    </row>
    <row r="2774" spans="1:21" hidden="1" x14ac:dyDescent="0.25">
      <c r="A2774">
        <v>-120.2731198</v>
      </c>
      <c r="B2774">
        <v>38.301333700000001</v>
      </c>
      <c r="C2774">
        <v>1953</v>
      </c>
      <c r="D2774" t="s">
        <v>428</v>
      </c>
      <c r="E2774" t="s">
        <v>118</v>
      </c>
      <c r="F2774" t="s">
        <v>110</v>
      </c>
      <c r="G2774" t="s">
        <v>110</v>
      </c>
      <c r="H2774" t="s">
        <v>94</v>
      </c>
      <c r="K2774">
        <v>0</v>
      </c>
      <c r="L2774">
        <v>0</v>
      </c>
      <c r="O2774">
        <v>1953</v>
      </c>
      <c r="P2774" t="s">
        <v>120</v>
      </c>
      <c r="R2774">
        <f t="shared" si="173"/>
        <v>-120</v>
      </c>
      <c r="S2774">
        <f t="shared" si="174"/>
        <v>38</v>
      </c>
      <c r="T2774" t="str">
        <f t="shared" si="175"/>
        <v>-12038</v>
      </c>
      <c r="U2774" t="str">
        <f t="shared" si="172"/>
        <v>-120, 38</v>
      </c>
    </row>
    <row r="2775" spans="1:21" hidden="1" x14ac:dyDescent="0.25">
      <c r="A2775">
        <v>-120.2780029</v>
      </c>
      <c r="B2775">
        <v>38.308860799999998</v>
      </c>
      <c r="C2775">
        <v>1986</v>
      </c>
      <c r="D2775" t="s">
        <v>428</v>
      </c>
      <c r="E2775" t="s">
        <v>118</v>
      </c>
      <c r="F2775" t="s">
        <v>110</v>
      </c>
      <c r="G2775" t="s">
        <v>110</v>
      </c>
      <c r="H2775" t="s">
        <v>94</v>
      </c>
      <c r="K2775">
        <v>0</v>
      </c>
      <c r="L2775">
        <v>0</v>
      </c>
      <c r="O2775">
        <v>1952</v>
      </c>
      <c r="P2775" t="s">
        <v>120</v>
      </c>
      <c r="R2775">
        <f t="shared" si="173"/>
        <v>-120</v>
      </c>
      <c r="S2775">
        <f t="shared" si="174"/>
        <v>38</v>
      </c>
      <c r="T2775" t="str">
        <f t="shared" si="175"/>
        <v>-12038</v>
      </c>
      <c r="U2775" t="str">
        <f t="shared" si="172"/>
        <v>-120, 38</v>
      </c>
    </row>
    <row r="2776" spans="1:21" hidden="1" x14ac:dyDescent="0.25">
      <c r="A2776">
        <v>-120.2780029</v>
      </c>
      <c r="B2776">
        <v>38.308860799999998</v>
      </c>
      <c r="C2776">
        <v>1986</v>
      </c>
      <c r="D2776" t="s">
        <v>428</v>
      </c>
      <c r="E2776" t="s">
        <v>118</v>
      </c>
      <c r="F2776" t="s">
        <v>110</v>
      </c>
      <c r="G2776" t="s">
        <v>110</v>
      </c>
      <c r="H2776" t="s">
        <v>94</v>
      </c>
      <c r="K2776">
        <v>0</v>
      </c>
      <c r="L2776">
        <v>0</v>
      </c>
      <c r="O2776">
        <v>1952</v>
      </c>
      <c r="P2776" t="s">
        <v>120</v>
      </c>
      <c r="R2776">
        <f t="shared" si="173"/>
        <v>-120</v>
      </c>
      <c r="S2776">
        <f t="shared" si="174"/>
        <v>38</v>
      </c>
      <c r="T2776" t="str">
        <f t="shared" si="175"/>
        <v>-12038</v>
      </c>
      <c r="U2776" t="str">
        <f t="shared" si="172"/>
        <v>-120, 38</v>
      </c>
    </row>
    <row r="2777" spans="1:21" hidden="1" x14ac:dyDescent="0.25">
      <c r="A2777">
        <v>-120.2780029</v>
      </c>
      <c r="B2777">
        <v>38.308860799999998</v>
      </c>
      <c r="C2777">
        <v>1976</v>
      </c>
      <c r="D2777" t="s">
        <v>428</v>
      </c>
      <c r="E2777" t="s">
        <v>118</v>
      </c>
      <c r="F2777" t="s">
        <v>110</v>
      </c>
      <c r="G2777" t="s">
        <v>110</v>
      </c>
      <c r="H2777" t="s">
        <v>94</v>
      </c>
      <c r="K2777">
        <v>0</v>
      </c>
      <c r="L2777">
        <v>0</v>
      </c>
      <c r="O2777">
        <v>1952</v>
      </c>
      <c r="P2777" t="s">
        <v>120</v>
      </c>
      <c r="R2777">
        <f t="shared" si="173"/>
        <v>-120</v>
      </c>
      <c r="S2777">
        <f t="shared" si="174"/>
        <v>38</v>
      </c>
      <c r="T2777" t="str">
        <f t="shared" si="175"/>
        <v>-12038</v>
      </c>
      <c r="U2777" t="str">
        <f t="shared" si="172"/>
        <v>-120, 38</v>
      </c>
    </row>
    <row r="2778" spans="1:21" hidden="1" x14ac:dyDescent="0.25">
      <c r="A2778">
        <v>-120.2780029</v>
      </c>
      <c r="B2778">
        <v>38.308860799999998</v>
      </c>
      <c r="C2778">
        <v>1976</v>
      </c>
      <c r="D2778" t="s">
        <v>428</v>
      </c>
      <c r="E2778" t="s">
        <v>118</v>
      </c>
      <c r="F2778" t="s">
        <v>110</v>
      </c>
      <c r="G2778" t="s">
        <v>110</v>
      </c>
      <c r="H2778" t="s">
        <v>94</v>
      </c>
      <c r="K2778">
        <v>0</v>
      </c>
      <c r="L2778">
        <v>0</v>
      </c>
      <c r="O2778">
        <v>1952</v>
      </c>
      <c r="P2778" t="s">
        <v>120</v>
      </c>
      <c r="R2778">
        <f t="shared" si="173"/>
        <v>-120</v>
      </c>
      <c r="S2778">
        <f t="shared" si="174"/>
        <v>38</v>
      </c>
      <c r="T2778" t="str">
        <f t="shared" si="175"/>
        <v>-12038</v>
      </c>
      <c r="U2778" t="str">
        <f t="shared" si="172"/>
        <v>-120, 38</v>
      </c>
    </row>
    <row r="2779" spans="1:21" hidden="1" x14ac:dyDescent="0.25">
      <c r="A2779">
        <v>-120.2780029</v>
      </c>
      <c r="B2779">
        <v>38.308860799999998</v>
      </c>
      <c r="C2779">
        <v>1980</v>
      </c>
      <c r="D2779" t="s">
        <v>428</v>
      </c>
      <c r="E2779" t="s">
        <v>118</v>
      </c>
      <c r="F2779" t="s">
        <v>110</v>
      </c>
      <c r="G2779" t="s">
        <v>110</v>
      </c>
      <c r="H2779" t="s">
        <v>94</v>
      </c>
      <c r="K2779">
        <v>0</v>
      </c>
      <c r="L2779">
        <v>0</v>
      </c>
      <c r="O2779">
        <v>1952</v>
      </c>
      <c r="P2779" t="s">
        <v>120</v>
      </c>
      <c r="R2779">
        <f t="shared" si="173"/>
        <v>-120</v>
      </c>
      <c r="S2779">
        <f t="shared" si="174"/>
        <v>38</v>
      </c>
      <c r="T2779" t="str">
        <f t="shared" si="175"/>
        <v>-12038</v>
      </c>
      <c r="U2779" t="str">
        <f t="shared" si="172"/>
        <v>-120, 38</v>
      </c>
    </row>
    <row r="2780" spans="1:21" hidden="1" x14ac:dyDescent="0.25">
      <c r="A2780">
        <v>-120.2780029</v>
      </c>
      <c r="B2780">
        <v>38.308860799999998</v>
      </c>
      <c r="C2780">
        <v>1962</v>
      </c>
      <c r="D2780" t="s">
        <v>428</v>
      </c>
      <c r="E2780" t="s">
        <v>118</v>
      </c>
      <c r="F2780" t="s">
        <v>110</v>
      </c>
      <c r="G2780" t="s">
        <v>110</v>
      </c>
      <c r="H2780" t="s">
        <v>94</v>
      </c>
      <c r="K2780">
        <v>0</v>
      </c>
      <c r="L2780">
        <v>0</v>
      </c>
      <c r="O2780">
        <v>1952</v>
      </c>
      <c r="P2780" t="s">
        <v>120</v>
      </c>
      <c r="R2780">
        <f t="shared" si="173"/>
        <v>-120</v>
      </c>
      <c r="S2780">
        <f t="shared" si="174"/>
        <v>38</v>
      </c>
      <c r="T2780" t="str">
        <f t="shared" si="175"/>
        <v>-12038</v>
      </c>
      <c r="U2780" t="str">
        <f t="shared" si="172"/>
        <v>-120, 38</v>
      </c>
    </row>
    <row r="2781" spans="1:21" hidden="1" x14ac:dyDescent="0.25">
      <c r="A2781">
        <v>-119.60666670000001</v>
      </c>
      <c r="B2781">
        <v>38.314444440000003</v>
      </c>
      <c r="C2781">
        <v>1992</v>
      </c>
      <c r="D2781" t="s">
        <v>121</v>
      </c>
      <c r="E2781" t="s">
        <v>122</v>
      </c>
      <c r="F2781" t="s">
        <v>110</v>
      </c>
      <c r="G2781" t="s">
        <v>109</v>
      </c>
      <c r="H2781" t="s">
        <v>94</v>
      </c>
      <c r="L2781">
        <v>4.2720000000000002</v>
      </c>
      <c r="O2781">
        <v>1992</v>
      </c>
      <c r="P2781" t="s">
        <v>120</v>
      </c>
      <c r="R2781">
        <f t="shared" si="173"/>
        <v>-120</v>
      </c>
      <c r="S2781">
        <f t="shared" si="174"/>
        <v>38</v>
      </c>
      <c r="T2781" t="str">
        <f t="shared" si="175"/>
        <v>-12038</v>
      </c>
      <c r="U2781" t="str">
        <f t="shared" si="172"/>
        <v>-120, 38</v>
      </c>
    </row>
    <row r="2782" spans="1:21" hidden="1" x14ac:dyDescent="0.25">
      <c r="A2782">
        <v>-119.666132</v>
      </c>
      <c r="B2782">
        <v>38.317571000000001</v>
      </c>
      <c r="C2782">
        <v>1983</v>
      </c>
      <c r="D2782" t="s">
        <v>428</v>
      </c>
      <c r="E2782" t="s">
        <v>118</v>
      </c>
      <c r="F2782" t="s">
        <v>110</v>
      </c>
      <c r="G2782" t="s">
        <v>109</v>
      </c>
      <c r="H2782" t="s">
        <v>94</v>
      </c>
      <c r="L2782">
        <v>0.21</v>
      </c>
      <c r="O2782">
        <v>1983</v>
      </c>
      <c r="P2782" t="s">
        <v>120</v>
      </c>
      <c r="R2782">
        <f t="shared" si="173"/>
        <v>-120</v>
      </c>
      <c r="S2782">
        <f t="shared" si="174"/>
        <v>38</v>
      </c>
      <c r="T2782" t="str">
        <f t="shared" si="175"/>
        <v>-12038</v>
      </c>
      <c r="U2782" t="str">
        <f t="shared" si="172"/>
        <v>-120, 38</v>
      </c>
    </row>
    <row r="2783" spans="1:21" hidden="1" x14ac:dyDescent="0.25">
      <c r="A2783">
        <v>-119.666132</v>
      </c>
      <c r="B2783">
        <v>38.317571000000001</v>
      </c>
      <c r="C2783">
        <v>1983</v>
      </c>
      <c r="D2783" t="s">
        <v>428</v>
      </c>
      <c r="E2783" t="s">
        <v>118</v>
      </c>
      <c r="F2783" t="s">
        <v>110</v>
      </c>
      <c r="G2783" t="s">
        <v>109</v>
      </c>
      <c r="H2783" t="s">
        <v>94</v>
      </c>
      <c r="L2783">
        <v>0.3</v>
      </c>
      <c r="O2783">
        <v>1983</v>
      </c>
      <c r="P2783" t="s">
        <v>120</v>
      </c>
      <c r="R2783">
        <f t="shared" si="173"/>
        <v>-120</v>
      </c>
      <c r="S2783">
        <f t="shared" si="174"/>
        <v>38</v>
      </c>
      <c r="T2783" t="str">
        <f t="shared" si="175"/>
        <v>-12038</v>
      </c>
      <c r="U2783" t="str">
        <f t="shared" si="172"/>
        <v>-120, 38</v>
      </c>
    </row>
    <row r="2784" spans="1:21" hidden="1" x14ac:dyDescent="0.25">
      <c r="A2784">
        <v>-119.666132</v>
      </c>
      <c r="B2784">
        <v>38.317571000000001</v>
      </c>
      <c r="C2784">
        <v>1983</v>
      </c>
      <c r="D2784" t="s">
        <v>428</v>
      </c>
      <c r="E2784" t="s">
        <v>118</v>
      </c>
      <c r="F2784" t="s">
        <v>110</v>
      </c>
      <c r="G2784" t="s">
        <v>110</v>
      </c>
      <c r="H2784" t="s">
        <v>94</v>
      </c>
      <c r="K2784">
        <v>0</v>
      </c>
      <c r="L2784">
        <v>0</v>
      </c>
      <c r="O2784">
        <v>1983</v>
      </c>
      <c r="P2784" t="s">
        <v>120</v>
      </c>
      <c r="R2784">
        <f t="shared" si="173"/>
        <v>-120</v>
      </c>
      <c r="S2784">
        <f t="shared" si="174"/>
        <v>38</v>
      </c>
      <c r="T2784" t="str">
        <f t="shared" si="175"/>
        <v>-12038</v>
      </c>
      <c r="U2784" t="str">
        <f t="shared" si="172"/>
        <v>-120, 38</v>
      </c>
    </row>
    <row r="2785" spans="1:21" hidden="1" x14ac:dyDescent="0.25">
      <c r="A2785">
        <v>-119.666132</v>
      </c>
      <c r="B2785">
        <v>38.317571000000001</v>
      </c>
      <c r="C2785">
        <v>1983</v>
      </c>
      <c r="D2785" t="s">
        <v>428</v>
      </c>
      <c r="E2785" t="s">
        <v>118</v>
      </c>
      <c r="F2785" t="s">
        <v>110</v>
      </c>
      <c r="G2785" t="s">
        <v>110</v>
      </c>
      <c r="H2785" t="s">
        <v>94</v>
      </c>
      <c r="K2785">
        <v>0</v>
      </c>
      <c r="L2785">
        <v>0</v>
      </c>
      <c r="O2785">
        <v>1983</v>
      </c>
      <c r="P2785" t="s">
        <v>120</v>
      </c>
      <c r="R2785">
        <f t="shared" si="173"/>
        <v>-120</v>
      </c>
      <c r="S2785">
        <f t="shared" si="174"/>
        <v>38</v>
      </c>
      <c r="T2785" t="str">
        <f t="shared" si="175"/>
        <v>-12038</v>
      </c>
      <c r="U2785" t="str">
        <f t="shared" si="172"/>
        <v>-120, 38</v>
      </c>
    </row>
    <row r="2786" spans="1:21" hidden="1" x14ac:dyDescent="0.25">
      <c r="A2786">
        <v>-119.666132</v>
      </c>
      <c r="B2786">
        <v>38.317571000000001</v>
      </c>
      <c r="C2786">
        <v>1983</v>
      </c>
      <c r="D2786" t="s">
        <v>428</v>
      </c>
      <c r="E2786" t="s">
        <v>118</v>
      </c>
      <c r="F2786" t="s">
        <v>110</v>
      </c>
      <c r="G2786" t="s">
        <v>110</v>
      </c>
      <c r="H2786" t="s">
        <v>94</v>
      </c>
      <c r="K2786">
        <v>0</v>
      </c>
      <c r="L2786">
        <v>0</v>
      </c>
      <c r="O2786">
        <v>1983</v>
      </c>
      <c r="P2786" t="s">
        <v>120</v>
      </c>
      <c r="R2786">
        <f t="shared" si="173"/>
        <v>-120</v>
      </c>
      <c r="S2786">
        <f t="shared" si="174"/>
        <v>38</v>
      </c>
      <c r="T2786" t="str">
        <f t="shared" si="175"/>
        <v>-12038</v>
      </c>
      <c r="U2786" t="str">
        <f t="shared" si="172"/>
        <v>-120, 38</v>
      </c>
    </row>
    <row r="2787" spans="1:21" hidden="1" x14ac:dyDescent="0.25">
      <c r="A2787">
        <v>-119.675906</v>
      </c>
      <c r="B2787">
        <v>38.322543000000003</v>
      </c>
      <c r="C2787">
        <v>1983</v>
      </c>
      <c r="D2787" t="s">
        <v>428</v>
      </c>
      <c r="E2787" t="s">
        <v>118</v>
      </c>
      <c r="F2787" t="s">
        <v>110</v>
      </c>
      <c r="G2787" t="s">
        <v>110</v>
      </c>
      <c r="H2787" t="s">
        <v>94</v>
      </c>
      <c r="K2787">
        <v>0</v>
      </c>
      <c r="L2787">
        <v>0</v>
      </c>
      <c r="O2787">
        <v>1983</v>
      </c>
      <c r="P2787" t="s">
        <v>120</v>
      </c>
      <c r="R2787">
        <f t="shared" si="173"/>
        <v>-120</v>
      </c>
      <c r="S2787">
        <f t="shared" si="174"/>
        <v>38</v>
      </c>
      <c r="T2787" t="str">
        <f t="shared" si="175"/>
        <v>-12038</v>
      </c>
      <c r="U2787" t="str">
        <f t="shared" si="172"/>
        <v>-120, 38</v>
      </c>
    </row>
    <row r="2788" spans="1:21" hidden="1" x14ac:dyDescent="0.25">
      <c r="A2788">
        <v>-119.681839</v>
      </c>
      <c r="B2788">
        <v>38.325029000000001</v>
      </c>
      <c r="C2788">
        <v>1983</v>
      </c>
      <c r="D2788" t="s">
        <v>428</v>
      </c>
      <c r="E2788" t="s">
        <v>118</v>
      </c>
      <c r="F2788" t="s">
        <v>110</v>
      </c>
      <c r="G2788" t="s">
        <v>109</v>
      </c>
      <c r="H2788" t="s">
        <v>94</v>
      </c>
      <c r="L2788">
        <v>9.6</v>
      </c>
      <c r="O2788">
        <v>1983</v>
      </c>
      <c r="P2788" t="s">
        <v>120</v>
      </c>
      <c r="R2788">
        <f t="shared" si="173"/>
        <v>-120</v>
      </c>
      <c r="S2788">
        <f t="shared" si="174"/>
        <v>38</v>
      </c>
      <c r="T2788" t="str">
        <f t="shared" si="175"/>
        <v>-12038</v>
      </c>
      <c r="U2788" t="str">
        <f t="shared" si="172"/>
        <v>-120, 38</v>
      </c>
    </row>
    <row r="2789" spans="1:21" hidden="1" x14ac:dyDescent="0.25">
      <c r="A2789">
        <v>-119.681839</v>
      </c>
      <c r="B2789">
        <v>38.325029000000001</v>
      </c>
      <c r="C2789">
        <v>1983</v>
      </c>
      <c r="D2789" t="s">
        <v>428</v>
      </c>
      <c r="E2789" t="s">
        <v>118</v>
      </c>
      <c r="F2789" t="s">
        <v>110</v>
      </c>
      <c r="G2789" t="s">
        <v>109</v>
      </c>
      <c r="H2789" t="s">
        <v>94</v>
      </c>
      <c r="L2789">
        <v>0.16</v>
      </c>
      <c r="O2789">
        <v>1983</v>
      </c>
      <c r="P2789" t="s">
        <v>120</v>
      </c>
      <c r="R2789">
        <f t="shared" si="173"/>
        <v>-120</v>
      </c>
      <c r="S2789">
        <f t="shared" si="174"/>
        <v>38</v>
      </c>
      <c r="T2789" t="str">
        <f t="shared" si="175"/>
        <v>-12038</v>
      </c>
      <c r="U2789" t="str">
        <f t="shared" si="172"/>
        <v>-120, 38</v>
      </c>
    </row>
    <row r="2790" spans="1:21" hidden="1" x14ac:dyDescent="0.25">
      <c r="A2790">
        <v>-119.681839</v>
      </c>
      <c r="B2790">
        <v>38.325029000000001</v>
      </c>
      <c r="C2790">
        <v>1983</v>
      </c>
      <c r="D2790" t="s">
        <v>428</v>
      </c>
      <c r="E2790" t="s">
        <v>118</v>
      </c>
      <c r="F2790" t="s">
        <v>110</v>
      </c>
      <c r="G2790" t="s">
        <v>110</v>
      </c>
      <c r="H2790" t="s">
        <v>94</v>
      </c>
      <c r="K2790">
        <v>0</v>
      </c>
      <c r="L2790">
        <v>0</v>
      </c>
      <c r="O2790">
        <v>1983</v>
      </c>
      <c r="P2790" t="s">
        <v>120</v>
      </c>
      <c r="R2790">
        <f t="shared" si="173"/>
        <v>-120</v>
      </c>
      <c r="S2790">
        <f t="shared" si="174"/>
        <v>38</v>
      </c>
      <c r="T2790" t="str">
        <f t="shared" si="175"/>
        <v>-12038</v>
      </c>
      <c r="U2790" t="str">
        <f t="shared" si="172"/>
        <v>-120, 38</v>
      </c>
    </row>
    <row r="2791" spans="1:21" hidden="1" x14ac:dyDescent="0.25">
      <c r="A2791">
        <v>-119.681839</v>
      </c>
      <c r="B2791">
        <v>38.325029000000001</v>
      </c>
      <c r="C2791">
        <v>1983</v>
      </c>
      <c r="D2791" t="s">
        <v>428</v>
      </c>
      <c r="E2791" t="s">
        <v>118</v>
      </c>
      <c r="F2791" t="s">
        <v>110</v>
      </c>
      <c r="G2791" t="s">
        <v>110</v>
      </c>
      <c r="H2791" t="s">
        <v>94</v>
      </c>
      <c r="K2791">
        <v>0</v>
      </c>
      <c r="L2791">
        <v>0</v>
      </c>
      <c r="O2791">
        <v>1983</v>
      </c>
      <c r="P2791" t="s">
        <v>120</v>
      </c>
      <c r="R2791">
        <f t="shared" si="173"/>
        <v>-120</v>
      </c>
      <c r="S2791">
        <f t="shared" si="174"/>
        <v>38</v>
      </c>
      <c r="T2791" t="str">
        <f t="shared" si="175"/>
        <v>-12038</v>
      </c>
      <c r="U2791" t="str">
        <f t="shared" si="172"/>
        <v>-120, 38</v>
      </c>
    </row>
    <row r="2792" spans="1:21" hidden="1" x14ac:dyDescent="0.25">
      <c r="A2792">
        <v>-119.681839</v>
      </c>
      <c r="B2792">
        <v>38.325029000000001</v>
      </c>
      <c r="C2792">
        <v>1983</v>
      </c>
      <c r="D2792" t="s">
        <v>428</v>
      </c>
      <c r="E2792" t="s">
        <v>118</v>
      </c>
      <c r="F2792" t="s">
        <v>110</v>
      </c>
      <c r="G2792" t="s">
        <v>110</v>
      </c>
      <c r="H2792" t="s">
        <v>94</v>
      </c>
      <c r="K2792">
        <v>0</v>
      </c>
      <c r="L2792">
        <v>0</v>
      </c>
      <c r="O2792">
        <v>1983</v>
      </c>
      <c r="P2792" t="s">
        <v>120</v>
      </c>
      <c r="R2792">
        <f t="shared" si="173"/>
        <v>-120</v>
      </c>
      <c r="S2792">
        <f t="shared" si="174"/>
        <v>38</v>
      </c>
      <c r="T2792" t="str">
        <f t="shared" si="175"/>
        <v>-12038</v>
      </c>
      <c r="U2792" t="str">
        <f t="shared" si="172"/>
        <v>-120, 38</v>
      </c>
    </row>
    <row r="2793" spans="1:21" hidden="1" x14ac:dyDescent="0.25">
      <c r="A2793">
        <v>-119.681839</v>
      </c>
      <c r="B2793">
        <v>38.325029000000001</v>
      </c>
      <c r="C2793">
        <v>1983</v>
      </c>
      <c r="D2793" t="s">
        <v>428</v>
      </c>
      <c r="E2793" t="s">
        <v>118</v>
      </c>
      <c r="F2793" t="s">
        <v>110</v>
      </c>
      <c r="G2793" t="s">
        <v>110</v>
      </c>
      <c r="H2793" t="s">
        <v>94</v>
      </c>
      <c r="K2793">
        <v>0</v>
      </c>
      <c r="L2793">
        <v>0</v>
      </c>
      <c r="O2793">
        <v>1983</v>
      </c>
      <c r="P2793" t="s">
        <v>120</v>
      </c>
      <c r="R2793">
        <f t="shared" si="173"/>
        <v>-120</v>
      </c>
      <c r="S2793">
        <f t="shared" si="174"/>
        <v>38</v>
      </c>
      <c r="T2793" t="str">
        <f t="shared" si="175"/>
        <v>-12038</v>
      </c>
      <c r="U2793" t="str">
        <f t="shared" si="172"/>
        <v>-120, 38</v>
      </c>
    </row>
    <row r="2794" spans="1:21" hidden="1" x14ac:dyDescent="0.25">
      <c r="A2794">
        <v>-119.681839</v>
      </c>
      <c r="B2794">
        <v>38.325029000000001</v>
      </c>
      <c r="C2794">
        <v>1983</v>
      </c>
      <c r="D2794" t="s">
        <v>428</v>
      </c>
      <c r="E2794" t="s">
        <v>118</v>
      </c>
      <c r="F2794" t="s">
        <v>110</v>
      </c>
      <c r="G2794" t="s">
        <v>110</v>
      </c>
      <c r="H2794" t="s">
        <v>94</v>
      </c>
      <c r="K2794">
        <v>0</v>
      </c>
      <c r="L2794">
        <v>0</v>
      </c>
      <c r="O2794">
        <v>1983</v>
      </c>
      <c r="P2794" t="s">
        <v>120</v>
      </c>
      <c r="R2794">
        <f t="shared" si="173"/>
        <v>-120</v>
      </c>
      <c r="S2794">
        <f t="shared" si="174"/>
        <v>38</v>
      </c>
      <c r="T2794" t="str">
        <f t="shared" si="175"/>
        <v>-12038</v>
      </c>
      <c r="U2794" t="str">
        <f t="shared" si="172"/>
        <v>-120, 38</v>
      </c>
    </row>
    <row r="2795" spans="1:21" hidden="1" x14ac:dyDescent="0.25">
      <c r="A2795">
        <v>-119.681839</v>
      </c>
      <c r="B2795">
        <v>38.325029000000001</v>
      </c>
      <c r="C2795">
        <v>1983</v>
      </c>
      <c r="D2795" t="s">
        <v>428</v>
      </c>
      <c r="E2795" t="s">
        <v>118</v>
      </c>
      <c r="F2795" t="s">
        <v>110</v>
      </c>
      <c r="G2795" t="s">
        <v>110</v>
      </c>
      <c r="H2795" t="s">
        <v>94</v>
      </c>
      <c r="K2795">
        <v>0</v>
      </c>
      <c r="L2795">
        <v>0</v>
      </c>
      <c r="O2795">
        <v>1983</v>
      </c>
      <c r="P2795" t="s">
        <v>120</v>
      </c>
      <c r="R2795">
        <f t="shared" si="173"/>
        <v>-120</v>
      </c>
      <c r="S2795">
        <f t="shared" si="174"/>
        <v>38</v>
      </c>
      <c r="T2795" t="str">
        <f t="shared" si="175"/>
        <v>-12038</v>
      </c>
      <c r="U2795" t="str">
        <f t="shared" si="172"/>
        <v>-120, 38</v>
      </c>
    </row>
    <row r="2796" spans="1:21" hidden="1" x14ac:dyDescent="0.25">
      <c r="A2796">
        <v>-119.62763339999999</v>
      </c>
      <c r="B2796">
        <v>38.326933320000002</v>
      </c>
      <c r="C2796">
        <v>1958</v>
      </c>
      <c r="D2796" t="s">
        <v>121</v>
      </c>
      <c r="E2796" t="s">
        <v>122</v>
      </c>
      <c r="F2796" t="s">
        <v>110</v>
      </c>
      <c r="G2796" t="s">
        <v>110</v>
      </c>
      <c r="H2796" t="s">
        <v>94</v>
      </c>
      <c r="K2796">
        <v>0</v>
      </c>
      <c r="L2796">
        <v>0</v>
      </c>
      <c r="O2796">
        <v>1992</v>
      </c>
      <c r="P2796" t="s">
        <v>120</v>
      </c>
      <c r="R2796">
        <f t="shared" si="173"/>
        <v>-120</v>
      </c>
      <c r="S2796">
        <f t="shared" si="174"/>
        <v>38</v>
      </c>
      <c r="T2796" t="str">
        <f t="shared" si="175"/>
        <v>-12038</v>
      </c>
      <c r="U2796" t="str">
        <f t="shared" si="172"/>
        <v>-120, 38</v>
      </c>
    </row>
    <row r="2797" spans="1:21" hidden="1" x14ac:dyDescent="0.25">
      <c r="A2797">
        <v>-119.62763339999999</v>
      </c>
      <c r="B2797">
        <v>38.326933320000002</v>
      </c>
      <c r="C2797">
        <v>1958</v>
      </c>
      <c r="D2797" t="s">
        <v>121</v>
      </c>
      <c r="E2797" t="s">
        <v>122</v>
      </c>
      <c r="F2797" t="s">
        <v>110</v>
      </c>
      <c r="G2797" t="s">
        <v>110</v>
      </c>
      <c r="H2797" t="s">
        <v>94</v>
      </c>
      <c r="K2797">
        <v>0</v>
      </c>
      <c r="L2797">
        <v>0</v>
      </c>
      <c r="O2797">
        <v>1992</v>
      </c>
      <c r="P2797" t="s">
        <v>120</v>
      </c>
      <c r="R2797">
        <f t="shared" si="173"/>
        <v>-120</v>
      </c>
      <c r="S2797">
        <f t="shared" si="174"/>
        <v>38</v>
      </c>
      <c r="T2797" t="str">
        <f t="shared" si="175"/>
        <v>-12038</v>
      </c>
      <c r="U2797" t="str">
        <f t="shared" si="172"/>
        <v>-120, 38</v>
      </c>
    </row>
    <row r="2798" spans="1:21" hidden="1" x14ac:dyDescent="0.25">
      <c r="A2798">
        <v>-119.62763339999999</v>
      </c>
      <c r="B2798">
        <v>38.326933320000002</v>
      </c>
      <c r="C2798">
        <v>1960</v>
      </c>
      <c r="D2798" t="s">
        <v>121</v>
      </c>
      <c r="E2798" t="s">
        <v>122</v>
      </c>
      <c r="F2798" t="s">
        <v>110</v>
      </c>
      <c r="G2798" t="s">
        <v>110</v>
      </c>
      <c r="H2798" t="s">
        <v>94</v>
      </c>
      <c r="K2798">
        <v>0</v>
      </c>
      <c r="L2798">
        <v>0</v>
      </c>
      <c r="O2798">
        <v>1992</v>
      </c>
      <c r="P2798" t="s">
        <v>120</v>
      </c>
      <c r="R2798">
        <f t="shared" si="173"/>
        <v>-120</v>
      </c>
      <c r="S2798">
        <f t="shared" si="174"/>
        <v>38</v>
      </c>
      <c r="T2798" t="str">
        <f t="shared" si="175"/>
        <v>-12038</v>
      </c>
      <c r="U2798" t="str">
        <f t="shared" si="172"/>
        <v>-121, 38</v>
      </c>
    </row>
    <row r="2799" spans="1:21" hidden="1" x14ac:dyDescent="0.25">
      <c r="A2799">
        <v>-120.92941</v>
      </c>
      <c r="B2799">
        <v>38.326962000000002</v>
      </c>
      <c r="C2799">
        <v>1984</v>
      </c>
      <c r="D2799" t="s">
        <v>121</v>
      </c>
      <c r="E2799" t="s">
        <v>122</v>
      </c>
      <c r="F2799" t="s">
        <v>110</v>
      </c>
      <c r="G2799" t="s">
        <v>109</v>
      </c>
      <c r="H2799" t="s">
        <v>94</v>
      </c>
      <c r="L2799">
        <v>1.53</v>
      </c>
      <c r="O2799">
        <v>1984</v>
      </c>
      <c r="P2799" t="s">
        <v>120</v>
      </c>
      <c r="R2799">
        <f t="shared" si="173"/>
        <v>-121</v>
      </c>
      <c r="S2799">
        <f t="shared" si="174"/>
        <v>38</v>
      </c>
      <c r="T2799" t="str">
        <f t="shared" si="175"/>
        <v>-12138</v>
      </c>
      <c r="U2799" t="str">
        <f t="shared" si="172"/>
        <v>-120, 38</v>
      </c>
    </row>
    <row r="2800" spans="1:21" hidden="1" x14ac:dyDescent="0.25">
      <c r="A2800">
        <v>-119.63636940000001</v>
      </c>
      <c r="B2800">
        <v>38.328899999999997</v>
      </c>
      <c r="C2800">
        <v>2000</v>
      </c>
      <c r="D2800" t="s">
        <v>117</v>
      </c>
      <c r="E2800" t="s">
        <v>118</v>
      </c>
      <c r="F2800" t="s">
        <v>110</v>
      </c>
      <c r="G2800" t="s">
        <v>110</v>
      </c>
      <c r="H2800" t="s">
        <v>94</v>
      </c>
      <c r="K2800">
        <v>0</v>
      </c>
      <c r="L2800">
        <v>0</v>
      </c>
      <c r="O2800">
        <v>1960</v>
      </c>
      <c r="P2800" t="s">
        <v>120</v>
      </c>
      <c r="R2800">
        <f t="shared" si="173"/>
        <v>-120</v>
      </c>
      <c r="S2800">
        <f t="shared" si="174"/>
        <v>38</v>
      </c>
      <c r="T2800" t="str">
        <f t="shared" si="175"/>
        <v>-12038</v>
      </c>
      <c r="U2800" t="str">
        <f t="shared" si="172"/>
        <v>-120, 38</v>
      </c>
    </row>
    <row r="2801" spans="1:21" hidden="1" x14ac:dyDescent="0.25">
      <c r="A2801">
        <v>-119.63636940000001</v>
      </c>
      <c r="B2801">
        <v>38.328899999999997</v>
      </c>
      <c r="C2801">
        <v>2000</v>
      </c>
      <c r="D2801" t="s">
        <v>117</v>
      </c>
      <c r="E2801" t="s">
        <v>118</v>
      </c>
      <c r="F2801" t="s">
        <v>110</v>
      </c>
      <c r="G2801" t="s">
        <v>110</v>
      </c>
      <c r="H2801" t="s">
        <v>94</v>
      </c>
      <c r="K2801">
        <v>0</v>
      </c>
      <c r="L2801">
        <v>0</v>
      </c>
      <c r="O2801">
        <v>1960</v>
      </c>
      <c r="P2801" t="s">
        <v>120</v>
      </c>
      <c r="R2801">
        <f t="shared" si="173"/>
        <v>-120</v>
      </c>
      <c r="S2801">
        <f t="shared" si="174"/>
        <v>38</v>
      </c>
      <c r="T2801" t="str">
        <f t="shared" si="175"/>
        <v>-12038</v>
      </c>
      <c r="U2801" t="str">
        <f t="shared" si="172"/>
        <v>-120, 38</v>
      </c>
    </row>
    <row r="2802" spans="1:21" hidden="1" x14ac:dyDescent="0.25">
      <c r="A2802">
        <v>-119.63636940000001</v>
      </c>
      <c r="B2802">
        <v>38.328899999999997</v>
      </c>
      <c r="C2802">
        <v>2000</v>
      </c>
      <c r="D2802" t="s">
        <v>117</v>
      </c>
      <c r="E2802" t="s">
        <v>118</v>
      </c>
      <c r="F2802" t="s">
        <v>110</v>
      </c>
      <c r="G2802" t="s">
        <v>110</v>
      </c>
      <c r="H2802" t="s">
        <v>94</v>
      </c>
      <c r="K2802">
        <v>0</v>
      </c>
      <c r="L2802">
        <v>0</v>
      </c>
      <c r="O2802">
        <v>1960</v>
      </c>
      <c r="P2802" t="s">
        <v>120</v>
      </c>
      <c r="R2802">
        <f t="shared" si="173"/>
        <v>-120</v>
      </c>
      <c r="S2802">
        <f t="shared" si="174"/>
        <v>38</v>
      </c>
      <c r="T2802" t="str">
        <f t="shared" si="175"/>
        <v>-12038</v>
      </c>
      <c r="U2802" t="str">
        <f t="shared" si="172"/>
        <v>-120, 38</v>
      </c>
    </row>
    <row r="2803" spans="1:21" hidden="1" x14ac:dyDescent="0.25">
      <c r="A2803">
        <v>-119.63636940000001</v>
      </c>
      <c r="B2803">
        <v>38.328899999999997</v>
      </c>
      <c r="C2803">
        <v>2000</v>
      </c>
      <c r="D2803" t="s">
        <v>117</v>
      </c>
      <c r="E2803" t="s">
        <v>118</v>
      </c>
      <c r="F2803" t="s">
        <v>110</v>
      </c>
      <c r="G2803" t="s">
        <v>110</v>
      </c>
      <c r="H2803" t="s">
        <v>94</v>
      </c>
      <c r="K2803">
        <v>0</v>
      </c>
      <c r="L2803">
        <v>0</v>
      </c>
      <c r="O2803">
        <v>1960</v>
      </c>
      <c r="P2803" t="s">
        <v>120</v>
      </c>
      <c r="R2803">
        <f t="shared" si="173"/>
        <v>-120</v>
      </c>
      <c r="S2803">
        <f t="shared" si="174"/>
        <v>38</v>
      </c>
      <c r="T2803" t="str">
        <f t="shared" si="175"/>
        <v>-12038</v>
      </c>
      <c r="U2803" t="str">
        <f t="shared" si="172"/>
        <v>-120, 38</v>
      </c>
    </row>
    <row r="2804" spans="1:21" hidden="1" x14ac:dyDescent="0.25">
      <c r="A2804">
        <v>-119.63636940000001</v>
      </c>
      <c r="B2804">
        <v>38.328899999999997</v>
      </c>
      <c r="C2804">
        <v>2000</v>
      </c>
      <c r="D2804" t="s">
        <v>117</v>
      </c>
      <c r="E2804" t="s">
        <v>118</v>
      </c>
      <c r="F2804" t="s">
        <v>110</v>
      </c>
      <c r="G2804" t="s">
        <v>110</v>
      </c>
      <c r="H2804" t="s">
        <v>94</v>
      </c>
      <c r="K2804">
        <v>0</v>
      </c>
      <c r="L2804">
        <v>0</v>
      </c>
      <c r="O2804">
        <v>1960</v>
      </c>
      <c r="P2804" t="s">
        <v>120</v>
      </c>
      <c r="R2804">
        <f t="shared" si="173"/>
        <v>-120</v>
      </c>
      <c r="S2804">
        <f t="shared" si="174"/>
        <v>38</v>
      </c>
      <c r="T2804" t="str">
        <f t="shared" si="175"/>
        <v>-12038</v>
      </c>
      <c r="U2804" t="str">
        <f t="shared" si="172"/>
        <v>-120, 38</v>
      </c>
    </row>
    <row r="2805" spans="1:21" hidden="1" x14ac:dyDescent="0.25">
      <c r="A2805">
        <v>-119.63636940000001</v>
      </c>
      <c r="B2805">
        <v>38.328899999999997</v>
      </c>
      <c r="C2805">
        <v>2000</v>
      </c>
      <c r="D2805" t="s">
        <v>117</v>
      </c>
      <c r="E2805" t="s">
        <v>118</v>
      </c>
      <c r="F2805" t="s">
        <v>110</v>
      </c>
      <c r="G2805" t="s">
        <v>110</v>
      </c>
      <c r="H2805" t="s">
        <v>94</v>
      </c>
      <c r="K2805">
        <v>0</v>
      </c>
      <c r="L2805">
        <v>0</v>
      </c>
      <c r="O2805">
        <v>1960</v>
      </c>
      <c r="P2805" t="s">
        <v>120</v>
      </c>
      <c r="R2805">
        <f t="shared" si="173"/>
        <v>-120</v>
      </c>
      <c r="S2805">
        <f t="shared" si="174"/>
        <v>38</v>
      </c>
      <c r="T2805" t="str">
        <f t="shared" si="175"/>
        <v>-12038</v>
      </c>
      <c r="U2805" t="str">
        <f t="shared" si="172"/>
        <v>-120, 38</v>
      </c>
    </row>
    <row r="2806" spans="1:21" hidden="1" x14ac:dyDescent="0.25">
      <c r="A2806">
        <v>-119.63636940000001</v>
      </c>
      <c r="B2806">
        <v>38.328899999999997</v>
      </c>
      <c r="C2806">
        <v>2000</v>
      </c>
      <c r="D2806" t="s">
        <v>117</v>
      </c>
      <c r="E2806" t="s">
        <v>118</v>
      </c>
      <c r="F2806" t="s">
        <v>110</v>
      </c>
      <c r="G2806" t="s">
        <v>110</v>
      </c>
      <c r="H2806" t="s">
        <v>94</v>
      </c>
      <c r="K2806">
        <v>0</v>
      </c>
      <c r="L2806">
        <v>0</v>
      </c>
      <c r="O2806">
        <v>1960</v>
      </c>
      <c r="P2806" t="s">
        <v>120</v>
      </c>
      <c r="R2806">
        <f t="shared" si="173"/>
        <v>-120</v>
      </c>
      <c r="S2806">
        <f t="shared" si="174"/>
        <v>38</v>
      </c>
      <c r="T2806" t="str">
        <f t="shared" si="175"/>
        <v>-12038</v>
      </c>
      <c r="U2806" t="str">
        <f t="shared" si="172"/>
        <v>-120, 38</v>
      </c>
    </row>
    <row r="2807" spans="1:21" hidden="1" x14ac:dyDescent="0.25">
      <c r="A2807">
        <v>-119.63636940000001</v>
      </c>
      <c r="B2807">
        <v>38.328899999999997</v>
      </c>
      <c r="C2807">
        <v>2001</v>
      </c>
      <c r="D2807" t="s">
        <v>117</v>
      </c>
      <c r="E2807" t="s">
        <v>118</v>
      </c>
      <c r="F2807" t="s">
        <v>110</v>
      </c>
      <c r="G2807" t="s">
        <v>110</v>
      </c>
      <c r="H2807" t="s">
        <v>94</v>
      </c>
      <c r="K2807">
        <v>0</v>
      </c>
      <c r="L2807">
        <v>0</v>
      </c>
      <c r="O2807">
        <v>1960</v>
      </c>
      <c r="P2807" t="s">
        <v>120</v>
      </c>
      <c r="R2807">
        <f t="shared" si="173"/>
        <v>-120</v>
      </c>
      <c r="S2807">
        <f t="shared" si="174"/>
        <v>38</v>
      </c>
      <c r="T2807" t="str">
        <f t="shared" si="175"/>
        <v>-12038</v>
      </c>
      <c r="U2807" t="str">
        <f t="shared" si="172"/>
        <v>-120, 38</v>
      </c>
    </row>
    <row r="2808" spans="1:21" hidden="1" x14ac:dyDescent="0.25">
      <c r="A2808">
        <v>-119.63636940000001</v>
      </c>
      <c r="B2808">
        <v>38.328899999999997</v>
      </c>
      <c r="C2808">
        <v>2001</v>
      </c>
      <c r="D2808" t="s">
        <v>117</v>
      </c>
      <c r="E2808" t="s">
        <v>118</v>
      </c>
      <c r="F2808" t="s">
        <v>110</v>
      </c>
      <c r="G2808" t="s">
        <v>110</v>
      </c>
      <c r="H2808" t="s">
        <v>94</v>
      </c>
      <c r="K2808">
        <v>0</v>
      </c>
      <c r="L2808">
        <v>0</v>
      </c>
      <c r="O2808">
        <v>1960</v>
      </c>
      <c r="P2808" t="s">
        <v>120</v>
      </c>
      <c r="R2808">
        <f t="shared" si="173"/>
        <v>-120</v>
      </c>
      <c r="S2808">
        <f t="shared" si="174"/>
        <v>38</v>
      </c>
      <c r="T2808" t="str">
        <f t="shared" si="175"/>
        <v>-12038</v>
      </c>
      <c r="U2808" t="str">
        <f t="shared" si="172"/>
        <v>-120, 38</v>
      </c>
    </row>
    <row r="2809" spans="1:21" hidden="1" x14ac:dyDescent="0.25">
      <c r="A2809">
        <v>-119.63636940000001</v>
      </c>
      <c r="B2809">
        <v>38.328899999999997</v>
      </c>
      <c r="C2809">
        <v>2001</v>
      </c>
      <c r="D2809" t="s">
        <v>117</v>
      </c>
      <c r="E2809" t="s">
        <v>118</v>
      </c>
      <c r="F2809" t="s">
        <v>110</v>
      </c>
      <c r="G2809" t="s">
        <v>110</v>
      </c>
      <c r="H2809" t="s">
        <v>94</v>
      </c>
      <c r="K2809">
        <v>0</v>
      </c>
      <c r="L2809">
        <v>0</v>
      </c>
      <c r="O2809">
        <v>1960</v>
      </c>
      <c r="P2809" t="s">
        <v>120</v>
      </c>
      <c r="R2809">
        <f t="shared" si="173"/>
        <v>-120</v>
      </c>
      <c r="S2809">
        <f t="shared" si="174"/>
        <v>38</v>
      </c>
      <c r="T2809" t="str">
        <f t="shared" si="175"/>
        <v>-12038</v>
      </c>
      <c r="U2809" t="str">
        <f t="shared" si="172"/>
        <v>-120, 38</v>
      </c>
    </row>
    <row r="2810" spans="1:21" hidden="1" x14ac:dyDescent="0.25">
      <c r="A2810">
        <v>-119.65587499999999</v>
      </c>
      <c r="B2810">
        <v>38.329519439999999</v>
      </c>
      <c r="C2810">
        <v>1973</v>
      </c>
      <c r="D2810" t="s">
        <v>117</v>
      </c>
      <c r="E2810" t="s">
        <v>118</v>
      </c>
      <c r="F2810" t="s">
        <v>110</v>
      </c>
      <c r="G2810" t="s">
        <v>110</v>
      </c>
      <c r="H2810" t="s">
        <v>94</v>
      </c>
      <c r="K2810">
        <v>0</v>
      </c>
      <c r="L2810">
        <v>0</v>
      </c>
      <c r="O2810">
        <v>1968</v>
      </c>
      <c r="P2810" t="s">
        <v>120</v>
      </c>
      <c r="R2810">
        <f t="shared" si="173"/>
        <v>-120</v>
      </c>
      <c r="S2810">
        <f t="shared" si="174"/>
        <v>38</v>
      </c>
      <c r="T2810" t="str">
        <f t="shared" si="175"/>
        <v>-12038</v>
      </c>
      <c r="U2810" t="str">
        <f t="shared" si="172"/>
        <v>-120, 38</v>
      </c>
    </row>
    <row r="2811" spans="1:21" hidden="1" x14ac:dyDescent="0.25">
      <c r="A2811">
        <v>-119.65587499999999</v>
      </c>
      <c r="B2811">
        <v>38.329519439999999</v>
      </c>
      <c r="C2811">
        <v>1973</v>
      </c>
      <c r="D2811" t="s">
        <v>117</v>
      </c>
      <c r="E2811" t="s">
        <v>118</v>
      </c>
      <c r="F2811" t="s">
        <v>110</v>
      </c>
      <c r="G2811" t="s">
        <v>110</v>
      </c>
      <c r="H2811" t="s">
        <v>94</v>
      </c>
      <c r="K2811">
        <v>0</v>
      </c>
      <c r="L2811">
        <v>0</v>
      </c>
      <c r="O2811">
        <v>1968</v>
      </c>
      <c r="P2811" t="s">
        <v>120</v>
      </c>
      <c r="R2811">
        <f t="shared" si="173"/>
        <v>-120</v>
      </c>
      <c r="S2811">
        <f t="shared" si="174"/>
        <v>38</v>
      </c>
      <c r="T2811" t="str">
        <f t="shared" si="175"/>
        <v>-12038</v>
      </c>
      <c r="U2811" t="str">
        <f t="shared" si="172"/>
        <v>-120, 38</v>
      </c>
    </row>
    <row r="2812" spans="1:21" hidden="1" x14ac:dyDescent="0.25">
      <c r="A2812">
        <v>-119.65587499999999</v>
      </c>
      <c r="B2812">
        <v>38.329519439999999</v>
      </c>
      <c r="C2812">
        <v>1974</v>
      </c>
      <c r="D2812" t="s">
        <v>117</v>
      </c>
      <c r="E2812" t="s">
        <v>118</v>
      </c>
      <c r="F2812" t="s">
        <v>110</v>
      </c>
      <c r="G2812" t="s">
        <v>110</v>
      </c>
      <c r="H2812" t="s">
        <v>94</v>
      </c>
      <c r="K2812">
        <v>0</v>
      </c>
      <c r="L2812">
        <v>0</v>
      </c>
      <c r="O2812">
        <v>1968</v>
      </c>
      <c r="P2812" t="s">
        <v>120</v>
      </c>
      <c r="R2812">
        <f t="shared" si="173"/>
        <v>-120</v>
      </c>
      <c r="S2812">
        <f t="shared" si="174"/>
        <v>38</v>
      </c>
      <c r="T2812" t="str">
        <f t="shared" si="175"/>
        <v>-12038</v>
      </c>
      <c r="U2812" t="str">
        <f t="shared" si="172"/>
        <v>-120, 38</v>
      </c>
    </row>
    <row r="2813" spans="1:21" hidden="1" x14ac:dyDescent="0.25">
      <c r="A2813">
        <v>-119.654713</v>
      </c>
      <c r="B2813">
        <v>38.331040999999999</v>
      </c>
      <c r="C2813">
        <v>1979</v>
      </c>
      <c r="D2813" t="s">
        <v>428</v>
      </c>
      <c r="E2813" t="s">
        <v>118</v>
      </c>
      <c r="F2813" t="s">
        <v>110</v>
      </c>
      <c r="G2813" t="s">
        <v>109</v>
      </c>
      <c r="H2813" t="s">
        <v>94</v>
      </c>
      <c r="L2813">
        <v>0.15</v>
      </c>
      <c r="O2813">
        <v>1979</v>
      </c>
      <c r="P2813" t="s">
        <v>120</v>
      </c>
      <c r="R2813">
        <f t="shared" si="173"/>
        <v>-120</v>
      </c>
      <c r="S2813">
        <f t="shared" si="174"/>
        <v>38</v>
      </c>
      <c r="T2813" t="str">
        <f t="shared" si="175"/>
        <v>-12038</v>
      </c>
      <c r="U2813" t="str">
        <f t="shared" si="172"/>
        <v>-120, 38</v>
      </c>
    </row>
    <row r="2814" spans="1:21" hidden="1" x14ac:dyDescent="0.25">
      <c r="A2814">
        <v>-119.654713</v>
      </c>
      <c r="B2814">
        <v>38.331040999999999</v>
      </c>
      <c r="C2814">
        <v>1985</v>
      </c>
      <c r="D2814" t="s">
        <v>428</v>
      </c>
      <c r="E2814" t="s">
        <v>118</v>
      </c>
      <c r="F2814" t="s">
        <v>110</v>
      </c>
      <c r="G2814" t="s">
        <v>109</v>
      </c>
      <c r="H2814" t="s">
        <v>94</v>
      </c>
      <c r="L2814">
        <v>695.2</v>
      </c>
      <c r="O2814">
        <v>1985</v>
      </c>
      <c r="P2814" t="s">
        <v>120</v>
      </c>
      <c r="R2814">
        <f t="shared" si="173"/>
        <v>-120</v>
      </c>
      <c r="S2814">
        <f t="shared" si="174"/>
        <v>38</v>
      </c>
      <c r="T2814" t="str">
        <f t="shared" si="175"/>
        <v>-12038</v>
      </c>
      <c r="U2814" t="str">
        <f t="shared" si="172"/>
        <v>-120, 38</v>
      </c>
    </row>
    <row r="2815" spans="1:21" hidden="1" x14ac:dyDescent="0.25">
      <c r="A2815">
        <v>-119.654713</v>
      </c>
      <c r="B2815">
        <v>38.331040999999999</v>
      </c>
      <c r="C2815">
        <v>1983</v>
      </c>
      <c r="D2815" t="s">
        <v>428</v>
      </c>
      <c r="E2815" t="s">
        <v>118</v>
      </c>
      <c r="F2815" t="s">
        <v>110</v>
      </c>
      <c r="G2815" t="s">
        <v>110</v>
      </c>
      <c r="H2815" t="s">
        <v>94</v>
      </c>
      <c r="K2815">
        <v>0</v>
      </c>
      <c r="L2815">
        <v>0</v>
      </c>
      <c r="O2815">
        <v>1979</v>
      </c>
      <c r="P2815" t="s">
        <v>120</v>
      </c>
      <c r="R2815">
        <f t="shared" si="173"/>
        <v>-120</v>
      </c>
      <c r="S2815">
        <f t="shared" si="174"/>
        <v>38</v>
      </c>
      <c r="T2815" t="str">
        <f t="shared" si="175"/>
        <v>-12038</v>
      </c>
      <c r="U2815" t="str">
        <f t="shared" si="172"/>
        <v>-120, 38</v>
      </c>
    </row>
    <row r="2816" spans="1:21" hidden="1" x14ac:dyDescent="0.25">
      <c r="A2816">
        <v>-119.654713</v>
      </c>
      <c r="B2816">
        <v>38.331040999999999</v>
      </c>
      <c r="C2816">
        <v>1983</v>
      </c>
      <c r="D2816" t="s">
        <v>428</v>
      </c>
      <c r="E2816" t="s">
        <v>118</v>
      </c>
      <c r="F2816" t="s">
        <v>110</v>
      </c>
      <c r="G2816" t="s">
        <v>110</v>
      </c>
      <c r="H2816" t="s">
        <v>94</v>
      </c>
      <c r="K2816">
        <v>0</v>
      </c>
      <c r="L2816">
        <v>0</v>
      </c>
      <c r="O2816">
        <v>1979</v>
      </c>
      <c r="P2816" t="s">
        <v>120</v>
      </c>
      <c r="R2816">
        <f t="shared" si="173"/>
        <v>-120</v>
      </c>
      <c r="S2816">
        <f t="shared" si="174"/>
        <v>38</v>
      </c>
      <c r="T2816" t="str">
        <f t="shared" si="175"/>
        <v>-12038</v>
      </c>
      <c r="U2816" t="str">
        <f t="shared" si="172"/>
        <v>-120, 38</v>
      </c>
    </row>
    <row r="2817" spans="1:21" hidden="1" x14ac:dyDescent="0.25">
      <c r="A2817">
        <v>-119.654713</v>
      </c>
      <c r="B2817">
        <v>38.331040999999999</v>
      </c>
      <c r="C2817">
        <v>1983</v>
      </c>
      <c r="D2817" t="s">
        <v>428</v>
      </c>
      <c r="E2817" t="s">
        <v>118</v>
      </c>
      <c r="F2817" t="s">
        <v>110</v>
      </c>
      <c r="G2817" t="s">
        <v>110</v>
      </c>
      <c r="H2817" t="s">
        <v>94</v>
      </c>
      <c r="K2817">
        <v>0</v>
      </c>
      <c r="L2817">
        <v>0</v>
      </c>
      <c r="O2817">
        <v>1979</v>
      </c>
      <c r="P2817" t="s">
        <v>120</v>
      </c>
      <c r="R2817">
        <f t="shared" si="173"/>
        <v>-120</v>
      </c>
      <c r="S2817">
        <f t="shared" si="174"/>
        <v>38</v>
      </c>
      <c r="T2817" t="str">
        <f t="shared" si="175"/>
        <v>-12038</v>
      </c>
      <c r="U2817" t="str">
        <f t="shared" si="172"/>
        <v>-120, 38</v>
      </c>
    </row>
    <row r="2818" spans="1:21" hidden="1" x14ac:dyDescent="0.25">
      <c r="A2818">
        <v>-119.654713</v>
      </c>
      <c r="B2818">
        <v>38.331040999999999</v>
      </c>
      <c r="C2818">
        <v>1983</v>
      </c>
      <c r="D2818" t="s">
        <v>428</v>
      </c>
      <c r="E2818" t="s">
        <v>118</v>
      </c>
      <c r="F2818" t="s">
        <v>110</v>
      </c>
      <c r="G2818" t="s">
        <v>110</v>
      </c>
      <c r="H2818" t="s">
        <v>94</v>
      </c>
      <c r="K2818">
        <v>0</v>
      </c>
      <c r="L2818">
        <v>0</v>
      </c>
      <c r="O2818">
        <v>1979</v>
      </c>
      <c r="P2818" t="s">
        <v>120</v>
      </c>
      <c r="R2818">
        <f t="shared" si="173"/>
        <v>-120</v>
      </c>
      <c r="S2818">
        <f t="shared" si="174"/>
        <v>38</v>
      </c>
      <c r="T2818" t="str">
        <f t="shared" si="175"/>
        <v>-12038</v>
      </c>
      <c r="U2818" t="str">
        <f t="shared" ref="U2818:U2881" si="176">_xlfn.CONCAT($R2819, ", ", $S2819)</f>
        <v>-120, 38</v>
      </c>
    </row>
    <row r="2819" spans="1:21" hidden="1" x14ac:dyDescent="0.25">
      <c r="A2819">
        <v>-119.654713</v>
      </c>
      <c r="B2819">
        <v>38.331040999999999</v>
      </c>
      <c r="C2819">
        <v>1983</v>
      </c>
      <c r="D2819" t="s">
        <v>428</v>
      </c>
      <c r="E2819" t="s">
        <v>118</v>
      </c>
      <c r="F2819" t="s">
        <v>110</v>
      </c>
      <c r="G2819" t="s">
        <v>110</v>
      </c>
      <c r="H2819" t="s">
        <v>94</v>
      </c>
      <c r="K2819">
        <v>0</v>
      </c>
      <c r="L2819">
        <v>0</v>
      </c>
      <c r="O2819">
        <v>1979</v>
      </c>
      <c r="P2819" t="s">
        <v>120</v>
      </c>
      <c r="R2819">
        <f t="shared" ref="R2819:R2882" si="177">ROUND($A2819, 0)</f>
        <v>-120</v>
      </c>
      <c r="S2819">
        <f t="shared" ref="S2819:S2882" si="178">ROUND($B2819, 0)</f>
        <v>38</v>
      </c>
      <c r="T2819" t="str">
        <f t="shared" ref="T2819:T2882" si="179">_xlfn.CONCAT($R2819, $S2819)</f>
        <v>-12038</v>
      </c>
      <c r="U2819" t="str">
        <f t="shared" si="176"/>
        <v>-120, 38</v>
      </c>
    </row>
    <row r="2820" spans="1:21" hidden="1" x14ac:dyDescent="0.25">
      <c r="A2820">
        <v>-119.654713</v>
      </c>
      <c r="B2820">
        <v>38.331040999999999</v>
      </c>
      <c r="C2820">
        <v>1983</v>
      </c>
      <c r="D2820" t="s">
        <v>428</v>
      </c>
      <c r="E2820" t="s">
        <v>118</v>
      </c>
      <c r="F2820" t="s">
        <v>110</v>
      </c>
      <c r="G2820" t="s">
        <v>110</v>
      </c>
      <c r="H2820" t="s">
        <v>94</v>
      </c>
      <c r="K2820">
        <v>0</v>
      </c>
      <c r="L2820">
        <v>0</v>
      </c>
      <c r="O2820">
        <v>1979</v>
      </c>
      <c r="P2820" t="s">
        <v>120</v>
      </c>
      <c r="R2820">
        <f t="shared" si="177"/>
        <v>-120</v>
      </c>
      <c r="S2820">
        <f t="shared" si="178"/>
        <v>38</v>
      </c>
      <c r="T2820" t="str">
        <f t="shared" si="179"/>
        <v>-12038</v>
      </c>
      <c r="U2820" t="str">
        <f t="shared" si="176"/>
        <v>-120, 38</v>
      </c>
    </row>
    <row r="2821" spans="1:21" hidden="1" x14ac:dyDescent="0.25">
      <c r="A2821">
        <v>-119.654713</v>
      </c>
      <c r="B2821">
        <v>38.331040999999999</v>
      </c>
      <c r="C2821">
        <v>1988</v>
      </c>
      <c r="D2821" t="s">
        <v>428</v>
      </c>
      <c r="E2821" t="s">
        <v>118</v>
      </c>
      <c r="F2821" t="s">
        <v>110</v>
      </c>
      <c r="G2821" t="s">
        <v>110</v>
      </c>
      <c r="H2821" t="s">
        <v>94</v>
      </c>
      <c r="K2821">
        <v>0</v>
      </c>
      <c r="L2821">
        <v>0</v>
      </c>
      <c r="O2821">
        <v>1979</v>
      </c>
      <c r="P2821" t="s">
        <v>120</v>
      </c>
      <c r="R2821">
        <f t="shared" si="177"/>
        <v>-120</v>
      </c>
      <c r="S2821">
        <f t="shared" si="178"/>
        <v>38</v>
      </c>
      <c r="T2821" t="str">
        <f t="shared" si="179"/>
        <v>-12038</v>
      </c>
      <c r="U2821" t="str">
        <f t="shared" si="176"/>
        <v>-120, 38</v>
      </c>
    </row>
    <row r="2822" spans="1:21" hidden="1" x14ac:dyDescent="0.25">
      <c r="A2822">
        <v>-119.654713</v>
      </c>
      <c r="B2822">
        <v>38.331040999999999</v>
      </c>
      <c r="C2822">
        <v>1979</v>
      </c>
      <c r="D2822" t="s">
        <v>428</v>
      </c>
      <c r="E2822" t="s">
        <v>118</v>
      </c>
      <c r="F2822" t="s">
        <v>110</v>
      </c>
      <c r="G2822" t="s">
        <v>109</v>
      </c>
      <c r="H2822" t="s">
        <v>94</v>
      </c>
      <c r="K2822">
        <v>1.4</v>
      </c>
      <c r="L2822">
        <v>112</v>
      </c>
      <c r="O2822">
        <v>1979</v>
      </c>
      <c r="P2822" t="s">
        <v>120</v>
      </c>
      <c r="R2822">
        <f t="shared" si="177"/>
        <v>-120</v>
      </c>
      <c r="S2822">
        <f t="shared" si="178"/>
        <v>38</v>
      </c>
      <c r="T2822" t="str">
        <f t="shared" si="179"/>
        <v>-12038</v>
      </c>
      <c r="U2822" t="str">
        <f t="shared" si="176"/>
        <v>-120, 38</v>
      </c>
    </row>
    <row r="2823" spans="1:21" hidden="1" x14ac:dyDescent="0.25">
      <c r="A2823">
        <v>-119.654713</v>
      </c>
      <c r="B2823">
        <v>38.331040999999999</v>
      </c>
      <c r="C2823">
        <v>1985</v>
      </c>
      <c r="D2823" t="s">
        <v>428</v>
      </c>
      <c r="E2823" t="s">
        <v>118</v>
      </c>
      <c r="F2823" t="s">
        <v>110</v>
      </c>
      <c r="G2823" t="s">
        <v>109</v>
      </c>
      <c r="H2823" t="s">
        <v>94</v>
      </c>
      <c r="K2823">
        <v>0.48799999999999999</v>
      </c>
      <c r="L2823">
        <v>39.04</v>
      </c>
      <c r="O2823">
        <v>1985</v>
      </c>
      <c r="P2823" t="s">
        <v>120</v>
      </c>
      <c r="R2823">
        <f t="shared" si="177"/>
        <v>-120</v>
      </c>
      <c r="S2823">
        <f t="shared" si="178"/>
        <v>38</v>
      </c>
      <c r="T2823" t="str">
        <f t="shared" si="179"/>
        <v>-12038</v>
      </c>
      <c r="U2823" t="str">
        <f t="shared" si="176"/>
        <v>-120, 38</v>
      </c>
    </row>
    <row r="2824" spans="1:21" hidden="1" x14ac:dyDescent="0.25">
      <c r="A2824">
        <v>-119.654713</v>
      </c>
      <c r="B2824">
        <v>38.331040999999999</v>
      </c>
      <c r="C2824">
        <v>1985</v>
      </c>
      <c r="D2824" t="s">
        <v>428</v>
      </c>
      <c r="E2824" t="s">
        <v>118</v>
      </c>
      <c r="F2824" t="s">
        <v>110</v>
      </c>
      <c r="G2824" t="s">
        <v>109</v>
      </c>
      <c r="H2824" t="s">
        <v>94</v>
      </c>
      <c r="K2824">
        <v>0.48</v>
      </c>
      <c r="L2824">
        <v>38.4</v>
      </c>
      <c r="O2824">
        <v>1985</v>
      </c>
      <c r="P2824" t="s">
        <v>120</v>
      </c>
      <c r="R2824">
        <f t="shared" si="177"/>
        <v>-120</v>
      </c>
      <c r="S2824">
        <f t="shared" si="178"/>
        <v>38</v>
      </c>
      <c r="T2824" t="str">
        <f t="shared" si="179"/>
        <v>-12038</v>
      </c>
      <c r="U2824" t="str">
        <f t="shared" si="176"/>
        <v>-120, 38</v>
      </c>
    </row>
    <row r="2825" spans="1:21" hidden="1" x14ac:dyDescent="0.25">
      <c r="A2825">
        <v>-119.654713</v>
      </c>
      <c r="B2825">
        <v>38.331040999999999</v>
      </c>
      <c r="C2825">
        <v>1985</v>
      </c>
      <c r="D2825" t="s">
        <v>428</v>
      </c>
      <c r="E2825" t="s">
        <v>118</v>
      </c>
      <c r="F2825" t="s">
        <v>110</v>
      </c>
      <c r="G2825" t="s">
        <v>109</v>
      </c>
      <c r="H2825" t="s">
        <v>94</v>
      </c>
      <c r="K2825">
        <v>0.3</v>
      </c>
      <c r="L2825">
        <v>24</v>
      </c>
      <c r="O2825">
        <v>1985</v>
      </c>
      <c r="P2825" t="s">
        <v>120</v>
      </c>
      <c r="R2825">
        <f t="shared" si="177"/>
        <v>-120</v>
      </c>
      <c r="S2825">
        <f t="shared" si="178"/>
        <v>38</v>
      </c>
      <c r="T2825" t="str">
        <f t="shared" si="179"/>
        <v>-12038</v>
      </c>
      <c r="U2825" t="str">
        <f t="shared" si="176"/>
        <v>-120, 38</v>
      </c>
    </row>
    <row r="2826" spans="1:21" hidden="1" x14ac:dyDescent="0.25">
      <c r="A2826">
        <v>-119.654713</v>
      </c>
      <c r="B2826">
        <v>38.331040999999999</v>
      </c>
      <c r="C2826">
        <v>1985</v>
      </c>
      <c r="D2826" t="s">
        <v>428</v>
      </c>
      <c r="E2826" t="s">
        <v>118</v>
      </c>
      <c r="F2826" t="s">
        <v>110</v>
      </c>
      <c r="G2826" t="s">
        <v>109</v>
      </c>
      <c r="H2826" t="s">
        <v>94</v>
      </c>
      <c r="K2826">
        <v>0.59099999999999997</v>
      </c>
      <c r="L2826">
        <v>47.28</v>
      </c>
      <c r="O2826">
        <v>1985</v>
      </c>
      <c r="P2826" t="s">
        <v>120</v>
      </c>
      <c r="R2826">
        <f t="shared" si="177"/>
        <v>-120</v>
      </c>
      <c r="S2826">
        <f t="shared" si="178"/>
        <v>38</v>
      </c>
      <c r="T2826" t="str">
        <f t="shared" si="179"/>
        <v>-12038</v>
      </c>
      <c r="U2826" t="str">
        <f t="shared" si="176"/>
        <v>-120, 38</v>
      </c>
    </row>
    <row r="2827" spans="1:21" hidden="1" x14ac:dyDescent="0.25">
      <c r="A2827">
        <v>-119.654713</v>
      </c>
      <c r="B2827">
        <v>38.331040999999999</v>
      </c>
      <c r="C2827">
        <v>1985</v>
      </c>
      <c r="D2827" t="s">
        <v>428</v>
      </c>
      <c r="E2827" t="s">
        <v>118</v>
      </c>
      <c r="F2827" t="s">
        <v>110</v>
      </c>
      <c r="G2827" t="s">
        <v>109</v>
      </c>
      <c r="H2827" t="s">
        <v>94</v>
      </c>
      <c r="K2827">
        <v>4.2900000000000004E-3</v>
      </c>
      <c r="L2827">
        <v>0.34</v>
      </c>
      <c r="O2827">
        <v>1985</v>
      </c>
      <c r="P2827" t="s">
        <v>120</v>
      </c>
      <c r="R2827">
        <f t="shared" si="177"/>
        <v>-120</v>
      </c>
      <c r="S2827">
        <f t="shared" si="178"/>
        <v>38</v>
      </c>
      <c r="T2827" t="str">
        <f t="shared" si="179"/>
        <v>-12038</v>
      </c>
      <c r="U2827" t="str">
        <f t="shared" si="176"/>
        <v>-120, 38</v>
      </c>
    </row>
    <row r="2828" spans="1:21" hidden="1" x14ac:dyDescent="0.25">
      <c r="A2828">
        <v>-119.654713</v>
      </c>
      <c r="B2828">
        <v>38.331040999999999</v>
      </c>
      <c r="C2828">
        <v>1985</v>
      </c>
      <c r="D2828" t="s">
        <v>428</v>
      </c>
      <c r="E2828" t="s">
        <v>118</v>
      </c>
      <c r="F2828" t="s">
        <v>110</v>
      </c>
      <c r="G2828" t="s">
        <v>109</v>
      </c>
      <c r="H2828" t="s">
        <v>94</v>
      </c>
      <c r="K2828">
        <v>0.65300000000000002</v>
      </c>
      <c r="L2828">
        <v>52.24</v>
      </c>
      <c r="O2828">
        <v>1985</v>
      </c>
      <c r="P2828" t="s">
        <v>120</v>
      </c>
      <c r="R2828">
        <f t="shared" si="177"/>
        <v>-120</v>
      </c>
      <c r="S2828">
        <f t="shared" si="178"/>
        <v>38</v>
      </c>
      <c r="T2828" t="str">
        <f t="shared" si="179"/>
        <v>-12038</v>
      </c>
      <c r="U2828" t="str">
        <f t="shared" si="176"/>
        <v>-120, 38</v>
      </c>
    </row>
    <row r="2829" spans="1:21" hidden="1" x14ac:dyDescent="0.25">
      <c r="A2829">
        <v>-119.654713</v>
      </c>
      <c r="B2829">
        <v>38.331040999999999</v>
      </c>
      <c r="C2829">
        <v>1985</v>
      </c>
      <c r="D2829" t="s">
        <v>428</v>
      </c>
      <c r="E2829" t="s">
        <v>118</v>
      </c>
      <c r="F2829" t="s">
        <v>110</v>
      </c>
      <c r="G2829" t="s">
        <v>109</v>
      </c>
      <c r="H2829" t="s">
        <v>94</v>
      </c>
      <c r="K2829">
        <v>1.77</v>
      </c>
      <c r="L2829">
        <v>141.6</v>
      </c>
      <c r="O2829">
        <v>1985</v>
      </c>
      <c r="P2829" t="s">
        <v>120</v>
      </c>
      <c r="R2829">
        <f t="shared" si="177"/>
        <v>-120</v>
      </c>
      <c r="S2829">
        <f t="shared" si="178"/>
        <v>38</v>
      </c>
      <c r="T2829" t="str">
        <f t="shared" si="179"/>
        <v>-12038</v>
      </c>
      <c r="U2829" t="str">
        <f t="shared" si="176"/>
        <v>-120, 38</v>
      </c>
    </row>
    <row r="2830" spans="1:21" hidden="1" x14ac:dyDescent="0.25">
      <c r="A2830">
        <v>-119.653187</v>
      </c>
      <c r="B2830">
        <v>38.333286000000001</v>
      </c>
      <c r="C2830">
        <v>2001</v>
      </c>
      <c r="D2830" t="s">
        <v>428</v>
      </c>
      <c r="E2830" t="s">
        <v>118</v>
      </c>
      <c r="F2830" t="s">
        <v>110</v>
      </c>
      <c r="G2830" t="s">
        <v>110</v>
      </c>
      <c r="H2830" t="s">
        <v>94</v>
      </c>
      <c r="K2830">
        <v>0</v>
      </c>
      <c r="L2830">
        <v>0</v>
      </c>
      <c r="O2830">
        <v>1952</v>
      </c>
      <c r="P2830" t="s">
        <v>120</v>
      </c>
      <c r="R2830">
        <f t="shared" si="177"/>
        <v>-120</v>
      </c>
      <c r="S2830">
        <f t="shared" si="178"/>
        <v>38</v>
      </c>
      <c r="T2830" t="str">
        <f t="shared" si="179"/>
        <v>-12038</v>
      </c>
      <c r="U2830" t="str">
        <f t="shared" si="176"/>
        <v>-120, 38</v>
      </c>
    </row>
    <row r="2831" spans="1:21" hidden="1" x14ac:dyDescent="0.25">
      <c r="A2831">
        <v>-119.653187</v>
      </c>
      <c r="B2831">
        <v>38.333286000000001</v>
      </c>
      <c r="C2831">
        <v>1970</v>
      </c>
      <c r="D2831" t="s">
        <v>428</v>
      </c>
      <c r="E2831" t="s">
        <v>118</v>
      </c>
      <c r="F2831" t="s">
        <v>110</v>
      </c>
      <c r="G2831" t="s">
        <v>110</v>
      </c>
      <c r="H2831" t="s">
        <v>94</v>
      </c>
      <c r="K2831">
        <v>0</v>
      </c>
      <c r="L2831">
        <v>0</v>
      </c>
      <c r="O2831">
        <v>1952</v>
      </c>
      <c r="P2831" t="s">
        <v>120</v>
      </c>
      <c r="R2831">
        <f t="shared" si="177"/>
        <v>-120</v>
      </c>
      <c r="S2831">
        <f t="shared" si="178"/>
        <v>38</v>
      </c>
      <c r="T2831" t="str">
        <f t="shared" si="179"/>
        <v>-12038</v>
      </c>
      <c r="U2831" t="str">
        <f t="shared" si="176"/>
        <v>-120, 38</v>
      </c>
    </row>
    <row r="2832" spans="1:21" hidden="1" x14ac:dyDescent="0.25">
      <c r="A2832">
        <v>-119.653187</v>
      </c>
      <c r="B2832">
        <v>38.333286000000001</v>
      </c>
      <c r="C2832">
        <v>1951</v>
      </c>
      <c r="D2832" t="s">
        <v>428</v>
      </c>
      <c r="E2832" t="s">
        <v>118</v>
      </c>
      <c r="F2832" t="s">
        <v>110</v>
      </c>
      <c r="G2832" t="s">
        <v>110</v>
      </c>
      <c r="H2832" t="s">
        <v>94</v>
      </c>
      <c r="K2832">
        <v>0</v>
      </c>
      <c r="L2832">
        <v>0</v>
      </c>
      <c r="O2832">
        <v>1952</v>
      </c>
      <c r="P2832" t="s">
        <v>120</v>
      </c>
      <c r="R2832">
        <f t="shared" si="177"/>
        <v>-120</v>
      </c>
      <c r="S2832">
        <f t="shared" si="178"/>
        <v>38</v>
      </c>
      <c r="T2832" t="str">
        <f t="shared" si="179"/>
        <v>-12038</v>
      </c>
      <c r="U2832" t="str">
        <f t="shared" si="176"/>
        <v>-120, 38</v>
      </c>
    </row>
    <row r="2833" spans="1:21" hidden="1" x14ac:dyDescent="0.25">
      <c r="A2833">
        <v>-119.653187</v>
      </c>
      <c r="B2833">
        <v>38.333286000000001</v>
      </c>
      <c r="C2833">
        <v>1963</v>
      </c>
      <c r="D2833" t="s">
        <v>428</v>
      </c>
      <c r="E2833" t="s">
        <v>118</v>
      </c>
      <c r="F2833" t="s">
        <v>110</v>
      </c>
      <c r="G2833" t="s">
        <v>110</v>
      </c>
      <c r="H2833" t="s">
        <v>94</v>
      </c>
      <c r="K2833">
        <v>0</v>
      </c>
      <c r="L2833">
        <v>0</v>
      </c>
      <c r="O2833">
        <v>1952</v>
      </c>
      <c r="P2833" t="s">
        <v>120</v>
      </c>
      <c r="R2833">
        <f t="shared" si="177"/>
        <v>-120</v>
      </c>
      <c r="S2833">
        <f t="shared" si="178"/>
        <v>38</v>
      </c>
      <c r="T2833" t="str">
        <f t="shared" si="179"/>
        <v>-12038</v>
      </c>
      <c r="U2833" t="str">
        <f t="shared" si="176"/>
        <v>-120, 38</v>
      </c>
    </row>
    <row r="2834" spans="1:21" hidden="1" x14ac:dyDescent="0.25">
      <c r="A2834">
        <v>-119.653187</v>
      </c>
      <c r="B2834">
        <v>38.333286000000001</v>
      </c>
      <c r="C2834">
        <v>1955</v>
      </c>
      <c r="D2834" t="s">
        <v>428</v>
      </c>
      <c r="E2834" t="s">
        <v>118</v>
      </c>
      <c r="F2834" t="s">
        <v>110</v>
      </c>
      <c r="G2834" t="s">
        <v>110</v>
      </c>
      <c r="H2834" t="s">
        <v>94</v>
      </c>
      <c r="K2834">
        <v>0</v>
      </c>
      <c r="L2834">
        <v>0</v>
      </c>
      <c r="O2834">
        <v>1952</v>
      </c>
      <c r="P2834" t="s">
        <v>120</v>
      </c>
      <c r="R2834">
        <f t="shared" si="177"/>
        <v>-120</v>
      </c>
      <c r="S2834">
        <f t="shared" si="178"/>
        <v>38</v>
      </c>
      <c r="T2834" t="str">
        <f t="shared" si="179"/>
        <v>-12038</v>
      </c>
      <c r="U2834" t="str">
        <f t="shared" si="176"/>
        <v>-120, 38</v>
      </c>
    </row>
    <row r="2835" spans="1:21" hidden="1" x14ac:dyDescent="0.25">
      <c r="A2835">
        <v>-119.653187</v>
      </c>
      <c r="B2835">
        <v>38.333286000000001</v>
      </c>
      <c r="C2835">
        <v>1955</v>
      </c>
      <c r="D2835" t="s">
        <v>428</v>
      </c>
      <c r="E2835" t="s">
        <v>118</v>
      </c>
      <c r="F2835" t="s">
        <v>110</v>
      </c>
      <c r="G2835" t="s">
        <v>110</v>
      </c>
      <c r="H2835" t="s">
        <v>94</v>
      </c>
      <c r="K2835">
        <v>0</v>
      </c>
      <c r="L2835">
        <v>0</v>
      </c>
      <c r="O2835">
        <v>1952</v>
      </c>
      <c r="P2835" t="s">
        <v>120</v>
      </c>
      <c r="R2835">
        <f t="shared" si="177"/>
        <v>-120</v>
      </c>
      <c r="S2835">
        <f t="shared" si="178"/>
        <v>38</v>
      </c>
      <c r="T2835" t="str">
        <f t="shared" si="179"/>
        <v>-12038</v>
      </c>
      <c r="U2835" t="str">
        <f t="shared" si="176"/>
        <v>-120, 38</v>
      </c>
    </row>
    <row r="2836" spans="1:21" hidden="1" x14ac:dyDescent="0.25">
      <c r="A2836">
        <v>-119.653187</v>
      </c>
      <c r="B2836">
        <v>38.333286000000001</v>
      </c>
      <c r="C2836">
        <v>1955</v>
      </c>
      <c r="D2836" t="s">
        <v>428</v>
      </c>
      <c r="E2836" t="s">
        <v>118</v>
      </c>
      <c r="F2836" t="s">
        <v>110</v>
      </c>
      <c r="G2836" t="s">
        <v>110</v>
      </c>
      <c r="H2836" t="s">
        <v>94</v>
      </c>
      <c r="K2836">
        <v>0</v>
      </c>
      <c r="L2836">
        <v>0</v>
      </c>
      <c r="O2836">
        <v>1952</v>
      </c>
      <c r="P2836" t="s">
        <v>120</v>
      </c>
      <c r="R2836">
        <f t="shared" si="177"/>
        <v>-120</v>
      </c>
      <c r="S2836">
        <f t="shared" si="178"/>
        <v>38</v>
      </c>
      <c r="T2836" t="str">
        <f t="shared" si="179"/>
        <v>-12038</v>
      </c>
      <c r="U2836" t="str">
        <f t="shared" si="176"/>
        <v>-120, 38</v>
      </c>
    </row>
    <row r="2837" spans="1:21" hidden="1" x14ac:dyDescent="0.25">
      <c r="A2837">
        <v>-119.640055</v>
      </c>
      <c r="B2837">
        <v>38.333460000000002</v>
      </c>
      <c r="C2837">
        <v>1973</v>
      </c>
      <c r="D2837" t="s">
        <v>428</v>
      </c>
      <c r="E2837" t="s">
        <v>118</v>
      </c>
      <c r="F2837" t="s">
        <v>110</v>
      </c>
      <c r="G2837" t="s">
        <v>109</v>
      </c>
      <c r="H2837" t="s">
        <v>94</v>
      </c>
      <c r="L2837">
        <v>0.49</v>
      </c>
      <c r="O2837">
        <v>1973</v>
      </c>
      <c r="P2837" t="s">
        <v>120</v>
      </c>
      <c r="R2837">
        <f t="shared" si="177"/>
        <v>-120</v>
      </c>
      <c r="S2837">
        <f t="shared" si="178"/>
        <v>38</v>
      </c>
      <c r="T2837" t="str">
        <f t="shared" si="179"/>
        <v>-12038</v>
      </c>
      <c r="U2837" t="str">
        <f t="shared" si="176"/>
        <v>-120, 38</v>
      </c>
    </row>
    <row r="2838" spans="1:21" hidden="1" x14ac:dyDescent="0.25">
      <c r="A2838">
        <v>-119.64223699999999</v>
      </c>
      <c r="B2838">
        <v>38.335773000000003</v>
      </c>
      <c r="C2838">
        <v>1960</v>
      </c>
      <c r="D2838" t="s">
        <v>428</v>
      </c>
      <c r="E2838" t="s">
        <v>118</v>
      </c>
      <c r="F2838" t="s">
        <v>110</v>
      </c>
      <c r="G2838" t="s">
        <v>110</v>
      </c>
      <c r="H2838" t="s">
        <v>94</v>
      </c>
      <c r="K2838">
        <v>0</v>
      </c>
      <c r="L2838">
        <v>0</v>
      </c>
      <c r="O2838">
        <v>1953</v>
      </c>
      <c r="P2838" t="s">
        <v>120</v>
      </c>
      <c r="R2838">
        <f t="shared" si="177"/>
        <v>-120</v>
      </c>
      <c r="S2838">
        <f t="shared" si="178"/>
        <v>38</v>
      </c>
      <c r="T2838" t="str">
        <f t="shared" si="179"/>
        <v>-12038</v>
      </c>
      <c r="U2838" t="str">
        <f t="shared" si="176"/>
        <v>-120, 38</v>
      </c>
    </row>
    <row r="2839" spans="1:21" hidden="1" x14ac:dyDescent="0.25">
      <c r="A2839">
        <v>-119.64223699999999</v>
      </c>
      <c r="B2839">
        <v>38.335773000000003</v>
      </c>
      <c r="C2839">
        <v>1960</v>
      </c>
      <c r="D2839" t="s">
        <v>428</v>
      </c>
      <c r="E2839" t="s">
        <v>118</v>
      </c>
      <c r="F2839" t="s">
        <v>110</v>
      </c>
      <c r="G2839" t="s">
        <v>110</v>
      </c>
      <c r="H2839" t="s">
        <v>94</v>
      </c>
      <c r="K2839">
        <v>0</v>
      </c>
      <c r="L2839">
        <v>0</v>
      </c>
      <c r="O2839">
        <v>1953</v>
      </c>
      <c r="P2839" t="s">
        <v>120</v>
      </c>
      <c r="R2839">
        <f t="shared" si="177"/>
        <v>-120</v>
      </c>
      <c r="S2839">
        <f t="shared" si="178"/>
        <v>38</v>
      </c>
      <c r="T2839" t="str">
        <f t="shared" si="179"/>
        <v>-12038</v>
      </c>
      <c r="U2839" t="str">
        <f t="shared" si="176"/>
        <v>-121, 38</v>
      </c>
    </row>
    <row r="2840" spans="1:21" hidden="1" x14ac:dyDescent="0.25">
      <c r="A2840">
        <v>-120.54496949999999</v>
      </c>
      <c r="B2840">
        <v>38.350467500000001</v>
      </c>
      <c r="C2840">
        <v>1980</v>
      </c>
      <c r="D2840" t="s">
        <v>121</v>
      </c>
      <c r="E2840" t="s">
        <v>122</v>
      </c>
      <c r="F2840" t="s">
        <v>110</v>
      </c>
      <c r="G2840" t="s">
        <v>109</v>
      </c>
      <c r="H2840" t="s">
        <v>94</v>
      </c>
      <c r="K2840">
        <v>0.81799999999999995</v>
      </c>
      <c r="L2840">
        <v>0.67</v>
      </c>
      <c r="O2840">
        <v>1980</v>
      </c>
      <c r="P2840" t="s">
        <v>120</v>
      </c>
      <c r="R2840">
        <f t="shared" si="177"/>
        <v>-121</v>
      </c>
      <c r="S2840">
        <f t="shared" si="178"/>
        <v>38</v>
      </c>
      <c r="T2840" t="str">
        <f t="shared" si="179"/>
        <v>-12138</v>
      </c>
      <c r="U2840" t="str">
        <f t="shared" si="176"/>
        <v>-121, 38</v>
      </c>
    </row>
    <row r="2841" spans="1:21" hidden="1" x14ac:dyDescent="0.25">
      <c r="A2841">
        <v>-120.5006056</v>
      </c>
      <c r="B2841">
        <v>38.4003935</v>
      </c>
      <c r="C2841">
        <v>1982</v>
      </c>
      <c r="D2841" t="s">
        <v>121</v>
      </c>
      <c r="E2841" t="s">
        <v>122</v>
      </c>
      <c r="F2841" t="s">
        <v>110</v>
      </c>
      <c r="G2841" t="s">
        <v>110</v>
      </c>
      <c r="H2841" t="s">
        <v>94</v>
      </c>
      <c r="K2841">
        <v>0</v>
      </c>
      <c r="L2841">
        <v>0</v>
      </c>
      <c r="O2841">
        <v>1980</v>
      </c>
      <c r="P2841" t="s">
        <v>120</v>
      </c>
      <c r="R2841">
        <f t="shared" si="177"/>
        <v>-121</v>
      </c>
      <c r="S2841">
        <f t="shared" si="178"/>
        <v>38</v>
      </c>
      <c r="T2841" t="str">
        <f t="shared" si="179"/>
        <v>-12138</v>
      </c>
      <c r="U2841" t="str">
        <f t="shared" si="176"/>
        <v>-120, 38</v>
      </c>
    </row>
    <row r="2842" spans="1:21" hidden="1" x14ac:dyDescent="0.25">
      <c r="A2842">
        <v>-120.0777968</v>
      </c>
      <c r="B2842">
        <v>38.412164500000003</v>
      </c>
      <c r="C2842">
        <v>1958</v>
      </c>
      <c r="D2842" t="s">
        <v>428</v>
      </c>
      <c r="E2842" t="s">
        <v>118</v>
      </c>
      <c r="F2842" t="s">
        <v>110</v>
      </c>
      <c r="G2842" t="s">
        <v>110</v>
      </c>
      <c r="H2842" t="s">
        <v>94</v>
      </c>
      <c r="K2842">
        <v>0</v>
      </c>
      <c r="L2842">
        <v>0</v>
      </c>
      <c r="O2842">
        <v>1954</v>
      </c>
      <c r="P2842" t="s">
        <v>120</v>
      </c>
      <c r="R2842">
        <f t="shared" si="177"/>
        <v>-120</v>
      </c>
      <c r="S2842">
        <f t="shared" si="178"/>
        <v>38</v>
      </c>
      <c r="T2842" t="str">
        <f t="shared" si="179"/>
        <v>-12038</v>
      </c>
      <c r="U2842" t="str">
        <f t="shared" si="176"/>
        <v>-120, 38</v>
      </c>
    </row>
    <row r="2843" spans="1:21" hidden="1" x14ac:dyDescent="0.25">
      <c r="A2843">
        <v>-120.109706</v>
      </c>
      <c r="B2843">
        <v>38.416716299999997</v>
      </c>
      <c r="C2843">
        <v>1982</v>
      </c>
      <c r="D2843" t="s">
        <v>428</v>
      </c>
      <c r="E2843" t="s">
        <v>118</v>
      </c>
      <c r="F2843" t="s">
        <v>110</v>
      </c>
      <c r="G2843" t="s">
        <v>110</v>
      </c>
      <c r="H2843" t="s">
        <v>94</v>
      </c>
      <c r="K2843">
        <v>0</v>
      </c>
      <c r="L2843">
        <v>0</v>
      </c>
      <c r="O2843">
        <v>1952</v>
      </c>
      <c r="P2843" t="s">
        <v>120</v>
      </c>
      <c r="R2843">
        <f t="shared" si="177"/>
        <v>-120</v>
      </c>
      <c r="S2843">
        <f t="shared" si="178"/>
        <v>38</v>
      </c>
      <c r="T2843" t="str">
        <f t="shared" si="179"/>
        <v>-12038</v>
      </c>
      <c r="U2843" t="str">
        <f t="shared" si="176"/>
        <v>-120, 38</v>
      </c>
    </row>
    <row r="2844" spans="1:21" hidden="1" x14ac:dyDescent="0.25">
      <c r="A2844">
        <v>-120.109706</v>
      </c>
      <c r="B2844">
        <v>38.416716299999997</v>
      </c>
      <c r="C2844">
        <v>1982</v>
      </c>
      <c r="D2844" t="s">
        <v>428</v>
      </c>
      <c r="E2844" t="s">
        <v>118</v>
      </c>
      <c r="F2844" t="s">
        <v>110</v>
      </c>
      <c r="G2844" t="s">
        <v>110</v>
      </c>
      <c r="H2844" t="s">
        <v>94</v>
      </c>
      <c r="K2844">
        <v>0</v>
      </c>
      <c r="L2844">
        <v>0</v>
      </c>
      <c r="O2844">
        <v>1952</v>
      </c>
      <c r="P2844" t="s">
        <v>120</v>
      </c>
      <c r="R2844">
        <f t="shared" si="177"/>
        <v>-120</v>
      </c>
      <c r="S2844">
        <f t="shared" si="178"/>
        <v>38</v>
      </c>
      <c r="T2844" t="str">
        <f t="shared" si="179"/>
        <v>-12038</v>
      </c>
      <c r="U2844" t="str">
        <f t="shared" si="176"/>
        <v>-120, 38</v>
      </c>
    </row>
    <row r="2845" spans="1:21" hidden="1" x14ac:dyDescent="0.25">
      <c r="A2845">
        <v>-119.706914</v>
      </c>
      <c r="B2845">
        <v>38.418106999999999</v>
      </c>
      <c r="C2845">
        <v>1999</v>
      </c>
      <c r="D2845" t="s">
        <v>428</v>
      </c>
      <c r="E2845" t="s">
        <v>118</v>
      </c>
      <c r="F2845" t="s">
        <v>110</v>
      </c>
      <c r="G2845" t="s">
        <v>110</v>
      </c>
      <c r="H2845" t="s">
        <v>94</v>
      </c>
      <c r="K2845">
        <v>0</v>
      </c>
      <c r="L2845">
        <v>0</v>
      </c>
      <c r="O2845">
        <v>1958</v>
      </c>
      <c r="P2845" t="s">
        <v>120</v>
      </c>
      <c r="R2845">
        <f t="shared" si="177"/>
        <v>-120</v>
      </c>
      <c r="S2845">
        <f t="shared" si="178"/>
        <v>38</v>
      </c>
      <c r="T2845" t="str">
        <f t="shared" si="179"/>
        <v>-12038</v>
      </c>
      <c r="U2845" t="str">
        <f t="shared" si="176"/>
        <v>-120, 38</v>
      </c>
    </row>
    <row r="2846" spans="1:21" hidden="1" x14ac:dyDescent="0.25">
      <c r="A2846">
        <v>-120.0755479</v>
      </c>
      <c r="B2846">
        <v>38.428930200000003</v>
      </c>
      <c r="C2846">
        <v>1982</v>
      </c>
      <c r="D2846" t="s">
        <v>121</v>
      </c>
      <c r="E2846" t="s">
        <v>122</v>
      </c>
      <c r="F2846" t="s">
        <v>110</v>
      </c>
      <c r="G2846" t="s">
        <v>110</v>
      </c>
      <c r="H2846" t="s">
        <v>94</v>
      </c>
      <c r="K2846">
        <v>0</v>
      </c>
      <c r="L2846">
        <v>0</v>
      </c>
      <c r="O2846">
        <v>1986</v>
      </c>
      <c r="P2846" t="s">
        <v>120</v>
      </c>
      <c r="R2846">
        <f t="shared" si="177"/>
        <v>-120</v>
      </c>
      <c r="S2846">
        <f t="shared" si="178"/>
        <v>38</v>
      </c>
      <c r="T2846" t="str">
        <f t="shared" si="179"/>
        <v>-12038</v>
      </c>
      <c r="U2846" t="str">
        <f t="shared" si="176"/>
        <v>-120, 38</v>
      </c>
    </row>
    <row r="2847" spans="1:21" hidden="1" x14ac:dyDescent="0.25">
      <c r="A2847">
        <v>-120.0755479</v>
      </c>
      <c r="B2847">
        <v>38.428930200000003</v>
      </c>
      <c r="C2847">
        <v>1982</v>
      </c>
      <c r="D2847" t="s">
        <v>121</v>
      </c>
      <c r="E2847" t="s">
        <v>122</v>
      </c>
      <c r="F2847" t="s">
        <v>110</v>
      </c>
      <c r="G2847" t="s">
        <v>110</v>
      </c>
      <c r="H2847" t="s">
        <v>94</v>
      </c>
      <c r="K2847">
        <v>0</v>
      </c>
      <c r="L2847">
        <v>0</v>
      </c>
      <c r="O2847">
        <v>1986</v>
      </c>
      <c r="P2847" t="s">
        <v>120</v>
      </c>
      <c r="R2847">
        <f t="shared" si="177"/>
        <v>-120</v>
      </c>
      <c r="S2847">
        <f t="shared" si="178"/>
        <v>38</v>
      </c>
      <c r="T2847" t="str">
        <f t="shared" si="179"/>
        <v>-12038</v>
      </c>
      <c r="U2847" t="str">
        <f t="shared" si="176"/>
        <v>-120, 38</v>
      </c>
    </row>
    <row r="2848" spans="1:21" hidden="1" x14ac:dyDescent="0.25">
      <c r="A2848">
        <v>-120.00141000000001</v>
      </c>
      <c r="B2848">
        <v>38.436149999999998</v>
      </c>
      <c r="C2848">
        <v>2000</v>
      </c>
      <c r="D2848" t="s">
        <v>428</v>
      </c>
      <c r="E2848" t="s">
        <v>118</v>
      </c>
      <c r="F2848" t="s">
        <v>110</v>
      </c>
      <c r="G2848" t="s">
        <v>110</v>
      </c>
      <c r="H2848" t="s">
        <v>94</v>
      </c>
      <c r="K2848">
        <v>0</v>
      </c>
      <c r="L2848">
        <v>0</v>
      </c>
      <c r="O2848">
        <v>1946</v>
      </c>
      <c r="P2848" t="s">
        <v>120</v>
      </c>
      <c r="R2848">
        <f t="shared" si="177"/>
        <v>-120</v>
      </c>
      <c r="S2848">
        <f t="shared" si="178"/>
        <v>38</v>
      </c>
      <c r="T2848" t="str">
        <f t="shared" si="179"/>
        <v>-12038</v>
      </c>
      <c r="U2848" t="str">
        <f t="shared" si="176"/>
        <v>-120, 38</v>
      </c>
    </row>
    <row r="2849" spans="1:21" hidden="1" x14ac:dyDescent="0.25">
      <c r="A2849">
        <v>-120.00141000000001</v>
      </c>
      <c r="B2849">
        <v>38.436149999999998</v>
      </c>
      <c r="C2849">
        <v>1946</v>
      </c>
      <c r="D2849" t="s">
        <v>428</v>
      </c>
      <c r="E2849" t="s">
        <v>118</v>
      </c>
      <c r="F2849" t="s">
        <v>110</v>
      </c>
      <c r="G2849" t="s">
        <v>110</v>
      </c>
      <c r="H2849" t="s">
        <v>94</v>
      </c>
      <c r="K2849">
        <v>0</v>
      </c>
      <c r="L2849">
        <v>0</v>
      </c>
      <c r="O2849">
        <v>1946</v>
      </c>
      <c r="P2849" t="s">
        <v>120</v>
      </c>
      <c r="R2849">
        <f t="shared" si="177"/>
        <v>-120</v>
      </c>
      <c r="S2849">
        <f t="shared" si="178"/>
        <v>38</v>
      </c>
      <c r="T2849" t="str">
        <f t="shared" si="179"/>
        <v>-12038</v>
      </c>
      <c r="U2849" t="str">
        <f t="shared" si="176"/>
        <v>-120, 38</v>
      </c>
    </row>
    <row r="2850" spans="1:21" hidden="1" x14ac:dyDescent="0.25">
      <c r="A2850">
        <v>-119.975184</v>
      </c>
      <c r="B2850">
        <v>38.442228</v>
      </c>
      <c r="C2850">
        <v>1960</v>
      </c>
      <c r="D2850" t="s">
        <v>428</v>
      </c>
      <c r="E2850" t="s">
        <v>118</v>
      </c>
      <c r="F2850" t="s">
        <v>110</v>
      </c>
      <c r="G2850" t="s">
        <v>110</v>
      </c>
      <c r="H2850" t="s">
        <v>94</v>
      </c>
      <c r="K2850">
        <v>0</v>
      </c>
      <c r="L2850">
        <v>0</v>
      </c>
      <c r="O2850">
        <v>1953</v>
      </c>
      <c r="P2850" t="s">
        <v>120</v>
      </c>
      <c r="R2850">
        <f t="shared" si="177"/>
        <v>-120</v>
      </c>
      <c r="S2850">
        <f t="shared" si="178"/>
        <v>38</v>
      </c>
      <c r="T2850" t="str">
        <f t="shared" si="179"/>
        <v>-12038</v>
      </c>
      <c r="U2850" t="str">
        <f t="shared" si="176"/>
        <v>-120, 38</v>
      </c>
    </row>
    <row r="2851" spans="1:21" hidden="1" x14ac:dyDescent="0.25">
      <c r="A2851">
        <v>-119.975184</v>
      </c>
      <c r="B2851">
        <v>38.442228</v>
      </c>
      <c r="C2851">
        <v>1953</v>
      </c>
      <c r="D2851" t="s">
        <v>428</v>
      </c>
      <c r="E2851" t="s">
        <v>118</v>
      </c>
      <c r="F2851" t="s">
        <v>110</v>
      </c>
      <c r="G2851" t="s">
        <v>110</v>
      </c>
      <c r="H2851" t="s">
        <v>94</v>
      </c>
      <c r="K2851">
        <v>0</v>
      </c>
      <c r="L2851">
        <v>0</v>
      </c>
      <c r="O2851">
        <v>1953</v>
      </c>
      <c r="P2851" t="s">
        <v>120</v>
      </c>
      <c r="R2851">
        <f t="shared" si="177"/>
        <v>-120</v>
      </c>
      <c r="S2851">
        <f t="shared" si="178"/>
        <v>38</v>
      </c>
      <c r="T2851" t="str">
        <f t="shared" si="179"/>
        <v>-12038</v>
      </c>
      <c r="U2851" t="str">
        <f t="shared" si="176"/>
        <v>-121, 38</v>
      </c>
    </row>
    <row r="2852" spans="1:21" hidden="1" x14ac:dyDescent="0.25">
      <c r="A2852">
        <v>-120.716497</v>
      </c>
      <c r="B2852">
        <v>38.473112999999998</v>
      </c>
      <c r="C2852">
        <v>1982</v>
      </c>
      <c r="D2852" t="s">
        <v>121</v>
      </c>
      <c r="E2852" t="s">
        <v>122</v>
      </c>
      <c r="F2852" t="s">
        <v>110</v>
      </c>
      <c r="G2852" t="s">
        <v>110</v>
      </c>
      <c r="H2852" t="s">
        <v>94</v>
      </c>
      <c r="K2852">
        <v>0</v>
      </c>
      <c r="L2852">
        <v>0</v>
      </c>
      <c r="O2852">
        <v>1980</v>
      </c>
      <c r="P2852" t="s">
        <v>120</v>
      </c>
      <c r="R2852">
        <f t="shared" si="177"/>
        <v>-121</v>
      </c>
      <c r="S2852">
        <f t="shared" si="178"/>
        <v>38</v>
      </c>
      <c r="T2852" t="str">
        <f t="shared" si="179"/>
        <v>-12138</v>
      </c>
      <c r="U2852" t="str">
        <f t="shared" si="176"/>
        <v>-121, 38</v>
      </c>
    </row>
    <row r="2853" spans="1:21" hidden="1" x14ac:dyDescent="0.25">
      <c r="A2853">
        <v>-120.716497</v>
      </c>
      <c r="B2853">
        <v>38.473112999999998</v>
      </c>
      <c r="C2853">
        <v>1980</v>
      </c>
      <c r="D2853" t="s">
        <v>121</v>
      </c>
      <c r="E2853" t="s">
        <v>122</v>
      </c>
      <c r="F2853" t="s">
        <v>110</v>
      </c>
      <c r="G2853" t="s">
        <v>109</v>
      </c>
      <c r="H2853" t="s">
        <v>94</v>
      </c>
      <c r="K2853">
        <v>8.3700000000000007E-3</v>
      </c>
      <c r="L2853">
        <v>0.67</v>
      </c>
      <c r="O2853">
        <v>1980</v>
      </c>
      <c r="P2853" t="s">
        <v>120</v>
      </c>
      <c r="R2853">
        <f t="shared" si="177"/>
        <v>-121</v>
      </c>
      <c r="S2853">
        <f t="shared" si="178"/>
        <v>38</v>
      </c>
      <c r="T2853" t="str">
        <f t="shared" si="179"/>
        <v>-12138</v>
      </c>
      <c r="U2853" t="str">
        <f t="shared" si="176"/>
        <v>-120, 38</v>
      </c>
    </row>
    <row r="2854" spans="1:21" hidden="1" x14ac:dyDescent="0.25">
      <c r="A2854">
        <v>-120.00279999999999</v>
      </c>
      <c r="B2854">
        <v>38.478873</v>
      </c>
      <c r="C2854">
        <v>1997</v>
      </c>
      <c r="D2854" t="s">
        <v>428</v>
      </c>
      <c r="E2854" t="s">
        <v>118</v>
      </c>
      <c r="F2854" t="s">
        <v>110</v>
      </c>
      <c r="G2854" t="s">
        <v>110</v>
      </c>
      <c r="H2854" t="s">
        <v>94</v>
      </c>
      <c r="K2854">
        <v>0</v>
      </c>
      <c r="L2854">
        <v>0</v>
      </c>
      <c r="O2854">
        <v>1956</v>
      </c>
      <c r="P2854" t="s">
        <v>120</v>
      </c>
      <c r="R2854">
        <f t="shared" si="177"/>
        <v>-120</v>
      </c>
      <c r="S2854">
        <f t="shared" si="178"/>
        <v>38</v>
      </c>
      <c r="T2854" t="str">
        <f t="shared" si="179"/>
        <v>-12038</v>
      </c>
      <c r="U2854" t="str">
        <f t="shared" si="176"/>
        <v>-120, 38</v>
      </c>
    </row>
    <row r="2855" spans="1:21" hidden="1" x14ac:dyDescent="0.25">
      <c r="A2855">
        <v>-120.00279999999999</v>
      </c>
      <c r="B2855">
        <v>38.478873</v>
      </c>
      <c r="C2855">
        <v>1997</v>
      </c>
      <c r="D2855" t="s">
        <v>428</v>
      </c>
      <c r="E2855" t="s">
        <v>118</v>
      </c>
      <c r="F2855" t="s">
        <v>110</v>
      </c>
      <c r="G2855" t="s">
        <v>110</v>
      </c>
      <c r="H2855" t="s">
        <v>94</v>
      </c>
      <c r="K2855">
        <v>0</v>
      </c>
      <c r="L2855">
        <v>0</v>
      </c>
      <c r="O2855">
        <v>1956</v>
      </c>
      <c r="P2855" t="s">
        <v>120</v>
      </c>
      <c r="R2855">
        <f t="shared" si="177"/>
        <v>-120</v>
      </c>
      <c r="S2855">
        <f t="shared" si="178"/>
        <v>38</v>
      </c>
      <c r="T2855" t="str">
        <f t="shared" si="179"/>
        <v>-12038</v>
      </c>
      <c r="U2855" t="str">
        <f t="shared" si="176"/>
        <v>-120, 38</v>
      </c>
    </row>
    <row r="2856" spans="1:21" hidden="1" x14ac:dyDescent="0.25">
      <c r="A2856">
        <v>-120.00279999999999</v>
      </c>
      <c r="B2856">
        <v>38.478873</v>
      </c>
      <c r="C2856">
        <v>1997</v>
      </c>
      <c r="D2856" t="s">
        <v>428</v>
      </c>
      <c r="E2856" t="s">
        <v>118</v>
      </c>
      <c r="F2856" t="s">
        <v>110</v>
      </c>
      <c r="G2856" t="s">
        <v>110</v>
      </c>
      <c r="H2856" t="s">
        <v>94</v>
      </c>
      <c r="K2856">
        <v>0</v>
      </c>
      <c r="L2856">
        <v>0</v>
      </c>
      <c r="O2856">
        <v>1956</v>
      </c>
      <c r="P2856" t="s">
        <v>120</v>
      </c>
      <c r="R2856">
        <f t="shared" si="177"/>
        <v>-120</v>
      </c>
      <c r="S2856">
        <f t="shared" si="178"/>
        <v>38</v>
      </c>
      <c r="T2856" t="str">
        <f t="shared" si="179"/>
        <v>-12038</v>
      </c>
      <c r="U2856" t="str">
        <f t="shared" si="176"/>
        <v>-120, 38</v>
      </c>
    </row>
    <row r="2857" spans="1:21" hidden="1" x14ac:dyDescent="0.25">
      <c r="A2857">
        <v>-120.00279999999999</v>
      </c>
      <c r="B2857">
        <v>38.478873</v>
      </c>
      <c r="C2857">
        <v>1956</v>
      </c>
      <c r="D2857" t="s">
        <v>428</v>
      </c>
      <c r="E2857" t="s">
        <v>118</v>
      </c>
      <c r="F2857" t="s">
        <v>110</v>
      </c>
      <c r="G2857" t="s">
        <v>110</v>
      </c>
      <c r="H2857" t="s">
        <v>94</v>
      </c>
      <c r="K2857">
        <v>0</v>
      </c>
      <c r="L2857">
        <v>0</v>
      </c>
      <c r="O2857">
        <v>1956</v>
      </c>
      <c r="P2857" t="s">
        <v>120</v>
      </c>
      <c r="R2857">
        <f t="shared" si="177"/>
        <v>-120</v>
      </c>
      <c r="S2857">
        <f t="shared" si="178"/>
        <v>38</v>
      </c>
      <c r="T2857" t="str">
        <f t="shared" si="179"/>
        <v>-12038</v>
      </c>
      <c r="U2857" t="str">
        <f t="shared" si="176"/>
        <v>-120, 38</v>
      </c>
    </row>
    <row r="2858" spans="1:21" hidden="1" x14ac:dyDescent="0.25">
      <c r="A2858">
        <v>-120.00279999999999</v>
      </c>
      <c r="B2858">
        <v>38.478873</v>
      </c>
      <c r="C2858">
        <v>1956</v>
      </c>
      <c r="D2858" t="s">
        <v>428</v>
      </c>
      <c r="E2858" t="s">
        <v>118</v>
      </c>
      <c r="F2858" t="s">
        <v>110</v>
      </c>
      <c r="G2858" t="s">
        <v>110</v>
      </c>
      <c r="H2858" t="s">
        <v>94</v>
      </c>
      <c r="K2858">
        <v>0</v>
      </c>
      <c r="L2858">
        <v>0</v>
      </c>
      <c r="O2858">
        <v>1956</v>
      </c>
      <c r="P2858" t="s">
        <v>120</v>
      </c>
      <c r="R2858">
        <f t="shared" si="177"/>
        <v>-120</v>
      </c>
      <c r="S2858">
        <f t="shared" si="178"/>
        <v>38</v>
      </c>
      <c r="T2858" t="str">
        <f t="shared" si="179"/>
        <v>-12038</v>
      </c>
      <c r="U2858" t="str">
        <f t="shared" si="176"/>
        <v>-120, 38</v>
      </c>
    </row>
    <row r="2859" spans="1:21" hidden="1" x14ac:dyDescent="0.25">
      <c r="A2859">
        <v>-120.00279999999999</v>
      </c>
      <c r="B2859">
        <v>38.478873</v>
      </c>
      <c r="C2859">
        <v>1956</v>
      </c>
      <c r="D2859" t="s">
        <v>428</v>
      </c>
      <c r="E2859" t="s">
        <v>118</v>
      </c>
      <c r="F2859" t="s">
        <v>110</v>
      </c>
      <c r="G2859" t="s">
        <v>110</v>
      </c>
      <c r="H2859" t="s">
        <v>94</v>
      </c>
      <c r="K2859">
        <v>0</v>
      </c>
      <c r="L2859">
        <v>0</v>
      </c>
      <c r="O2859">
        <v>1956</v>
      </c>
      <c r="P2859" t="s">
        <v>120</v>
      </c>
      <c r="R2859">
        <f t="shared" si="177"/>
        <v>-120</v>
      </c>
      <c r="S2859">
        <f t="shared" si="178"/>
        <v>38</v>
      </c>
      <c r="T2859" t="str">
        <f t="shared" si="179"/>
        <v>-12038</v>
      </c>
      <c r="U2859" t="str">
        <f t="shared" si="176"/>
        <v>-120, 38</v>
      </c>
    </row>
    <row r="2860" spans="1:21" hidden="1" x14ac:dyDescent="0.25">
      <c r="A2860">
        <v>-120.00279999999999</v>
      </c>
      <c r="B2860">
        <v>38.478873</v>
      </c>
      <c r="C2860">
        <v>1956</v>
      </c>
      <c r="D2860" t="s">
        <v>428</v>
      </c>
      <c r="E2860" t="s">
        <v>118</v>
      </c>
      <c r="F2860" t="s">
        <v>110</v>
      </c>
      <c r="G2860" t="s">
        <v>110</v>
      </c>
      <c r="H2860" t="s">
        <v>94</v>
      </c>
      <c r="K2860">
        <v>0</v>
      </c>
      <c r="L2860">
        <v>0</v>
      </c>
      <c r="O2860">
        <v>1956</v>
      </c>
      <c r="P2860" t="s">
        <v>120</v>
      </c>
      <c r="R2860">
        <f t="shared" si="177"/>
        <v>-120</v>
      </c>
      <c r="S2860">
        <f t="shared" si="178"/>
        <v>38</v>
      </c>
      <c r="T2860" t="str">
        <f t="shared" si="179"/>
        <v>-12038</v>
      </c>
      <c r="U2860" t="str">
        <f t="shared" si="176"/>
        <v>-120, 38</v>
      </c>
    </row>
    <row r="2861" spans="1:21" hidden="1" x14ac:dyDescent="0.25">
      <c r="A2861">
        <v>-120.00279999999999</v>
      </c>
      <c r="B2861">
        <v>38.478873</v>
      </c>
      <c r="C2861">
        <v>1974</v>
      </c>
      <c r="D2861" t="s">
        <v>428</v>
      </c>
      <c r="E2861" t="s">
        <v>118</v>
      </c>
      <c r="F2861" t="s">
        <v>110</v>
      </c>
      <c r="G2861" t="s">
        <v>110</v>
      </c>
      <c r="H2861" t="s">
        <v>94</v>
      </c>
      <c r="K2861">
        <v>0</v>
      </c>
      <c r="L2861">
        <v>0</v>
      </c>
      <c r="O2861">
        <v>1968</v>
      </c>
      <c r="P2861" t="s">
        <v>120</v>
      </c>
      <c r="R2861">
        <f t="shared" si="177"/>
        <v>-120</v>
      </c>
      <c r="S2861">
        <f t="shared" si="178"/>
        <v>38</v>
      </c>
      <c r="T2861" t="str">
        <f t="shared" si="179"/>
        <v>-12038</v>
      </c>
      <c r="U2861" t="str">
        <f t="shared" si="176"/>
        <v>-120, 38</v>
      </c>
    </row>
    <row r="2862" spans="1:21" hidden="1" x14ac:dyDescent="0.25">
      <c r="A2862">
        <v>-119.8081667</v>
      </c>
      <c r="B2862">
        <v>38.484999999999999</v>
      </c>
      <c r="C2862">
        <v>1962</v>
      </c>
      <c r="D2862" t="s">
        <v>121</v>
      </c>
      <c r="E2862" t="s">
        <v>122</v>
      </c>
      <c r="F2862" t="s">
        <v>110</v>
      </c>
      <c r="G2862" t="s">
        <v>110</v>
      </c>
      <c r="H2862" t="s">
        <v>94</v>
      </c>
      <c r="K2862">
        <v>0</v>
      </c>
      <c r="L2862">
        <v>0</v>
      </c>
      <c r="O2862">
        <v>2004</v>
      </c>
      <c r="P2862" t="s">
        <v>120</v>
      </c>
      <c r="R2862">
        <f t="shared" si="177"/>
        <v>-120</v>
      </c>
      <c r="S2862">
        <f t="shared" si="178"/>
        <v>38</v>
      </c>
      <c r="T2862" t="str">
        <f t="shared" si="179"/>
        <v>-12038</v>
      </c>
      <c r="U2862" t="str">
        <f t="shared" si="176"/>
        <v>-120, 38</v>
      </c>
    </row>
    <row r="2863" spans="1:21" hidden="1" x14ac:dyDescent="0.25">
      <c r="A2863">
        <v>-119.8081667</v>
      </c>
      <c r="B2863">
        <v>38.484999999999999</v>
      </c>
      <c r="C2863">
        <v>1962</v>
      </c>
      <c r="D2863" t="s">
        <v>121</v>
      </c>
      <c r="E2863" t="s">
        <v>122</v>
      </c>
      <c r="F2863" t="s">
        <v>110</v>
      </c>
      <c r="G2863" t="s">
        <v>110</v>
      </c>
      <c r="H2863" t="s">
        <v>94</v>
      </c>
      <c r="K2863">
        <v>0</v>
      </c>
      <c r="L2863">
        <v>0</v>
      </c>
      <c r="O2863">
        <v>2004</v>
      </c>
      <c r="P2863" t="s">
        <v>120</v>
      </c>
      <c r="R2863">
        <f t="shared" si="177"/>
        <v>-120</v>
      </c>
      <c r="S2863">
        <f t="shared" si="178"/>
        <v>38</v>
      </c>
      <c r="T2863" t="str">
        <f t="shared" si="179"/>
        <v>-12038</v>
      </c>
      <c r="U2863" t="str">
        <f t="shared" si="176"/>
        <v>-120, 38</v>
      </c>
    </row>
    <row r="2864" spans="1:21" hidden="1" x14ac:dyDescent="0.25">
      <c r="A2864">
        <v>-119.80266</v>
      </c>
      <c r="B2864">
        <v>38.490780000000001</v>
      </c>
      <c r="C2864">
        <v>1976</v>
      </c>
      <c r="D2864" t="s">
        <v>121</v>
      </c>
      <c r="E2864" t="s">
        <v>122</v>
      </c>
      <c r="F2864" t="s">
        <v>110</v>
      </c>
      <c r="G2864" t="s">
        <v>109</v>
      </c>
      <c r="H2864" t="s">
        <v>94</v>
      </c>
      <c r="L2864">
        <v>1.22</v>
      </c>
      <c r="O2864">
        <v>1976</v>
      </c>
      <c r="P2864" t="s">
        <v>120</v>
      </c>
      <c r="R2864">
        <f t="shared" si="177"/>
        <v>-120</v>
      </c>
      <c r="S2864">
        <f t="shared" si="178"/>
        <v>38</v>
      </c>
      <c r="T2864" t="str">
        <f t="shared" si="179"/>
        <v>-12038</v>
      </c>
      <c r="U2864" t="str">
        <f t="shared" si="176"/>
        <v>-120, 38</v>
      </c>
    </row>
    <row r="2865" spans="1:21" hidden="1" x14ac:dyDescent="0.25">
      <c r="A2865">
        <v>-119.80266</v>
      </c>
      <c r="B2865">
        <v>38.490780000000001</v>
      </c>
      <c r="C2865">
        <v>1982</v>
      </c>
      <c r="D2865" t="s">
        <v>121</v>
      </c>
      <c r="E2865" t="s">
        <v>122</v>
      </c>
      <c r="F2865" t="s">
        <v>110</v>
      </c>
      <c r="G2865" t="s">
        <v>110</v>
      </c>
      <c r="H2865" t="s">
        <v>94</v>
      </c>
      <c r="K2865">
        <v>0</v>
      </c>
      <c r="L2865">
        <v>0</v>
      </c>
      <c r="O2865">
        <v>1976</v>
      </c>
      <c r="P2865" t="s">
        <v>120</v>
      </c>
      <c r="R2865">
        <f t="shared" si="177"/>
        <v>-120</v>
      </c>
      <c r="S2865">
        <f t="shared" si="178"/>
        <v>38</v>
      </c>
      <c r="T2865" t="str">
        <f t="shared" si="179"/>
        <v>-12038</v>
      </c>
      <c r="U2865" t="str">
        <f t="shared" si="176"/>
        <v>-120, 38</v>
      </c>
    </row>
    <row r="2866" spans="1:21" hidden="1" x14ac:dyDescent="0.25">
      <c r="A2866">
        <v>-119.80266</v>
      </c>
      <c r="B2866">
        <v>38.490780000000001</v>
      </c>
      <c r="C2866">
        <v>1982</v>
      </c>
      <c r="D2866" t="s">
        <v>121</v>
      </c>
      <c r="E2866" t="s">
        <v>122</v>
      </c>
      <c r="F2866" t="s">
        <v>110</v>
      </c>
      <c r="G2866" t="s">
        <v>110</v>
      </c>
      <c r="H2866" t="s">
        <v>94</v>
      </c>
      <c r="K2866">
        <v>0</v>
      </c>
      <c r="L2866">
        <v>0</v>
      </c>
      <c r="O2866">
        <v>1976</v>
      </c>
      <c r="P2866" t="s">
        <v>120</v>
      </c>
      <c r="R2866">
        <f t="shared" si="177"/>
        <v>-120</v>
      </c>
      <c r="S2866">
        <f t="shared" si="178"/>
        <v>38</v>
      </c>
      <c r="T2866" t="str">
        <f t="shared" si="179"/>
        <v>-12038</v>
      </c>
      <c r="U2866" t="str">
        <f t="shared" si="176"/>
        <v>-120, 39</v>
      </c>
    </row>
    <row r="2867" spans="1:21" hidden="1" x14ac:dyDescent="0.25">
      <c r="A2867">
        <v>-119.946341</v>
      </c>
      <c r="B2867">
        <v>38.510970999999998</v>
      </c>
      <c r="C2867">
        <v>2000</v>
      </c>
      <c r="D2867" t="s">
        <v>428</v>
      </c>
      <c r="E2867" t="s">
        <v>118</v>
      </c>
      <c r="F2867" t="s">
        <v>110</v>
      </c>
      <c r="G2867" t="s">
        <v>110</v>
      </c>
      <c r="H2867" t="s">
        <v>94</v>
      </c>
      <c r="K2867">
        <v>0</v>
      </c>
      <c r="L2867">
        <v>0</v>
      </c>
      <c r="O2867">
        <v>1943</v>
      </c>
      <c r="P2867" t="s">
        <v>120</v>
      </c>
      <c r="R2867">
        <f t="shared" si="177"/>
        <v>-120</v>
      </c>
      <c r="S2867">
        <f t="shared" si="178"/>
        <v>39</v>
      </c>
      <c r="T2867" t="str">
        <f t="shared" si="179"/>
        <v>-12039</v>
      </c>
      <c r="U2867" t="str">
        <f t="shared" si="176"/>
        <v>-120, 39</v>
      </c>
    </row>
    <row r="2868" spans="1:21" hidden="1" x14ac:dyDescent="0.25">
      <c r="A2868">
        <v>-119.946341</v>
      </c>
      <c r="B2868">
        <v>38.510970999999998</v>
      </c>
      <c r="C2868">
        <v>1999</v>
      </c>
      <c r="D2868" t="s">
        <v>428</v>
      </c>
      <c r="E2868" t="s">
        <v>118</v>
      </c>
      <c r="F2868" t="s">
        <v>110</v>
      </c>
      <c r="G2868" t="s">
        <v>110</v>
      </c>
      <c r="H2868" t="s">
        <v>94</v>
      </c>
      <c r="K2868">
        <v>0</v>
      </c>
      <c r="L2868">
        <v>0</v>
      </c>
      <c r="O2868">
        <v>1943</v>
      </c>
      <c r="P2868" t="s">
        <v>120</v>
      </c>
      <c r="R2868">
        <f t="shared" si="177"/>
        <v>-120</v>
      </c>
      <c r="S2868">
        <f t="shared" si="178"/>
        <v>39</v>
      </c>
      <c r="T2868" t="str">
        <f t="shared" si="179"/>
        <v>-12039</v>
      </c>
      <c r="U2868" t="str">
        <f t="shared" si="176"/>
        <v>-120, 39</v>
      </c>
    </row>
    <row r="2869" spans="1:21" hidden="1" x14ac:dyDescent="0.25">
      <c r="A2869">
        <v>-119.946341</v>
      </c>
      <c r="B2869">
        <v>38.510970999999998</v>
      </c>
      <c r="C2869">
        <v>1987</v>
      </c>
      <c r="D2869" t="s">
        <v>428</v>
      </c>
      <c r="E2869" t="s">
        <v>118</v>
      </c>
      <c r="F2869" t="s">
        <v>110</v>
      </c>
      <c r="G2869" t="s">
        <v>110</v>
      </c>
      <c r="H2869" t="s">
        <v>94</v>
      </c>
      <c r="K2869">
        <v>0</v>
      </c>
      <c r="L2869">
        <v>0</v>
      </c>
      <c r="O2869">
        <v>1943</v>
      </c>
      <c r="P2869" t="s">
        <v>120</v>
      </c>
      <c r="R2869">
        <f t="shared" si="177"/>
        <v>-120</v>
      </c>
      <c r="S2869">
        <f t="shared" si="178"/>
        <v>39</v>
      </c>
      <c r="T2869" t="str">
        <f t="shared" si="179"/>
        <v>-12039</v>
      </c>
      <c r="U2869" t="str">
        <f t="shared" si="176"/>
        <v>-120, 39</v>
      </c>
    </row>
    <row r="2870" spans="1:21" hidden="1" x14ac:dyDescent="0.25">
      <c r="A2870">
        <v>-119.946341</v>
      </c>
      <c r="B2870">
        <v>38.510970999999998</v>
      </c>
      <c r="C2870">
        <v>2000</v>
      </c>
      <c r="D2870" t="s">
        <v>428</v>
      </c>
      <c r="E2870" t="s">
        <v>118</v>
      </c>
      <c r="F2870" t="s">
        <v>110</v>
      </c>
      <c r="G2870" t="s">
        <v>110</v>
      </c>
      <c r="H2870" t="s">
        <v>94</v>
      </c>
      <c r="K2870">
        <v>0</v>
      </c>
      <c r="L2870">
        <v>0</v>
      </c>
      <c r="O2870">
        <v>1943</v>
      </c>
      <c r="P2870" t="s">
        <v>120</v>
      </c>
      <c r="R2870">
        <f t="shared" si="177"/>
        <v>-120</v>
      </c>
      <c r="S2870">
        <f t="shared" si="178"/>
        <v>39</v>
      </c>
      <c r="T2870" t="str">
        <f t="shared" si="179"/>
        <v>-12039</v>
      </c>
      <c r="U2870" t="str">
        <f t="shared" si="176"/>
        <v>-120, 39</v>
      </c>
    </row>
    <row r="2871" spans="1:21" hidden="1" x14ac:dyDescent="0.25">
      <c r="A2871">
        <v>-119.946341</v>
      </c>
      <c r="B2871">
        <v>38.510970999999998</v>
      </c>
      <c r="C2871">
        <v>1986</v>
      </c>
      <c r="D2871" t="s">
        <v>428</v>
      </c>
      <c r="E2871" t="s">
        <v>118</v>
      </c>
      <c r="F2871" t="s">
        <v>110</v>
      </c>
      <c r="G2871" t="s">
        <v>110</v>
      </c>
      <c r="H2871" t="s">
        <v>94</v>
      </c>
      <c r="K2871">
        <v>0</v>
      </c>
      <c r="L2871">
        <v>0</v>
      </c>
      <c r="O2871">
        <v>1943</v>
      </c>
      <c r="P2871" t="s">
        <v>120</v>
      </c>
      <c r="R2871">
        <f t="shared" si="177"/>
        <v>-120</v>
      </c>
      <c r="S2871">
        <f t="shared" si="178"/>
        <v>39</v>
      </c>
      <c r="T2871" t="str">
        <f t="shared" si="179"/>
        <v>-12039</v>
      </c>
      <c r="U2871" t="str">
        <f t="shared" si="176"/>
        <v>-120, 39</v>
      </c>
    </row>
    <row r="2872" spans="1:21" hidden="1" x14ac:dyDescent="0.25">
      <c r="A2872">
        <v>-119.946341</v>
      </c>
      <c r="B2872">
        <v>38.510970999999998</v>
      </c>
      <c r="C2872">
        <v>1986</v>
      </c>
      <c r="D2872" t="s">
        <v>428</v>
      </c>
      <c r="E2872" t="s">
        <v>118</v>
      </c>
      <c r="F2872" t="s">
        <v>110</v>
      </c>
      <c r="G2872" t="s">
        <v>110</v>
      </c>
      <c r="H2872" t="s">
        <v>94</v>
      </c>
      <c r="K2872">
        <v>0</v>
      </c>
      <c r="L2872">
        <v>0</v>
      </c>
      <c r="O2872">
        <v>1943</v>
      </c>
      <c r="P2872" t="s">
        <v>120</v>
      </c>
      <c r="R2872">
        <f t="shared" si="177"/>
        <v>-120</v>
      </c>
      <c r="S2872">
        <f t="shared" si="178"/>
        <v>39</v>
      </c>
      <c r="T2872" t="str">
        <f t="shared" si="179"/>
        <v>-12039</v>
      </c>
      <c r="U2872" t="str">
        <f t="shared" si="176"/>
        <v>-120, 39</v>
      </c>
    </row>
    <row r="2873" spans="1:21" hidden="1" x14ac:dyDescent="0.25">
      <c r="A2873">
        <v>-119.946341</v>
      </c>
      <c r="B2873">
        <v>38.510970999999998</v>
      </c>
      <c r="C2873">
        <v>1943</v>
      </c>
      <c r="D2873" t="s">
        <v>428</v>
      </c>
      <c r="E2873" t="s">
        <v>118</v>
      </c>
      <c r="F2873" t="s">
        <v>110</v>
      </c>
      <c r="G2873" t="s">
        <v>110</v>
      </c>
      <c r="H2873" t="s">
        <v>94</v>
      </c>
      <c r="K2873">
        <v>0</v>
      </c>
      <c r="L2873">
        <v>0</v>
      </c>
      <c r="O2873">
        <v>1943</v>
      </c>
      <c r="P2873" t="s">
        <v>120</v>
      </c>
      <c r="R2873">
        <f t="shared" si="177"/>
        <v>-120</v>
      </c>
      <c r="S2873">
        <f t="shared" si="178"/>
        <v>39</v>
      </c>
      <c r="T2873" t="str">
        <f t="shared" si="179"/>
        <v>-12039</v>
      </c>
      <c r="U2873" t="str">
        <f t="shared" si="176"/>
        <v>-120, 39</v>
      </c>
    </row>
    <row r="2874" spans="1:21" hidden="1" x14ac:dyDescent="0.25">
      <c r="A2874">
        <v>-119.946341</v>
      </c>
      <c r="B2874">
        <v>38.510970999999998</v>
      </c>
      <c r="C2874">
        <v>1943</v>
      </c>
      <c r="D2874" t="s">
        <v>428</v>
      </c>
      <c r="E2874" t="s">
        <v>118</v>
      </c>
      <c r="F2874" t="s">
        <v>110</v>
      </c>
      <c r="G2874" t="s">
        <v>110</v>
      </c>
      <c r="H2874" t="s">
        <v>94</v>
      </c>
      <c r="K2874">
        <v>0</v>
      </c>
      <c r="L2874">
        <v>0</v>
      </c>
      <c r="O2874">
        <v>1943</v>
      </c>
      <c r="P2874" t="s">
        <v>120</v>
      </c>
      <c r="R2874">
        <f t="shared" si="177"/>
        <v>-120</v>
      </c>
      <c r="S2874">
        <f t="shared" si="178"/>
        <v>39</v>
      </c>
      <c r="T2874" t="str">
        <f t="shared" si="179"/>
        <v>-12039</v>
      </c>
      <c r="U2874" t="str">
        <f t="shared" si="176"/>
        <v>-120, 39</v>
      </c>
    </row>
    <row r="2875" spans="1:21" hidden="1" x14ac:dyDescent="0.25">
      <c r="A2875">
        <v>-119.946341</v>
      </c>
      <c r="B2875">
        <v>38.510970999999998</v>
      </c>
      <c r="C2875">
        <v>1943</v>
      </c>
      <c r="D2875" t="s">
        <v>428</v>
      </c>
      <c r="E2875" t="s">
        <v>118</v>
      </c>
      <c r="F2875" t="s">
        <v>110</v>
      </c>
      <c r="G2875" t="s">
        <v>110</v>
      </c>
      <c r="H2875" t="s">
        <v>94</v>
      </c>
      <c r="K2875">
        <v>0</v>
      </c>
      <c r="L2875">
        <v>0</v>
      </c>
      <c r="O2875">
        <v>1943</v>
      </c>
      <c r="P2875" t="s">
        <v>120</v>
      </c>
      <c r="R2875">
        <f t="shared" si="177"/>
        <v>-120</v>
      </c>
      <c r="S2875">
        <f t="shared" si="178"/>
        <v>39</v>
      </c>
      <c r="T2875" t="str">
        <f t="shared" si="179"/>
        <v>-12039</v>
      </c>
      <c r="U2875" t="str">
        <f t="shared" si="176"/>
        <v>-120, 39</v>
      </c>
    </row>
    <row r="2876" spans="1:21" hidden="1" x14ac:dyDescent="0.25">
      <c r="A2876">
        <v>-119.946341</v>
      </c>
      <c r="B2876">
        <v>38.510970999999998</v>
      </c>
      <c r="C2876">
        <v>1943</v>
      </c>
      <c r="D2876" t="s">
        <v>428</v>
      </c>
      <c r="E2876" t="s">
        <v>118</v>
      </c>
      <c r="F2876" t="s">
        <v>110</v>
      </c>
      <c r="G2876" t="s">
        <v>110</v>
      </c>
      <c r="H2876" t="s">
        <v>94</v>
      </c>
      <c r="K2876">
        <v>0</v>
      </c>
      <c r="L2876">
        <v>0</v>
      </c>
      <c r="O2876">
        <v>1943</v>
      </c>
      <c r="P2876" t="s">
        <v>120</v>
      </c>
      <c r="R2876">
        <f t="shared" si="177"/>
        <v>-120</v>
      </c>
      <c r="S2876">
        <f t="shared" si="178"/>
        <v>39</v>
      </c>
      <c r="T2876" t="str">
        <f t="shared" si="179"/>
        <v>-12039</v>
      </c>
      <c r="U2876" t="str">
        <f t="shared" si="176"/>
        <v>-120, 39</v>
      </c>
    </row>
    <row r="2877" spans="1:21" hidden="1" x14ac:dyDescent="0.25">
      <c r="A2877">
        <v>-119.946341</v>
      </c>
      <c r="B2877">
        <v>38.510970999999998</v>
      </c>
      <c r="C2877">
        <v>1943</v>
      </c>
      <c r="D2877" t="s">
        <v>428</v>
      </c>
      <c r="E2877" t="s">
        <v>118</v>
      </c>
      <c r="F2877" t="s">
        <v>110</v>
      </c>
      <c r="G2877" t="s">
        <v>110</v>
      </c>
      <c r="H2877" t="s">
        <v>94</v>
      </c>
      <c r="K2877">
        <v>0</v>
      </c>
      <c r="L2877">
        <v>0</v>
      </c>
      <c r="O2877">
        <v>1943</v>
      </c>
      <c r="P2877" t="s">
        <v>120</v>
      </c>
      <c r="R2877">
        <f t="shared" si="177"/>
        <v>-120</v>
      </c>
      <c r="S2877">
        <f t="shared" si="178"/>
        <v>39</v>
      </c>
      <c r="T2877" t="str">
        <f t="shared" si="179"/>
        <v>-12039</v>
      </c>
      <c r="U2877" t="str">
        <f t="shared" si="176"/>
        <v>-120, 39</v>
      </c>
    </row>
    <row r="2878" spans="1:21" hidden="1" x14ac:dyDescent="0.25">
      <c r="A2878">
        <v>-119.946341</v>
      </c>
      <c r="B2878">
        <v>38.510970999999998</v>
      </c>
      <c r="C2878">
        <v>1943</v>
      </c>
      <c r="D2878" t="s">
        <v>428</v>
      </c>
      <c r="E2878" t="s">
        <v>118</v>
      </c>
      <c r="F2878" t="s">
        <v>110</v>
      </c>
      <c r="G2878" t="s">
        <v>110</v>
      </c>
      <c r="H2878" t="s">
        <v>94</v>
      </c>
      <c r="K2878">
        <v>0</v>
      </c>
      <c r="L2878">
        <v>0</v>
      </c>
      <c r="O2878">
        <v>1943</v>
      </c>
      <c r="P2878" t="s">
        <v>120</v>
      </c>
      <c r="R2878">
        <f t="shared" si="177"/>
        <v>-120</v>
      </c>
      <c r="S2878">
        <f t="shared" si="178"/>
        <v>39</v>
      </c>
      <c r="T2878" t="str">
        <f t="shared" si="179"/>
        <v>-12039</v>
      </c>
      <c r="U2878" t="str">
        <f t="shared" si="176"/>
        <v>-120, 39</v>
      </c>
    </row>
    <row r="2879" spans="1:21" hidden="1" x14ac:dyDescent="0.25">
      <c r="A2879">
        <v>-119.91126</v>
      </c>
      <c r="B2879">
        <v>38.516030000000001</v>
      </c>
      <c r="C2879">
        <v>1974</v>
      </c>
      <c r="D2879" t="s">
        <v>428</v>
      </c>
      <c r="E2879" t="s">
        <v>118</v>
      </c>
      <c r="F2879" t="s">
        <v>110</v>
      </c>
      <c r="G2879" t="s">
        <v>109</v>
      </c>
      <c r="H2879" t="s">
        <v>94</v>
      </c>
      <c r="L2879">
        <v>0.13</v>
      </c>
      <c r="O2879">
        <v>1974</v>
      </c>
      <c r="P2879" t="s">
        <v>120</v>
      </c>
      <c r="R2879">
        <f t="shared" si="177"/>
        <v>-120</v>
      </c>
      <c r="S2879">
        <f t="shared" si="178"/>
        <v>39</v>
      </c>
      <c r="T2879" t="str">
        <f t="shared" si="179"/>
        <v>-12039</v>
      </c>
      <c r="U2879" t="str">
        <f t="shared" si="176"/>
        <v>-120, 39</v>
      </c>
    </row>
    <row r="2880" spans="1:21" hidden="1" x14ac:dyDescent="0.25">
      <c r="A2880">
        <v>-119.91126</v>
      </c>
      <c r="B2880">
        <v>38.516030000000001</v>
      </c>
      <c r="C2880">
        <v>1974</v>
      </c>
      <c r="D2880" t="s">
        <v>428</v>
      </c>
      <c r="E2880" t="s">
        <v>118</v>
      </c>
      <c r="F2880" t="s">
        <v>110</v>
      </c>
      <c r="G2880" t="s">
        <v>109</v>
      </c>
      <c r="H2880" t="s">
        <v>94</v>
      </c>
      <c r="L2880">
        <v>3.69</v>
      </c>
      <c r="O2880">
        <v>1974</v>
      </c>
      <c r="P2880" t="s">
        <v>120</v>
      </c>
      <c r="R2880">
        <f t="shared" si="177"/>
        <v>-120</v>
      </c>
      <c r="S2880">
        <f t="shared" si="178"/>
        <v>39</v>
      </c>
      <c r="T2880" t="str">
        <f t="shared" si="179"/>
        <v>-12039</v>
      </c>
      <c r="U2880" t="str">
        <f t="shared" si="176"/>
        <v>-120, 39</v>
      </c>
    </row>
    <row r="2881" spans="1:21" hidden="1" x14ac:dyDescent="0.25">
      <c r="A2881">
        <v>-119.91126</v>
      </c>
      <c r="B2881">
        <v>38.516030000000001</v>
      </c>
      <c r="C2881">
        <v>1999</v>
      </c>
      <c r="D2881" t="s">
        <v>428</v>
      </c>
      <c r="E2881" t="s">
        <v>118</v>
      </c>
      <c r="F2881" t="s">
        <v>110</v>
      </c>
      <c r="G2881" t="s">
        <v>110</v>
      </c>
      <c r="H2881" t="s">
        <v>94</v>
      </c>
      <c r="K2881">
        <v>0</v>
      </c>
      <c r="L2881">
        <v>0</v>
      </c>
      <c r="O2881">
        <v>1958</v>
      </c>
      <c r="P2881" t="s">
        <v>120</v>
      </c>
      <c r="R2881">
        <f t="shared" si="177"/>
        <v>-120</v>
      </c>
      <c r="S2881">
        <f t="shared" si="178"/>
        <v>39</v>
      </c>
      <c r="T2881" t="str">
        <f t="shared" si="179"/>
        <v>-12039</v>
      </c>
      <c r="U2881" t="str">
        <f t="shared" si="176"/>
        <v>-120, 39</v>
      </c>
    </row>
    <row r="2882" spans="1:21" hidden="1" x14ac:dyDescent="0.25">
      <c r="A2882">
        <v>-119.91126</v>
      </c>
      <c r="B2882">
        <v>38.516030000000001</v>
      </c>
      <c r="C2882">
        <v>1974</v>
      </c>
      <c r="D2882" t="s">
        <v>428</v>
      </c>
      <c r="E2882" t="s">
        <v>118</v>
      </c>
      <c r="F2882" t="s">
        <v>110</v>
      </c>
      <c r="G2882" t="s">
        <v>110</v>
      </c>
      <c r="H2882" t="s">
        <v>94</v>
      </c>
      <c r="K2882">
        <v>0</v>
      </c>
      <c r="L2882">
        <v>0</v>
      </c>
      <c r="O2882">
        <v>1968</v>
      </c>
      <c r="P2882" t="s">
        <v>120</v>
      </c>
      <c r="R2882">
        <f t="shared" si="177"/>
        <v>-120</v>
      </c>
      <c r="S2882">
        <f t="shared" si="178"/>
        <v>39</v>
      </c>
      <c r="T2882" t="str">
        <f t="shared" si="179"/>
        <v>-12039</v>
      </c>
      <c r="U2882" t="str">
        <f t="shared" ref="U2882:U2945" si="180">_xlfn.CONCAT($R2883, ", ", $S2883)</f>
        <v>-120, 39</v>
      </c>
    </row>
    <row r="2883" spans="1:21" hidden="1" x14ac:dyDescent="0.25">
      <c r="A2883">
        <v>-119.91126</v>
      </c>
      <c r="B2883">
        <v>38.516030000000001</v>
      </c>
      <c r="C2883">
        <v>1988</v>
      </c>
      <c r="D2883" t="s">
        <v>428</v>
      </c>
      <c r="E2883" t="s">
        <v>118</v>
      </c>
      <c r="F2883" t="s">
        <v>110</v>
      </c>
      <c r="G2883" t="s">
        <v>110</v>
      </c>
      <c r="H2883" t="s">
        <v>94</v>
      </c>
      <c r="K2883">
        <v>0</v>
      </c>
      <c r="L2883">
        <v>0</v>
      </c>
      <c r="O2883">
        <v>1974</v>
      </c>
      <c r="P2883" t="s">
        <v>120</v>
      </c>
      <c r="R2883">
        <f t="shared" ref="R2883:R2946" si="181">ROUND($A2883, 0)</f>
        <v>-120</v>
      </c>
      <c r="S2883">
        <f t="shared" ref="S2883:S2946" si="182">ROUND($B2883, 0)</f>
        <v>39</v>
      </c>
      <c r="T2883" t="str">
        <f t="shared" ref="T2883:T2946" si="183">_xlfn.CONCAT($R2883, $S2883)</f>
        <v>-12039</v>
      </c>
      <c r="U2883" t="str">
        <f t="shared" si="180"/>
        <v>-120, 39</v>
      </c>
    </row>
    <row r="2884" spans="1:21" hidden="1" x14ac:dyDescent="0.25">
      <c r="A2884">
        <v>-119.91126</v>
      </c>
      <c r="B2884">
        <v>38.516030000000001</v>
      </c>
      <c r="C2884">
        <v>1983</v>
      </c>
      <c r="D2884" t="s">
        <v>428</v>
      </c>
      <c r="E2884" t="s">
        <v>118</v>
      </c>
      <c r="F2884" t="s">
        <v>110</v>
      </c>
      <c r="G2884" t="s">
        <v>110</v>
      </c>
      <c r="H2884" t="s">
        <v>94</v>
      </c>
      <c r="K2884">
        <v>0</v>
      </c>
      <c r="L2884">
        <v>0</v>
      </c>
      <c r="O2884">
        <v>1974</v>
      </c>
      <c r="P2884" t="s">
        <v>120</v>
      </c>
      <c r="R2884">
        <f t="shared" si="181"/>
        <v>-120</v>
      </c>
      <c r="S2884">
        <f t="shared" si="182"/>
        <v>39</v>
      </c>
      <c r="T2884" t="str">
        <f t="shared" si="183"/>
        <v>-12039</v>
      </c>
      <c r="U2884" t="str">
        <f t="shared" si="180"/>
        <v>-120, 39</v>
      </c>
    </row>
    <row r="2885" spans="1:21" hidden="1" x14ac:dyDescent="0.25">
      <c r="A2885">
        <v>-119.91126</v>
      </c>
      <c r="B2885">
        <v>38.516030000000001</v>
      </c>
      <c r="C2885">
        <v>1983</v>
      </c>
      <c r="D2885" t="s">
        <v>428</v>
      </c>
      <c r="E2885" t="s">
        <v>118</v>
      </c>
      <c r="F2885" t="s">
        <v>110</v>
      </c>
      <c r="G2885" t="s">
        <v>110</v>
      </c>
      <c r="H2885" t="s">
        <v>94</v>
      </c>
      <c r="K2885">
        <v>0</v>
      </c>
      <c r="L2885">
        <v>0</v>
      </c>
      <c r="O2885">
        <v>1974</v>
      </c>
      <c r="P2885" t="s">
        <v>120</v>
      </c>
      <c r="R2885">
        <f t="shared" si="181"/>
        <v>-120</v>
      </c>
      <c r="S2885">
        <f t="shared" si="182"/>
        <v>39</v>
      </c>
      <c r="T2885" t="str">
        <f t="shared" si="183"/>
        <v>-12039</v>
      </c>
      <c r="U2885" t="str">
        <f t="shared" si="180"/>
        <v>-120, 39</v>
      </c>
    </row>
    <row r="2886" spans="1:21" hidden="1" x14ac:dyDescent="0.25">
      <c r="A2886">
        <v>-119.91126</v>
      </c>
      <c r="B2886">
        <v>38.516030000000001</v>
      </c>
      <c r="C2886">
        <v>1958</v>
      </c>
      <c r="D2886" t="s">
        <v>428</v>
      </c>
      <c r="E2886" t="s">
        <v>118</v>
      </c>
      <c r="F2886" t="s">
        <v>110</v>
      </c>
      <c r="G2886" t="s">
        <v>110</v>
      </c>
      <c r="H2886" t="s">
        <v>94</v>
      </c>
      <c r="K2886">
        <v>0</v>
      </c>
      <c r="L2886">
        <v>0</v>
      </c>
      <c r="O2886">
        <v>1958</v>
      </c>
      <c r="P2886" t="s">
        <v>120</v>
      </c>
      <c r="R2886">
        <f t="shared" si="181"/>
        <v>-120</v>
      </c>
      <c r="S2886">
        <f t="shared" si="182"/>
        <v>39</v>
      </c>
      <c r="T2886" t="str">
        <f t="shared" si="183"/>
        <v>-12039</v>
      </c>
      <c r="U2886" t="str">
        <f t="shared" si="180"/>
        <v>-120, 39</v>
      </c>
    </row>
    <row r="2887" spans="1:21" hidden="1" x14ac:dyDescent="0.25">
      <c r="A2887">
        <v>-119.91126</v>
      </c>
      <c r="B2887">
        <v>38.516030000000001</v>
      </c>
      <c r="C2887">
        <v>1966</v>
      </c>
      <c r="D2887" t="s">
        <v>428</v>
      </c>
      <c r="E2887" t="s">
        <v>118</v>
      </c>
      <c r="F2887" t="s">
        <v>110</v>
      </c>
      <c r="G2887" t="s">
        <v>110</v>
      </c>
      <c r="H2887" t="s">
        <v>94</v>
      </c>
      <c r="K2887">
        <v>0</v>
      </c>
      <c r="L2887">
        <v>0</v>
      </c>
      <c r="O2887">
        <v>1966</v>
      </c>
      <c r="P2887" t="s">
        <v>120</v>
      </c>
      <c r="R2887">
        <f t="shared" si="181"/>
        <v>-120</v>
      </c>
      <c r="S2887">
        <f t="shared" si="182"/>
        <v>39</v>
      </c>
      <c r="T2887" t="str">
        <f t="shared" si="183"/>
        <v>-12039</v>
      </c>
      <c r="U2887" t="str">
        <f t="shared" si="180"/>
        <v>-120, 39</v>
      </c>
    </row>
    <row r="2888" spans="1:21" hidden="1" x14ac:dyDescent="0.25">
      <c r="A2888">
        <v>-119.91126</v>
      </c>
      <c r="B2888">
        <v>38.516030000000001</v>
      </c>
      <c r="C2888">
        <v>1966</v>
      </c>
      <c r="D2888" t="s">
        <v>428</v>
      </c>
      <c r="E2888" t="s">
        <v>118</v>
      </c>
      <c r="F2888" t="s">
        <v>110</v>
      </c>
      <c r="G2888" t="s">
        <v>110</v>
      </c>
      <c r="H2888" t="s">
        <v>94</v>
      </c>
      <c r="K2888">
        <v>0</v>
      </c>
      <c r="L2888">
        <v>0</v>
      </c>
      <c r="O2888">
        <v>1966</v>
      </c>
      <c r="P2888" t="s">
        <v>120</v>
      </c>
      <c r="R2888">
        <f t="shared" si="181"/>
        <v>-120</v>
      </c>
      <c r="S2888">
        <f t="shared" si="182"/>
        <v>39</v>
      </c>
      <c r="T2888" t="str">
        <f t="shared" si="183"/>
        <v>-12039</v>
      </c>
      <c r="U2888" t="str">
        <f t="shared" si="180"/>
        <v>-120, 39</v>
      </c>
    </row>
    <row r="2889" spans="1:21" hidden="1" x14ac:dyDescent="0.25">
      <c r="A2889">
        <v>-119.91126</v>
      </c>
      <c r="B2889">
        <v>38.516030000000001</v>
      </c>
      <c r="C2889">
        <v>1974</v>
      </c>
      <c r="D2889" t="s">
        <v>428</v>
      </c>
      <c r="E2889" t="s">
        <v>118</v>
      </c>
      <c r="F2889" t="s">
        <v>110</v>
      </c>
      <c r="G2889" t="s">
        <v>110</v>
      </c>
      <c r="H2889" t="s">
        <v>94</v>
      </c>
      <c r="K2889">
        <v>0</v>
      </c>
      <c r="L2889">
        <v>0</v>
      </c>
      <c r="O2889">
        <v>1974</v>
      </c>
      <c r="P2889" t="s">
        <v>120</v>
      </c>
      <c r="R2889">
        <f t="shared" si="181"/>
        <v>-120</v>
      </c>
      <c r="S2889">
        <f t="shared" si="182"/>
        <v>39</v>
      </c>
      <c r="T2889" t="str">
        <f t="shared" si="183"/>
        <v>-12039</v>
      </c>
      <c r="U2889" t="str">
        <f t="shared" si="180"/>
        <v>-120, 39</v>
      </c>
    </row>
    <row r="2890" spans="1:21" hidden="1" x14ac:dyDescent="0.25">
      <c r="A2890">
        <v>-119.91126</v>
      </c>
      <c r="B2890">
        <v>38.516030000000001</v>
      </c>
      <c r="C2890">
        <v>1974</v>
      </c>
      <c r="D2890" t="s">
        <v>428</v>
      </c>
      <c r="E2890" t="s">
        <v>118</v>
      </c>
      <c r="F2890" t="s">
        <v>110</v>
      </c>
      <c r="G2890" t="s">
        <v>110</v>
      </c>
      <c r="H2890" t="s">
        <v>94</v>
      </c>
      <c r="K2890">
        <v>0</v>
      </c>
      <c r="L2890">
        <v>0</v>
      </c>
      <c r="O2890">
        <v>1974</v>
      </c>
      <c r="P2890" t="s">
        <v>120</v>
      </c>
      <c r="R2890">
        <f t="shared" si="181"/>
        <v>-120</v>
      </c>
      <c r="S2890">
        <f t="shared" si="182"/>
        <v>39</v>
      </c>
      <c r="T2890" t="str">
        <f t="shared" si="183"/>
        <v>-12039</v>
      </c>
      <c r="U2890" t="str">
        <f t="shared" si="180"/>
        <v>-120, 39</v>
      </c>
    </row>
    <row r="2891" spans="1:21" hidden="1" x14ac:dyDescent="0.25">
      <c r="A2891">
        <v>-119.91126</v>
      </c>
      <c r="B2891">
        <v>38.516030000000001</v>
      </c>
      <c r="C2891">
        <v>1974</v>
      </c>
      <c r="D2891" t="s">
        <v>428</v>
      </c>
      <c r="E2891" t="s">
        <v>118</v>
      </c>
      <c r="F2891" t="s">
        <v>110</v>
      </c>
      <c r="G2891" t="s">
        <v>110</v>
      </c>
      <c r="H2891" t="s">
        <v>94</v>
      </c>
      <c r="K2891">
        <v>0</v>
      </c>
      <c r="L2891">
        <v>0</v>
      </c>
      <c r="O2891">
        <v>1974</v>
      </c>
      <c r="P2891" t="s">
        <v>120</v>
      </c>
      <c r="R2891">
        <f t="shared" si="181"/>
        <v>-120</v>
      </c>
      <c r="S2891">
        <f t="shared" si="182"/>
        <v>39</v>
      </c>
      <c r="T2891" t="str">
        <f t="shared" si="183"/>
        <v>-12039</v>
      </c>
      <c r="U2891" t="str">
        <f t="shared" si="180"/>
        <v>-120, 39</v>
      </c>
    </row>
    <row r="2892" spans="1:21" hidden="1" x14ac:dyDescent="0.25">
      <c r="A2892">
        <v>-119.91126</v>
      </c>
      <c r="B2892">
        <v>38.516030000000001</v>
      </c>
      <c r="C2892">
        <v>1974</v>
      </c>
      <c r="D2892" t="s">
        <v>428</v>
      </c>
      <c r="E2892" t="s">
        <v>118</v>
      </c>
      <c r="F2892" t="s">
        <v>110</v>
      </c>
      <c r="G2892" t="s">
        <v>110</v>
      </c>
      <c r="H2892" t="s">
        <v>94</v>
      </c>
      <c r="K2892">
        <v>0</v>
      </c>
      <c r="L2892">
        <v>0</v>
      </c>
      <c r="O2892">
        <v>1974</v>
      </c>
      <c r="P2892" t="s">
        <v>120</v>
      </c>
      <c r="R2892">
        <f t="shared" si="181"/>
        <v>-120</v>
      </c>
      <c r="S2892">
        <f t="shared" si="182"/>
        <v>39</v>
      </c>
      <c r="T2892" t="str">
        <f t="shared" si="183"/>
        <v>-12039</v>
      </c>
      <c r="U2892" t="str">
        <f t="shared" si="180"/>
        <v>-120, 39</v>
      </c>
    </row>
    <row r="2893" spans="1:21" hidden="1" x14ac:dyDescent="0.25">
      <c r="A2893">
        <v>-119.91126</v>
      </c>
      <c r="B2893">
        <v>38.516030000000001</v>
      </c>
      <c r="C2893">
        <v>1974</v>
      </c>
      <c r="D2893" t="s">
        <v>428</v>
      </c>
      <c r="E2893" t="s">
        <v>118</v>
      </c>
      <c r="F2893" t="s">
        <v>110</v>
      </c>
      <c r="G2893" t="s">
        <v>110</v>
      </c>
      <c r="H2893" t="s">
        <v>94</v>
      </c>
      <c r="K2893">
        <v>0</v>
      </c>
      <c r="L2893">
        <v>0</v>
      </c>
      <c r="O2893">
        <v>1974</v>
      </c>
      <c r="P2893" t="s">
        <v>120</v>
      </c>
      <c r="R2893">
        <f t="shared" si="181"/>
        <v>-120</v>
      </c>
      <c r="S2893">
        <f t="shared" si="182"/>
        <v>39</v>
      </c>
      <c r="T2893" t="str">
        <f t="shared" si="183"/>
        <v>-12039</v>
      </c>
      <c r="U2893" t="str">
        <f t="shared" si="180"/>
        <v>-120, 39</v>
      </c>
    </row>
    <row r="2894" spans="1:21" hidden="1" x14ac:dyDescent="0.25">
      <c r="A2894">
        <v>-119.91126</v>
      </c>
      <c r="B2894">
        <v>38.516030000000001</v>
      </c>
      <c r="C2894">
        <v>1974</v>
      </c>
      <c r="D2894" t="s">
        <v>428</v>
      </c>
      <c r="E2894" t="s">
        <v>118</v>
      </c>
      <c r="F2894" t="s">
        <v>110</v>
      </c>
      <c r="G2894" t="s">
        <v>110</v>
      </c>
      <c r="H2894" t="s">
        <v>94</v>
      </c>
      <c r="K2894">
        <v>0</v>
      </c>
      <c r="L2894">
        <v>0</v>
      </c>
      <c r="O2894">
        <v>1974</v>
      </c>
      <c r="P2894" t="s">
        <v>120</v>
      </c>
      <c r="R2894">
        <f t="shared" si="181"/>
        <v>-120</v>
      </c>
      <c r="S2894">
        <f t="shared" si="182"/>
        <v>39</v>
      </c>
      <c r="T2894" t="str">
        <f t="shared" si="183"/>
        <v>-12039</v>
      </c>
      <c r="U2894" t="str">
        <f t="shared" si="180"/>
        <v>-120, 39</v>
      </c>
    </row>
    <row r="2895" spans="1:21" hidden="1" x14ac:dyDescent="0.25">
      <c r="A2895">
        <v>-119.91126</v>
      </c>
      <c r="B2895">
        <v>38.516030000000001</v>
      </c>
      <c r="C2895">
        <v>1974</v>
      </c>
      <c r="D2895" t="s">
        <v>428</v>
      </c>
      <c r="E2895" t="s">
        <v>118</v>
      </c>
      <c r="F2895" t="s">
        <v>110</v>
      </c>
      <c r="G2895" t="s">
        <v>110</v>
      </c>
      <c r="H2895" t="s">
        <v>94</v>
      </c>
      <c r="K2895">
        <v>0</v>
      </c>
      <c r="L2895">
        <v>0</v>
      </c>
      <c r="O2895">
        <v>1974</v>
      </c>
      <c r="P2895" t="s">
        <v>120</v>
      </c>
      <c r="R2895">
        <f t="shared" si="181"/>
        <v>-120</v>
      </c>
      <c r="S2895">
        <f t="shared" si="182"/>
        <v>39</v>
      </c>
      <c r="T2895" t="str">
        <f t="shared" si="183"/>
        <v>-12039</v>
      </c>
      <c r="U2895" t="str">
        <f t="shared" si="180"/>
        <v>-120, 39</v>
      </c>
    </row>
    <row r="2896" spans="1:21" hidden="1" x14ac:dyDescent="0.25">
      <c r="A2896">
        <v>-119.91126</v>
      </c>
      <c r="B2896">
        <v>38.516030000000001</v>
      </c>
      <c r="C2896">
        <v>1974</v>
      </c>
      <c r="D2896" t="s">
        <v>428</v>
      </c>
      <c r="E2896" t="s">
        <v>118</v>
      </c>
      <c r="F2896" t="s">
        <v>110</v>
      </c>
      <c r="G2896" t="s">
        <v>110</v>
      </c>
      <c r="H2896" t="s">
        <v>94</v>
      </c>
      <c r="K2896">
        <v>0</v>
      </c>
      <c r="L2896">
        <v>0</v>
      </c>
      <c r="O2896">
        <v>1974</v>
      </c>
      <c r="P2896" t="s">
        <v>120</v>
      </c>
      <c r="R2896">
        <f t="shared" si="181"/>
        <v>-120</v>
      </c>
      <c r="S2896">
        <f t="shared" si="182"/>
        <v>39</v>
      </c>
      <c r="T2896" t="str">
        <f t="shared" si="183"/>
        <v>-12039</v>
      </c>
      <c r="U2896" t="str">
        <f t="shared" si="180"/>
        <v>-120, 39</v>
      </c>
    </row>
    <row r="2897" spans="1:21" hidden="1" x14ac:dyDescent="0.25">
      <c r="A2897">
        <v>-119.9013889</v>
      </c>
      <c r="B2897">
        <v>38.518611110000002</v>
      </c>
      <c r="C2897">
        <v>2001</v>
      </c>
      <c r="D2897" t="s">
        <v>117</v>
      </c>
      <c r="E2897" t="s">
        <v>118</v>
      </c>
      <c r="F2897" t="s">
        <v>110</v>
      </c>
      <c r="G2897" t="s">
        <v>110</v>
      </c>
      <c r="H2897" t="s">
        <v>94</v>
      </c>
      <c r="K2897">
        <v>0</v>
      </c>
      <c r="L2897">
        <v>0</v>
      </c>
      <c r="O2897">
        <v>1960</v>
      </c>
      <c r="P2897" t="s">
        <v>120</v>
      </c>
      <c r="R2897">
        <f t="shared" si="181"/>
        <v>-120</v>
      </c>
      <c r="S2897">
        <f t="shared" si="182"/>
        <v>39</v>
      </c>
      <c r="T2897" t="str">
        <f t="shared" si="183"/>
        <v>-12039</v>
      </c>
      <c r="U2897" t="str">
        <f t="shared" si="180"/>
        <v>-120, 39</v>
      </c>
    </row>
    <row r="2898" spans="1:21" hidden="1" x14ac:dyDescent="0.25">
      <c r="A2898">
        <v>-119.9013889</v>
      </c>
      <c r="B2898">
        <v>38.518611110000002</v>
      </c>
      <c r="C2898">
        <v>2001</v>
      </c>
      <c r="D2898" t="s">
        <v>117</v>
      </c>
      <c r="E2898" t="s">
        <v>118</v>
      </c>
      <c r="F2898" t="s">
        <v>110</v>
      </c>
      <c r="G2898" t="s">
        <v>110</v>
      </c>
      <c r="H2898" t="s">
        <v>94</v>
      </c>
      <c r="K2898">
        <v>0</v>
      </c>
      <c r="L2898">
        <v>0</v>
      </c>
      <c r="O2898">
        <v>1960</v>
      </c>
      <c r="P2898" t="s">
        <v>120</v>
      </c>
      <c r="R2898">
        <f t="shared" si="181"/>
        <v>-120</v>
      </c>
      <c r="S2898">
        <f t="shared" si="182"/>
        <v>39</v>
      </c>
      <c r="T2898" t="str">
        <f t="shared" si="183"/>
        <v>-12039</v>
      </c>
      <c r="U2898" t="str">
        <f t="shared" si="180"/>
        <v>-120, 39</v>
      </c>
    </row>
    <row r="2899" spans="1:21" hidden="1" x14ac:dyDescent="0.25">
      <c r="A2899">
        <v>-120.1953333</v>
      </c>
      <c r="B2899">
        <v>38.537666639999998</v>
      </c>
      <c r="C2899">
        <v>1994</v>
      </c>
      <c r="D2899" t="s">
        <v>117</v>
      </c>
      <c r="E2899" t="s">
        <v>118</v>
      </c>
      <c r="F2899" t="s">
        <v>110</v>
      </c>
      <c r="G2899" t="s">
        <v>109</v>
      </c>
      <c r="H2899" t="s">
        <v>94</v>
      </c>
      <c r="L2899">
        <v>0.5</v>
      </c>
      <c r="O2899">
        <v>1994</v>
      </c>
      <c r="P2899" t="s">
        <v>120</v>
      </c>
      <c r="R2899">
        <f t="shared" si="181"/>
        <v>-120</v>
      </c>
      <c r="S2899">
        <f t="shared" si="182"/>
        <v>39</v>
      </c>
      <c r="T2899" t="str">
        <f t="shared" si="183"/>
        <v>-12039</v>
      </c>
      <c r="U2899" t="str">
        <f t="shared" si="180"/>
        <v>-120, 39</v>
      </c>
    </row>
    <row r="2900" spans="1:21" hidden="1" x14ac:dyDescent="0.25">
      <c r="A2900">
        <v>-119.81556999999999</v>
      </c>
      <c r="B2900">
        <v>38.544361000000002</v>
      </c>
      <c r="C2900">
        <v>1965</v>
      </c>
      <c r="D2900" t="s">
        <v>117</v>
      </c>
      <c r="E2900" t="s">
        <v>118</v>
      </c>
      <c r="F2900" t="s">
        <v>110</v>
      </c>
      <c r="G2900" t="s">
        <v>109</v>
      </c>
      <c r="H2900" t="s">
        <v>94</v>
      </c>
      <c r="L2900">
        <v>1.88</v>
      </c>
      <c r="O2900">
        <v>1965</v>
      </c>
      <c r="P2900" t="s">
        <v>120</v>
      </c>
      <c r="R2900">
        <f t="shared" si="181"/>
        <v>-120</v>
      </c>
      <c r="S2900">
        <f t="shared" si="182"/>
        <v>39</v>
      </c>
      <c r="T2900" t="str">
        <f t="shared" si="183"/>
        <v>-12039</v>
      </c>
      <c r="U2900" t="str">
        <f t="shared" si="180"/>
        <v>-120, 39</v>
      </c>
    </row>
    <row r="2901" spans="1:21" hidden="1" x14ac:dyDescent="0.25">
      <c r="A2901">
        <v>-119.81556999999999</v>
      </c>
      <c r="B2901">
        <v>38.544361000000002</v>
      </c>
      <c r="C2901">
        <v>1966</v>
      </c>
      <c r="D2901" t="s">
        <v>117</v>
      </c>
      <c r="E2901" t="s">
        <v>118</v>
      </c>
      <c r="F2901" t="s">
        <v>110</v>
      </c>
      <c r="G2901" t="s">
        <v>110</v>
      </c>
      <c r="H2901" t="s">
        <v>94</v>
      </c>
      <c r="K2901">
        <v>0</v>
      </c>
      <c r="L2901">
        <v>0</v>
      </c>
      <c r="O2901">
        <v>1965</v>
      </c>
      <c r="P2901" t="s">
        <v>120</v>
      </c>
      <c r="R2901">
        <f t="shared" si="181"/>
        <v>-120</v>
      </c>
      <c r="S2901">
        <f t="shared" si="182"/>
        <v>39</v>
      </c>
      <c r="T2901" t="str">
        <f t="shared" si="183"/>
        <v>-12039</v>
      </c>
      <c r="U2901" t="str">
        <f t="shared" si="180"/>
        <v>-120, 39</v>
      </c>
    </row>
    <row r="2902" spans="1:21" hidden="1" x14ac:dyDescent="0.25">
      <c r="A2902">
        <v>-119.8108333</v>
      </c>
      <c r="B2902">
        <v>38.544444439999999</v>
      </c>
      <c r="C2902">
        <v>1954</v>
      </c>
      <c r="D2902" t="s">
        <v>117</v>
      </c>
      <c r="E2902" t="s">
        <v>118</v>
      </c>
      <c r="F2902" t="s">
        <v>110</v>
      </c>
      <c r="G2902" t="s">
        <v>110</v>
      </c>
      <c r="H2902" t="s">
        <v>94</v>
      </c>
      <c r="K2902">
        <v>0</v>
      </c>
      <c r="L2902">
        <v>0</v>
      </c>
      <c r="O2902">
        <v>1964</v>
      </c>
      <c r="P2902" t="s">
        <v>120</v>
      </c>
      <c r="R2902">
        <f t="shared" si="181"/>
        <v>-120</v>
      </c>
      <c r="S2902">
        <f t="shared" si="182"/>
        <v>39</v>
      </c>
      <c r="T2902" t="str">
        <f t="shared" si="183"/>
        <v>-12039</v>
      </c>
      <c r="U2902" t="str">
        <f t="shared" si="180"/>
        <v>-120, 39</v>
      </c>
    </row>
    <row r="2903" spans="1:21" hidden="1" x14ac:dyDescent="0.25">
      <c r="A2903">
        <v>-119.8108333</v>
      </c>
      <c r="B2903">
        <v>38.544444439999999</v>
      </c>
      <c r="C2903">
        <v>1954</v>
      </c>
      <c r="D2903" t="s">
        <v>117</v>
      </c>
      <c r="E2903" t="s">
        <v>118</v>
      </c>
      <c r="F2903" t="s">
        <v>110</v>
      </c>
      <c r="G2903" t="s">
        <v>110</v>
      </c>
      <c r="H2903" t="s">
        <v>94</v>
      </c>
      <c r="K2903">
        <v>0</v>
      </c>
      <c r="L2903">
        <v>0</v>
      </c>
      <c r="O2903">
        <v>1964</v>
      </c>
      <c r="P2903" t="s">
        <v>120</v>
      </c>
      <c r="R2903">
        <f t="shared" si="181"/>
        <v>-120</v>
      </c>
      <c r="S2903">
        <f t="shared" si="182"/>
        <v>39</v>
      </c>
      <c r="T2903" t="str">
        <f t="shared" si="183"/>
        <v>-12039</v>
      </c>
      <c r="U2903" t="str">
        <f t="shared" si="180"/>
        <v>-120, 39</v>
      </c>
    </row>
    <row r="2904" spans="1:21" hidden="1" x14ac:dyDescent="0.25">
      <c r="A2904">
        <v>-119.8108333</v>
      </c>
      <c r="B2904">
        <v>38.544444439999999</v>
      </c>
      <c r="C2904">
        <v>1954</v>
      </c>
      <c r="D2904" t="s">
        <v>117</v>
      </c>
      <c r="E2904" t="s">
        <v>118</v>
      </c>
      <c r="F2904" t="s">
        <v>110</v>
      </c>
      <c r="G2904" t="s">
        <v>110</v>
      </c>
      <c r="H2904" t="s">
        <v>94</v>
      </c>
      <c r="K2904">
        <v>0</v>
      </c>
      <c r="L2904">
        <v>0</v>
      </c>
      <c r="O2904">
        <v>1964</v>
      </c>
      <c r="P2904" t="s">
        <v>120</v>
      </c>
      <c r="R2904">
        <f t="shared" si="181"/>
        <v>-120</v>
      </c>
      <c r="S2904">
        <f t="shared" si="182"/>
        <v>39</v>
      </c>
      <c r="T2904" t="str">
        <f t="shared" si="183"/>
        <v>-12039</v>
      </c>
      <c r="U2904" t="str">
        <f t="shared" si="180"/>
        <v>-120, 39</v>
      </c>
    </row>
    <row r="2905" spans="1:21" hidden="1" x14ac:dyDescent="0.25">
      <c r="A2905">
        <v>-119.81108</v>
      </c>
      <c r="B2905">
        <v>38.544535000000003</v>
      </c>
      <c r="C2905">
        <v>1982</v>
      </c>
      <c r="D2905" t="s">
        <v>121</v>
      </c>
      <c r="E2905" t="s">
        <v>122</v>
      </c>
      <c r="F2905" t="s">
        <v>110</v>
      </c>
      <c r="G2905" t="s">
        <v>109</v>
      </c>
      <c r="H2905" t="s">
        <v>94</v>
      </c>
      <c r="L2905">
        <v>1.68</v>
      </c>
      <c r="O2905">
        <v>1982</v>
      </c>
      <c r="P2905" t="s">
        <v>120</v>
      </c>
      <c r="R2905">
        <f t="shared" si="181"/>
        <v>-120</v>
      </c>
      <c r="S2905">
        <f t="shared" si="182"/>
        <v>39</v>
      </c>
      <c r="T2905" t="str">
        <f t="shared" si="183"/>
        <v>-12039</v>
      </c>
      <c r="U2905" t="str">
        <f t="shared" si="180"/>
        <v>-120, 39</v>
      </c>
    </row>
    <row r="2906" spans="1:21" hidden="1" x14ac:dyDescent="0.25">
      <c r="A2906">
        <v>-119.81108</v>
      </c>
      <c r="B2906">
        <v>38.544535000000003</v>
      </c>
      <c r="C2906">
        <v>1982</v>
      </c>
      <c r="D2906" t="s">
        <v>121</v>
      </c>
      <c r="E2906" t="s">
        <v>122</v>
      </c>
      <c r="F2906" t="s">
        <v>110</v>
      </c>
      <c r="G2906" t="s">
        <v>110</v>
      </c>
      <c r="H2906" t="s">
        <v>94</v>
      </c>
      <c r="K2906">
        <v>0</v>
      </c>
      <c r="L2906">
        <v>0</v>
      </c>
      <c r="O2906">
        <v>1982</v>
      </c>
      <c r="P2906" t="s">
        <v>120</v>
      </c>
      <c r="R2906">
        <f t="shared" si="181"/>
        <v>-120</v>
      </c>
      <c r="S2906">
        <f t="shared" si="182"/>
        <v>39</v>
      </c>
      <c r="T2906" t="str">
        <f t="shared" si="183"/>
        <v>-12039</v>
      </c>
      <c r="U2906" t="str">
        <f t="shared" si="180"/>
        <v>-120, 39</v>
      </c>
    </row>
    <row r="2907" spans="1:21" hidden="1" x14ac:dyDescent="0.25">
      <c r="A2907">
        <v>-119.81108</v>
      </c>
      <c r="B2907">
        <v>38.544535000000003</v>
      </c>
      <c r="C2907">
        <v>1960</v>
      </c>
      <c r="D2907" t="s">
        <v>428</v>
      </c>
      <c r="E2907" t="s">
        <v>118</v>
      </c>
      <c r="F2907" t="s">
        <v>110</v>
      </c>
      <c r="G2907" t="s">
        <v>110</v>
      </c>
      <c r="H2907" t="s">
        <v>94</v>
      </c>
      <c r="K2907">
        <v>0</v>
      </c>
      <c r="L2907">
        <v>0</v>
      </c>
      <c r="O2907">
        <v>1954</v>
      </c>
      <c r="P2907" t="s">
        <v>120</v>
      </c>
      <c r="R2907">
        <f t="shared" si="181"/>
        <v>-120</v>
      </c>
      <c r="S2907">
        <f t="shared" si="182"/>
        <v>39</v>
      </c>
      <c r="T2907" t="str">
        <f t="shared" si="183"/>
        <v>-12039</v>
      </c>
      <c r="U2907" t="str">
        <f t="shared" si="180"/>
        <v>-120, 39</v>
      </c>
    </row>
    <row r="2908" spans="1:21" hidden="1" x14ac:dyDescent="0.25">
      <c r="A2908">
        <v>-119.81108</v>
      </c>
      <c r="B2908">
        <v>38.544535000000003</v>
      </c>
      <c r="C2908">
        <v>1960</v>
      </c>
      <c r="D2908" t="s">
        <v>428</v>
      </c>
      <c r="E2908" t="s">
        <v>118</v>
      </c>
      <c r="F2908" t="s">
        <v>110</v>
      </c>
      <c r="G2908" t="s">
        <v>110</v>
      </c>
      <c r="H2908" t="s">
        <v>94</v>
      </c>
      <c r="K2908">
        <v>0</v>
      </c>
      <c r="L2908">
        <v>0</v>
      </c>
      <c r="O2908">
        <v>1954</v>
      </c>
      <c r="P2908" t="s">
        <v>120</v>
      </c>
      <c r="R2908">
        <f t="shared" si="181"/>
        <v>-120</v>
      </c>
      <c r="S2908">
        <f t="shared" si="182"/>
        <v>39</v>
      </c>
      <c r="T2908" t="str">
        <f t="shared" si="183"/>
        <v>-12039</v>
      </c>
      <c r="U2908" t="str">
        <f t="shared" si="180"/>
        <v>-120, 39</v>
      </c>
    </row>
    <row r="2909" spans="1:21" hidden="1" x14ac:dyDescent="0.25">
      <c r="A2909">
        <v>-119.81147</v>
      </c>
      <c r="B2909">
        <v>38.548740000000002</v>
      </c>
      <c r="C2909">
        <v>2001</v>
      </c>
      <c r="D2909" t="s">
        <v>121</v>
      </c>
      <c r="E2909" t="s">
        <v>122</v>
      </c>
      <c r="F2909" t="s">
        <v>110</v>
      </c>
      <c r="G2909" t="s">
        <v>109</v>
      </c>
      <c r="H2909" t="s">
        <v>94</v>
      </c>
      <c r="L2909">
        <v>5.78</v>
      </c>
      <c r="O2909">
        <v>2001</v>
      </c>
      <c r="P2909" t="s">
        <v>120</v>
      </c>
      <c r="R2909">
        <f t="shared" si="181"/>
        <v>-120</v>
      </c>
      <c r="S2909">
        <f t="shared" si="182"/>
        <v>39</v>
      </c>
      <c r="T2909" t="str">
        <f t="shared" si="183"/>
        <v>-12039</v>
      </c>
      <c r="U2909" t="str">
        <f t="shared" si="180"/>
        <v>-120, 39</v>
      </c>
    </row>
    <row r="2910" spans="1:21" hidden="1" x14ac:dyDescent="0.25">
      <c r="A2910">
        <v>-119.81147</v>
      </c>
      <c r="B2910">
        <v>38.548740000000002</v>
      </c>
      <c r="C2910">
        <v>2001</v>
      </c>
      <c r="D2910" t="s">
        <v>121</v>
      </c>
      <c r="E2910" t="s">
        <v>122</v>
      </c>
      <c r="F2910" t="s">
        <v>110</v>
      </c>
      <c r="G2910" t="s">
        <v>109</v>
      </c>
      <c r="H2910" t="s">
        <v>94</v>
      </c>
      <c r="K2910">
        <v>2.8299999999999999E-4</v>
      </c>
      <c r="L2910">
        <v>0.02</v>
      </c>
      <c r="O2910">
        <v>2001</v>
      </c>
      <c r="P2910" t="s">
        <v>120</v>
      </c>
      <c r="R2910">
        <f t="shared" si="181"/>
        <v>-120</v>
      </c>
      <c r="S2910">
        <f t="shared" si="182"/>
        <v>39</v>
      </c>
      <c r="T2910" t="str">
        <f t="shared" si="183"/>
        <v>-12039</v>
      </c>
      <c r="U2910" t="str">
        <f t="shared" si="180"/>
        <v>-120, 39</v>
      </c>
    </row>
    <row r="2911" spans="1:21" hidden="1" x14ac:dyDescent="0.25">
      <c r="A2911">
        <v>-120.21226</v>
      </c>
      <c r="B2911">
        <v>38.564971</v>
      </c>
      <c r="C2911">
        <v>1975</v>
      </c>
      <c r="D2911" t="s">
        <v>428</v>
      </c>
      <c r="E2911" t="s">
        <v>118</v>
      </c>
      <c r="F2911" t="s">
        <v>110</v>
      </c>
      <c r="G2911" t="s">
        <v>109</v>
      </c>
      <c r="H2911" t="s">
        <v>94</v>
      </c>
      <c r="L2911">
        <v>5.94</v>
      </c>
      <c r="O2911">
        <v>1975</v>
      </c>
      <c r="P2911" t="s">
        <v>120</v>
      </c>
      <c r="R2911">
        <f t="shared" si="181"/>
        <v>-120</v>
      </c>
      <c r="S2911">
        <f t="shared" si="182"/>
        <v>39</v>
      </c>
      <c r="T2911" t="str">
        <f t="shared" si="183"/>
        <v>-12039</v>
      </c>
      <c r="U2911" t="str">
        <f t="shared" si="180"/>
        <v>-120, 39</v>
      </c>
    </row>
    <row r="2912" spans="1:21" hidden="1" x14ac:dyDescent="0.25">
      <c r="A2912">
        <v>-119.80992000000001</v>
      </c>
      <c r="B2912">
        <v>38.573352999999997</v>
      </c>
      <c r="C2912">
        <v>2000</v>
      </c>
      <c r="D2912" t="s">
        <v>428</v>
      </c>
      <c r="E2912" t="s">
        <v>118</v>
      </c>
      <c r="F2912" t="s">
        <v>110</v>
      </c>
      <c r="G2912" t="s">
        <v>110</v>
      </c>
      <c r="H2912" t="s">
        <v>94</v>
      </c>
      <c r="K2912">
        <v>0</v>
      </c>
      <c r="L2912">
        <v>0</v>
      </c>
      <c r="O2912">
        <v>1939</v>
      </c>
      <c r="P2912" t="s">
        <v>120</v>
      </c>
      <c r="R2912">
        <f t="shared" si="181"/>
        <v>-120</v>
      </c>
      <c r="S2912">
        <f t="shared" si="182"/>
        <v>39</v>
      </c>
      <c r="T2912" t="str">
        <f t="shared" si="183"/>
        <v>-12039</v>
      </c>
      <c r="U2912" t="str">
        <f t="shared" si="180"/>
        <v>-120, 39</v>
      </c>
    </row>
    <row r="2913" spans="1:21" hidden="1" x14ac:dyDescent="0.25">
      <c r="A2913">
        <v>-119.80992000000001</v>
      </c>
      <c r="B2913">
        <v>38.573352999999997</v>
      </c>
      <c r="C2913">
        <v>2000</v>
      </c>
      <c r="D2913" t="s">
        <v>428</v>
      </c>
      <c r="E2913" t="s">
        <v>118</v>
      </c>
      <c r="F2913" t="s">
        <v>110</v>
      </c>
      <c r="G2913" t="s">
        <v>110</v>
      </c>
      <c r="H2913" t="s">
        <v>94</v>
      </c>
      <c r="K2913">
        <v>0</v>
      </c>
      <c r="L2913">
        <v>0</v>
      </c>
      <c r="O2913">
        <v>1939</v>
      </c>
      <c r="P2913" t="s">
        <v>120</v>
      </c>
      <c r="R2913">
        <f t="shared" si="181"/>
        <v>-120</v>
      </c>
      <c r="S2913">
        <f t="shared" si="182"/>
        <v>39</v>
      </c>
      <c r="T2913" t="str">
        <f t="shared" si="183"/>
        <v>-12039</v>
      </c>
      <c r="U2913" t="str">
        <f t="shared" si="180"/>
        <v>-120, 39</v>
      </c>
    </row>
    <row r="2914" spans="1:21" hidden="1" x14ac:dyDescent="0.25">
      <c r="A2914">
        <v>-119.80992000000001</v>
      </c>
      <c r="B2914">
        <v>38.573352999999997</v>
      </c>
      <c r="C2914">
        <v>1939</v>
      </c>
      <c r="D2914" t="s">
        <v>428</v>
      </c>
      <c r="E2914" t="s">
        <v>118</v>
      </c>
      <c r="F2914" t="s">
        <v>110</v>
      </c>
      <c r="G2914" t="s">
        <v>110</v>
      </c>
      <c r="H2914" t="s">
        <v>94</v>
      </c>
      <c r="K2914">
        <v>0</v>
      </c>
      <c r="L2914">
        <v>0</v>
      </c>
      <c r="O2914">
        <v>1939</v>
      </c>
      <c r="P2914" t="s">
        <v>120</v>
      </c>
      <c r="R2914">
        <f t="shared" si="181"/>
        <v>-120</v>
      </c>
      <c r="S2914">
        <f t="shared" si="182"/>
        <v>39</v>
      </c>
      <c r="T2914" t="str">
        <f t="shared" si="183"/>
        <v>-12039</v>
      </c>
      <c r="U2914" t="str">
        <f t="shared" si="180"/>
        <v>-120, 39</v>
      </c>
    </row>
    <row r="2915" spans="1:21" hidden="1" x14ac:dyDescent="0.25">
      <c r="A2915">
        <v>-119.80992000000001</v>
      </c>
      <c r="B2915">
        <v>38.573352999999997</v>
      </c>
      <c r="C2915">
        <v>1939</v>
      </c>
      <c r="D2915" t="s">
        <v>428</v>
      </c>
      <c r="E2915" t="s">
        <v>118</v>
      </c>
      <c r="F2915" t="s">
        <v>110</v>
      </c>
      <c r="G2915" t="s">
        <v>110</v>
      </c>
      <c r="H2915" t="s">
        <v>94</v>
      </c>
      <c r="K2915">
        <v>0</v>
      </c>
      <c r="L2915">
        <v>0</v>
      </c>
      <c r="O2915">
        <v>1939</v>
      </c>
      <c r="P2915" t="s">
        <v>120</v>
      </c>
      <c r="R2915">
        <f t="shared" si="181"/>
        <v>-120</v>
      </c>
      <c r="S2915">
        <f t="shared" si="182"/>
        <v>39</v>
      </c>
      <c r="T2915" t="str">
        <f t="shared" si="183"/>
        <v>-12039</v>
      </c>
      <c r="U2915" t="str">
        <f t="shared" si="180"/>
        <v>-121, 39</v>
      </c>
    </row>
    <row r="2916" spans="1:21" hidden="1" x14ac:dyDescent="0.25">
      <c r="A2916">
        <v>-120.5047222</v>
      </c>
      <c r="B2916">
        <v>38.610361109999999</v>
      </c>
      <c r="C2916">
        <v>2005</v>
      </c>
      <c r="D2916" t="s">
        <v>425</v>
      </c>
      <c r="E2916" t="s">
        <v>132</v>
      </c>
      <c r="F2916" t="s">
        <v>110</v>
      </c>
      <c r="G2916" t="s">
        <v>109</v>
      </c>
      <c r="H2916" t="s">
        <v>94</v>
      </c>
      <c r="L2916">
        <v>2.27</v>
      </c>
      <c r="O2916">
        <v>2005</v>
      </c>
      <c r="P2916" t="s">
        <v>120</v>
      </c>
      <c r="R2916">
        <f t="shared" si="181"/>
        <v>-121</v>
      </c>
      <c r="S2916">
        <f t="shared" si="182"/>
        <v>39</v>
      </c>
      <c r="T2916" t="str">
        <f t="shared" si="183"/>
        <v>-12139</v>
      </c>
      <c r="U2916" t="str">
        <f t="shared" si="180"/>
        <v>-120, 39</v>
      </c>
    </row>
    <row r="2917" spans="1:21" hidden="1" x14ac:dyDescent="0.25">
      <c r="A2917">
        <v>-120.17996669999999</v>
      </c>
      <c r="B2917">
        <v>38.618091669999998</v>
      </c>
      <c r="C2917">
        <v>1954</v>
      </c>
      <c r="D2917" t="s">
        <v>117</v>
      </c>
      <c r="E2917" t="s">
        <v>118</v>
      </c>
      <c r="F2917" t="s">
        <v>110</v>
      </c>
      <c r="G2917" t="s">
        <v>110</v>
      </c>
      <c r="H2917" t="s">
        <v>94</v>
      </c>
      <c r="K2917">
        <v>0</v>
      </c>
      <c r="L2917">
        <v>0</v>
      </c>
      <c r="O2917">
        <v>1925</v>
      </c>
      <c r="P2917" t="s">
        <v>120</v>
      </c>
      <c r="R2917">
        <f t="shared" si="181"/>
        <v>-120</v>
      </c>
      <c r="S2917">
        <f t="shared" si="182"/>
        <v>39</v>
      </c>
      <c r="T2917" t="str">
        <f t="shared" si="183"/>
        <v>-12039</v>
      </c>
      <c r="U2917" t="str">
        <f t="shared" si="180"/>
        <v>-120, 39</v>
      </c>
    </row>
    <row r="2918" spans="1:21" hidden="1" x14ac:dyDescent="0.25">
      <c r="A2918">
        <v>-119.93285</v>
      </c>
      <c r="B2918">
        <v>38.621250029999999</v>
      </c>
      <c r="C2918">
        <v>1977</v>
      </c>
      <c r="D2918" t="s">
        <v>121</v>
      </c>
      <c r="E2918" t="s">
        <v>122</v>
      </c>
      <c r="F2918" t="s">
        <v>110</v>
      </c>
      <c r="G2918" t="s">
        <v>110</v>
      </c>
      <c r="H2918" t="s">
        <v>94</v>
      </c>
      <c r="K2918">
        <v>0</v>
      </c>
      <c r="L2918">
        <v>0</v>
      </c>
      <c r="O2918">
        <v>1996</v>
      </c>
      <c r="P2918" t="s">
        <v>120</v>
      </c>
      <c r="R2918">
        <f t="shared" si="181"/>
        <v>-120</v>
      </c>
      <c r="S2918">
        <f t="shared" si="182"/>
        <v>39</v>
      </c>
      <c r="T2918" t="str">
        <f t="shared" si="183"/>
        <v>-12039</v>
      </c>
      <c r="U2918" t="str">
        <f t="shared" si="180"/>
        <v>-120, 39</v>
      </c>
    </row>
    <row r="2919" spans="1:21" hidden="1" x14ac:dyDescent="0.25">
      <c r="A2919">
        <v>-119.93803</v>
      </c>
      <c r="B2919">
        <v>38.624606999999997</v>
      </c>
      <c r="C2919">
        <v>1939</v>
      </c>
      <c r="D2919" t="s">
        <v>428</v>
      </c>
      <c r="E2919" t="s">
        <v>118</v>
      </c>
      <c r="F2919" t="s">
        <v>110</v>
      </c>
      <c r="G2919" t="s">
        <v>109</v>
      </c>
      <c r="H2919" t="s">
        <v>94</v>
      </c>
      <c r="L2919">
        <v>0.30559999999999998</v>
      </c>
      <c r="O2919">
        <v>1939</v>
      </c>
      <c r="P2919" t="s">
        <v>120</v>
      </c>
      <c r="R2919">
        <f t="shared" si="181"/>
        <v>-120</v>
      </c>
      <c r="S2919">
        <f t="shared" si="182"/>
        <v>39</v>
      </c>
      <c r="T2919" t="str">
        <f t="shared" si="183"/>
        <v>-12039</v>
      </c>
      <c r="U2919" t="str">
        <f t="shared" si="180"/>
        <v>-120, 39</v>
      </c>
    </row>
    <row r="2920" spans="1:21" hidden="1" x14ac:dyDescent="0.25">
      <c r="A2920">
        <v>-119.93803</v>
      </c>
      <c r="B2920">
        <v>38.624606999999997</v>
      </c>
      <c r="C2920">
        <v>1999</v>
      </c>
      <c r="D2920" t="s">
        <v>428</v>
      </c>
      <c r="E2920" t="s">
        <v>118</v>
      </c>
      <c r="F2920" t="s">
        <v>110</v>
      </c>
      <c r="G2920" t="s">
        <v>110</v>
      </c>
      <c r="H2920" t="s">
        <v>94</v>
      </c>
      <c r="K2920">
        <v>0</v>
      </c>
      <c r="L2920">
        <v>0</v>
      </c>
      <c r="O2920">
        <v>1939</v>
      </c>
      <c r="P2920" t="s">
        <v>120</v>
      </c>
      <c r="R2920">
        <f t="shared" si="181"/>
        <v>-120</v>
      </c>
      <c r="S2920">
        <f t="shared" si="182"/>
        <v>39</v>
      </c>
      <c r="T2920" t="str">
        <f t="shared" si="183"/>
        <v>-12039</v>
      </c>
      <c r="U2920" t="str">
        <f t="shared" si="180"/>
        <v>-120, 39</v>
      </c>
    </row>
    <row r="2921" spans="1:21" hidden="1" x14ac:dyDescent="0.25">
      <c r="A2921">
        <v>-119.93803</v>
      </c>
      <c r="B2921">
        <v>38.624606999999997</v>
      </c>
      <c r="C2921">
        <v>1999</v>
      </c>
      <c r="D2921" t="s">
        <v>428</v>
      </c>
      <c r="E2921" t="s">
        <v>118</v>
      </c>
      <c r="F2921" t="s">
        <v>110</v>
      </c>
      <c r="G2921" t="s">
        <v>110</v>
      </c>
      <c r="H2921" t="s">
        <v>94</v>
      </c>
      <c r="K2921">
        <v>0</v>
      </c>
      <c r="L2921">
        <v>0</v>
      </c>
      <c r="O2921">
        <v>1939</v>
      </c>
      <c r="P2921" t="s">
        <v>120</v>
      </c>
      <c r="R2921">
        <f t="shared" si="181"/>
        <v>-120</v>
      </c>
      <c r="S2921">
        <f t="shared" si="182"/>
        <v>39</v>
      </c>
      <c r="T2921" t="str">
        <f t="shared" si="183"/>
        <v>-12039</v>
      </c>
      <c r="U2921" t="str">
        <f t="shared" si="180"/>
        <v>-120, 39</v>
      </c>
    </row>
    <row r="2922" spans="1:21" hidden="1" x14ac:dyDescent="0.25">
      <c r="A2922">
        <v>-119.93803</v>
      </c>
      <c r="B2922">
        <v>38.624606999999997</v>
      </c>
      <c r="C2922">
        <v>1939</v>
      </c>
      <c r="D2922" t="s">
        <v>428</v>
      </c>
      <c r="E2922" t="s">
        <v>118</v>
      </c>
      <c r="F2922" t="s">
        <v>110</v>
      </c>
      <c r="G2922" t="s">
        <v>110</v>
      </c>
      <c r="H2922" t="s">
        <v>94</v>
      </c>
      <c r="K2922">
        <v>0</v>
      </c>
      <c r="L2922">
        <v>0</v>
      </c>
      <c r="O2922">
        <v>1939</v>
      </c>
      <c r="P2922" t="s">
        <v>120</v>
      </c>
      <c r="R2922">
        <f t="shared" si="181"/>
        <v>-120</v>
      </c>
      <c r="S2922">
        <f t="shared" si="182"/>
        <v>39</v>
      </c>
      <c r="T2922" t="str">
        <f t="shared" si="183"/>
        <v>-12039</v>
      </c>
      <c r="U2922" t="str">
        <f t="shared" si="180"/>
        <v>-120, 39</v>
      </c>
    </row>
    <row r="2923" spans="1:21" hidden="1" x14ac:dyDescent="0.25">
      <c r="A2923">
        <v>-119.93803</v>
      </c>
      <c r="B2923">
        <v>38.624606999999997</v>
      </c>
      <c r="C2923">
        <v>1999</v>
      </c>
      <c r="D2923" t="s">
        <v>428</v>
      </c>
      <c r="E2923" t="s">
        <v>118</v>
      </c>
      <c r="F2923" t="s">
        <v>110</v>
      </c>
      <c r="G2923" t="s">
        <v>110</v>
      </c>
      <c r="H2923" t="s">
        <v>94</v>
      </c>
      <c r="K2923">
        <v>0</v>
      </c>
      <c r="L2923">
        <v>0</v>
      </c>
      <c r="O2923">
        <v>1939</v>
      </c>
      <c r="P2923" t="s">
        <v>120</v>
      </c>
      <c r="R2923">
        <f t="shared" si="181"/>
        <v>-120</v>
      </c>
      <c r="S2923">
        <f t="shared" si="182"/>
        <v>39</v>
      </c>
      <c r="T2923" t="str">
        <f t="shared" si="183"/>
        <v>-12039</v>
      </c>
      <c r="U2923" t="str">
        <f t="shared" si="180"/>
        <v>-121, 39</v>
      </c>
    </row>
    <row r="2924" spans="1:21" hidden="1" x14ac:dyDescent="0.25">
      <c r="A2924">
        <v>-120.84117999999999</v>
      </c>
      <c r="B2924">
        <v>38.645409999999998</v>
      </c>
      <c r="C2924">
        <v>1975</v>
      </c>
      <c r="D2924" t="s">
        <v>431</v>
      </c>
      <c r="E2924" t="s">
        <v>118</v>
      </c>
      <c r="F2924" t="s">
        <v>110</v>
      </c>
      <c r="G2924" t="s">
        <v>110</v>
      </c>
      <c r="H2924" t="s">
        <v>94</v>
      </c>
      <c r="K2924">
        <v>0</v>
      </c>
      <c r="L2924">
        <v>0</v>
      </c>
      <c r="O2924">
        <v>1961</v>
      </c>
      <c r="P2924" t="s">
        <v>120</v>
      </c>
      <c r="R2924">
        <f t="shared" si="181"/>
        <v>-121</v>
      </c>
      <c r="S2924">
        <f t="shared" si="182"/>
        <v>39</v>
      </c>
      <c r="T2924" t="str">
        <f t="shared" si="183"/>
        <v>-12139</v>
      </c>
      <c r="U2924" t="str">
        <f t="shared" si="180"/>
        <v>-121, 39</v>
      </c>
    </row>
    <row r="2925" spans="1:21" hidden="1" x14ac:dyDescent="0.25">
      <c r="A2925">
        <v>-120.84117999999999</v>
      </c>
      <c r="B2925">
        <v>38.645409999999998</v>
      </c>
      <c r="C2925">
        <v>1976</v>
      </c>
      <c r="D2925" t="s">
        <v>427</v>
      </c>
      <c r="E2925" t="s">
        <v>118</v>
      </c>
      <c r="F2925" t="s">
        <v>110</v>
      </c>
      <c r="G2925" t="s">
        <v>110</v>
      </c>
      <c r="H2925" t="s">
        <v>94</v>
      </c>
      <c r="K2925">
        <v>0</v>
      </c>
      <c r="L2925">
        <v>0</v>
      </c>
      <c r="O2925">
        <v>1961</v>
      </c>
      <c r="P2925" t="s">
        <v>120</v>
      </c>
      <c r="R2925">
        <f t="shared" si="181"/>
        <v>-121</v>
      </c>
      <c r="S2925">
        <f t="shared" si="182"/>
        <v>39</v>
      </c>
      <c r="T2925" t="str">
        <f t="shared" si="183"/>
        <v>-12139</v>
      </c>
      <c r="U2925" t="str">
        <f t="shared" si="180"/>
        <v>-121, 39</v>
      </c>
    </row>
    <row r="2926" spans="1:21" hidden="1" x14ac:dyDescent="0.25">
      <c r="A2926">
        <v>-120.84117999999999</v>
      </c>
      <c r="B2926">
        <v>38.645409999999998</v>
      </c>
      <c r="C2926">
        <v>1976</v>
      </c>
      <c r="D2926" t="s">
        <v>426</v>
      </c>
      <c r="E2926" t="s">
        <v>118</v>
      </c>
      <c r="F2926" t="s">
        <v>110</v>
      </c>
      <c r="G2926" t="s">
        <v>110</v>
      </c>
      <c r="H2926" t="s">
        <v>94</v>
      </c>
      <c r="K2926">
        <v>0</v>
      </c>
      <c r="L2926">
        <v>0</v>
      </c>
      <c r="O2926">
        <v>1961</v>
      </c>
      <c r="P2926" t="s">
        <v>120</v>
      </c>
      <c r="R2926">
        <f t="shared" si="181"/>
        <v>-121</v>
      </c>
      <c r="S2926">
        <f t="shared" si="182"/>
        <v>39</v>
      </c>
      <c r="T2926" t="str">
        <f t="shared" si="183"/>
        <v>-12139</v>
      </c>
      <c r="U2926" t="str">
        <f t="shared" si="180"/>
        <v>-120, 39</v>
      </c>
    </row>
    <row r="2927" spans="1:21" hidden="1" x14ac:dyDescent="0.25">
      <c r="A2927">
        <v>-119.98964100000001</v>
      </c>
      <c r="B2927">
        <v>38.672339000000001</v>
      </c>
      <c r="C2927">
        <v>1997</v>
      </c>
      <c r="D2927" t="s">
        <v>428</v>
      </c>
      <c r="E2927" t="s">
        <v>118</v>
      </c>
      <c r="F2927" t="s">
        <v>110</v>
      </c>
      <c r="G2927" t="s">
        <v>110</v>
      </c>
      <c r="H2927" t="s">
        <v>94</v>
      </c>
      <c r="K2927">
        <v>0</v>
      </c>
      <c r="L2927">
        <v>0</v>
      </c>
      <c r="O2927">
        <v>1957</v>
      </c>
      <c r="P2927" t="s">
        <v>120</v>
      </c>
      <c r="R2927">
        <f t="shared" si="181"/>
        <v>-120</v>
      </c>
      <c r="S2927">
        <f t="shared" si="182"/>
        <v>39</v>
      </c>
      <c r="T2927" t="str">
        <f t="shared" si="183"/>
        <v>-12039</v>
      </c>
      <c r="U2927" t="str">
        <f t="shared" si="180"/>
        <v>-120, 39</v>
      </c>
    </row>
    <row r="2928" spans="1:21" hidden="1" x14ac:dyDescent="0.25">
      <c r="A2928">
        <v>-119.93017500000001</v>
      </c>
      <c r="B2928">
        <v>38.681959999999997</v>
      </c>
      <c r="C2928">
        <v>2003</v>
      </c>
      <c r="D2928" t="s">
        <v>428</v>
      </c>
      <c r="E2928" t="s">
        <v>118</v>
      </c>
      <c r="F2928" t="s">
        <v>110</v>
      </c>
      <c r="G2928" t="s">
        <v>110</v>
      </c>
      <c r="H2928" t="s">
        <v>94</v>
      </c>
      <c r="K2928">
        <v>0</v>
      </c>
      <c r="L2928">
        <v>0</v>
      </c>
      <c r="O2928">
        <v>1939</v>
      </c>
      <c r="P2928" t="s">
        <v>120</v>
      </c>
      <c r="R2928">
        <f t="shared" si="181"/>
        <v>-120</v>
      </c>
      <c r="S2928">
        <f t="shared" si="182"/>
        <v>39</v>
      </c>
      <c r="T2928" t="str">
        <f t="shared" si="183"/>
        <v>-12039</v>
      </c>
      <c r="U2928" t="str">
        <f t="shared" si="180"/>
        <v>-120, 39</v>
      </c>
    </row>
    <row r="2929" spans="1:21" hidden="1" x14ac:dyDescent="0.25">
      <c r="A2929">
        <v>-119.93017500000001</v>
      </c>
      <c r="B2929">
        <v>38.681959999999997</v>
      </c>
      <c r="C2929">
        <v>2003</v>
      </c>
      <c r="D2929" t="s">
        <v>428</v>
      </c>
      <c r="E2929" t="s">
        <v>118</v>
      </c>
      <c r="F2929" t="s">
        <v>110</v>
      </c>
      <c r="G2929" t="s">
        <v>110</v>
      </c>
      <c r="H2929" t="s">
        <v>94</v>
      </c>
      <c r="K2929">
        <v>0</v>
      </c>
      <c r="L2929">
        <v>0</v>
      </c>
      <c r="O2929">
        <v>1939</v>
      </c>
      <c r="P2929" t="s">
        <v>120</v>
      </c>
      <c r="R2929">
        <f t="shared" si="181"/>
        <v>-120</v>
      </c>
      <c r="S2929">
        <f t="shared" si="182"/>
        <v>39</v>
      </c>
      <c r="T2929" t="str">
        <f t="shared" si="183"/>
        <v>-12039</v>
      </c>
      <c r="U2929" t="str">
        <f t="shared" si="180"/>
        <v>-120, 39</v>
      </c>
    </row>
    <row r="2930" spans="1:21" hidden="1" x14ac:dyDescent="0.25">
      <c r="A2930">
        <v>-119.93017500000001</v>
      </c>
      <c r="B2930">
        <v>38.681959999999997</v>
      </c>
      <c r="C2930">
        <v>1939</v>
      </c>
      <c r="D2930" t="s">
        <v>428</v>
      </c>
      <c r="E2930" t="s">
        <v>118</v>
      </c>
      <c r="F2930" t="s">
        <v>110</v>
      </c>
      <c r="G2930" t="s">
        <v>110</v>
      </c>
      <c r="H2930" t="s">
        <v>94</v>
      </c>
      <c r="K2930">
        <v>0</v>
      </c>
      <c r="L2930">
        <v>0</v>
      </c>
      <c r="O2930">
        <v>1939</v>
      </c>
      <c r="P2930" t="s">
        <v>120</v>
      </c>
      <c r="R2930">
        <f t="shared" si="181"/>
        <v>-120</v>
      </c>
      <c r="S2930">
        <f t="shared" si="182"/>
        <v>39</v>
      </c>
      <c r="T2930" t="str">
        <f t="shared" si="183"/>
        <v>-12039</v>
      </c>
      <c r="U2930" t="str">
        <f t="shared" si="180"/>
        <v>-120, 39</v>
      </c>
    </row>
    <row r="2931" spans="1:21" hidden="1" x14ac:dyDescent="0.25">
      <c r="A2931">
        <v>-119.93017500000001</v>
      </c>
      <c r="B2931">
        <v>38.681959999999997</v>
      </c>
      <c r="C2931">
        <v>1939</v>
      </c>
      <c r="D2931" t="s">
        <v>428</v>
      </c>
      <c r="E2931" t="s">
        <v>118</v>
      </c>
      <c r="F2931" t="s">
        <v>110</v>
      </c>
      <c r="G2931" t="s">
        <v>110</v>
      </c>
      <c r="H2931" t="s">
        <v>94</v>
      </c>
      <c r="K2931">
        <v>0</v>
      </c>
      <c r="L2931">
        <v>0</v>
      </c>
      <c r="O2931">
        <v>1939</v>
      </c>
      <c r="P2931" t="s">
        <v>120</v>
      </c>
      <c r="R2931">
        <f t="shared" si="181"/>
        <v>-120</v>
      </c>
      <c r="S2931">
        <f t="shared" si="182"/>
        <v>39</v>
      </c>
      <c r="T2931" t="str">
        <f t="shared" si="183"/>
        <v>-12039</v>
      </c>
      <c r="U2931" t="str">
        <f t="shared" si="180"/>
        <v>-120, 39</v>
      </c>
    </row>
    <row r="2932" spans="1:21" hidden="1" x14ac:dyDescent="0.25">
      <c r="A2932">
        <v>-119.93017999999999</v>
      </c>
      <c r="B2932">
        <v>38.681964999999998</v>
      </c>
      <c r="C2932">
        <v>1997</v>
      </c>
      <c r="D2932" t="s">
        <v>428</v>
      </c>
      <c r="E2932" t="s">
        <v>118</v>
      </c>
      <c r="F2932" t="s">
        <v>110</v>
      </c>
      <c r="G2932" t="s">
        <v>110</v>
      </c>
      <c r="H2932" t="s">
        <v>94</v>
      </c>
      <c r="K2932">
        <v>0</v>
      </c>
      <c r="L2932">
        <v>0</v>
      </c>
      <c r="O2932">
        <v>1956</v>
      </c>
      <c r="P2932" t="s">
        <v>120</v>
      </c>
      <c r="R2932">
        <f t="shared" si="181"/>
        <v>-120</v>
      </c>
      <c r="S2932">
        <f t="shared" si="182"/>
        <v>39</v>
      </c>
      <c r="T2932" t="str">
        <f t="shared" si="183"/>
        <v>-12039</v>
      </c>
      <c r="U2932" t="str">
        <f t="shared" si="180"/>
        <v>-120, 39</v>
      </c>
    </row>
    <row r="2933" spans="1:21" hidden="1" x14ac:dyDescent="0.25">
      <c r="A2933">
        <v>-119.985</v>
      </c>
      <c r="B2933">
        <v>38.687779999999997</v>
      </c>
      <c r="C2933">
        <v>1974</v>
      </c>
      <c r="D2933" t="s">
        <v>428</v>
      </c>
      <c r="E2933" t="s">
        <v>118</v>
      </c>
      <c r="F2933" t="s">
        <v>110</v>
      </c>
      <c r="G2933" t="s">
        <v>109</v>
      </c>
      <c r="H2933" t="s">
        <v>94</v>
      </c>
      <c r="L2933">
        <v>49.12</v>
      </c>
      <c r="O2933">
        <v>1974</v>
      </c>
      <c r="P2933" t="s">
        <v>120</v>
      </c>
      <c r="R2933">
        <f t="shared" si="181"/>
        <v>-120</v>
      </c>
      <c r="S2933">
        <f t="shared" si="182"/>
        <v>39</v>
      </c>
      <c r="T2933" t="str">
        <f t="shared" si="183"/>
        <v>-12039</v>
      </c>
      <c r="U2933" t="str">
        <f t="shared" si="180"/>
        <v>-120, 39</v>
      </c>
    </row>
    <row r="2934" spans="1:21" hidden="1" x14ac:dyDescent="0.25">
      <c r="A2934">
        <v>-119.985</v>
      </c>
      <c r="B2934">
        <v>38.687779999999997</v>
      </c>
      <c r="C2934">
        <v>1974</v>
      </c>
      <c r="D2934" t="s">
        <v>428</v>
      </c>
      <c r="E2934" t="s">
        <v>118</v>
      </c>
      <c r="F2934" t="s">
        <v>110</v>
      </c>
      <c r="G2934" t="s">
        <v>110</v>
      </c>
      <c r="H2934" t="s">
        <v>94</v>
      </c>
      <c r="K2934">
        <v>0</v>
      </c>
      <c r="L2934">
        <v>0</v>
      </c>
      <c r="O2934">
        <v>1974</v>
      </c>
      <c r="P2934" t="s">
        <v>120</v>
      </c>
      <c r="R2934">
        <f t="shared" si="181"/>
        <v>-120</v>
      </c>
      <c r="S2934">
        <f t="shared" si="182"/>
        <v>39</v>
      </c>
      <c r="T2934" t="str">
        <f t="shared" si="183"/>
        <v>-12039</v>
      </c>
      <c r="U2934" t="str">
        <f t="shared" si="180"/>
        <v>-120, 39</v>
      </c>
    </row>
    <row r="2935" spans="1:21" hidden="1" x14ac:dyDescent="0.25">
      <c r="A2935">
        <v>-119.8038</v>
      </c>
      <c r="B2935">
        <v>38.69179999</v>
      </c>
      <c r="C2935">
        <v>1996</v>
      </c>
      <c r="D2935" t="s">
        <v>425</v>
      </c>
      <c r="E2935" t="s">
        <v>132</v>
      </c>
      <c r="F2935" t="s">
        <v>110</v>
      </c>
      <c r="G2935" t="s">
        <v>109</v>
      </c>
      <c r="H2935" t="s">
        <v>94</v>
      </c>
      <c r="L2935">
        <v>1.232</v>
      </c>
      <c r="O2935">
        <v>1996</v>
      </c>
      <c r="P2935" t="s">
        <v>120</v>
      </c>
      <c r="R2935">
        <f t="shared" si="181"/>
        <v>-120</v>
      </c>
      <c r="S2935">
        <f t="shared" si="182"/>
        <v>39</v>
      </c>
      <c r="T2935" t="str">
        <f t="shared" si="183"/>
        <v>-12039</v>
      </c>
      <c r="U2935" t="str">
        <f t="shared" si="180"/>
        <v>-120, 39</v>
      </c>
    </row>
    <row r="2936" spans="1:21" hidden="1" x14ac:dyDescent="0.25">
      <c r="A2936">
        <v>-119.98800799999999</v>
      </c>
      <c r="B2936">
        <v>38.694299999999998</v>
      </c>
      <c r="C2936">
        <v>1982</v>
      </c>
      <c r="D2936" t="s">
        <v>121</v>
      </c>
      <c r="E2936" t="s">
        <v>122</v>
      </c>
      <c r="F2936" t="s">
        <v>110</v>
      </c>
      <c r="G2936" t="s">
        <v>110</v>
      </c>
      <c r="H2936" t="s">
        <v>94</v>
      </c>
      <c r="K2936">
        <v>0</v>
      </c>
      <c r="L2936">
        <v>0</v>
      </c>
      <c r="O2936">
        <v>1982</v>
      </c>
      <c r="P2936" t="s">
        <v>120</v>
      </c>
      <c r="R2936">
        <f t="shared" si="181"/>
        <v>-120</v>
      </c>
      <c r="S2936">
        <f t="shared" si="182"/>
        <v>39</v>
      </c>
      <c r="T2936" t="str">
        <f t="shared" si="183"/>
        <v>-12039</v>
      </c>
      <c r="U2936" t="str">
        <f t="shared" si="180"/>
        <v>-121, 39</v>
      </c>
    </row>
    <row r="2937" spans="1:21" hidden="1" x14ac:dyDescent="0.25">
      <c r="A2937">
        <v>-120.8375296</v>
      </c>
      <c r="B2937">
        <v>38.718169199999998</v>
      </c>
      <c r="C2937">
        <v>1992</v>
      </c>
      <c r="D2937" t="s">
        <v>427</v>
      </c>
      <c r="E2937" t="s">
        <v>118</v>
      </c>
      <c r="F2937" t="s">
        <v>110</v>
      </c>
      <c r="G2937" t="s">
        <v>110</v>
      </c>
      <c r="H2937" t="s">
        <v>94</v>
      </c>
      <c r="K2937">
        <v>0</v>
      </c>
      <c r="L2937">
        <v>0</v>
      </c>
      <c r="O2937">
        <v>1952</v>
      </c>
      <c r="P2937" t="s">
        <v>120</v>
      </c>
      <c r="R2937">
        <f t="shared" si="181"/>
        <v>-121</v>
      </c>
      <c r="S2937">
        <f t="shared" si="182"/>
        <v>39</v>
      </c>
      <c r="T2937" t="str">
        <f t="shared" si="183"/>
        <v>-12139</v>
      </c>
      <c r="U2937" t="str">
        <f t="shared" si="180"/>
        <v>-121, 39</v>
      </c>
    </row>
    <row r="2938" spans="1:21" hidden="1" x14ac:dyDescent="0.25">
      <c r="A2938">
        <v>-120.8375296</v>
      </c>
      <c r="B2938">
        <v>38.718169199999998</v>
      </c>
      <c r="C2938">
        <v>1992</v>
      </c>
      <c r="D2938" t="s">
        <v>427</v>
      </c>
      <c r="E2938" t="s">
        <v>118</v>
      </c>
      <c r="F2938" t="s">
        <v>110</v>
      </c>
      <c r="G2938" t="s">
        <v>110</v>
      </c>
      <c r="H2938" t="s">
        <v>94</v>
      </c>
      <c r="K2938">
        <v>0</v>
      </c>
      <c r="L2938">
        <v>0</v>
      </c>
      <c r="O2938">
        <v>1952</v>
      </c>
      <c r="P2938" t="s">
        <v>120</v>
      </c>
      <c r="R2938">
        <f t="shared" si="181"/>
        <v>-121</v>
      </c>
      <c r="S2938">
        <f t="shared" si="182"/>
        <v>39</v>
      </c>
      <c r="T2938" t="str">
        <f t="shared" si="183"/>
        <v>-12139</v>
      </c>
      <c r="U2938" t="str">
        <f t="shared" si="180"/>
        <v>-121, 39</v>
      </c>
    </row>
    <row r="2939" spans="1:21" hidden="1" x14ac:dyDescent="0.25">
      <c r="A2939">
        <v>-120.8375296</v>
      </c>
      <c r="B2939">
        <v>38.718169199999998</v>
      </c>
      <c r="C2939">
        <v>1983</v>
      </c>
      <c r="D2939" t="s">
        <v>427</v>
      </c>
      <c r="E2939" t="s">
        <v>118</v>
      </c>
      <c r="F2939" t="s">
        <v>110</v>
      </c>
      <c r="G2939" t="s">
        <v>110</v>
      </c>
      <c r="H2939" t="s">
        <v>94</v>
      </c>
      <c r="K2939">
        <v>0</v>
      </c>
      <c r="L2939">
        <v>0</v>
      </c>
      <c r="O2939">
        <v>1952</v>
      </c>
      <c r="P2939" t="s">
        <v>120</v>
      </c>
      <c r="R2939">
        <f t="shared" si="181"/>
        <v>-121</v>
      </c>
      <c r="S2939">
        <f t="shared" si="182"/>
        <v>39</v>
      </c>
      <c r="T2939" t="str">
        <f t="shared" si="183"/>
        <v>-12139</v>
      </c>
      <c r="U2939" t="str">
        <f t="shared" si="180"/>
        <v>-121, 39</v>
      </c>
    </row>
    <row r="2940" spans="1:21" hidden="1" x14ac:dyDescent="0.25">
      <c r="A2940">
        <v>-120.8375296</v>
      </c>
      <c r="B2940">
        <v>38.718169199999998</v>
      </c>
      <c r="C2940">
        <v>1983</v>
      </c>
      <c r="D2940" t="s">
        <v>427</v>
      </c>
      <c r="E2940" t="s">
        <v>118</v>
      </c>
      <c r="F2940" t="s">
        <v>110</v>
      </c>
      <c r="G2940" t="s">
        <v>110</v>
      </c>
      <c r="H2940" t="s">
        <v>94</v>
      </c>
      <c r="K2940">
        <v>0</v>
      </c>
      <c r="L2940">
        <v>0</v>
      </c>
      <c r="O2940">
        <v>1952</v>
      </c>
      <c r="P2940" t="s">
        <v>120</v>
      </c>
      <c r="R2940">
        <f t="shared" si="181"/>
        <v>-121</v>
      </c>
      <c r="S2940">
        <f t="shared" si="182"/>
        <v>39</v>
      </c>
      <c r="T2940" t="str">
        <f t="shared" si="183"/>
        <v>-12139</v>
      </c>
      <c r="U2940" t="str">
        <f t="shared" si="180"/>
        <v>-121, 39</v>
      </c>
    </row>
    <row r="2941" spans="1:21" hidden="1" x14ac:dyDescent="0.25">
      <c r="A2941">
        <v>-120.66970000000001</v>
      </c>
      <c r="B2941">
        <v>38.71875</v>
      </c>
      <c r="C2941">
        <v>1960</v>
      </c>
      <c r="D2941" t="s">
        <v>426</v>
      </c>
      <c r="E2941" t="s">
        <v>118</v>
      </c>
      <c r="F2941" t="s">
        <v>110</v>
      </c>
      <c r="G2941" t="s">
        <v>110</v>
      </c>
      <c r="H2941" t="s">
        <v>94</v>
      </c>
      <c r="K2941">
        <v>0</v>
      </c>
      <c r="L2941">
        <v>0</v>
      </c>
      <c r="O2941">
        <v>1990</v>
      </c>
      <c r="P2941" t="s">
        <v>120</v>
      </c>
      <c r="R2941">
        <f t="shared" si="181"/>
        <v>-121</v>
      </c>
      <c r="S2941">
        <f t="shared" si="182"/>
        <v>39</v>
      </c>
      <c r="T2941" t="str">
        <f t="shared" si="183"/>
        <v>-12139</v>
      </c>
      <c r="U2941" t="str">
        <f t="shared" si="180"/>
        <v>-121, 39</v>
      </c>
    </row>
    <row r="2942" spans="1:21" hidden="1" x14ac:dyDescent="0.25">
      <c r="A2942">
        <v>-120.66970000000001</v>
      </c>
      <c r="B2942">
        <v>38.71875</v>
      </c>
      <c r="C2942">
        <v>1960</v>
      </c>
      <c r="D2942" t="s">
        <v>426</v>
      </c>
      <c r="E2942" t="s">
        <v>118</v>
      </c>
      <c r="F2942" t="s">
        <v>110</v>
      </c>
      <c r="G2942" t="s">
        <v>110</v>
      </c>
      <c r="H2942" t="s">
        <v>94</v>
      </c>
      <c r="K2942">
        <v>0</v>
      </c>
      <c r="L2942">
        <v>0</v>
      </c>
      <c r="O2942">
        <v>1990</v>
      </c>
      <c r="P2942" t="s">
        <v>120</v>
      </c>
      <c r="R2942">
        <f t="shared" si="181"/>
        <v>-121</v>
      </c>
      <c r="S2942">
        <f t="shared" si="182"/>
        <v>39</v>
      </c>
      <c r="T2942" t="str">
        <f t="shared" si="183"/>
        <v>-12139</v>
      </c>
      <c r="U2942" t="str">
        <f t="shared" si="180"/>
        <v>-121, 39</v>
      </c>
    </row>
    <row r="2943" spans="1:21" hidden="1" x14ac:dyDescent="0.25">
      <c r="A2943">
        <v>-120.66970000000001</v>
      </c>
      <c r="B2943">
        <v>38.71875</v>
      </c>
      <c r="C2943">
        <v>1960</v>
      </c>
      <c r="D2943" t="s">
        <v>426</v>
      </c>
      <c r="E2943" t="s">
        <v>118</v>
      </c>
      <c r="F2943" t="s">
        <v>110</v>
      </c>
      <c r="G2943" t="s">
        <v>110</v>
      </c>
      <c r="H2943" t="s">
        <v>94</v>
      </c>
      <c r="K2943">
        <v>0</v>
      </c>
      <c r="L2943">
        <v>0</v>
      </c>
      <c r="O2943">
        <v>1990</v>
      </c>
      <c r="P2943" t="s">
        <v>120</v>
      </c>
      <c r="R2943">
        <f t="shared" si="181"/>
        <v>-121</v>
      </c>
      <c r="S2943">
        <f t="shared" si="182"/>
        <v>39</v>
      </c>
      <c r="T2943" t="str">
        <f t="shared" si="183"/>
        <v>-12139</v>
      </c>
      <c r="U2943" t="str">
        <f t="shared" si="180"/>
        <v>-121, 39</v>
      </c>
    </row>
    <row r="2944" spans="1:21" hidden="1" x14ac:dyDescent="0.25">
      <c r="A2944">
        <v>-120.66970000000001</v>
      </c>
      <c r="B2944">
        <v>38.71875</v>
      </c>
      <c r="C2944">
        <v>1990</v>
      </c>
      <c r="D2944" t="s">
        <v>426</v>
      </c>
      <c r="E2944" t="s">
        <v>118</v>
      </c>
      <c r="F2944" t="s">
        <v>110</v>
      </c>
      <c r="G2944" t="s">
        <v>109</v>
      </c>
      <c r="H2944" t="s">
        <v>94</v>
      </c>
      <c r="K2944">
        <v>1.4400000000000001E-3</v>
      </c>
      <c r="L2944">
        <v>0.1152</v>
      </c>
      <c r="O2944">
        <v>1990</v>
      </c>
      <c r="P2944" t="s">
        <v>120</v>
      </c>
      <c r="R2944">
        <f t="shared" si="181"/>
        <v>-121</v>
      </c>
      <c r="S2944">
        <f t="shared" si="182"/>
        <v>39</v>
      </c>
      <c r="T2944" t="str">
        <f t="shared" si="183"/>
        <v>-12139</v>
      </c>
      <c r="U2944" t="str">
        <f t="shared" si="180"/>
        <v>-120, 39</v>
      </c>
    </row>
    <row r="2945" spans="1:21" hidden="1" x14ac:dyDescent="0.25">
      <c r="A2945">
        <v>-120.3780556</v>
      </c>
      <c r="B2945">
        <v>38.766388890000002</v>
      </c>
      <c r="C2945">
        <v>1964</v>
      </c>
      <c r="D2945" t="s">
        <v>427</v>
      </c>
      <c r="E2945" t="s">
        <v>118</v>
      </c>
      <c r="F2945" t="s">
        <v>110</v>
      </c>
      <c r="G2945" t="s">
        <v>110</v>
      </c>
      <c r="H2945" t="s">
        <v>94</v>
      </c>
      <c r="K2945">
        <v>0</v>
      </c>
      <c r="L2945">
        <v>0</v>
      </c>
      <c r="O2945">
        <v>1960</v>
      </c>
      <c r="P2945" t="s">
        <v>120</v>
      </c>
      <c r="R2945">
        <f t="shared" si="181"/>
        <v>-120</v>
      </c>
      <c r="S2945">
        <f t="shared" si="182"/>
        <v>39</v>
      </c>
      <c r="T2945" t="str">
        <f t="shared" si="183"/>
        <v>-12039</v>
      </c>
      <c r="U2945" t="str">
        <f t="shared" si="180"/>
        <v>-120, 39</v>
      </c>
    </row>
    <row r="2946" spans="1:21" hidden="1" x14ac:dyDescent="0.25">
      <c r="A2946">
        <v>-120.3780556</v>
      </c>
      <c r="B2946">
        <v>38.766388890000002</v>
      </c>
      <c r="C2946">
        <v>1962</v>
      </c>
      <c r="D2946" t="s">
        <v>427</v>
      </c>
      <c r="E2946" t="s">
        <v>118</v>
      </c>
      <c r="F2946" t="s">
        <v>110</v>
      </c>
      <c r="G2946" t="s">
        <v>110</v>
      </c>
      <c r="H2946" t="s">
        <v>94</v>
      </c>
      <c r="K2946">
        <v>0</v>
      </c>
      <c r="L2946">
        <v>0</v>
      </c>
      <c r="O2946">
        <v>1960</v>
      </c>
      <c r="P2946" t="s">
        <v>120</v>
      </c>
      <c r="R2946">
        <f t="shared" si="181"/>
        <v>-120</v>
      </c>
      <c r="S2946">
        <f t="shared" si="182"/>
        <v>39</v>
      </c>
      <c r="T2946" t="str">
        <f t="shared" si="183"/>
        <v>-12039</v>
      </c>
      <c r="U2946" t="str">
        <f t="shared" ref="U2946:U3009" si="184">_xlfn.CONCAT($R2947, ", ", $S2947)</f>
        <v>-120, 39</v>
      </c>
    </row>
    <row r="2947" spans="1:21" hidden="1" x14ac:dyDescent="0.25">
      <c r="A2947">
        <v>-120.3780556</v>
      </c>
      <c r="B2947">
        <v>38.766388890000002</v>
      </c>
      <c r="C2947">
        <v>1962</v>
      </c>
      <c r="D2947" t="s">
        <v>427</v>
      </c>
      <c r="E2947" t="s">
        <v>118</v>
      </c>
      <c r="F2947" t="s">
        <v>110</v>
      </c>
      <c r="G2947" t="s">
        <v>110</v>
      </c>
      <c r="H2947" t="s">
        <v>94</v>
      </c>
      <c r="K2947">
        <v>0</v>
      </c>
      <c r="L2947">
        <v>0</v>
      </c>
      <c r="O2947">
        <v>1960</v>
      </c>
      <c r="P2947" t="s">
        <v>120</v>
      </c>
      <c r="R2947">
        <f t="shared" ref="R2947:R3010" si="185">ROUND($A2947, 0)</f>
        <v>-120</v>
      </c>
      <c r="S2947">
        <f t="shared" ref="S2947:S3010" si="186">ROUND($B2947, 0)</f>
        <v>39</v>
      </c>
      <c r="T2947" t="str">
        <f t="shared" ref="T2947:T3010" si="187">_xlfn.CONCAT($R2947, $S2947)</f>
        <v>-12039</v>
      </c>
      <c r="U2947" t="str">
        <f t="shared" si="184"/>
        <v>-120, 39</v>
      </c>
    </row>
    <row r="2948" spans="1:21" hidden="1" x14ac:dyDescent="0.25">
      <c r="A2948">
        <v>-120.3780556</v>
      </c>
      <c r="B2948">
        <v>38.766388890000002</v>
      </c>
      <c r="C2948">
        <v>1962</v>
      </c>
      <c r="D2948" t="s">
        <v>427</v>
      </c>
      <c r="E2948" t="s">
        <v>118</v>
      </c>
      <c r="F2948" t="s">
        <v>110</v>
      </c>
      <c r="G2948" t="s">
        <v>110</v>
      </c>
      <c r="H2948" t="s">
        <v>94</v>
      </c>
      <c r="K2948">
        <v>0</v>
      </c>
      <c r="L2948">
        <v>0</v>
      </c>
      <c r="O2948">
        <v>1960</v>
      </c>
      <c r="P2948" t="s">
        <v>120</v>
      </c>
      <c r="R2948">
        <f t="shared" si="185"/>
        <v>-120</v>
      </c>
      <c r="S2948">
        <f t="shared" si="186"/>
        <v>39</v>
      </c>
      <c r="T2948" t="str">
        <f t="shared" si="187"/>
        <v>-12039</v>
      </c>
      <c r="U2948" t="str">
        <f t="shared" si="184"/>
        <v>-120, 39</v>
      </c>
    </row>
    <row r="2949" spans="1:21" hidden="1" x14ac:dyDescent="0.25">
      <c r="A2949">
        <v>-120.3780556</v>
      </c>
      <c r="B2949">
        <v>38.766388890000002</v>
      </c>
      <c r="C2949">
        <v>1962</v>
      </c>
      <c r="D2949" t="s">
        <v>427</v>
      </c>
      <c r="E2949" t="s">
        <v>118</v>
      </c>
      <c r="F2949" t="s">
        <v>110</v>
      </c>
      <c r="G2949" t="s">
        <v>110</v>
      </c>
      <c r="H2949" t="s">
        <v>94</v>
      </c>
      <c r="K2949">
        <v>0</v>
      </c>
      <c r="L2949">
        <v>0</v>
      </c>
      <c r="O2949">
        <v>1960</v>
      </c>
      <c r="P2949" t="s">
        <v>120</v>
      </c>
      <c r="R2949">
        <f t="shared" si="185"/>
        <v>-120</v>
      </c>
      <c r="S2949">
        <f t="shared" si="186"/>
        <v>39</v>
      </c>
      <c r="T2949" t="str">
        <f t="shared" si="187"/>
        <v>-12039</v>
      </c>
      <c r="U2949" t="str">
        <f t="shared" si="184"/>
        <v>-120, 39</v>
      </c>
    </row>
    <row r="2950" spans="1:21" hidden="1" x14ac:dyDescent="0.25">
      <c r="A2950">
        <v>-120.3780556</v>
      </c>
      <c r="B2950">
        <v>38.766388890000002</v>
      </c>
      <c r="C2950">
        <v>1962</v>
      </c>
      <c r="D2950" t="s">
        <v>427</v>
      </c>
      <c r="E2950" t="s">
        <v>118</v>
      </c>
      <c r="F2950" t="s">
        <v>110</v>
      </c>
      <c r="G2950" t="s">
        <v>110</v>
      </c>
      <c r="H2950" t="s">
        <v>94</v>
      </c>
      <c r="K2950">
        <v>0</v>
      </c>
      <c r="L2950">
        <v>0</v>
      </c>
      <c r="O2950">
        <v>1960</v>
      </c>
      <c r="P2950" t="s">
        <v>120</v>
      </c>
      <c r="R2950">
        <f t="shared" si="185"/>
        <v>-120</v>
      </c>
      <c r="S2950">
        <f t="shared" si="186"/>
        <v>39</v>
      </c>
      <c r="T2950" t="str">
        <f t="shared" si="187"/>
        <v>-12039</v>
      </c>
      <c r="U2950" t="str">
        <f t="shared" si="184"/>
        <v>-120, 39</v>
      </c>
    </row>
    <row r="2951" spans="1:21" hidden="1" x14ac:dyDescent="0.25">
      <c r="A2951">
        <v>-120.4060384</v>
      </c>
      <c r="B2951">
        <v>38.785887099999997</v>
      </c>
      <c r="C2951">
        <v>1973</v>
      </c>
      <c r="D2951" t="s">
        <v>117</v>
      </c>
      <c r="E2951" t="s">
        <v>118</v>
      </c>
      <c r="F2951" t="s">
        <v>110</v>
      </c>
      <c r="G2951" t="s">
        <v>110</v>
      </c>
      <c r="H2951" t="s">
        <v>94</v>
      </c>
      <c r="K2951">
        <v>0</v>
      </c>
      <c r="L2951">
        <v>0</v>
      </c>
      <c r="O2951">
        <v>1966</v>
      </c>
      <c r="P2951" t="s">
        <v>120</v>
      </c>
      <c r="R2951">
        <f t="shared" si="185"/>
        <v>-120</v>
      </c>
      <c r="S2951">
        <f t="shared" si="186"/>
        <v>39</v>
      </c>
      <c r="T2951" t="str">
        <f t="shared" si="187"/>
        <v>-12039</v>
      </c>
      <c r="U2951" t="str">
        <f t="shared" si="184"/>
        <v>-121, 39</v>
      </c>
    </row>
    <row r="2952" spans="1:21" hidden="1" x14ac:dyDescent="0.25">
      <c r="A2952">
        <v>-120.58941110000001</v>
      </c>
      <c r="B2952">
        <v>38.791145829999998</v>
      </c>
      <c r="C2952">
        <v>1915</v>
      </c>
      <c r="D2952" t="s">
        <v>427</v>
      </c>
      <c r="E2952" t="s">
        <v>118</v>
      </c>
      <c r="F2952" t="s">
        <v>110</v>
      </c>
      <c r="G2952" t="s">
        <v>110</v>
      </c>
      <c r="H2952" t="s">
        <v>94</v>
      </c>
      <c r="K2952">
        <v>0</v>
      </c>
      <c r="L2952">
        <v>0</v>
      </c>
      <c r="O2952">
        <v>2005</v>
      </c>
      <c r="P2952" t="s">
        <v>120</v>
      </c>
      <c r="R2952">
        <f t="shared" si="185"/>
        <v>-121</v>
      </c>
      <c r="S2952">
        <f t="shared" si="186"/>
        <v>39</v>
      </c>
      <c r="T2952" t="str">
        <f t="shared" si="187"/>
        <v>-12139</v>
      </c>
      <c r="U2952" t="str">
        <f t="shared" si="184"/>
        <v>-120, 39</v>
      </c>
    </row>
    <row r="2953" spans="1:21" hidden="1" x14ac:dyDescent="0.25">
      <c r="A2953">
        <v>-120.03479</v>
      </c>
      <c r="B2953">
        <v>38.812449999999998</v>
      </c>
      <c r="C2953">
        <v>1949</v>
      </c>
      <c r="D2953" t="s">
        <v>428</v>
      </c>
      <c r="E2953" t="s">
        <v>118</v>
      </c>
      <c r="F2953" t="s">
        <v>110</v>
      </c>
      <c r="G2953" t="s">
        <v>110</v>
      </c>
      <c r="H2953" t="s">
        <v>94</v>
      </c>
      <c r="K2953">
        <v>0</v>
      </c>
      <c r="L2953">
        <v>0</v>
      </c>
      <c r="O2953">
        <v>1949</v>
      </c>
      <c r="P2953" t="s">
        <v>120</v>
      </c>
      <c r="R2953">
        <f t="shared" si="185"/>
        <v>-120</v>
      </c>
      <c r="S2953">
        <f t="shared" si="186"/>
        <v>39</v>
      </c>
      <c r="T2953" t="str">
        <f t="shared" si="187"/>
        <v>-12039</v>
      </c>
      <c r="U2953" t="str">
        <f t="shared" si="184"/>
        <v>-120, 39</v>
      </c>
    </row>
    <row r="2954" spans="1:21" hidden="1" x14ac:dyDescent="0.25">
      <c r="A2954">
        <v>-120.16451669999999</v>
      </c>
      <c r="B2954">
        <v>38.813166680000002</v>
      </c>
      <c r="C2954">
        <v>1994</v>
      </c>
      <c r="D2954" t="s">
        <v>117</v>
      </c>
      <c r="E2954" t="s">
        <v>118</v>
      </c>
      <c r="F2954" t="s">
        <v>110</v>
      </c>
      <c r="G2954" t="s">
        <v>110</v>
      </c>
      <c r="H2954" t="s">
        <v>94</v>
      </c>
      <c r="K2954">
        <v>0</v>
      </c>
      <c r="L2954">
        <v>0</v>
      </c>
      <c r="O2954">
        <v>1994</v>
      </c>
      <c r="P2954" t="s">
        <v>120</v>
      </c>
      <c r="R2954">
        <f t="shared" si="185"/>
        <v>-120</v>
      </c>
      <c r="S2954">
        <f t="shared" si="186"/>
        <v>39</v>
      </c>
      <c r="T2954" t="str">
        <f t="shared" si="187"/>
        <v>-12039</v>
      </c>
      <c r="U2954" t="str">
        <f t="shared" si="184"/>
        <v>-120, 39</v>
      </c>
    </row>
    <row r="2955" spans="1:21" hidden="1" x14ac:dyDescent="0.25">
      <c r="A2955">
        <v>-120.2346333</v>
      </c>
      <c r="B2955">
        <v>38.816616689999996</v>
      </c>
      <c r="C2955">
        <v>2001</v>
      </c>
      <c r="D2955" t="s">
        <v>117</v>
      </c>
      <c r="E2955" t="s">
        <v>118</v>
      </c>
      <c r="F2955" t="s">
        <v>110</v>
      </c>
      <c r="G2955" t="s">
        <v>110</v>
      </c>
      <c r="H2955" t="s">
        <v>94</v>
      </c>
      <c r="K2955">
        <v>0</v>
      </c>
      <c r="L2955">
        <v>0</v>
      </c>
      <c r="O2955">
        <v>1960</v>
      </c>
      <c r="P2955" t="s">
        <v>120</v>
      </c>
      <c r="R2955">
        <f t="shared" si="185"/>
        <v>-120</v>
      </c>
      <c r="S2955">
        <f t="shared" si="186"/>
        <v>39</v>
      </c>
      <c r="T2955" t="str">
        <f t="shared" si="187"/>
        <v>-12039</v>
      </c>
      <c r="U2955" t="str">
        <f t="shared" si="184"/>
        <v>-120, 39</v>
      </c>
    </row>
    <row r="2956" spans="1:21" hidden="1" x14ac:dyDescent="0.25">
      <c r="A2956">
        <v>-120.2346333</v>
      </c>
      <c r="B2956">
        <v>38.816616689999996</v>
      </c>
      <c r="C2956">
        <v>2001</v>
      </c>
      <c r="D2956" t="s">
        <v>117</v>
      </c>
      <c r="E2956" t="s">
        <v>118</v>
      </c>
      <c r="F2956" t="s">
        <v>110</v>
      </c>
      <c r="G2956" t="s">
        <v>110</v>
      </c>
      <c r="H2956" t="s">
        <v>94</v>
      </c>
      <c r="K2956">
        <v>0</v>
      </c>
      <c r="L2956">
        <v>0</v>
      </c>
      <c r="O2956">
        <v>1960</v>
      </c>
      <c r="P2956" t="s">
        <v>120</v>
      </c>
      <c r="R2956">
        <f t="shared" si="185"/>
        <v>-120</v>
      </c>
      <c r="S2956">
        <f t="shared" si="186"/>
        <v>39</v>
      </c>
      <c r="T2956" t="str">
        <f t="shared" si="187"/>
        <v>-12039</v>
      </c>
      <c r="U2956" t="str">
        <f t="shared" si="184"/>
        <v>-120, 39</v>
      </c>
    </row>
    <row r="2957" spans="1:21" hidden="1" x14ac:dyDescent="0.25">
      <c r="A2957">
        <v>-120.2346333</v>
      </c>
      <c r="B2957">
        <v>38.816616689999996</v>
      </c>
      <c r="C2957">
        <v>2001</v>
      </c>
      <c r="D2957" t="s">
        <v>117</v>
      </c>
      <c r="E2957" t="s">
        <v>118</v>
      </c>
      <c r="F2957" t="s">
        <v>110</v>
      </c>
      <c r="G2957" t="s">
        <v>110</v>
      </c>
      <c r="H2957" t="s">
        <v>94</v>
      </c>
      <c r="K2957">
        <v>0</v>
      </c>
      <c r="L2957">
        <v>0</v>
      </c>
      <c r="O2957">
        <v>1960</v>
      </c>
      <c r="P2957" t="s">
        <v>120</v>
      </c>
      <c r="R2957">
        <f t="shared" si="185"/>
        <v>-120</v>
      </c>
      <c r="S2957">
        <f t="shared" si="186"/>
        <v>39</v>
      </c>
      <c r="T2957" t="str">
        <f t="shared" si="187"/>
        <v>-12039</v>
      </c>
      <c r="U2957" t="str">
        <f t="shared" si="184"/>
        <v>-120, 39</v>
      </c>
    </row>
    <row r="2958" spans="1:21" hidden="1" x14ac:dyDescent="0.25">
      <c r="A2958">
        <v>-120.2346333</v>
      </c>
      <c r="B2958">
        <v>38.816616689999996</v>
      </c>
      <c r="C2958">
        <v>2001</v>
      </c>
      <c r="D2958" t="s">
        <v>117</v>
      </c>
      <c r="E2958" t="s">
        <v>118</v>
      </c>
      <c r="F2958" t="s">
        <v>110</v>
      </c>
      <c r="G2958" t="s">
        <v>110</v>
      </c>
      <c r="H2958" t="s">
        <v>94</v>
      </c>
      <c r="K2958">
        <v>0</v>
      </c>
      <c r="L2958">
        <v>0</v>
      </c>
      <c r="O2958">
        <v>1960</v>
      </c>
      <c r="P2958" t="s">
        <v>120</v>
      </c>
      <c r="R2958">
        <f t="shared" si="185"/>
        <v>-120</v>
      </c>
      <c r="S2958">
        <f t="shared" si="186"/>
        <v>39</v>
      </c>
      <c r="T2958" t="str">
        <f t="shared" si="187"/>
        <v>-12039</v>
      </c>
      <c r="U2958" t="str">
        <f t="shared" si="184"/>
        <v>-120, 39</v>
      </c>
    </row>
    <row r="2959" spans="1:21" hidden="1" x14ac:dyDescent="0.25">
      <c r="A2959">
        <v>-120.2346333</v>
      </c>
      <c r="B2959">
        <v>38.816616689999996</v>
      </c>
      <c r="C2959">
        <v>2001</v>
      </c>
      <c r="D2959" t="s">
        <v>117</v>
      </c>
      <c r="E2959" t="s">
        <v>118</v>
      </c>
      <c r="F2959" t="s">
        <v>110</v>
      </c>
      <c r="G2959" t="s">
        <v>110</v>
      </c>
      <c r="H2959" t="s">
        <v>94</v>
      </c>
      <c r="K2959">
        <v>0</v>
      </c>
      <c r="L2959">
        <v>0</v>
      </c>
      <c r="O2959">
        <v>1960</v>
      </c>
      <c r="P2959" t="s">
        <v>120</v>
      </c>
      <c r="R2959">
        <f t="shared" si="185"/>
        <v>-120</v>
      </c>
      <c r="S2959">
        <f t="shared" si="186"/>
        <v>39</v>
      </c>
      <c r="T2959" t="str">
        <f t="shared" si="187"/>
        <v>-12039</v>
      </c>
      <c r="U2959" t="str">
        <f t="shared" si="184"/>
        <v>-120, 39</v>
      </c>
    </row>
    <row r="2960" spans="1:21" hidden="1" x14ac:dyDescent="0.25">
      <c r="A2960">
        <v>-120.2346333</v>
      </c>
      <c r="B2960">
        <v>38.816616689999996</v>
      </c>
      <c r="C2960">
        <v>2001</v>
      </c>
      <c r="D2960" t="s">
        <v>117</v>
      </c>
      <c r="E2960" t="s">
        <v>118</v>
      </c>
      <c r="F2960" t="s">
        <v>110</v>
      </c>
      <c r="G2960" t="s">
        <v>110</v>
      </c>
      <c r="H2960" t="s">
        <v>94</v>
      </c>
      <c r="K2960">
        <v>0</v>
      </c>
      <c r="L2960">
        <v>0</v>
      </c>
      <c r="O2960">
        <v>1960</v>
      </c>
      <c r="P2960" t="s">
        <v>120</v>
      </c>
      <c r="R2960">
        <f t="shared" si="185"/>
        <v>-120</v>
      </c>
      <c r="S2960">
        <f t="shared" si="186"/>
        <v>39</v>
      </c>
      <c r="T2960" t="str">
        <f t="shared" si="187"/>
        <v>-12039</v>
      </c>
      <c r="U2960" t="str">
        <f t="shared" si="184"/>
        <v>-120, 39</v>
      </c>
    </row>
    <row r="2961" spans="1:21" hidden="1" x14ac:dyDescent="0.25">
      <c r="A2961">
        <v>-120.2346333</v>
      </c>
      <c r="B2961">
        <v>38.816616689999996</v>
      </c>
      <c r="C2961">
        <v>1966</v>
      </c>
      <c r="D2961" t="s">
        <v>121</v>
      </c>
      <c r="E2961" t="s">
        <v>122</v>
      </c>
      <c r="F2961" t="s">
        <v>110</v>
      </c>
      <c r="G2961" t="s">
        <v>110</v>
      </c>
      <c r="H2961" t="s">
        <v>94</v>
      </c>
      <c r="K2961">
        <v>0</v>
      </c>
      <c r="L2961">
        <v>0</v>
      </c>
      <c r="O2961">
        <v>1960</v>
      </c>
      <c r="P2961" t="s">
        <v>120</v>
      </c>
      <c r="R2961">
        <f t="shared" si="185"/>
        <v>-120</v>
      </c>
      <c r="S2961">
        <f t="shared" si="186"/>
        <v>39</v>
      </c>
      <c r="T2961" t="str">
        <f t="shared" si="187"/>
        <v>-12039</v>
      </c>
      <c r="U2961" t="str">
        <f t="shared" si="184"/>
        <v>-120, 39</v>
      </c>
    </row>
    <row r="2962" spans="1:21" hidden="1" x14ac:dyDescent="0.25">
      <c r="A2962">
        <v>-120.2346333</v>
      </c>
      <c r="B2962">
        <v>38.816616689999996</v>
      </c>
      <c r="C2962">
        <v>1968</v>
      </c>
      <c r="D2962" t="s">
        <v>121</v>
      </c>
      <c r="E2962" t="s">
        <v>122</v>
      </c>
      <c r="F2962" t="s">
        <v>110</v>
      </c>
      <c r="G2962" t="s">
        <v>110</v>
      </c>
      <c r="H2962" t="s">
        <v>94</v>
      </c>
      <c r="K2962">
        <v>0</v>
      </c>
      <c r="L2962">
        <v>0</v>
      </c>
      <c r="O2962">
        <v>1960</v>
      </c>
      <c r="P2962" t="s">
        <v>120</v>
      </c>
      <c r="R2962">
        <f t="shared" si="185"/>
        <v>-120</v>
      </c>
      <c r="S2962">
        <f t="shared" si="186"/>
        <v>39</v>
      </c>
      <c r="T2962" t="str">
        <f t="shared" si="187"/>
        <v>-12039</v>
      </c>
      <c r="U2962" t="str">
        <f t="shared" si="184"/>
        <v>-120, 39</v>
      </c>
    </row>
    <row r="2963" spans="1:21" hidden="1" x14ac:dyDescent="0.25">
      <c r="A2963">
        <v>-120.2346333</v>
      </c>
      <c r="B2963">
        <v>38.816616689999996</v>
      </c>
      <c r="C2963">
        <v>1968</v>
      </c>
      <c r="D2963" t="s">
        <v>121</v>
      </c>
      <c r="E2963" t="s">
        <v>122</v>
      </c>
      <c r="F2963" t="s">
        <v>110</v>
      </c>
      <c r="G2963" t="s">
        <v>110</v>
      </c>
      <c r="H2963" t="s">
        <v>94</v>
      </c>
      <c r="K2963">
        <v>0</v>
      </c>
      <c r="L2963">
        <v>0</v>
      </c>
      <c r="O2963">
        <v>1960</v>
      </c>
      <c r="P2963" t="s">
        <v>120</v>
      </c>
      <c r="R2963">
        <f t="shared" si="185"/>
        <v>-120</v>
      </c>
      <c r="S2963">
        <f t="shared" si="186"/>
        <v>39</v>
      </c>
      <c r="T2963" t="str">
        <f t="shared" si="187"/>
        <v>-12039</v>
      </c>
      <c r="U2963" t="str">
        <f t="shared" si="184"/>
        <v>-120, 39</v>
      </c>
    </row>
    <row r="2964" spans="1:21" hidden="1" x14ac:dyDescent="0.25">
      <c r="A2964">
        <v>-120.2346333</v>
      </c>
      <c r="B2964">
        <v>38.816616689999996</v>
      </c>
      <c r="C2964">
        <v>1968</v>
      </c>
      <c r="D2964" t="s">
        <v>121</v>
      </c>
      <c r="E2964" t="s">
        <v>122</v>
      </c>
      <c r="F2964" t="s">
        <v>110</v>
      </c>
      <c r="G2964" t="s">
        <v>110</v>
      </c>
      <c r="H2964" t="s">
        <v>94</v>
      </c>
      <c r="K2964">
        <v>0</v>
      </c>
      <c r="L2964">
        <v>0</v>
      </c>
      <c r="O2964">
        <v>1960</v>
      </c>
      <c r="P2964" t="s">
        <v>120</v>
      </c>
      <c r="R2964">
        <f t="shared" si="185"/>
        <v>-120</v>
      </c>
      <c r="S2964">
        <f t="shared" si="186"/>
        <v>39</v>
      </c>
      <c r="T2964" t="str">
        <f t="shared" si="187"/>
        <v>-12039</v>
      </c>
      <c r="U2964" t="str">
        <f t="shared" si="184"/>
        <v>-120, 39</v>
      </c>
    </row>
    <row r="2965" spans="1:21" hidden="1" x14ac:dyDescent="0.25">
      <c r="A2965">
        <v>-120.2346333</v>
      </c>
      <c r="B2965">
        <v>38.816616689999996</v>
      </c>
      <c r="C2965">
        <v>1968</v>
      </c>
      <c r="D2965" t="s">
        <v>121</v>
      </c>
      <c r="E2965" t="s">
        <v>122</v>
      </c>
      <c r="F2965" t="s">
        <v>110</v>
      </c>
      <c r="G2965" t="s">
        <v>110</v>
      </c>
      <c r="H2965" t="s">
        <v>94</v>
      </c>
      <c r="K2965">
        <v>0</v>
      </c>
      <c r="L2965">
        <v>0</v>
      </c>
      <c r="O2965">
        <v>1960</v>
      </c>
      <c r="P2965" t="s">
        <v>120</v>
      </c>
      <c r="R2965">
        <f t="shared" si="185"/>
        <v>-120</v>
      </c>
      <c r="S2965">
        <f t="shared" si="186"/>
        <v>39</v>
      </c>
      <c r="T2965" t="str">
        <f t="shared" si="187"/>
        <v>-12039</v>
      </c>
      <c r="U2965" t="str">
        <f t="shared" si="184"/>
        <v>-120, 39</v>
      </c>
    </row>
    <row r="2966" spans="1:21" hidden="1" x14ac:dyDescent="0.25">
      <c r="A2966">
        <v>-120.2346333</v>
      </c>
      <c r="B2966">
        <v>38.816616689999996</v>
      </c>
      <c r="C2966">
        <v>1968</v>
      </c>
      <c r="D2966" t="s">
        <v>121</v>
      </c>
      <c r="E2966" t="s">
        <v>122</v>
      </c>
      <c r="F2966" t="s">
        <v>110</v>
      </c>
      <c r="G2966" t="s">
        <v>110</v>
      </c>
      <c r="H2966" t="s">
        <v>94</v>
      </c>
      <c r="K2966">
        <v>0</v>
      </c>
      <c r="L2966">
        <v>0</v>
      </c>
      <c r="O2966">
        <v>1960</v>
      </c>
      <c r="P2966" t="s">
        <v>120</v>
      </c>
      <c r="R2966">
        <f t="shared" si="185"/>
        <v>-120</v>
      </c>
      <c r="S2966">
        <f t="shared" si="186"/>
        <v>39</v>
      </c>
      <c r="T2966" t="str">
        <f t="shared" si="187"/>
        <v>-12039</v>
      </c>
      <c r="U2966" t="str">
        <f t="shared" si="184"/>
        <v>-120, 39</v>
      </c>
    </row>
    <row r="2967" spans="1:21" hidden="1" x14ac:dyDescent="0.25">
      <c r="A2967">
        <v>-120.2346333</v>
      </c>
      <c r="B2967">
        <v>38.816616689999996</v>
      </c>
      <c r="C2967">
        <v>1968</v>
      </c>
      <c r="D2967" t="s">
        <v>121</v>
      </c>
      <c r="E2967" t="s">
        <v>122</v>
      </c>
      <c r="F2967" t="s">
        <v>110</v>
      </c>
      <c r="G2967" t="s">
        <v>110</v>
      </c>
      <c r="H2967" t="s">
        <v>94</v>
      </c>
      <c r="K2967">
        <v>0</v>
      </c>
      <c r="L2967">
        <v>0</v>
      </c>
      <c r="O2967">
        <v>1960</v>
      </c>
      <c r="P2967" t="s">
        <v>120</v>
      </c>
      <c r="R2967">
        <f t="shared" si="185"/>
        <v>-120</v>
      </c>
      <c r="S2967">
        <f t="shared" si="186"/>
        <v>39</v>
      </c>
      <c r="T2967" t="str">
        <f t="shared" si="187"/>
        <v>-12039</v>
      </c>
      <c r="U2967" t="str">
        <f t="shared" si="184"/>
        <v>-120, 39</v>
      </c>
    </row>
    <row r="2968" spans="1:21" hidden="1" x14ac:dyDescent="0.25">
      <c r="A2968">
        <v>-120.2346333</v>
      </c>
      <c r="B2968">
        <v>38.816616689999996</v>
      </c>
      <c r="C2968">
        <v>1968</v>
      </c>
      <c r="D2968" t="s">
        <v>121</v>
      </c>
      <c r="E2968" t="s">
        <v>122</v>
      </c>
      <c r="F2968" t="s">
        <v>110</v>
      </c>
      <c r="G2968" t="s">
        <v>110</v>
      </c>
      <c r="H2968" t="s">
        <v>94</v>
      </c>
      <c r="K2968">
        <v>0</v>
      </c>
      <c r="L2968">
        <v>0</v>
      </c>
      <c r="O2968">
        <v>1960</v>
      </c>
      <c r="P2968" t="s">
        <v>120</v>
      </c>
      <c r="R2968">
        <f t="shared" si="185"/>
        <v>-120</v>
      </c>
      <c r="S2968">
        <f t="shared" si="186"/>
        <v>39</v>
      </c>
      <c r="T2968" t="str">
        <f t="shared" si="187"/>
        <v>-12039</v>
      </c>
      <c r="U2968" t="str">
        <f t="shared" si="184"/>
        <v>-120, 39</v>
      </c>
    </row>
    <row r="2969" spans="1:21" hidden="1" x14ac:dyDescent="0.25">
      <c r="A2969">
        <v>-120.2346333</v>
      </c>
      <c r="B2969">
        <v>38.816616689999996</v>
      </c>
      <c r="C2969">
        <v>1968</v>
      </c>
      <c r="D2969" t="s">
        <v>121</v>
      </c>
      <c r="E2969" t="s">
        <v>122</v>
      </c>
      <c r="F2969" t="s">
        <v>110</v>
      </c>
      <c r="G2969" t="s">
        <v>110</v>
      </c>
      <c r="H2969" t="s">
        <v>94</v>
      </c>
      <c r="K2969">
        <v>0</v>
      </c>
      <c r="L2969">
        <v>0</v>
      </c>
      <c r="O2969">
        <v>1960</v>
      </c>
      <c r="P2969" t="s">
        <v>120</v>
      </c>
      <c r="R2969">
        <f t="shared" si="185"/>
        <v>-120</v>
      </c>
      <c r="S2969">
        <f t="shared" si="186"/>
        <v>39</v>
      </c>
      <c r="T2969" t="str">
        <f t="shared" si="187"/>
        <v>-12039</v>
      </c>
      <c r="U2969" t="str">
        <f t="shared" si="184"/>
        <v>-120, 39</v>
      </c>
    </row>
    <row r="2970" spans="1:21" hidden="1" x14ac:dyDescent="0.25">
      <c r="A2970">
        <v>-120.2346333</v>
      </c>
      <c r="B2970">
        <v>38.816616689999996</v>
      </c>
      <c r="C2970">
        <v>1970</v>
      </c>
      <c r="D2970" t="s">
        <v>121</v>
      </c>
      <c r="E2970" t="s">
        <v>122</v>
      </c>
      <c r="F2970" t="s">
        <v>110</v>
      </c>
      <c r="G2970" t="s">
        <v>110</v>
      </c>
      <c r="H2970" t="s">
        <v>94</v>
      </c>
      <c r="K2970">
        <v>0</v>
      </c>
      <c r="L2970">
        <v>0</v>
      </c>
      <c r="O2970">
        <v>1960</v>
      </c>
      <c r="P2970" t="s">
        <v>120</v>
      </c>
      <c r="R2970">
        <f t="shared" si="185"/>
        <v>-120</v>
      </c>
      <c r="S2970">
        <f t="shared" si="186"/>
        <v>39</v>
      </c>
      <c r="T2970" t="str">
        <f t="shared" si="187"/>
        <v>-12039</v>
      </c>
      <c r="U2970" t="str">
        <f t="shared" si="184"/>
        <v>-120, 39</v>
      </c>
    </row>
    <row r="2971" spans="1:21" hidden="1" x14ac:dyDescent="0.25">
      <c r="A2971">
        <v>-120.2346333</v>
      </c>
      <c r="B2971">
        <v>38.816616689999996</v>
      </c>
      <c r="C2971">
        <v>1970</v>
      </c>
      <c r="D2971" t="s">
        <v>121</v>
      </c>
      <c r="E2971" t="s">
        <v>122</v>
      </c>
      <c r="F2971" t="s">
        <v>110</v>
      </c>
      <c r="G2971" t="s">
        <v>110</v>
      </c>
      <c r="H2971" t="s">
        <v>94</v>
      </c>
      <c r="K2971">
        <v>0</v>
      </c>
      <c r="L2971">
        <v>0</v>
      </c>
      <c r="O2971">
        <v>1960</v>
      </c>
      <c r="P2971" t="s">
        <v>120</v>
      </c>
      <c r="R2971">
        <f t="shared" si="185"/>
        <v>-120</v>
      </c>
      <c r="S2971">
        <f t="shared" si="186"/>
        <v>39</v>
      </c>
      <c r="T2971" t="str">
        <f t="shared" si="187"/>
        <v>-12039</v>
      </c>
      <c r="U2971" t="str">
        <f t="shared" si="184"/>
        <v>-120, 39</v>
      </c>
    </row>
    <row r="2972" spans="1:21" hidden="1" x14ac:dyDescent="0.25">
      <c r="A2972">
        <v>-120.09613160000001</v>
      </c>
      <c r="B2972">
        <v>38.818048599999997</v>
      </c>
      <c r="C2972">
        <v>1945</v>
      </c>
      <c r="D2972" t="s">
        <v>428</v>
      </c>
      <c r="E2972" t="s">
        <v>118</v>
      </c>
      <c r="F2972" t="s">
        <v>110</v>
      </c>
      <c r="G2972" t="s">
        <v>110</v>
      </c>
      <c r="H2972" t="s">
        <v>94</v>
      </c>
      <c r="K2972">
        <v>0</v>
      </c>
      <c r="L2972">
        <v>0</v>
      </c>
      <c r="O2972">
        <v>1945</v>
      </c>
      <c r="P2972" t="s">
        <v>120</v>
      </c>
      <c r="R2972">
        <f t="shared" si="185"/>
        <v>-120</v>
      </c>
      <c r="S2972">
        <f t="shared" si="186"/>
        <v>39</v>
      </c>
      <c r="T2972" t="str">
        <f t="shared" si="187"/>
        <v>-12039</v>
      </c>
      <c r="U2972" t="str">
        <f t="shared" si="184"/>
        <v>-121, 39</v>
      </c>
    </row>
    <row r="2973" spans="1:21" hidden="1" x14ac:dyDescent="0.25">
      <c r="A2973">
        <v>-120.7949667</v>
      </c>
      <c r="B2973">
        <v>38.834733329999999</v>
      </c>
      <c r="C2973">
        <v>1990</v>
      </c>
      <c r="D2973" t="s">
        <v>426</v>
      </c>
      <c r="E2973" t="s">
        <v>118</v>
      </c>
      <c r="F2973" t="s">
        <v>110</v>
      </c>
      <c r="G2973" t="s">
        <v>109</v>
      </c>
      <c r="H2973" t="s">
        <v>94</v>
      </c>
      <c r="L2973">
        <v>1.6479999999999999</v>
      </c>
      <c r="O2973">
        <v>1990</v>
      </c>
      <c r="P2973" t="s">
        <v>120</v>
      </c>
      <c r="R2973">
        <f t="shared" si="185"/>
        <v>-121</v>
      </c>
      <c r="S2973">
        <f t="shared" si="186"/>
        <v>39</v>
      </c>
      <c r="T2973" t="str">
        <f t="shared" si="187"/>
        <v>-12139</v>
      </c>
      <c r="U2973" t="str">
        <f t="shared" si="184"/>
        <v>-121, 39</v>
      </c>
    </row>
    <row r="2974" spans="1:21" hidden="1" x14ac:dyDescent="0.25">
      <c r="A2974">
        <v>-120.93983</v>
      </c>
      <c r="B2974">
        <v>38.841279999999998</v>
      </c>
      <c r="C2974">
        <v>1987</v>
      </c>
      <c r="D2974" t="s">
        <v>427</v>
      </c>
      <c r="E2974" t="s">
        <v>118</v>
      </c>
      <c r="F2974" t="s">
        <v>110</v>
      </c>
      <c r="G2974" t="s">
        <v>110</v>
      </c>
      <c r="H2974" t="s">
        <v>94</v>
      </c>
      <c r="K2974">
        <v>0</v>
      </c>
      <c r="L2974">
        <v>0</v>
      </c>
      <c r="O2974">
        <v>1953</v>
      </c>
      <c r="P2974" t="s">
        <v>120</v>
      </c>
      <c r="R2974">
        <f t="shared" si="185"/>
        <v>-121</v>
      </c>
      <c r="S2974">
        <f t="shared" si="186"/>
        <v>39</v>
      </c>
      <c r="T2974" t="str">
        <f t="shared" si="187"/>
        <v>-12139</v>
      </c>
      <c r="U2974" t="str">
        <f t="shared" si="184"/>
        <v>-120, 39</v>
      </c>
    </row>
    <row r="2975" spans="1:21" hidden="1" x14ac:dyDescent="0.25">
      <c r="A2975">
        <v>-120.1404694</v>
      </c>
      <c r="B2975">
        <v>38.846899999999998</v>
      </c>
      <c r="C2975">
        <v>1994</v>
      </c>
      <c r="D2975" t="s">
        <v>117</v>
      </c>
      <c r="E2975" t="s">
        <v>118</v>
      </c>
      <c r="F2975" t="s">
        <v>110</v>
      </c>
      <c r="G2975" t="s">
        <v>110</v>
      </c>
      <c r="H2975" t="s">
        <v>94</v>
      </c>
      <c r="K2975">
        <v>0</v>
      </c>
      <c r="L2975">
        <v>0</v>
      </c>
      <c r="O2975">
        <v>1994</v>
      </c>
      <c r="P2975" t="s">
        <v>120</v>
      </c>
      <c r="R2975">
        <f t="shared" si="185"/>
        <v>-120</v>
      </c>
      <c r="S2975">
        <f t="shared" si="186"/>
        <v>39</v>
      </c>
      <c r="T2975" t="str">
        <f t="shared" si="187"/>
        <v>-12039</v>
      </c>
      <c r="U2975" t="str">
        <f t="shared" si="184"/>
        <v>-120, 39</v>
      </c>
    </row>
    <row r="2976" spans="1:21" hidden="1" x14ac:dyDescent="0.25">
      <c r="A2976">
        <v>-120.1311</v>
      </c>
      <c r="B2976">
        <v>38.85425833</v>
      </c>
      <c r="C2976">
        <v>1994</v>
      </c>
      <c r="D2976" t="s">
        <v>117</v>
      </c>
      <c r="E2976" t="s">
        <v>118</v>
      </c>
      <c r="F2976" t="s">
        <v>110</v>
      </c>
      <c r="G2976" t="s">
        <v>109</v>
      </c>
      <c r="H2976" t="s">
        <v>94</v>
      </c>
      <c r="L2976">
        <v>0.11</v>
      </c>
      <c r="O2976">
        <v>1994</v>
      </c>
      <c r="P2976" t="s">
        <v>120</v>
      </c>
      <c r="R2976">
        <f t="shared" si="185"/>
        <v>-120</v>
      </c>
      <c r="S2976">
        <f t="shared" si="186"/>
        <v>39</v>
      </c>
      <c r="T2976" t="str">
        <f t="shared" si="187"/>
        <v>-12039</v>
      </c>
      <c r="U2976" t="str">
        <f t="shared" si="184"/>
        <v>-120, 39</v>
      </c>
    </row>
    <row r="2977" spans="1:21" hidden="1" x14ac:dyDescent="0.25">
      <c r="A2977">
        <v>-120.0635556</v>
      </c>
      <c r="B2977">
        <v>38.86766944</v>
      </c>
      <c r="C2977">
        <v>1966</v>
      </c>
      <c r="D2977" t="s">
        <v>121</v>
      </c>
      <c r="E2977" t="s">
        <v>122</v>
      </c>
      <c r="F2977" t="s">
        <v>110</v>
      </c>
      <c r="G2977" t="s">
        <v>110</v>
      </c>
      <c r="H2977" t="s">
        <v>94</v>
      </c>
      <c r="K2977">
        <v>0</v>
      </c>
      <c r="L2977">
        <v>0</v>
      </c>
      <c r="O2977">
        <v>2002</v>
      </c>
      <c r="P2977" t="s">
        <v>120</v>
      </c>
      <c r="R2977">
        <f t="shared" si="185"/>
        <v>-120</v>
      </c>
      <c r="S2977">
        <f t="shared" si="186"/>
        <v>39</v>
      </c>
      <c r="T2977" t="str">
        <f t="shared" si="187"/>
        <v>-12039</v>
      </c>
      <c r="U2977" t="str">
        <f t="shared" si="184"/>
        <v>-120, 39</v>
      </c>
    </row>
    <row r="2978" spans="1:21" hidden="1" x14ac:dyDescent="0.25">
      <c r="A2978">
        <v>-120.13711189999999</v>
      </c>
      <c r="B2978">
        <v>38.8765596</v>
      </c>
      <c r="C2978">
        <v>1900</v>
      </c>
      <c r="D2978" t="s">
        <v>428</v>
      </c>
      <c r="E2978" t="s">
        <v>118</v>
      </c>
      <c r="F2978" t="s">
        <v>110</v>
      </c>
      <c r="G2978" t="s">
        <v>110</v>
      </c>
      <c r="H2978" t="s">
        <v>94</v>
      </c>
      <c r="K2978">
        <v>0</v>
      </c>
      <c r="L2978">
        <v>0</v>
      </c>
      <c r="O2978">
        <v>1900</v>
      </c>
      <c r="P2978" t="s">
        <v>120</v>
      </c>
      <c r="R2978">
        <f t="shared" si="185"/>
        <v>-120</v>
      </c>
      <c r="S2978">
        <f t="shared" si="186"/>
        <v>39</v>
      </c>
      <c r="T2978" t="str">
        <f t="shared" si="187"/>
        <v>-12039</v>
      </c>
      <c r="U2978" t="str">
        <f t="shared" si="184"/>
        <v>-120, 39</v>
      </c>
    </row>
    <row r="2979" spans="1:21" hidden="1" x14ac:dyDescent="0.25">
      <c r="A2979">
        <v>-119.969824</v>
      </c>
      <c r="B2979">
        <v>38.912385999999998</v>
      </c>
      <c r="C2979">
        <v>1974</v>
      </c>
      <c r="D2979" t="s">
        <v>425</v>
      </c>
      <c r="E2979" t="s">
        <v>132</v>
      </c>
      <c r="F2979" t="s">
        <v>110</v>
      </c>
      <c r="G2979" t="s">
        <v>110</v>
      </c>
      <c r="H2979" t="s">
        <v>94</v>
      </c>
      <c r="K2979">
        <v>0</v>
      </c>
      <c r="L2979">
        <v>0</v>
      </c>
      <c r="O2979">
        <v>1970</v>
      </c>
      <c r="P2979" t="s">
        <v>120</v>
      </c>
      <c r="R2979">
        <f t="shared" si="185"/>
        <v>-120</v>
      </c>
      <c r="S2979">
        <f t="shared" si="186"/>
        <v>39</v>
      </c>
      <c r="T2979" t="str">
        <f t="shared" si="187"/>
        <v>-12039</v>
      </c>
      <c r="U2979" t="str">
        <f t="shared" si="184"/>
        <v>-121, 39</v>
      </c>
    </row>
    <row r="2980" spans="1:21" hidden="1" x14ac:dyDescent="0.25">
      <c r="A2980">
        <v>-121.03883329999999</v>
      </c>
      <c r="B2980">
        <v>38.922499999999999</v>
      </c>
      <c r="C2980">
        <v>1983</v>
      </c>
      <c r="D2980" t="s">
        <v>121</v>
      </c>
      <c r="E2980" t="s">
        <v>122</v>
      </c>
      <c r="F2980" t="s">
        <v>110</v>
      </c>
      <c r="G2980" t="s">
        <v>110</v>
      </c>
      <c r="H2980" t="s">
        <v>94</v>
      </c>
      <c r="K2980">
        <v>0</v>
      </c>
      <c r="L2980">
        <v>0</v>
      </c>
      <c r="O2980">
        <v>1980</v>
      </c>
      <c r="P2980" t="s">
        <v>120</v>
      </c>
      <c r="R2980">
        <f t="shared" si="185"/>
        <v>-121</v>
      </c>
      <c r="S2980">
        <f t="shared" si="186"/>
        <v>39</v>
      </c>
      <c r="T2980" t="str">
        <f t="shared" si="187"/>
        <v>-12139</v>
      </c>
      <c r="U2980" t="str">
        <f t="shared" si="184"/>
        <v>-121, 39</v>
      </c>
    </row>
    <row r="2981" spans="1:21" hidden="1" x14ac:dyDescent="0.25">
      <c r="A2981">
        <v>-121.03883329999999</v>
      </c>
      <c r="B2981">
        <v>38.922499999999999</v>
      </c>
      <c r="C2981">
        <v>1980</v>
      </c>
      <c r="D2981" t="s">
        <v>121</v>
      </c>
      <c r="E2981" t="s">
        <v>122</v>
      </c>
      <c r="F2981" t="s">
        <v>110</v>
      </c>
      <c r="G2981" t="s">
        <v>109</v>
      </c>
      <c r="H2981" t="s">
        <v>94</v>
      </c>
      <c r="K2981">
        <v>1.5299999999999999E-2</v>
      </c>
      <c r="L2981">
        <v>1.224</v>
      </c>
      <c r="O2981">
        <v>1980</v>
      </c>
      <c r="P2981" t="s">
        <v>120</v>
      </c>
      <c r="R2981">
        <f t="shared" si="185"/>
        <v>-121</v>
      </c>
      <c r="S2981">
        <f t="shared" si="186"/>
        <v>39</v>
      </c>
      <c r="T2981" t="str">
        <f t="shared" si="187"/>
        <v>-12139</v>
      </c>
      <c r="U2981" t="str">
        <f t="shared" si="184"/>
        <v>-120, 39</v>
      </c>
    </row>
    <row r="2982" spans="1:21" hidden="1" x14ac:dyDescent="0.25">
      <c r="A2982">
        <v>-120.22423329999999</v>
      </c>
      <c r="B2982">
        <v>38.959266659999997</v>
      </c>
      <c r="C2982">
        <v>1993</v>
      </c>
      <c r="D2982" t="s">
        <v>117</v>
      </c>
      <c r="E2982" t="s">
        <v>118</v>
      </c>
      <c r="F2982" t="s">
        <v>110</v>
      </c>
      <c r="G2982" t="s">
        <v>110</v>
      </c>
      <c r="H2982" t="s">
        <v>94</v>
      </c>
      <c r="K2982">
        <v>0</v>
      </c>
      <c r="L2982">
        <v>0</v>
      </c>
      <c r="O2982">
        <v>1993</v>
      </c>
      <c r="P2982" t="s">
        <v>120</v>
      </c>
      <c r="R2982">
        <f t="shared" si="185"/>
        <v>-120</v>
      </c>
      <c r="S2982">
        <f t="shared" si="186"/>
        <v>39</v>
      </c>
      <c r="T2982" t="str">
        <f t="shared" si="187"/>
        <v>-12039</v>
      </c>
      <c r="U2982" t="str">
        <f t="shared" si="184"/>
        <v>-121, 39</v>
      </c>
    </row>
    <row r="2983" spans="1:21" hidden="1" x14ac:dyDescent="0.25">
      <c r="A2983">
        <v>-120.735572</v>
      </c>
      <c r="B2983">
        <v>39.021934999999999</v>
      </c>
      <c r="C2983">
        <v>1998</v>
      </c>
      <c r="D2983" t="s">
        <v>427</v>
      </c>
      <c r="E2983" t="s">
        <v>118</v>
      </c>
      <c r="F2983" t="s">
        <v>110</v>
      </c>
      <c r="G2983" t="s">
        <v>109</v>
      </c>
      <c r="H2983" t="s">
        <v>94</v>
      </c>
      <c r="K2983">
        <v>1.33</v>
      </c>
      <c r="L2983">
        <v>106.4</v>
      </c>
      <c r="O2983">
        <v>1998</v>
      </c>
      <c r="P2983" t="s">
        <v>120</v>
      </c>
      <c r="R2983">
        <f t="shared" si="185"/>
        <v>-121</v>
      </c>
      <c r="S2983">
        <f t="shared" si="186"/>
        <v>39</v>
      </c>
      <c r="T2983" t="str">
        <f t="shared" si="187"/>
        <v>-12139</v>
      </c>
      <c r="U2983" t="str">
        <f t="shared" si="184"/>
        <v>-121, 39</v>
      </c>
    </row>
    <row r="2984" spans="1:21" hidden="1" x14ac:dyDescent="0.25">
      <c r="A2984">
        <v>-120.9075</v>
      </c>
      <c r="B2984">
        <v>39.036999999999999</v>
      </c>
      <c r="C2984">
        <v>1980</v>
      </c>
      <c r="D2984" t="s">
        <v>425</v>
      </c>
      <c r="E2984" t="s">
        <v>132</v>
      </c>
      <c r="F2984" t="s">
        <v>110</v>
      </c>
      <c r="G2984" t="s">
        <v>109</v>
      </c>
      <c r="H2984" t="s">
        <v>94</v>
      </c>
      <c r="K2984">
        <v>5.3100000000000001E-2</v>
      </c>
      <c r="L2984">
        <v>4.2480000000000002</v>
      </c>
      <c r="O2984">
        <v>1980</v>
      </c>
      <c r="P2984" t="s">
        <v>120</v>
      </c>
      <c r="R2984">
        <f t="shared" si="185"/>
        <v>-121</v>
      </c>
      <c r="S2984">
        <f t="shared" si="186"/>
        <v>39</v>
      </c>
      <c r="T2984" t="str">
        <f t="shared" si="187"/>
        <v>-12139</v>
      </c>
      <c r="U2984" t="str">
        <f t="shared" si="184"/>
        <v>-121, 39</v>
      </c>
    </row>
    <row r="2985" spans="1:21" hidden="1" x14ac:dyDescent="0.25">
      <c r="A2985">
        <v>-120.8995</v>
      </c>
      <c r="B2985">
        <v>39.039099999999998</v>
      </c>
      <c r="C2985">
        <v>1995</v>
      </c>
      <c r="D2985" t="s">
        <v>425</v>
      </c>
      <c r="E2985" t="s">
        <v>132</v>
      </c>
      <c r="F2985" t="s">
        <v>110</v>
      </c>
      <c r="G2985" t="s">
        <v>109</v>
      </c>
      <c r="H2985" t="s">
        <v>94</v>
      </c>
      <c r="K2985">
        <v>6.88</v>
      </c>
      <c r="L2985">
        <v>550.4</v>
      </c>
      <c r="O2985">
        <v>1995</v>
      </c>
      <c r="P2985" t="s">
        <v>120</v>
      </c>
      <c r="R2985">
        <f t="shared" si="185"/>
        <v>-121</v>
      </c>
      <c r="S2985">
        <f t="shared" si="186"/>
        <v>39</v>
      </c>
      <c r="T2985" t="str">
        <f t="shared" si="187"/>
        <v>-12139</v>
      </c>
      <c r="U2985" t="str">
        <f t="shared" si="184"/>
        <v>-120, 39</v>
      </c>
    </row>
    <row r="2986" spans="1:21" hidden="1" x14ac:dyDescent="0.25">
      <c r="A2986">
        <v>-120.4347667</v>
      </c>
      <c r="B2986">
        <v>39.101399999999998</v>
      </c>
      <c r="C2986">
        <v>1986</v>
      </c>
      <c r="D2986" t="s">
        <v>121</v>
      </c>
      <c r="E2986" t="s">
        <v>122</v>
      </c>
      <c r="F2986" t="s">
        <v>110</v>
      </c>
      <c r="G2986" t="s">
        <v>110</v>
      </c>
      <c r="H2986" t="s">
        <v>94</v>
      </c>
      <c r="K2986">
        <v>0</v>
      </c>
      <c r="L2986">
        <v>0</v>
      </c>
      <c r="O2986">
        <v>1998</v>
      </c>
      <c r="P2986" t="s">
        <v>120</v>
      </c>
      <c r="R2986">
        <f t="shared" si="185"/>
        <v>-120</v>
      </c>
      <c r="S2986">
        <f t="shared" si="186"/>
        <v>39</v>
      </c>
      <c r="T2986" t="str">
        <f t="shared" si="187"/>
        <v>-12039</v>
      </c>
      <c r="U2986" t="str">
        <f t="shared" si="184"/>
        <v>-120, 39</v>
      </c>
    </row>
    <row r="2987" spans="1:21" hidden="1" x14ac:dyDescent="0.25">
      <c r="A2987">
        <v>-120.45776669999999</v>
      </c>
      <c r="B2987">
        <v>39.104733330000002</v>
      </c>
      <c r="C2987">
        <v>2003</v>
      </c>
      <c r="D2987" t="s">
        <v>121</v>
      </c>
      <c r="E2987" t="s">
        <v>122</v>
      </c>
      <c r="F2987" t="s">
        <v>110</v>
      </c>
      <c r="G2987" t="s">
        <v>110</v>
      </c>
      <c r="H2987" t="s">
        <v>94</v>
      </c>
      <c r="K2987">
        <v>0</v>
      </c>
      <c r="L2987">
        <v>0</v>
      </c>
      <c r="O2987">
        <v>1998</v>
      </c>
      <c r="P2987" t="s">
        <v>120</v>
      </c>
      <c r="R2987">
        <f t="shared" si="185"/>
        <v>-120</v>
      </c>
      <c r="S2987">
        <f t="shared" si="186"/>
        <v>39</v>
      </c>
      <c r="T2987" t="str">
        <f t="shared" si="187"/>
        <v>-12039</v>
      </c>
      <c r="U2987" t="str">
        <f t="shared" si="184"/>
        <v>-120, 39</v>
      </c>
    </row>
    <row r="2988" spans="1:21" hidden="1" x14ac:dyDescent="0.25">
      <c r="A2988">
        <v>-120</v>
      </c>
      <c r="B2988">
        <v>39.11</v>
      </c>
      <c r="C2988">
        <v>2002</v>
      </c>
      <c r="D2988" t="s">
        <v>428</v>
      </c>
      <c r="E2988" t="s">
        <v>118</v>
      </c>
      <c r="F2988" t="s">
        <v>110</v>
      </c>
      <c r="G2988" t="s">
        <v>110</v>
      </c>
      <c r="H2988" t="s">
        <v>94</v>
      </c>
      <c r="K2988">
        <v>0</v>
      </c>
      <c r="L2988">
        <v>0</v>
      </c>
      <c r="M2988">
        <v>6</v>
      </c>
      <c r="N2988">
        <v>8</v>
      </c>
      <c r="O2988">
        <v>1935</v>
      </c>
      <c r="P2988" t="s">
        <v>120</v>
      </c>
      <c r="R2988">
        <f t="shared" si="185"/>
        <v>-120</v>
      </c>
      <c r="S2988">
        <f t="shared" si="186"/>
        <v>39</v>
      </c>
      <c r="T2988" t="str">
        <f t="shared" si="187"/>
        <v>-12039</v>
      </c>
      <c r="U2988" t="str">
        <f t="shared" si="184"/>
        <v>-120, 39</v>
      </c>
    </row>
    <row r="2989" spans="1:21" hidden="1" x14ac:dyDescent="0.25">
      <c r="A2989">
        <v>-120</v>
      </c>
      <c r="B2989">
        <v>39.11</v>
      </c>
      <c r="C2989">
        <v>2002</v>
      </c>
      <c r="D2989" t="s">
        <v>428</v>
      </c>
      <c r="E2989" t="s">
        <v>118</v>
      </c>
      <c r="F2989" t="s">
        <v>110</v>
      </c>
      <c r="G2989" t="s">
        <v>110</v>
      </c>
      <c r="H2989" t="s">
        <v>94</v>
      </c>
      <c r="K2989">
        <v>0</v>
      </c>
      <c r="L2989">
        <v>0</v>
      </c>
      <c r="M2989">
        <v>6</v>
      </c>
      <c r="N2989">
        <v>8</v>
      </c>
      <c r="O2989">
        <v>1935</v>
      </c>
      <c r="P2989" t="s">
        <v>120</v>
      </c>
      <c r="R2989">
        <f t="shared" si="185"/>
        <v>-120</v>
      </c>
      <c r="S2989">
        <f t="shared" si="186"/>
        <v>39</v>
      </c>
      <c r="T2989" t="str">
        <f t="shared" si="187"/>
        <v>-12039</v>
      </c>
      <c r="U2989" t="str">
        <f t="shared" si="184"/>
        <v>-120, 39</v>
      </c>
    </row>
    <row r="2990" spans="1:21" hidden="1" x14ac:dyDescent="0.25">
      <c r="A2990">
        <v>-120.40907300000001</v>
      </c>
      <c r="B2990">
        <v>39.137763</v>
      </c>
      <c r="C2990">
        <v>1998</v>
      </c>
      <c r="D2990" t="s">
        <v>425</v>
      </c>
      <c r="E2990" t="s">
        <v>132</v>
      </c>
      <c r="F2990" t="s">
        <v>110</v>
      </c>
      <c r="G2990" t="s">
        <v>109</v>
      </c>
      <c r="H2990" t="s">
        <v>94</v>
      </c>
      <c r="K2990">
        <v>1.41</v>
      </c>
      <c r="L2990">
        <v>112.8</v>
      </c>
      <c r="O2990">
        <v>1998</v>
      </c>
      <c r="P2990" t="s">
        <v>120</v>
      </c>
      <c r="R2990">
        <f t="shared" si="185"/>
        <v>-120</v>
      </c>
      <c r="S2990">
        <f t="shared" si="186"/>
        <v>39</v>
      </c>
      <c r="T2990" t="str">
        <f t="shared" si="187"/>
        <v>-12039</v>
      </c>
      <c r="U2990" t="str">
        <f t="shared" si="184"/>
        <v>-121, 39</v>
      </c>
    </row>
    <row r="2991" spans="1:21" hidden="1" x14ac:dyDescent="0.25">
      <c r="A2991">
        <v>-120.77988000000001</v>
      </c>
      <c r="B2991">
        <v>39.143189999999997</v>
      </c>
      <c r="C2991">
        <v>1985</v>
      </c>
      <c r="D2991" t="s">
        <v>427</v>
      </c>
      <c r="E2991" t="s">
        <v>118</v>
      </c>
      <c r="F2991" t="s">
        <v>110</v>
      </c>
      <c r="G2991" t="s">
        <v>110</v>
      </c>
      <c r="H2991" t="s">
        <v>94</v>
      </c>
      <c r="K2991">
        <v>0</v>
      </c>
      <c r="L2991">
        <v>0</v>
      </c>
      <c r="O2991">
        <v>1998</v>
      </c>
      <c r="P2991" t="s">
        <v>120</v>
      </c>
      <c r="R2991">
        <f t="shared" si="185"/>
        <v>-121</v>
      </c>
      <c r="S2991">
        <f t="shared" si="186"/>
        <v>39</v>
      </c>
      <c r="T2991" t="str">
        <f t="shared" si="187"/>
        <v>-12139</v>
      </c>
      <c r="U2991" t="str">
        <f t="shared" si="184"/>
        <v>-120, 39</v>
      </c>
    </row>
    <row r="2992" spans="1:21" hidden="1" x14ac:dyDescent="0.25">
      <c r="A2992">
        <v>-120.2491667</v>
      </c>
      <c r="B2992">
        <v>39.175833300000001</v>
      </c>
      <c r="C2992">
        <v>1962</v>
      </c>
      <c r="D2992" t="s">
        <v>428</v>
      </c>
      <c r="E2992" t="s">
        <v>118</v>
      </c>
      <c r="F2992" t="s">
        <v>110</v>
      </c>
      <c r="G2992" t="s">
        <v>110</v>
      </c>
      <c r="H2992" t="s">
        <v>94</v>
      </c>
      <c r="K2992">
        <v>0</v>
      </c>
      <c r="L2992">
        <v>0</v>
      </c>
      <c r="O2992">
        <v>1960</v>
      </c>
      <c r="P2992" t="s">
        <v>120</v>
      </c>
      <c r="R2992">
        <f t="shared" si="185"/>
        <v>-120</v>
      </c>
      <c r="S2992">
        <f t="shared" si="186"/>
        <v>39</v>
      </c>
      <c r="T2992" t="str">
        <f t="shared" si="187"/>
        <v>-12039</v>
      </c>
      <c r="U2992" t="str">
        <f t="shared" si="184"/>
        <v>-120, 39</v>
      </c>
    </row>
    <row r="2993" spans="1:21" hidden="1" x14ac:dyDescent="0.25">
      <c r="A2993">
        <v>-120.2491667</v>
      </c>
      <c r="B2993">
        <v>39.175833300000001</v>
      </c>
      <c r="C2993">
        <v>1962</v>
      </c>
      <c r="D2993" t="s">
        <v>428</v>
      </c>
      <c r="E2993" t="s">
        <v>118</v>
      </c>
      <c r="F2993" t="s">
        <v>110</v>
      </c>
      <c r="G2993" t="s">
        <v>110</v>
      </c>
      <c r="H2993" t="s">
        <v>94</v>
      </c>
      <c r="K2993">
        <v>0</v>
      </c>
      <c r="L2993">
        <v>0</v>
      </c>
      <c r="O2993">
        <v>1960</v>
      </c>
      <c r="P2993" t="s">
        <v>120</v>
      </c>
      <c r="R2993">
        <f t="shared" si="185"/>
        <v>-120</v>
      </c>
      <c r="S2993">
        <f t="shared" si="186"/>
        <v>39</v>
      </c>
      <c r="T2993" t="str">
        <f t="shared" si="187"/>
        <v>-12039</v>
      </c>
      <c r="U2993" t="str">
        <f t="shared" si="184"/>
        <v>-120, 39</v>
      </c>
    </row>
    <row r="2994" spans="1:21" hidden="1" x14ac:dyDescent="0.25">
      <c r="A2994">
        <v>-120.2491667</v>
      </c>
      <c r="B2994">
        <v>39.175833300000001</v>
      </c>
      <c r="C2994">
        <v>1962</v>
      </c>
      <c r="D2994" t="s">
        <v>428</v>
      </c>
      <c r="E2994" t="s">
        <v>118</v>
      </c>
      <c r="F2994" t="s">
        <v>110</v>
      </c>
      <c r="G2994" t="s">
        <v>110</v>
      </c>
      <c r="H2994" t="s">
        <v>94</v>
      </c>
      <c r="K2994">
        <v>0</v>
      </c>
      <c r="L2994">
        <v>0</v>
      </c>
      <c r="O2994">
        <v>1960</v>
      </c>
      <c r="P2994" t="s">
        <v>120</v>
      </c>
      <c r="R2994">
        <f t="shared" si="185"/>
        <v>-120</v>
      </c>
      <c r="S2994">
        <f t="shared" si="186"/>
        <v>39</v>
      </c>
      <c r="T2994" t="str">
        <f t="shared" si="187"/>
        <v>-12039</v>
      </c>
      <c r="U2994" t="str">
        <f t="shared" si="184"/>
        <v>-120, 39</v>
      </c>
    </row>
    <row r="2995" spans="1:21" hidden="1" x14ac:dyDescent="0.25">
      <c r="A2995">
        <v>-120.2491667</v>
      </c>
      <c r="B2995">
        <v>39.175833300000001</v>
      </c>
      <c r="C2995">
        <v>1962</v>
      </c>
      <c r="D2995" t="s">
        <v>428</v>
      </c>
      <c r="E2995" t="s">
        <v>118</v>
      </c>
      <c r="F2995" t="s">
        <v>110</v>
      </c>
      <c r="G2995" t="s">
        <v>110</v>
      </c>
      <c r="H2995" t="s">
        <v>94</v>
      </c>
      <c r="K2995">
        <v>0</v>
      </c>
      <c r="L2995">
        <v>0</v>
      </c>
      <c r="O2995">
        <v>1960</v>
      </c>
      <c r="P2995" t="s">
        <v>120</v>
      </c>
      <c r="R2995">
        <f t="shared" si="185"/>
        <v>-120</v>
      </c>
      <c r="S2995">
        <f t="shared" si="186"/>
        <v>39</v>
      </c>
      <c r="T2995" t="str">
        <f t="shared" si="187"/>
        <v>-12039</v>
      </c>
      <c r="U2995" t="str">
        <f t="shared" si="184"/>
        <v>-120, 39</v>
      </c>
    </row>
    <row r="2996" spans="1:21" hidden="1" x14ac:dyDescent="0.25">
      <c r="A2996">
        <v>-120.2491667</v>
      </c>
      <c r="B2996">
        <v>39.175833300000001</v>
      </c>
      <c r="C2996">
        <v>1962</v>
      </c>
      <c r="D2996" t="s">
        <v>428</v>
      </c>
      <c r="E2996" t="s">
        <v>118</v>
      </c>
      <c r="F2996" t="s">
        <v>110</v>
      </c>
      <c r="G2996" t="s">
        <v>110</v>
      </c>
      <c r="H2996" t="s">
        <v>94</v>
      </c>
      <c r="K2996">
        <v>0</v>
      </c>
      <c r="L2996">
        <v>0</v>
      </c>
      <c r="O2996">
        <v>1960</v>
      </c>
      <c r="P2996" t="s">
        <v>120</v>
      </c>
      <c r="R2996">
        <f t="shared" si="185"/>
        <v>-120</v>
      </c>
      <c r="S2996">
        <f t="shared" si="186"/>
        <v>39</v>
      </c>
      <c r="T2996" t="str">
        <f t="shared" si="187"/>
        <v>-12039</v>
      </c>
      <c r="U2996" t="str">
        <f t="shared" si="184"/>
        <v>-120, 39</v>
      </c>
    </row>
    <row r="2997" spans="1:21" hidden="1" x14ac:dyDescent="0.25">
      <c r="A2997">
        <v>-120.2491667</v>
      </c>
      <c r="B2997">
        <v>39.175833300000001</v>
      </c>
      <c r="C2997">
        <v>1962</v>
      </c>
      <c r="D2997" t="s">
        <v>428</v>
      </c>
      <c r="E2997" t="s">
        <v>118</v>
      </c>
      <c r="F2997" t="s">
        <v>110</v>
      </c>
      <c r="G2997" t="s">
        <v>110</v>
      </c>
      <c r="H2997" t="s">
        <v>94</v>
      </c>
      <c r="K2997">
        <v>0</v>
      </c>
      <c r="L2997">
        <v>0</v>
      </c>
      <c r="O2997">
        <v>1960</v>
      </c>
      <c r="P2997" t="s">
        <v>120</v>
      </c>
      <c r="R2997">
        <f t="shared" si="185"/>
        <v>-120</v>
      </c>
      <c r="S2997">
        <f t="shared" si="186"/>
        <v>39</v>
      </c>
      <c r="T2997" t="str">
        <f t="shared" si="187"/>
        <v>-12039</v>
      </c>
      <c r="U2997" t="str">
        <f t="shared" si="184"/>
        <v>-120, 39</v>
      </c>
    </row>
    <row r="2998" spans="1:21" hidden="1" x14ac:dyDescent="0.25">
      <c r="A2998">
        <v>-120.2491667</v>
      </c>
      <c r="B2998">
        <v>39.175833300000001</v>
      </c>
      <c r="C2998">
        <v>1962</v>
      </c>
      <c r="D2998" t="s">
        <v>428</v>
      </c>
      <c r="E2998" t="s">
        <v>118</v>
      </c>
      <c r="F2998" t="s">
        <v>110</v>
      </c>
      <c r="G2998" t="s">
        <v>110</v>
      </c>
      <c r="H2998" t="s">
        <v>94</v>
      </c>
      <c r="K2998">
        <v>0</v>
      </c>
      <c r="L2998">
        <v>0</v>
      </c>
      <c r="O2998">
        <v>1960</v>
      </c>
      <c r="P2998" t="s">
        <v>120</v>
      </c>
      <c r="R2998">
        <f t="shared" si="185"/>
        <v>-120</v>
      </c>
      <c r="S2998">
        <f t="shared" si="186"/>
        <v>39</v>
      </c>
      <c r="T2998" t="str">
        <f t="shared" si="187"/>
        <v>-12039</v>
      </c>
      <c r="U2998" t="str">
        <f t="shared" si="184"/>
        <v>-121, 39</v>
      </c>
    </row>
    <row r="2999" spans="1:21" hidden="1" x14ac:dyDescent="0.25">
      <c r="A2999">
        <v>-120.6840694</v>
      </c>
      <c r="B2999">
        <v>39.179491669999997</v>
      </c>
      <c r="C2999">
        <v>2003</v>
      </c>
      <c r="D2999" t="s">
        <v>121</v>
      </c>
      <c r="E2999" t="s">
        <v>122</v>
      </c>
      <c r="F2999" t="s">
        <v>110</v>
      </c>
      <c r="G2999" t="s">
        <v>110</v>
      </c>
      <c r="H2999" t="s">
        <v>94</v>
      </c>
      <c r="K2999">
        <v>0</v>
      </c>
      <c r="L2999">
        <v>0</v>
      </c>
      <c r="O2999">
        <v>1999</v>
      </c>
      <c r="P2999" t="s">
        <v>120</v>
      </c>
      <c r="R2999">
        <f t="shared" si="185"/>
        <v>-121</v>
      </c>
      <c r="S2999">
        <f t="shared" si="186"/>
        <v>39</v>
      </c>
      <c r="T2999" t="str">
        <f t="shared" si="187"/>
        <v>-12139</v>
      </c>
      <c r="U2999" t="str">
        <f t="shared" si="184"/>
        <v>-120, 39</v>
      </c>
    </row>
    <row r="3000" spans="1:21" hidden="1" x14ac:dyDescent="0.25">
      <c r="A3000">
        <v>-120.49283</v>
      </c>
      <c r="B3000">
        <v>39.18573</v>
      </c>
      <c r="C3000">
        <v>2003</v>
      </c>
      <c r="D3000" t="s">
        <v>121</v>
      </c>
      <c r="E3000" t="s">
        <v>122</v>
      </c>
      <c r="F3000" t="s">
        <v>110</v>
      </c>
      <c r="G3000" t="s">
        <v>110</v>
      </c>
      <c r="H3000" t="s">
        <v>94</v>
      </c>
      <c r="K3000">
        <v>0</v>
      </c>
      <c r="L3000">
        <v>0</v>
      </c>
      <c r="O3000">
        <v>1998</v>
      </c>
      <c r="P3000" t="s">
        <v>120</v>
      </c>
      <c r="R3000">
        <f t="shared" si="185"/>
        <v>-120</v>
      </c>
      <c r="S3000">
        <f t="shared" si="186"/>
        <v>39</v>
      </c>
      <c r="T3000" t="str">
        <f t="shared" si="187"/>
        <v>-12039</v>
      </c>
      <c r="U3000" t="str">
        <f t="shared" si="184"/>
        <v>-120, 39</v>
      </c>
    </row>
    <row r="3001" spans="1:21" hidden="1" x14ac:dyDescent="0.25">
      <c r="A3001">
        <v>-120.47508329999999</v>
      </c>
      <c r="B3001">
        <v>39.18641667</v>
      </c>
      <c r="C3001">
        <v>2003</v>
      </c>
      <c r="D3001" t="s">
        <v>121</v>
      </c>
      <c r="E3001" t="s">
        <v>122</v>
      </c>
      <c r="F3001" t="s">
        <v>110</v>
      </c>
      <c r="G3001" t="s">
        <v>110</v>
      </c>
      <c r="H3001" t="s">
        <v>94</v>
      </c>
      <c r="K3001">
        <v>0</v>
      </c>
      <c r="L3001">
        <v>0</v>
      </c>
      <c r="O3001">
        <v>1998</v>
      </c>
      <c r="P3001" t="s">
        <v>120</v>
      </c>
      <c r="R3001">
        <f t="shared" si="185"/>
        <v>-120</v>
      </c>
      <c r="S3001">
        <f t="shared" si="186"/>
        <v>39</v>
      </c>
      <c r="T3001" t="str">
        <f t="shared" si="187"/>
        <v>-12039</v>
      </c>
      <c r="U3001" t="str">
        <f t="shared" si="184"/>
        <v>-120, 39</v>
      </c>
    </row>
    <row r="3002" spans="1:21" hidden="1" x14ac:dyDescent="0.25">
      <c r="A3002">
        <v>-120.24716669999999</v>
      </c>
      <c r="B3002">
        <v>39.188499999999998</v>
      </c>
      <c r="C3002">
        <v>1985</v>
      </c>
      <c r="D3002" t="s">
        <v>428</v>
      </c>
      <c r="E3002" t="s">
        <v>118</v>
      </c>
      <c r="F3002" t="s">
        <v>110</v>
      </c>
      <c r="G3002" t="s">
        <v>110</v>
      </c>
      <c r="H3002" t="s">
        <v>94</v>
      </c>
      <c r="K3002">
        <v>0</v>
      </c>
      <c r="L3002">
        <v>0</v>
      </c>
      <c r="O3002">
        <v>1960</v>
      </c>
      <c r="P3002" t="s">
        <v>120</v>
      </c>
      <c r="R3002">
        <f t="shared" si="185"/>
        <v>-120</v>
      </c>
      <c r="S3002">
        <f t="shared" si="186"/>
        <v>39</v>
      </c>
      <c r="T3002" t="str">
        <f t="shared" si="187"/>
        <v>-12039</v>
      </c>
      <c r="U3002" t="str">
        <f t="shared" si="184"/>
        <v>-120, 39</v>
      </c>
    </row>
    <row r="3003" spans="1:21" hidden="1" x14ac:dyDescent="0.25">
      <c r="A3003">
        <v>-120.24716669999999</v>
      </c>
      <c r="B3003">
        <v>39.188499999999998</v>
      </c>
      <c r="C3003">
        <v>2003</v>
      </c>
      <c r="D3003" t="s">
        <v>428</v>
      </c>
      <c r="E3003" t="s">
        <v>118</v>
      </c>
      <c r="F3003" t="s">
        <v>110</v>
      </c>
      <c r="G3003" t="s">
        <v>110</v>
      </c>
      <c r="H3003" t="s">
        <v>94</v>
      </c>
      <c r="K3003">
        <v>0</v>
      </c>
      <c r="L3003">
        <v>0</v>
      </c>
      <c r="O3003">
        <v>1960</v>
      </c>
      <c r="P3003" t="s">
        <v>120</v>
      </c>
      <c r="R3003">
        <f t="shared" si="185"/>
        <v>-120</v>
      </c>
      <c r="S3003">
        <f t="shared" si="186"/>
        <v>39</v>
      </c>
      <c r="T3003" t="str">
        <f t="shared" si="187"/>
        <v>-12039</v>
      </c>
      <c r="U3003" t="str">
        <f t="shared" si="184"/>
        <v>-120, 39</v>
      </c>
    </row>
    <row r="3004" spans="1:21" hidden="1" x14ac:dyDescent="0.25">
      <c r="A3004">
        <v>-120.24716669999999</v>
      </c>
      <c r="B3004">
        <v>39.188499999999998</v>
      </c>
      <c r="C3004">
        <v>2003</v>
      </c>
      <c r="D3004" t="s">
        <v>428</v>
      </c>
      <c r="E3004" t="s">
        <v>118</v>
      </c>
      <c r="F3004" t="s">
        <v>110</v>
      </c>
      <c r="G3004" t="s">
        <v>110</v>
      </c>
      <c r="H3004" t="s">
        <v>94</v>
      </c>
      <c r="K3004">
        <v>0</v>
      </c>
      <c r="L3004">
        <v>0</v>
      </c>
      <c r="O3004">
        <v>1960</v>
      </c>
      <c r="P3004" t="s">
        <v>120</v>
      </c>
      <c r="R3004">
        <f t="shared" si="185"/>
        <v>-120</v>
      </c>
      <c r="S3004">
        <f t="shared" si="186"/>
        <v>39</v>
      </c>
      <c r="T3004" t="str">
        <f t="shared" si="187"/>
        <v>-12039</v>
      </c>
      <c r="U3004" t="str">
        <f t="shared" si="184"/>
        <v>-120, 39</v>
      </c>
    </row>
    <row r="3005" spans="1:21" hidden="1" x14ac:dyDescent="0.25">
      <c r="A3005">
        <v>-120.24716669999999</v>
      </c>
      <c r="B3005">
        <v>39.188499999999998</v>
      </c>
      <c r="C3005">
        <v>2003</v>
      </c>
      <c r="D3005" t="s">
        <v>428</v>
      </c>
      <c r="E3005" t="s">
        <v>118</v>
      </c>
      <c r="F3005" t="s">
        <v>110</v>
      </c>
      <c r="G3005" t="s">
        <v>110</v>
      </c>
      <c r="H3005" t="s">
        <v>94</v>
      </c>
      <c r="K3005">
        <v>0</v>
      </c>
      <c r="L3005">
        <v>0</v>
      </c>
      <c r="O3005">
        <v>1960</v>
      </c>
      <c r="P3005" t="s">
        <v>120</v>
      </c>
      <c r="R3005">
        <f t="shared" si="185"/>
        <v>-120</v>
      </c>
      <c r="S3005">
        <f t="shared" si="186"/>
        <v>39</v>
      </c>
      <c r="T3005" t="str">
        <f t="shared" si="187"/>
        <v>-12039</v>
      </c>
      <c r="U3005" t="str">
        <f t="shared" si="184"/>
        <v>-120, 39</v>
      </c>
    </row>
    <row r="3006" spans="1:21" hidden="1" x14ac:dyDescent="0.25">
      <c r="A3006">
        <v>-120.24716669999999</v>
      </c>
      <c r="B3006">
        <v>39.188499999999998</v>
      </c>
      <c r="C3006">
        <v>2003</v>
      </c>
      <c r="D3006" t="s">
        <v>428</v>
      </c>
      <c r="E3006" t="s">
        <v>118</v>
      </c>
      <c r="F3006" t="s">
        <v>110</v>
      </c>
      <c r="G3006" t="s">
        <v>110</v>
      </c>
      <c r="H3006" t="s">
        <v>94</v>
      </c>
      <c r="K3006">
        <v>0</v>
      </c>
      <c r="L3006">
        <v>0</v>
      </c>
      <c r="O3006">
        <v>1960</v>
      </c>
      <c r="P3006" t="s">
        <v>120</v>
      </c>
      <c r="R3006">
        <f t="shared" si="185"/>
        <v>-120</v>
      </c>
      <c r="S3006">
        <f t="shared" si="186"/>
        <v>39</v>
      </c>
      <c r="T3006" t="str">
        <f t="shared" si="187"/>
        <v>-12039</v>
      </c>
      <c r="U3006" t="str">
        <f t="shared" si="184"/>
        <v>-120, 39</v>
      </c>
    </row>
    <row r="3007" spans="1:21" hidden="1" x14ac:dyDescent="0.25">
      <c r="A3007">
        <v>-120.24716669999999</v>
      </c>
      <c r="B3007">
        <v>39.188499999999998</v>
      </c>
      <c r="C3007">
        <v>2003</v>
      </c>
      <c r="D3007" t="s">
        <v>428</v>
      </c>
      <c r="E3007" t="s">
        <v>118</v>
      </c>
      <c r="F3007" t="s">
        <v>110</v>
      </c>
      <c r="G3007" t="s">
        <v>110</v>
      </c>
      <c r="H3007" t="s">
        <v>94</v>
      </c>
      <c r="K3007">
        <v>0</v>
      </c>
      <c r="L3007">
        <v>0</v>
      </c>
      <c r="O3007">
        <v>1960</v>
      </c>
      <c r="P3007" t="s">
        <v>120</v>
      </c>
      <c r="R3007">
        <f t="shared" si="185"/>
        <v>-120</v>
      </c>
      <c r="S3007">
        <f t="shared" si="186"/>
        <v>39</v>
      </c>
      <c r="T3007" t="str">
        <f t="shared" si="187"/>
        <v>-12039</v>
      </c>
      <c r="U3007" t="str">
        <f t="shared" si="184"/>
        <v>-120, 39</v>
      </c>
    </row>
    <row r="3008" spans="1:21" hidden="1" x14ac:dyDescent="0.25">
      <c r="A3008">
        <v>-120.24716669999999</v>
      </c>
      <c r="B3008">
        <v>39.188499999999998</v>
      </c>
      <c r="C3008">
        <v>2003</v>
      </c>
      <c r="D3008" t="s">
        <v>428</v>
      </c>
      <c r="E3008" t="s">
        <v>118</v>
      </c>
      <c r="F3008" t="s">
        <v>110</v>
      </c>
      <c r="G3008" t="s">
        <v>110</v>
      </c>
      <c r="H3008" t="s">
        <v>94</v>
      </c>
      <c r="K3008">
        <v>0</v>
      </c>
      <c r="L3008">
        <v>0</v>
      </c>
      <c r="O3008">
        <v>1960</v>
      </c>
      <c r="P3008" t="s">
        <v>120</v>
      </c>
      <c r="R3008">
        <f t="shared" si="185"/>
        <v>-120</v>
      </c>
      <c r="S3008">
        <f t="shared" si="186"/>
        <v>39</v>
      </c>
      <c r="T3008" t="str">
        <f t="shared" si="187"/>
        <v>-12039</v>
      </c>
      <c r="U3008" t="str">
        <f t="shared" si="184"/>
        <v>-120, 39</v>
      </c>
    </row>
    <row r="3009" spans="1:21" hidden="1" x14ac:dyDescent="0.25">
      <c r="A3009">
        <v>-120.2448333</v>
      </c>
      <c r="B3009">
        <v>39.1905</v>
      </c>
      <c r="C3009">
        <v>2005</v>
      </c>
      <c r="D3009" t="s">
        <v>428</v>
      </c>
      <c r="E3009" t="s">
        <v>118</v>
      </c>
      <c r="F3009" t="s">
        <v>110</v>
      </c>
      <c r="G3009" t="s">
        <v>110</v>
      </c>
      <c r="H3009" t="s">
        <v>94</v>
      </c>
      <c r="K3009">
        <v>0</v>
      </c>
      <c r="L3009">
        <v>0</v>
      </c>
      <c r="O3009">
        <v>1960</v>
      </c>
      <c r="P3009" t="s">
        <v>120</v>
      </c>
      <c r="R3009">
        <f t="shared" si="185"/>
        <v>-120</v>
      </c>
      <c r="S3009">
        <f t="shared" si="186"/>
        <v>39</v>
      </c>
      <c r="T3009" t="str">
        <f t="shared" si="187"/>
        <v>-12039</v>
      </c>
      <c r="U3009" t="str">
        <f t="shared" si="184"/>
        <v>-120, 39</v>
      </c>
    </row>
    <row r="3010" spans="1:21" hidden="1" x14ac:dyDescent="0.25">
      <c r="A3010">
        <v>-120.2448333</v>
      </c>
      <c r="B3010">
        <v>39.1905</v>
      </c>
      <c r="C3010">
        <v>1991</v>
      </c>
      <c r="D3010" t="s">
        <v>428</v>
      </c>
      <c r="E3010" t="s">
        <v>118</v>
      </c>
      <c r="F3010" t="s">
        <v>110</v>
      </c>
      <c r="G3010" t="s">
        <v>110</v>
      </c>
      <c r="H3010" t="s">
        <v>94</v>
      </c>
      <c r="K3010">
        <v>0</v>
      </c>
      <c r="L3010">
        <v>0</v>
      </c>
      <c r="O3010">
        <v>1960</v>
      </c>
      <c r="P3010" t="s">
        <v>120</v>
      </c>
      <c r="R3010">
        <f t="shared" si="185"/>
        <v>-120</v>
      </c>
      <c r="S3010">
        <f t="shared" si="186"/>
        <v>39</v>
      </c>
      <c r="T3010" t="str">
        <f t="shared" si="187"/>
        <v>-12039</v>
      </c>
      <c r="U3010" t="str">
        <f t="shared" ref="U3010:U3073" si="188">_xlfn.CONCAT($R3011, ", ", $S3011)</f>
        <v>-120, 39</v>
      </c>
    </row>
    <row r="3011" spans="1:21" hidden="1" x14ac:dyDescent="0.25">
      <c r="A3011">
        <v>-120.2448333</v>
      </c>
      <c r="B3011">
        <v>39.1905</v>
      </c>
      <c r="C3011">
        <v>2004</v>
      </c>
      <c r="D3011" t="s">
        <v>428</v>
      </c>
      <c r="E3011" t="s">
        <v>118</v>
      </c>
      <c r="F3011" t="s">
        <v>110</v>
      </c>
      <c r="G3011" t="s">
        <v>110</v>
      </c>
      <c r="H3011" t="s">
        <v>94</v>
      </c>
      <c r="K3011">
        <v>0</v>
      </c>
      <c r="L3011">
        <v>0</v>
      </c>
      <c r="O3011">
        <v>1960</v>
      </c>
      <c r="P3011" t="s">
        <v>120</v>
      </c>
      <c r="R3011">
        <f t="shared" ref="R3011:R3074" si="189">ROUND($A3011, 0)</f>
        <v>-120</v>
      </c>
      <c r="S3011">
        <f t="shared" ref="S3011:S3074" si="190">ROUND($B3011, 0)</f>
        <v>39</v>
      </c>
      <c r="T3011" t="str">
        <f t="shared" ref="T3011:T3074" si="191">_xlfn.CONCAT($R3011, $S3011)</f>
        <v>-12039</v>
      </c>
      <c r="U3011" t="str">
        <f t="shared" si="188"/>
        <v>-120, 39</v>
      </c>
    </row>
    <row r="3012" spans="1:21" hidden="1" x14ac:dyDescent="0.25">
      <c r="A3012">
        <v>-120.2448333</v>
      </c>
      <c r="B3012">
        <v>39.1905</v>
      </c>
      <c r="C3012">
        <v>2004</v>
      </c>
      <c r="D3012" t="s">
        <v>428</v>
      </c>
      <c r="E3012" t="s">
        <v>118</v>
      </c>
      <c r="F3012" t="s">
        <v>110</v>
      </c>
      <c r="G3012" t="s">
        <v>110</v>
      </c>
      <c r="H3012" t="s">
        <v>94</v>
      </c>
      <c r="K3012">
        <v>0</v>
      </c>
      <c r="L3012">
        <v>0</v>
      </c>
      <c r="O3012">
        <v>1960</v>
      </c>
      <c r="P3012" t="s">
        <v>120</v>
      </c>
      <c r="R3012">
        <f t="shared" si="189"/>
        <v>-120</v>
      </c>
      <c r="S3012">
        <f t="shared" si="190"/>
        <v>39</v>
      </c>
      <c r="T3012" t="str">
        <f t="shared" si="191"/>
        <v>-12039</v>
      </c>
      <c r="U3012" t="str">
        <f t="shared" si="188"/>
        <v>-120, 39</v>
      </c>
    </row>
    <row r="3013" spans="1:21" hidden="1" x14ac:dyDescent="0.25">
      <c r="A3013">
        <v>-120.2418333</v>
      </c>
      <c r="B3013">
        <v>39.192</v>
      </c>
      <c r="C3013">
        <v>2002</v>
      </c>
      <c r="D3013" t="s">
        <v>428</v>
      </c>
      <c r="E3013" t="s">
        <v>118</v>
      </c>
      <c r="F3013" t="s">
        <v>110</v>
      </c>
      <c r="G3013" t="s">
        <v>110</v>
      </c>
      <c r="H3013" t="s">
        <v>94</v>
      </c>
      <c r="K3013">
        <v>0</v>
      </c>
      <c r="L3013">
        <v>0</v>
      </c>
      <c r="O3013">
        <v>1960</v>
      </c>
      <c r="P3013" t="s">
        <v>120</v>
      </c>
      <c r="R3013">
        <f t="shared" si="189"/>
        <v>-120</v>
      </c>
      <c r="S3013">
        <f t="shared" si="190"/>
        <v>39</v>
      </c>
      <c r="T3013" t="str">
        <f t="shared" si="191"/>
        <v>-12039</v>
      </c>
      <c r="U3013" t="str">
        <f t="shared" si="188"/>
        <v>-120, 39</v>
      </c>
    </row>
    <row r="3014" spans="1:21" hidden="1" x14ac:dyDescent="0.25">
      <c r="A3014">
        <v>-120.2418333</v>
      </c>
      <c r="B3014">
        <v>39.192</v>
      </c>
      <c r="C3014">
        <v>1985</v>
      </c>
      <c r="D3014" t="s">
        <v>428</v>
      </c>
      <c r="E3014" t="s">
        <v>118</v>
      </c>
      <c r="F3014" t="s">
        <v>110</v>
      </c>
      <c r="G3014" t="s">
        <v>110</v>
      </c>
      <c r="H3014" t="s">
        <v>94</v>
      </c>
      <c r="K3014">
        <v>0</v>
      </c>
      <c r="L3014">
        <v>0</v>
      </c>
      <c r="O3014">
        <v>1960</v>
      </c>
      <c r="P3014" t="s">
        <v>120</v>
      </c>
      <c r="R3014">
        <f t="shared" si="189"/>
        <v>-120</v>
      </c>
      <c r="S3014">
        <f t="shared" si="190"/>
        <v>39</v>
      </c>
      <c r="T3014" t="str">
        <f t="shared" si="191"/>
        <v>-12039</v>
      </c>
      <c r="U3014" t="str">
        <f t="shared" si="188"/>
        <v>-120, 39</v>
      </c>
    </row>
    <row r="3015" spans="1:21" hidden="1" x14ac:dyDescent="0.25">
      <c r="A3015">
        <v>-120.23766670000001</v>
      </c>
      <c r="B3015">
        <v>39.195833299999997</v>
      </c>
      <c r="C3015">
        <v>2002</v>
      </c>
      <c r="D3015" t="s">
        <v>428</v>
      </c>
      <c r="E3015" t="s">
        <v>118</v>
      </c>
      <c r="F3015" t="s">
        <v>110</v>
      </c>
      <c r="G3015" t="s">
        <v>110</v>
      </c>
      <c r="H3015" t="s">
        <v>94</v>
      </c>
      <c r="K3015">
        <v>0</v>
      </c>
      <c r="L3015">
        <v>0</v>
      </c>
      <c r="O3015">
        <v>1960</v>
      </c>
      <c r="P3015" t="s">
        <v>120</v>
      </c>
      <c r="R3015">
        <f t="shared" si="189"/>
        <v>-120</v>
      </c>
      <c r="S3015">
        <f t="shared" si="190"/>
        <v>39</v>
      </c>
      <c r="T3015" t="str">
        <f t="shared" si="191"/>
        <v>-12039</v>
      </c>
      <c r="U3015" t="str">
        <f t="shared" si="188"/>
        <v>-120, 39</v>
      </c>
    </row>
    <row r="3016" spans="1:21" hidden="1" x14ac:dyDescent="0.25">
      <c r="A3016">
        <v>-120.23766670000001</v>
      </c>
      <c r="B3016">
        <v>39.195833299999997</v>
      </c>
      <c r="C3016">
        <v>2002</v>
      </c>
      <c r="D3016" t="s">
        <v>428</v>
      </c>
      <c r="E3016" t="s">
        <v>118</v>
      </c>
      <c r="F3016" t="s">
        <v>110</v>
      </c>
      <c r="G3016" t="s">
        <v>110</v>
      </c>
      <c r="H3016" t="s">
        <v>94</v>
      </c>
      <c r="K3016">
        <v>0</v>
      </c>
      <c r="L3016">
        <v>0</v>
      </c>
      <c r="O3016">
        <v>1960</v>
      </c>
      <c r="P3016" t="s">
        <v>120</v>
      </c>
      <c r="R3016">
        <f t="shared" si="189"/>
        <v>-120</v>
      </c>
      <c r="S3016">
        <f t="shared" si="190"/>
        <v>39</v>
      </c>
      <c r="T3016" t="str">
        <f t="shared" si="191"/>
        <v>-12039</v>
      </c>
      <c r="U3016" t="str">
        <f t="shared" si="188"/>
        <v>-120, 39</v>
      </c>
    </row>
    <row r="3017" spans="1:21" hidden="1" x14ac:dyDescent="0.25">
      <c r="A3017">
        <v>-120.23766670000001</v>
      </c>
      <c r="B3017">
        <v>39.195833299999997</v>
      </c>
      <c r="C3017">
        <v>2002</v>
      </c>
      <c r="D3017" t="s">
        <v>428</v>
      </c>
      <c r="E3017" t="s">
        <v>118</v>
      </c>
      <c r="F3017" t="s">
        <v>110</v>
      </c>
      <c r="G3017" t="s">
        <v>110</v>
      </c>
      <c r="H3017" t="s">
        <v>94</v>
      </c>
      <c r="K3017">
        <v>0</v>
      </c>
      <c r="L3017">
        <v>0</v>
      </c>
      <c r="O3017">
        <v>1960</v>
      </c>
      <c r="P3017" t="s">
        <v>120</v>
      </c>
      <c r="R3017">
        <f t="shared" si="189"/>
        <v>-120</v>
      </c>
      <c r="S3017">
        <f t="shared" si="190"/>
        <v>39</v>
      </c>
      <c r="T3017" t="str">
        <f t="shared" si="191"/>
        <v>-12039</v>
      </c>
      <c r="U3017" t="str">
        <f t="shared" si="188"/>
        <v>-120, 39</v>
      </c>
    </row>
    <row r="3018" spans="1:21" hidden="1" x14ac:dyDescent="0.25">
      <c r="A3018">
        <v>-120.217</v>
      </c>
      <c r="B3018">
        <v>39.204166700000002</v>
      </c>
      <c r="C3018">
        <v>2005</v>
      </c>
      <c r="D3018" t="s">
        <v>428</v>
      </c>
      <c r="E3018" t="s">
        <v>118</v>
      </c>
      <c r="F3018" t="s">
        <v>110</v>
      </c>
      <c r="G3018" t="s">
        <v>110</v>
      </c>
      <c r="H3018" t="s">
        <v>94</v>
      </c>
      <c r="K3018">
        <v>0</v>
      </c>
      <c r="L3018">
        <v>0</v>
      </c>
      <c r="O3018">
        <v>1960</v>
      </c>
      <c r="P3018" t="s">
        <v>120</v>
      </c>
      <c r="R3018">
        <f t="shared" si="189"/>
        <v>-120</v>
      </c>
      <c r="S3018">
        <f t="shared" si="190"/>
        <v>39</v>
      </c>
      <c r="T3018" t="str">
        <f t="shared" si="191"/>
        <v>-12039</v>
      </c>
      <c r="U3018" t="str">
        <f t="shared" si="188"/>
        <v>-120, 39</v>
      </c>
    </row>
    <row r="3019" spans="1:21" hidden="1" x14ac:dyDescent="0.25">
      <c r="A3019">
        <v>-120.217</v>
      </c>
      <c r="B3019">
        <v>39.204166700000002</v>
      </c>
      <c r="C3019">
        <v>2002</v>
      </c>
      <c r="D3019" t="s">
        <v>428</v>
      </c>
      <c r="E3019" t="s">
        <v>118</v>
      </c>
      <c r="F3019" t="s">
        <v>110</v>
      </c>
      <c r="G3019" t="s">
        <v>110</v>
      </c>
      <c r="H3019" t="s">
        <v>94</v>
      </c>
      <c r="K3019">
        <v>0</v>
      </c>
      <c r="L3019">
        <v>0</v>
      </c>
      <c r="O3019">
        <v>1960</v>
      </c>
      <c r="P3019" t="s">
        <v>120</v>
      </c>
      <c r="R3019">
        <f t="shared" si="189"/>
        <v>-120</v>
      </c>
      <c r="S3019">
        <f t="shared" si="190"/>
        <v>39</v>
      </c>
      <c r="T3019" t="str">
        <f t="shared" si="191"/>
        <v>-12039</v>
      </c>
      <c r="U3019" t="str">
        <f t="shared" si="188"/>
        <v>-120, 39</v>
      </c>
    </row>
    <row r="3020" spans="1:21" hidden="1" x14ac:dyDescent="0.25">
      <c r="A3020">
        <v>-120.217</v>
      </c>
      <c r="B3020">
        <v>39.204166700000002</v>
      </c>
      <c r="C3020">
        <v>2002</v>
      </c>
      <c r="D3020" t="s">
        <v>428</v>
      </c>
      <c r="E3020" t="s">
        <v>118</v>
      </c>
      <c r="F3020" t="s">
        <v>110</v>
      </c>
      <c r="G3020" t="s">
        <v>110</v>
      </c>
      <c r="H3020" t="s">
        <v>94</v>
      </c>
      <c r="K3020">
        <v>0</v>
      </c>
      <c r="L3020">
        <v>0</v>
      </c>
      <c r="O3020">
        <v>1960</v>
      </c>
      <c r="P3020" t="s">
        <v>120</v>
      </c>
      <c r="R3020">
        <f t="shared" si="189"/>
        <v>-120</v>
      </c>
      <c r="S3020">
        <f t="shared" si="190"/>
        <v>39</v>
      </c>
      <c r="T3020" t="str">
        <f t="shared" si="191"/>
        <v>-12039</v>
      </c>
      <c r="U3020" t="str">
        <f t="shared" si="188"/>
        <v>-120, 39</v>
      </c>
    </row>
    <row r="3021" spans="1:21" hidden="1" x14ac:dyDescent="0.25">
      <c r="A3021">
        <v>-119.97194</v>
      </c>
      <c r="B3021">
        <v>39.251390000000001</v>
      </c>
      <c r="C3021">
        <v>1954</v>
      </c>
      <c r="D3021" t="s">
        <v>117</v>
      </c>
      <c r="E3021" t="s">
        <v>118</v>
      </c>
      <c r="F3021" t="s">
        <v>110</v>
      </c>
      <c r="G3021" t="s">
        <v>110</v>
      </c>
      <c r="H3021" t="s">
        <v>94</v>
      </c>
      <c r="K3021">
        <v>0</v>
      </c>
      <c r="L3021">
        <v>0</v>
      </c>
      <c r="O3021">
        <v>1931</v>
      </c>
      <c r="P3021" t="s">
        <v>120</v>
      </c>
      <c r="R3021">
        <f t="shared" si="189"/>
        <v>-120</v>
      </c>
      <c r="S3021">
        <f t="shared" si="190"/>
        <v>39</v>
      </c>
      <c r="T3021" t="str">
        <f t="shared" si="191"/>
        <v>-12039</v>
      </c>
      <c r="U3021" t="str">
        <f t="shared" si="188"/>
        <v>-120, 39</v>
      </c>
    </row>
    <row r="3022" spans="1:21" hidden="1" x14ac:dyDescent="0.25">
      <c r="A3022">
        <v>-119.88472</v>
      </c>
      <c r="B3022">
        <v>39.285679999999999</v>
      </c>
      <c r="C3022">
        <v>2001</v>
      </c>
      <c r="D3022" t="s">
        <v>428</v>
      </c>
      <c r="E3022" t="s">
        <v>118</v>
      </c>
      <c r="F3022" t="s">
        <v>110</v>
      </c>
      <c r="G3022" t="s">
        <v>110</v>
      </c>
      <c r="H3022" t="s">
        <v>94</v>
      </c>
      <c r="K3022">
        <v>0</v>
      </c>
      <c r="L3022">
        <v>0</v>
      </c>
      <c r="M3022">
        <v>8</v>
      </c>
      <c r="N3022">
        <v>6</v>
      </c>
      <c r="O3022">
        <v>1936</v>
      </c>
      <c r="P3022" t="s">
        <v>120</v>
      </c>
      <c r="R3022">
        <f t="shared" si="189"/>
        <v>-120</v>
      </c>
      <c r="S3022">
        <f t="shared" si="190"/>
        <v>39</v>
      </c>
      <c r="T3022" t="str">
        <f t="shared" si="191"/>
        <v>-12039</v>
      </c>
      <c r="U3022" t="str">
        <f t="shared" si="188"/>
        <v>-120, 39</v>
      </c>
    </row>
    <row r="3023" spans="1:21" hidden="1" x14ac:dyDescent="0.25">
      <c r="A3023">
        <v>-120.3366972</v>
      </c>
      <c r="B3023">
        <v>39.31400833</v>
      </c>
      <c r="C3023">
        <v>1999</v>
      </c>
      <c r="D3023" t="s">
        <v>425</v>
      </c>
      <c r="E3023" t="s">
        <v>132</v>
      </c>
      <c r="F3023" t="s">
        <v>110</v>
      </c>
      <c r="G3023" t="s">
        <v>110</v>
      </c>
      <c r="H3023" t="s">
        <v>94</v>
      </c>
      <c r="K3023">
        <v>0</v>
      </c>
      <c r="L3023">
        <v>0</v>
      </c>
      <c r="O3023">
        <v>1982</v>
      </c>
      <c r="P3023" t="s">
        <v>120</v>
      </c>
      <c r="R3023">
        <f t="shared" si="189"/>
        <v>-120</v>
      </c>
      <c r="S3023">
        <f t="shared" si="190"/>
        <v>39</v>
      </c>
      <c r="T3023" t="str">
        <f t="shared" si="191"/>
        <v>-12039</v>
      </c>
      <c r="U3023" t="str">
        <f t="shared" si="188"/>
        <v>-121, 39</v>
      </c>
    </row>
    <row r="3024" spans="1:21" hidden="1" x14ac:dyDescent="0.25">
      <c r="A3024">
        <v>-120.55016670000001</v>
      </c>
      <c r="B3024">
        <v>39.314333300000001</v>
      </c>
      <c r="C3024">
        <v>1973</v>
      </c>
      <c r="D3024" t="s">
        <v>428</v>
      </c>
      <c r="E3024" t="s">
        <v>118</v>
      </c>
      <c r="F3024" t="s">
        <v>110</v>
      </c>
      <c r="G3024" t="s">
        <v>110</v>
      </c>
      <c r="H3024" t="s">
        <v>94</v>
      </c>
      <c r="K3024">
        <v>0</v>
      </c>
      <c r="L3024">
        <v>0</v>
      </c>
      <c r="O3024">
        <v>1973</v>
      </c>
      <c r="P3024" t="s">
        <v>120</v>
      </c>
      <c r="R3024">
        <f t="shared" si="189"/>
        <v>-121</v>
      </c>
      <c r="S3024">
        <f t="shared" si="190"/>
        <v>39</v>
      </c>
      <c r="T3024" t="str">
        <f t="shared" si="191"/>
        <v>-12139</v>
      </c>
      <c r="U3024" t="str">
        <f t="shared" si="188"/>
        <v>-120, 39</v>
      </c>
    </row>
    <row r="3025" spans="1:21" hidden="1" x14ac:dyDescent="0.25">
      <c r="A3025">
        <v>-120.3839222</v>
      </c>
      <c r="B3025">
        <v>39.324275</v>
      </c>
      <c r="C3025">
        <v>1970</v>
      </c>
      <c r="D3025" t="s">
        <v>121</v>
      </c>
      <c r="E3025" t="s">
        <v>122</v>
      </c>
      <c r="F3025" t="s">
        <v>110</v>
      </c>
      <c r="G3025" t="s">
        <v>110</v>
      </c>
      <c r="H3025" t="s">
        <v>94</v>
      </c>
      <c r="K3025">
        <v>0</v>
      </c>
      <c r="L3025">
        <v>0</v>
      </c>
      <c r="O3025">
        <v>1958</v>
      </c>
      <c r="P3025" t="s">
        <v>120</v>
      </c>
      <c r="R3025">
        <f t="shared" si="189"/>
        <v>-120</v>
      </c>
      <c r="S3025">
        <f t="shared" si="190"/>
        <v>39</v>
      </c>
      <c r="T3025" t="str">
        <f t="shared" si="191"/>
        <v>-12039</v>
      </c>
      <c r="U3025" t="str">
        <f t="shared" si="188"/>
        <v>-120, 39</v>
      </c>
    </row>
    <row r="3026" spans="1:21" hidden="1" x14ac:dyDescent="0.25">
      <c r="A3026">
        <v>-120.3839222</v>
      </c>
      <c r="B3026">
        <v>39.324275</v>
      </c>
      <c r="C3026">
        <v>1972</v>
      </c>
      <c r="D3026" t="s">
        <v>121</v>
      </c>
      <c r="E3026" t="s">
        <v>122</v>
      </c>
      <c r="F3026" t="s">
        <v>110</v>
      </c>
      <c r="G3026" t="s">
        <v>110</v>
      </c>
      <c r="H3026" t="s">
        <v>94</v>
      </c>
      <c r="K3026">
        <v>0</v>
      </c>
      <c r="L3026">
        <v>0</v>
      </c>
      <c r="O3026">
        <v>1958</v>
      </c>
      <c r="P3026" t="s">
        <v>120</v>
      </c>
      <c r="R3026">
        <f t="shared" si="189"/>
        <v>-120</v>
      </c>
      <c r="S3026">
        <f t="shared" si="190"/>
        <v>39</v>
      </c>
      <c r="T3026" t="str">
        <f t="shared" si="191"/>
        <v>-12039</v>
      </c>
      <c r="U3026" t="str">
        <f t="shared" si="188"/>
        <v>-120, 39</v>
      </c>
    </row>
    <row r="3027" spans="1:21" hidden="1" x14ac:dyDescent="0.25">
      <c r="A3027">
        <v>-120.3839222</v>
      </c>
      <c r="B3027">
        <v>39.324275</v>
      </c>
      <c r="C3027">
        <v>1972</v>
      </c>
      <c r="D3027" t="s">
        <v>121</v>
      </c>
      <c r="E3027" t="s">
        <v>122</v>
      </c>
      <c r="F3027" t="s">
        <v>110</v>
      </c>
      <c r="G3027" t="s">
        <v>110</v>
      </c>
      <c r="H3027" t="s">
        <v>94</v>
      </c>
      <c r="K3027">
        <v>0</v>
      </c>
      <c r="L3027">
        <v>0</v>
      </c>
      <c r="O3027">
        <v>1958</v>
      </c>
      <c r="P3027" t="s">
        <v>120</v>
      </c>
      <c r="R3027">
        <f t="shared" si="189"/>
        <v>-120</v>
      </c>
      <c r="S3027">
        <f t="shared" si="190"/>
        <v>39</v>
      </c>
      <c r="T3027" t="str">
        <f t="shared" si="191"/>
        <v>-12039</v>
      </c>
      <c r="U3027" t="str">
        <f t="shared" si="188"/>
        <v>-120, 39</v>
      </c>
    </row>
    <row r="3028" spans="1:21" hidden="1" x14ac:dyDescent="0.25">
      <c r="A3028">
        <v>-120.3839222</v>
      </c>
      <c r="B3028">
        <v>39.324275</v>
      </c>
      <c r="C3028">
        <v>1972</v>
      </c>
      <c r="D3028" t="s">
        <v>121</v>
      </c>
      <c r="E3028" t="s">
        <v>122</v>
      </c>
      <c r="F3028" t="s">
        <v>110</v>
      </c>
      <c r="G3028" t="s">
        <v>110</v>
      </c>
      <c r="H3028" t="s">
        <v>94</v>
      </c>
      <c r="K3028">
        <v>0</v>
      </c>
      <c r="L3028">
        <v>0</v>
      </c>
      <c r="O3028">
        <v>1958</v>
      </c>
      <c r="P3028" t="s">
        <v>120</v>
      </c>
      <c r="R3028">
        <f t="shared" si="189"/>
        <v>-120</v>
      </c>
      <c r="S3028">
        <f t="shared" si="190"/>
        <v>39</v>
      </c>
      <c r="T3028" t="str">
        <f t="shared" si="191"/>
        <v>-12039</v>
      </c>
      <c r="U3028" t="str">
        <f t="shared" si="188"/>
        <v>-120, 39</v>
      </c>
    </row>
    <row r="3029" spans="1:21" hidden="1" x14ac:dyDescent="0.25">
      <c r="A3029">
        <v>-120.3839222</v>
      </c>
      <c r="B3029">
        <v>39.324275</v>
      </c>
      <c r="C3029">
        <v>1972</v>
      </c>
      <c r="D3029" t="s">
        <v>121</v>
      </c>
      <c r="E3029" t="s">
        <v>122</v>
      </c>
      <c r="F3029" t="s">
        <v>110</v>
      </c>
      <c r="G3029" t="s">
        <v>110</v>
      </c>
      <c r="H3029" t="s">
        <v>94</v>
      </c>
      <c r="K3029">
        <v>0</v>
      </c>
      <c r="L3029">
        <v>0</v>
      </c>
      <c r="O3029">
        <v>1958</v>
      </c>
      <c r="P3029" t="s">
        <v>120</v>
      </c>
      <c r="R3029">
        <f t="shared" si="189"/>
        <v>-120</v>
      </c>
      <c r="S3029">
        <f t="shared" si="190"/>
        <v>39</v>
      </c>
      <c r="T3029" t="str">
        <f t="shared" si="191"/>
        <v>-12039</v>
      </c>
      <c r="U3029" t="str">
        <f t="shared" si="188"/>
        <v>-120, 39</v>
      </c>
    </row>
    <row r="3030" spans="1:21" hidden="1" x14ac:dyDescent="0.25">
      <c r="A3030">
        <v>-120.3839222</v>
      </c>
      <c r="B3030">
        <v>39.324275</v>
      </c>
      <c r="C3030">
        <v>1972</v>
      </c>
      <c r="D3030" t="s">
        <v>121</v>
      </c>
      <c r="E3030" t="s">
        <v>122</v>
      </c>
      <c r="F3030" t="s">
        <v>110</v>
      </c>
      <c r="G3030" t="s">
        <v>110</v>
      </c>
      <c r="H3030" t="s">
        <v>94</v>
      </c>
      <c r="K3030">
        <v>0</v>
      </c>
      <c r="L3030">
        <v>0</v>
      </c>
      <c r="O3030">
        <v>1958</v>
      </c>
      <c r="P3030" t="s">
        <v>120</v>
      </c>
      <c r="R3030">
        <f t="shared" si="189"/>
        <v>-120</v>
      </c>
      <c r="S3030">
        <f t="shared" si="190"/>
        <v>39</v>
      </c>
      <c r="T3030" t="str">
        <f t="shared" si="191"/>
        <v>-12039</v>
      </c>
      <c r="U3030" t="str">
        <f t="shared" si="188"/>
        <v>-120, 39</v>
      </c>
    </row>
    <row r="3031" spans="1:21" hidden="1" x14ac:dyDescent="0.25">
      <c r="A3031">
        <v>-120.3839222</v>
      </c>
      <c r="B3031">
        <v>39.324275</v>
      </c>
      <c r="C3031">
        <v>1973</v>
      </c>
      <c r="D3031" t="s">
        <v>121</v>
      </c>
      <c r="E3031" t="s">
        <v>122</v>
      </c>
      <c r="F3031" t="s">
        <v>110</v>
      </c>
      <c r="G3031" t="s">
        <v>110</v>
      </c>
      <c r="H3031" t="s">
        <v>94</v>
      </c>
      <c r="K3031">
        <v>0</v>
      </c>
      <c r="L3031">
        <v>0</v>
      </c>
      <c r="O3031">
        <v>1958</v>
      </c>
      <c r="P3031" t="s">
        <v>120</v>
      </c>
      <c r="R3031">
        <f t="shared" si="189"/>
        <v>-120</v>
      </c>
      <c r="S3031">
        <f t="shared" si="190"/>
        <v>39</v>
      </c>
      <c r="T3031" t="str">
        <f t="shared" si="191"/>
        <v>-12039</v>
      </c>
      <c r="U3031" t="str">
        <f t="shared" si="188"/>
        <v>-120, 39</v>
      </c>
    </row>
    <row r="3032" spans="1:21" hidden="1" x14ac:dyDescent="0.25">
      <c r="A3032">
        <v>-120.3839222</v>
      </c>
      <c r="B3032">
        <v>39.324275</v>
      </c>
      <c r="C3032">
        <v>1973</v>
      </c>
      <c r="D3032" t="s">
        <v>121</v>
      </c>
      <c r="E3032" t="s">
        <v>122</v>
      </c>
      <c r="F3032" t="s">
        <v>110</v>
      </c>
      <c r="G3032" t="s">
        <v>110</v>
      </c>
      <c r="H3032" t="s">
        <v>94</v>
      </c>
      <c r="K3032">
        <v>0</v>
      </c>
      <c r="L3032">
        <v>0</v>
      </c>
      <c r="O3032">
        <v>1958</v>
      </c>
      <c r="P3032" t="s">
        <v>120</v>
      </c>
      <c r="R3032">
        <f t="shared" si="189"/>
        <v>-120</v>
      </c>
      <c r="S3032">
        <f t="shared" si="190"/>
        <v>39</v>
      </c>
      <c r="T3032" t="str">
        <f t="shared" si="191"/>
        <v>-12039</v>
      </c>
      <c r="U3032" t="str">
        <f t="shared" si="188"/>
        <v>-120, 39</v>
      </c>
    </row>
    <row r="3033" spans="1:21" hidden="1" x14ac:dyDescent="0.25">
      <c r="A3033">
        <v>-120.3839222</v>
      </c>
      <c r="B3033">
        <v>39.324275</v>
      </c>
      <c r="C3033">
        <v>1974</v>
      </c>
      <c r="D3033" t="s">
        <v>121</v>
      </c>
      <c r="E3033" t="s">
        <v>122</v>
      </c>
      <c r="F3033" t="s">
        <v>110</v>
      </c>
      <c r="G3033" t="s">
        <v>110</v>
      </c>
      <c r="H3033" t="s">
        <v>94</v>
      </c>
      <c r="K3033">
        <v>0</v>
      </c>
      <c r="L3033">
        <v>0</v>
      </c>
      <c r="O3033">
        <v>1958</v>
      </c>
      <c r="P3033" t="s">
        <v>120</v>
      </c>
      <c r="R3033">
        <f t="shared" si="189"/>
        <v>-120</v>
      </c>
      <c r="S3033">
        <f t="shared" si="190"/>
        <v>39</v>
      </c>
      <c r="T3033" t="str">
        <f t="shared" si="191"/>
        <v>-12039</v>
      </c>
      <c r="U3033" t="str">
        <f t="shared" si="188"/>
        <v>-120, 39</v>
      </c>
    </row>
    <row r="3034" spans="1:21" hidden="1" x14ac:dyDescent="0.25">
      <c r="A3034">
        <v>-120.3839222</v>
      </c>
      <c r="B3034">
        <v>39.324275</v>
      </c>
      <c r="C3034">
        <v>1974</v>
      </c>
      <c r="D3034" t="s">
        <v>121</v>
      </c>
      <c r="E3034" t="s">
        <v>122</v>
      </c>
      <c r="F3034" t="s">
        <v>110</v>
      </c>
      <c r="G3034" t="s">
        <v>110</v>
      </c>
      <c r="H3034" t="s">
        <v>94</v>
      </c>
      <c r="K3034">
        <v>0</v>
      </c>
      <c r="L3034">
        <v>0</v>
      </c>
      <c r="O3034">
        <v>1958</v>
      </c>
      <c r="P3034" t="s">
        <v>120</v>
      </c>
      <c r="R3034">
        <f t="shared" si="189"/>
        <v>-120</v>
      </c>
      <c r="S3034">
        <f t="shared" si="190"/>
        <v>39</v>
      </c>
      <c r="T3034" t="str">
        <f t="shared" si="191"/>
        <v>-12039</v>
      </c>
      <c r="U3034" t="str">
        <f t="shared" si="188"/>
        <v>-120, 39</v>
      </c>
    </row>
    <row r="3035" spans="1:21" hidden="1" x14ac:dyDescent="0.25">
      <c r="A3035">
        <v>-120.3839222</v>
      </c>
      <c r="B3035">
        <v>39.324275</v>
      </c>
      <c r="C3035">
        <v>1974</v>
      </c>
      <c r="D3035" t="s">
        <v>121</v>
      </c>
      <c r="E3035" t="s">
        <v>122</v>
      </c>
      <c r="F3035" t="s">
        <v>110</v>
      </c>
      <c r="G3035" t="s">
        <v>110</v>
      </c>
      <c r="H3035" t="s">
        <v>94</v>
      </c>
      <c r="K3035">
        <v>0</v>
      </c>
      <c r="L3035">
        <v>0</v>
      </c>
      <c r="O3035">
        <v>1958</v>
      </c>
      <c r="P3035" t="s">
        <v>120</v>
      </c>
      <c r="R3035">
        <f t="shared" si="189"/>
        <v>-120</v>
      </c>
      <c r="S3035">
        <f t="shared" si="190"/>
        <v>39</v>
      </c>
      <c r="T3035" t="str">
        <f t="shared" si="191"/>
        <v>-12039</v>
      </c>
      <c r="U3035" t="str">
        <f t="shared" si="188"/>
        <v>-120, 39</v>
      </c>
    </row>
    <row r="3036" spans="1:21" hidden="1" x14ac:dyDescent="0.25">
      <c r="A3036">
        <v>-119.97194</v>
      </c>
      <c r="B3036">
        <v>39.331119999999999</v>
      </c>
      <c r="C3036">
        <v>1954</v>
      </c>
      <c r="D3036" t="s">
        <v>428</v>
      </c>
      <c r="E3036" t="s">
        <v>118</v>
      </c>
      <c r="F3036" t="s">
        <v>110</v>
      </c>
      <c r="G3036" t="s">
        <v>110</v>
      </c>
      <c r="H3036" t="s">
        <v>94</v>
      </c>
      <c r="K3036">
        <v>0</v>
      </c>
      <c r="L3036">
        <v>0</v>
      </c>
      <c r="O3036">
        <v>1932</v>
      </c>
      <c r="P3036" t="s">
        <v>120</v>
      </c>
      <c r="R3036">
        <f t="shared" si="189"/>
        <v>-120</v>
      </c>
      <c r="S3036">
        <f t="shared" si="190"/>
        <v>39</v>
      </c>
      <c r="T3036" t="str">
        <f t="shared" si="191"/>
        <v>-12039</v>
      </c>
      <c r="U3036" t="str">
        <f t="shared" si="188"/>
        <v>-120, 39</v>
      </c>
    </row>
    <row r="3037" spans="1:21" hidden="1" x14ac:dyDescent="0.25">
      <c r="A3037">
        <v>-119.97194</v>
      </c>
      <c r="B3037">
        <v>39.331119999999999</v>
      </c>
      <c r="C3037">
        <v>1954</v>
      </c>
      <c r="D3037" t="s">
        <v>428</v>
      </c>
      <c r="E3037" t="s">
        <v>118</v>
      </c>
      <c r="F3037" t="s">
        <v>110</v>
      </c>
      <c r="G3037" t="s">
        <v>110</v>
      </c>
      <c r="H3037" t="s">
        <v>94</v>
      </c>
      <c r="K3037">
        <v>0</v>
      </c>
      <c r="L3037">
        <v>0</v>
      </c>
      <c r="O3037">
        <v>1932</v>
      </c>
      <c r="P3037" t="s">
        <v>120</v>
      </c>
      <c r="R3037">
        <f t="shared" si="189"/>
        <v>-120</v>
      </c>
      <c r="S3037">
        <f t="shared" si="190"/>
        <v>39</v>
      </c>
      <c r="T3037" t="str">
        <f t="shared" si="191"/>
        <v>-12039</v>
      </c>
      <c r="U3037" t="str">
        <f t="shared" si="188"/>
        <v>-120, 39</v>
      </c>
    </row>
    <row r="3038" spans="1:21" hidden="1" x14ac:dyDescent="0.25">
      <c r="A3038">
        <v>-119.97194</v>
      </c>
      <c r="B3038">
        <v>39.331119999999999</v>
      </c>
      <c r="C3038">
        <v>1954</v>
      </c>
      <c r="D3038" t="s">
        <v>117</v>
      </c>
      <c r="E3038" t="s">
        <v>118</v>
      </c>
      <c r="F3038" t="s">
        <v>110</v>
      </c>
      <c r="G3038" t="s">
        <v>110</v>
      </c>
      <c r="H3038" t="s">
        <v>94</v>
      </c>
      <c r="K3038">
        <v>0</v>
      </c>
      <c r="L3038">
        <v>0</v>
      </c>
      <c r="M3038">
        <v>7</v>
      </c>
      <c r="N3038">
        <v>10</v>
      </c>
      <c r="O3038">
        <v>1932</v>
      </c>
      <c r="P3038" t="s">
        <v>120</v>
      </c>
      <c r="R3038">
        <f t="shared" si="189"/>
        <v>-120</v>
      </c>
      <c r="S3038">
        <f t="shared" si="190"/>
        <v>39</v>
      </c>
      <c r="T3038" t="str">
        <f t="shared" si="191"/>
        <v>-12039</v>
      </c>
      <c r="U3038" t="str">
        <f t="shared" si="188"/>
        <v>-120, 39</v>
      </c>
    </row>
    <row r="3039" spans="1:21" hidden="1" x14ac:dyDescent="0.25">
      <c r="A3039">
        <v>-119.97194</v>
      </c>
      <c r="B3039">
        <v>39.331119999999999</v>
      </c>
      <c r="C3039">
        <v>1954</v>
      </c>
      <c r="D3039" t="s">
        <v>428</v>
      </c>
      <c r="E3039" t="s">
        <v>118</v>
      </c>
      <c r="F3039" t="s">
        <v>110</v>
      </c>
      <c r="G3039" t="s">
        <v>110</v>
      </c>
      <c r="H3039" t="s">
        <v>94</v>
      </c>
      <c r="K3039">
        <v>0</v>
      </c>
      <c r="L3039">
        <v>0</v>
      </c>
      <c r="M3039">
        <v>7</v>
      </c>
      <c r="N3039">
        <v>10</v>
      </c>
      <c r="O3039">
        <v>1932</v>
      </c>
      <c r="P3039" t="s">
        <v>120</v>
      </c>
      <c r="R3039">
        <f t="shared" si="189"/>
        <v>-120</v>
      </c>
      <c r="S3039">
        <f t="shared" si="190"/>
        <v>39</v>
      </c>
      <c r="T3039" t="str">
        <f t="shared" si="191"/>
        <v>-12039</v>
      </c>
      <c r="U3039" t="str">
        <f t="shared" si="188"/>
        <v>-120, 39</v>
      </c>
    </row>
    <row r="3040" spans="1:21" hidden="1" x14ac:dyDescent="0.25">
      <c r="A3040">
        <v>-119.97194</v>
      </c>
      <c r="B3040">
        <v>39.331119999999999</v>
      </c>
      <c r="C3040">
        <v>1954</v>
      </c>
      <c r="D3040" t="s">
        <v>428</v>
      </c>
      <c r="E3040" t="s">
        <v>118</v>
      </c>
      <c r="F3040" t="s">
        <v>110</v>
      </c>
      <c r="G3040" t="s">
        <v>110</v>
      </c>
      <c r="H3040" t="s">
        <v>94</v>
      </c>
      <c r="K3040">
        <v>0</v>
      </c>
      <c r="L3040">
        <v>0</v>
      </c>
      <c r="M3040">
        <v>7</v>
      </c>
      <c r="N3040">
        <v>10</v>
      </c>
      <c r="O3040">
        <v>1932</v>
      </c>
      <c r="P3040" t="s">
        <v>120</v>
      </c>
      <c r="R3040">
        <f t="shared" si="189"/>
        <v>-120</v>
      </c>
      <c r="S3040">
        <f t="shared" si="190"/>
        <v>39</v>
      </c>
      <c r="T3040" t="str">
        <f t="shared" si="191"/>
        <v>-12039</v>
      </c>
      <c r="U3040" t="str">
        <f t="shared" si="188"/>
        <v>-120, 39</v>
      </c>
    </row>
    <row r="3041" spans="1:21" hidden="1" x14ac:dyDescent="0.25">
      <c r="A3041">
        <v>-119.97194</v>
      </c>
      <c r="B3041">
        <v>39.331119999999999</v>
      </c>
      <c r="C3041">
        <v>1954</v>
      </c>
      <c r="D3041" t="s">
        <v>428</v>
      </c>
      <c r="E3041" t="s">
        <v>118</v>
      </c>
      <c r="F3041" t="s">
        <v>110</v>
      </c>
      <c r="G3041" t="s">
        <v>110</v>
      </c>
      <c r="H3041" t="s">
        <v>94</v>
      </c>
      <c r="K3041">
        <v>0</v>
      </c>
      <c r="L3041">
        <v>0</v>
      </c>
      <c r="M3041">
        <v>7</v>
      </c>
      <c r="N3041">
        <v>10</v>
      </c>
      <c r="O3041">
        <v>1932</v>
      </c>
      <c r="P3041" t="s">
        <v>120</v>
      </c>
      <c r="R3041">
        <f t="shared" si="189"/>
        <v>-120</v>
      </c>
      <c r="S3041">
        <f t="shared" si="190"/>
        <v>39</v>
      </c>
      <c r="T3041" t="str">
        <f t="shared" si="191"/>
        <v>-12039</v>
      </c>
      <c r="U3041" t="str">
        <f t="shared" si="188"/>
        <v>-120, 39</v>
      </c>
    </row>
    <row r="3042" spans="1:21" hidden="1" x14ac:dyDescent="0.25">
      <c r="A3042">
        <v>-119.97194</v>
      </c>
      <c r="B3042">
        <v>39.331119999999999</v>
      </c>
      <c r="C3042">
        <v>1954</v>
      </c>
      <c r="D3042" t="s">
        <v>428</v>
      </c>
      <c r="E3042" t="s">
        <v>118</v>
      </c>
      <c r="F3042" t="s">
        <v>110</v>
      </c>
      <c r="G3042" t="s">
        <v>110</v>
      </c>
      <c r="H3042" t="s">
        <v>94</v>
      </c>
      <c r="K3042">
        <v>0</v>
      </c>
      <c r="L3042">
        <v>0</v>
      </c>
      <c r="M3042">
        <v>7</v>
      </c>
      <c r="N3042">
        <v>10</v>
      </c>
      <c r="O3042">
        <v>1932</v>
      </c>
      <c r="P3042" t="s">
        <v>120</v>
      </c>
      <c r="R3042">
        <f t="shared" si="189"/>
        <v>-120</v>
      </c>
      <c r="S3042">
        <f t="shared" si="190"/>
        <v>39</v>
      </c>
      <c r="T3042" t="str">
        <f t="shared" si="191"/>
        <v>-12039</v>
      </c>
      <c r="U3042" t="str">
        <f t="shared" si="188"/>
        <v>-120, 39</v>
      </c>
    </row>
    <row r="3043" spans="1:21" hidden="1" x14ac:dyDescent="0.25">
      <c r="A3043">
        <v>-119.97194</v>
      </c>
      <c r="B3043">
        <v>39.331119999999999</v>
      </c>
      <c r="C3043">
        <v>1954</v>
      </c>
      <c r="D3043" t="s">
        <v>428</v>
      </c>
      <c r="E3043" t="s">
        <v>118</v>
      </c>
      <c r="F3043" t="s">
        <v>110</v>
      </c>
      <c r="G3043" t="s">
        <v>110</v>
      </c>
      <c r="H3043" t="s">
        <v>94</v>
      </c>
      <c r="K3043">
        <v>0</v>
      </c>
      <c r="L3043">
        <v>0</v>
      </c>
      <c r="M3043">
        <v>7</v>
      </c>
      <c r="N3043">
        <v>10</v>
      </c>
      <c r="O3043">
        <v>1932</v>
      </c>
      <c r="P3043" t="s">
        <v>120</v>
      </c>
      <c r="R3043">
        <f t="shared" si="189"/>
        <v>-120</v>
      </c>
      <c r="S3043">
        <f t="shared" si="190"/>
        <v>39</v>
      </c>
      <c r="T3043" t="str">
        <f t="shared" si="191"/>
        <v>-12039</v>
      </c>
      <c r="U3043" t="str">
        <f t="shared" si="188"/>
        <v>-120, 39</v>
      </c>
    </row>
    <row r="3044" spans="1:21" hidden="1" x14ac:dyDescent="0.25">
      <c r="A3044">
        <v>-119.97194</v>
      </c>
      <c r="B3044">
        <v>39.331119999999999</v>
      </c>
      <c r="C3044">
        <v>1954</v>
      </c>
      <c r="D3044" t="s">
        <v>428</v>
      </c>
      <c r="E3044" t="s">
        <v>118</v>
      </c>
      <c r="F3044" t="s">
        <v>110</v>
      </c>
      <c r="G3044" t="s">
        <v>110</v>
      </c>
      <c r="H3044" t="s">
        <v>94</v>
      </c>
      <c r="K3044">
        <v>0</v>
      </c>
      <c r="L3044">
        <v>0</v>
      </c>
      <c r="M3044">
        <v>7</v>
      </c>
      <c r="N3044">
        <v>10</v>
      </c>
      <c r="O3044">
        <v>1932</v>
      </c>
      <c r="P3044" t="s">
        <v>120</v>
      </c>
      <c r="R3044">
        <f t="shared" si="189"/>
        <v>-120</v>
      </c>
      <c r="S3044">
        <f t="shared" si="190"/>
        <v>39</v>
      </c>
      <c r="T3044" t="str">
        <f t="shared" si="191"/>
        <v>-12039</v>
      </c>
      <c r="U3044" t="str">
        <f t="shared" si="188"/>
        <v>-120, 39</v>
      </c>
    </row>
    <row r="3045" spans="1:21" hidden="1" x14ac:dyDescent="0.25">
      <c r="A3045">
        <v>-119.97194</v>
      </c>
      <c r="B3045">
        <v>39.331119999999999</v>
      </c>
      <c r="C3045">
        <v>1955</v>
      </c>
      <c r="D3045" t="s">
        <v>428</v>
      </c>
      <c r="E3045" t="s">
        <v>118</v>
      </c>
      <c r="F3045" t="s">
        <v>110</v>
      </c>
      <c r="G3045" t="s">
        <v>110</v>
      </c>
      <c r="H3045" t="s">
        <v>94</v>
      </c>
      <c r="K3045">
        <v>0</v>
      </c>
      <c r="L3045">
        <v>0</v>
      </c>
      <c r="M3045">
        <v>7</v>
      </c>
      <c r="N3045">
        <v>10</v>
      </c>
      <c r="O3045">
        <v>1932</v>
      </c>
      <c r="P3045" t="s">
        <v>120</v>
      </c>
      <c r="R3045">
        <f t="shared" si="189"/>
        <v>-120</v>
      </c>
      <c r="S3045">
        <f t="shared" si="190"/>
        <v>39</v>
      </c>
      <c r="T3045" t="str">
        <f t="shared" si="191"/>
        <v>-12039</v>
      </c>
      <c r="U3045" t="str">
        <f t="shared" si="188"/>
        <v>-120, 39</v>
      </c>
    </row>
    <row r="3046" spans="1:21" hidden="1" x14ac:dyDescent="0.25">
      <c r="A3046">
        <v>-120.48</v>
      </c>
      <c r="B3046">
        <v>39.33625</v>
      </c>
      <c r="C3046">
        <v>1999</v>
      </c>
      <c r="D3046" t="s">
        <v>117</v>
      </c>
      <c r="E3046" t="s">
        <v>118</v>
      </c>
      <c r="F3046" t="s">
        <v>110</v>
      </c>
      <c r="G3046" t="s">
        <v>110</v>
      </c>
      <c r="H3046" t="s">
        <v>94</v>
      </c>
      <c r="K3046">
        <v>0</v>
      </c>
      <c r="L3046">
        <v>0</v>
      </c>
      <c r="O3046">
        <v>1999</v>
      </c>
      <c r="P3046" t="s">
        <v>120</v>
      </c>
      <c r="R3046">
        <f t="shared" si="189"/>
        <v>-120</v>
      </c>
      <c r="S3046">
        <f t="shared" si="190"/>
        <v>39</v>
      </c>
      <c r="T3046" t="str">
        <f t="shared" si="191"/>
        <v>-12039</v>
      </c>
      <c r="U3046" t="str">
        <f t="shared" si="188"/>
        <v>-120, 39</v>
      </c>
    </row>
    <row r="3047" spans="1:21" hidden="1" x14ac:dyDescent="0.25">
      <c r="A3047">
        <v>-120.4309111</v>
      </c>
      <c r="B3047">
        <v>39.350652779999997</v>
      </c>
      <c r="C3047">
        <v>1999</v>
      </c>
      <c r="D3047" t="s">
        <v>121</v>
      </c>
      <c r="E3047" t="s">
        <v>122</v>
      </c>
      <c r="F3047" t="s">
        <v>110</v>
      </c>
      <c r="G3047" t="s">
        <v>109</v>
      </c>
      <c r="H3047" t="s">
        <v>94</v>
      </c>
      <c r="L3047">
        <v>19.920000000000002</v>
      </c>
      <c r="O3047">
        <v>1999</v>
      </c>
      <c r="P3047" t="s">
        <v>120</v>
      </c>
      <c r="R3047">
        <f t="shared" si="189"/>
        <v>-120</v>
      </c>
      <c r="S3047">
        <f t="shared" si="190"/>
        <v>39</v>
      </c>
      <c r="T3047" t="str">
        <f t="shared" si="191"/>
        <v>-12039</v>
      </c>
      <c r="U3047" t="str">
        <f t="shared" si="188"/>
        <v>-120, 39</v>
      </c>
    </row>
    <row r="3048" spans="1:21" hidden="1" x14ac:dyDescent="0.25">
      <c r="A3048">
        <v>-120.4309111</v>
      </c>
      <c r="B3048">
        <v>39.350652779999997</v>
      </c>
      <c r="C3048">
        <v>1960</v>
      </c>
      <c r="D3048" t="s">
        <v>121</v>
      </c>
      <c r="E3048" t="s">
        <v>122</v>
      </c>
      <c r="F3048" t="s">
        <v>110</v>
      </c>
      <c r="G3048" t="s">
        <v>110</v>
      </c>
      <c r="H3048" t="s">
        <v>94</v>
      </c>
      <c r="K3048">
        <v>0</v>
      </c>
      <c r="L3048">
        <v>0</v>
      </c>
      <c r="O3048">
        <v>1999</v>
      </c>
      <c r="P3048" t="s">
        <v>120</v>
      </c>
      <c r="R3048">
        <f t="shared" si="189"/>
        <v>-120</v>
      </c>
      <c r="S3048">
        <f t="shared" si="190"/>
        <v>39</v>
      </c>
      <c r="T3048" t="str">
        <f t="shared" si="191"/>
        <v>-12039</v>
      </c>
      <c r="U3048" t="str">
        <f t="shared" si="188"/>
        <v>-120, 39</v>
      </c>
    </row>
    <row r="3049" spans="1:21" hidden="1" x14ac:dyDescent="0.25">
      <c r="A3049">
        <v>-120.4309111</v>
      </c>
      <c r="B3049">
        <v>39.350652779999997</v>
      </c>
      <c r="C3049">
        <v>1960</v>
      </c>
      <c r="D3049" t="s">
        <v>121</v>
      </c>
      <c r="E3049" t="s">
        <v>122</v>
      </c>
      <c r="F3049" t="s">
        <v>110</v>
      </c>
      <c r="G3049" t="s">
        <v>110</v>
      </c>
      <c r="H3049" t="s">
        <v>94</v>
      </c>
      <c r="K3049">
        <v>0</v>
      </c>
      <c r="L3049">
        <v>0</v>
      </c>
      <c r="O3049">
        <v>1999</v>
      </c>
      <c r="P3049" t="s">
        <v>120</v>
      </c>
      <c r="R3049">
        <f t="shared" si="189"/>
        <v>-120</v>
      </c>
      <c r="S3049">
        <f t="shared" si="190"/>
        <v>39</v>
      </c>
      <c r="T3049" t="str">
        <f t="shared" si="191"/>
        <v>-12039</v>
      </c>
      <c r="U3049" t="str">
        <f t="shared" si="188"/>
        <v>-120, 39</v>
      </c>
    </row>
    <row r="3050" spans="1:21" hidden="1" x14ac:dyDescent="0.25">
      <c r="A3050">
        <v>-120.4309111</v>
      </c>
      <c r="B3050">
        <v>39.350652779999997</v>
      </c>
      <c r="C3050">
        <v>1960</v>
      </c>
      <c r="D3050" t="s">
        <v>121</v>
      </c>
      <c r="E3050" t="s">
        <v>122</v>
      </c>
      <c r="F3050" t="s">
        <v>110</v>
      </c>
      <c r="G3050" t="s">
        <v>110</v>
      </c>
      <c r="H3050" t="s">
        <v>94</v>
      </c>
      <c r="K3050">
        <v>0</v>
      </c>
      <c r="L3050">
        <v>0</v>
      </c>
      <c r="O3050">
        <v>1999</v>
      </c>
      <c r="P3050" t="s">
        <v>120</v>
      </c>
      <c r="R3050">
        <f t="shared" si="189"/>
        <v>-120</v>
      </c>
      <c r="S3050">
        <f t="shared" si="190"/>
        <v>39</v>
      </c>
      <c r="T3050" t="str">
        <f t="shared" si="191"/>
        <v>-12039</v>
      </c>
      <c r="U3050" t="str">
        <f t="shared" si="188"/>
        <v>-120, 39</v>
      </c>
    </row>
    <row r="3051" spans="1:21" hidden="1" x14ac:dyDescent="0.25">
      <c r="A3051">
        <v>-119.7675</v>
      </c>
      <c r="B3051">
        <v>39.35528</v>
      </c>
      <c r="C3051">
        <v>1998</v>
      </c>
      <c r="D3051" t="s">
        <v>428</v>
      </c>
      <c r="E3051" t="s">
        <v>118</v>
      </c>
      <c r="F3051" t="s">
        <v>110</v>
      </c>
      <c r="G3051" t="s">
        <v>110</v>
      </c>
      <c r="H3051" t="s">
        <v>94</v>
      </c>
      <c r="K3051">
        <v>0</v>
      </c>
      <c r="L3051">
        <v>0</v>
      </c>
      <c r="M3051">
        <v>8</v>
      </c>
      <c r="N3051">
        <v>21</v>
      </c>
      <c r="O3051">
        <v>1934</v>
      </c>
      <c r="P3051" t="s">
        <v>120</v>
      </c>
      <c r="R3051">
        <f t="shared" si="189"/>
        <v>-120</v>
      </c>
      <c r="S3051">
        <f t="shared" si="190"/>
        <v>39</v>
      </c>
      <c r="T3051" t="str">
        <f t="shared" si="191"/>
        <v>-12039</v>
      </c>
      <c r="U3051" t="str">
        <f t="shared" si="188"/>
        <v>-120, 39</v>
      </c>
    </row>
    <row r="3052" spans="1:21" hidden="1" x14ac:dyDescent="0.25">
      <c r="A3052">
        <v>-119.7675</v>
      </c>
      <c r="B3052">
        <v>39.35528</v>
      </c>
      <c r="C3052">
        <v>1998</v>
      </c>
      <c r="D3052" t="s">
        <v>428</v>
      </c>
      <c r="E3052" t="s">
        <v>118</v>
      </c>
      <c r="F3052" t="s">
        <v>110</v>
      </c>
      <c r="G3052" t="s">
        <v>110</v>
      </c>
      <c r="H3052" t="s">
        <v>94</v>
      </c>
      <c r="K3052">
        <v>0</v>
      </c>
      <c r="L3052">
        <v>0</v>
      </c>
      <c r="M3052">
        <v>8</v>
      </c>
      <c r="N3052">
        <v>21</v>
      </c>
      <c r="O3052">
        <v>1934</v>
      </c>
      <c r="P3052" t="s">
        <v>120</v>
      </c>
      <c r="R3052">
        <f t="shared" si="189"/>
        <v>-120</v>
      </c>
      <c r="S3052">
        <f t="shared" si="190"/>
        <v>39</v>
      </c>
      <c r="T3052" t="str">
        <f t="shared" si="191"/>
        <v>-12039</v>
      </c>
      <c r="U3052" t="str">
        <f t="shared" si="188"/>
        <v>-120, 39</v>
      </c>
    </row>
    <row r="3053" spans="1:21" hidden="1" x14ac:dyDescent="0.25">
      <c r="A3053">
        <v>-119.7675</v>
      </c>
      <c r="B3053">
        <v>39.35528</v>
      </c>
      <c r="C3053">
        <v>1992</v>
      </c>
      <c r="D3053" t="s">
        <v>428</v>
      </c>
      <c r="E3053" t="s">
        <v>118</v>
      </c>
      <c r="F3053" t="s">
        <v>110</v>
      </c>
      <c r="G3053" t="s">
        <v>110</v>
      </c>
      <c r="H3053" t="s">
        <v>94</v>
      </c>
      <c r="K3053">
        <v>0</v>
      </c>
      <c r="L3053">
        <v>0</v>
      </c>
      <c r="M3053">
        <v>8</v>
      </c>
      <c r="N3053">
        <v>21</v>
      </c>
      <c r="O3053">
        <v>1934</v>
      </c>
      <c r="P3053" t="s">
        <v>120</v>
      </c>
      <c r="R3053">
        <f t="shared" si="189"/>
        <v>-120</v>
      </c>
      <c r="S3053">
        <f t="shared" si="190"/>
        <v>39</v>
      </c>
      <c r="T3053" t="str">
        <f t="shared" si="191"/>
        <v>-12039</v>
      </c>
      <c r="U3053" t="str">
        <f t="shared" si="188"/>
        <v>-120, 39</v>
      </c>
    </row>
    <row r="3054" spans="1:21" hidden="1" x14ac:dyDescent="0.25">
      <c r="A3054">
        <v>-119.7675</v>
      </c>
      <c r="B3054">
        <v>39.35528</v>
      </c>
      <c r="C3054">
        <v>1991</v>
      </c>
      <c r="D3054" t="s">
        <v>428</v>
      </c>
      <c r="E3054" t="s">
        <v>118</v>
      </c>
      <c r="F3054" t="s">
        <v>110</v>
      </c>
      <c r="G3054" t="s">
        <v>110</v>
      </c>
      <c r="H3054" t="s">
        <v>94</v>
      </c>
      <c r="K3054">
        <v>0</v>
      </c>
      <c r="L3054">
        <v>0</v>
      </c>
      <c r="M3054">
        <v>8</v>
      </c>
      <c r="N3054">
        <v>21</v>
      </c>
      <c r="O3054">
        <v>1934</v>
      </c>
      <c r="P3054" t="s">
        <v>120</v>
      </c>
      <c r="R3054">
        <f t="shared" si="189"/>
        <v>-120</v>
      </c>
      <c r="S3054">
        <f t="shared" si="190"/>
        <v>39</v>
      </c>
      <c r="T3054" t="str">
        <f t="shared" si="191"/>
        <v>-12039</v>
      </c>
      <c r="U3054" t="str">
        <f t="shared" si="188"/>
        <v>-120, 39</v>
      </c>
    </row>
    <row r="3055" spans="1:21" hidden="1" x14ac:dyDescent="0.25">
      <c r="A3055">
        <v>-119.7675</v>
      </c>
      <c r="B3055">
        <v>39.35528</v>
      </c>
      <c r="C3055">
        <v>2002</v>
      </c>
      <c r="D3055" t="s">
        <v>428</v>
      </c>
      <c r="E3055" t="s">
        <v>118</v>
      </c>
      <c r="F3055" t="s">
        <v>110</v>
      </c>
      <c r="G3055" t="s">
        <v>110</v>
      </c>
      <c r="H3055" t="s">
        <v>94</v>
      </c>
      <c r="K3055">
        <v>0</v>
      </c>
      <c r="L3055">
        <v>0</v>
      </c>
      <c r="M3055">
        <v>8</v>
      </c>
      <c r="N3055">
        <v>21</v>
      </c>
      <c r="O3055">
        <v>1934</v>
      </c>
      <c r="P3055" t="s">
        <v>120</v>
      </c>
      <c r="R3055">
        <f t="shared" si="189"/>
        <v>-120</v>
      </c>
      <c r="S3055">
        <f t="shared" si="190"/>
        <v>39</v>
      </c>
      <c r="T3055" t="str">
        <f t="shared" si="191"/>
        <v>-12039</v>
      </c>
      <c r="U3055" t="str">
        <f t="shared" si="188"/>
        <v>-120, 39</v>
      </c>
    </row>
    <row r="3056" spans="1:21" hidden="1" x14ac:dyDescent="0.25">
      <c r="A3056">
        <v>-119.7675</v>
      </c>
      <c r="B3056">
        <v>39.35528</v>
      </c>
      <c r="C3056">
        <v>2002</v>
      </c>
      <c r="D3056" t="s">
        <v>428</v>
      </c>
      <c r="E3056" t="s">
        <v>118</v>
      </c>
      <c r="F3056" t="s">
        <v>110</v>
      </c>
      <c r="G3056" t="s">
        <v>110</v>
      </c>
      <c r="H3056" t="s">
        <v>94</v>
      </c>
      <c r="K3056">
        <v>0</v>
      </c>
      <c r="L3056">
        <v>0</v>
      </c>
      <c r="M3056">
        <v>8</v>
      </c>
      <c r="N3056">
        <v>21</v>
      </c>
      <c r="O3056">
        <v>1934</v>
      </c>
      <c r="P3056" t="s">
        <v>120</v>
      </c>
      <c r="R3056">
        <f t="shared" si="189"/>
        <v>-120</v>
      </c>
      <c r="S3056">
        <f t="shared" si="190"/>
        <v>39</v>
      </c>
      <c r="T3056" t="str">
        <f t="shared" si="191"/>
        <v>-12039</v>
      </c>
      <c r="U3056" t="str">
        <f t="shared" si="188"/>
        <v>-121, 39</v>
      </c>
    </row>
    <row r="3057" spans="1:21" hidden="1" x14ac:dyDescent="0.25">
      <c r="A3057">
        <v>-120.74733329999999</v>
      </c>
      <c r="B3057">
        <v>39.357916670000002</v>
      </c>
      <c r="C3057">
        <v>1997</v>
      </c>
      <c r="D3057" t="s">
        <v>427</v>
      </c>
      <c r="E3057" t="s">
        <v>118</v>
      </c>
      <c r="F3057" t="s">
        <v>110</v>
      </c>
      <c r="G3057" t="s">
        <v>109</v>
      </c>
      <c r="H3057" t="s">
        <v>94</v>
      </c>
      <c r="K3057">
        <v>2.0000000000000001E-4</v>
      </c>
      <c r="L3057">
        <v>1.6E-2</v>
      </c>
      <c r="O3057">
        <v>1997</v>
      </c>
      <c r="P3057" t="s">
        <v>120</v>
      </c>
      <c r="R3057">
        <f t="shared" si="189"/>
        <v>-121</v>
      </c>
      <c r="S3057">
        <f t="shared" si="190"/>
        <v>39</v>
      </c>
      <c r="T3057" t="str">
        <f t="shared" si="191"/>
        <v>-12139</v>
      </c>
      <c r="U3057" t="str">
        <f t="shared" si="188"/>
        <v>-121, 39</v>
      </c>
    </row>
    <row r="3058" spans="1:21" hidden="1" x14ac:dyDescent="0.25">
      <c r="A3058">
        <v>-120.78222220000001</v>
      </c>
      <c r="B3058">
        <v>39.358333330000001</v>
      </c>
      <c r="C3058">
        <v>1984</v>
      </c>
      <c r="D3058" t="s">
        <v>427</v>
      </c>
      <c r="E3058" t="s">
        <v>118</v>
      </c>
      <c r="F3058" t="s">
        <v>110</v>
      </c>
      <c r="G3058" t="s">
        <v>110</v>
      </c>
      <c r="H3058" t="s">
        <v>94</v>
      </c>
      <c r="K3058">
        <v>0</v>
      </c>
      <c r="L3058">
        <v>0</v>
      </c>
      <c r="O3058">
        <v>1997</v>
      </c>
      <c r="P3058" t="s">
        <v>120</v>
      </c>
      <c r="R3058">
        <f t="shared" si="189"/>
        <v>-121</v>
      </c>
      <c r="S3058">
        <f t="shared" si="190"/>
        <v>39</v>
      </c>
      <c r="T3058" t="str">
        <f t="shared" si="191"/>
        <v>-12139</v>
      </c>
      <c r="U3058" t="str">
        <f t="shared" si="188"/>
        <v>-121, 39</v>
      </c>
    </row>
    <row r="3059" spans="1:21" hidden="1" x14ac:dyDescent="0.25">
      <c r="A3059">
        <v>-120.7998333</v>
      </c>
      <c r="B3059">
        <v>39.360166700000001</v>
      </c>
      <c r="C3059">
        <v>1973</v>
      </c>
      <c r="D3059" t="s">
        <v>427</v>
      </c>
      <c r="E3059" t="s">
        <v>118</v>
      </c>
      <c r="F3059" t="s">
        <v>110</v>
      </c>
      <c r="G3059" t="s">
        <v>109</v>
      </c>
      <c r="H3059" t="s">
        <v>94</v>
      </c>
      <c r="L3059">
        <v>4.26</v>
      </c>
      <c r="O3059">
        <v>1973</v>
      </c>
      <c r="P3059" t="s">
        <v>120</v>
      </c>
      <c r="R3059">
        <f t="shared" si="189"/>
        <v>-121</v>
      </c>
      <c r="S3059">
        <f t="shared" si="190"/>
        <v>39</v>
      </c>
      <c r="T3059" t="str">
        <f t="shared" si="191"/>
        <v>-12139</v>
      </c>
      <c r="U3059" t="str">
        <f t="shared" si="188"/>
        <v>-121, 39</v>
      </c>
    </row>
    <row r="3060" spans="1:21" hidden="1" x14ac:dyDescent="0.25">
      <c r="A3060">
        <v>-120.7998333</v>
      </c>
      <c r="B3060">
        <v>39.360166700000001</v>
      </c>
      <c r="C3060">
        <v>1973</v>
      </c>
      <c r="D3060" t="s">
        <v>427</v>
      </c>
      <c r="E3060" t="s">
        <v>118</v>
      </c>
      <c r="F3060" t="s">
        <v>110</v>
      </c>
      <c r="G3060" t="s">
        <v>109</v>
      </c>
      <c r="H3060" t="s">
        <v>94</v>
      </c>
      <c r="L3060">
        <v>0.71760000000000002</v>
      </c>
      <c r="O3060">
        <v>1973</v>
      </c>
      <c r="P3060" t="s">
        <v>120</v>
      </c>
      <c r="R3060">
        <f t="shared" si="189"/>
        <v>-121</v>
      </c>
      <c r="S3060">
        <f t="shared" si="190"/>
        <v>39</v>
      </c>
      <c r="T3060" t="str">
        <f t="shared" si="191"/>
        <v>-12139</v>
      </c>
      <c r="U3060" t="str">
        <f t="shared" si="188"/>
        <v>-121, 39</v>
      </c>
    </row>
    <row r="3061" spans="1:21" hidden="1" x14ac:dyDescent="0.25">
      <c r="A3061">
        <v>-120.7998333</v>
      </c>
      <c r="B3061">
        <v>39.360166700000001</v>
      </c>
      <c r="C3061">
        <v>1991</v>
      </c>
      <c r="D3061" t="s">
        <v>427</v>
      </c>
      <c r="E3061" t="s">
        <v>118</v>
      </c>
      <c r="F3061" t="s">
        <v>110</v>
      </c>
      <c r="G3061" t="s">
        <v>110</v>
      </c>
      <c r="H3061" t="s">
        <v>94</v>
      </c>
      <c r="K3061">
        <v>0</v>
      </c>
      <c r="L3061">
        <v>0</v>
      </c>
      <c r="O3061">
        <v>1973</v>
      </c>
      <c r="P3061" t="s">
        <v>120</v>
      </c>
      <c r="R3061">
        <f t="shared" si="189"/>
        <v>-121</v>
      </c>
      <c r="S3061">
        <f t="shared" si="190"/>
        <v>39</v>
      </c>
      <c r="T3061" t="str">
        <f t="shared" si="191"/>
        <v>-12139</v>
      </c>
      <c r="U3061" t="str">
        <f t="shared" si="188"/>
        <v>-121, 39</v>
      </c>
    </row>
    <row r="3062" spans="1:21" hidden="1" x14ac:dyDescent="0.25">
      <c r="A3062">
        <v>-120.7998333</v>
      </c>
      <c r="B3062">
        <v>39.360166700000001</v>
      </c>
      <c r="C3062">
        <v>1973</v>
      </c>
      <c r="D3062" t="s">
        <v>427</v>
      </c>
      <c r="E3062" t="s">
        <v>118</v>
      </c>
      <c r="F3062" t="s">
        <v>110</v>
      </c>
      <c r="G3062" t="s">
        <v>109</v>
      </c>
      <c r="H3062" t="s">
        <v>94</v>
      </c>
      <c r="K3062">
        <v>0.121</v>
      </c>
      <c r="L3062">
        <v>9.68</v>
      </c>
      <c r="O3062">
        <v>1973</v>
      </c>
      <c r="P3062" t="s">
        <v>120</v>
      </c>
      <c r="R3062">
        <f t="shared" si="189"/>
        <v>-121</v>
      </c>
      <c r="S3062">
        <f t="shared" si="190"/>
        <v>39</v>
      </c>
      <c r="T3062" t="str">
        <f t="shared" si="191"/>
        <v>-12139</v>
      </c>
      <c r="U3062" t="str">
        <f t="shared" si="188"/>
        <v>-121, 39</v>
      </c>
    </row>
    <row r="3063" spans="1:21" hidden="1" x14ac:dyDescent="0.25">
      <c r="A3063">
        <v>-120.7998333</v>
      </c>
      <c r="B3063">
        <v>39.360166700000001</v>
      </c>
      <c r="C3063">
        <v>1973</v>
      </c>
      <c r="D3063" t="s">
        <v>427</v>
      </c>
      <c r="E3063" t="s">
        <v>118</v>
      </c>
      <c r="F3063" t="s">
        <v>110</v>
      </c>
      <c r="G3063" t="s">
        <v>109</v>
      </c>
      <c r="H3063" t="s">
        <v>94</v>
      </c>
      <c r="K3063">
        <v>0.16</v>
      </c>
      <c r="L3063">
        <v>12.8</v>
      </c>
      <c r="O3063">
        <v>1973</v>
      </c>
      <c r="P3063" t="s">
        <v>120</v>
      </c>
      <c r="R3063">
        <f t="shared" si="189"/>
        <v>-121</v>
      </c>
      <c r="S3063">
        <f t="shared" si="190"/>
        <v>39</v>
      </c>
      <c r="T3063" t="str">
        <f t="shared" si="191"/>
        <v>-12139</v>
      </c>
      <c r="U3063" t="str">
        <f t="shared" si="188"/>
        <v>-121, 39</v>
      </c>
    </row>
    <row r="3064" spans="1:21" hidden="1" x14ac:dyDescent="0.25">
      <c r="A3064">
        <v>-120.7998333</v>
      </c>
      <c r="B3064">
        <v>39.360166700000001</v>
      </c>
      <c r="C3064">
        <v>1973</v>
      </c>
      <c r="D3064" t="s">
        <v>427</v>
      </c>
      <c r="E3064" t="s">
        <v>118</v>
      </c>
      <c r="F3064" t="s">
        <v>110</v>
      </c>
      <c r="G3064" t="s">
        <v>109</v>
      </c>
      <c r="H3064" t="s">
        <v>94</v>
      </c>
      <c r="K3064">
        <v>1.23E-2</v>
      </c>
      <c r="L3064">
        <v>5.7279999999999998</v>
      </c>
      <c r="O3064">
        <v>1973</v>
      </c>
      <c r="P3064" t="s">
        <v>120</v>
      </c>
      <c r="R3064">
        <f t="shared" si="189"/>
        <v>-121</v>
      </c>
      <c r="S3064">
        <f t="shared" si="190"/>
        <v>39</v>
      </c>
      <c r="T3064" t="str">
        <f t="shared" si="191"/>
        <v>-12139</v>
      </c>
      <c r="U3064" t="str">
        <f t="shared" si="188"/>
        <v>-121, 39</v>
      </c>
    </row>
    <row r="3065" spans="1:21" hidden="1" x14ac:dyDescent="0.25">
      <c r="A3065">
        <v>-120.7998333</v>
      </c>
      <c r="B3065">
        <v>39.360166700000001</v>
      </c>
      <c r="C3065">
        <v>1973</v>
      </c>
      <c r="D3065" t="s">
        <v>427</v>
      </c>
      <c r="E3065" t="s">
        <v>118</v>
      </c>
      <c r="F3065" t="s">
        <v>110</v>
      </c>
      <c r="G3065" t="s">
        <v>109</v>
      </c>
      <c r="H3065" t="s">
        <v>94</v>
      </c>
      <c r="K3065">
        <v>7.1599999999999997E-2</v>
      </c>
      <c r="L3065">
        <v>5.7279999999999998</v>
      </c>
      <c r="O3065">
        <v>1973</v>
      </c>
      <c r="P3065" t="s">
        <v>120</v>
      </c>
      <c r="R3065">
        <f t="shared" si="189"/>
        <v>-121</v>
      </c>
      <c r="S3065">
        <f t="shared" si="190"/>
        <v>39</v>
      </c>
      <c r="T3065" t="str">
        <f t="shared" si="191"/>
        <v>-12139</v>
      </c>
      <c r="U3065" t="str">
        <f t="shared" si="188"/>
        <v>-121, 39</v>
      </c>
    </row>
    <row r="3066" spans="1:21" hidden="1" x14ac:dyDescent="0.25">
      <c r="A3066">
        <v>-120.5924667</v>
      </c>
      <c r="B3066">
        <v>39.395611109999997</v>
      </c>
      <c r="C3066">
        <v>1960</v>
      </c>
      <c r="D3066" t="s">
        <v>121</v>
      </c>
      <c r="E3066" t="s">
        <v>122</v>
      </c>
      <c r="F3066" t="s">
        <v>110</v>
      </c>
      <c r="G3066" t="s">
        <v>110</v>
      </c>
      <c r="H3066" t="s">
        <v>94</v>
      </c>
      <c r="K3066">
        <v>0</v>
      </c>
      <c r="L3066">
        <v>0</v>
      </c>
      <c r="O3066">
        <v>1999</v>
      </c>
      <c r="P3066" t="s">
        <v>120</v>
      </c>
      <c r="R3066">
        <f t="shared" si="189"/>
        <v>-121</v>
      </c>
      <c r="S3066">
        <f t="shared" si="190"/>
        <v>39</v>
      </c>
      <c r="T3066" t="str">
        <f t="shared" si="191"/>
        <v>-12139</v>
      </c>
      <c r="U3066" t="str">
        <f t="shared" si="188"/>
        <v>-121, 39</v>
      </c>
    </row>
    <row r="3067" spans="1:21" hidden="1" x14ac:dyDescent="0.25">
      <c r="A3067">
        <v>-120.5924667</v>
      </c>
      <c r="B3067">
        <v>39.395611109999997</v>
      </c>
      <c r="C3067">
        <v>1960</v>
      </c>
      <c r="D3067" t="s">
        <v>121</v>
      </c>
      <c r="E3067" t="s">
        <v>122</v>
      </c>
      <c r="F3067" t="s">
        <v>110</v>
      </c>
      <c r="G3067" t="s">
        <v>110</v>
      </c>
      <c r="H3067" t="s">
        <v>94</v>
      </c>
      <c r="K3067">
        <v>0</v>
      </c>
      <c r="L3067">
        <v>0</v>
      </c>
      <c r="O3067">
        <v>1999</v>
      </c>
      <c r="P3067" t="s">
        <v>120</v>
      </c>
      <c r="R3067">
        <f t="shared" si="189"/>
        <v>-121</v>
      </c>
      <c r="S3067">
        <f t="shared" si="190"/>
        <v>39</v>
      </c>
      <c r="T3067" t="str">
        <f t="shared" si="191"/>
        <v>-12139</v>
      </c>
      <c r="U3067" t="str">
        <f t="shared" si="188"/>
        <v>-121, 39</v>
      </c>
    </row>
    <row r="3068" spans="1:21" hidden="1" x14ac:dyDescent="0.25">
      <c r="A3068">
        <v>-120.5924667</v>
      </c>
      <c r="B3068">
        <v>39.395611109999997</v>
      </c>
      <c r="C3068">
        <v>1960</v>
      </c>
      <c r="D3068" t="s">
        <v>121</v>
      </c>
      <c r="E3068" t="s">
        <v>122</v>
      </c>
      <c r="F3068" t="s">
        <v>110</v>
      </c>
      <c r="G3068" t="s">
        <v>110</v>
      </c>
      <c r="H3068" t="s">
        <v>94</v>
      </c>
      <c r="K3068">
        <v>0</v>
      </c>
      <c r="L3068">
        <v>0</v>
      </c>
      <c r="O3068">
        <v>1999</v>
      </c>
      <c r="P3068" t="s">
        <v>120</v>
      </c>
      <c r="R3068">
        <f t="shared" si="189"/>
        <v>-121</v>
      </c>
      <c r="S3068">
        <f t="shared" si="190"/>
        <v>39</v>
      </c>
      <c r="T3068" t="str">
        <f t="shared" si="191"/>
        <v>-12139</v>
      </c>
      <c r="U3068" t="str">
        <f t="shared" si="188"/>
        <v>-121, 39</v>
      </c>
    </row>
    <row r="3069" spans="1:21" hidden="1" x14ac:dyDescent="0.25">
      <c r="A3069">
        <v>-120.5924667</v>
      </c>
      <c r="B3069">
        <v>39.395611109999997</v>
      </c>
      <c r="C3069">
        <v>1960</v>
      </c>
      <c r="D3069" t="s">
        <v>121</v>
      </c>
      <c r="E3069" t="s">
        <v>122</v>
      </c>
      <c r="F3069" t="s">
        <v>110</v>
      </c>
      <c r="G3069" t="s">
        <v>110</v>
      </c>
      <c r="H3069" t="s">
        <v>94</v>
      </c>
      <c r="K3069">
        <v>0</v>
      </c>
      <c r="L3069">
        <v>0</v>
      </c>
      <c r="O3069">
        <v>1999</v>
      </c>
      <c r="P3069" t="s">
        <v>120</v>
      </c>
      <c r="R3069">
        <f t="shared" si="189"/>
        <v>-121</v>
      </c>
      <c r="S3069">
        <f t="shared" si="190"/>
        <v>39</v>
      </c>
      <c r="T3069" t="str">
        <f t="shared" si="191"/>
        <v>-12139</v>
      </c>
      <c r="U3069" t="str">
        <f t="shared" si="188"/>
        <v>-121, 39</v>
      </c>
    </row>
    <row r="3070" spans="1:21" hidden="1" x14ac:dyDescent="0.25">
      <c r="A3070">
        <v>-120.9241667</v>
      </c>
      <c r="B3070">
        <v>39.396388889999997</v>
      </c>
      <c r="C3070">
        <v>1962</v>
      </c>
      <c r="D3070" t="s">
        <v>426</v>
      </c>
      <c r="E3070" t="s">
        <v>118</v>
      </c>
      <c r="F3070" t="s">
        <v>110</v>
      </c>
      <c r="G3070" t="s">
        <v>110</v>
      </c>
      <c r="H3070" t="s">
        <v>94</v>
      </c>
      <c r="K3070">
        <v>0</v>
      </c>
      <c r="L3070">
        <v>0</v>
      </c>
      <c r="O3070">
        <v>1999</v>
      </c>
      <c r="P3070" t="s">
        <v>120</v>
      </c>
      <c r="R3070">
        <f t="shared" si="189"/>
        <v>-121</v>
      </c>
      <c r="S3070">
        <f t="shared" si="190"/>
        <v>39</v>
      </c>
      <c r="T3070" t="str">
        <f t="shared" si="191"/>
        <v>-12139</v>
      </c>
      <c r="U3070" t="str">
        <f t="shared" si="188"/>
        <v>-121, 39</v>
      </c>
    </row>
    <row r="3071" spans="1:21" hidden="1" x14ac:dyDescent="0.25">
      <c r="A3071">
        <v>-120.9241667</v>
      </c>
      <c r="B3071">
        <v>39.396388889999997</v>
      </c>
      <c r="C3071">
        <v>1962</v>
      </c>
      <c r="D3071" t="s">
        <v>426</v>
      </c>
      <c r="E3071" t="s">
        <v>118</v>
      </c>
      <c r="F3071" t="s">
        <v>110</v>
      </c>
      <c r="G3071" t="s">
        <v>110</v>
      </c>
      <c r="H3071" t="s">
        <v>94</v>
      </c>
      <c r="K3071">
        <v>0</v>
      </c>
      <c r="L3071">
        <v>0</v>
      </c>
      <c r="O3071">
        <v>1999</v>
      </c>
      <c r="P3071" t="s">
        <v>120</v>
      </c>
      <c r="R3071">
        <f t="shared" si="189"/>
        <v>-121</v>
      </c>
      <c r="S3071">
        <f t="shared" si="190"/>
        <v>39</v>
      </c>
      <c r="T3071" t="str">
        <f t="shared" si="191"/>
        <v>-12139</v>
      </c>
      <c r="U3071" t="str">
        <f t="shared" si="188"/>
        <v>-121, 39</v>
      </c>
    </row>
    <row r="3072" spans="1:21" hidden="1" x14ac:dyDescent="0.25">
      <c r="A3072">
        <v>-120.6431111</v>
      </c>
      <c r="B3072">
        <v>39.413361109999997</v>
      </c>
      <c r="C3072">
        <v>1980</v>
      </c>
      <c r="D3072" t="s">
        <v>121</v>
      </c>
      <c r="E3072" t="s">
        <v>122</v>
      </c>
      <c r="F3072" t="s">
        <v>110</v>
      </c>
      <c r="G3072" t="s">
        <v>110</v>
      </c>
      <c r="H3072" t="s">
        <v>94</v>
      </c>
      <c r="K3072">
        <v>0</v>
      </c>
      <c r="L3072">
        <v>0</v>
      </c>
      <c r="O3072">
        <v>1997</v>
      </c>
      <c r="P3072" t="s">
        <v>120</v>
      </c>
      <c r="R3072">
        <f t="shared" si="189"/>
        <v>-121</v>
      </c>
      <c r="S3072">
        <f t="shared" si="190"/>
        <v>39</v>
      </c>
      <c r="T3072" t="str">
        <f t="shared" si="191"/>
        <v>-12139</v>
      </c>
      <c r="U3072" t="str">
        <f t="shared" si="188"/>
        <v>-120, 39</v>
      </c>
    </row>
    <row r="3073" spans="1:21" hidden="1" x14ac:dyDescent="0.25">
      <c r="A3073">
        <v>-120.3086667</v>
      </c>
      <c r="B3073">
        <v>39.416833330000003</v>
      </c>
      <c r="C3073">
        <v>1970</v>
      </c>
      <c r="D3073" t="s">
        <v>428</v>
      </c>
      <c r="E3073" t="s">
        <v>118</v>
      </c>
      <c r="F3073" t="s">
        <v>110</v>
      </c>
      <c r="G3073" t="s">
        <v>110</v>
      </c>
      <c r="H3073" t="s">
        <v>94</v>
      </c>
      <c r="K3073">
        <v>0</v>
      </c>
      <c r="L3073">
        <v>0</v>
      </c>
      <c r="O3073">
        <v>1952</v>
      </c>
      <c r="P3073" t="s">
        <v>120</v>
      </c>
      <c r="R3073">
        <f t="shared" si="189"/>
        <v>-120</v>
      </c>
      <c r="S3073">
        <f t="shared" si="190"/>
        <v>39</v>
      </c>
      <c r="T3073" t="str">
        <f t="shared" si="191"/>
        <v>-12039</v>
      </c>
      <c r="U3073" t="str">
        <f t="shared" si="188"/>
        <v>-120, 39</v>
      </c>
    </row>
    <row r="3074" spans="1:21" hidden="1" x14ac:dyDescent="0.25">
      <c r="A3074">
        <v>-120.30200000000001</v>
      </c>
      <c r="B3074">
        <v>39.424166700000001</v>
      </c>
      <c r="C3074">
        <v>1974</v>
      </c>
      <c r="D3074" t="s">
        <v>428</v>
      </c>
      <c r="E3074" t="s">
        <v>118</v>
      </c>
      <c r="F3074" t="s">
        <v>110</v>
      </c>
      <c r="G3074" t="s">
        <v>110</v>
      </c>
      <c r="H3074" t="s">
        <v>94</v>
      </c>
      <c r="K3074">
        <v>0</v>
      </c>
      <c r="L3074">
        <v>0</v>
      </c>
      <c r="O3074">
        <v>1974</v>
      </c>
      <c r="P3074" t="s">
        <v>120</v>
      </c>
      <c r="R3074">
        <f t="shared" si="189"/>
        <v>-120</v>
      </c>
      <c r="S3074">
        <f t="shared" si="190"/>
        <v>39</v>
      </c>
      <c r="T3074" t="str">
        <f t="shared" si="191"/>
        <v>-12039</v>
      </c>
      <c r="U3074" t="str">
        <f t="shared" ref="U3074:U3137" si="192">_xlfn.CONCAT($R3075, ", ", $S3075)</f>
        <v>-120, 39</v>
      </c>
    </row>
    <row r="3075" spans="1:21" hidden="1" x14ac:dyDescent="0.25">
      <c r="A3075">
        <v>-120.24811</v>
      </c>
      <c r="B3075">
        <v>39.431649999999998</v>
      </c>
      <c r="C3075">
        <v>1997</v>
      </c>
      <c r="D3075" t="s">
        <v>428</v>
      </c>
      <c r="E3075" t="s">
        <v>118</v>
      </c>
      <c r="F3075" t="s">
        <v>110</v>
      </c>
      <c r="G3075" t="s">
        <v>110</v>
      </c>
      <c r="H3075" t="s">
        <v>94</v>
      </c>
      <c r="K3075">
        <v>0</v>
      </c>
      <c r="L3075">
        <v>0</v>
      </c>
      <c r="O3075">
        <v>1956</v>
      </c>
      <c r="P3075" t="s">
        <v>120</v>
      </c>
      <c r="R3075">
        <f t="shared" ref="R3075:R3138" si="193">ROUND($A3075, 0)</f>
        <v>-120</v>
      </c>
      <c r="S3075">
        <f t="shared" ref="S3075:S3138" si="194">ROUND($B3075, 0)</f>
        <v>39</v>
      </c>
      <c r="T3075" t="str">
        <f t="shared" ref="T3075:T3138" si="195">_xlfn.CONCAT($R3075, $S3075)</f>
        <v>-12039</v>
      </c>
      <c r="U3075" t="str">
        <f t="shared" si="192"/>
        <v>-120, 39</v>
      </c>
    </row>
    <row r="3076" spans="1:21" hidden="1" x14ac:dyDescent="0.25">
      <c r="A3076">
        <v>-120.24811</v>
      </c>
      <c r="B3076">
        <v>39.431649999999998</v>
      </c>
      <c r="C3076">
        <v>1987</v>
      </c>
      <c r="D3076" t="s">
        <v>428</v>
      </c>
      <c r="E3076" t="s">
        <v>118</v>
      </c>
      <c r="F3076" t="s">
        <v>110</v>
      </c>
      <c r="G3076" t="s">
        <v>110</v>
      </c>
      <c r="H3076" t="s">
        <v>94</v>
      </c>
      <c r="K3076">
        <v>0</v>
      </c>
      <c r="L3076">
        <v>0</v>
      </c>
      <c r="O3076">
        <v>1961</v>
      </c>
      <c r="P3076" t="s">
        <v>120</v>
      </c>
      <c r="R3076">
        <f t="shared" si="193"/>
        <v>-120</v>
      </c>
      <c r="S3076">
        <f t="shared" si="194"/>
        <v>39</v>
      </c>
      <c r="T3076" t="str">
        <f t="shared" si="195"/>
        <v>-12039</v>
      </c>
      <c r="U3076" t="str">
        <f t="shared" si="192"/>
        <v>-120, 39</v>
      </c>
    </row>
    <row r="3077" spans="1:21" hidden="1" x14ac:dyDescent="0.25">
      <c r="A3077">
        <v>-120.24811</v>
      </c>
      <c r="B3077">
        <v>39.431649999999998</v>
      </c>
      <c r="C3077">
        <v>1900</v>
      </c>
      <c r="D3077" t="s">
        <v>428</v>
      </c>
      <c r="E3077" t="s">
        <v>118</v>
      </c>
      <c r="F3077" t="s">
        <v>110</v>
      </c>
      <c r="G3077" t="s">
        <v>110</v>
      </c>
      <c r="H3077" t="s">
        <v>94</v>
      </c>
      <c r="K3077">
        <v>0</v>
      </c>
      <c r="L3077">
        <v>0</v>
      </c>
      <c r="O3077">
        <v>1961</v>
      </c>
      <c r="P3077" t="s">
        <v>120</v>
      </c>
      <c r="R3077">
        <f t="shared" si="193"/>
        <v>-120</v>
      </c>
      <c r="S3077">
        <f t="shared" si="194"/>
        <v>39</v>
      </c>
      <c r="T3077" t="str">
        <f t="shared" si="195"/>
        <v>-12039</v>
      </c>
      <c r="U3077" t="str">
        <f t="shared" si="192"/>
        <v>-120, 39</v>
      </c>
    </row>
    <row r="3078" spans="1:21" hidden="1" x14ac:dyDescent="0.25">
      <c r="A3078">
        <v>-120.24811</v>
      </c>
      <c r="B3078">
        <v>39.431649999999998</v>
      </c>
      <c r="C3078">
        <v>1939</v>
      </c>
      <c r="D3078" t="s">
        <v>428</v>
      </c>
      <c r="E3078" t="s">
        <v>118</v>
      </c>
      <c r="F3078" t="s">
        <v>110</v>
      </c>
      <c r="G3078" t="s">
        <v>110</v>
      </c>
      <c r="H3078" t="s">
        <v>94</v>
      </c>
      <c r="K3078">
        <v>0</v>
      </c>
      <c r="L3078">
        <v>0</v>
      </c>
      <c r="O3078">
        <v>1961</v>
      </c>
      <c r="P3078" t="s">
        <v>120</v>
      </c>
      <c r="R3078">
        <f t="shared" si="193"/>
        <v>-120</v>
      </c>
      <c r="S3078">
        <f t="shared" si="194"/>
        <v>39</v>
      </c>
      <c r="T3078" t="str">
        <f t="shared" si="195"/>
        <v>-12039</v>
      </c>
      <c r="U3078" t="str">
        <f t="shared" si="192"/>
        <v>-120, 39</v>
      </c>
    </row>
    <row r="3079" spans="1:21" hidden="1" x14ac:dyDescent="0.25">
      <c r="A3079">
        <v>-120.24811</v>
      </c>
      <c r="B3079">
        <v>39.431649999999998</v>
      </c>
      <c r="C3079">
        <v>1961</v>
      </c>
      <c r="D3079" t="s">
        <v>428</v>
      </c>
      <c r="E3079" t="s">
        <v>118</v>
      </c>
      <c r="F3079" t="s">
        <v>110</v>
      </c>
      <c r="G3079" t="s">
        <v>110</v>
      </c>
      <c r="H3079" t="s">
        <v>94</v>
      </c>
      <c r="K3079">
        <v>0</v>
      </c>
      <c r="L3079">
        <v>0</v>
      </c>
      <c r="O3079">
        <v>1961</v>
      </c>
      <c r="P3079" t="s">
        <v>120</v>
      </c>
      <c r="R3079">
        <f t="shared" si="193"/>
        <v>-120</v>
      </c>
      <c r="S3079">
        <f t="shared" si="194"/>
        <v>39</v>
      </c>
      <c r="T3079" t="str">
        <f t="shared" si="195"/>
        <v>-12039</v>
      </c>
      <c r="U3079" t="str">
        <f t="shared" si="192"/>
        <v>-120, 39</v>
      </c>
    </row>
    <row r="3080" spans="1:21" hidden="1" x14ac:dyDescent="0.25">
      <c r="A3080">
        <v>-120.24811</v>
      </c>
      <c r="B3080">
        <v>39.431649999999998</v>
      </c>
      <c r="C3080">
        <v>1961</v>
      </c>
      <c r="D3080" t="s">
        <v>428</v>
      </c>
      <c r="E3080" t="s">
        <v>118</v>
      </c>
      <c r="F3080" t="s">
        <v>110</v>
      </c>
      <c r="G3080" t="s">
        <v>110</v>
      </c>
      <c r="H3080" t="s">
        <v>94</v>
      </c>
      <c r="K3080">
        <v>0</v>
      </c>
      <c r="L3080">
        <v>0</v>
      </c>
      <c r="O3080">
        <v>1961</v>
      </c>
      <c r="P3080" t="s">
        <v>120</v>
      </c>
      <c r="R3080">
        <f t="shared" si="193"/>
        <v>-120</v>
      </c>
      <c r="S3080">
        <f t="shared" si="194"/>
        <v>39</v>
      </c>
      <c r="T3080" t="str">
        <f t="shared" si="195"/>
        <v>-12039</v>
      </c>
      <c r="U3080" t="str">
        <f t="shared" si="192"/>
        <v>-120, 39</v>
      </c>
    </row>
    <row r="3081" spans="1:21" hidden="1" x14ac:dyDescent="0.25">
      <c r="A3081">
        <v>-120.24811</v>
      </c>
      <c r="B3081">
        <v>39.431649999999998</v>
      </c>
      <c r="C3081">
        <v>1961</v>
      </c>
      <c r="D3081" t="s">
        <v>428</v>
      </c>
      <c r="E3081" t="s">
        <v>118</v>
      </c>
      <c r="F3081" t="s">
        <v>110</v>
      </c>
      <c r="G3081" t="s">
        <v>110</v>
      </c>
      <c r="H3081" t="s">
        <v>94</v>
      </c>
      <c r="K3081">
        <v>0</v>
      </c>
      <c r="L3081">
        <v>0</v>
      </c>
      <c r="O3081">
        <v>1961</v>
      </c>
      <c r="P3081" t="s">
        <v>120</v>
      </c>
      <c r="R3081">
        <f t="shared" si="193"/>
        <v>-120</v>
      </c>
      <c r="S3081">
        <f t="shared" si="194"/>
        <v>39</v>
      </c>
      <c r="T3081" t="str">
        <f t="shared" si="195"/>
        <v>-12039</v>
      </c>
      <c r="U3081" t="str">
        <f t="shared" si="192"/>
        <v>-120, 39</v>
      </c>
    </row>
    <row r="3082" spans="1:21" hidden="1" x14ac:dyDescent="0.25">
      <c r="A3082">
        <v>-120.24811</v>
      </c>
      <c r="B3082">
        <v>39.431649999999998</v>
      </c>
      <c r="C3082">
        <v>1961</v>
      </c>
      <c r="D3082" t="s">
        <v>428</v>
      </c>
      <c r="E3082" t="s">
        <v>118</v>
      </c>
      <c r="F3082" t="s">
        <v>110</v>
      </c>
      <c r="G3082" t="s">
        <v>110</v>
      </c>
      <c r="H3082" t="s">
        <v>94</v>
      </c>
      <c r="K3082">
        <v>0</v>
      </c>
      <c r="L3082">
        <v>0</v>
      </c>
      <c r="O3082">
        <v>1961</v>
      </c>
      <c r="P3082" t="s">
        <v>120</v>
      </c>
      <c r="R3082">
        <f t="shared" si="193"/>
        <v>-120</v>
      </c>
      <c r="S3082">
        <f t="shared" si="194"/>
        <v>39</v>
      </c>
      <c r="T3082" t="str">
        <f t="shared" si="195"/>
        <v>-12039</v>
      </c>
      <c r="U3082" t="str">
        <f t="shared" si="192"/>
        <v>-120, 39</v>
      </c>
    </row>
    <row r="3083" spans="1:21" hidden="1" x14ac:dyDescent="0.25">
      <c r="A3083">
        <v>-120.24811</v>
      </c>
      <c r="B3083">
        <v>39.431649999999998</v>
      </c>
      <c r="C3083">
        <v>1961</v>
      </c>
      <c r="D3083" t="s">
        <v>428</v>
      </c>
      <c r="E3083" t="s">
        <v>118</v>
      </c>
      <c r="F3083" t="s">
        <v>110</v>
      </c>
      <c r="G3083" t="s">
        <v>110</v>
      </c>
      <c r="H3083" t="s">
        <v>94</v>
      </c>
      <c r="K3083">
        <v>0</v>
      </c>
      <c r="L3083">
        <v>0</v>
      </c>
      <c r="O3083">
        <v>1961</v>
      </c>
      <c r="P3083" t="s">
        <v>120</v>
      </c>
      <c r="R3083">
        <f t="shared" si="193"/>
        <v>-120</v>
      </c>
      <c r="S3083">
        <f t="shared" si="194"/>
        <v>39</v>
      </c>
      <c r="T3083" t="str">
        <f t="shared" si="195"/>
        <v>-12039</v>
      </c>
      <c r="U3083" t="str">
        <f t="shared" si="192"/>
        <v>-120, 39</v>
      </c>
    </row>
    <row r="3084" spans="1:21" hidden="1" x14ac:dyDescent="0.25">
      <c r="A3084">
        <v>-120.24811</v>
      </c>
      <c r="B3084">
        <v>39.431649999999998</v>
      </c>
      <c r="C3084">
        <v>1961</v>
      </c>
      <c r="D3084" t="s">
        <v>428</v>
      </c>
      <c r="E3084" t="s">
        <v>118</v>
      </c>
      <c r="F3084" t="s">
        <v>110</v>
      </c>
      <c r="G3084" t="s">
        <v>110</v>
      </c>
      <c r="H3084" t="s">
        <v>94</v>
      </c>
      <c r="K3084">
        <v>0</v>
      </c>
      <c r="L3084">
        <v>0</v>
      </c>
      <c r="O3084">
        <v>1961</v>
      </c>
      <c r="P3084" t="s">
        <v>120</v>
      </c>
      <c r="R3084">
        <f t="shared" si="193"/>
        <v>-120</v>
      </c>
      <c r="S3084">
        <f t="shared" si="194"/>
        <v>39</v>
      </c>
      <c r="T3084" t="str">
        <f t="shared" si="195"/>
        <v>-12039</v>
      </c>
      <c r="U3084" t="str">
        <f t="shared" si="192"/>
        <v>-120, 39</v>
      </c>
    </row>
    <row r="3085" spans="1:21" hidden="1" x14ac:dyDescent="0.25">
      <c r="A3085">
        <v>-120.24811</v>
      </c>
      <c r="B3085">
        <v>39.431649999999998</v>
      </c>
      <c r="C3085">
        <v>1961</v>
      </c>
      <c r="D3085" t="s">
        <v>428</v>
      </c>
      <c r="E3085" t="s">
        <v>118</v>
      </c>
      <c r="F3085" t="s">
        <v>110</v>
      </c>
      <c r="G3085" t="s">
        <v>110</v>
      </c>
      <c r="H3085" t="s">
        <v>94</v>
      </c>
      <c r="K3085">
        <v>0</v>
      </c>
      <c r="L3085">
        <v>0</v>
      </c>
      <c r="O3085">
        <v>1961</v>
      </c>
      <c r="P3085" t="s">
        <v>120</v>
      </c>
      <c r="R3085">
        <f t="shared" si="193"/>
        <v>-120</v>
      </c>
      <c r="S3085">
        <f t="shared" si="194"/>
        <v>39</v>
      </c>
      <c r="T3085" t="str">
        <f t="shared" si="195"/>
        <v>-12039</v>
      </c>
      <c r="U3085" t="str">
        <f t="shared" si="192"/>
        <v>-120, 39</v>
      </c>
    </row>
    <row r="3086" spans="1:21" hidden="1" x14ac:dyDescent="0.25">
      <c r="A3086">
        <v>-120.24811</v>
      </c>
      <c r="B3086">
        <v>39.431649999999998</v>
      </c>
      <c r="C3086">
        <v>1961</v>
      </c>
      <c r="D3086" t="s">
        <v>428</v>
      </c>
      <c r="E3086" t="s">
        <v>118</v>
      </c>
      <c r="F3086" t="s">
        <v>110</v>
      </c>
      <c r="G3086" t="s">
        <v>110</v>
      </c>
      <c r="H3086" t="s">
        <v>94</v>
      </c>
      <c r="K3086">
        <v>0</v>
      </c>
      <c r="L3086">
        <v>0</v>
      </c>
      <c r="O3086">
        <v>1961</v>
      </c>
      <c r="P3086" t="s">
        <v>120</v>
      </c>
      <c r="R3086">
        <f t="shared" si="193"/>
        <v>-120</v>
      </c>
      <c r="S3086">
        <f t="shared" si="194"/>
        <v>39</v>
      </c>
      <c r="T3086" t="str">
        <f t="shared" si="195"/>
        <v>-12039</v>
      </c>
      <c r="U3086" t="str">
        <f t="shared" si="192"/>
        <v>-120, 39</v>
      </c>
    </row>
    <row r="3087" spans="1:21" hidden="1" x14ac:dyDescent="0.25">
      <c r="A3087">
        <v>-120.24811</v>
      </c>
      <c r="B3087">
        <v>39.431649999999998</v>
      </c>
      <c r="C3087">
        <v>1961</v>
      </c>
      <c r="D3087" t="s">
        <v>428</v>
      </c>
      <c r="E3087" t="s">
        <v>118</v>
      </c>
      <c r="F3087" t="s">
        <v>110</v>
      </c>
      <c r="G3087" t="s">
        <v>110</v>
      </c>
      <c r="H3087" t="s">
        <v>94</v>
      </c>
      <c r="K3087">
        <v>0</v>
      </c>
      <c r="L3087">
        <v>0</v>
      </c>
      <c r="O3087">
        <v>1961</v>
      </c>
      <c r="P3087" t="s">
        <v>120</v>
      </c>
      <c r="R3087">
        <f t="shared" si="193"/>
        <v>-120</v>
      </c>
      <c r="S3087">
        <f t="shared" si="194"/>
        <v>39</v>
      </c>
      <c r="T3087" t="str">
        <f t="shared" si="195"/>
        <v>-12039</v>
      </c>
      <c r="U3087" t="str">
        <f t="shared" si="192"/>
        <v>-120, 39</v>
      </c>
    </row>
    <row r="3088" spans="1:21" hidden="1" x14ac:dyDescent="0.25">
      <c r="A3088">
        <v>-120.24811</v>
      </c>
      <c r="B3088">
        <v>39.431649999999998</v>
      </c>
      <c r="C3088">
        <v>1961</v>
      </c>
      <c r="D3088" t="s">
        <v>428</v>
      </c>
      <c r="E3088" t="s">
        <v>118</v>
      </c>
      <c r="F3088" t="s">
        <v>110</v>
      </c>
      <c r="G3088" t="s">
        <v>110</v>
      </c>
      <c r="H3088" t="s">
        <v>94</v>
      </c>
      <c r="K3088">
        <v>0</v>
      </c>
      <c r="L3088">
        <v>0</v>
      </c>
      <c r="O3088">
        <v>1961</v>
      </c>
      <c r="P3088" t="s">
        <v>120</v>
      </c>
      <c r="R3088">
        <f t="shared" si="193"/>
        <v>-120</v>
      </c>
      <c r="S3088">
        <f t="shared" si="194"/>
        <v>39</v>
      </c>
      <c r="T3088" t="str">
        <f t="shared" si="195"/>
        <v>-12039</v>
      </c>
      <c r="U3088" t="str">
        <f t="shared" si="192"/>
        <v>-120, 39</v>
      </c>
    </row>
    <row r="3089" spans="1:21" hidden="1" x14ac:dyDescent="0.25">
      <c r="A3089">
        <v>-120.24811</v>
      </c>
      <c r="B3089">
        <v>39.431649999999998</v>
      </c>
      <c r="C3089">
        <v>1961</v>
      </c>
      <c r="D3089" t="s">
        <v>428</v>
      </c>
      <c r="E3089" t="s">
        <v>118</v>
      </c>
      <c r="F3089" t="s">
        <v>110</v>
      </c>
      <c r="G3089" t="s">
        <v>110</v>
      </c>
      <c r="H3089" t="s">
        <v>94</v>
      </c>
      <c r="K3089">
        <v>0</v>
      </c>
      <c r="L3089">
        <v>0</v>
      </c>
      <c r="O3089">
        <v>1961</v>
      </c>
      <c r="P3089" t="s">
        <v>120</v>
      </c>
      <c r="R3089">
        <f t="shared" si="193"/>
        <v>-120</v>
      </c>
      <c r="S3089">
        <f t="shared" si="194"/>
        <v>39</v>
      </c>
      <c r="T3089" t="str">
        <f t="shared" si="195"/>
        <v>-12039</v>
      </c>
      <c r="U3089" t="str">
        <f t="shared" si="192"/>
        <v>-120, 39</v>
      </c>
    </row>
    <row r="3090" spans="1:21" hidden="1" x14ac:dyDescent="0.25">
      <c r="A3090">
        <v>-120.24811</v>
      </c>
      <c r="B3090">
        <v>39.431649999999998</v>
      </c>
      <c r="C3090">
        <v>1961</v>
      </c>
      <c r="D3090" t="s">
        <v>428</v>
      </c>
      <c r="E3090" t="s">
        <v>118</v>
      </c>
      <c r="F3090" t="s">
        <v>110</v>
      </c>
      <c r="G3090" t="s">
        <v>110</v>
      </c>
      <c r="H3090" t="s">
        <v>94</v>
      </c>
      <c r="K3090">
        <v>0</v>
      </c>
      <c r="L3090">
        <v>0</v>
      </c>
      <c r="O3090">
        <v>1961</v>
      </c>
      <c r="P3090" t="s">
        <v>120</v>
      </c>
      <c r="R3090">
        <f t="shared" si="193"/>
        <v>-120</v>
      </c>
      <c r="S3090">
        <f t="shared" si="194"/>
        <v>39</v>
      </c>
      <c r="T3090" t="str">
        <f t="shared" si="195"/>
        <v>-12039</v>
      </c>
      <c r="U3090" t="str">
        <f t="shared" si="192"/>
        <v>-120, 39</v>
      </c>
    </row>
    <row r="3091" spans="1:21" hidden="1" x14ac:dyDescent="0.25">
      <c r="A3091">
        <v>-120.24811</v>
      </c>
      <c r="B3091">
        <v>39.431649999999998</v>
      </c>
      <c r="C3091">
        <v>1961</v>
      </c>
      <c r="D3091" t="s">
        <v>428</v>
      </c>
      <c r="E3091" t="s">
        <v>118</v>
      </c>
      <c r="F3091" t="s">
        <v>110</v>
      </c>
      <c r="G3091" t="s">
        <v>110</v>
      </c>
      <c r="H3091" t="s">
        <v>94</v>
      </c>
      <c r="K3091">
        <v>0</v>
      </c>
      <c r="L3091">
        <v>0</v>
      </c>
      <c r="O3091">
        <v>1961</v>
      </c>
      <c r="P3091" t="s">
        <v>120</v>
      </c>
      <c r="R3091">
        <f t="shared" si="193"/>
        <v>-120</v>
      </c>
      <c r="S3091">
        <f t="shared" si="194"/>
        <v>39</v>
      </c>
      <c r="T3091" t="str">
        <f t="shared" si="195"/>
        <v>-12039</v>
      </c>
      <c r="U3091" t="str">
        <f t="shared" si="192"/>
        <v>-120, 39</v>
      </c>
    </row>
    <row r="3092" spans="1:21" hidden="1" x14ac:dyDescent="0.25">
      <c r="A3092">
        <v>-120.24811</v>
      </c>
      <c r="B3092">
        <v>39.431649999999998</v>
      </c>
      <c r="C3092">
        <v>1961</v>
      </c>
      <c r="D3092" t="s">
        <v>428</v>
      </c>
      <c r="E3092" t="s">
        <v>118</v>
      </c>
      <c r="F3092" t="s">
        <v>110</v>
      </c>
      <c r="G3092" t="s">
        <v>110</v>
      </c>
      <c r="H3092" t="s">
        <v>94</v>
      </c>
      <c r="K3092">
        <v>0</v>
      </c>
      <c r="L3092">
        <v>0</v>
      </c>
      <c r="O3092">
        <v>1961</v>
      </c>
      <c r="P3092" t="s">
        <v>120</v>
      </c>
      <c r="R3092">
        <f t="shared" si="193"/>
        <v>-120</v>
      </c>
      <c r="S3092">
        <f t="shared" si="194"/>
        <v>39</v>
      </c>
      <c r="T3092" t="str">
        <f t="shared" si="195"/>
        <v>-12039</v>
      </c>
      <c r="U3092" t="str">
        <f t="shared" si="192"/>
        <v>-120, 39</v>
      </c>
    </row>
    <row r="3093" spans="1:21" hidden="1" x14ac:dyDescent="0.25">
      <c r="A3093">
        <v>-120.24811</v>
      </c>
      <c r="B3093">
        <v>39.431649999999998</v>
      </c>
      <c r="C3093">
        <v>1961</v>
      </c>
      <c r="D3093" t="s">
        <v>428</v>
      </c>
      <c r="E3093" t="s">
        <v>118</v>
      </c>
      <c r="F3093" t="s">
        <v>110</v>
      </c>
      <c r="G3093" t="s">
        <v>110</v>
      </c>
      <c r="H3093" t="s">
        <v>94</v>
      </c>
      <c r="K3093">
        <v>0</v>
      </c>
      <c r="L3093">
        <v>0</v>
      </c>
      <c r="O3093">
        <v>1961</v>
      </c>
      <c r="P3093" t="s">
        <v>120</v>
      </c>
      <c r="R3093">
        <f t="shared" si="193"/>
        <v>-120</v>
      </c>
      <c r="S3093">
        <f t="shared" si="194"/>
        <v>39</v>
      </c>
      <c r="T3093" t="str">
        <f t="shared" si="195"/>
        <v>-12039</v>
      </c>
      <c r="U3093" t="str">
        <f t="shared" si="192"/>
        <v>-120, 39</v>
      </c>
    </row>
    <row r="3094" spans="1:21" hidden="1" x14ac:dyDescent="0.25">
      <c r="A3094">
        <v>-120.24811</v>
      </c>
      <c r="B3094">
        <v>39.431649999999998</v>
      </c>
      <c r="C3094">
        <v>1961</v>
      </c>
      <c r="D3094" t="s">
        <v>428</v>
      </c>
      <c r="E3094" t="s">
        <v>118</v>
      </c>
      <c r="F3094" t="s">
        <v>110</v>
      </c>
      <c r="G3094" t="s">
        <v>110</v>
      </c>
      <c r="H3094" t="s">
        <v>94</v>
      </c>
      <c r="K3094">
        <v>0</v>
      </c>
      <c r="L3094">
        <v>0</v>
      </c>
      <c r="O3094">
        <v>1961</v>
      </c>
      <c r="P3094" t="s">
        <v>120</v>
      </c>
      <c r="R3094">
        <f t="shared" si="193"/>
        <v>-120</v>
      </c>
      <c r="S3094">
        <f t="shared" si="194"/>
        <v>39</v>
      </c>
      <c r="T3094" t="str">
        <f t="shared" si="195"/>
        <v>-12039</v>
      </c>
      <c r="U3094" t="str">
        <f t="shared" si="192"/>
        <v>-120, 39</v>
      </c>
    </row>
    <row r="3095" spans="1:21" hidden="1" x14ac:dyDescent="0.25">
      <c r="A3095">
        <v>-120.24811</v>
      </c>
      <c r="B3095">
        <v>39.431649999999998</v>
      </c>
      <c r="C3095">
        <v>1961</v>
      </c>
      <c r="D3095" t="s">
        <v>428</v>
      </c>
      <c r="E3095" t="s">
        <v>118</v>
      </c>
      <c r="F3095" t="s">
        <v>110</v>
      </c>
      <c r="G3095" t="s">
        <v>110</v>
      </c>
      <c r="H3095" t="s">
        <v>94</v>
      </c>
      <c r="K3095">
        <v>0</v>
      </c>
      <c r="L3095">
        <v>0</v>
      </c>
      <c r="O3095">
        <v>1961</v>
      </c>
      <c r="P3095" t="s">
        <v>120</v>
      </c>
      <c r="R3095">
        <f t="shared" si="193"/>
        <v>-120</v>
      </c>
      <c r="S3095">
        <f t="shared" si="194"/>
        <v>39</v>
      </c>
      <c r="T3095" t="str">
        <f t="shared" si="195"/>
        <v>-12039</v>
      </c>
      <c r="U3095" t="str">
        <f t="shared" si="192"/>
        <v>-120, 39</v>
      </c>
    </row>
    <row r="3096" spans="1:21" hidden="1" x14ac:dyDescent="0.25">
      <c r="A3096">
        <v>-120.24811</v>
      </c>
      <c r="B3096">
        <v>39.431649999999998</v>
      </c>
      <c r="C3096">
        <v>1961</v>
      </c>
      <c r="D3096" t="s">
        <v>428</v>
      </c>
      <c r="E3096" t="s">
        <v>118</v>
      </c>
      <c r="F3096" t="s">
        <v>110</v>
      </c>
      <c r="G3096" t="s">
        <v>110</v>
      </c>
      <c r="H3096" t="s">
        <v>94</v>
      </c>
      <c r="K3096">
        <v>0</v>
      </c>
      <c r="L3096">
        <v>0</v>
      </c>
      <c r="O3096">
        <v>1961</v>
      </c>
      <c r="P3096" t="s">
        <v>120</v>
      </c>
      <c r="R3096">
        <f t="shared" si="193"/>
        <v>-120</v>
      </c>
      <c r="S3096">
        <f t="shared" si="194"/>
        <v>39</v>
      </c>
      <c r="T3096" t="str">
        <f t="shared" si="195"/>
        <v>-12039</v>
      </c>
      <c r="U3096" t="str">
        <f t="shared" si="192"/>
        <v>-120, 39</v>
      </c>
    </row>
    <row r="3097" spans="1:21" hidden="1" x14ac:dyDescent="0.25">
      <c r="A3097">
        <v>-120.24811</v>
      </c>
      <c r="B3097">
        <v>39.431649999999998</v>
      </c>
      <c r="C3097">
        <v>1961</v>
      </c>
      <c r="D3097" t="s">
        <v>428</v>
      </c>
      <c r="E3097" t="s">
        <v>118</v>
      </c>
      <c r="F3097" t="s">
        <v>110</v>
      </c>
      <c r="G3097" t="s">
        <v>110</v>
      </c>
      <c r="H3097" t="s">
        <v>94</v>
      </c>
      <c r="K3097">
        <v>0</v>
      </c>
      <c r="L3097">
        <v>0</v>
      </c>
      <c r="O3097">
        <v>1961</v>
      </c>
      <c r="P3097" t="s">
        <v>120</v>
      </c>
      <c r="R3097">
        <f t="shared" si="193"/>
        <v>-120</v>
      </c>
      <c r="S3097">
        <f t="shared" si="194"/>
        <v>39</v>
      </c>
      <c r="T3097" t="str">
        <f t="shared" si="195"/>
        <v>-12039</v>
      </c>
      <c r="U3097" t="str">
        <f t="shared" si="192"/>
        <v>-120, 39</v>
      </c>
    </row>
    <row r="3098" spans="1:21" hidden="1" x14ac:dyDescent="0.25">
      <c r="A3098">
        <v>-120.24811</v>
      </c>
      <c r="B3098">
        <v>39.431649999999998</v>
      </c>
      <c r="C3098">
        <v>1961</v>
      </c>
      <c r="D3098" t="s">
        <v>428</v>
      </c>
      <c r="E3098" t="s">
        <v>118</v>
      </c>
      <c r="F3098" t="s">
        <v>110</v>
      </c>
      <c r="G3098" t="s">
        <v>110</v>
      </c>
      <c r="H3098" t="s">
        <v>94</v>
      </c>
      <c r="K3098">
        <v>0</v>
      </c>
      <c r="L3098">
        <v>0</v>
      </c>
      <c r="O3098">
        <v>1961</v>
      </c>
      <c r="P3098" t="s">
        <v>120</v>
      </c>
      <c r="R3098">
        <f t="shared" si="193"/>
        <v>-120</v>
      </c>
      <c r="S3098">
        <f t="shared" si="194"/>
        <v>39</v>
      </c>
      <c r="T3098" t="str">
        <f t="shared" si="195"/>
        <v>-12039</v>
      </c>
      <c r="U3098" t="str">
        <f t="shared" si="192"/>
        <v>-120, 39</v>
      </c>
    </row>
    <row r="3099" spans="1:21" hidden="1" x14ac:dyDescent="0.25">
      <c r="A3099">
        <v>-120.2415</v>
      </c>
      <c r="B3099">
        <v>39.432000000000002</v>
      </c>
      <c r="C3099" t="s">
        <v>432</v>
      </c>
      <c r="D3099" t="s">
        <v>428</v>
      </c>
      <c r="E3099" t="s">
        <v>118</v>
      </c>
      <c r="F3099" t="s">
        <v>110</v>
      </c>
      <c r="G3099" t="s">
        <v>110</v>
      </c>
      <c r="H3099" t="s">
        <v>94</v>
      </c>
      <c r="K3099">
        <v>0</v>
      </c>
      <c r="L3099">
        <v>0</v>
      </c>
      <c r="M3099">
        <v>5</v>
      </c>
      <c r="N3099">
        <v>17</v>
      </c>
      <c r="O3099">
        <v>1953</v>
      </c>
      <c r="P3099" t="s">
        <v>120</v>
      </c>
      <c r="R3099">
        <f t="shared" si="193"/>
        <v>-120</v>
      </c>
      <c r="S3099">
        <f t="shared" si="194"/>
        <v>39</v>
      </c>
      <c r="T3099" t="str">
        <f t="shared" si="195"/>
        <v>-12039</v>
      </c>
      <c r="U3099" t="str">
        <f t="shared" si="192"/>
        <v>-120, 39</v>
      </c>
    </row>
    <row r="3100" spans="1:21" hidden="1" x14ac:dyDescent="0.25">
      <c r="A3100">
        <v>-120.2415</v>
      </c>
      <c r="B3100">
        <v>39.432000000000002</v>
      </c>
      <c r="C3100" t="s">
        <v>432</v>
      </c>
      <c r="D3100" t="s">
        <v>428</v>
      </c>
      <c r="E3100" t="s">
        <v>118</v>
      </c>
      <c r="F3100" t="s">
        <v>110</v>
      </c>
      <c r="G3100" t="s">
        <v>110</v>
      </c>
      <c r="H3100" t="s">
        <v>94</v>
      </c>
      <c r="K3100">
        <v>0</v>
      </c>
      <c r="L3100">
        <v>0</v>
      </c>
      <c r="M3100">
        <v>5</v>
      </c>
      <c r="N3100">
        <v>17</v>
      </c>
      <c r="O3100">
        <v>1953</v>
      </c>
      <c r="P3100" t="s">
        <v>120</v>
      </c>
      <c r="R3100">
        <f t="shared" si="193"/>
        <v>-120</v>
      </c>
      <c r="S3100">
        <f t="shared" si="194"/>
        <v>39</v>
      </c>
      <c r="T3100" t="str">
        <f t="shared" si="195"/>
        <v>-12039</v>
      </c>
      <c r="U3100" t="str">
        <f t="shared" si="192"/>
        <v>-120, 39</v>
      </c>
    </row>
    <row r="3101" spans="1:21" hidden="1" x14ac:dyDescent="0.25">
      <c r="A3101">
        <v>-120.2415</v>
      </c>
      <c r="B3101">
        <v>39.432000000000002</v>
      </c>
      <c r="C3101" t="s">
        <v>432</v>
      </c>
      <c r="D3101" t="s">
        <v>428</v>
      </c>
      <c r="E3101" t="s">
        <v>118</v>
      </c>
      <c r="F3101" t="s">
        <v>110</v>
      </c>
      <c r="G3101" t="s">
        <v>110</v>
      </c>
      <c r="H3101" t="s">
        <v>94</v>
      </c>
      <c r="K3101">
        <v>0</v>
      </c>
      <c r="L3101">
        <v>0</v>
      </c>
      <c r="M3101">
        <v>5</v>
      </c>
      <c r="N3101">
        <v>17</v>
      </c>
      <c r="O3101">
        <v>1953</v>
      </c>
      <c r="P3101" t="s">
        <v>120</v>
      </c>
      <c r="R3101">
        <f t="shared" si="193"/>
        <v>-120</v>
      </c>
      <c r="S3101">
        <f t="shared" si="194"/>
        <v>39</v>
      </c>
      <c r="T3101" t="str">
        <f t="shared" si="195"/>
        <v>-12039</v>
      </c>
      <c r="U3101" t="str">
        <f t="shared" si="192"/>
        <v>-120, 39</v>
      </c>
    </row>
    <row r="3102" spans="1:21" hidden="1" x14ac:dyDescent="0.25">
      <c r="A3102">
        <v>-120.2415</v>
      </c>
      <c r="B3102">
        <v>39.432000000000002</v>
      </c>
      <c r="C3102">
        <v>1965</v>
      </c>
      <c r="D3102" t="s">
        <v>428</v>
      </c>
      <c r="E3102" t="s">
        <v>118</v>
      </c>
      <c r="F3102" t="s">
        <v>110</v>
      </c>
      <c r="G3102" t="s">
        <v>110</v>
      </c>
      <c r="H3102" t="s">
        <v>94</v>
      </c>
      <c r="K3102">
        <v>0</v>
      </c>
      <c r="L3102">
        <v>0</v>
      </c>
      <c r="O3102">
        <v>1965</v>
      </c>
      <c r="P3102" t="s">
        <v>120</v>
      </c>
      <c r="R3102">
        <f t="shared" si="193"/>
        <v>-120</v>
      </c>
      <c r="S3102">
        <f t="shared" si="194"/>
        <v>39</v>
      </c>
      <c r="T3102" t="str">
        <f t="shared" si="195"/>
        <v>-12039</v>
      </c>
      <c r="U3102" t="str">
        <f t="shared" si="192"/>
        <v>-120, 39</v>
      </c>
    </row>
    <row r="3103" spans="1:21" hidden="1" x14ac:dyDescent="0.25">
      <c r="A3103">
        <v>-120.2415</v>
      </c>
      <c r="B3103">
        <v>39.432000000000002</v>
      </c>
      <c r="C3103">
        <v>1965</v>
      </c>
      <c r="D3103" t="s">
        <v>428</v>
      </c>
      <c r="E3103" t="s">
        <v>118</v>
      </c>
      <c r="F3103" t="s">
        <v>110</v>
      </c>
      <c r="G3103" t="s">
        <v>110</v>
      </c>
      <c r="H3103" t="s">
        <v>94</v>
      </c>
      <c r="K3103">
        <v>0</v>
      </c>
      <c r="L3103">
        <v>0</v>
      </c>
      <c r="O3103">
        <v>1965</v>
      </c>
      <c r="P3103" t="s">
        <v>120</v>
      </c>
      <c r="R3103">
        <f t="shared" si="193"/>
        <v>-120</v>
      </c>
      <c r="S3103">
        <f t="shared" si="194"/>
        <v>39</v>
      </c>
      <c r="T3103" t="str">
        <f t="shared" si="195"/>
        <v>-12039</v>
      </c>
      <c r="U3103" t="str">
        <f t="shared" si="192"/>
        <v>-120, 39</v>
      </c>
    </row>
    <row r="3104" spans="1:21" hidden="1" x14ac:dyDescent="0.25">
      <c r="A3104">
        <v>-120.2415</v>
      </c>
      <c r="B3104">
        <v>39.432000000000002</v>
      </c>
      <c r="C3104">
        <v>1974</v>
      </c>
      <c r="D3104" t="s">
        <v>428</v>
      </c>
      <c r="E3104" t="s">
        <v>118</v>
      </c>
      <c r="F3104" t="s">
        <v>110</v>
      </c>
      <c r="G3104" t="s">
        <v>110</v>
      </c>
      <c r="H3104" t="s">
        <v>94</v>
      </c>
      <c r="K3104">
        <v>0</v>
      </c>
      <c r="L3104">
        <v>0</v>
      </c>
      <c r="O3104">
        <v>1974</v>
      </c>
      <c r="P3104" t="s">
        <v>120</v>
      </c>
      <c r="R3104">
        <f t="shared" si="193"/>
        <v>-120</v>
      </c>
      <c r="S3104">
        <f t="shared" si="194"/>
        <v>39</v>
      </c>
      <c r="T3104" t="str">
        <f t="shared" si="195"/>
        <v>-12039</v>
      </c>
      <c r="U3104" t="str">
        <f t="shared" si="192"/>
        <v>-120, 39</v>
      </c>
    </row>
    <row r="3105" spans="1:21" hidden="1" x14ac:dyDescent="0.25">
      <c r="A3105">
        <v>-120.2415</v>
      </c>
      <c r="B3105">
        <v>39.432000000000002</v>
      </c>
      <c r="C3105">
        <v>1970</v>
      </c>
      <c r="D3105" t="s">
        <v>428</v>
      </c>
      <c r="E3105" t="s">
        <v>118</v>
      </c>
      <c r="F3105" t="s">
        <v>110</v>
      </c>
      <c r="G3105" t="s">
        <v>110</v>
      </c>
      <c r="H3105" t="s">
        <v>94</v>
      </c>
      <c r="K3105">
        <v>0</v>
      </c>
      <c r="L3105">
        <v>0</v>
      </c>
      <c r="O3105">
        <v>1952</v>
      </c>
      <c r="P3105" t="s">
        <v>120</v>
      </c>
      <c r="R3105">
        <f t="shared" si="193"/>
        <v>-120</v>
      </c>
      <c r="S3105">
        <f t="shared" si="194"/>
        <v>39</v>
      </c>
      <c r="T3105" t="str">
        <f t="shared" si="195"/>
        <v>-12039</v>
      </c>
      <c r="U3105" t="str">
        <f t="shared" si="192"/>
        <v>-120, 39</v>
      </c>
    </row>
    <row r="3106" spans="1:21" hidden="1" x14ac:dyDescent="0.25">
      <c r="A3106">
        <v>-120.2415</v>
      </c>
      <c r="B3106">
        <v>39.432000000000002</v>
      </c>
      <c r="C3106">
        <v>1973</v>
      </c>
      <c r="D3106" t="s">
        <v>428</v>
      </c>
      <c r="E3106" t="s">
        <v>118</v>
      </c>
      <c r="F3106" t="s">
        <v>110</v>
      </c>
      <c r="G3106" t="s">
        <v>110</v>
      </c>
      <c r="H3106" t="s">
        <v>94</v>
      </c>
      <c r="K3106">
        <v>0</v>
      </c>
      <c r="L3106">
        <v>0</v>
      </c>
      <c r="O3106">
        <v>1952</v>
      </c>
      <c r="P3106" t="s">
        <v>120</v>
      </c>
      <c r="R3106">
        <f t="shared" si="193"/>
        <v>-120</v>
      </c>
      <c r="S3106">
        <f t="shared" si="194"/>
        <v>39</v>
      </c>
      <c r="T3106" t="str">
        <f t="shared" si="195"/>
        <v>-12039</v>
      </c>
      <c r="U3106" t="str">
        <f t="shared" si="192"/>
        <v>-120, 39</v>
      </c>
    </row>
    <row r="3107" spans="1:21" hidden="1" x14ac:dyDescent="0.25">
      <c r="A3107">
        <v>-120.2415</v>
      </c>
      <c r="B3107">
        <v>39.432000000000002</v>
      </c>
      <c r="C3107">
        <v>1955</v>
      </c>
      <c r="D3107" t="s">
        <v>428</v>
      </c>
      <c r="E3107" t="s">
        <v>118</v>
      </c>
      <c r="F3107" t="s">
        <v>110</v>
      </c>
      <c r="G3107" t="s">
        <v>110</v>
      </c>
      <c r="H3107" t="s">
        <v>94</v>
      </c>
      <c r="K3107">
        <v>0</v>
      </c>
      <c r="L3107">
        <v>0</v>
      </c>
      <c r="O3107">
        <v>1953</v>
      </c>
      <c r="P3107" t="s">
        <v>120</v>
      </c>
      <c r="R3107">
        <f t="shared" si="193"/>
        <v>-120</v>
      </c>
      <c r="S3107">
        <f t="shared" si="194"/>
        <v>39</v>
      </c>
      <c r="T3107" t="str">
        <f t="shared" si="195"/>
        <v>-12039</v>
      </c>
      <c r="U3107" t="str">
        <f t="shared" si="192"/>
        <v>-120, 39</v>
      </c>
    </row>
    <row r="3108" spans="1:21" hidden="1" x14ac:dyDescent="0.25">
      <c r="A3108">
        <v>-120.2415</v>
      </c>
      <c r="B3108">
        <v>39.432000000000002</v>
      </c>
      <c r="C3108">
        <v>1955</v>
      </c>
      <c r="D3108" t="s">
        <v>428</v>
      </c>
      <c r="E3108" t="s">
        <v>118</v>
      </c>
      <c r="F3108" t="s">
        <v>110</v>
      </c>
      <c r="G3108" t="s">
        <v>110</v>
      </c>
      <c r="H3108" t="s">
        <v>94</v>
      </c>
      <c r="K3108">
        <v>0</v>
      </c>
      <c r="L3108">
        <v>0</v>
      </c>
      <c r="O3108">
        <v>1953</v>
      </c>
      <c r="P3108" t="s">
        <v>120</v>
      </c>
      <c r="R3108">
        <f t="shared" si="193"/>
        <v>-120</v>
      </c>
      <c r="S3108">
        <f t="shared" si="194"/>
        <v>39</v>
      </c>
      <c r="T3108" t="str">
        <f t="shared" si="195"/>
        <v>-12039</v>
      </c>
      <c r="U3108" t="str">
        <f t="shared" si="192"/>
        <v>-120, 39</v>
      </c>
    </row>
    <row r="3109" spans="1:21" hidden="1" x14ac:dyDescent="0.25">
      <c r="A3109">
        <v>-120.2415</v>
      </c>
      <c r="B3109">
        <v>39.432000000000002</v>
      </c>
      <c r="C3109">
        <v>1955</v>
      </c>
      <c r="D3109" t="s">
        <v>428</v>
      </c>
      <c r="E3109" t="s">
        <v>118</v>
      </c>
      <c r="F3109" t="s">
        <v>110</v>
      </c>
      <c r="G3109" t="s">
        <v>110</v>
      </c>
      <c r="H3109" t="s">
        <v>94</v>
      </c>
      <c r="K3109">
        <v>0</v>
      </c>
      <c r="L3109">
        <v>0</v>
      </c>
      <c r="O3109">
        <v>1953</v>
      </c>
      <c r="P3109" t="s">
        <v>120</v>
      </c>
      <c r="R3109">
        <f t="shared" si="193"/>
        <v>-120</v>
      </c>
      <c r="S3109">
        <f t="shared" si="194"/>
        <v>39</v>
      </c>
      <c r="T3109" t="str">
        <f t="shared" si="195"/>
        <v>-12039</v>
      </c>
      <c r="U3109" t="str">
        <f t="shared" si="192"/>
        <v>-120, 39</v>
      </c>
    </row>
    <row r="3110" spans="1:21" hidden="1" x14ac:dyDescent="0.25">
      <c r="A3110">
        <v>-120.2415</v>
      </c>
      <c r="B3110">
        <v>39.432000000000002</v>
      </c>
      <c r="C3110">
        <v>1956</v>
      </c>
      <c r="D3110" t="s">
        <v>428</v>
      </c>
      <c r="E3110" t="s">
        <v>118</v>
      </c>
      <c r="F3110" t="s">
        <v>110</v>
      </c>
      <c r="G3110" t="s">
        <v>110</v>
      </c>
      <c r="H3110" t="s">
        <v>94</v>
      </c>
      <c r="K3110">
        <v>0</v>
      </c>
      <c r="L3110">
        <v>0</v>
      </c>
      <c r="O3110">
        <v>1953</v>
      </c>
      <c r="P3110" t="s">
        <v>120</v>
      </c>
      <c r="R3110">
        <f t="shared" si="193"/>
        <v>-120</v>
      </c>
      <c r="S3110">
        <f t="shared" si="194"/>
        <v>39</v>
      </c>
      <c r="T3110" t="str">
        <f t="shared" si="195"/>
        <v>-12039</v>
      </c>
      <c r="U3110" t="str">
        <f t="shared" si="192"/>
        <v>-120, 39</v>
      </c>
    </row>
    <row r="3111" spans="1:21" hidden="1" x14ac:dyDescent="0.25">
      <c r="A3111">
        <v>-120.2415</v>
      </c>
      <c r="B3111">
        <v>39.432000000000002</v>
      </c>
      <c r="C3111">
        <v>1956</v>
      </c>
      <c r="D3111" t="s">
        <v>428</v>
      </c>
      <c r="E3111" t="s">
        <v>118</v>
      </c>
      <c r="F3111" t="s">
        <v>110</v>
      </c>
      <c r="G3111" t="s">
        <v>110</v>
      </c>
      <c r="H3111" t="s">
        <v>94</v>
      </c>
      <c r="K3111">
        <v>0</v>
      </c>
      <c r="L3111">
        <v>0</v>
      </c>
      <c r="O3111">
        <v>1953</v>
      </c>
      <c r="P3111" t="s">
        <v>120</v>
      </c>
      <c r="R3111">
        <f t="shared" si="193"/>
        <v>-120</v>
      </c>
      <c r="S3111">
        <f t="shared" si="194"/>
        <v>39</v>
      </c>
      <c r="T3111" t="str">
        <f t="shared" si="195"/>
        <v>-12039</v>
      </c>
      <c r="U3111" t="str">
        <f t="shared" si="192"/>
        <v>-120, 39</v>
      </c>
    </row>
    <row r="3112" spans="1:21" hidden="1" x14ac:dyDescent="0.25">
      <c r="A3112">
        <v>-120.2415</v>
      </c>
      <c r="B3112">
        <v>39.432000000000002</v>
      </c>
      <c r="C3112">
        <v>1956</v>
      </c>
      <c r="D3112" t="s">
        <v>428</v>
      </c>
      <c r="E3112" t="s">
        <v>118</v>
      </c>
      <c r="F3112" t="s">
        <v>110</v>
      </c>
      <c r="G3112" t="s">
        <v>110</v>
      </c>
      <c r="H3112" t="s">
        <v>94</v>
      </c>
      <c r="K3112">
        <v>0</v>
      </c>
      <c r="L3112">
        <v>0</v>
      </c>
      <c r="O3112">
        <v>1953</v>
      </c>
      <c r="P3112" t="s">
        <v>120</v>
      </c>
      <c r="R3112">
        <f t="shared" si="193"/>
        <v>-120</v>
      </c>
      <c r="S3112">
        <f t="shared" si="194"/>
        <v>39</v>
      </c>
      <c r="T3112" t="str">
        <f t="shared" si="195"/>
        <v>-12039</v>
      </c>
      <c r="U3112" t="str">
        <f t="shared" si="192"/>
        <v>-120, 39</v>
      </c>
    </row>
    <row r="3113" spans="1:21" hidden="1" x14ac:dyDescent="0.25">
      <c r="A3113">
        <v>-120.2415</v>
      </c>
      <c r="B3113">
        <v>39.432000000000002</v>
      </c>
      <c r="C3113">
        <v>1956</v>
      </c>
      <c r="D3113" t="s">
        <v>428</v>
      </c>
      <c r="E3113" t="s">
        <v>118</v>
      </c>
      <c r="F3113" t="s">
        <v>110</v>
      </c>
      <c r="G3113" t="s">
        <v>110</v>
      </c>
      <c r="H3113" t="s">
        <v>94</v>
      </c>
      <c r="K3113">
        <v>0</v>
      </c>
      <c r="L3113">
        <v>0</v>
      </c>
      <c r="O3113">
        <v>1953</v>
      </c>
      <c r="P3113" t="s">
        <v>120</v>
      </c>
      <c r="R3113">
        <f t="shared" si="193"/>
        <v>-120</v>
      </c>
      <c r="S3113">
        <f t="shared" si="194"/>
        <v>39</v>
      </c>
      <c r="T3113" t="str">
        <f t="shared" si="195"/>
        <v>-12039</v>
      </c>
      <c r="U3113" t="str">
        <f t="shared" si="192"/>
        <v>-120, 39</v>
      </c>
    </row>
    <row r="3114" spans="1:21" hidden="1" x14ac:dyDescent="0.25">
      <c r="A3114">
        <v>-120.2415</v>
      </c>
      <c r="B3114">
        <v>39.432000000000002</v>
      </c>
      <c r="C3114">
        <v>1956</v>
      </c>
      <c r="D3114" t="s">
        <v>428</v>
      </c>
      <c r="E3114" t="s">
        <v>118</v>
      </c>
      <c r="F3114" t="s">
        <v>110</v>
      </c>
      <c r="G3114" t="s">
        <v>110</v>
      </c>
      <c r="H3114" t="s">
        <v>94</v>
      </c>
      <c r="K3114">
        <v>0</v>
      </c>
      <c r="L3114">
        <v>0</v>
      </c>
      <c r="O3114">
        <v>1953</v>
      </c>
      <c r="P3114" t="s">
        <v>120</v>
      </c>
      <c r="R3114">
        <f t="shared" si="193"/>
        <v>-120</v>
      </c>
      <c r="S3114">
        <f t="shared" si="194"/>
        <v>39</v>
      </c>
      <c r="T3114" t="str">
        <f t="shared" si="195"/>
        <v>-12039</v>
      </c>
      <c r="U3114" t="str">
        <f t="shared" si="192"/>
        <v>-120, 39</v>
      </c>
    </row>
    <row r="3115" spans="1:21" hidden="1" x14ac:dyDescent="0.25">
      <c r="A3115">
        <v>-120.2415</v>
      </c>
      <c r="B3115">
        <v>39.432000000000002</v>
      </c>
      <c r="C3115">
        <v>1956</v>
      </c>
      <c r="D3115" t="s">
        <v>428</v>
      </c>
      <c r="E3115" t="s">
        <v>118</v>
      </c>
      <c r="F3115" t="s">
        <v>110</v>
      </c>
      <c r="G3115" t="s">
        <v>110</v>
      </c>
      <c r="H3115" t="s">
        <v>94</v>
      </c>
      <c r="K3115">
        <v>0</v>
      </c>
      <c r="L3115">
        <v>0</v>
      </c>
      <c r="O3115">
        <v>1953</v>
      </c>
      <c r="P3115" t="s">
        <v>120</v>
      </c>
      <c r="R3115">
        <f t="shared" si="193"/>
        <v>-120</v>
      </c>
      <c r="S3115">
        <f t="shared" si="194"/>
        <v>39</v>
      </c>
      <c r="T3115" t="str">
        <f t="shared" si="195"/>
        <v>-12039</v>
      </c>
      <c r="U3115" t="str">
        <f t="shared" si="192"/>
        <v>-120, 39</v>
      </c>
    </row>
    <row r="3116" spans="1:21" hidden="1" x14ac:dyDescent="0.25">
      <c r="A3116">
        <v>-120.2415</v>
      </c>
      <c r="B3116">
        <v>39.432000000000002</v>
      </c>
      <c r="C3116">
        <v>1956</v>
      </c>
      <c r="D3116" t="s">
        <v>428</v>
      </c>
      <c r="E3116" t="s">
        <v>118</v>
      </c>
      <c r="F3116" t="s">
        <v>110</v>
      </c>
      <c r="G3116" t="s">
        <v>110</v>
      </c>
      <c r="H3116" t="s">
        <v>94</v>
      </c>
      <c r="K3116">
        <v>0</v>
      </c>
      <c r="L3116">
        <v>0</v>
      </c>
      <c r="O3116">
        <v>1953</v>
      </c>
      <c r="P3116" t="s">
        <v>120</v>
      </c>
      <c r="R3116">
        <f t="shared" si="193"/>
        <v>-120</v>
      </c>
      <c r="S3116">
        <f t="shared" si="194"/>
        <v>39</v>
      </c>
      <c r="T3116" t="str">
        <f t="shared" si="195"/>
        <v>-12039</v>
      </c>
      <c r="U3116" t="str">
        <f t="shared" si="192"/>
        <v>-120, 39</v>
      </c>
    </row>
    <row r="3117" spans="1:21" hidden="1" x14ac:dyDescent="0.25">
      <c r="A3117">
        <v>-120.2415</v>
      </c>
      <c r="B3117">
        <v>39.432000000000002</v>
      </c>
      <c r="C3117">
        <v>1956</v>
      </c>
      <c r="D3117" t="s">
        <v>428</v>
      </c>
      <c r="E3117" t="s">
        <v>118</v>
      </c>
      <c r="F3117" t="s">
        <v>110</v>
      </c>
      <c r="G3117" t="s">
        <v>110</v>
      </c>
      <c r="H3117" t="s">
        <v>94</v>
      </c>
      <c r="K3117">
        <v>0</v>
      </c>
      <c r="L3117">
        <v>0</v>
      </c>
      <c r="O3117">
        <v>1953</v>
      </c>
      <c r="P3117" t="s">
        <v>120</v>
      </c>
      <c r="R3117">
        <f t="shared" si="193"/>
        <v>-120</v>
      </c>
      <c r="S3117">
        <f t="shared" si="194"/>
        <v>39</v>
      </c>
      <c r="T3117" t="str">
        <f t="shared" si="195"/>
        <v>-12039</v>
      </c>
      <c r="U3117" t="str">
        <f t="shared" si="192"/>
        <v>-120, 39</v>
      </c>
    </row>
    <row r="3118" spans="1:21" hidden="1" x14ac:dyDescent="0.25">
      <c r="A3118">
        <v>-120.2415</v>
      </c>
      <c r="B3118">
        <v>39.432000000000002</v>
      </c>
      <c r="C3118">
        <v>1955</v>
      </c>
      <c r="D3118" t="s">
        <v>428</v>
      </c>
      <c r="E3118" t="s">
        <v>118</v>
      </c>
      <c r="F3118" t="s">
        <v>110</v>
      </c>
      <c r="G3118" t="s">
        <v>110</v>
      </c>
      <c r="H3118" t="s">
        <v>94</v>
      </c>
      <c r="K3118">
        <v>0</v>
      </c>
      <c r="L3118">
        <v>0</v>
      </c>
      <c r="O3118">
        <v>1953</v>
      </c>
      <c r="P3118" t="s">
        <v>120</v>
      </c>
      <c r="R3118">
        <f t="shared" si="193"/>
        <v>-120</v>
      </c>
      <c r="S3118">
        <f t="shared" si="194"/>
        <v>39</v>
      </c>
      <c r="T3118" t="str">
        <f t="shared" si="195"/>
        <v>-12039</v>
      </c>
      <c r="U3118" t="str">
        <f t="shared" si="192"/>
        <v>-120, 39</v>
      </c>
    </row>
    <row r="3119" spans="1:21" hidden="1" x14ac:dyDescent="0.25">
      <c r="A3119">
        <v>-120.2415</v>
      </c>
      <c r="B3119">
        <v>39.432000000000002</v>
      </c>
      <c r="C3119">
        <v>1957</v>
      </c>
      <c r="D3119" t="s">
        <v>428</v>
      </c>
      <c r="E3119" t="s">
        <v>118</v>
      </c>
      <c r="F3119" t="s">
        <v>110</v>
      </c>
      <c r="G3119" t="s">
        <v>110</v>
      </c>
      <c r="H3119" t="s">
        <v>94</v>
      </c>
      <c r="K3119">
        <v>0</v>
      </c>
      <c r="L3119">
        <v>0</v>
      </c>
      <c r="O3119">
        <v>1953</v>
      </c>
      <c r="P3119" t="s">
        <v>120</v>
      </c>
      <c r="R3119">
        <f t="shared" si="193"/>
        <v>-120</v>
      </c>
      <c r="S3119">
        <f t="shared" si="194"/>
        <v>39</v>
      </c>
      <c r="T3119" t="str">
        <f t="shared" si="195"/>
        <v>-12039</v>
      </c>
      <c r="U3119" t="str">
        <f t="shared" si="192"/>
        <v>-120, 39</v>
      </c>
    </row>
    <row r="3120" spans="1:21" hidden="1" x14ac:dyDescent="0.25">
      <c r="A3120">
        <v>-120.2415</v>
      </c>
      <c r="B3120">
        <v>39.432000000000002</v>
      </c>
      <c r="C3120">
        <v>1958</v>
      </c>
      <c r="D3120" t="s">
        <v>428</v>
      </c>
      <c r="E3120" t="s">
        <v>118</v>
      </c>
      <c r="F3120" t="s">
        <v>110</v>
      </c>
      <c r="G3120" t="s">
        <v>110</v>
      </c>
      <c r="H3120" t="s">
        <v>94</v>
      </c>
      <c r="K3120">
        <v>0</v>
      </c>
      <c r="L3120">
        <v>0</v>
      </c>
      <c r="O3120">
        <v>1953</v>
      </c>
      <c r="P3120" t="s">
        <v>120</v>
      </c>
      <c r="R3120">
        <f t="shared" si="193"/>
        <v>-120</v>
      </c>
      <c r="S3120">
        <f t="shared" si="194"/>
        <v>39</v>
      </c>
      <c r="T3120" t="str">
        <f t="shared" si="195"/>
        <v>-12039</v>
      </c>
      <c r="U3120" t="str">
        <f t="shared" si="192"/>
        <v>-120, 39</v>
      </c>
    </row>
    <row r="3121" spans="1:21" hidden="1" x14ac:dyDescent="0.25">
      <c r="A3121">
        <v>-120.2415</v>
      </c>
      <c r="B3121">
        <v>39.432000000000002</v>
      </c>
      <c r="C3121">
        <v>1960</v>
      </c>
      <c r="D3121" t="s">
        <v>428</v>
      </c>
      <c r="E3121" t="s">
        <v>118</v>
      </c>
      <c r="F3121" t="s">
        <v>110</v>
      </c>
      <c r="G3121" t="s">
        <v>110</v>
      </c>
      <c r="H3121" t="s">
        <v>94</v>
      </c>
      <c r="K3121">
        <v>0</v>
      </c>
      <c r="L3121">
        <v>0</v>
      </c>
      <c r="O3121">
        <v>1953</v>
      </c>
      <c r="P3121" t="s">
        <v>120</v>
      </c>
      <c r="R3121">
        <f t="shared" si="193"/>
        <v>-120</v>
      </c>
      <c r="S3121">
        <f t="shared" si="194"/>
        <v>39</v>
      </c>
      <c r="T3121" t="str">
        <f t="shared" si="195"/>
        <v>-12039</v>
      </c>
      <c r="U3121" t="str">
        <f t="shared" si="192"/>
        <v>-120, 39</v>
      </c>
    </row>
    <row r="3122" spans="1:21" hidden="1" x14ac:dyDescent="0.25">
      <c r="A3122">
        <v>-120.21116670000001</v>
      </c>
      <c r="B3122">
        <v>39.438000000000002</v>
      </c>
      <c r="C3122">
        <v>2000</v>
      </c>
      <c r="D3122" t="s">
        <v>428</v>
      </c>
      <c r="E3122" t="s">
        <v>118</v>
      </c>
      <c r="F3122" t="s">
        <v>110</v>
      </c>
      <c r="G3122" t="s">
        <v>110</v>
      </c>
      <c r="H3122" t="s">
        <v>94</v>
      </c>
      <c r="K3122">
        <v>0</v>
      </c>
      <c r="L3122">
        <v>0</v>
      </c>
      <c r="O3122">
        <v>1951</v>
      </c>
      <c r="P3122" t="s">
        <v>120</v>
      </c>
      <c r="R3122">
        <f t="shared" si="193"/>
        <v>-120</v>
      </c>
      <c r="S3122">
        <f t="shared" si="194"/>
        <v>39</v>
      </c>
      <c r="T3122" t="str">
        <f t="shared" si="195"/>
        <v>-12039</v>
      </c>
      <c r="U3122" t="str">
        <f t="shared" si="192"/>
        <v>-120, 39</v>
      </c>
    </row>
    <row r="3123" spans="1:21" hidden="1" x14ac:dyDescent="0.25">
      <c r="A3123">
        <v>-120.21116670000001</v>
      </c>
      <c r="B3123">
        <v>39.438000000000002</v>
      </c>
      <c r="C3123">
        <v>2000</v>
      </c>
      <c r="D3123" t="s">
        <v>428</v>
      </c>
      <c r="E3123" t="s">
        <v>118</v>
      </c>
      <c r="F3123" t="s">
        <v>110</v>
      </c>
      <c r="G3123" t="s">
        <v>110</v>
      </c>
      <c r="H3123" t="s">
        <v>94</v>
      </c>
      <c r="K3123">
        <v>0</v>
      </c>
      <c r="L3123">
        <v>0</v>
      </c>
      <c r="O3123">
        <v>1951</v>
      </c>
      <c r="P3123" t="s">
        <v>120</v>
      </c>
      <c r="R3123">
        <f t="shared" si="193"/>
        <v>-120</v>
      </c>
      <c r="S3123">
        <f t="shared" si="194"/>
        <v>39</v>
      </c>
      <c r="T3123" t="str">
        <f t="shared" si="195"/>
        <v>-12039</v>
      </c>
      <c r="U3123" t="str">
        <f t="shared" si="192"/>
        <v>-120, 39</v>
      </c>
    </row>
    <row r="3124" spans="1:21" hidden="1" x14ac:dyDescent="0.25">
      <c r="A3124">
        <v>-120.21116670000001</v>
      </c>
      <c r="B3124">
        <v>39.438000000000002</v>
      </c>
      <c r="C3124">
        <v>2000</v>
      </c>
      <c r="D3124" t="s">
        <v>428</v>
      </c>
      <c r="E3124" t="s">
        <v>118</v>
      </c>
      <c r="F3124" t="s">
        <v>110</v>
      </c>
      <c r="G3124" t="s">
        <v>110</v>
      </c>
      <c r="H3124" t="s">
        <v>94</v>
      </c>
      <c r="K3124">
        <v>0</v>
      </c>
      <c r="L3124">
        <v>0</v>
      </c>
      <c r="O3124">
        <v>1951</v>
      </c>
      <c r="P3124" t="s">
        <v>120</v>
      </c>
      <c r="R3124">
        <f t="shared" si="193"/>
        <v>-120</v>
      </c>
      <c r="S3124">
        <f t="shared" si="194"/>
        <v>39</v>
      </c>
      <c r="T3124" t="str">
        <f t="shared" si="195"/>
        <v>-12039</v>
      </c>
      <c r="U3124" t="str">
        <f t="shared" si="192"/>
        <v>-120, 39</v>
      </c>
    </row>
    <row r="3125" spans="1:21" hidden="1" x14ac:dyDescent="0.25">
      <c r="A3125">
        <v>-120.21116670000001</v>
      </c>
      <c r="B3125">
        <v>39.438000000000002</v>
      </c>
      <c r="C3125">
        <v>2002</v>
      </c>
      <c r="D3125" t="s">
        <v>428</v>
      </c>
      <c r="E3125" t="s">
        <v>118</v>
      </c>
      <c r="F3125" t="s">
        <v>110</v>
      </c>
      <c r="G3125" t="s">
        <v>110</v>
      </c>
      <c r="H3125" t="s">
        <v>94</v>
      </c>
      <c r="K3125">
        <v>0</v>
      </c>
      <c r="L3125">
        <v>0</v>
      </c>
      <c r="O3125">
        <v>1951</v>
      </c>
      <c r="P3125" t="s">
        <v>120</v>
      </c>
      <c r="R3125">
        <f t="shared" si="193"/>
        <v>-120</v>
      </c>
      <c r="S3125">
        <f t="shared" si="194"/>
        <v>39</v>
      </c>
      <c r="T3125" t="str">
        <f t="shared" si="195"/>
        <v>-12039</v>
      </c>
      <c r="U3125" t="str">
        <f t="shared" si="192"/>
        <v>-120, 39</v>
      </c>
    </row>
    <row r="3126" spans="1:21" hidden="1" x14ac:dyDescent="0.25">
      <c r="A3126">
        <v>-120.21116670000001</v>
      </c>
      <c r="B3126">
        <v>39.438000000000002</v>
      </c>
      <c r="C3126">
        <v>1955</v>
      </c>
      <c r="D3126" t="s">
        <v>428</v>
      </c>
      <c r="E3126" t="s">
        <v>118</v>
      </c>
      <c r="F3126" t="s">
        <v>110</v>
      </c>
      <c r="G3126" t="s">
        <v>110</v>
      </c>
      <c r="H3126" t="s">
        <v>94</v>
      </c>
      <c r="K3126">
        <v>0</v>
      </c>
      <c r="L3126">
        <v>0</v>
      </c>
      <c r="O3126">
        <v>1953</v>
      </c>
      <c r="P3126" t="s">
        <v>120</v>
      </c>
      <c r="R3126">
        <f t="shared" si="193"/>
        <v>-120</v>
      </c>
      <c r="S3126">
        <f t="shared" si="194"/>
        <v>39</v>
      </c>
      <c r="T3126" t="str">
        <f t="shared" si="195"/>
        <v>-12039</v>
      </c>
      <c r="U3126" t="str">
        <f t="shared" si="192"/>
        <v>-121, 39</v>
      </c>
    </row>
    <row r="3127" spans="1:21" hidden="1" x14ac:dyDescent="0.25">
      <c r="A3127">
        <v>-120.7391667</v>
      </c>
      <c r="B3127">
        <v>39.439166700000001</v>
      </c>
      <c r="C3127">
        <v>1987</v>
      </c>
      <c r="D3127" t="s">
        <v>428</v>
      </c>
      <c r="E3127" t="s">
        <v>118</v>
      </c>
      <c r="F3127" t="s">
        <v>110</v>
      </c>
      <c r="G3127" t="s">
        <v>110</v>
      </c>
      <c r="H3127" t="s">
        <v>94</v>
      </c>
      <c r="K3127">
        <v>0</v>
      </c>
      <c r="L3127">
        <v>0</v>
      </c>
      <c r="O3127">
        <v>1973</v>
      </c>
      <c r="P3127" t="s">
        <v>120</v>
      </c>
      <c r="R3127">
        <f t="shared" si="193"/>
        <v>-121</v>
      </c>
      <c r="S3127">
        <f t="shared" si="194"/>
        <v>39</v>
      </c>
      <c r="T3127" t="str">
        <f t="shared" si="195"/>
        <v>-12139</v>
      </c>
      <c r="U3127" t="str">
        <f t="shared" si="192"/>
        <v>-121, 39</v>
      </c>
    </row>
    <row r="3128" spans="1:21" hidden="1" x14ac:dyDescent="0.25">
      <c r="A3128">
        <v>-120.7391667</v>
      </c>
      <c r="B3128">
        <v>39.439166700000001</v>
      </c>
      <c r="C3128">
        <v>1988</v>
      </c>
      <c r="D3128" t="s">
        <v>428</v>
      </c>
      <c r="E3128" t="s">
        <v>118</v>
      </c>
      <c r="F3128" t="s">
        <v>110</v>
      </c>
      <c r="G3128" t="s">
        <v>110</v>
      </c>
      <c r="H3128" t="s">
        <v>94</v>
      </c>
      <c r="K3128">
        <v>0</v>
      </c>
      <c r="L3128">
        <v>0</v>
      </c>
      <c r="O3128">
        <v>1973</v>
      </c>
      <c r="P3128" t="s">
        <v>120</v>
      </c>
      <c r="R3128">
        <f t="shared" si="193"/>
        <v>-121</v>
      </c>
      <c r="S3128">
        <f t="shared" si="194"/>
        <v>39</v>
      </c>
      <c r="T3128" t="str">
        <f t="shared" si="195"/>
        <v>-12139</v>
      </c>
      <c r="U3128" t="str">
        <f t="shared" si="192"/>
        <v>-121, 39</v>
      </c>
    </row>
    <row r="3129" spans="1:21" hidden="1" x14ac:dyDescent="0.25">
      <c r="A3129">
        <v>-120.7391667</v>
      </c>
      <c r="B3129">
        <v>39.439166700000001</v>
      </c>
      <c r="C3129">
        <v>1983</v>
      </c>
      <c r="D3129" t="s">
        <v>428</v>
      </c>
      <c r="E3129" t="s">
        <v>118</v>
      </c>
      <c r="F3129" t="s">
        <v>110</v>
      </c>
      <c r="G3129" t="s">
        <v>110</v>
      </c>
      <c r="H3129" t="s">
        <v>94</v>
      </c>
      <c r="K3129">
        <v>0</v>
      </c>
      <c r="L3129">
        <v>0</v>
      </c>
      <c r="O3129">
        <v>1974</v>
      </c>
      <c r="P3129" t="s">
        <v>120</v>
      </c>
      <c r="R3129">
        <f t="shared" si="193"/>
        <v>-121</v>
      </c>
      <c r="S3129">
        <f t="shared" si="194"/>
        <v>39</v>
      </c>
      <c r="T3129" t="str">
        <f t="shared" si="195"/>
        <v>-12139</v>
      </c>
      <c r="U3129" t="str">
        <f t="shared" si="192"/>
        <v>-121, 39</v>
      </c>
    </row>
    <row r="3130" spans="1:21" hidden="1" x14ac:dyDescent="0.25">
      <c r="A3130">
        <v>-120.7391667</v>
      </c>
      <c r="B3130">
        <v>39.439166700000001</v>
      </c>
      <c r="C3130">
        <v>1973</v>
      </c>
      <c r="D3130" t="s">
        <v>428</v>
      </c>
      <c r="E3130" t="s">
        <v>118</v>
      </c>
      <c r="F3130" t="s">
        <v>110</v>
      </c>
      <c r="G3130" t="s">
        <v>110</v>
      </c>
      <c r="H3130" t="s">
        <v>94</v>
      </c>
      <c r="K3130">
        <v>0</v>
      </c>
      <c r="L3130">
        <v>0</v>
      </c>
      <c r="O3130">
        <v>1973</v>
      </c>
      <c r="P3130" t="s">
        <v>120</v>
      </c>
      <c r="R3130">
        <f t="shared" si="193"/>
        <v>-121</v>
      </c>
      <c r="S3130">
        <f t="shared" si="194"/>
        <v>39</v>
      </c>
      <c r="T3130" t="str">
        <f t="shared" si="195"/>
        <v>-12139</v>
      </c>
      <c r="U3130" t="str">
        <f t="shared" si="192"/>
        <v>-121, 39</v>
      </c>
    </row>
    <row r="3131" spans="1:21" hidden="1" x14ac:dyDescent="0.25">
      <c r="A3131">
        <v>-120.7391667</v>
      </c>
      <c r="B3131">
        <v>39.439166700000001</v>
      </c>
      <c r="C3131">
        <v>1973</v>
      </c>
      <c r="D3131" t="s">
        <v>428</v>
      </c>
      <c r="E3131" t="s">
        <v>118</v>
      </c>
      <c r="F3131" t="s">
        <v>110</v>
      </c>
      <c r="G3131" t="s">
        <v>110</v>
      </c>
      <c r="H3131" t="s">
        <v>94</v>
      </c>
      <c r="K3131">
        <v>0</v>
      </c>
      <c r="L3131">
        <v>0</v>
      </c>
      <c r="O3131">
        <v>1973</v>
      </c>
      <c r="P3131" t="s">
        <v>120</v>
      </c>
      <c r="R3131">
        <f t="shared" si="193"/>
        <v>-121</v>
      </c>
      <c r="S3131">
        <f t="shared" si="194"/>
        <v>39</v>
      </c>
      <c r="T3131" t="str">
        <f t="shared" si="195"/>
        <v>-12139</v>
      </c>
      <c r="U3131" t="str">
        <f t="shared" si="192"/>
        <v>-121, 39</v>
      </c>
    </row>
    <row r="3132" spans="1:21" hidden="1" x14ac:dyDescent="0.25">
      <c r="A3132">
        <v>-120.7391667</v>
      </c>
      <c r="B3132">
        <v>39.439166700000001</v>
      </c>
      <c r="C3132">
        <v>1973</v>
      </c>
      <c r="D3132" t="s">
        <v>428</v>
      </c>
      <c r="E3132" t="s">
        <v>118</v>
      </c>
      <c r="F3132" t="s">
        <v>110</v>
      </c>
      <c r="G3132" t="s">
        <v>110</v>
      </c>
      <c r="H3132" t="s">
        <v>94</v>
      </c>
      <c r="K3132">
        <v>0</v>
      </c>
      <c r="L3132">
        <v>0</v>
      </c>
      <c r="O3132">
        <v>1973</v>
      </c>
      <c r="P3132" t="s">
        <v>120</v>
      </c>
      <c r="R3132">
        <f t="shared" si="193"/>
        <v>-121</v>
      </c>
      <c r="S3132">
        <f t="shared" si="194"/>
        <v>39</v>
      </c>
      <c r="T3132" t="str">
        <f t="shared" si="195"/>
        <v>-12139</v>
      </c>
      <c r="U3132" t="str">
        <f t="shared" si="192"/>
        <v>-121, 39</v>
      </c>
    </row>
    <row r="3133" spans="1:21" hidden="1" x14ac:dyDescent="0.25">
      <c r="A3133">
        <v>-120.7391667</v>
      </c>
      <c r="B3133">
        <v>39.439166700000001</v>
      </c>
      <c r="C3133">
        <v>1973</v>
      </c>
      <c r="D3133" t="s">
        <v>428</v>
      </c>
      <c r="E3133" t="s">
        <v>118</v>
      </c>
      <c r="F3133" t="s">
        <v>110</v>
      </c>
      <c r="G3133" t="s">
        <v>110</v>
      </c>
      <c r="H3133" t="s">
        <v>94</v>
      </c>
      <c r="K3133">
        <v>0</v>
      </c>
      <c r="L3133">
        <v>0</v>
      </c>
      <c r="O3133">
        <v>1973</v>
      </c>
      <c r="P3133" t="s">
        <v>120</v>
      </c>
      <c r="R3133">
        <f t="shared" si="193"/>
        <v>-121</v>
      </c>
      <c r="S3133">
        <f t="shared" si="194"/>
        <v>39</v>
      </c>
      <c r="T3133" t="str">
        <f t="shared" si="195"/>
        <v>-12139</v>
      </c>
      <c r="U3133" t="str">
        <f t="shared" si="192"/>
        <v>-121, 39</v>
      </c>
    </row>
    <row r="3134" spans="1:21" hidden="1" x14ac:dyDescent="0.25">
      <c r="A3134">
        <v>-120.6663611</v>
      </c>
      <c r="B3134">
        <v>39.478611110000003</v>
      </c>
      <c r="C3134">
        <v>1980</v>
      </c>
      <c r="D3134" t="s">
        <v>121</v>
      </c>
      <c r="E3134" t="s">
        <v>122</v>
      </c>
      <c r="F3134" t="s">
        <v>110</v>
      </c>
      <c r="G3134" t="s">
        <v>110</v>
      </c>
      <c r="H3134" t="s">
        <v>94</v>
      </c>
      <c r="K3134">
        <v>0</v>
      </c>
      <c r="L3134">
        <v>0</v>
      </c>
      <c r="O3134">
        <v>1997</v>
      </c>
      <c r="P3134" t="s">
        <v>120</v>
      </c>
      <c r="R3134">
        <f t="shared" si="193"/>
        <v>-121</v>
      </c>
      <c r="S3134">
        <f t="shared" si="194"/>
        <v>39</v>
      </c>
      <c r="T3134" t="str">
        <f t="shared" si="195"/>
        <v>-12139</v>
      </c>
      <c r="U3134" t="str">
        <f t="shared" si="192"/>
        <v>-120, 39</v>
      </c>
    </row>
    <row r="3135" spans="1:21" hidden="1" x14ac:dyDescent="0.25">
      <c r="A3135">
        <v>-120.290678</v>
      </c>
      <c r="B3135">
        <v>39.478650000000002</v>
      </c>
      <c r="C3135">
        <v>1970</v>
      </c>
      <c r="D3135" t="s">
        <v>121</v>
      </c>
      <c r="E3135" t="s">
        <v>122</v>
      </c>
      <c r="F3135" t="s">
        <v>110</v>
      </c>
      <c r="G3135" t="s">
        <v>110</v>
      </c>
      <c r="H3135" t="s">
        <v>94</v>
      </c>
      <c r="K3135">
        <v>0</v>
      </c>
      <c r="L3135">
        <v>0</v>
      </c>
      <c r="O3135">
        <v>1998</v>
      </c>
      <c r="P3135" t="s">
        <v>120</v>
      </c>
      <c r="R3135">
        <f t="shared" si="193"/>
        <v>-120</v>
      </c>
      <c r="S3135">
        <f t="shared" si="194"/>
        <v>39</v>
      </c>
      <c r="T3135" t="str">
        <f t="shared" si="195"/>
        <v>-12039</v>
      </c>
      <c r="U3135" t="str">
        <f t="shared" si="192"/>
        <v>-121, 39</v>
      </c>
    </row>
    <row r="3136" spans="1:21" hidden="1" x14ac:dyDescent="0.25">
      <c r="A3136">
        <v>-120.6664167</v>
      </c>
      <c r="B3136">
        <v>39.495833330000004</v>
      </c>
      <c r="C3136">
        <v>1976</v>
      </c>
      <c r="D3136" t="s">
        <v>121</v>
      </c>
      <c r="E3136" t="s">
        <v>122</v>
      </c>
      <c r="F3136" t="s">
        <v>110</v>
      </c>
      <c r="G3136" t="s">
        <v>110</v>
      </c>
      <c r="H3136" t="s">
        <v>94</v>
      </c>
      <c r="K3136">
        <v>0</v>
      </c>
      <c r="L3136">
        <v>0</v>
      </c>
      <c r="O3136">
        <v>1997</v>
      </c>
      <c r="P3136" t="s">
        <v>120</v>
      </c>
      <c r="R3136">
        <f t="shared" si="193"/>
        <v>-121</v>
      </c>
      <c r="S3136">
        <f t="shared" si="194"/>
        <v>39</v>
      </c>
      <c r="T3136" t="str">
        <f t="shared" si="195"/>
        <v>-12139</v>
      </c>
      <c r="U3136" t="str">
        <f t="shared" si="192"/>
        <v>-121, 39</v>
      </c>
    </row>
    <row r="3137" spans="1:21" hidden="1" x14ac:dyDescent="0.25">
      <c r="A3137">
        <v>-120.6664167</v>
      </c>
      <c r="B3137">
        <v>39.495833330000004</v>
      </c>
      <c r="C3137">
        <v>1976</v>
      </c>
      <c r="D3137" t="s">
        <v>121</v>
      </c>
      <c r="E3137" t="s">
        <v>122</v>
      </c>
      <c r="F3137" t="s">
        <v>110</v>
      </c>
      <c r="G3137" t="s">
        <v>110</v>
      </c>
      <c r="H3137" t="s">
        <v>94</v>
      </c>
      <c r="K3137">
        <v>0</v>
      </c>
      <c r="L3137">
        <v>0</v>
      </c>
      <c r="O3137">
        <v>1997</v>
      </c>
      <c r="P3137" t="s">
        <v>120</v>
      </c>
      <c r="R3137">
        <f t="shared" si="193"/>
        <v>-121</v>
      </c>
      <c r="S3137">
        <f t="shared" si="194"/>
        <v>39</v>
      </c>
      <c r="T3137" t="str">
        <f t="shared" si="195"/>
        <v>-12139</v>
      </c>
      <c r="U3137" t="str">
        <f t="shared" si="192"/>
        <v>-121, 39</v>
      </c>
    </row>
    <row r="3138" spans="1:21" hidden="1" x14ac:dyDescent="0.25">
      <c r="A3138">
        <v>-120.6664167</v>
      </c>
      <c r="B3138">
        <v>39.495833330000004</v>
      </c>
      <c r="C3138">
        <v>1978</v>
      </c>
      <c r="D3138" t="s">
        <v>121</v>
      </c>
      <c r="E3138" t="s">
        <v>122</v>
      </c>
      <c r="F3138" t="s">
        <v>110</v>
      </c>
      <c r="G3138" t="s">
        <v>110</v>
      </c>
      <c r="H3138" t="s">
        <v>94</v>
      </c>
      <c r="K3138">
        <v>0</v>
      </c>
      <c r="L3138">
        <v>0</v>
      </c>
      <c r="O3138">
        <v>1997</v>
      </c>
      <c r="P3138" t="s">
        <v>120</v>
      </c>
      <c r="R3138">
        <f t="shared" si="193"/>
        <v>-121</v>
      </c>
      <c r="S3138">
        <f t="shared" si="194"/>
        <v>39</v>
      </c>
      <c r="T3138" t="str">
        <f t="shared" si="195"/>
        <v>-12139</v>
      </c>
      <c r="U3138" t="str">
        <f t="shared" ref="U3138:U3201" si="196">_xlfn.CONCAT($R3139, ", ", $S3139)</f>
        <v>-121, 39</v>
      </c>
    </row>
    <row r="3139" spans="1:21" hidden="1" x14ac:dyDescent="0.25">
      <c r="A3139">
        <v>-120.6664167</v>
      </c>
      <c r="B3139">
        <v>39.495833330000004</v>
      </c>
      <c r="C3139">
        <v>1978</v>
      </c>
      <c r="D3139" t="s">
        <v>121</v>
      </c>
      <c r="E3139" t="s">
        <v>122</v>
      </c>
      <c r="F3139" t="s">
        <v>110</v>
      </c>
      <c r="G3139" t="s">
        <v>110</v>
      </c>
      <c r="H3139" t="s">
        <v>94</v>
      </c>
      <c r="K3139">
        <v>0</v>
      </c>
      <c r="L3139">
        <v>0</v>
      </c>
      <c r="O3139">
        <v>1997</v>
      </c>
      <c r="P3139" t="s">
        <v>120</v>
      </c>
      <c r="R3139">
        <f t="shared" ref="R3139:R3202" si="197">ROUND($A3139, 0)</f>
        <v>-121</v>
      </c>
      <c r="S3139">
        <f t="shared" ref="S3139:S3202" si="198">ROUND($B3139, 0)</f>
        <v>39</v>
      </c>
      <c r="T3139" t="str">
        <f t="shared" ref="T3139:T3202" si="199">_xlfn.CONCAT($R3139, $S3139)</f>
        <v>-12139</v>
      </c>
      <c r="U3139" t="str">
        <f t="shared" si="196"/>
        <v>-121, 39</v>
      </c>
    </row>
    <row r="3140" spans="1:21" hidden="1" x14ac:dyDescent="0.25">
      <c r="A3140">
        <v>-120.6664167</v>
      </c>
      <c r="B3140">
        <v>39.495833330000004</v>
      </c>
      <c r="C3140">
        <v>1980</v>
      </c>
      <c r="D3140" t="s">
        <v>121</v>
      </c>
      <c r="E3140" t="s">
        <v>122</v>
      </c>
      <c r="F3140" t="s">
        <v>110</v>
      </c>
      <c r="G3140" t="s">
        <v>110</v>
      </c>
      <c r="H3140" t="s">
        <v>94</v>
      </c>
      <c r="K3140">
        <v>0</v>
      </c>
      <c r="L3140">
        <v>0</v>
      </c>
      <c r="O3140">
        <v>1997</v>
      </c>
      <c r="P3140" t="s">
        <v>120</v>
      </c>
      <c r="R3140">
        <f t="shared" si="197"/>
        <v>-121</v>
      </c>
      <c r="S3140">
        <f t="shared" si="198"/>
        <v>39</v>
      </c>
      <c r="T3140" t="str">
        <f t="shared" si="199"/>
        <v>-12139</v>
      </c>
      <c r="U3140" t="str">
        <f t="shared" si="196"/>
        <v>-120, 40</v>
      </c>
    </row>
    <row r="3141" spans="1:21" hidden="1" x14ac:dyDescent="0.25">
      <c r="A3141">
        <v>-120.3946667</v>
      </c>
      <c r="B3141">
        <v>39.50263889</v>
      </c>
      <c r="C3141">
        <v>1980</v>
      </c>
      <c r="D3141" t="s">
        <v>425</v>
      </c>
      <c r="E3141" t="s">
        <v>132</v>
      </c>
      <c r="F3141" t="s">
        <v>110</v>
      </c>
      <c r="G3141" t="s">
        <v>110</v>
      </c>
      <c r="H3141" t="s">
        <v>94</v>
      </c>
      <c r="K3141">
        <v>0</v>
      </c>
      <c r="L3141">
        <v>0</v>
      </c>
      <c r="O3141">
        <v>1997</v>
      </c>
      <c r="P3141" t="s">
        <v>120</v>
      </c>
      <c r="R3141">
        <f t="shared" si="197"/>
        <v>-120</v>
      </c>
      <c r="S3141">
        <f t="shared" si="198"/>
        <v>40</v>
      </c>
      <c r="T3141" t="str">
        <f t="shared" si="199"/>
        <v>-12040</v>
      </c>
      <c r="U3141" t="str">
        <f t="shared" si="196"/>
        <v>-121, 40</v>
      </c>
    </row>
    <row r="3142" spans="1:21" hidden="1" x14ac:dyDescent="0.25">
      <c r="A3142">
        <v>-121.19199999999999</v>
      </c>
      <c r="B3142">
        <v>39.518999999999998</v>
      </c>
      <c r="C3142">
        <v>1990</v>
      </c>
      <c r="D3142" t="s">
        <v>426</v>
      </c>
      <c r="E3142" t="s">
        <v>118</v>
      </c>
      <c r="F3142" t="s">
        <v>110</v>
      </c>
      <c r="G3142" t="s">
        <v>109</v>
      </c>
      <c r="H3142" t="s">
        <v>94</v>
      </c>
      <c r="K3142">
        <v>3.6700000000000003E-2</v>
      </c>
      <c r="L3142">
        <v>2.9359999999999999</v>
      </c>
      <c r="O3142">
        <v>1990</v>
      </c>
      <c r="P3142" t="s">
        <v>120</v>
      </c>
      <c r="R3142">
        <f t="shared" si="197"/>
        <v>-121</v>
      </c>
      <c r="S3142">
        <f t="shared" si="198"/>
        <v>40</v>
      </c>
      <c r="T3142" t="str">
        <f t="shared" si="199"/>
        <v>-12140</v>
      </c>
      <c r="U3142" t="str">
        <f t="shared" si="196"/>
        <v>-121, 40</v>
      </c>
    </row>
    <row r="3143" spans="1:21" hidden="1" x14ac:dyDescent="0.25">
      <c r="A3143">
        <v>-120.59527780000001</v>
      </c>
      <c r="B3143">
        <v>39.556388890000001</v>
      </c>
      <c r="C3143">
        <v>1997</v>
      </c>
      <c r="D3143" t="s">
        <v>121</v>
      </c>
      <c r="E3143" t="s">
        <v>122</v>
      </c>
      <c r="F3143" t="s">
        <v>110</v>
      </c>
      <c r="G3143" t="s">
        <v>109</v>
      </c>
      <c r="H3143" t="s">
        <v>94</v>
      </c>
      <c r="K3143">
        <v>1.76</v>
      </c>
      <c r="L3143">
        <v>140</v>
      </c>
      <c r="O3143">
        <v>1997</v>
      </c>
      <c r="P3143" t="s">
        <v>120</v>
      </c>
      <c r="R3143">
        <f t="shared" si="197"/>
        <v>-121</v>
      </c>
      <c r="S3143">
        <f t="shared" si="198"/>
        <v>40</v>
      </c>
      <c r="T3143" t="str">
        <f t="shared" si="199"/>
        <v>-12140</v>
      </c>
      <c r="U3143" t="str">
        <f t="shared" si="196"/>
        <v>-121, 40</v>
      </c>
    </row>
    <row r="3144" spans="1:21" hidden="1" x14ac:dyDescent="0.25">
      <c r="A3144">
        <v>-121.11572219999999</v>
      </c>
      <c r="B3144">
        <v>39.580277780000003</v>
      </c>
      <c r="C3144">
        <v>1998</v>
      </c>
      <c r="D3144" t="s">
        <v>121</v>
      </c>
      <c r="E3144" t="s">
        <v>122</v>
      </c>
      <c r="F3144" t="s">
        <v>110</v>
      </c>
      <c r="G3144" t="s">
        <v>109</v>
      </c>
      <c r="H3144" t="s">
        <v>94</v>
      </c>
      <c r="K3144">
        <v>4</v>
      </c>
      <c r="L3144">
        <v>320</v>
      </c>
      <c r="O3144">
        <v>1998</v>
      </c>
      <c r="P3144" t="s">
        <v>120</v>
      </c>
      <c r="R3144">
        <f t="shared" si="197"/>
        <v>-121</v>
      </c>
      <c r="S3144">
        <f t="shared" si="198"/>
        <v>40</v>
      </c>
      <c r="T3144" t="str">
        <f t="shared" si="199"/>
        <v>-12140</v>
      </c>
      <c r="U3144" t="str">
        <f t="shared" si="196"/>
        <v>-121, 40</v>
      </c>
    </row>
    <row r="3145" spans="1:21" hidden="1" x14ac:dyDescent="0.25">
      <c r="A3145">
        <v>-121.0906667</v>
      </c>
      <c r="B3145">
        <v>39.588250000000002</v>
      </c>
      <c r="C3145">
        <v>1998</v>
      </c>
      <c r="D3145" t="s">
        <v>121</v>
      </c>
      <c r="E3145" t="s">
        <v>122</v>
      </c>
      <c r="F3145" t="s">
        <v>110</v>
      </c>
      <c r="G3145" t="s">
        <v>109</v>
      </c>
      <c r="H3145" t="s">
        <v>94</v>
      </c>
      <c r="K3145">
        <v>21.51</v>
      </c>
      <c r="L3145">
        <v>1720.8</v>
      </c>
      <c r="O3145">
        <v>1998</v>
      </c>
      <c r="P3145" t="s">
        <v>120</v>
      </c>
      <c r="R3145">
        <f t="shared" si="197"/>
        <v>-121</v>
      </c>
      <c r="S3145">
        <f t="shared" si="198"/>
        <v>40</v>
      </c>
      <c r="T3145" t="str">
        <f t="shared" si="199"/>
        <v>-12140</v>
      </c>
      <c r="U3145" t="str">
        <f t="shared" si="196"/>
        <v>-121, 40</v>
      </c>
    </row>
    <row r="3146" spans="1:21" hidden="1" x14ac:dyDescent="0.25">
      <c r="A3146">
        <v>-121.0910556</v>
      </c>
      <c r="B3146">
        <v>39.588722220000001</v>
      </c>
      <c r="C3146">
        <v>1998</v>
      </c>
      <c r="D3146" t="s">
        <v>121</v>
      </c>
      <c r="E3146" t="s">
        <v>122</v>
      </c>
      <c r="F3146" t="s">
        <v>110</v>
      </c>
      <c r="G3146" t="s">
        <v>109</v>
      </c>
      <c r="H3146" t="s">
        <v>94</v>
      </c>
      <c r="K3146">
        <v>10.82</v>
      </c>
      <c r="L3146">
        <v>865.6</v>
      </c>
      <c r="O3146">
        <v>1998</v>
      </c>
      <c r="P3146" t="s">
        <v>120</v>
      </c>
      <c r="R3146">
        <f t="shared" si="197"/>
        <v>-121</v>
      </c>
      <c r="S3146">
        <f t="shared" si="198"/>
        <v>40</v>
      </c>
      <c r="T3146" t="str">
        <f t="shared" si="199"/>
        <v>-12140</v>
      </c>
      <c r="U3146" t="str">
        <f t="shared" si="196"/>
        <v>-121, 40</v>
      </c>
    </row>
    <row r="3147" spans="1:21" hidden="1" x14ac:dyDescent="0.25">
      <c r="A3147">
        <v>-121.129896</v>
      </c>
      <c r="B3147">
        <v>39.596412000000001</v>
      </c>
      <c r="C3147">
        <v>1997</v>
      </c>
      <c r="D3147" t="s">
        <v>117</v>
      </c>
      <c r="E3147" t="s">
        <v>118</v>
      </c>
      <c r="F3147" t="s">
        <v>110</v>
      </c>
      <c r="G3147" t="s">
        <v>109</v>
      </c>
      <c r="H3147" t="s">
        <v>94</v>
      </c>
      <c r="L3147">
        <v>0.33</v>
      </c>
      <c r="O3147">
        <v>1997</v>
      </c>
      <c r="P3147" t="s">
        <v>120</v>
      </c>
      <c r="R3147">
        <f t="shared" si="197"/>
        <v>-121</v>
      </c>
      <c r="S3147">
        <f t="shared" si="198"/>
        <v>40</v>
      </c>
      <c r="T3147" t="str">
        <f t="shared" si="199"/>
        <v>-12140</v>
      </c>
      <c r="U3147" t="str">
        <f t="shared" si="196"/>
        <v>-121, 40</v>
      </c>
    </row>
    <row r="3148" spans="1:21" hidden="1" x14ac:dyDescent="0.25">
      <c r="A3148">
        <v>-120.9822917</v>
      </c>
      <c r="B3148">
        <v>39.603566669999999</v>
      </c>
      <c r="C3148">
        <v>2000</v>
      </c>
      <c r="D3148" t="s">
        <v>117</v>
      </c>
      <c r="E3148" t="s">
        <v>118</v>
      </c>
      <c r="F3148" t="s">
        <v>110</v>
      </c>
      <c r="G3148" t="s">
        <v>110</v>
      </c>
      <c r="H3148" t="s">
        <v>94</v>
      </c>
      <c r="K3148">
        <v>0</v>
      </c>
      <c r="L3148">
        <v>0</v>
      </c>
      <c r="O3148">
        <v>1943</v>
      </c>
      <c r="P3148" t="s">
        <v>120</v>
      </c>
      <c r="R3148">
        <f t="shared" si="197"/>
        <v>-121</v>
      </c>
      <c r="S3148">
        <f t="shared" si="198"/>
        <v>40</v>
      </c>
      <c r="T3148" t="str">
        <f t="shared" si="199"/>
        <v>-12140</v>
      </c>
      <c r="U3148" t="str">
        <f t="shared" si="196"/>
        <v>-121, 40</v>
      </c>
    </row>
    <row r="3149" spans="1:21" hidden="1" x14ac:dyDescent="0.25">
      <c r="A3149">
        <v>-121.03462</v>
      </c>
      <c r="B3149">
        <v>39.61645</v>
      </c>
      <c r="C3149">
        <v>1984</v>
      </c>
      <c r="D3149" t="s">
        <v>427</v>
      </c>
      <c r="E3149" t="s">
        <v>118</v>
      </c>
      <c r="F3149" t="s">
        <v>110</v>
      </c>
      <c r="G3149" t="s">
        <v>110</v>
      </c>
      <c r="H3149" t="s">
        <v>94</v>
      </c>
      <c r="K3149">
        <v>0</v>
      </c>
      <c r="L3149">
        <v>0</v>
      </c>
      <c r="O3149">
        <v>1998</v>
      </c>
      <c r="P3149" t="s">
        <v>120</v>
      </c>
      <c r="R3149">
        <f t="shared" si="197"/>
        <v>-121</v>
      </c>
      <c r="S3149">
        <f t="shared" si="198"/>
        <v>40</v>
      </c>
      <c r="T3149" t="str">
        <f t="shared" si="199"/>
        <v>-12140</v>
      </c>
      <c r="U3149" t="str">
        <f t="shared" si="196"/>
        <v>-121, 40</v>
      </c>
    </row>
    <row r="3150" spans="1:21" hidden="1" x14ac:dyDescent="0.25">
      <c r="A3150">
        <v>-121.03783300000001</v>
      </c>
      <c r="B3150">
        <v>39.618656999999999</v>
      </c>
      <c r="C3150">
        <v>1998</v>
      </c>
      <c r="D3150" t="s">
        <v>427</v>
      </c>
      <c r="E3150" t="s">
        <v>118</v>
      </c>
      <c r="F3150" t="s">
        <v>110</v>
      </c>
      <c r="G3150" t="s">
        <v>109</v>
      </c>
      <c r="H3150" t="s">
        <v>94</v>
      </c>
      <c r="K3150">
        <v>15.52</v>
      </c>
      <c r="L3150">
        <v>1241.5999999999999</v>
      </c>
      <c r="O3150">
        <v>1998</v>
      </c>
      <c r="P3150" t="s">
        <v>120</v>
      </c>
      <c r="R3150">
        <f t="shared" si="197"/>
        <v>-121</v>
      </c>
      <c r="S3150">
        <f t="shared" si="198"/>
        <v>40</v>
      </c>
      <c r="T3150" t="str">
        <f t="shared" si="199"/>
        <v>-12140</v>
      </c>
      <c r="U3150" t="str">
        <f t="shared" si="196"/>
        <v>-121, 40</v>
      </c>
    </row>
    <row r="3151" spans="1:21" hidden="1" x14ac:dyDescent="0.25">
      <c r="A3151">
        <v>-120.6543889</v>
      </c>
      <c r="B3151">
        <v>39.623638890000002</v>
      </c>
      <c r="C3151">
        <v>1998</v>
      </c>
      <c r="D3151" t="s">
        <v>121</v>
      </c>
      <c r="E3151" t="s">
        <v>122</v>
      </c>
      <c r="F3151" t="s">
        <v>110</v>
      </c>
      <c r="G3151" t="s">
        <v>109</v>
      </c>
      <c r="H3151" t="s">
        <v>94</v>
      </c>
      <c r="L3151">
        <v>0.41</v>
      </c>
      <c r="O3151">
        <v>1998</v>
      </c>
      <c r="P3151" t="s">
        <v>120</v>
      </c>
      <c r="R3151">
        <f t="shared" si="197"/>
        <v>-121</v>
      </c>
      <c r="S3151">
        <f t="shared" si="198"/>
        <v>40</v>
      </c>
      <c r="T3151" t="str">
        <f t="shared" si="199"/>
        <v>-12140</v>
      </c>
      <c r="U3151" t="str">
        <f t="shared" si="196"/>
        <v>-121, 40</v>
      </c>
    </row>
    <row r="3152" spans="1:21" hidden="1" x14ac:dyDescent="0.25">
      <c r="A3152">
        <v>-120.6543889</v>
      </c>
      <c r="B3152">
        <v>39.623638890000002</v>
      </c>
      <c r="C3152">
        <v>1960</v>
      </c>
      <c r="D3152" t="s">
        <v>121</v>
      </c>
      <c r="E3152" t="s">
        <v>122</v>
      </c>
      <c r="F3152" t="s">
        <v>110</v>
      </c>
      <c r="G3152" t="s">
        <v>110</v>
      </c>
      <c r="H3152" t="s">
        <v>94</v>
      </c>
      <c r="K3152">
        <v>0</v>
      </c>
      <c r="L3152">
        <v>0</v>
      </c>
      <c r="O3152">
        <v>1998</v>
      </c>
      <c r="P3152" t="s">
        <v>120</v>
      </c>
      <c r="R3152">
        <f t="shared" si="197"/>
        <v>-121</v>
      </c>
      <c r="S3152">
        <f t="shared" si="198"/>
        <v>40</v>
      </c>
      <c r="T3152" t="str">
        <f t="shared" si="199"/>
        <v>-12140</v>
      </c>
      <c r="U3152" t="str">
        <f t="shared" si="196"/>
        <v>-121, 40</v>
      </c>
    </row>
    <row r="3153" spans="1:21" hidden="1" x14ac:dyDescent="0.25">
      <c r="A3153">
        <v>-120.6543889</v>
      </c>
      <c r="B3153">
        <v>39.623638890000002</v>
      </c>
      <c r="C3153">
        <v>1960</v>
      </c>
      <c r="D3153" t="s">
        <v>121</v>
      </c>
      <c r="E3153" t="s">
        <v>122</v>
      </c>
      <c r="F3153" t="s">
        <v>110</v>
      </c>
      <c r="G3153" t="s">
        <v>110</v>
      </c>
      <c r="H3153" t="s">
        <v>94</v>
      </c>
      <c r="K3153">
        <v>0</v>
      </c>
      <c r="L3153">
        <v>0</v>
      </c>
      <c r="O3153">
        <v>1998</v>
      </c>
      <c r="P3153" t="s">
        <v>120</v>
      </c>
      <c r="R3153">
        <f t="shared" si="197"/>
        <v>-121</v>
      </c>
      <c r="S3153">
        <f t="shared" si="198"/>
        <v>40</v>
      </c>
      <c r="T3153" t="str">
        <f t="shared" si="199"/>
        <v>-12140</v>
      </c>
      <c r="U3153" t="str">
        <f t="shared" si="196"/>
        <v>-121, 40</v>
      </c>
    </row>
    <row r="3154" spans="1:21" hidden="1" x14ac:dyDescent="0.25">
      <c r="A3154">
        <v>-120.6543889</v>
      </c>
      <c r="B3154">
        <v>39.623638890000002</v>
      </c>
      <c r="C3154">
        <v>1963</v>
      </c>
      <c r="D3154" t="s">
        <v>121</v>
      </c>
      <c r="E3154" t="s">
        <v>122</v>
      </c>
      <c r="F3154" t="s">
        <v>110</v>
      </c>
      <c r="G3154" t="s">
        <v>110</v>
      </c>
      <c r="H3154" t="s">
        <v>94</v>
      </c>
      <c r="K3154">
        <v>0</v>
      </c>
      <c r="L3154">
        <v>0</v>
      </c>
      <c r="O3154">
        <v>1998</v>
      </c>
      <c r="P3154" t="s">
        <v>120</v>
      </c>
      <c r="R3154">
        <f t="shared" si="197"/>
        <v>-121</v>
      </c>
      <c r="S3154">
        <f t="shared" si="198"/>
        <v>40</v>
      </c>
      <c r="T3154" t="str">
        <f t="shared" si="199"/>
        <v>-12140</v>
      </c>
      <c r="U3154" t="str">
        <f t="shared" si="196"/>
        <v>-121, 40</v>
      </c>
    </row>
    <row r="3155" spans="1:21" hidden="1" x14ac:dyDescent="0.25">
      <c r="A3155">
        <v>-120.6543889</v>
      </c>
      <c r="B3155">
        <v>39.623638890000002</v>
      </c>
      <c r="C3155">
        <v>1965</v>
      </c>
      <c r="D3155" t="s">
        <v>121</v>
      </c>
      <c r="E3155" t="s">
        <v>122</v>
      </c>
      <c r="F3155" t="s">
        <v>110</v>
      </c>
      <c r="G3155" t="s">
        <v>110</v>
      </c>
      <c r="H3155" t="s">
        <v>94</v>
      </c>
      <c r="K3155">
        <v>0</v>
      </c>
      <c r="L3155">
        <v>0</v>
      </c>
      <c r="O3155">
        <v>1998</v>
      </c>
      <c r="P3155" t="s">
        <v>120</v>
      </c>
      <c r="R3155">
        <f t="shared" si="197"/>
        <v>-121</v>
      </c>
      <c r="S3155">
        <f t="shared" si="198"/>
        <v>40</v>
      </c>
      <c r="T3155" t="str">
        <f t="shared" si="199"/>
        <v>-12140</v>
      </c>
      <c r="U3155" t="str">
        <f t="shared" si="196"/>
        <v>-121, 40</v>
      </c>
    </row>
    <row r="3156" spans="1:21" hidden="1" x14ac:dyDescent="0.25">
      <c r="A3156">
        <v>-120.5093056</v>
      </c>
      <c r="B3156">
        <v>39.641861110000001</v>
      </c>
      <c r="C3156">
        <v>1977</v>
      </c>
      <c r="D3156" t="s">
        <v>121</v>
      </c>
      <c r="E3156" t="s">
        <v>122</v>
      </c>
      <c r="F3156" t="s">
        <v>110</v>
      </c>
      <c r="G3156" t="s">
        <v>110</v>
      </c>
      <c r="H3156" t="s">
        <v>94</v>
      </c>
      <c r="K3156">
        <v>0</v>
      </c>
      <c r="L3156">
        <v>0</v>
      </c>
      <c r="O3156">
        <v>1997</v>
      </c>
      <c r="P3156" t="s">
        <v>120</v>
      </c>
      <c r="R3156">
        <f t="shared" si="197"/>
        <v>-121</v>
      </c>
      <c r="S3156">
        <f t="shared" si="198"/>
        <v>40</v>
      </c>
      <c r="T3156" t="str">
        <f t="shared" si="199"/>
        <v>-12140</v>
      </c>
      <c r="U3156" t="str">
        <f t="shared" si="196"/>
        <v>-121, 40</v>
      </c>
    </row>
    <row r="3157" spans="1:21" hidden="1" x14ac:dyDescent="0.25">
      <c r="A3157">
        <v>-120.5093056</v>
      </c>
      <c r="B3157">
        <v>39.641861110000001</v>
      </c>
      <c r="C3157">
        <v>1977</v>
      </c>
      <c r="D3157" t="s">
        <v>121</v>
      </c>
      <c r="E3157" t="s">
        <v>122</v>
      </c>
      <c r="F3157" t="s">
        <v>110</v>
      </c>
      <c r="G3157" t="s">
        <v>110</v>
      </c>
      <c r="H3157" t="s">
        <v>94</v>
      </c>
      <c r="K3157">
        <v>0</v>
      </c>
      <c r="L3157">
        <v>0</v>
      </c>
      <c r="O3157">
        <v>1997</v>
      </c>
      <c r="P3157" t="s">
        <v>120</v>
      </c>
      <c r="R3157">
        <f t="shared" si="197"/>
        <v>-121</v>
      </c>
      <c r="S3157">
        <f t="shared" si="198"/>
        <v>40</v>
      </c>
      <c r="T3157" t="str">
        <f t="shared" si="199"/>
        <v>-12140</v>
      </c>
      <c r="U3157" t="str">
        <f t="shared" si="196"/>
        <v>-121, 40</v>
      </c>
    </row>
    <row r="3158" spans="1:21" hidden="1" x14ac:dyDescent="0.25">
      <c r="A3158">
        <v>-120.5155278</v>
      </c>
      <c r="B3158">
        <v>39.647333330000002</v>
      </c>
      <c r="C3158">
        <v>1977</v>
      </c>
      <c r="D3158" t="s">
        <v>121</v>
      </c>
      <c r="E3158" t="s">
        <v>122</v>
      </c>
      <c r="F3158" t="s">
        <v>110</v>
      </c>
      <c r="G3158" t="s">
        <v>110</v>
      </c>
      <c r="H3158" t="s">
        <v>94</v>
      </c>
      <c r="K3158">
        <v>0</v>
      </c>
      <c r="L3158">
        <v>0</v>
      </c>
      <c r="O3158">
        <v>1997</v>
      </c>
      <c r="P3158" t="s">
        <v>120</v>
      </c>
      <c r="R3158">
        <f t="shared" si="197"/>
        <v>-121</v>
      </c>
      <c r="S3158">
        <f t="shared" si="198"/>
        <v>40</v>
      </c>
      <c r="T3158" t="str">
        <f t="shared" si="199"/>
        <v>-12140</v>
      </c>
      <c r="U3158" t="str">
        <f t="shared" si="196"/>
        <v>-121, 40</v>
      </c>
    </row>
    <row r="3159" spans="1:21" hidden="1" x14ac:dyDescent="0.25">
      <c r="A3159">
        <v>-120.6331667</v>
      </c>
      <c r="B3159">
        <v>39.653666700000002</v>
      </c>
      <c r="C3159">
        <v>1953</v>
      </c>
      <c r="D3159" t="s">
        <v>121</v>
      </c>
      <c r="E3159" t="s">
        <v>122</v>
      </c>
      <c r="F3159" t="s">
        <v>110</v>
      </c>
      <c r="G3159" t="s">
        <v>110</v>
      </c>
      <c r="H3159" t="s">
        <v>94</v>
      </c>
      <c r="K3159">
        <v>0</v>
      </c>
      <c r="L3159">
        <v>0</v>
      </c>
      <c r="O3159">
        <v>1955</v>
      </c>
      <c r="P3159" t="s">
        <v>120</v>
      </c>
      <c r="R3159">
        <f t="shared" si="197"/>
        <v>-121</v>
      </c>
      <c r="S3159">
        <f t="shared" si="198"/>
        <v>40</v>
      </c>
      <c r="T3159" t="str">
        <f t="shared" si="199"/>
        <v>-12140</v>
      </c>
      <c r="U3159" t="str">
        <f t="shared" si="196"/>
        <v>-121, 40</v>
      </c>
    </row>
    <row r="3160" spans="1:21" hidden="1" x14ac:dyDescent="0.25">
      <c r="A3160">
        <v>-120.6331667</v>
      </c>
      <c r="B3160">
        <v>39.653666700000002</v>
      </c>
      <c r="C3160">
        <v>1953</v>
      </c>
      <c r="D3160" t="s">
        <v>121</v>
      </c>
      <c r="E3160" t="s">
        <v>122</v>
      </c>
      <c r="F3160" t="s">
        <v>110</v>
      </c>
      <c r="G3160" t="s">
        <v>110</v>
      </c>
      <c r="H3160" t="s">
        <v>94</v>
      </c>
      <c r="K3160">
        <v>0</v>
      </c>
      <c r="L3160">
        <v>0</v>
      </c>
      <c r="O3160">
        <v>1955</v>
      </c>
      <c r="P3160" t="s">
        <v>120</v>
      </c>
      <c r="R3160">
        <f t="shared" si="197"/>
        <v>-121</v>
      </c>
      <c r="S3160">
        <f t="shared" si="198"/>
        <v>40</v>
      </c>
      <c r="T3160" t="str">
        <f t="shared" si="199"/>
        <v>-12140</v>
      </c>
      <c r="U3160" t="str">
        <f t="shared" si="196"/>
        <v>-121, 40</v>
      </c>
    </row>
    <row r="3161" spans="1:21" hidden="1" x14ac:dyDescent="0.25">
      <c r="A3161">
        <v>-120.6331667</v>
      </c>
      <c r="B3161">
        <v>39.653666700000002</v>
      </c>
      <c r="C3161">
        <v>1953</v>
      </c>
      <c r="D3161" t="s">
        <v>121</v>
      </c>
      <c r="E3161" t="s">
        <v>122</v>
      </c>
      <c r="F3161" t="s">
        <v>110</v>
      </c>
      <c r="G3161" t="s">
        <v>110</v>
      </c>
      <c r="H3161" t="s">
        <v>94</v>
      </c>
      <c r="K3161">
        <v>0</v>
      </c>
      <c r="L3161">
        <v>0</v>
      </c>
      <c r="O3161">
        <v>1955</v>
      </c>
      <c r="P3161" t="s">
        <v>120</v>
      </c>
      <c r="R3161">
        <f t="shared" si="197"/>
        <v>-121</v>
      </c>
      <c r="S3161">
        <f t="shared" si="198"/>
        <v>40</v>
      </c>
      <c r="T3161" t="str">
        <f t="shared" si="199"/>
        <v>-12140</v>
      </c>
      <c r="U3161" t="str">
        <f t="shared" si="196"/>
        <v>-121, 40</v>
      </c>
    </row>
    <row r="3162" spans="1:21" hidden="1" x14ac:dyDescent="0.25">
      <c r="A3162">
        <v>-120.6331667</v>
      </c>
      <c r="B3162">
        <v>39.653666700000002</v>
      </c>
      <c r="C3162">
        <v>1953</v>
      </c>
      <c r="D3162" t="s">
        <v>121</v>
      </c>
      <c r="E3162" t="s">
        <v>122</v>
      </c>
      <c r="F3162" t="s">
        <v>110</v>
      </c>
      <c r="G3162" t="s">
        <v>110</v>
      </c>
      <c r="H3162" t="s">
        <v>94</v>
      </c>
      <c r="K3162">
        <v>0</v>
      </c>
      <c r="L3162">
        <v>0</v>
      </c>
      <c r="O3162">
        <v>1955</v>
      </c>
      <c r="P3162" t="s">
        <v>120</v>
      </c>
      <c r="R3162">
        <f t="shared" si="197"/>
        <v>-121</v>
      </c>
      <c r="S3162">
        <f t="shared" si="198"/>
        <v>40</v>
      </c>
      <c r="T3162" t="str">
        <f t="shared" si="199"/>
        <v>-12140</v>
      </c>
      <c r="U3162" t="str">
        <f t="shared" si="196"/>
        <v>-121, 40</v>
      </c>
    </row>
    <row r="3163" spans="1:21" hidden="1" x14ac:dyDescent="0.25">
      <c r="A3163">
        <v>-120.6331667</v>
      </c>
      <c r="B3163">
        <v>39.653666700000002</v>
      </c>
      <c r="C3163">
        <v>1953</v>
      </c>
      <c r="D3163" t="s">
        <v>121</v>
      </c>
      <c r="E3163" t="s">
        <v>122</v>
      </c>
      <c r="F3163" t="s">
        <v>110</v>
      </c>
      <c r="G3163" t="s">
        <v>110</v>
      </c>
      <c r="H3163" t="s">
        <v>94</v>
      </c>
      <c r="K3163">
        <v>0</v>
      </c>
      <c r="L3163">
        <v>0</v>
      </c>
      <c r="O3163">
        <v>1955</v>
      </c>
      <c r="P3163" t="s">
        <v>120</v>
      </c>
      <c r="R3163">
        <f t="shared" si="197"/>
        <v>-121</v>
      </c>
      <c r="S3163">
        <f t="shared" si="198"/>
        <v>40</v>
      </c>
      <c r="T3163" t="str">
        <f t="shared" si="199"/>
        <v>-12140</v>
      </c>
      <c r="U3163" t="str">
        <f t="shared" si="196"/>
        <v>-121, 40</v>
      </c>
    </row>
    <row r="3164" spans="1:21" hidden="1" x14ac:dyDescent="0.25">
      <c r="A3164">
        <v>-120.6331667</v>
      </c>
      <c r="B3164">
        <v>39.653666700000002</v>
      </c>
      <c r="C3164">
        <v>1953</v>
      </c>
      <c r="D3164" t="s">
        <v>121</v>
      </c>
      <c r="E3164" t="s">
        <v>122</v>
      </c>
      <c r="F3164" t="s">
        <v>110</v>
      </c>
      <c r="G3164" t="s">
        <v>110</v>
      </c>
      <c r="H3164" t="s">
        <v>94</v>
      </c>
      <c r="K3164">
        <v>0</v>
      </c>
      <c r="L3164">
        <v>0</v>
      </c>
      <c r="O3164">
        <v>1955</v>
      </c>
      <c r="P3164" t="s">
        <v>120</v>
      </c>
      <c r="R3164">
        <f t="shared" si="197"/>
        <v>-121</v>
      </c>
      <c r="S3164">
        <f t="shared" si="198"/>
        <v>40</v>
      </c>
      <c r="T3164" t="str">
        <f t="shared" si="199"/>
        <v>-12140</v>
      </c>
      <c r="U3164" t="str">
        <f t="shared" si="196"/>
        <v>-121, 40</v>
      </c>
    </row>
    <row r="3165" spans="1:21" hidden="1" x14ac:dyDescent="0.25">
      <c r="A3165">
        <v>-120.6331667</v>
      </c>
      <c r="B3165">
        <v>39.653666700000002</v>
      </c>
      <c r="C3165">
        <v>1953</v>
      </c>
      <c r="D3165" t="s">
        <v>121</v>
      </c>
      <c r="E3165" t="s">
        <v>122</v>
      </c>
      <c r="F3165" t="s">
        <v>110</v>
      </c>
      <c r="G3165" t="s">
        <v>110</v>
      </c>
      <c r="H3165" t="s">
        <v>94</v>
      </c>
      <c r="K3165">
        <v>0</v>
      </c>
      <c r="L3165">
        <v>0</v>
      </c>
      <c r="O3165">
        <v>1955</v>
      </c>
      <c r="P3165" t="s">
        <v>120</v>
      </c>
      <c r="R3165">
        <f t="shared" si="197"/>
        <v>-121</v>
      </c>
      <c r="S3165">
        <f t="shared" si="198"/>
        <v>40</v>
      </c>
      <c r="T3165" t="str">
        <f t="shared" si="199"/>
        <v>-12140</v>
      </c>
      <c r="U3165" t="str">
        <f t="shared" si="196"/>
        <v>-121, 40</v>
      </c>
    </row>
    <row r="3166" spans="1:21" hidden="1" x14ac:dyDescent="0.25">
      <c r="A3166">
        <v>-120.6331667</v>
      </c>
      <c r="B3166">
        <v>39.653666700000002</v>
      </c>
      <c r="C3166">
        <v>1956</v>
      </c>
      <c r="D3166" t="s">
        <v>121</v>
      </c>
      <c r="E3166" t="s">
        <v>122</v>
      </c>
      <c r="F3166" t="s">
        <v>110</v>
      </c>
      <c r="G3166" t="s">
        <v>110</v>
      </c>
      <c r="H3166" t="s">
        <v>94</v>
      </c>
      <c r="K3166">
        <v>0</v>
      </c>
      <c r="L3166">
        <v>0</v>
      </c>
      <c r="O3166">
        <v>1955</v>
      </c>
      <c r="P3166" t="s">
        <v>120</v>
      </c>
      <c r="R3166">
        <f t="shared" si="197"/>
        <v>-121</v>
      </c>
      <c r="S3166">
        <f t="shared" si="198"/>
        <v>40</v>
      </c>
      <c r="T3166" t="str">
        <f t="shared" si="199"/>
        <v>-12140</v>
      </c>
      <c r="U3166" t="str">
        <f t="shared" si="196"/>
        <v>-121, 40</v>
      </c>
    </row>
    <row r="3167" spans="1:21" hidden="1" x14ac:dyDescent="0.25">
      <c r="A3167">
        <v>-120.6331667</v>
      </c>
      <c r="B3167">
        <v>39.653666700000002</v>
      </c>
      <c r="C3167">
        <v>1956</v>
      </c>
      <c r="D3167" t="s">
        <v>121</v>
      </c>
      <c r="E3167" t="s">
        <v>122</v>
      </c>
      <c r="F3167" t="s">
        <v>110</v>
      </c>
      <c r="G3167" t="s">
        <v>110</v>
      </c>
      <c r="H3167" t="s">
        <v>94</v>
      </c>
      <c r="K3167">
        <v>0</v>
      </c>
      <c r="L3167">
        <v>0</v>
      </c>
      <c r="O3167">
        <v>1955</v>
      </c>
      <c r="P3167" t="s">
        <v>120</v>
      </c>
      <c r="R3167">
        <f t="shared" si="197"/>
        <v>-121</v>
      </c>
      <c r="S3167">
        <f t="shared" si="198"/>
        <v>40</v>
      </c>
      <c r="T3167" t="str">
        <f t="shared" si="199"/>
        <v>-12140</v>
      </c>
      <c r="U3167" t="str">
        <f t="shared" si="196"/>
        <v>-121, 40</v>
      </c>
    </row>
    <row r="3168" spans="1:21" hidden="1" x14ac:dyDescent="0.25">
      <c r="A3168">
        <v>-120.6269444</v>
      </c>
      <c r="B3168">
        <v>39.670833330000001</v>
      </c>
      <c r="C3168">
        <v>1998</v>
      </c>
      <c r="D3168" t="s">
        <v>121</v>
      </c>
      <c r="E3168" t="s">
        <v>122</v>
      </c>
      <c r="F3168" t="s">
        <v>110</v>
      </c>
      <c r="G3168" t="s">
        <v>109</v>
      </c>
      <c r="H3168" t="s">
        <v>94</v>
      </c>
      <c r="K3168">
        <v>1.32</v>
      </c>
      <c r="L3168">
        <v>105.6</v>
      </c>
      <c r="O3168">
        <v>1998</v>
      </c>
      <c r="P3168" t="s">
        <v>120</v>
      </c>
      <c r="R3168">
        <f t="shared" si="197"/>
        <v>-121</v>
      </c>
      <c r="S3168">
        <f t="shared" si="198"/>
        <v>40</v>
      </c>
      <c r="T3168" t="str">
        <f t="shared" si="199"/>
        <v>-12140</v>
      </c>
      <c r="U3168" t="str">
        <f t="shared" si="196"/>
        <v>-121, 40</v>
      </c>
    </row>
    <row r="3169" spans="1:21" hidden="1" x14ac:dyDescent="0.25">
      <c r="A3169">
        <v>-120.6269444</v>
      </c>
      <c r="B3169">
        <v>39.670833330000001</v>
      </c>
      <c r="C3169">
        <v>1985</v>
      </c>
      <c r="D3169" t="s">
        <v>121</v>
      </c>
      <c r="E3169" t="s">
        <v>122</v>
      </c>
      <c r="F3169" t="s">
        <v>110</v>
      </c>
      <c r="G3169" t="s">
        <v>110</v>
      </c>
      <c r="H3169" t="s">
        <v>94</v>
      </c>
      <c r="K3169">
        <v>0</v>
      </c>
      <c r="L3169">
        <v>0</v>
      </c>
      <c r="O3169">
        <v>1998</v>
      </c>
      <c r="P3169" t="s">
        <v>120</v>
      </c>
      <c r="R3169">
        <f t="shared" si="197"/>
        <v>-121</v>
      </c>
      <c r="S3169">
        <f t="shared" si="198"/>
        <v>40</v>
      </c>
      <c r="T3169" t="str">
        <f t="shared" si="199"/>
        <v>-12140</v>
      </c>
      <c r="U3169" t="str">
        <f t="shared" si="196"/>
        <v>-121, 40</v>
      </c>
    </row>
    <row r="3170" spans="1:21" hidden="1" x14ac:dyDescent="0.25">
      <c r="A3170">
        <v>-120.6182778</v>
      </c>
      <c r="B3170">
        <v>39.673333329999998</v>
      </c>
      <c r="C3170">
        <v>1977</v>
      </c>
      <c r="D3170" t="s">
        <v>121</v>
      </c>
      <c r="E3170" t="s">
        <v>122</v>
      </c>
      <c r="F3170" t="s">
        <v>110</v>
      </c>
      <c r="G3170" t="s">
        <v>110</v>
      </c>
      <c r="H3170" t="s">
        <v>94</v>
      </c>
      <c r="K3170">
        <v>0</v>
      </c>
      <c r="L3170">
        <v>0</v>
      </c>
      <c r="O3170">
        <v>1996</v>
      </c>
      <c r="P3170" t="s">
        <v>120</v>
      </c>
      <c r="R3170">
        <f t="shared" si="197"/>
        <v>-121</v>
      </c>
      <c r="S3170">
        <f t="shared" si="198"/>
        <v>40</v>
      </c>
      <c r="T3170" t="str">
        <f t="shared" si="199"/>
        <v>-12140</v>
      </c>
      <c r="U3170" t="str">
        <f t="shared" si="196"/>
        <v>-121, 40</v>
      </c>
    </row>
    <row r="3171" spans="1:21" hidden="1" x14ac:dyDescent="0.25">
      <c r="A3171">
        <v>-120.62880560000001</v>
      </c>
      <c r="B3171">
        <v>39.674083330000002</v>
      </c>
      <c r="C3171">
        <v>1977</v>
      </c>
      <c r="D3171" t="s">
        <v>121</v>
      </c>
      <c r="E3171" t="s">
        <v>122</v>
      </c>
      <c r="F3171" t="s">
        <v>110</v>
      </c>
      <c r="G3171" t="s">
        <v>110</v>
      </c>
      <c r="H3171" t="s">
        <v>94</v>
      </c>
      <c r="K3171">
        <v>0</v>
      </c>
      <c r="L3171">
        <v>0</v>
      </c>
      <c r="O3171">
        <v>1997</v>
      </c>
      <c r="P3171" t="s">
        <v>120</v>
      </c>
      <c r="R3171">
        <f t="shared" si="197"/>
        <v>-121</v>
      </c>
      <c r="S3171">
        <f t="shared" si="198"/>
        <v>40</v>
      </c>
      <c r="T3171" t="str">
        <f t="shared" si="199"/>
        <v>-12140</v>
      </c>
      <c r="U3171" t="str">
        <f t="shared" si="196"/>
        <v>-121, 40</v>
      </c>
    </row>
    <row r="3172" spans="1:21" hidden="1" x14ac:dyDescent="0.25">
      <c r="A3172">
        <v>-121.11822220000001</v>
      </c>
      <c r="B3172">
        <v>39.680916670000002</v>
      </c>
      <c r="C3172">
        <v>1915</v>
      </c>
      <c r="D3172" t="s">
        <v>121</v>
      </c>
      <c r="E3172" t="s">
        <v>122</v>
      </c>
      <c r="F3172" t="s">
        <v>110</v>
      </c>
      <c r="G3172" t="s">
        <v>110</v>
      </c>
      <c r="H3172" t="s">
        <v>94</v>
      </c>
      <c r="K3172">
        <v>0</v>
      </c>
      <c r="L3172">
        <v>0</v>
      </c>
      <c r="O3172">
        <v>2003</v>
      </c>
      <c r="P3172" t="s">
        <v>120</v>
      </c>
      <c r="R3172">
        <f t="shared" si="197"/>
        <v>-121</v>
      </c>
      <c r="S3172">
        <f t="shared" si="198"/>
        <v>40</v>
      </c>
      <c r="T3172" t="str">
        <f t="shared" si="199"/>
        <v>-12140</v>
      </c>
      <c r="U3172" t="str">
        <f t="shared" si="196"/>
        <v>-121, 40</v>
      </c>
    </row>
    <row r="3173" spans="1:21" hidden="1" x14ac:dyDescent="0.25">
      <c r="A3173">
        <v>-121.11822220000001</v>
      </c>
      <c r="B3173">
        <v>39.680916670000002</v>
      </c>
      <c r="C3173">
        <v>1962</v>
      </c>
      <c r="D3173" t="s">
        <v>121</v>
      </c>
      <c r="E3173" t="s">
        <v>122</v>
      </c>
      <c r="F3173" t="s">
        <v>110</v>
      </c>
      <c r="G3173" t="s">
        <v>110</v>
      </c>
      <c r="H3173" t="s">
        <v>94</v>
      </c>
      <c r="K3173">
        <v>0</v>
      </c>
      <c r="L3173">
        <v>0</v>
      </c>
      <c r="O3173">
        <v>2003</v>
      </c>
      <c r="P3173" t="s">
        <v>120</v>
      </c>
      <c r="R3173">
        <f t="shared" si="197"/>
        <v>-121</v>
      </c>
      <c r="S3173">
        <f t="shared" si="198"/>
        <v>40</v>
      </c>
      <c r="T3173" t="str">
        <f t="shared" si="199"/>
        <v>-12140</v>
      </c>
      <c r="U3173" t="str">
        <f t="shared" si="196"/>
        <v>-120, 40</v>
      </c>
    </row>
    <row r="3174" spans="1:21" hidden="1" x14ac:dyDescent="0.25">
      <c r="A3174">
        <v>-120.4598056</v>
      </c>
      <c r="B3174">
        <v>39.696944440000003</v>
      </c>
      <c r="C3174">
        <v>1971</v>
      </c>
      <c r="D3174" t="s">
        <v>121</v>
      </c>
      <c r="E3174" t="s">
        <v>122</v>
      </c>
      <c r="F3174" t="s">
        <v>110</v>
      </c>
      <c r="G3174" t="s">
        <v>110</v>
      </c>
      <c r="H3174" t="s">
        <v>94</v>
      </c>
      <c r="K3174">
        <v>0</v>
      </c>
      <c r="L3174">
        <v>0</v>
      </c>
      <c r="O3174">
        <v>1997</v>
      </c>
      <c r="P3174" t="s">
        <v>120</v>
      </c>
      <c r="R3174">
        <f t="shared" si="197"/>
        <v>-120</v>
      </c>
      <c r="S3174">
        <f t="shared" si="198"/>
        <v>40</v>
      </c>
      <c r="T3174" t="str">
        <f t="shared" si="199"/>
        <v>-12040</v>
      </c>
      <c r="U3174" t="str">
        <f t="shared" si="196"/>
        <v>-120, 40</v>
      </c>
    </row>
    <row r="3175" spans="1:21" hidden="1" x14ac:dyDescent="0.25">
      <c r="A3175">
        <v>-120.4598056</v>
      </c>
      <c r="B3175">
        <v>39.696944440000003</v>
      </c>
      <c r="C3175">
        <v>1960</v>
      </c>
      <c r="D3175" t="s">
        <v>121</v>
      </c>
      <c r="E3175" t="s">
        <v>122</v>
      </c>
      <c r="F3175" t="s">
        <v>110</v>
      </c>
      <c r="G3175" t="s">
        <v>110</v>
      </c>
      <c r="H3175" t="s">
        <v>94</v>
      </c>
      <c r="K3175">
        <v>0</v>
      </c>
      <c r="L3175">
        <v>0</v>
      </c>
      <c r="O3175">
        <v>1997</v>
      </c>
      <c r="P3175" t="s">
        <v>120</v>
      </c>
      <c r="R3175">
        <f t="shared" si="197"/>
        <v>-120</v>
      </c>
      <c r="S3175">
        <f t="shared" si="198"/>
        <v>40</v>
      </c>
      <c r="T3175" t="str">
        <f t="shared" si="199"/>
        <v>-12040</v>
      </c>
      <c r="U3175" t="str">
        <f t="shared" si="196"/>
        <v>-121, 40</v>
      </c>
    </row>
    <row r="3176" spans="1:21" hidden="1" x14ac:dyDescent="0.25">
      <c r="A3176">
        <v>-120.9167417</v>
      </c>
      <c r="B3176">
        <v>39.698319439999999</v>
      </c>
      <c r="C3176">
        <v>1962</v>
      </c>
      <c r="D3176" t="s">
        <v>121</v>
      </c>
      <c r="E3176" t="s">
        <v>122</v>
      </c>
      <c r="F3176" t="s">
        <v>110</v>
      </c>
      <c r="G3176" t="s">
        <v>110</v>
      </c>
      <c r="H3176" t="s">
        <v>94</v>
      </c>
      <c r="K3176">
        <v>0</v>
      </c>
      <c r="L3176">
        <v>0</v>
      </c>
      <c r="O3176">
        <v>2001</v>
      </c>
      <c r="P3176" t="s">
        <v>120</v>
      </c>
      <c r="R3176">
        <f t="shared" si="197"/>
        <v>-121</v>
      </c>
      <c r="S3176">
        <f t="shared" si="198"/>
        <v>40</v>
      </c>
      <c r="T3176" t="str">
        <f t="shared" si="199"/>
        <v>-12140</v>
      </c>
      <c r="U3176" t="str">
        <f t="shared" si="196"/>
        <v>-121, 40</v>
      </c>
    </row>
    <row r="3177" spans="1:21" hidden="1" x14ac:dyDescent="0.25">
      <c r="A3177">
        <v>-120.9167417</v>
      </c>
      <c r="B3177">
        <v>39.698319439999999</v>
      </c>
      <c r="C3177">
        <v>1962</v>
      </c>
      <c r="D3177" t="s">
        <v>121</v>
      </c>
      <c r="E3177" t="s">
        <v>122</v>
      </c>
      <c r="F3177" t="s">
        <v>110</v>
      </c>
      <c r="G3177" t="s">
        <v>110</v>
      </c>
      <c r="H3177" t="s">
        <v>94</v>
      </c>
      <c r="K3177">
        <v>0</v>
      </c>
      <c r="L3177">
        <v>0</v>
      </c>
      <c r="O3177">
        <v>2001</v>
      </c>
      <c r="P3177" t="s">
        <v>120</v>
      </c>
      <c r="R3177">
        <f t="shared" si="197"/>
        <v>-121</v>
      </c>
      <c r="S3177">
        <f t="shared" si="198"/>
        <v>40</v>
      </c>
      <c r="T3177" t="str">
        <f t="shared" si="199"/>
        <v>-12140</v>
      </c>
      <c r="U3177" t="str">
        <f t="shared" si="196"/>
        <v>-121, 40</v>
      </c>
    </row>
    <row r="3178" spans="1:21" hidden="1" x14ac:dyDescent="0.25">
      <c r="A3178">
        <v>-121.2565</v>
      </c>
      <c r="B3178">
        <v>39.71730556</v>
      </c>
      <c r="C3178">
        <v>1998</v>
      </c>
      <c r="D3178" t="s">
        <v>427</v>
      </c>
      <c r="E3178" t="s">
        <v>118</v>
      </c>
      <c r="F3178" t="s">
        <v>110</v>
      </c>
      <c r="G3178" t="s">
        <v>109</v>
      </c>
      <c r="H3178" t="s">
        <v>94</v>
      </c>
      <c r="K3178">
        <v>0.45600000000000002</v>
      </c>
      <c r="L3178">
        <v>36.479999999999997</v>
      </c>
      <c r="O3178">
        <v>1998</v>
      </c>
      <c r="P3178" t="s">
        <v>120</v>
      </c>
      <c r="R3178">
        <f t="shared" si="197"/>
        <v>-121</v>
      </c>
      <c r="S3178">
        <f t="shared" si="198"/>
        <v>40</v>
      </c>
      <c r="T3178" t="str">
        <f t="shared" si="199"/>
        <v>-12140</v>
      </c>
      <c r="U3178" t="str">
        <f t="shared" si="196"/>
        <v>-121, 40</v>
      </c>
    </row>
    <row r="3179" spans="1:21" hidden="1" x14ac:dyDescent="0.25">
      <c r="A3179">
        <v>-120.8932361</v>
      </c>
      <c r="B3179">
        <v>39.718277780000001</v>
      </c>
      <c r="C3179">
        <v>1962</v>
      </c>
      <c r="D3179" t="s">
        <v>121</v>
      </c>
      <c r="E3179" t="s">
        <v>122</v>
      </c>
      <c r="F3179" t="s">
        <v>110</v>
      </c>
      <c r="G3179" t="s">
        <v>110</v>
      </c>
      <c r="H3179" t="s">
        <v>94</v>
      </c>
      <c r="K3179">
        <v>0</v>
      </c>
      <c r="L3179">
        <v>0</v>
      </c>
      <c r="O3179">
        <v>2001</v>
      </c>
      <c r="P3179" t="s">
        <v>120</v>
      </c>
      <c r="R3179">
        <f t="shared" si="197"/>
        <v>-121</v>
      </c>
      <c r="S3179">
        <f t="shared" si="198"/>
        <v>40</v>
      </c>
      <c r="T3179" t="str">
        <f t="shared" si="199"/>
        <v>-12140</v>
      </c>
      <c r="U3179" t="str">
        <f t="shared" si="196"/>
        <v>-121, 40</v>
      </c>
    </row>
    <row r="3180" spans="1:21" hidden="1" x14ac:dyDescent="0.25">
      <c r="A3180">
        <v>-120.89976110000001</v>
      </c>
      <c r="B3180">
        <v>39.718644439999998</v>
      </c>
      <c r="C3180">
        <v>1998</v>
      </c>
      <c r="D3180" t="s">
        <v>117</v>
      </c>
      <c r="E3180" t="s">
        <v>118</v>
      </c>
      <c r="F3180" t="s">
        <v>110</v>
      </c>
      <c r="G3180" t="s">
        <v>109</v>
      </c>
      <c r="H3180" t="s">
        <v>94</v>
      </c>
      <c r="K3180">
        <v>9.1299999999999992E-3</v>
      </c>
      <c r="L3180">
        <v>0.73</v>
      </c>
      <c r="O3180">
        <v>1998</v>
      </c>
      <c r="P3180" t="s">
        <v>120</v>
      </c>
      <c r="R3180">
        <f t="shared" si="197"/>
        <v>-121</v>
      </c>
      <c r="S3180">
        <f t="shared" si="198"/>
        <v>40</v>
      </c>
      <c r="T3180" t="str">
        <f t="shared" si="199"/>
        <v>-12140</v>
      </c>
      <c r="U3180" t="str">
        <f t="shared" si="196"/>
        <v>-121, 40</v>
      </c>
    </row>
    <row r="3181" spans="1:21" hidden="1" x14ac:dyDescent="0.25">
      <c r="A3181">
        <v>-120.89915000000001</v>
      </c>
      <c r="B3181">
        <v>39.719036109999998</v>
      </c>
      <c r="C3181">
        <v>1999</v>
      </c>
      <c r="D3181" t="s">
        <v>117</v>
      </c>
      <c r="E3181" t="s">
        <v>118</v>
      </c>
      <c r="F3181" t="s">
        <v>110</v>
      </c>
      <c r="G3181" t="s">
        <v>110</v>
      </c>
      <c r="H3181" t="s">
        <v>94</v>
      </c>
      <c r="K3181">
        <v>0</v>
      </c>
      <c r="L3181">
        <v>0</v>
      </c>
      <c r="O3181">
        <v>1999</v>
      </c>
      <c r="P3181" t="s">
        <v>120</v>
      </c>
      <c r="R3181">
        <f t="shared" si="197"/>
        <v>-121</v>
      </c>
      <c r="S3181">
        <f t="shared" si="198"/>
        <v>40</v>
      </c>
      <c r="T3181" t="str">
        <f t="shared" si="199"/>
        <v>-12140</v>
      </c>
      <c r="U3181" t="str">
        <f t="shared" si="196"/>
        <v>-121, 40</v>
      </c>
    </row>
    <row r="3182" spans="1:21" hidden="1" x14ac:dyDescent="0.25">
      <c r="A3182">
        <v>-121.29748119999999</v>
      </c>
      <c r="B3182">
        <v>39.721744999999999</v>
      </c>
      <c r="C3182">
        <v>1974</v>
      </c>
      <c r="D3182" t="s">
        <v>427</v>
      </c>
      <c r="E3182" t="s">
        <v>118</v>
      </c>
      <c r="F3182" t="s">
        <v>110</v>
      </c>
      <c r="G3182" t="s">
        <v>110</v>
      </c>
      <c r="H3182" t="s">
        <v>94</v>
      </c>
      <c r="K3182">
        <v>0</v>
      </c>
      <c r="L3182">
        <v>0</v>
      </c>
      <c r="O3182">
        <v>1971</v>
      </c>
      <c r="P3182" t="s">
        <v>120</v>
      </c>
      <c r="R3182">
        <f t="shared" si="197"/>
        <v>-121</v>
      </c>
      <c r="S3182">
        <f t="shared" si="198"/>
        <v>40</v>
      </c>
      <c r="T3182" t="str">
        <f t="shared" si="199"/>
        <v>-12140</v>
      </c>
      <c r="U3182" t="str">
        <f t="shared" si="196"/>
        <v>-121, 40</v>
      </c>
    </row>
    <row r="3183" spans="1:21" hidden="1" x14ac:dyDescent="0.25">
      <c r="A3183">
        <v>-120.8906111</v>
      </c>
      <c r="B3183">
        <v>39.722333329999998</v>
      </c>
      <c r="C3183">
        <v>1962</v>
      </c>
      <c r="D3183" t="s">
        <v>121</v>
      </c>
      <c r="E3183" t="s">
        <v>122</v>
      </c>
      <c r="F3183" t="s">
        <v>110</v>
      </c>
      <c r="G3183" t="s">
        <v>110</v>
      </c>
      <c r="H3183" t="s">
        <v>94</v>
      </c>
      <c r="K3183">
        <v>0</v>
      </c>
      <c r="L3183">
        <v>0</v>
      </c>
      <c r="O3183">
        <v>2001</v>
      </c>
      <c r="P3183" t="s">
        <v>120</v>
      </c>
      <c r="R3183">
        <f t="shared" si="197"/>
        <v>-121</v>
      </c>
      <c r="S3183">
        <f t="shared" si="198"/>
        <v>40</v>
      </c>
      <c r="T3183" t="str">
        <f t="shared" si="199"/>
        <v>-12140</v>
      </c>
      <c r="U3183" t="str">
        <f t="shared" si="196"/>
        <v>-121, 40</v>
      </c>
    </row>
    <row r="3184" spans="1:21" hidden="1" x14ac:dyDescent="0.25">
      <c r="A3184">
        <v>-121.35530559999999</v>
      </c>
      <c r="B3184">
        <v>39.727861109999999</v>
      </c>
      <c r="C3184">
        <v>1957</v>
      </c>
      <c r="D3184" t="s">
        <v>121</v>
      </c>
      <c r="E3184" t="s">
        <v>122</v>
      </c>
      <c r="F3184" t="s">
        <v>110</v>
      </c>
      <c r="G3184" t="s">
        <v>110</v>
      </c>
      <c r="H3184" t="s">
        <v>94</v>
      </c>
      <c r="K3184">
        <v>0</v>
      </c>
      <c r="L3184">
        <v>0</v>
      </c>
      <c r="O3184">
        <v>1998</v>
      </c>
      <c r="P3184" t="s">
        <v>120</v>
      </c>
      <c r="R3184">
        <f t="shared" si="197"/>
        <v>-121</v>
      </c>
      <c r="S3184">
        <f t="shared" si="198"/>
        <v>40</v>
      </c>
      <c r="T3184" t="str">
        <f t="shared" si="199"/>
        <v>-12140</v>
      </c>
      <c r="U3184" t="str">
        <f t="shared" si="196"/>
        <v>-121, 40</v>
      </c>
    </row>
    <row r="3185" spans="1:21" hidden="1" x14ac:dyDescent="0.25">
      <c r="A3185">
        <v>-121.3550833</v>
      </c>
      <c r="B3185">
        <v>39.732111109999998</v>
      </c>
      <c r="C3185">
        <v>1998</v>
      </c>
      <c r="D3185" t="s">
        <v>121</v>
      </c>
      <c r="E3185" t="s">
        <v>122</v>
      </c>
      <c r="F3185" t="s">
        <v>110</v>
      </c>
      <c r="G3185" t="s">
        <v>109</v>
      </c>
      <c r="H3185" t="s">
        <v>94</v>
      </c>
      <c r="K3185">
        <v>4.24E-2</v>
      </c>
      <c r="L3185">
        <v>3.3919999999999999</v>
      </c>
      <c r="O3185">
        <v>1998</v>
      </c>
      <c r="P3185" t="s">
        <v>120</v>
      </c>
      <c r="R3185">
        <f t="shared" si="197"/>
        <v>-121</v>
      </c>
      <c r="S3185">
        <f t="shared" si="198"/>
        <v>40</v>
      </c>
      <c r="T3185" t="str">
        <f t="shared" si="199"/>
        <v>-12140</v>
      </c>
      <c r="U3185" t="str">
        <f t="shared" si="196"/>
        <v>-121, 40</v>
      </c>
    </row>
    <row r="3186" spans="1:21" hidden="1" x14ac:dyDescent="0.25">
      <c r="A3186">
        <v>-121.4739167</v>
      </c>
      <c r="B3186">
        <v>39.742055559999997</v>
      </c>
      <c r="C3186">
        <v>2005</v>
      </c>
      <c r="D3186" t="s">
        <v>427</v>
      </c>
      <c r="E3186" t="s">
        <v>118</v>
      </c>
      <c r="F3186" t="s">
        <v>110</v>
      </c>
      <c r="G3186" t="s">
        <v>109</v>
      </c>
      <c r="H3186" t="s">
        <v>94</v>
      </c>
      <c r="K3186">
        <v>0.16700000000000001</v>
      </c>
      <c r="L3186">
        <v>13.36</v>
      </c>
      <c r="O3186">
        <v>2005</v>
      </c>
      <c r="P3186" t="s">
        <v>120</v>
      </c>
      <c r="R3186">
        <f t="shared" si="197"/>
        <v>-121</v>
      </c>
      <c r="S3186">
        <f t="shared" si="198"/>
        <v>40</v>
      </c>
      <c r="T3186" t="str">
        <f t="shared" si="199"/>
        <v>-12140</v>
      </c>
      <c r="U3186" t="str">
        <f t="shared" si="196"/>
        <v>-121, 40</v>
      </c>
    </row>
    <row r="3187" spans="1:21" hidden="1" x14ac:dyDescent="0.25">
      <c r="A3187">
        <v>-121.45193</v>
      </c>
      <c r="B3187">
        <v>39.804609999999997</v>
      </c>
      <c r="C3187">
        <v>2004</v>
      </c>
      <c r="D3187" t="s">
        <v>427</v>
      </c>
      <c r="E3187" t="s">
        <v>118</v>
      </c>
      <c r="F3187" t="s">
        <v>110</v>
      </c>
      <c r="G3187" t="s">
        <v>109</v>
      </c>
      <c r="H3187" t="s">
        <v>94</v>
      </c>
      <c r="L3187">
        <v>0.12</v>
      </c>
      <c r="O3187">
        <v>2004</v>
      </c>
      <c r="P3187" t="s">
        <v>120</v>
      </c>
      <c r="R3187">
        <f t="shared" si="197"/>
        <v>-121</v>
      </c>
      <c r="S3187">
        <f t="shared" si="198"/>
        <v>40</v>
      </c>
      <c r="T3187" t="str">
        <f t="shared" si="199"/>
        <v>-12140</v>
      </c>
      <c r="U3187" t="str">
        <f t="shared" si="196"/>
        <v>-120, 40</v>
      </c>
    </row>
    <row r="3188" spans="1:21" hidden="1" x14ac:dyDescent="0.25">
      <c r="A3188">
        <v>-120.41792220000001</v>
      </c>
      <c r="B3188">
        <v>39.816974999999999</v>
      </c>
      <c r="C3188">
        <v>2004</v>
      </c>
      <c r="D3188" t="s">
        <v>426</v>
      </c>
      <c r="E3188" t="s">
        <v>118</v>
      </c>
      <c r="F3188" t="s">
        <v>110</v>
      </c>
      <c r="G3188" t="s">
        <v>110</v>
      </c>
      <c r="H3188" t="s">
        <v>94</v>
      </c>
      <c r="K3188">
        <v>0</v>
      </c>
      <c r="L3188">
        <v>0</v>
      </c>
      <c r="O3188">
        <v>2000</v>
      </c>
      <c r="P3188" t="s">
        <v>120</v>
      </c>
      <c r="R3188">
        <f t="shared" si="197"/>
        <v>-120</v>
      </c>
      <c r="S3188">
        <f t="shared" si="198"/>
        <v>40</v>
      </c>
      <c r="T3188" t="str">
        <f t="shared" si="199"/>
        <v>-12040</v>
      </c>
      <c r="U3188" t="str">
        <f t="shared" si="196"/>
        <v>-121, 40</v>
      </c>
    </row>
    <row r="3189" spans="1:21" hidden="1" x14ac:dyDescent="0.25">
      <c r="A3189">
        <v>-121.1833889</v>
      </c>
      <c r="B3189">
        <v>39.837611109999997</v>
      </c>
      <c r="C3189">
        <v>1962</v>
      </c>
      <c r="D3189" t="s">
        <v>121</v>
      </c>
      <c r="E3189" t="s">
        <v>122</v>
      </c>
      <c r="F3189" t="s">
        <v>110</v>
      </c>
      <c r="G3189" t="s">
        <v>110</v>
      </c>
      <c r="H3189" t="s">
        <v>94</v>
      </c>
      <c r="K3189">
        <v>0</v>
      </c>
      <c r="L3189">
        <v>0</v>
      </c>
      <c r="O3189">
        <v>2003</v>
      </c>
      <c r="P3189" t="s">
        <v>120</v>
      </c>
      <c r="R3189">
        <f t="shared" si="197"/>
        <v>-121</v>
      </c>
      <c r="S3189">
        <f t="shared" si="198"/>
        <v>40</v>
      </c>
      <c r="T3189" t="str">
        <f t="shared" si="199"/>
        <v>-12140</v>
      </c>
      <c r="U3189" t="str">
        <f t="shared" si="196"/>
        <v>-121, 40</v>
      </c>
    </row>
    <row r="3190" spans="1:21" hidden="1" x14ac:dyDescent="0.25">
      <c r="A3190">
        <v>-121.1857222</v>
      </c>
      <c r="B3190">
        <v>39.841361110000001</v>
      </c>
      <c r="C3190">
        <v>1999</v>
      </c>
      <c r="D3190" t="s">
        <v>117</v>
      </c>
      <c r="E3190" t="s">
        <v>118</v>
      </c>
      <c r="F3190" t="s">
        <v>110</v>
      </c>
      <c r="G3190" t="s">
        <v>110</v>
      </c>
      <c r="H3190" t="s">
        <v>94</v>
      </c>
      <c r="K3190">
        <v>0</v>
      </c>
      <c r="L3190">
        <v>0</v>
      </c>
      <c r="O3190">
        <v>1999</v>
      </c>
      <c r="P3190" t="s">
        <v>120</v>
      </c>
      <c r="R3190">
        <f t="shared" si="197"/>
        <v>-121</v>
      </c>
      <c r="S3190">
        <f t="shared" si="198"/>
        <v>40</v>
      </c>
      <c r="T3190" t="str">
        <f t="shared" si="199"/>
        <v>-12140</v>
      </c>
      <c r="U3190" t="str">
        <f t="shared" si="196"/>
        <v>-121, 40</v>
      </c>
    </row>
    <row r="3191" spans="1:21" hidden="1" x14ac:dyDescent="0.25">
      <c r="A3191">
        <v>-121.3933</v>
      </c>
      <c r="B3191">
        <v>39.848399999999998</v>
      </c>
      <c r="C3191">
        <v>2005</v>
      </c>
      <c r="D3191" t="s">
        <v>427</v>
      </c>
      <c r="E3191" t="s">
        <v>118</v>
      </c>
      <c r="F3191" t="s">
        <v>110</v>
      </c>
      <c r="G3191" t="s">
        <v>109</v>
      </c>
      <c r="H3191" t="s">
        <v>94</v>
      </c>
      <c r="K3191">
        <v>18.89</v>
      </c>
      <c r="L3191">
        <v>1511.2</v>
      </c>
      <c r="O3191">
        <v>2005</v>
      </c>
      <c r="P3191" t="s">
        <v>120</v>
      </c>
      <c r="R3191">
        <f t="shared" si="197"/>
        <v>-121</v>
      </c>
      <c r="S3191">
        <f t="shared" si="198"/>
        <v>40</v>
      </c>
      <c r="T3191" t="str">
        <f t="shared" si="199"/>
        <v>-12140</v>
      </c>
      <c r="U3191" t="str">
        <f t="shared" si="196"/>
        <v>-121, 40</v>
      </c>
    </row>
    <row r="3192" spans="1:21" hidden="1" x14ac:dyDescent="0.25">
      <c r="A3192">
        <v>-121.1848528</v>
      </c>
      <c r="B3192">
        <v>39.862972220000003</v>
      </c>
      <c r="C3192">
        <v>1915</v>
      </c>
      <c r="D3192" t="s">
        <v>121</v>
      </c>
      <c r="E3192" t="s">
        <v>122</v>
      </c>
      <c r="F3192" t="s">
        <v>110</v>
      </c>
      <c r="G3192" t="s">
        <v>110</v>
      </c>
      <c r="H3192" t="s">
        <v>94</v>
      </c>
      <c r="K3192">
        <v>0</v>
      </c>
      <c r="L3192">
        <v>0</v>
      </c>
      <c r="O3192">
        <v>2003</v>
      </c>
      <c r="P3192" t="s">
        <v>120</v>
      </c>
      <c r="R3192">
        <f t="shared" si="197"/>
        <v>-121</v>
      </c>
      <c r="S3192">
        <f t="shared" si="198"/>
        <v>40</v>
      </c>
      <c r="T3192" t="str">
        <f t="shared" si="199"/>
        <v>-12140</v>
      </c>
      <c r="U3192" t="str">
        <f t="shared" si="196"/>
        <v>-121, 40</v>
      </c>
    </row>
    <row r="3193" spans="1:21" hidden="1" x14ac:dyDescent="0.25">
      <c r="A3193">
        <v>-121.1848528</v>
      </c>
      <c r="B3193">
        <v>39.862972220000003</v>
      </c>
      <c r="C3193">
        <v>1915</v>
      </c>
      <c r="D3193" t="s">
        <v>121</v>
      </c>
      <c r="E3193" t="s">
        <v>122</v>
      </c>
      <c r="F3193" t="s">
        <v>110</v>
      </c>
      <c r="G3193" t="s">
        <v>110</v>
      </c>
      <c r="H3193" t="s">
        <v>94</v>
      </c>
      <c r="K3193">
        <v>0</v>
      </c>
      <c r="L3193">
        <v>0</v>
      </c>
      <c r="O3193">
        <v>2003</v>
      </c>
      <c r="P3193" t="s">
        <v>120</v>
      </c>
      <c r="R3193">
        <f t="shared" si="197"/>
        <v>-121</v>
      </c>
      <c r="S3193">
        <f t="shared" si="198"/>
        <v>40</v>
      </c>
      <c r="T3193" t="str">
        <f t="shared" si="199"/>
        <v>-12140</v>
      </c>
      <c r="U3193" t="str">
        <f t="shared" si="196"/>
        <v>-121, 40</v>
      </c>
    </row>
    <row r="3194" spans="1:21" hidden="1" x14ac:dyDescent="0.25">
      <c r="A3194">
        <v>-120.9993611</v>
      </c>
      <c r="B3194">
        <v>39.864666669999998</v>
      </c>
      <c r="C3194">
        <v>1998</v>
      </c>
      <c r="D3194" t="s">
        <v>117</v>
      </c>
      <c r="E3194" t="s">
        <v>118</v>
      </c>
      <c r="F3194" t="s">
        <v>110</v>
      </c>
      <c r="G3194" t="s">
        <v>110</v>
      </c>
      <c r="H3194" t="s">
        <v>94</v>
      </c>
      <c r="K3194">
        <v>0</v>
      </c>
      <c r="L3194">
        <v>0</v>
      </c>
      <c r="O3194">
        <v>1998</v>
      </c>
      <c r="P3194" t="s">
        <v>120</v>
      </c>
      <c r="R3194">
        <f t="shared" si="197"/>
        <v>-121</v>
      </c>
      <c r="S3194">
        <f t="shared" si="198"/>
        <v>40</v>
      </c>
      <c r="T3194" t="str">
        <f t="shared" si="199"/>
        <v>-12140</v>
      </c>
      <c r="U3194" t="str">
        <f t="shared" si="196"/>
        <v>-120, 40</v>
      </c>
    </row>
    <row r="3195" spans="1:21" hidden="1" x14ac:dyDescent="0.25">
      <c r="A3195">
        <v>-120.4071667</v>
      </c>
      <c r="B3195">
        <v>39.870833300000001</v>
      </c>
      <c r="C3195">
        <v>1974</v>
      </c>
      <c r="D3195" t="s">
        <v>425</v>
      </c>
      <c r="E3195" t="s">
        <v>132</v>
      </c>
      <c r="F3195" t="s">
        <v>110</v>
      </c>
      <c r="G3195" t="s">
        <v>110</v>
      </c>
      <c r="H3195" t="s">
        <v>94</v>
      </c>
      <c r="K3195">
        <v>0</v>
      </c>
      <c r="L3195">
        <v>0</v>
      </c>
      <c r="O3195">
        <v>1970</v>
      </c>
      <c r="P3195" t="s">
        <v>120</v>
      </c>
      <c r="R3195">
        <f t="shared" si="197"/>
        <v>-120</v>
      </c>
      <c r="S3195">
        <f t="shared" si="198"/>
        <v>40</v>
      </c>
      <c r="T3195" t="str">
        <f t="shared" si="199"/>
        <v>-12040</v>
      </c>
      <c r="U3195" t="str">
        <f t="shared" si="196"/>
        <v>-120, 40</v>
      </c>
    </row>
    <row r="3196" spans="1:21" hidden="1" x14ac:dyDescent="0.25">
      <c r="A3196">
        <v>-120.4071667</v>
      </c>
      <c r="B3196">
        <v>39.870833300000001</v>
      </c>
      <c r="C3196">
        <v>1974</v>
      </c>
      <c r="D3196" t="s">
        <v>425</v>
      </c>
      <c r="E3196" t="s">
        <v>132</v>
      </c>
      <c r="F3196" t="s">
        <v>110</v>
      </c>
      <c r="G3196" t="s">
        <v>110</v>
      </c>
      <c r="H3196" t="s">
        <v>94</v>
      </c>
      <c r="K3196">
        <v>0</v>
      </c>
      <c r="L3196">
        <v>0</v>
      </c>
      <c r="O3196">
        <v>1970</v>
      </c>
      <c r="P3196" t="s">
        <v>120</v>
      </c>
      <c r="R3196">
        <f t="shared" si="197"/>
        <v>-120</v>
      </c>
      <c r="S3196">
        <f t="shared" si="198"/>
        <v>40</v>
      </c>
      <c r="T3196" t="str">
        <f t="shared" si="199"/>
        <v>-12040</v>
      </c>
      <c r="U3196" t="str">
        <f t="shared" si="196"/>
        <v>-121, 40</v>
      </c>
    </row>
    <row r="3197" spans="1:21" hidden="1" x14ac:dyDescent="0.25">
      <c r="A3197">
        <v>-121.2945</v>
      </c>
      <c r="B3197">
        <v>39.888208329999998</v>
      </c>
      <c r="C3197">
        <v>1962</v>
      </c>
      <c r="D3197" t="s">
        <v>121</v>
      </c>
      <c r="E3197" t="s">
        <v>122</v>
      </c>
      <c r="F3197" t="s">
        <v>110</v>
      </c>
      <c r="G3197" t="s">
        <v>110</v>
      </c>
      <c r="H3197" t="s">
        <v>94</v>
      </c>
      <c r="K3197">
        <v>0</v>
      </c>
      <c r="L3197">
        <v>0</v>
      </c>
      <c r="O3197">
        <v>2002</v>
      </c>
      <c r="P3197" t="s">
        <v>120</v>
      </c>
      <c r="R3197">
        <f t="shared" si="197"/>
        <v>-121</v>
      </c>
      <c r="S3197">
        <f t="shared" si="198"/>
        <v>40</v>
      </c>
      <c r="T3197" t="str">
        <f t="shared" si="199"/>
        <v>-12140</v>
      </c>
      <c r="U3197" t="str">
        <f t="shared" si="196"/>
        <v>-121, 40</v>
      </c>
    </row>
    <row r="3198" spans="1:21" hidden="1" x14ac:dyDescent="0.25">
      <c r="A3198">
        <v>-121.0216111</v>
      </c>
      <c r="B3198">
        <v>39.891888889999997</v>
      </c>
      <c r="C3198">
        <v>1915</v>
      </c>
      <c r="D3198" t="s">
        <v>121</v>
      </c>
      <c r="E3198" t="s">
        <v>122</v>
      </c>
      <c r="F3198" t="s">
        <v>110</v>
      </c>
      <c r="G3198" t="s">
        <v>110</v>
      </c>
      <c r="H3198" t="s">
        <v>94</v>
      </c>
      <c r="K3198">
        <v>0</v>
      </c>
      <c r="L3198">
        <v>0</v>
      </c>
      <c r="O3198">
        <v>2003</v>
      </c>
      <c r="P3198" t="s">
        <v>120</v>
      </c>
      <c r="R3198">
        <f t="shared" si="197"/>
        <v>-121</v>
      </c>
      <c r="S3198">
        <f t="shared" si="198"/>
        <v>40</v>
      </c>
      <c r="T3198" t="str">
        <f t="shared" si="199"/>
        <v>-12140</v>
      </c>
      <c r="U3198" t="str">
        <f t="shared" si="196"/>
        <v>-121, 40</v>
      </c>
    </row>
    <row r="3199" spans="1:21" hidden="1" x14ac:dyDescent="0.25">
      <c r="A3199">
        <v>-121.1351222</v>
      </c>
      <c r="B3199">
        <v>39.942758329999997</v>
      </c>
      <c r="C3199">
        <v>2003</v>
      </c>
      <c r="D3199" t="s">
        <v>117</v>
      </c>
      <c r="E3199" t="s">
        <v>118</v>
      </c>
      <c r="F3199" t="s">
        <v>110</v>
      </c>
      <c r="G3199" t="s">
        <v>110</v>
      </c>
      <c r="H3199" t="s">
        <v>94</v>
      </c>
      <c r="K3199">
        <v>0</v>
      </c>
      <c r="L3199">
        <v>0</v>
      </c>
      <c r="O3199">
        <v>2003</v>
      </c>
      <c r="P3199" t="s">
        <v>120</v>
      </c>
      <c r="R3199">
        <f t="shared" si="197"/>
        <v>-121</v>
      </c>
      <c r="S3199">
        <f t="shared" si="198"/>
        <v>40</v>
      </c>
      <c r="T3199" t="str">
        <f t="shared" si="199"/>
        <v>-12140</v>
      </c>
      <c r="U3199" t="str">
        <f t="shared" si="196"/>
        <v>-121, 40</v>
      </c>
    </row>
    <row r="3200" spans="1:21" hidden="1" x14ac:dyDescent="0.25">
      <c r="A3200">
        <v>-121.2369722</v>
      </c>
      <c r="B3200">
        <v>39.955777779999998</v>
      </c>
      <c r="C3200">
        <v>1915</v>
      </c>
      <c r="D3200" t="s">
        <v>121</v>
      </c>
      <c r="E3200" t="s">
        <v>122</v>
      </c>
      <c r="F3200" t="s">
        <v>110</v>
      </c>
      <c r="G3200" t="s">
        <v>110</v>
      </c>
      <c r="H3200" t="s">
        <v>94</v>
      </c>
      <c r="K3200">
        <v>0</v>
      </c>
      <c r="L3200">
        <v>0</v>
      </c>
      <c r="O3200">
        <v>2002</v>
      </c>
      <c r="P3200" t="s">
        <v>120</v>
      </c>
      <c r="R3200">
        <f t="shared" si="197"/>
        <v>-121</v>
      </c>
      <c r="S3200">
        <f t="shared" si="198"/>
        <v>40</v>
      </c>
      <c r="T3200" t="str">
        <f t="shared" si="199"/>
        <v>-12140</v>
      </c>
      <c r="U3200" t="str">
        <f t="shared" si="196"/>
        <v>-121, 40</v>
      </c>
    </row>
    <row r="3201" spans="1:21" hidden="1" x14ac:dyDescent="0.25">
      <c r="A3201">
        <v>-121.034986</v>
      </c>
      <c r="B3201">
        <v>39.956938999999998</v>
      </c>
      <c r="C3201">
        <v>1985</v>
      </c>
      <c r="D3201" t="s">
        <v>425</v>
      </c>
      <c r="E3201" t="s">
        <v>132</v>
      </c>
      <c r="F3201" t="s">
        <v>110</v>
      </c>
      <c r="G3201" t="s">
        <v>110</v>
      </c>
      <c r="H3201" t="s">
        <v>94</v>
      </c>
      <c r="K3201">
        <v>0</v>
      </c>
      <c r="L3201">
        <v>0</v>
      </c>
      <c r="O3201">
        <v>1998</v>
      </c>
      <c r="P3201" t="s">
        <v>120</v>
      </c>
      <c r="R3201">
        <f t="shared" si="197"/>
        <v>-121</v>
      </c>
      <c r="S3201">
        <f t="shared" si="198"/>
        <v>40</v>
      </c>
      <c r="T3201" t="str">
        <f t="shared" si="199"/>
        <v>-12140</v>
      </c>
      <c r="U3201" t="str">
        <f t="shared" si="196"/>
        <v>-121, 40</v>
      </c>
    </row>
    <row r="3202" spans="1:21" hidden="1" x14ac:dyDescent="0.25">
      <c r="A3202">
        <v>-121.1358889</v>
      </c>
      <c r="B3202">
        <v>39.958944440000003</v>
      </c>
      <c r="C3202">
        <v>1999</v>
      </c>
      <c r="D3202" t="s">
        <v>117</v>
      </c>
      <c r="E3202" t="s">
        <v>118</v>
      </c>
      <c r="F3202" t="s">
        <v>110</v>
      </c>
      <c r="G3202" t="s">
        <v>109</v>
      </c>
      <c r="H3202" t="s">
        <v>94</v>
      </c>
      <c r="K3202">
        <v>13.55</v>
      </c>
      <c r="L3202">
        <v>1084</v>
      </c>
      <c r="O3202">
        <v>1999</v>
      </c>
      <c r="P3202" t="s">
        <v>120</v>
      </c>
      <c r="R3202">
        <f t="shared" si="197"/>
        <v>-121</v>
      </c>
      <c r="S3202">
        <f t="shared" si="198"/>
        <v>40</v>
      </c>
      <c r="T3202" t="str">
        <f t="shared" si="199"/>
        <v>-12140</v>
      </c>
      <c r="U3202" t="str">
        <f t="shared" ref="U3202:U3265" si="200">_xlfn.CONCAT($R3203, ", ", $S3203)</f>
        <v>-121, 40</v>
      </c>
    </row>
    <row r="3203" spans="1:21" hidden="1" x14ac:dyDescent="0.25">
      <c r="A3203">
        <v>-120.7624167</v>
      </c>
      <c r="B3203">
        <v>39.971916669999999</v>
      </c>
      <c r="C3203">
        <v>1960</v>
      </c>
      <c r="D3203" t="s">
        <v>121</v>
      </c>
      <c r="E3203" t="s">
        <v>122</v>
      </c>
      <c r="F3203" t="s">
        <v>110</v>
      </c>
      <c r="G3203" t="s">
        <v>110</v>
      </c>
      <c r="H3203" t="s">
        <v>94</v>
      </c>
      <c r="K3203">
        <v>0</v>
      </c>
      <c r="L3203">
        <v>0</v>
      </c>
      <c r="O3203">
        <v>1998</v>
      </c>
      <c r="P3203" t="s">
        <v>120</v>
      </c>
      <c r="R3203">
        <f t="shared" ref="R3203:R3266" si="201">ROUND($A3203, 0)</f>
        <v>-121</v>
      </c>
      <c r="S3203">
        <f t="shared" ref="S3203:S3266" si="202">ROUND($B3203, 0)</f>
        <v>40</v>
      </c>
      <c r="T3203" t="str">
        <f t="shared" ref="T3203:T3266" si="203">_xlfn.CONCAT($R3203, $S3203)</f>
        <v>-12140</v>
      </c>
      <c r="U3203" t="str">
        <f t="shared" si="200"/>
        <v>-121, 40</v>
      </c>
    </row>
    <row r="3204" spans="1:21" hidden="1" x14ac:dyDescent="0.25">
      <c r="A3204">
        <v>-120.7624167</v>
      </c>
      <c r="B3204">
        <v>39.971916669999999</v>
      </c>
      <c r="C3204">
        <v>1960</v>
      </c>
      <c r="D3204" t="s">
        <v>121</v>
      </c>
      <c r="E3204" t="s">
        <v>122</v>
      </c>
      <c r="F3204" t="s">
        <v>110</v>
      </c>
      <c r="G3204" t="s">
        <v>110</v>
      </c>
      <c r="H3204" t="s">
        <v>94</v>
      </c>
      <c r="K3204">
        <v>0</v>
      </c>
      <c r="L3204">
        <v>0</v>
      </c>
      <c r="O3204">
        <v>1998</v>
      </c>
      <c r="P3204" t="s">
        <v>120</v>
      </c>
      <c r="R3204">
        <f t="shared" si="201"/>
        <v>-121</v>
      </c>
      <c r="S3204">
        <f t="shared" si="202"/>
        <v>40</v>
      </c>
      <c r="T3204" t="str">
        <f t="shared" si="203"/>
        <v>-12140</v>
      </c>
      <c r="U3204" t="str">
        <f t="shared" si="200"/>
        <v>-121, 40</v>
      </c>
    </row>
    <row r="3205" spans="1:21" hidden="1" x14ac:dyDescent="0.25">
      <c r="A3205">
        <v>-120.7624167</v>
      </c>
      <c r="B3205">
        <v>39.971916669999999</v>
      </c>
      <c r="C3205">
        <v>1960</v>
      </c>
      <c r="D3205" t="s">
        <v>121</v>
      </c>
      <c r="E3205" t="s">
        <v>122</v>
      </c>
      <c r="F3205" t="s">
        <v>110</v>
      </c>
      <c r="G3205" t="s">
        <v>110</v>
      </c>
      <c r="H3205" t="s">
        <v>94</v>
      </c>
      <c r="K3205">
        <v>0</v>
      </c>
      <c r="L3205">
        <v>0</v>
      </c>
      <c r="O3205">
        <v>1998</v>
      </c>
      <c r="P3205" t="s">
        <v>120</v>
      </c>
      <c r="R3205">
        <f t="shared" si="201"/>
        <v>-121</v>
      </c>
      <c r="S3205">
        <f t="shared" si="202"/>
        <v>40</v>
      </c>
      <c r="T3205" t="str">
        <f t="shared" si="203"/>
        <v>-12140</v>
      </c>
      <c r="U3205" t="str">
        <f t="shared" si="200"/>
        <v>-121, 40</v>
      </c>
    </row>
    <row r="3206" spans="1:21" hidden="1" x14ac:dyDescent="0.25">
      <c r="A3206">
        <v>-120.7624167</v>
      </c>
      <c r="B3206">
        <v>39.971916669999999</v>
      </c>
      <c r="C3206">
        <v>1998</v>
      </c>
      <c r="D3206" t="s">
        <v>121</v>
      </c>
      <c r="E3206" t="s">
        <v>122</v>
      </c>
      <c r="F3206" t="s">
        <v>110</v>
      </c>
      <c r="G3206" t="s">
        <v>109</v>
      </c>
      <c r="H3206" t="s">
        <v>94</v>
      </c>
      <c r="K3206">
        <v>1.3699999999999999E-3</v>
      </c>
      <c r="L3206">
        <v>0.11</v>
      </c>
      <c r="O3206">
        <v>1998</v>
      </c>
      <c r="P3206" t="s">
        <v>120</v>
      </c>
      <c r="R3206">
        <f t="shared" si="201"/>
        <v>-121</v>
      </c>
      <c r="S3206">
        <f t="shared" si="202"/>
        <v>40</v>
      </c>
      <c r="T3206" t="str">
        <f t="shared" si="203"/>
        <v>-12140</v>
      </c>
      <c r="U3206" t="str">
        <f t="shared" si="200"/>
        <v>-121, 40</v>
      </c>
    </row>
    <row r="3207" spans="1:21" hidden="1" x14ac:dyDescent="0.25">
      <c r="A3207">
        <v>-121.46899999999999</v>
      </c>
      <c r="B3207">
        <v>40.06</v>
      </c>
      <c r="C3207">
        <v>1980</v>
      </c>
      <c r="D3207" t="s">
        <v>428</v>
      </c>
      <c r="E3207" t="s">
        <v>118</v>
      </c>
      <c r="F3207" t="s">
        <v>110</v>
      </c>
      <c r="G3207" t="s">
        <v>110</v>
      </c>
      <c r="H3207" t="s">
        <v>94</v>
      </c>
      <c r="K3207">
        <v>0</v>
      </c>
      <c r="L3207">
        <v>0</v>
      </c>
      <c r="O3207">
        <v>1952</v>
      </c>
      <c r="P3207" t="s">
        <v>120</v>
      </c>
      <c r="R3207">
        <f t="shared" si="201"/>
        <v>-121</v>
      </c>
      <c r="S3207">
        <f t="shared" si="202"/>
        <v>40</v>
      </c>
      <c r="T3207" t="str">
        <f t="shared" si="203"/>
        <v>-12140</v>
      </c>
      <c r="U3207" t="str">
        <f t="shared" si="200"/>
        <v>-121, 40</v>
      </c>
    </row>
    <row r="3208" spans="1:21" hidden="1" x14ac:dyDescent="0.25">
      <c r="A3208">
        <v>-121.46899999999999</v>
      </c>
      <c r="B3208">
        <v>40.06</v>
      </c>
      <c r="C3208">
        <v>1980</v>
      </c>
      <c r="D3208" t="s">
        <v>428</v>
      </c>
      <c r="E3208" t="s">
        <v>118</v>
      </c>
      <c r="F3208" t="s">
        <v>110</v>
      </c>
      <c r="G3208" t="s">
        <v>110</v>
      </c>
      <c r="H3208" t="s">
        <v>94</v>
      </c>
      <c r="K3208">
        <v>0</v>
      </c>
      <c r="L3208">
        <v>0</v>
      </c>
      <c r="O3208">
        <v>1952</v>
      </c>
      <c r="P3208" t="s">
        <v>120</v>
      </c>
      <c r="R3208">
        <f t="shared" si="201"/>
        <v>-121</v>
      </c>
      <c r="S3208">
        <f t="shared" si="202"/>
        <v>40</v>
      </c>
      <c r="T3208" t="str">
        <f t="shared" si="203"/>
        <v>-12140</v>
      </c>
      <c r="U3208" t="str">
        <f t="shared" si="200"/>
        <v>-122, 40</v>
      </c>
    </row>
    <row r="3209" spans="1:21" hidden="1" x14ac:dyDescent="0.25">
      <c r="A3209">
        <v>-121.5434611</v>
      </c>
      <c r="B3209">
        <v>40.079680500000002</v>
      </c>
      <c r="C3209">
        <v>1953</v>
      </c>
      <c r="D3209" t="s">
        <v>428</v>
      </c>
      <c r="E3209" t="s">
        <v>118</v>
      </c>
      <c r="F3209" t="s">
        <v>110</v>
      </c>
      <c r="G3209" t="s">
        <v>110</v>
      </c>
      <c r="H3209" t="s">
        <v>94</v>
      </c>
      <c r="K3209">
        <v>0</v>
      </c>
      <c r="L3209">
        <v>0</v>
      </c>
      <c r="O3209">
        <v>1923</v>
      </c>
      <c r="P3209" t="s">
        <v>120</v>
      </c>
      <c r="R3209">
        <f t="shared" si="201"/>
        <v>-122</v>
      </c>
      <c r="S3209">
        <f t="shared" si="202"/>
        <v>40</v>
      </c>
      <c r="T3209" t="str">
        <f t="shared" si="203"/>
        <v>-12240</v>
      </c>
      <c r="U3209" t="str">
        <f t="shared" si="200"/>
        <v>-122, 40</v>
      </c>
    </row>
    <row r="3210" spans="1:21" hidden="1" x14ac:dyDescent="0.25">
      <c r="A3210">
        <v>-121.5434611</v>
      </c>
      <c r="B3210">
        <v>40.079680500000002</v>
      </c>
      <c r="C3210">
        <v>1954</v>
      </c>
      <c r="D3210" t="s">
        <v>428</v>
      </c>
      <c r="E3210" t="s">
        <v>118</v>
      </c>
      <c r="F3210" t="s">
        <v>110</v>
      </c>
      <c r="G3210" t="s">
        <v>110</v>
      </c>
      <c r="H3210" t="s">
        <v>94</v>
      </c>
      <c r="K3210">
        <v>0</v>
      </c>
      <c r="L3210">
        <v>0</v>
      </c>
      <c r="O3210">
        <v>1923</v>
      </c>
      <c r="P3210" t="s">
        <v>120</v>
      </c>
      <c r="R3210">
        <f t="shared" si="201"/>
        <v>-122</v>
      </c>
      <c r="S3210">
        <f t="shared" si="202"/>
        <v>40</v>
      </c>
      <c r="T3210" t="str">
        <f t="shared" si="203"/>
        <v>-12240</v>
      </c>
      <c r="U3210" t="str">
        <f t="shared" si="200"/>
        <v>-121, 40</v>
      </c>
    </row>
    <row r="3211" spans="1:21" hidden="1" x14ac:dyDescent="0.25">
      <c r="A3211">
        <v>-120.91938330000001</v>
      </c>
      <c r="B3211">
        <v>40.082883330000001</v>
      </c>
      <c r="C3211">
        <v>1976</v>
      </c>
      <c r="D3211" t="s">
        <v>426</v>
      </c>
      <c r="E3211" t="s">
        <v>118</v>
      </c>
      <c r="F3211" t="s">
        <v>110</v>
      </c>
      <c r="G3211" t="s">
        <v>110</v>
      </c>
      <c r="H3211" t="s">
        <v>94</v>
      </c>
      <c r="K3211">
        <v>0</v>
      </c>
      <c r="L3211">
        <v>0</v>
      </c>
      <c r="O3211">
        <v>1987</v>
      </c>
      <c r="P3211" t="s">
        <v>120</v>
      </c>
      <c r="R3211">
        <f t="shared" si="201"/>
        <v>-121</v>
      </c>
      <c r="S3211">
        <f t="shared" si="202"/>
        <v>40</v>
      </c>
      <c r="T3211" t="str">
        <f t="shared" si="203"/>
        <v>-12140</v>
      </c>
      <c r="U3211" t="str">
        <f t="shared" si="200"/>
        <v>-121, 40</v>
      </c>
    </row>
    <row r="3212" spans="1:21" hidden="1" x14ac:dyDescent="0.25">
      <c r="A3212">
        <v>-121.26049999999999</v>
      </c>
      <c r="B3212">
        <v>40.082983339999998</v>
      </c>
      <c r="C3212">
        <v>1960</v>
      </c>
      <c r="D3212" t="s">
        <v>433</v>
      </c>
      <c r="E3212" t="s">
        <v>118</v>
      </c>
      <c r="F3212" t="s">
        <v>110</v>
      </c>
      <c r="G3212" t="s">
        <v>110</v>
      </c>
      <c r="H3212" t="s">
        <v>94</v>
      </c>
      <c r="K3212">
        <v>0</v>
      </c>
      <c r="L3212">
        <v>0</v>
      </c>
      <c r="O3212">
        <v>1975</v>
      </c>
      <c r="P3212" t="s">
        <v>120</v>
      </c>
      <c r="R3212">
        <f t="shared" si="201"/>
        <v>-121</v>
      </c>
      <c r="S3212">
        <f t="shared" si="202"/>
        <v>40</v>
      </c>
      <c r="T3212" t="str">
        <f t="shared" si="203"/>
        <v>-12140</v>
      </c>
      <c r="U3212" t="str">
        <f t="shared" si="200"/>
        <v>-121, 40</v>
      </c>
    </row>
    <row r="3213" spans="1:21" hidden="1" x14ac:dyDescent="0.25">
      <c r="A3213">
        <v>-120.9611111</v>
      </c>
      <c r="B3213">
        <v>40.113888889999998</v>
      </c>
      <c r="C3213">
        <v>1976</v>
      </c>
      <c r="D3213" t="s">
        <v>121</v>
      </c>
      <c r="E3213" t="s">
        <v>122</v>
      </c>
      <c r="F3213" t="s">
        <v>110</v>
      </c>
      <c r="G3213" t="s">
        <v>110</v>
      </c>
      <c r="H3213" t="s">
        <v>94</v>
      </c>
      <c r="K3213">
        <v>0</v>
      </c>
      <c r="L3213">
        <v>0</v>
      </c>
      <c r="O3213">
        <v>1987</v>
      </c>
      <c r="P3213" t="s">
        <v>120</v>
      </c>
      <c r="R3213">
        <f t="shared" si="201"/>
        <v>-121</v>
      </c>
      <c r="S3213">
        <f t="shared" si="202"/>
        <v>40</v>
      </c>
      <c r="T3213" t="str">
        <f t="shared" si="203"/>
        <v>-12140</v>
      </c>
      <c r="U3213" t="str">
        <f t="shared" si="200"/>
        <v>-121, 40</v>
      </c>
    </row>
    <row r="3214" spans="1:21" hidden="1" x14ac:dyDescent="0.25">
      <c r="A3214">
        <v>-121.251575</v>
      </c>
      <c r="B3214">
        <v>40.125333329999997</v>
      </c>
      <c r="C3214">
        <v>1960</v>
      </c>
      <c r="D3214" t="s">
        <v>121</v>
      </c>
      <c r="E3214" t="s">
        <v>122</v>
      </c>
      <c r="F3214" t="s">
        <v>110</v>
      </c>
      <c r="G3214" t="s">
        <v>110</v>
      </c>
      <c r="H3214" t="s">
        <v>94</v>
      </c>
      <c r="K3214">
        <v>0</v>
      </c>
      <c r="L3214">
        <v>0</v>
      </c>
      <c r="O3214">
        <v>2003</v>
      </c>
      <c r="P3214" t="s">
        <v>120</v>
      </c>
      <c r="R3214">
        <f t="shared" si="201"/>
        <v>-121</v>
      </c>
      <c r="S3214">
        <f t="shared" si="202"/>
        <v>40</v>
      </c>
      <c r="T3214" t="str">
        <f t="shared" si="203"/>
        <v>-12140</v>
      </c>
      <c r="U3214" t="str">
        <f t="shared" si="200"/>
        <v>-121, 40</v>
      </c>
    </row>
    <row r="3215" spans="1:21" hidden="1" x14ac:dyDescent="0.25">
      <c r="A3215">
        <v>-121.251575</v>
      </c>
      <c r="B3215">
        <v>40.125333329999997</v>
      </c>
      <c r="C3215">
        <v>1960</v>
      </c>
      <c r="D3215" t="s">
        <v>121</v>
      </c>
      <c r="E3215" t="s">
        <v>122</v>
      </c>
      <c r="F3215" t="s">
        <v>110</v>
      </c>
      <c r="G3215" t="s">
        <v>110</v>
      </c>
      <c r="H3215" t="s">
        <v>94</v>
      </c>
      <c r="K3215">
        <v>0</v>
      </c>
      <c r="L3215">
        <v>0</v>
      </c>
      <c r="O3215">
        <v>2003</v>
      </c>
      <c r="P3215" t="s">
        <v>120</v>
      </c>
      <c r="R3215">
        <f t="shared" si="201"/>
        <v>-121</v>
      </c>
      <c r="S3215">
        <f t="shared" si="202"/>
        <v>40</v>
      </c>
      <c r="T3215" t="str">
        <f t="shared" si="203"/>
        <v>-12140</v>
      </c>
      <c r="U3215" t="str">
        <f t="shared" si="200"/>
        <v>-121, 40</v>
      </c>
    </row>
    <row r="3216" spans="1:21" hidden="1" x14ac:dyDescent="0.25">
      <c r="A3216">
        <v>-120.64633329999999</v>
      </c>
      <c r="B3216">
        <v>40.200499999999998</v>
      </c>
      <c r="C3216">
        <v>2003</v>
      </c>
      <c r="D3216" t="s">
        <v>117</v>
      </c>
      <c r="E3216" t="s">
        <v>118</v>
      </c>
      <c r="F3216" t="s">
        <v>110</v>
      </c>
      <c r="G3216" t="s">
        <v>109</v>
      </c>
      <c r="H3216" t="s">
        <v>94</v>
      </c>
      <c r="K3216">
        <v>0.41199999999999998</v>
      </c>
      <c r="L3216">
        <v>32.96</v>
      </c>
      <c r="O3216">
        <v>2003</v>
      </c>
      <c r="P3216" t="s">
        <v>120</v>
      </c>
      <c r="R3216">
        <f t="shared" si="201"/>
        <v>-121</v>
      </c>
      <c r="S3216">
        <f t="shared" si="202"/>
        <v>40</v>
      </c>
      <c r="T3216" t="str">
        <f t="shared" si="203"/>
        <v>-12140</v>
      </c>
      <c r="U3216" t="str">
        <f t="shared" si="200"/>
        <v>-121, 40</v>
      </c>
    </row>
    <row r="3217" spans="1:21" hidden="1" x14ac:dyDescent="0.25">
      <c r="A3217">
        <v>-121.4760278</v>
      </c>
      <c r="B3217">
        <v>40.410444439999999</v>
      </c>
      <c r="C3217">
        <v>1960</v>
      </c>
      <c r="D3217" t="s">
        <v>121</v>
      </c>
      <c r="E3217" t="s">
        <v>122</v>
      </c>
      <c r="F3217" t="s">
        <v>110</v>
      </c>
      <c r="G3217" t="s">
        <v>110</v>
      </c>
      <c r="H3217" t="s">
        <v>94</v>
      </c>
      <c r="K3217">
        <v>0</v>
      </c>
      <c r="L3217">
        <v>0</v>
      </c>
      <c r="O3217">
        <v>2002</v>
      </c>
      <c r="P3217" t="s">
        <v>120</v>
      </c>
      <c r="R3217">
        <f t="shared" si="201"/>
        <v>-121</v>
      </c>
      <c r="S3217">
        <f t="shared" si="202"/>
        <v>40</v>
      </c>
      <c r="T3217" t="str">
        <f t="shared" si="203"/>
        <v>-12140</v>
      </c>
      <c r="U3217" t="str">
        <f t="shared" si="200"/>
        <v>-122, 41</v>
      </c>
    </row>
    <row r="3218" spans="1:21" hidden="1" x14ac:dyDescent="0.25">
      <c r="A3218">
        <v>-121.6768167</v>
      </c>
      <c r="B3218">
        <v>40.87557778</v>
      </c>
      <c r="C3218">
        <v>1988</v>
      </c>
      <c r="D3218" t="s">
        <v>121</v>
      </c>
      <c r="E3218" t="s">
        <v>122</v>
      </c>
      <c r="F3218" t="s">
        <v>110</v>
      </c>
      <c r="G3218" t="s">
        <v>109</v>
      </c>
      <c r="H3218" t="s">
        <v>94</v>
      </c>
      <c r="L3218">
        <v>7.0000000000000007E-2</v>
      </c>
      <c r="O3218">
        <v>1988</v>
      </c>
      <c r="P3218" t="s">
        <v>120</v>
      </c>
      <c r="R3218">
        <f t="shared" si="201"/>
        <v>-122</v>
      </c>
      <c r="S3218">
        <f t="shared" si="202"/>
        <v>41</v>
      </c>
      <c r="T3218" t="str">
        <f t="shared" si="203"/>
        <v>-12241</v>
      </c>
      <c r="U3218" t="str">
        <f t="shared" si="200"/>
        <v>-122, 41</v>
      </c>
    </row>
    <row r="3219" spans="1:21" hidden="1" x14ac:dyDescent="0.25">
      <c r="A3219">
        <v>-121.6768167</v>
      </c>
      <c r="B3219">
        <v>40.87557778</v>
      </c>
      <c r="C3219">
        <v>1988</v>
      </c>
      <c r="D3219" t="s">
        <v>121</v>
      </c>
      <c r="E3219" t="s">
        <v>122</v>
      </c>
      <c r="F3219" t="s">
        <v>110</v>
      </c>
      <c r="G3219" t="s">
        <v>109</v>
      </c>
      <c r="H3219" t="s">
        <v>94</v>
      </c>
      <c r="K3219">
        <v>0.66100000000000003</v>
      </c>
      <c r="L3219">
        <v>52.88</v>
      </c>
      <c r="O3219">
        <v>1988</v>
      </c>
      <c r="P3219" t="s">
        <v>120</v>
      </c>
      <c r="R3219">
        <f t="shared" si="201"/>
        <v>-122</v>
      </c>
      <c r="S3219">
        <f t="shared" si="202"/>
        <v>41</v>
      </c>
      <c r="T3219" t="str">
        <f t="shared" si="203"/>
        <v>-12241</v>
      </c>
      <c r="U3219" t="str">
        <f t="shared" si="200"/>
        <v>-122, 41</v>
      </c>
    </row>
    <row r="3220" spans="1:21" hidden="1" x14ac:dyDescent="0.25">
      <c r="A3220">
        <v>-121.6768167</v>
      </c>
      <c r="B3220">
        <v>40.87557778</v>
      </c>
      <c r="C3220">
        <v>1988</v>
      </c>
      <c r="D3220" t="s">
        <v>121</v>
      </c>
      <c r="E3220" t="s">
        <v>122</v>
      </c>
      <c r="F3220" t="s">
        <v>110</v>
      </c>
      <c r="G3220" t="s">
        <v>109</v>
      </c>
      <c r="H3220" t="s">
        <v>94</v>
      </c>
      <c r="K3220">
        <v>11.19</v>
      </c>
      <c r="L3220">
        <v>895.2</v>
      </c>
      <c r="O3220">
        <v>1988</v>
      </c>
      <c r="P3220" t="s">
        <v>120</v>
      </c>
      <c r="R3220">
        <f t="shared" si="201"/>
        <v>-122</v>
      </c>
      <c r="S3220">
        <f t="shared" si="202"/>
        <v>41</v>
      </c>
      <c r="T3220" t="str">
        <f t="shared" si="203"/>
        <v>-12241</v>
      </c>
      <c r="U3220" t="str">
        <f t="shared" si="200"/>
        <v>-122, 41</v>
      </c>
    </row>
    <row r="3221" spans="1:21" hidden="1" x14ac:dyDescent="0.25">
      <c r="A3221">
        <v>-121.6768167</v>
      </c>
      <c r="B3221">
        <v>40.87557778</v>
      </c>
      <c r="C3221">
        <v>1988</v>
      </c>
      <c r="D3221" t="s">
        <v>121</v>
      </c>
      <c r="E3221" t="s">
        <v>122</v>
      </c>
      <c r="F3221" t="s">
        <v>110</v>
      </c>
      <c r="G3221" t="s">
        <v>109</v>
      </c>
      <c r="H3221" t="s">
        <v>94</v>
      </c>
      <c r="K3221">
        <v>1.9099999999999999E-2</v>
      </c>
      <c r="L3221">
        <v>1.53</v>
      </c>
      <c r="O3221">
        <v>1988</v>
      </c>
      <c r="P3221" t="s">
        <v>120</v>
      </c>
      <c r="R3221">
        <f t="shared" si="201"/>
        <v>-122</v>
      </c>
      <c r="S3221">
        <f t="shared" si="202"/>
        <v>41</v>
      </c>
      <c r="T3221" t="str">
        <f t="shared" si="203"/>
        <v>-12241</v>
      </c>
      <c r="U3221" t="str">
        <f t="shared" si="200"/>
        <v>-122, 41</v>
      </c>
    </row>
    <row r="3222" spans="1:21" hidden="1" x14ac:dyDescent="0.25">
      <c r="A3222">
        <v>-121.6768167</v>
      </c>
      <c r="B3222">
        <v>40.87557778</v>
      </c>
      <c r="C3222">
        <v>1988</v>
      </c>
      <c r="D3222" t="s">
        <v>121</v>
      </c>
      <c r="E3222" t="s">
        <v>122</v>
      </c>
      <c r="F3222" t="s">
        <v>110</v>
      </c>
      <c r="G3222" t="s">
        <v>109</v>
      </c>
      <c r="H3222" t="s">
        <v>94</v>
      </c>
      <c r="K3222">
        <v>0.39200000000000002</v>
      </c>
      <c r="L3222">
        <v>31.36</v>
      </c>
      <c r="O3222">
        <v>1988</v>
      </c>
      <c r="P3222" t="s">
        <v>120</v>
      </c>
      <c r="R3222">
        <f t="shared" si="201"/>
        <v>-122</v>
      </c>
      <c r="S3222">
        <f t="shared" si="202"/>
        <v>41</v>
      </c>
      <c r="T3222" t="str">
        <f t="shared" si="203"/>
        <v>-12241</v>
      </c>
      <c r="U3222" t="str">
        <f t="shared" si="200"/>
        <v>-119, 36</v>
      </c>
    </row>
    <row r="3223" spans="1:21" hidden="1" x14ac:dyDescent="0.25">
      <c r="A3223">
        <v>-118.78809</v>
      </c>
      <c r="B3223">
        <v>35.786707</v>
      </c>
      <c r="C3223">
        <v>1936</v>
      </c>
      <c r="D3223" t="s">
        <v>434</v>
      </c>
      <c r="E3223" t="s">
        <v>435</v>
      </c>
      <c r="F3223" t="s">
        <v>110</v>
      </c>
      <c r="G3223" t="s">
        <v>110</v>
      </c>
      <c r="H3223" t="s">
        <v>94</v>
      </c>
      <c r="K3223">
        <v>0</v>
      </c>
      <c r="L3223">
        <v>0</v>
      </c>
      <c r="O3223">
        <v>1936</v>
      </c>
      <c r="P3223" t="s">
        <v>120</v>
      </c>
      <c r="R3223">
        <f t="shared" si="201"/>
        <v>-119</v>
      </c>
      <c r="S3223">
        <f t="shared" si="202"/>
        <v>36</v>
      </c>
      <c r="T3223" t="str">
        <f t="shared" si="203"/>
        <v>-11936</v>
      </c>
      <c r="U3223" t="str">
        <f t="shared" si="200"/>
        <v>-119, 36</v>
      </c>
    </row>
    <row r="3224" spans="1:21" hidden="1" x14ac:dyDescent="0.25">
      <c r="A3224">
        <v>-118.78809</v>
      </c>
      <c r="B3224">
        <v>35.786707</v>
      </c>
      <c r="C3224">
        <v>1936</v>
      </c>
      <c r="D3224" t="s">
        <v>434</v>
      </c>
      <c r="E3224" t="s">
        <v>435</v>
      </c>
      <c r="F3224" t="s">
        <v>110</v>
      </c>
      <c r="G3224" t="s">
        <v>110</v>
      </c>
      <c r="H3224" t="s">
        <v>94</v>
      </c>
      <c r="K3224">
        <v>0</v>
      </c>
      <c r="L3224">
        <v>0</v>
      </c>
      <c r="O3224">
        <v>1936</v>
      </c>
      <c r="P3224" t="s">
        <v>120</v>
      </c>
      <c r="R3224">
        <f t="shared" si="201"/>
        <v>-119</v>
      </c>
      <c r="S3224">
        <f t="shared" si="202"/>
        <v>36</v>
      </c>
      <c r="T3224" t="str">
        <f t="shared" si="203"/>
        <v>-11936</v>
      </c>
      <c r="U3224" t="str">
        <f t="shared" si="200"/>
        <v>-119, 36</v>
      </c>
    </row>
    <row r="3225" spans="1:21" hidden="1" x14ac:dyDescent="0.25">
      <c r="A3225">
        <v>-118.78809</v>
      </c>
      <c r="B3225">
        <v>35.786707</v>
      </c>
      <c r="C3225">
        <v>1936</v>
      </c>
      <c r="D3225" t="s">
        <v>434</v>
      </c>
      <c r="E3225" t="s">
        <v>435</v>
      </c>
      <c r="F3225" t="s">
        <v>110</v>
      </c>
      <c r="G3225" t="s">
        <v>110</v>
      </c>
      <c r="H3225" t="s">
        <v>94</v>
      </c>
      <c r="K3225">
        <v>0</v>
      </c>
      <c r="L3225">
        <v>0</v>
      </c>
      <c r="O3225">
        <v>1936</v>
      </c>
      <c r="P3225" t="s">
        <v>120</v>
      </c>
      <c r="R3225">
        <f t="shared" si="201"/>
        <v>-119</v>
      </c>
      <c r="S3225">
        <f t="shared" si="202"/>
        <v>36</v>
      </c>
      <c r="T3225" t="str">
        <f t="shared" si="203"/>
        <v>-11936</v>
      </c>
      <c r="U3225" t="str">
        <f t="shared" si="200"/>
        <v>-119, 36</v>
      </c>
    </row>
    <row r="3226" spans="1:21" hidden="1" x14ac:dyDescent="0.25">
      <c r="A3226">
        <v>-118.78809</v>
      </c>
      <c r="B3226">
        <v>35.786707</v>
      </c>
      <c r="C3226">
        <v>1936</v>
      </c>
      <c r="D3226" t="s">
        <v>434</v>
      </c>
      <c r="E3226" t="s">
        <v>435</v>
      </c>
      <c r="F3226" t="s">
        <v>110</v>
      </c>
      <c r="G3226" t="s">
        <v>110</v>
      </c>
      <c r="H3226" t="s">
        <v>94</v>
      </c>
      <c r="K3226">
        <v>0</v>
      </c>
      <c r="L3226">
        <v>0</v>
      </c>
      <c r="O3226">
        <v>1936</v>
      </c>
      <c r="P3226" t="s">
        <v>120</v>
      </c>
      <c r="R3226">
        <f t="shared" si="201"/>
        <v>-119</v>
      </c>
      <c r="S3226">
        <f t="shared" si="202"/>
        <v>36</v>
      </c>
      <c r="T3226" t="str">
        <f t="shared" si="203"/>
        <v>-11936</v>
      </c>
      <c r="U3226" t="str">
        <f t="shared" si="200"/>
        <v>-119, 36</v>
      </c>
    </row>
    <row r="3227" spans="1:21" hidden="1" x14ac:dyDescent="0.25">
      <c r="A3227">
        <v>-118.78809</v>
      </c>
      <c r="B3227">
        <v>35.786707</v>
      </c>
      <c r="C3227">
        <v>1936</v>
      </c>
      <c r="D3227" t="s">
        <v>434</v>
      </c>
      <c r="E3227" t="s">
        <v>435</v>
      </c>
      <c r="F3227" t="s">
        <v>110</v>
      </c>
      <c r="G3227" t="s">
        <v>110</v>
      </c>
      <c r="H3227" t="s">
        <v>94</v>
      </c>
      <c r="K3227">
        <v>0</v>
      </c>
      <c r="L3227">
        <v>0</v>
      </c>
      <c r="O3227">
        <v>1936</v>
      </c>
      <c r="P3227" t="s">
        <v>120</v>
      </c>
      <c r="R3227">
        <f t="shared" si="201"/>
        <v>-119</v>
      </c>
      <c r="S3227">
        <f t="shared" si="202"/>
        <v>36</v>
      </c>
      <c r="T3227" t="str">
        <f t="shared" si="203"/>
        <v>-11936</v>
      </c>
      <c r="U3227" t="str">
        <f t="shared" si="200"/>
        <v>-119, 36</v>
      </c>
    </row>
    <row r="3228" spans="1:21" hidden="1" x14ac:dyDescent="0.25">
      <c r="A3228">
        <v>-118.78809</v>
      </c>
      <c r="B3228">
        <v>35.786707</v>
      </c>
      <c r="C3228">
        <v>1936</v>
      </c>
      <c r="D3228" t="s">
        <v>434</v>
      </c>
      <c r="E3228" t="s">
        <v>435</v>
      </c>
      <c r="F3228" t="s">
        <v>110</v>
      </c>
      <c r="G3228" t="s">
        <v>110</v>
      </c>
      <c r="H3228" t="s">
        <v>94</v>
      </c>
      <c r="K3228">
        <v>0</v>
      </c>
      <c r="L3228">
        <v>0</v>
      </c>
      <c r="O3228">
        <v>1936</v>
      </c>
      <c r="P3228" t="s">
        <v>120</v>
      </c>
      <c r="R3228">
        <f t="shared" si="201"/>
        <v>-119</v>
      </c>
      <c r="S3228">
        <f t="shared" si="202"/>
        <v>36</v>
      </c>
      <c r="T3228" t="str">
        <f t="shared" si="203"/>
        <v>-11936</v>
      </c>
      <c r="U3228" t="str">
        <f t="shared" si="200"/>
        <v>-119, 36</v>
      </c>
    </row>
    <row r="3229" spans="1:21" hidden="1" x14ac:dyDescent="0.25">
      <c r="A3229">
        <v>-118.73808</v>
      </c>
      <c r="B3229">
        <v>35.790883999999998</v>
      </c>
      <c r="C3229">
        <v>1970</v>
      </c>
      <c r="D3229" t="s">
        <v>434</v>
      </c>
      <c r="E3229" t="s">
        <v>435</v>
      </c>
      <c r="F3229" t="s">
        <v>110</v>
      </c>
      <c r="G3229" t="s">
        <v>110</v>
      </c>
      <c r="H3229" t="s">
        <v>94</v>
      </c>
      <c r="K3229">
        <v>0</v>
      </c>
      <c r="L3229">
        <v>0</v>
      </c>
      <c r="O3229">
        <v>1970</v>
      </c>
      <c r="P3229" t="s">
        <v>120</v>
      </c>
      <c r="R3229">
        <f t="shared" si="201"/>
        <v>-119</v>
      </c>
      <c r="S3229">
        <f t="shared" si="202"/>
        <v>36</v>
      </c>
      <c r="T3229" t="str">
        <f t="shared" si="203"/>
        <v>-11936</v>
      </c>
      <c r="U3229" t="str">
        <f t="shared" si="200"/>
        <v>-119, 36</v>
      </c>
    </row>
    <row r="3230" spans="1:21" hidden="1" x14ac:dyDescent="0.25">
      <c r="A3230">
        <v>-118.73808</v>
      </c>
      <c r="B3230">
        <v>35.790883999999998</v>
      </c>
      <c r="C3230">
        <v>1970</v>
      </c>
      <c r="D3230" t="s">
        <v>434</v>
      </c>
      <c r="E3230" t="s">
        <v>435</v>
      </c>
      <c r="F3230" t="s">
        <v>110</v>
      </c>
      <c r="G3230" t="s">
        <v>110</v>
      </c>
      <c r="H3230" t="s">
        <v>94</v>
      </c>
      <c r="K3230">
        <v>0</v>
      </c>
      <c r="L3230">
        <v>0</v>
      </c>
      <c r="O3230">
        <v>1970</v>
      </c>
      <c r="P3230" t="s">
        <v>120</v>
      </c>
      <c r="R3230">
        <f t="shared" si="201"/>
        <v>-119</v>
      </c>
      <c r="S3230">
        <f t="shared" si="202"/>
        <v>36</v>
      </c>
      <c r="T3230" t="str">
        <f t="shared" si="203"/>
        <v>-11936</v>
      </c>
      <c r="U3230" t="str">
        <f t="shared" si="200"/>
        <v>-119, 36</v>
      </c>
    </row>
    <row r="3231" spans="1:21" hidden="1" x14ac:dyDescent="0.25">
      <c r="A3231">
        <v>-118.73808</v>
      </c>
      <c r="B3231">
        <v>35.790883999999998</v>
      </c>
      <c r="C3231">
        <v>1970</v>
      </c>
      <c r="D3231" t="s">
        <v>434</v>
      </c>
      <c r="E3231" t="s">
        <v>435</v>
      </c>
      <c r="F3231" t="s">
        <v>110</v>
      </c>
      <c r="G3231" t="s">
        <v>110</v>
      </c>
      <c r="H3231" t="s">
        <v>94</v>
      </c>
      <c r="K3231">
        <v>0</v>
      </c>
      <c r="L3231">
        <v>0</v>
      </c>
      <c r="O3231">
        <v>1970</v>
      </c>
      <c r="P3231" t="s">
        <v>120</v>
      </c>
      <c r="R3231">
        <f t="shared" si="201"/>
        <v>-119</v>
      </c>
      <c r="S3231">
        <f t="shared" si="202"/>
        <v>36</v>
      </c>
      <c r="T3231" t="str">
        <f t="shared" si="203"/>
        <v>-11936</v>
      </c>
      <c r="U3231" t="str">
        <f t="shared" si="200"/>
        <v>-119, 36</v>
      </c>
    </row>
    <row r="3232" spans="1:21" hidden="1" x14ac:dyDescent="0.25">
      <c r="A3232">
        <v>-118.73808</v>
      </c>
      <c r="B3232">
        <v>35.790883999999998</v>
      </c>
      <c r="C3232">
        <v>1970</v>
      </c>
      <c r="D3232" t="s">
        <v>434</v>
      </c>
      <c r="E3232" t="s">
        <v>435</v>
      </c>
      <c r="F3232" t="s">
        <v>110</v>
      </c>
      <c r="G3232" t="s">
        <v>110</v>
      </c>
      <c r="H3232" t="s">
        <v>94</v>
      </c>
      <c r="K3232">
        <v>0</v>
      </c>
      <c r="L3232">
        <v>0</v>
      </c>
      <c r="O3232">
        <v>1970</v>
      </c>
      <c r="P3232" t="s">
        <v>120</v>
      </c>
      <c r="R3232">
        <f t="shared" si="201"/>
        <v>-119</v>
      </c>
      <c r="S3232">
        <f t="shared" si="202"/>
        <v>36</v>
      </c>
      <c r="T3232" t="str">
        <f t="shared" si="203"/>
        <v>-11936</v>
      </c>
      <c r="U3232" t="str">
        <f t="shared" si="200"/>
        <v>-119, 36</v>
      </c>
    </row>
    <row r="3233" spans="1:21" hidden="1" x14ac:dyDescent="0.25">
      <c r="A3233">
        <v>-118.73808</v>
      </c>
      <c r="B3233">
        <v>35.790883999999998</v>
      </c>
      <c r="C3233">
        <v>1970</v>
      </c>
      <c r="D3233" t="s">
        <v>434</v>
      </c>
      <c r="E3233" t="s">
        <v>435</v>
      </c>
      <c r="F3233" t="s">
        <v>110</v>
      </c>
      <c r="G3233" t="s">
        <v>110</v>
      </c>
      <c r="H3233" t="s">
        <v>94</v>
      </c>
      <c r="K3233">
        <v>0</v>
      </c>
      <c r="L3233">
        <v>0</v>
      </c>
      <c r="O3233">
        <v>1970</v>
      </c>
      <c r="P3233" t="s">
        <v>120</v>
      </c>
      <c r="R3233">
        <f t="shared" si="201"/>
        <v>-119</v>
      </c>
      <c r="S3233">
        <f t="shared" si="202"/>
        <v>36</v>
      </c>
      <c r="T3233" t="str">
        <f t="shared" si="203"/>
        <v>-11936</v>
      </c>
      <c r="U3233" t="str">
        <f t="shared" si="200"/>
        <v>-119, 36</v>
      </c>
    </row>
    <row r="3234" spans="1:21" hidden="1" x14ac:dyDescent="0.25">
      <c r="A3234">
        <v>-118.73808</v>
      </c>
      <c r="B3234">
        <v>35.790883999999998</v>
      </c>
      <c r="C3234">
        <v>1970</v>
      </c>
      <c r="D3234" t="s">
        <v>434</v>
      </c>
      <c r="E3234" t="s">
        <v>435</v>
      </c>
      <c r="F3234" t="s">
        <v>110</v>
      </c>
      <c r="G3234" t="s">
        <v>110</v>
      </c>
      <c r="H3234" t="s">
        <v>94</v>
      </c>
      <c r="K3234">
        <v>0</v>
      </c>
      <c r="L3234">
        <v>0</v>
      </c>
      <c r="O3234">
        <v>1970</v>
      </c>
      <c r="P3234" t="s">
        <v>120</v>
      </c>
      <c r="R3234">
        <f t="shared" si="201"/>
        <v>-119</v>
      </c>
      <c r="S3234">
        <f t="shared" si="202"/>
        <v>36</v>
      </c>
      <c r="T3234" t="str">
        <f t="shared" si="203"/>
        <v>-11936</v>
      </c>
      <c r="U3234" t="str">
        <f t="shared" si="200"/>
        <v>-119, 36</v>
      </c>
    </row>
    <row r="3235" spans="1:21" hidden="1" x14ac:dyDescent="0.25">
      <c r="A3235">
        <v>-118.73808</v>
      </c>
      <c r="B3235">
        <v>35.790883999999998</v>
      </c>
      <c r="C3235">
        <v>1970</v>
      </c>
      <c r="D3235" t="s">
        <v>434</v>
      </c>
      <c r="E3235" t="s">
        <v>435</v>
      </c>
      <c r="F3235" t="s">
        <v>110</v>
      </c>
      <c r="G3235" t="s">
        <v>110</v>
      </c>
      <c r="H3235" t="s">
        <v>94</v>
      </c>
      <c r="K3235">
        <v>0</v>
      </c>
      <c r="L3235">
        <v>0</v>
      </c>
      <c r="O3235">
        <v>1970</v>
      </c>
      <c r="P3235" t="s">
        <v>120</v>
      </c>
      <c r="R3235">
        <f t="shared" si="201"/>
        <v>-119</v>
      </c>
      <c r="S3235">
        <f t="shared" si="202"/>
        <v>36</v>
      </c>
      <c r="T3235" t="str">
        <f t="shared" si="203"/>
        <v>-11936</v>
      </c>
      <c r="U3235" t="str">
        <f t="shared" si="200"/>
        <v>-119, 36</v>
      </c>
    </row>
    <row r="3236" spans="1:21" hidden="1" x14ac:dyDescent="0.25">
      <c r="A3236">
        <v>-118.73808</v>
      </c>
      <c r="B3236">
        <v>35.790883999999998</v>
      </c>
      <c r="C3236">
        <v>1970</v>
      </c>
      <c r="D3236" t="s">
        <v>434</v>
      </c>
      <c r="E3236" t="s">
        <v>435</v>
      </c>
      <c r="F3236" t="s">
        <v>110</v>
      </c>
      <c r="G3236" t="s">
        <v>110</v>
      </c>
      <c r="H3236" t="s">
        <v>94</v>
      </c>
      <c r="K3236">
        <v>0</v>
      </c>
      <c r="L3236">
        <v>0</v>
      </c>
      <c r="O3236">
        <v>1970</v>
      </c>
      <c r="P3236" t="s">
        <v>120</v>
      </c>
      <c r="R3236">
        <f t="shared" si="201"/>
        <v>-119</v>
      </c>
      <c r="S3236">
        <f t="shared" si="202"/>
        <v>36</v>
      </c>
      <c r="T3236" t="str">
        <f t="shared" si="203"/>
        <v>-11936</v>
      </c>
      <c r="U3236" t="str">
        <f t="shared" si="200"/>
        <v>-119, 36</v>
      </c>
    </row>
    <row r="3237" spans="1:21" hidden="1" x14ac:dyDescent="0.25">
      <c r="A3237">
        <v>-118.73808</v>
      </c>
      <c r="B3237">
        <v>35.790883999999998</v>
      </c>
      <c r="C3237">
        <v>1970</v>
      </c>
      <c r="D3237" t="s">
        <v>434</v>
      </c>
      <c r="E3237" t="s">
        <v>435</v>
      </c>
      <c r="F3237" t="s">
        <v>110</v>
      </c>
      <c r="G3237" t="s">
        <v>110</v>
      </c>
      <c r="H3237" t="s">
        <v>94</v>
      </c>
      <c r="K3237">
        <v>0</v>
      </c>
      <c r="L3237">
        <v>0</v>
      </c>
      <c r="O3237">
        <v>1970</v>
      </c>
      <c r="P3237" t="s">
        <v>120</v>
      </c>
      <c r="R3237">
        <f t="shared" si="201"/>
        <v>-119</v>
      </c>
      <c r="S3237">
        <f t="shared" si="202"/>
        <v>36</v>
      </c>
      <c r="T3237" t="str">
        <f t="shared" si="203"/>
        <v>-11936</v>
      </c>
      <c r="U3237" t="str">
        <f t="shared" si="200"/>
        <v>-119, 36</v>
      </c>
    </row>
    <row r="3238" spans="1:21" hidden="1" x14ac:dyDescent="0.25">
      <c r="A3238">
        <v>-118.73808</v>
      </c>
      <c r="B3238">
        <v>35.790883999999998</v>
      </c>
      <c r="C3238">
        <v>1970</v>
      </c>
      <c r="D3238" t="s">
        <v>434</v>
      </c>
      <c r="E3238" t="s">
        <v>435</v>
      </c>
      <c r="F3238" t="s">
        <v>110</v>
      </c>
      <c r="G3238" t="s">
        <v>110</v>
      </c>
      <c r="H3238" t="s">
        <v>94</v>
      </c>
      <c r="K3238">
        <v>0</v>
      </c>
      <c r="L3238">
        <v>0</v>
      </c>
      <c r="O3238">
        <v>1970</v>
      </c>
      <c r="P3238" t="s">
        <v>120</v>
      </c>
      <c r="R3238">
        <f t="shared" si="201"/>
        <v>-119</v>
      </c>
      <c r="S3238">
        <f t="shared" si="202"/>
        <v>36</v>
      </c>
      <c r="T3238" t="str">
        <f t="shared" si="203"/>
        <v>-11936</v>
      </c>
      <c r="U3238" t="str">
        <f t="shared" si="200"/>
        <v>-119, 36</v>
      </c>
    </row>
    <row r="3239" spans="1:21" hidden="1" x14ac:dyDescent="0.25">
      <c r="A3239">
        <v>-118.73808</v>
      </c>
      <c r="B3239">
        <v>35.790883999999998</v>
      </c>
      <c r="C3239">
        <v>1970</v>
      </c>
      <c r="D3239" t="s">
        <v>434</v>
      </c>
      <c r="E3239" t="s">
        <v>435</v>
      </c>
      <c r="F3239" t="s">
        <v>110</v>
      </c>
      <c r="G3239" t="s">
        <v>110</v>
      </c>
      <c r="H3239" t="s">
        <v>94</v>
      </c>
      <c r="K3239">
        <v>0</v>
      </c>
      <c r="L3239">
        <v>0</v>
      </c>
      <c r="O3239">
        <v>1970</v>
      </c>
      <c r="P3239" t="s">
        <v>120</v>
      </c>
      <c r="R3239">
        <f t="shared" si="201"/>
        <v>-119</v>
      </c>
      <c r="S3239">
        <f t="shared" si="202"/>
        <v>36</v>
      </c>
      <c r="T3239" t="str">
        <f t="shared" si="203"/>
        <v>-11936</v>
      </c>
      <c r="U3239" t="str">
        <f t="shared" si="200"/>
        <v>-119, 36</v>
      </c>
    </row>
    <row r="3240" spans="1:21" hidden="1" x14ac:dyDescent="0.25">
      <c r="A3240">
        <v>-118.73808</v>
      </c>
      <c r="B3240">
        <v>35.790883999999998</v>
      </c>
      <c r="C3240">
        <v>1970</v>
      </c>
      <c r="D3240" t="s">
        <v>434</v>
      </c>
      <c r="E3240" t="s">
        <v>435</v>
      </c>
      <c r="F3240" t="s">
        <v>110</v>
      </c>
      <c r="G3240" t="s">
        <v>110</v>
      </c>
      <c r="H3240" t="s">
        <v>94</v>
      </c>
      <c r="K3240">
        <v>0</v>
      </c>
      <c r="L3240">
        <v>0</v>
      </c>
      <c r="O3240">
        <v>1970</v>
      </c>
      <c r="P3240" t="s">
        <v>120</v>
      </c>
      <c r="R3240">
        <f t="shared" si="201"/>
        <v>-119</v>
      </c>
      <c r="S3240">
        <f t="shared" si="202"/>
        <v>36</v>
      </c>
      <c r="T3240" t="str">
        <f t="shared" si="203"/>
        <v>-11936</v>
      </c>
      <c r="U3240" t="str">
        <f t="shared" si="200"/>
        <v>-119, 36</v>
      </c>
    </row>
    <row r="3241" spans="1:21" hidden="1" x14ac:dyDescent="0.25">
      <c r="A3241">
        <v>-118.73808</v>
      </c>
      <c r="B3241">
        <v>35.790883999999998</v>
      </c>
      <c r="C3241">
        <v>1970</v>
      </c>
      <c r="D3241" t="s">
        <v>434</v>
      </c>
      <c r="E3241" t="s">
        <v>435</v>
      </c>
      <c r="F3241" t="s">
        <v>110</v>
      </c>
      <c r="G3241" t="s">
        <v>110</v>
      </c>
      <c r="H3241" t="s">
        <v>94</v>
      </c>
      <c r="K3241">
        <v>0</v>
      </c>
      <c r="L3241">
        <v>0</v>
      </c>
      <c r="O3241">
        <v>1970</v>
      </c>
      <c r="P3241" t="s">
        <v>120</v>
      </c>
      <c r="R3241">
        <f t="shared" si="201"/>
        <v>-119</v>
      </c>
      <c r="S3241">
        <f t="shared" si="202"/>
        <v>36</v>
      </c>
      <c r="T3241" t="str">
        <f t="shared" si="203"/>
        <v>-11936</v>
      </c>
      <c r="U3241" t="str">
        <f t="shared" si="200"/>
        <v>-119, 36</v>
      </c>
    </row>
    <row r="3242" spans="1:21" hidden="1" x14ac:dyDescent="0.25">
      <c r="A3242">
        <v>-118.73808</v>
      </c>
      <c r="B3242">
        <v>35.790883999999998</v>
      </c>
      <c r="C3242">
        <v>1970</v>
      </c>
      <c r="D3242" t="s">
        <v>434</v>
      </c>
      <c r="E3242" t="s">
        <v>435</v>
      </c>
      <c r="F3242" t="s">
        <v>110</v>
      </c>
      <c r="G3242" t="s">
        <v>110</v>
      </c>
      <c r="H3242" t="s">
        <v>94</v>
      </c>
      <c r="K3242">
        <v>0</v>
      </c>
      <c r="L3242">
        <v>0</v>
      </c>
      <c r="O3242">
        <v>1970</v>
      </c>
      <c r="P3242" t="s">
        <v>120</v>
      </c>
      <c r="R3242">
        <f t="shared" si="201"/>
        <v>-119</v>
      </c>
      <c r="S3242">
        <f t="shared" si="202"/>
        <v>36</v>
      </c>
      <c r="T3242" t="str">
        <f t="shared" si="203"/>
        <v>-11936</v>
      </c>
      <c r="U3242" t="str">
        <f t="shared" si="200"/>
        <v>-119, 36</v>
      </c>
    </row>
    <row r="3243" spans="1:21" hidden="1" x14ac:dyDescent="0.25">
      <c r="A3243">
        <v>-118.73808</v>
      </c>
      <c r="B3243">
        <v>35.790883999999998</v>
      </c>
      <c r="C3243">
        <v>1970</v>
      </c>
      <c r="D3243" t="s">
        <v>434</v>
      </c>
      <c r="E3243" t="s">
        <v>435</v>
      </c>
      <c r="F3243" t="s">
        <v>110</v>
      </c>
      <c r="G3243" t="s">
        <v>110</v>
      </c>
      <c r="H3243" t="s">
        <v>94</v>
      </c>
      <c r="K3243">
        <v>0</v>
      </c>
      <c r="L3243">
        <v>0</v>
      </c>
      <c r="O3243">
        <v>1970</v>
      </c>
      <c r="P3243" t="s">
        <v>120</v>
      </c>
      <c r="R3243">
        <f t="shared" si="201"/>
        <v>-119</v>
      </c>
      <c r="S3243">
        <f t="shared" si="202"/>
        <v>36</v>
      </c>
      <c r="T3243" t="str">
        <f t="shared" si="203"/>
        <v>-11936</v>
      </c>
      <c r="U3243" t="str">
        <f t="shared" si="200"/>
        <v>-119, 36</v>
      </c>
    </row>
    <row r="3244" spans="1:21" hidden="1" x14ac:dyDescent="0.25">
      <c r="A3244">
        <v>-118.73808</v>
      </c>
      <c r="B3244">
        <v>35.790883999999998</v>
      </c>
      <c r="C3244">
        <v>1970</v>
      </c>
      <c r="D3244" t="s">
        <v>434</v>
      </c>
      <c r="E3244" t="s">
        <v>435</v>
      </c>
      <c r="F3244" t="s">
        <v>110</v>
      </c>
      <c r="G3244" t="s">
        <v>110</v>
      </c>
      <c r="H3244" t="s">
        <v>94</v>
      </c>
      <c r="K3244">
        <v>0</v>
      </c>
      <c r="L3244">
        <v>0</v>
      </c>
      <c r="O3244">
        <v>1970</v>
      </c>
      <c r="P3244" t="s">
        <v>120</v>
      </c>
      <c r="R3244">
        <f t="shared" si="201"/>
        <v>-119</v>
      </c>
      <c r="S3244">
        <f t="shared" si="202"/>
        <v>36</v>
      </c>
      <c r="T3244" t="str">
        <f t="shared" si="203"/>
        <v>-11936</v>
      </c>
      <c r="U3244" t="str">
        <f t="shared" si="200"/>
        <v>-119, 36</v>
      </c>
    </row>
    <row r="3245" spans="1:21" hidden="1" x14ac:dyDescent="0.25">
      <c r="A3245">
        <v>-118.73808</v>
      </c>
      <c r="B3245">
        <v>35.790883999999998</v>
      </c>
      <c r="C3245">
        <v>1970</v>
      </c>
      <c r="D3245" t="s">
        <v>434</v>
      </c>
      <c r="E3245" t="s">
        <v>435</v>
      </c>
      <c r="F3245" t="s">
        <v>110</v>
      </c>
      <c r="G3245" t="s">
        <v>110</v>
      </c>
      <c r="H3245" t="s">
        <v>94</v>
      </c>
      <c r="K3245">
        <v>0</v>
      </c>
      <c r="L3245">
        <v>0</v>
      </c>
      <c r="O3245">
        <v>1970</v>
      </c>
      <c r="P3245" t="s">
        <v>120</v>
      </c>
      <c r="R3245">
        <f t="shared" si="201"/>
        <v>-119</v>
      </c>
      <c r="S3245">
        <f t="shared" si="202"/>
        <v>36</v>
      </c>
      <c r="T3245" t="str">
        <f t="shared" si="203"/>
        <v>-11936</v>
      </c>
      <c r="U3245" t="str">
        <f t="shared" si="200"/>
        <v>-119, 36</v>
      </c>
    </row>
    <row r="3246" spans="1:21" hidden="1" x14ac:dyDescent="0.25">
      <c r="A3246">
        <v>-118.73808</v>
      </c>
      <c r="B3246">
        <v>35.790883999999998</v>
      </c>
      <c r="C3246">
        <v>1970</v>
      </c>
      <c r="D3246" t="s">
        <v>434</v>
      </c>
      <c r="E3246" t="s">
        <v>435</v>
      </c>
      <c r="F3246" t="s">
        <v>110</v>
      </c>
      <c r="G3246" t="s">
        <v>110</v>
      </c>
      <c r="H3246" t="s">
        <v>94</v>
      </c>
      <c r="K3246">
        <v>0</v>
      </c>
      <c r="L3246">
        <v>0</v>
      </c>
      <c r="O3246">
        <v>1970</v>
      </c>
      <c r="P3246" t="s">
        <v>120</v>
      </c>
      <c r="R3246">
        <f t="shared" si="201"/>
        <v>-119</v>
      </c>
      <c r="S3246">
        <f t="shared" si="202"/>
        <v>36</v>
      </c>
      <c r="T3246" t="str">
        <f t="shared" si="203"/>
        <v>-11936</v>
      </c>
      <c r="U3246" t="str">
        <f t="shared" si="200"/>
        <v>-119, 36</v>
      </c>
    </row>
    <row r="3247" spans="1:21" hidden="1" x14ac:dyDescent="0.25">
      <c r="A3247">
        <v>-118.73808</v>
      </c>
      <c r="B3247">
        <v>35.790883999999998</v>
      </c>
      <c r="C3247">
        <v>1970</v>
      </c>
      <c r="D3247" t="s">
        <v>434</v>
      </c>
      <c r="E3247" t="s">
        <v>435</v>
      </c>
      <c r="F3247" t="s">
        <v>110</v>
      </c>
      <c r="G3247" t="s">
        <v>110</v>
      </c>
      <c r="H3247" t="s">
        <v>94</v>
      </c>
      <c r="K3247">
        <v>0</v>
      </c>
      <c r="L3247">
        <v>0</v>
      </c>
      <c r="O3247">
        <v>1970</v>
      </c>
      <c r="P3247" t="s">
        <v>120</v>
      </c>
      <c r="R3247">
        <f t="shared" si="201"/>
        <v>-119</v>
      </c>
      <c r="S3247">
        <f t="shared" si="202"/>
        <v>36</v>
      </c>
      <c r="T3247" t="str">
        <f t="shared" si="203"/>
        <v>-11936</v>
      </c>
      <c r="U3247" t="str">
        <f t="shared" si="200"/>
        <v>-119, 36</v>
      </c>
    </row>
    <row r="3248" spans="1:21" hidden="1" x14ac:dyDescent="0.25">
      <c r="A3248">
        <v>-118.73808</v>
      </c>
      <c r="B3248">
        <v>35.790883999999998</v>
      </c>
      <c r="C3248">
        <v>1970</v>
      </c>
      <c r="D3248" t="s">
        <v>434</v>
      </c>
      <c r="E3248" t="s">
        <v>435</v>
      </c>
      <c r="F3248" t="s">
        <v>110</v>
      </c>
      <c r="G3248" t="s">
        <v>110</v>
      </c>
      <c r="H3248" t="s">
        <v>94</v>
      </c>
      <c r="K3248">
        <v>0</v>
      </c>
      <c r="L3248">
        <v>0</v>
      </c>
      <c r="O3248">
        <v>1970</v>
      </c>
      <c r="P3248" t="s">
        <v>120</v>
      </c>
      <c r="R3248">
        <f t="shared" si="201"/>
        <v>-119</v>
      </c>
      <c r="S3248">
        <f t="shared" si="202"/>
        <v>36</v>
      </c>
      <c r="T3248" t="str">
        <f t="shared" si="203"/>
        <v>-11936</v>
      </c>
      <c r="U3248" t="str">
        <f t="shared" si="200"/>
        <v>-119, 36</v>
      </c>
    </row>
    <row r="3249" spans="1:21" hidden="1" x14ac:dyDescent="0.25">
      <c r="A3249">
        <v>-118.73808</v>
      </c>
      <c r="B3249">
        <v>35.790883999999998</v>
      </c>
      <c r="C3249">
        <v>1970</v>
      </c>
      <c r="D3249" t="s">
        <v>434</v>
      </c>
      <c r="E3249" t="s">
        <v>435</v>
      </c>
      <c r="F3249" t="s">
        <v>110</v>
      </c>
      <c r="G3249" t="s">
        <v>110</v>
      </c>
      <c r="H3249" t="s">
        <v>94</v>
      </c>
      <c r="K3249">
        <v>0</v>
      </c>
      <c r="L3249">
        <v>0</v>
      </c>
      <c r="O3249">
        <v>1970</v>
      </c>
      <c r="P3249" t="s">
        <v>120</v>
      </c>
      <c r="R3249">
        <f t="shared" si="201"/>
        <v>-119</v>
      </c>
      <c r="S3249">
        <f t="shared" si="202"/>
        <v>36</v>
      </c>
      <c r="T3249" t="str">
        <f t="shared" si="203"/>
        <v>-11936</v>
      </c>
      <c r="U3249" t="str">
        <f t="shared" si="200"/>
        <v>-119, 36</v>
      </c>
    </row>
    <row r="3250" spans="1:21" hidden="1" x14ac:dyDescent="0.25">
      <c r="A3250">
        <v>-118.73808</v>
      </c>
      <c r="B3250">
        <v>35.790883999999998</v>
      </c>
      <c r="C3250">
        <v>1970</v>
      </c>
      <c r="D3250" t="s">
        <v>434</v>
      </c>
      <c r="E3250" t="s">
        <v>435</v>
      </c>
      <c r="F3250" t="s">
        <v>110</v>
      </c>
      <c r="G3250" t="s">
        <v>110</v>
      </c>
      <c r="H3250" t="s">
        <v>94</v>
      </c>
      <c r="K3250">
        <v>0</v>
      </c>
      <c r="L3250">
        <v>0</v>
      </c>
      <c r="O3250">
        <v>1970</v>
      </c>
      <c r="P3250" t="s">
        <v>120</v>
      </c>
      <c r="R3250">
        <f t="shared" si="201"/>
        <v>-119</v>
      </c>
      <c r="S3250">
        <f t="shared" si="202"/>
        <v>36</v>
      </c>
      <c r="T3250" t="str">
        <f t="shared" si="203"/>
        <v>-11936</v>
      </c>
      <c r="U3250" t="str">
        <f t="shared" si="200"/>
        <v>-119, 36</v>
      </c>
    </row>
    <row r="3251" spans="1:21" hidden="1" x14ac:dyDescent="0.25">
      <c r="A3251">
        <v>-118.73808</v>
      </c>
      <c r="B3251">
        <v>35.790883999999998</v>
      </c>
      <c r="C3251">
        <v>1970</v>
      </c>
      <c r="D3251" t="s">
        <v>434</v>
      </c>
      <c r="E3251" t="s">
        <v>435</v>
      </c>
      <c r="F3251" t="s">
        <v>110</v>
      </c>
      <c r="G3251" t="s">
        <v>110</v>
      </c>
      <c r="H3251" t="s">
        <v>94</v>
      </c>
      <c r="K3251">
        <v>0</v>
      </c>
      <c r="L3251">
        <v>0</v>
      </c>
      <c r="O3251">
        <v>1970</v>
      </c>
      <c r="P3251" t="s">
        <v>120</v>
      </c>
      <c r="R3251">
        <f t="shared" si="201"/>
        <v>-119</v>
      </c>
      <c r="S3251">
        <f t="shared" si="202"/>
        <v>36</v>
      </c>
      <c r="T3251" t="str">
        <f t="shared" si="203"/>
        <v>-11936</v>
      </c>
      <c r="U3251" t="str">
        <f t="shared" si="200"/>
        <v>-119, 36</v>
      </c>
    </row>
    <row r="3252" spans="1:21" hidden="1" x14ac:dyDescent="0.25">
      <c r="A3252">
        <v>-118.73808</v>
      </c>
      <c r="B3252">
        <v>35.790883999999998</v>
      </c>
      <c r="C3252">
        <v>1970</v>
      </c>
      <c r="D3252" t="s">
        <v>434</v>
      </c>
      <c r="E3252" t="s">
        <v>435</v>
      </c>
      <c r="F3252" t="s">
        <v>110</v>
      </c>
      <c r="G3252" t="s">
        <v>110</v>
      </c>
      <c r="H3252" t="s">
        <v>94</v>
      </c>
      <c r="K3252">
        <v>0</v>
      </c>
      <c r="L3252">
        <v>0</v>
      </c>
      <c r="O3252">
        <v>1970</v>
      </c>
      <c r="P3252" t="s">
        <v>120</v>
      </c>
      <c r="R3252">
        <f t="shared" si="201"/>
        <v>-119</v>
      </c>
      <c r="S3252">
        <f t="shared" si="202"/>
        <v>36</v>
      </c>
      <c r="T3252" t="str">
        <f t="shared" si="203"/>
        <v>-11936</v>
      </c>
      <c r="U3252" t="str">
        <f t="shared" si="200"/>
        <v>-119, 36</v>
      </c>
    </row>
    <row r="3253" spans="1:21" hidden="1" x14ac:dyDescent="0.25">
      <c r="A3253">
        <v>-118.73808</v>
      </c>
      <c r="B3253">
        <v>35.790883999999998</v>
      </c>
      <c r="C3253">
        <v>1970</v>
      </c>
      <c r="D3253" t="s">
        <v>434</v>
      </c>
      <c r="E3253" t="s">
        <v>435</v>
      </c>
      <c r="F3253" t="s">
        <v>110</v>
      </c>
      <c r="G3253" t="s">
        <v>110</v>
      </c>
      <c r="H3253" t="s">
        <v>94</v>
      </c>
      <c r="K3253">
        <v>0</v>
      </c>
      <c r="L3253">
        <v>0</v>
      </c>
      <c r="O3253">
        <v>1970</v>
      </c>
      <c r="P3253" t="s">
        <v>120</v>
      </c>
      <c r="R3253">
        <f t="shared" si="201"/>
        <v>-119</v>
      </c>
      <c r="S3253">
        <f t="shared" si="202"/>
        <v>36</v>
      </c>
      <c r="T3253" t="str">
        <f t="shared" si="203"/>
        <v>-11936</v>
      </c>
      <c r="U3253" t="str">
        <f t="shared" si="200"/>
        <v>-119, 36</v>
      </c>
    </row>
    <row r="3254" spans="1:21" hidden="1" x14ac:dyDescent="0.25">
      <c r="A3254">
        <v>-118.73808</v>
      </c>
      <c r="B3254">
        <v>35.790883999999998</v>
      </c>
      <c r="C3254">
        <v>1970</v>
      </c>
      <c r="D3254" t="s">
        <v>434</v>
      </c>
      <c r="E3254" t="s">
        <v>435</v>
      </c>
      <c r="F3254" t="s">
        <v>110</v>
      </c>
      <c r="G3254" t="s">
        <v>110</v>
      </c>
      <c r="H3254" t="s">
        <v>94</v>
      </c>
      <c r="K3254">
        <v>0</v>
      </c>
      <c r="L3254">
        <v>0</v>
      </c>
      <c r="O3254">
        <v>1970</v>
      </c>
      <c r="P3254" t="s">
        <v>120</v>
      </c>
      <c r="R3254">
        <f t="shared" si="201"/>
        <v>-119</v>
      </c>
      <c r="S3254">
        <f t="shared" si="202"/>
        <v>36</v>
      </c>
      <c r="T3254" t="str">
        <f t="shared" si="203"/>
        <v>-11936</v>
      </c>
      <c r="U3254" t="str">
        <f t="shared" si="200"/>
        <v>-119, 36</v>
      </c>
    </row>
    <row r="3255" spans="1:21" hidden="1" x14ac:dyDescent="0.25">
      <c r="A3255">
        <v>-118.73808</v>
      </c>
      <c r="B3255">
        <v>35.790883999999998</v>
      </c>
      <c r="C3255">
        <v>1970</v>
      </c>
      <c r="D3255" t="s">
        <v>434</v>
      </c>
      <c r="E3255" t="s">
        <v>435</v>
      </c>
      <c r="F3255" t="s">
        <v>110</v>
      </c>
      <c r="G3255" t="s">
        <v>110</v>
      </c>
      <c r="H3255" t="s">
        <v>94</v>
      </c>
      <c r="K3255">
        <v>0</v>
      </c>
      <c r="L3255">
        <v>0</v>
      </c>
      <c r="O3255">
        <v>1970</v>
      </c>
      <c r="P3255" t="s">
        <v>120</v>
      </c>
      <c r="R3255">
        <f t="shared" si="201"/>
        <v>-119</v>
      </c>
      <c r="S3255">
        <f t="shared" si="202"/>
        <v>36</v>
      </c>
      <c r="T3255" t="str">
        <f t="shared" si="203"/>
        <v>-11936</v>
      </c>
      <c r="U3255" t="str">
        <f t="shared" si="200"/>
        <v>-119, 36</v>
      </c>
    </row>
    <row r="3256" spans="1:21" hidden="1" x14ac:dyDescent="0.25">
      <c r="A3256">
        <v>-118.73808</v>
      </c>
      <c r="B3256">
        <v>35.790883999999998</v>
      </c>
      <c r="C3256">
        <v>1970</v>
      </c>
      <c r="D3256" t="s">
        <v>434</v>
      </c>
      <c r="E3256" t="s">
        <v>435</v>
      </c>
      <c r="F3256" t="s">
        <v>110</v>
      </c>
      <c r="G3256" t="s">
        <v>110</v>
      </c>
      <c r="H3256" t="s">
        <v>94</v>
      </c>
      <c r="K3256">
        <v>0</v>
      </c>
      <c r="L3256">
        <v>0</v>
      </c>
      <c r="O3256">
        <v>1970</v>
      </c>
      <c r="P3256" t="s">
        <v>120</v>
      </c>
      <c r="R3256">
        <f t="shared" si="201"/>
        <v>-119</v>
      </c>
      <c r="S3256">
        <f t="shared" si="202"/>
        <v>36</v>
      </c>
      <c r="T3256" t="str">
        <f t="shared" si="203"/>
        <v>-11936</v>
      </c>
      <c r="U3256" t="str">
        <f t="shared" si="200"/>
        <v>-119, 36</v>
      </c>
    </row>
    <row r="3257" spans="1:21" hidden="1" x14ac:dyDescent="0.25">
      <c r="A3257">
        <v>-118.73808</v>
      </c>
      <c r="B3257">
        <v>35.790883999999998</v>
      </c>
      <c r="C3257">
        <v>1970</v>
      </c>
      <c r="D3257" t="s">
        <v>434</v>
      </c>
      <c r="E3257" t="s">
        <v>435</v>
      </c>
      <c r="F3257" t="s">
        <v>110</v>
      </c>
      <c r="G3257" t="s">
        <v>110</v>
      </c>
      <c r="H3257" t="s">
        <v>94</v>
      </c>
      <c r="K3257">
        <v>0</v>
      </c>
      <c r="L3257">
        <v>0</v>
      </c>
      <c r="O3257">
        <v>1970</v>
      </c>
      <c r="P3257" t="s">
        <v>120</v>
      </c>
      <c r="R3257">
        <f t="shared" si="201"/>
        <v>-119</v>
      </c>
      <c r="S3257">
        <f t="shared" si="202"/>
        <v>36</v>
      </c>
      <c r="T3257" t="str">
        <f t="shared" si="203"/>
        <v>-11936</v>
      </c>
      <c r="U3257" t="str">
        <f t="shared" si="200"/>
        <v>-119, 36</v>
      </c>
    </row>
    <row r="3258" spans="1:21" hidden="1" x14ac:dyDescent="0.25">
      <c r="A3258">
        <v>-118.73808</v>
      </c>
      <c r="B3258">
        <v>35.790883999999998</v>
      </c>
      <c r="C3258">
        <v>1970</v>
      </c>
      <c r="D3258" t="s">
        <v>434</v>
      </c>
      <c r="E3258" t="s">
        <v>435</v>
      </c>
      <c r="F3258" t="s">
        <v>110</v>
      </c>
      <c r="G3258" t="s">
        <v>110</v>
      </c>
      <c r="H3258" t="s">
        <v>94</v>
      </c>
      <c r="K3258">
        <v>0</v>
      </c>
      <c r="L3258">
        <v>0</v>
      </c>
      <c r="O3258">
        <v>1970</v>
      </c>
      <c r="P3258" t="s">
        <v>120</v>
      </c>
      <c r="R3258">
        <f t="shared" si="201"/>
        <v>-119</v>
      </c>
      <c r="S3258">
        <f t="shared" si="202"/>
        <v>36</v>
      </c>
      <c r="T3258" t="str">
        <f t="shared" si="203"/>
        <v>-11936</v>
      </c>
      <c r="U3258" t="str">
        <f t="shared" si="200"/>
        <v>-119, 36</v>
      </c>
    </row>
    <row r="3259" spans="1:21" hidden="1" x14ac:dyDescent="0.25">
      <c r="A3259">
        <v>-118.73808</v>
      </c>
      <c r="B3259">
        <v>35.790883999999998</v>
      </c>
      <c r="C3259">
        <v>1970</v>
      </c>
      <c r="D3259" t="s">
        <v>434</v>
      </c>
      <c r="E3259" t="s">
        <v>435</v>
      </c>
      <c r="F3259" t="s">
        <v>110</v>
      </c>
      <c r="G3259" t="s">
        <v>110</v>
      </c>
      <c r="H3259" t="s">
        <v>94</v>
      </c>
      <c r="K3259">
        <v>0</v>
      </c>
      <c r="L3259">
        <v>0</v>
      </c>
      <c r="O3259">
        <v>1970</v>
      </c>
      <c r="P3259" t="s">
        <v>120</v>
      </c>
      <c r="R3259">
        <f t="shared" si="201"/>
        <v>-119</v>
      </c>
      <c r="S3259">
        <f t="shared" si="202"/>
        <v>36</v>
      </c>
      <c r="T3259" t="str">
        <f t="shared" si="203"/>
        <v>-11936</v>
      </c>
      <c r="U3259" t="str">
        <f t="shared" si="200"/>
        <v>-119, 36</v>
      </c>
    </row>
    <row r="3260" spans="1:21" hidden="1" x14ac:dyDescent="0.25">
      <c r="A3260">
        <v>-118.73808</v>
      </c>
      <c r="B3260">
        <v>35.790883999999998</v>
      </c>
      <c r="C3260">
        <v>1970</v>
      </c>
      <c r="D3260" t="s">
        <v>434</v>
      </c>
      <c r="E3260" t="s">
        <v>435</v>
      </c>
      <c r="F3260" t="s">
        <v>110</v>
      </c>
      <c r="G3260" t="s">
        <v>110</v>
      </c>
      <c r="H3260" t="s">
        <v>94</v>
      </c>
      <c r="K3260">
        <v>0</v>
      </c>
      <c r="L3260">
        <v>0</v>
      </c>
      <c r="O3260">
        <v>1970</v>
      </c>
      <c r="P3260" t="s">
        <v>120</v>
      </c>
      <c r="R3260">
        <f t="shared" si="201"/>
        <v>-119</v>
      </c>
      <c r="S3260">
        <f t="shared" si="202"/>
        <v>36</v>
      </c>
      <c r="T3260" t="str">
        <f t="shared" si="203"/>
        <v>-11936</v>
      </c>
      <c r="U3260" t="str">
        <f t="shared" si="200"/>
        <v>-119, 36</v>
      </c>
    </row>
    <row r="3261" spans="1:21" hidden="1" x14ac:dyDescent="0.25">
      <c r="A3261">
        <v>-118.73808</v>
      </c>
      <c r="B3261">
        <v>35.790883999999998</v>
      </c>
      <c r="C3261">
        <v>1970</v>
      </c>
      <c r="D3261" t="s">
        <v>434</v>
      </c>
      <c r="E3261" t="s">
        <v>435</v>
      </c>
      <c r="F3261" t="s">
        <v>110</v>
      </c>
      <c r="G3261" t="s">
        <v>110</v>
      </c>
      <c r="H3261" t="s">
        <v>94</v>
      </c>
      <c r="K3261">
        <v>0</v>
      </c>
      <c r="L3261">
        <v>0</v>
      </c>
      <c r="O3261">
        <v>1970</v>
      </c>
      <c r="P3261" t="s">
        <v>120</v>
      </c>
      <c r="R3261">
        <f t="shared" si="201"/>
        <v>-119</v>
      </c>
      <c r="S3261">
        <f t="shared" si="202"/>
        <v>36</v>
      </c>
      <c r="T3261" t="str">
        <f t="shared" si="203"/>
        <v>-11936</v>
      </c>
      <c r="U3261" t="str">
        <f t="shared" si="200"/>
        <v>-119, 36</v>
      </c>
    </row>
    <row r="3262" spans="1:21" hidden="1" x14ac:dyDescent="0.25">
      <c r="A3262">
        <v>-118.73808</v>
      </c>
      <c r="B3262">
        <v>35.790883999999998</v>
      </c>
      <c r="C3262">
        <v>1970</v>
      </c>
      <c r="D3262" t="s">
        <v>434</v>
      </c>
      <c r="E3262" t="s">
        <v>435</v>
      </c>
      <c r="F3262" t="s">
        <v>110</v>
      </c>
      <c r="G3262" t="s">
        <v>110</v>
      </c>
      <c r="H3262" t="s">
        <v>94</v>
      </c>
      <c r="K3262">
        <v>0</v>
      </c>
      <c r="L3262">
        <v>0</v>
      </c>
      <c r="O3262">
        <v>1970</v>
      </c>
      <c r="P3262" t="s">
        <v>120</v>
      </c>
      <c r="R3262">
        <f t="shared" si="201"/>
        <v>-119</v>
      </c>
      <c r="S3262">
        <f t="shared" si="202"/>
        <v>36</v>
      </c>
      <c r="T3262" t="str">
        <f t="shared" si="203"/>
        <v>-11936</v>
      </c>
      <c r="U3262" t="str">
        <f t="shared" si="200"/>
        <v>-119, 36</v>
      </c>
    </row>
    <row r="3263" spans="1:21" hidden="1" x14ac:dyDescent="0.25">
      <c r="A3263">
        <v>-118.73808</v>
      </c>
      <c r="B3263">
        <v>35.790883999999998</v>
      </c>
      <c r="C3263">
        <v>1970</v>
      </c>
      <c r="D3263" t="s">
        <v>434</v>
      </c>
      <c r="E3263" t="s">
        <v>435</v>
      </c>
      <c r="F3263" t="s">
        <v>110</v>
      </c>
      <c r="G3263" t="s">
        <v>110</v>
      </c>
      <c r="H3263" t="s">
        <v>94</v>
      </c>
      <c r="K3263">
        <v>0</v>
      </c>
      <c r="L3263">
        <v>0</v>
      </c>
      <c r="O3263">
        <v>1970</v>
      </c>
      <c r="P3263" t="s">
        <v>120</v>
      </c>
      <c r="R3263">
        <f t="shared" si="201"/>
        <v>-119</v>
      </c>
      <c r="S3263">
        <f t="shared" si="202"/>
        <v>36</v>
      </c>
      <c r="T3263" t="str">
        <f t="shared" si="203"/>
        <v>-11936</v>
      </c>
      <c r="U3263" t="str">
        <f t="shared" si="200"/>
        <v>-119, 36</v>
      </c>
    </row>
    <row r="3264" spans="1:21" hidden="1" x14ac:dyDescent="0.25">
      <c r="A3264">
        <v>-118.73808</v>
      </c>
      <c r="B3264">
        <v>35.790883999999998</v>
      </c>
      <c r="C3264">
        <v>1970</v>
      </c>
      <c r="D3264" t="s">
        <v>434</v>
      </c>
      <c r="E3264" t="s">
        <v>435</v>
      </c>
      <c r="F3264" t="s">
        <v>110</v>
      </c>
      <c r="G3264" t="s">
        <v>110</v>
      </c>
      <c r="H3264" t="s">
        <v>94</v>
      </c>
      <c r="K3264">
        <v>0</v>
      </c>
      <c r="L3264">
        <v>0</v>
      </c>
      <c r="O3264">
        <v>1970</v>
      </c>
      <c r="P3264" t="s">
        <v>120</v>
      </c>
      <c r="R3264">
        <f t="shared" si="201"/>
        <v>-119</v>
      </c>
      <c r="S3264">
        <f t="shared" si="202"/>
        <v>36</v>
      </c>
      <c r="T3264" t="str">
        <f t="shared" si="203"/>
        <v>-11936</v>
      </c>
      <c r="U3264" t="str">
        <f t="shared" si="200"/>
        <v>-119, 36</v>
      </c>
    </row>
    <row r="3265" spans="1:21" hidden="1" x14ac:dyDescent="0.25">
      <c r="A3265">
        <v>-118.73808</v>
      </c>
      <c r="B3265">
        <v>35.790883999999998</v>
      </c>
      <c r="C3265">
        <v>1970</v>
      </c>
      <c r="D3265" t="s">
        <v>434</v>
      </c>
      <c r="E3265" t="s">
        <v>435</v>
      </c>
      <c r="F3265" t="s">
        <v>110</v>
      </c>
      <c r="G3265" t="s">
        <v>110</v>
      </c>
      <c r="H3265" t="s">
        <v>94</v>
      </c>
      <c r="K3265">
        <v>0</v>
      </c>
      <c r="L3265">
        <v>0</v>
      </c>
      <c r="O3265">
        <v>1970</v>
      </c>
      <c r="P3265" t="s">
        <v>120</v>
      </c>
      <c r="R3265">
        <f t="shared" si="201"/>
        <v>-119</v>
      </c>
      <c r="S3265">
        <f t="shared" si="202"/>
        <v>36</v>
      </c>
      <c r="T3265" t="str">
        <f t="shared" si="203"/>
        <v>-11936</v>
      </c>
      <c r="U3265" t="str">
        <f t="shared" si="200"/>
        <v>-119, 36</v>
      </c>
    </row>
    <row r="3266" spans="1:21" hidden="1" x14ac:dyDescent="0.25">
      <c r="A3266">
        <v>-118.73808</v>
      </c>
      <c r="B3266">
        <v>35.790883999999998</v>
      </c>
      <c r="C3266">
        <v>1970</v>
      </c>
      <c r="D3266" t="s">
        <v>434</v>
      </c>
      <c r="E3266" t="s">
        <v>435</v>
      </c>
      <c r="F3266" t="s">
        <v>110</v>
      </c>
      <c r="G3266" t="s">
        <v>110</v>
      </c>
      <c r="H3266" t="s">
        <v>94</v>
      </c>
      <c r="K3266">
        <v>0</v>
      </c>
      <c r="L3266">
        <v>0</v>
      </c>
      <c r="O3266">
        <v>1970</v>
      </c>
      <c r="P3266" t="s">
        <v>120</v>
      </c>
      <c r="R3266">
        <f t="shared" si="201"/>
        <v>-119</v>
      </c>
      <c r="S3266">
        <f t="shared" si="202"/>
        <v>36</v>
      </c>
      <c r="T3266" t="str">
        <f t="shared" si="203"/>
        <v>-11936</v>
      </c>
      <c r="U3266" t="str">
        <f t="shared" ref="U3266:U3329" si="204">_xlfn.CONCAT($R3267, ", ", $S3267)</f>
        <v>-119, 36</v>
      </c>
    </row>
    <row r="3267" spans="1:21" hidden="1" x14ac:dyDescent="0.25">
      <c r="A3267">
        <v>-118.73808</v>
      </c>
      <c r="B3267">
        <v>35.790883999999998</v>
      </c>
      <c r="C3267">
        <v>1970</v>
      </c>
      <c r="D3267" t="s">
        <v>434</v>
      </c>
      <c r="E3267" t="s">
        <v>435</v>
      </c>
      <c r="F3267" t="s">
        <v>110</v>
      </c>
      <c r="G3267" t="s">
        <v>110</v>
      </c>
      <c r="H3267" t="s">
        <v>94</v>
      </c>
      <c r="K3267">
        <v>0</v>
      </c>
      <c r="L3267">
        <v>0</v>
      </c>
      <c r="O3267">
        <v>1970</v>
      </c>
      <c r="P3267" t="s">
        <v>120</v>
      </c>
      <c r="R3267">
        <f t="shared" ref="R3267:R3330" si="205">ROUND($A3267, 0)</f>
        <v>-119</v>
      </c>
      <c r="S3267">
        <f t="shared" ref="S3267:S3330" si="206">ROUND($B3267, 0)</f>
        <v>36</v>
      </c>
      <c r="T3267" t="str">
        <f t="shared" ref="T3267:T3330" si="207">_xlfn.CONCAT($R3267, $S3267)</f>
        <v>-11936</v>
      </c>
      <c r="U3267" t="str">
        <f t="shared" si="204"/>
        <v>-119, 36</v>
      </c>
    </row>
    <row r="3268" spans="1:21" hidden="1" x14ac:dyDescent="0.25">
      <c r="A3268">
        <v>-118.73808</v>
      </c>
      <c r="B3268">
        <v>35.790883999999998</v>
      </c>
      <c r="C3268">
        <v>1970</v>
      </c>
      <c r="D3268" t="s">
        <v>434</v>
      </c>
      <c r="E3268" t="s">
        <v>435</v>
      </c>
      <c r="F3268" t="s">
        <v>110</v>
      </c>
      <c r="G3268" t="s">
        <v>110</v>
      </c>
      <c r="H3268" t="s">
        <v>94</v>
      </c>
      <c r="K3268">
        <v>0</v>
      </c>
      <c r="L3268">
        <v>0</v>
      </c>
      <c r="O3268">
        <v>1970</v>
      </c>
      <c r="P3268" t="s">
        <v>120</v>
      </c>
      <c r="R3268">
        <f t="shared" si="205"/>
        <v>-119</v>
      </c>
      <c r="S3268">
        <f t="shared" si="206"/>
        <v>36</v>
      </c>
      <c r="T3268" t="str">
        <f t="shared" si="207"/>
        <v>-11936</v>
      </c>
      <c r="U3268" t="str">
        <f t="shared" si="204"/>
        <v>-119, 36</v>
      </c>
    </row>
    <row r="3269" spans="1:21" hidden="1" x14ac:dyDescent="0.25">
      <c r="A3269">
        <v>-118.73808</v>
      </c>
      <c r="B3269">
        <v>35.790883999999998</v>
      </c>
      <c r="C3269">
        <v>1970</v>
      </c>
      <c r="D3269" t="s">
        <v>434</v>
      </c>
      <c r="E3269" t="s">
        <v>435</v>
      </c>
      <c r="F3269" t="s">
        <v>110</v>
      </c>
      <c r="G3269" t="s">
        <v>110</v>
      </c>
      <c r="H3269" t="s">
        <v>94</v>
      </c>
      <c r="K3269">
        <v>0</v>
      </c>
      <c r="L3269">
        <v>0</v>
      </c>
      <c r="O3269">
        <v>1970</v>
      </c>
      <c r="P3269" t="s">
        <v>120</v>
      </c>
      <c r="R3269">
        <f t="shared" si="205"/>
        <v>-119</v>
      </c>
      <c r="S3269">
        <f t="shared" si="206"/>
        <v>36</v>
      </c>
      <c r="T3269" t="str">
        <f t="shared" si="207"/>
        <v>-11936</v>
      </c>
      <c r="U3269" t="str">
        <f t="shared" si="204"/>
        <v>-119, 36</v>
      </c>
    </row>
    <row r="3270" spans="1:21" hidden="1" x14ac:dyDescent="0.25">
      <c r="A3270">
        <v>-118.73808</v>
      </c>
      <c r="B3270">
        <v>35.790883999999998</v>
      </c>
      <c r="C3270">
        <v>1970</v>
      </c>
      <c r="D3270" t="s">
        <v>434</v>
      </c>
      <c r="E3270" t="s">
        <v>435</v>
      </c>
      <c r="F3270" t="s">
        <v>110</v>
      </c>
      <c r="G3270" t="s">
        <v>110</v>
      </c>
      <c r="H3270" t="s">
        <v>94</v>
      </c>
      <c r="K3270">
        <v>0</v>
      </c>
      <c r="L3270">
        <v>0</v>
      </c>
      <c r="O3270">
        <v>1970</v>
      </c>
      <c r="P3270" t="s">
        <v>120</v>
      </c>
      <c r="R3270">
        <f t="shared" si="205"/>
        <v>-119</v>
      </c>
      <c r="S3270">
        <f t="shared" si="206"/>
        <v>36</v>
      </c>
      <c r="T3270" t="str">
        <f t="shared" si="207"/>
        <v>-11936</v>
      </c>
      <c r="U3270" t="str">
        <f t="shared" si="204"/>
        <v>-119, 36</v>
      </c>
    </row>
    <row r="3271" spans="1:21" hidden="1" x14ac:dyDescent="0.25">
      <c r="A3271">
        <v>-118.73808</v>
      </c>
      <c r="B3271">
        <v>35.790883999999998</v>
      </c>
      <c r="C3271">
        <v>1970</v>
      </c>
      <c r="D3271" t="s">
        <v>434</v>
      </c>
      <c r="E3271" t="s">
        <v>435</v>
      </c>
      <c r="F3271" t="s">
        <v>110</v>
      </c>
      <c r="G3271" t="s">
        <v>110</v>
      </c>
      <c r="H3271" t="s">
        <v>94</v>
      </c>
      <c r="K3271">
        <v>0</v>
      </c>
      <c r="L3271">
        <v>0</v>
      </c>
      <c r="O3271">
        <v>1970</v>
      </c>
      <c r="P3271" t="s">
        <v>120</v>
      </c>
      <c r="R3271">
        <f t="shared" si="205"/>
        <v>-119</v>
      </c>
      <c r="S3271">
        <f t="shared" si="206"/>
        <v>36</v>
      </c>
      <c r="T3271" t="str">
        <f t="shared" si="207"/>
        <v>-11936</v>
      </c>
      <c r="U3271" t="str">
        <f t="shared" si="204"/>
        <v>-119, 36</v>
      </c>
    </row>
    <row r="3272" spans="1:21" hidden="1" x14ac:dyDescent="0.25">
      <c r="A3272">
        <v>-118.73808</v>
      </c>
      <c r="B3272">
        <v>35.790883999999998</v>
      </c>
      <c r="C3272">
        <v>1970</v>
      </c>
      <c r="D3272" t="s">
        <v>434</v>
      </c>
      <c r="E3272" t="s">
        <v>435</v>
      </c>
      <c r="F3272" t="s">
        <v>110</v>
      </c>
      <c r="G3272" t="s">
        <v>110</v>
      </c>
      <c r="H3272" t="s">
        <v>94</v>
      </c>
      <c r="K3272">
        <v>0</v>
      </c>
      <c r="L3272">
        <v>0</v>
      </c>
      <c r="O3272">
        <v>1970</v>
      </c>
      <c r="P3272" t="s">
        <v>120</v>
      </c>
      <c r="R3272">
        <f t="shared" si="205"/>
        <v>-119</v>
      </c>
      <c r="S3272">
        <f t="shared" si="206"/>
        <v>36</v>
      </c>
      <c r="T3272" t="str">
        <f t="shared" si="207"/>
        <v>-11936</v>
      </c>
      <c r="U3272" t="str">
        <f t="shared" si="204"/>
        <v>-119, 36</v>
      </c>
    </row>
    <row r="3273" spans="1:21" hidden="1" x14ac:dyDescent="0.25">
      <c r="A3273">
        <v>-118.73808</v>
      </c>
      <c r="B3273">
        <v>35.790883999999998</v>
      </c>
      <c r="C3273">
        <v>1970</v>
      </c>
      <c r="D3273" t="s">
        <v>434</v>
      </c>
      <c r="E3273" t="s">
        <v>435</v>
      </c>
      <c r="F3273" t="s">
        <v>110</v>
      </c>
      <c r="G3273" t="s">
        <v>110</v>
      </c>
      <c r="H3273" t="s">
        <v>94</v>
      </c>
      <c r="K3273">
        <v>0</v>
      </c>
      <c r="L3273">
        <v>0</v>
      </c>
      <c r="O3273">
        <v>1970</v>
      </c>
      <c r="P3273" t="s">
        <v>120</v>
      </c>
      <c r="R3273">
        <f t="shared" si="205"/>
        <v>-119</v>
      </c>
      <c r="S3273">
        <f t="shared" si="206"/>
        <v>36</v>
      </c>
      <c r="T3273" t="str">
        <f t="shared" si="207"/>
        <v>-11936</v>
      </c>
      <c r="U3273" t="str">
        <f t="shared" si="204"/>
        <v>-119, 36</v>
      </c>
    </row>
    <row r="3274" spans="1:21" hidden="1" x14ac:dyDescent="0.25">
      <c r="A3274">
        <v>-118.73808</v>
      </c>
      <c r="B3274">
        <v>35.790883999999998</v>
      </c>
      <c r="C3274">
        <v>1970</v>
      </c>
      <c r="D3274" t="s">
        <v>434</v>
      </c>
      <c r="E3274" t="s">
        <v>435</v>
      </c>
      <c r="F3274" t="s">
        <v>110</v>
      </c>
      <c r="G3274" t="s">
        <v>110</v>
      </c>
      <c r="H3274" t="s">
        <v>94</v>
      </c>
      <c r="K3274">
        <v>0</v>
      </c>
      <c r="L3274">
        <v>0</v>
      </c>
      <c r="O3274">
        <v>1970</v>
      </c>
      <c r="P3274" t="s">
        <v>120</v>
      </c>
      <c r="R3274">
        <f t="shared" si="205"/>
        <v>-119</v>
      </c>
      <c r="S3274">
        <f t="shared" si="206"/>
        <v>36</v>
      </c>
      <c r="T3274" t="str">
        <f t="shared" si="207"/>
        <v>-11936</v>
      </c>
      <c r="U3274" t="str">
        <f t="shared" si="204"/>
        <v>-119, 36</v>
      </c>
    </row>
    <row r="3275" spans="1:21" hidden="1" x14ac:dyDescent="0.25">
      <c r="A3275">
        <v>-118.73808</v>
      </c>
      <c r="B3275">
        <v>35.790883999999998</v>
      </c>
      <c r="C3275">
        <v>1970</v>
      </c>
      <c r="D3275" t="s">
        <v>434</v>
      </c>
      <c r="E3275" t="s">
        <v>435</v>
      </c>
      <c r="F3275" t="s">
        <v>110</v>
      </c>
      <c r="G3275" t="s">
        <v>110</v>
      </c>
      <c r="H3275" t="s">
        <v>94</v>
      </c>
      <c r="K3275">
        <v>0</v>
      </c>
      <c r="L3275">
        <v>0</v>
      </c>
      <c r="O3275">
        <v>1970</v>
      </c>
      <c r="P3275" t="s">
        <v>120</v>
      </c>
      <c r="R3275">
        <f t="shared" si="205"/>
        <v>-119</v>
      </c>
      <c r="S3275">
        <f t="shared" si="206"/>
        <v>36</v>
      </c>
      <c r="T3275" t="str">
        <f t="shared" si="207"/>
        <v>-11936</v>
      </c>
      <c r="U3275" t="str">
        <f t="shared" si="204"/>
        <v>-119, 36</v>
      </c>
    </row>
    <row r="3276" spans="1:21" hidden="1" x14ac:dyDescent="0.25">
      <c r="A3276">
        <v>-118.73808</v>
      </c>
      <c r="B3276">
        <v>35.790883999999998</v>
      </c>
      <c r="C3276">
        <v>1970</v>
      </c>
      <c r="D3276" t="s">
        <v>434</v>
      </c>
      <c r="E3276" t="s">
        <v>435</v>
      </c>
      <c r="F3276" t="s">
        <v>110</v>
      </c>
      <c r="G3276" t="s">
        <v>110</v>
      </c>
      <c r="H3276" t="s">
        <v>94</v>
      </c>
      <c r="K3276">
        <v>0</v>
      </c>
      <c r="L3276">
        <v>0</v>
      </c>
      <c r="O3276">
        <v>1970</v>
      </c>
      <c r="P3276" t="s">
        <v>120</v>
      </c>
      <c r="R3276">
        <f t="shared" si="205"/>
        <v>-119</v>
      </c>
      <c r="S3276">
        <f t="shared" si="206"/>
        <v>36</v>
      </c>
      <c r="T3276" t="str">
        <f t="shared" si="207"/>
        <v>-11936</v>
      </c>
      <c r="U3276" t="str">
        <f t="shared" si="204"/>
        <v>-119, 36</v>
      </c>
    </row>
    <row r="3277" spans="1:21" hidden="1" x14ac:dyDescent="0.25">
      <c r="A3277">
        <v>-118.73808</v>
      </c>
      <c r="B3277">
        <v>35.790883999999998</v>
      </c>
      <c r="C3277">
        <v>1970</v>
      </c>
      <c r="D3277" t="s">
        <v>434</v>
      </c>
      <c r="E3277" t="s">
        <v>435</v>
      </c>
      <c r="F3277" t="s">
        <v>110</v>
      </c>
      <c r="G3277" t="s">
        <v>110</v>
      </c>
      <c r="H3277" t="s">
        <v>94</v>
      </c>
      <c r="K3277">
        <v>0</v>
      </c>
      <c r="L3277">
        <v>0</v>
      </c>
      <c r="O3277">
        <v>1970</v>
      </c>
      <c r="P3277" t="s">
        <v>120</v>
      </c>
      <c r="R3277">
        <f t="shared" si="205"/>
        <v>-119</v>
      </c>
      <c r="S3277">
        <f t="shared" si="206"/>
        <v>36</v>
      </c>
      <c r="T3277" t="str">
        <f t="shared" si="207"/>
        <v>-11936</v>
      </c>
      <c r="U3277" t="str">
        <f t="shared" si="204"/>
        <v>-119, 36</v>
      </c>
    </row>
    <row r="3278" spans="1:21" hidden="1" x14ac:dyDescent="0.25">
      <c r="A3278">
        <v>-118.73808</v>
      </c>
      <c r="B3278">
        <v>35.790883999999998</v>
      </c>
      <c r="C3278">
        <v>1970</v>
      </c>
      <c r="D3278" t="s">
        <v>434</v>
      </c>
      <c r="E3278" t="s">
        <v>435</v>
      </c>
      <c r="F3278" t="s">
        <v>110</v>
      </c>
      <c r="G3278" t="s">
        <v>110</v>
      </c>
      <c r="H3278" t="s">
        <v>94</v>
      </c>
      <c r="K3278">
        <v>0</v>
      </c>
      <c r="L3278">
        <v>0</v>
      </c>
      <c r="O3278">
        <v>1970</v>
      </c>
      <c r="P3278" t="s">
        <v>120</v>
      </c>
      <c r="R3278">
        <f t="shared" si="205"/>
        <v>-119</v>
      </c>
      <c r="S3278">
        <f t="shared" si="206"/>
        <v>36</v>
      </c>
      <c r="T3278" t="str">
        <f t="shared" si="207"/>
        <v>-11936</v>
      </c>
      <c r="U3278" t="str">
        <f t="shared" si="204"/>
        <v>-119, 36</v>
      </c>
    </row>
    <row r="3279" spans="1:21" hidden="1" x14ac:dyDescent="0.25">
      <c r="A3279">
        <v>-118.73808</v>
      </c>
      <c r="B3279">
        <v>35.790883999999998</v>
      </c>
      <c r="C3279">
        <v>1970</v>
      </c>
      <c r="D3279" t="s">
        <v>434</v>
      </c>
      <c r="E3279" t="s">
        <v>435</v>
      </c>
      <c r="F3279" t="s">
        <v>110</v>
      </c>
      <c r="G3279" t="s">
        <v>110</v>
      </c>
      <c r="H3279" t="s">
        <v>94</v>
      </c>
      <c r="K3279">
        <v>0</v>
      </c>
      <c r="L3279">
        <v>0</v>
      </c>
      <c r="O3279">
        <v>1970</v>
      </c>
      <c r="P3279" t="s">
        <v>120</v>
      </c>
      <c r="R3279">
        <f t="shared" si="205"/>
        <v>-119</v>
      </c>
      <c r="S3279">
        <f t="shared" si="206"/>
        <v>36</v>
      </c>
      <c r="T3279" t="str">
        <f t="shared" si="207"/>
        <v>-11936</v>
      </c>
      <c r="U3279" t="str">
        <f t="shared" si="204"/>
        <v>-119, 36</v>
      </c>
    </row>
    <row r="3280" spans="1:21" hidden="1" x14ac:dyDescent="0.25">
      <c r="A3280">
        <v>-118.73808</v>
      </c>
      <c r="B3280">
        <v>35.790883999999998</v>
      </c>
      <c r="C3280">
        <v>1970</v>
      </c>
      <c r="D3280" t="s">
        <v>434</v>
      </c>
      <c r="E3280" t="s">
        <v>435</v>
      </c>
      <c r="F3280" t="s">
        <v>110</v>
      </c>
      <c r="G3280" t="s">
        <v>110</v>
      </c>
      <c r="H3280" t="s">
        <v>94</v>
      </c>
      <c r="K3280">
        <v>0</v>
      </c>
      <c r="L3280">
        <v>0</v>
      </c>
      <c r="O3280">
        <v>1970</v>
      </c>
      <c r="P3280" t="s">
        <v>120</v>
      </c>
      <c r="R3280">
        <f t="shared" si="205"/>
        <v>-119</v>
      </c>
      <c r="S3280">
        <f t="shared" si="206"/>
        <v>36</v>
      </c>
      <c r="T3280" t="str">
        <f t="shared" si="207"/>
        <v>-11936</v>
      </c>
      <c r="U3280" t="str">
        <f t="shared" si="204"/>
        <v>-119, 36</v>
      </c>
    </row>
    <row r="3281" spans="1:21" hidden="1" x14ac:dyDescent="0.25">
      <c r="A3281">
        <v>-118.73808</v>
      </c>
      <c r="B3281">
        <v>35.790883999999998</v>
      </c>
      <c r="C3281">
        <v>1970</v>
      </c>
      <c r="D3281" t="s">
        <v>434</v>
      </c>
      <c r="E3281" t="s">
        <v>435</v>
      </c>
      <c r="F3281" t="s">
        <v>110</v>
      </c>
      <c r="G3281" t="s">
        <v>110</v>
      </c>
      <c r="H3281" t="s">
        <v>94</v>
      </c>
      <c r="K3281">
        <v>0</v>
      </c>
      <c r="L3281">
        <v>0</v>
      </c>
      <c r="O3281">
        <v>1970</v>
      </c>
      <c r="P3281" t="s">
        <v>120</v>
      </c>
      <c r="R3281">
        <f t="shared" si="205"/>
        <v>-119</v>
      </c>
      <c r="S3281">
        <f t="shared" si="206"/>
        <v>36</v>
      </c>
      <c r="T3281" t="str">
        <f t="shared" si="207"/>
        <v>-11936</v>
      </c>
      <c r="U3281" t="str">
        <f t="shared" si="204"/>
        <v>-119, 36</v>
      </c>
    </row>
    <row r="3282" spans="1:21" hidden="1" x14ac:dyDescent="0.25">
      <c r="A3282">
        <v>-118.73808</v>
      </c>
      <c r="B3282">
        <v>35.790883999999998</v>
      </c>
      <c r="C3282">
        <v>1970</v>
      </c>
      <c r="D3282" t="s">
        <v>434</v>
      </c>
      <c r="E3282" t="s">
        <v>435</v>
      </c>
      <c r="F3282" t="s">
        <v>110</v>
      </c>
      <c r="G3282" t="s">
        <v>110</v>
      </c>
      <c r="H3282" t="s">
        <v>94</v>
      </c>
      <c r="K3282">
        <v>0</v>
      </c>
      <c r="L3282">
        <v>0</v>
      </c>
      <c r="O3282">
        <v>1970</v>
      </c>
      <c r="P3282" t="s">
        <v>120</v>
      </c>
      <c r="R3282">
        <f t="shared" si="205"/>
        <v>-119</v>
      </c>
      <c r="S3282">
        <f t="shared" si="206"/>
        <v>36</v>
      </c>
      <c r="T3282" t="str">
        <f t="shared" si="207"/>
        <v>-11936</v>
      </c>
      <c r="U3282" t="str">
        <f t="shared" si="204"/>
        <v>-119, 36</v>
      </c>
    </row>
    <row r="3283" spans="1:21" hidden="1" x14ac:dyDescent="0.25">
      <c r="A3283">
        <v>-118.73808</v>
      </c>
      <c r="B3283">
        <v>35.790883999999998</v>
      </c>
      <c r="C3283">
        <v>1970</v>
      </c>
      <c r="D3283" t="s">
        <v>434</v>
      </c>
      <c r="E3283" t="s">
        <v>435</v>
      </c>
      <c r="F3283" t="s">
        <v>110</v>
      </c>
      <c r="G3283" t="s">
        <v>110</v>
      </c>
      <c r="H3283" t="s">
        <v>94</v>
      </c>
      <c r="K3283">
        <v>0</v>
      </c>
      <c r="L3283">
        <v>0</v>
      </c>
      <c r="O3283">
        <v>1970</v>
      </c>
      <c r="P3283" t="s">
        <v>120</v>
      </c>
      <c r="R3283">
        <f t="shared" si="205"/>
        <v>-119</v>
      </c>
      <c r="S3283">
        <f t="shared" si="206"/>
        <v>36</v>
      </c>
      <c r="T3283" t="str">
        <f t="shared" si="207"/>
        <v>-11936</v>
      </c>
      <c r="U3283" t="str">
        <f t="shared" si="204"/>
        <v>-119, 36</v>
      </c>
    </row>
    <row r="3284" spans="1:21" hidden="1" x14ac:dyDescent="0.25">
      <c r="A3284">
        <v>-118.73808</v>
      </c>
      <c r="B3284">
        <v>35.790883999999998</v>
      </c>
      <c r="C3284">
        <v>1970</v>
      </c>
      <c r="D3284" t="s">
        <v>434</v>
      </c>
      <c r="E3284" t="s">
        <v>435</v>
      </c>
      <c r="F3284" t="s">
        <v>110</v>
      </c>
      <c r="G3284" t="s">
        <v>110</v>
      </c>
      <c r="H3284" t="s">
        <v>94</v>
      </c>
      <c r="K3284">
        <v>0</v>
      </c>
      <c r="L3284">
        <v>0</v>
      </c>
      <c r="O3284">
        <v>1970</v>
      </c>
      <c r="P3284" t="s">
        <v>120</v>
      </c>
      <c r="R3284">
        <f t="shared" si="205"/>
        <v>-119</v>
      </c>
      <c r="S3284">
        <f t="shared" si="206"/>
        <v>36</v>
      </c>
      <c r="T3284" t="str">
        <f t="shared" si="207"/>
        <v>-11936</v>
      </c>
      <c r="U3284" t="str">
        <f t="shared" si="204"/>
        <v>-119, 36</v>
      </c>
    </row>
    <row r="3285" spans="1:21" hidden="1" x14ac:dyDescent="0.25">
      <c r="A3285">
        <v>-118.73808</v>
      </c>
      <c r="B3285">
        <v>35.790883999999998</v>
      </c>
      <c r="C3285">
        <v>1970</v>
      </c>
      <c r="D3285" t="s">
        <v>434</v>
      </c>
      <c r="E3285" t="s">
        <v>435</v>
      </c>
      <c r="F3285" t="s">
        <v>110</v>
      </c>
      <c r="G3285" t="s">
        <v>110</v>
      </c>
      <c r="H3285" t="s">
        <v>94</v>
      </c>
      <c r="K3285">
        <v>0</v>
      </c>
      <c r="L3285">
        <v>0</v>
      </c>
      <c r="O3285">
        <v>1970</v>
      </c>
      <c r="P3285" t="s">
        <v>120</v>
      </c>
      <c r="R3285">
        <f t="shared" si="205"/>
        <v>-119</v>
      </c>
      <c r="S3285">
        <f t="shared" si="206"/>
        <v>36</v>
      </c>
      <c r="T3285" t="str">
        <f t="shared" si="207"/>
        <v>-11936</v>
      </c>
      <c r="U3285" t="str">
        <f t="shared" si="204"/>
        <v>-119, 36</v>
      </c>
    </row>
    <row r="3286" spans="1:21" hidden="1" x14ac:dyDescent="0.25">
      <c r="A3286">
        <v>-118.73808</v>
      </c>
      <c r="B3286">
        <v>35.790883999999998</v>
      </c>
      <c r="C3286">
        <v>1970</v>
      </c>
      <c r="D3286" t="s">
        <v>434</v>
      </c>
      <c r="E3286" t="s">
        <v>435</v>
      </c>
      <c r="F3286" t="s">
        <v>110</v>
      </c>
      <c r="G3286" t="s">
        <v>110</v>
      </c>
      <c r="H3286" t="s">
        <v>94</v>
      </c>
      <c r="K3286">
        <v>0</v>
      </c>
      <c r="L3286">
        <v>0</v>
      </c>
      <c r="O3286">
        <v>1970</v>
      </c>
      <c r="P3286" t="s">
        <v>120</v>
      </c>
      <c r="R3286">
        <f t="shared" si="205"/>
        <v>-119</v>
      </c>
      <c r="S3286">
        <f t="shared" si="206"/>
        <v>36</v>
      </c>
      <c r="T3286" t="str">
        <f t="shared" si="207"/>
        <v>-11936</v>
      </c>
      <c r="U3286" t="str">
        <f t="shared" si="204"/>
        <v>-119, 36</v>
      </c>
    </row>
    <row r="3287" spans="1:21" hidden="1" x14ac:dyDescent="0.25">
      <c r="A3287">
        <v>-118.73808</v>
      </c>
      <c r="B3287">
        <v>35.790883999999998</v>
      </c>
      <c r="C3287">
        <v>1970</v>
      </c>
      <c r="D3287" t="s">
        <v>434</v>
      </c>
      <c r="E3287" t="s">
        <v>435</v>
      </c>
      <c r="F3287" t="s">
        <v>110</v>
      </c>
      <c r="G3287" t="s">
        <v>110</v>
      </c>
      <c r="H3287" t="s">
        <v>94</v>
      </c>
      <c r="K3287">
        <v>0</v>
      </c>
      <c r="L3287">
        <v>0</v>
      </c>
      <c r="O3287">
        <v>1970</v>
      </c>
      <c r="P3287" t="s">
        <v>120</v>
      </c>
      <c r="R3287">
        <f t="shared" si="205"/>
        <v>-119</v>
      </c>
      <c r="S3287">
        <f t="shared" si="206"/>
        <v>36</v>
      </c>
      <c r="T3287" t="str">
        <f t="shared" si="207"/>
        <v>-11936</v>
      </c>
      <c r="U3287" t="str">
        <f t="shared" si="204"/>
        <v>-119, 36</v>
      </c>
    </row>
    <row r="3288" spans="1:21" hidden="1" x14ac:dyDescent="0.25">
      <c r="A3288">
        <v>-118.73808</v>
      </c>
      <c r="B3288">
        <v>35.790883999999998</v>
      </c>
      <c r="C3288">
        <v>1970</v>
      </c>
      <c r="D3288" t="s">
        <v>434</v>
      </c>
      <c r="E3288" t="s">
        <v>435</v>
      </c>
      <c r="F3288" t="s">
        <v>110</v>
      </c>
      <c r="G3288" t="s">
        <v>110</v>
      </c>
      <c r="H3288" t="s">
        <v>94</v>
      </c>
      <c r="K3288">
        <v>0</v>
      </c>
      <c r="L3288">
        <v>0</v>
      </c>
      <c r="O3288">
        <v>1970</v>
      </c>
      <c r="P3288" t="s">
        <v>120</v>
      </c>
      <c r="R3288">
        <f t="shared" si="205"/>
        <v>-119</v>
      </c>
      <c r="S3288">
        <f t="shared" si="206"/>
        <v>36</v>
      </c>
      <c r="T3288" t="str">
        <f t="shared" si="207"/>
        <v>-11936</v>
      </c>
      <c r="U3288" t="str">
        <f t="shared" si="204"/>
        <v>-119, 36</v>
      </c>
    </row>
    <row r="3289" spans="1:21" hidden="1" x14ac:dyDescent="0.25">
      <c r="A3289">
        <v>-118.73808</v>
      </c>
      <c r="B3289">
        <v>35.790883999999998</v>
      </c>
      <c r="C3289">
        <v>1970</v>
      </c>
      <c r="D3289" t="s">
        <v>434</v>
      </c>
      <c r="E3289" t="s">
        <v>435</v>
      </c>
      <c r="F3289" t="s">
        <v>110</v>
      </c>
      <c r="G3289" t="s">
        <v>110</v>
      </c>
      <c r="H3289" t="s">
        <v>94</v>
      </c>
      <c r="K3289">
        <v>0</v>
      </c>
      <c r="L3289">
        <v>0</v>
      </c>
      <c r="O3289">
        <v>1970</v>
      </c>
      <c r="P3289" t="s">
        <v>120</v>
      </c>
      <c r="R3289">
        <f t="shared" si="205"/>
        <v>-119</v>
      </c>
      <c r="S3289">
        <f t="shared" si="206"/>
        <v>36</v>
      </c>
      <c r="T3289" t="str">
        <f t="shared" si="207"/>
        <v>-11936</v>
      </c>
      <c r="U3289" t="str">
        <f t="shared" si="204"/>
        <v>-119, 36</v>
      </c>
    </row>
    <row r="3290" spans="1:21" hidden="1" x14ac:dyDescent="0.25">
      <c r="A3290">
        <v>-118.73808</v>
      </c>
      <c r="B3290">
        <v>35.790883999999998</v>
      </c>
      <c r="C3290">
        <v>1970</v>
      </c>
      <c r="D3290" t="s">
        <v>434</v>
      </c>
      <c r="E3290" t="s">
        <v>435</v>
      </c>
      <c r="F3290" t="s">
        <v>110</v>
      </c>
      <c r="G3290" t="s">
        <v>110</v>
      </c>
      <c r="H3290" t="s">
        <v>94</v>
      </c>
      <c r="K3290">
        <v>0</v>
      </c>
      <c r="L3290">
        <v>0</v>
      </c>
      <c r="O3290">
        <v>1970</v>
      </c>
      <c r="P3290" t="s">
        <v>120</v>
      </c>
      <c r="R3290">
        <f t="shared" si="205"/>
        <v>-119</v>
      </c>
      <c r="S3290">
        <f t="shared" si="206"/>
        <v>36</v>
      </c>
      <c r="T3290" t="str">
        <f t="shared" si="207"/>
        <v>-11936</v>
      </c>
      <c r="U3290" t="str">
        <f t="shared" si="204"/>
        <v>-119, 36</v>
      </c>
    </row>
    <row r="3291" spans="1:21" hidden="1" x14ac:dyDescent="0.25">
      <c r="A3291">
        <v>-118.73808</v>
      </c>
      <c r="B3291">
        <v>35.790883999999998</v>
      </c>
      <c r="C3291">
        <v>1970</v>
      </c>
      <c r="D3291" t="s">
        <v>434</v>
      </c>
      <c r="E3291" t="s">
        <v>435</v>
      </c>
      <c r="F3291" t="s">
        <v>110</v>
      </c>
      <c r="G3291" t="s">
        <v>110</v>
      </c>
      <c r="H3291" t="s">
        <v>94</v>
      </c>
      <c r="K3291">
        <v>0</v>
      </c>
      <c r="L3291">
        <v>0</v>
      </c>
      <c r="O3291">
        <v>1970</v>
      </c>
      <c r="P3291" t="s">
        <v>120</v>
      </c>
      <c r="R3291">
        <f t="shared" si="205"/>
        <v>-119</v>
      </c>
      <c r="S3291">
        <f t="shared" si="206"/>
        <v>36</v>
      </c>
      <c r="T3291" t="str">
        <f t="shared" si="207"/>
        <v>-11936</v>
      </c>
      <c r="U3291" t="str">
        <f t="shared" si="204"/>
        <v>-119, 36</v>
      </c>
    </row>
    <row r="3292" spans="1:21" hidden="1" x14ac:dyDescent="0.25">
      <c r="A3292">
        <v>-118.73808</v>
      </c>
      <c r="B3292">
        <v>35.790883999999998</v>
      </c>
      <c r="C3292">
        <v>1970</v>
      </c>
      <c r="D3292" t="s">
        <v>434</v>
      </c>
      <c r="E3292" t="s">
        <v>435</v>
      </c>
      <c r="F3292" t="s">
        <v>110</v>
      </c>
      <c r="G3292" t="s">
        <v>110</v>
      </c>
      <c r="H3292" t="s">
        <v>94</v>
      </c>
      <c r="K3292">
        <v>0</v>
      </c>
      <c r="L3292">
        <v>0</v>
      </c>
      <c r="O3292">
        <v>1970</v>
      </c>
      <c r="P3292" t="s">
        <v>120</v>
      </c>
      <c r="R3292">
        <f t="shared" si="205"/>
        <v>-119</v>
      </c>
      <c r="S3292">
        <f t="shared" si="206"/>
        <v>36</v>
      </c>
      <c r="T3292" t="str">
        <f t="shared" si="207"/>
        <v>-11936</v>
      </c>
      <c r="U3292" t="str">
        <f t="shared" si="204"/>
        <v>-119, 36</v>
      </c>
    </row>
    <row r="3293" spans="1:21" hidden="1" x14ac:dyDescent="0.25">
      <c r="A3293">
        <v>-118.73808</v>
      </c>
      <c r="B3293">
        <v>35.790883999999998</v>
      </c>
      <c r="C3293">
        <v>1970</v>
      </c>
      <c r="D3293" t="s">
        <v>434</v>
      </c>
      <c r="E3293" t="s">
        <v>435</v>
      </c>
      <c r="F3293" t="s">
        <v>110</v>
      </c>
      <c r="G3293" t="s">
        <v>110</v>
      </c>
      <c r="H3293" t="s">
        <v>94</v>
      </c>
      <c r="K3293">
        <v>0</v>
      </c>
      <c r="L3293">
        <v>0</v>
      </c>
      <c r="O3293">
        <v>1970</v>
      </c>
      <c r="P3293" t="s">
        <v>120</v>
      </c>
      <c r="R3293">
        <f t="shared" si="205"/>
        <v>-119</v>
      </c>
      <c r="S3293">
        <f t="shared" si="206"/>
        <v>36</v>
      </c>
      <c r="T3293" t="str">
        <f t="shared" si="207"/>
        <v>-11936</v>
      </c>
      <c r="U3293" t="str">
        <f t="shared" si="204"/>
        <v>-119, 36</v>
      </c>
    </row>
    <row r="3294" spans="1:21" hidden="1" x14ac:dyDescent="0.25">
      <c r="A3294">
        <v>-118.73808</v>
      </c>
      <c r="B3294">
        <v>35.790883999999998</v>
      </c>
      <c r="C3294">
        <v>1970</v>
      </c>
      <c r="D3294" t="s">
        <v>434</v>
      </c>
      <c r="E3294" t="s">
        <v>435</v>
      </c>
      <c r="F3294" t="s">
        <v>110</v>
      </c>
      <c r="G3294" t="s">
        <v>110</v>
      </c>
      <c r="H3294" t="s">
        <v>94</v>
      </c>
      <c r="K3294">
        <v>0</v>
      </c>
      <c r="L3294">
        <v>0</v>
      </c>
      <c r="O3294">
        <v>1970</v>
      </c>
      <c r="P3294" t="s">
        <v>120</v>
      </c>
      <c r="R3294">
        <f t="shared" si="205"/>
        <v>-119</v>
      </c>
      <c r="S3294">
        <f t="shared" si="206"/>
        <v>36</v>
      </c>
      <c r="T3294" t="str">
        <f t="shared" si="207"/>
        <v>-11936</v>
      </c>
      <c r="U3294" t="str">
        <f t="shared" si="204"/>
        <v>-119, 36</v>
      </c>
    </row>
    <row r="3295" spans="1:21" hidden="1" x14ac:dyDescent="0.25">
      <c r="A3295">
        <v>-118.73808</v>
      </c>
      <c r="B3295">
        <v>35.790883999999998</v>
      </c>
      <c r="C3295">
        <v>1970</v>
      </c>
      <c r="D3295" t="s">
        <v>434</v>
      </c>
      <c r="E3295" t="s">
        <v>435</v>
      </c>
      <c r="F3295" t="s">
        <v>110</v>
      </c>
      <c r="G3295" t="s">
        <v>110</v>
      </c>
      <c r="H3295" t="s">
        <v>94</v>
      </c>
      <c r="K3295">
        <v>0</v>
      </c>
      <c r="L3295">
        <v>0</v>
      </c>
      <c r="O3295">
        <v>1970</v>
      </c>
      <c r="P3295" t="s">
        <v>120</v>
      </c>
      <c r="R3295">
        <f t="shared" si="205"/>
        <v>-119</v>
      </c>
      <c r="S3295">
        <f t="shared" si="206"/>
        <v>36</v>
      </c>
      <c r="T3295" t="str">
        <f t="shared" si="207"/>
        <v>-11936</v>
      </c>
      <c r="U3295" t="str">
        <f t="shared" si="204"/>
        <v>-119, 36</v>
      </c>
    </row>
    <row r="3296" spans="1:21" hidden="1" x14ac:dyDescent="0.25">
      <c r="A3296">
        <v>-118.73808</v>
      </c>
      <c r="B3296">
        <v>35.790883999999998</v>
      </c>
      <c r="C3296">
        <v>1970</v>
      </c>
      <c r="D3296" t="s">
        <v>434</v>
      </c>
      <c r="E3296" t="s">
        <v>435</v>
      </c>
      <c r="F3296" t="s">
        <v>110</v>
      </c>
      <c r="G3296" t="s">
        <v>110</v>
      </c>
      <c r="H3296" t="s">
        <v>94</v>
      </c>
      <c r="K3296">
        <v>0</v>
      </c>
      <c r="L3296">
        <v>0</v>
      </c>
      <c r="O3296">
        <v>1970</v>
      </c>
      <c r="P3296" t="s">
        <v>120</v>
      </c>
      <c r="R3296">
        <f t="shared" si="205"/>
        <v>-119</v>
      </c>
      <c r="S3296">
        <f t="shared" si="206"/>
        <v>36</v>
      </c>
      <c r="T3296" t="str">
        <f t="shared" si="207"/>
        <v>-11936</v>
      </c>
      <c r="U3296" t="str">
        <f t="shared" si="204"/>
        <v>-119, 36</v>
      </c>
    </row>
    <row r="3297" spans="1:21" hidden="1" x14ac:dyDescent="0.25">
      <c r="A3297">
        <v>-118.73808</v>
      </c>
      <c r="B3297">
        <v>35.790883999999998</v>
      </c>
      <c r="C3297">
        <v>1970</v>
      </c>
      <c r="D3297" t="s">
        <v>434</v>
      </c>
      <c r="E3297" t="s">
        <v>435</v>
      </c>
      <c r="F3297" t="s">
        <v>110</v>
      </c>
      <c r="G3297" t="s">
        <v>110</v>
      </c>
      <c r="H3297" t="s">
        <v>94</v>
      </c>
      <c r="K3297">
        <v>0</v>
      </c>
      <c r="L3297">
        <v>0</v>
      </c>
      <c r="O3297">
        <v>1970</v>
      </c>
      <c r="P3297" t="s">
        <v>120</v>
      </c>
      <c r="R3297">
        <f t="shared" si="205"/>
        <v>-119</v>
      </c>
      <c r="S3297">
        <f t="shared" si="206"/>
        <v>36</v>
      </c>
      <c r="T3297" t="str">
        <f t="shared" si="207"/>
        <v>-11936</v>
      </c>
      <c r="U3297" t="str">
        <f t="shared" si="204"/>
        <v>-119, 36</v>
      </c>
    </row>
    <row r="3298" spans="1:21" hidden="1" x14ac:dyDescent="0.25">
      <c r="A3298">
        <v>-118.73808</v>
      </c>
      <c r="B3298">
        <v>35.790883999999998</v>
      </c>
      <c r="C3298">
        <v>1970</v>
      </c>
      <c r="D3298" t="s">
        <v>434</v>
      </c>
      <c r="E3298" t="s">
        <v>435</v>
      </c>
      <c r="F3298" t="s">
        <v>110</v>
      </c>
      <c r="G3298" t="s">
        <v>110</v>
      </c>
      <c r="H3298" t="s">
        <v>94</v>
      </c>
      <c r="K3298">
        <v>0</v>
      </c>
      <c r="L3298">
        <v>0</v>
      </c>
      <c r="O3298">
        <v>1970</v>
      </c>
      <c r="P3298" t="s">
        <v>120</v>
      </c>
      <c r="R3298">
        <f t="shared" si="205"/>
        <v>-119</v>
      </c>
      <c r="S3298">
        <f t="shared" si="206"/>
        <v>36</v>
      </c>
      <c r="T3298" t="str">
        <f t="shared" si="207"/>
        <v>-11936</v>
      </c>
      <c r="U3298" t="str">
        <f t="shared" si="204"/>
        <v>-119, 36</v>
      </c>
    </row>
    <row r="3299" spans="1:21" hidden="1" x14ac:dyDescent="0.25">
      <c r="A3299">
        <v>-118.73808</v>
      </c>
      <c r="B3299">
        <v>35.790883999999998</v>
      </c>
      <c r="C3299">
        <v>1970</v>
      </c>
      <c r="D3299" t="s">
        <v>434</v>
      </c>
      <c r="E3299" t="s">
        <v>435</v>
      </c>
      <c r="F3299" t="s">
        <v>110</v>
      </c>
      <c r="G3299" t="s">
        <v>110</v>
      </c>
      <c r="H3299" t="s">
        <v>94</v>
      </c>
      <c r="K3299">
        <v>0</v>
      </c>
      <c r="L3299">
        <v>0</v>
      </c>
      <c r="O3299">
        <v>1970</v>
      </c>
      <c r="P3299" t="s">
        <v>120</v>
      </c>
      <c r="R3299">
        <f t="shared" si="205"/>
        <v>-119</v>
      </c>
      <c r="S3299">
        <f t="shared" si="206"/>
        <v>36</v>
      </c>
      <c r="T3299" t="str">
        <f t="shared" si="207"/>
        <v>-11936</v>
      </c>
      <c r="U3299" t="str">
        <f t="shared" si="204"/>
        <v>-119, 36</v>
      </c>
    </row>
    <row r="3300" spans="1:21" hidden="1" x14ac:dyDescent="0.25">
      <c r="A3300">
        <v>-118.73808</v>
      </c>
      <c r="B3300">
        <v>35.790883999999998</v>
      </c>
      <c r="C3300">
        <v>1970</v>
      </c>
      <c r="D3300" t="s">
        <v>434</v>
      </c>
      <c r="E3300" t="s">
        <v>435</v>
      </c>
      <c r="F3300" t="s">
        <v>110</v>
      </c>
      <c r="G3300" t="s">
        <v>110</v>
      </c>
      <c r="H3300" t="s">
        <v>94</v>
      </c>
      <c r="K3300">
        <v>0</v>
      </c>
      <c r="L3300">
        <v>0</v>
      </c>
      <c r="O3300">
        <v>1970</v>
      </c>
      <c r="P3300" t="s">
        <v>120</v>
      </c>
      <c r="R3300">
        <f t="shared" si="205"/>
        <v>-119</v>
      </c>
      <c r="S3300">
        <f t="shared" si="206"/>
        <v>36</v>
      </c>
      <c r="T3300" t="str">
        <f t="shared" si="207"/>
        <v>-11936</v>
      </c>
      <c r="U3300" t="str">
        <f t="shared" si="204"/>
        <v>-119, 36</v>
      </c>
    </row>
    <row r="3301" spans="1:21" hidden="1" x14ac:dyDescent="0.25">
      <c r="A3301">
        <v>-118.73808</v>
      </c>
      <c r="B3301">
        <v>35.790883999999998</v>
      </c>
      <c r="C3301">
        <v>1970</v>
      </c>
      <c r="D3301" t="s">
        <v>434</v>
      </c>
      <c r="E3301" t="s">
        <v>435</v>
      </c>
      <c r="F3301" t="s">
        <v>110</v>
      </c>
      <c r="G3301" t="s">
        <v>110</v>
      </c>
      <c r="H3301" t="s">
        <v>94</v>
      </c>
      <c r="K3301">
        <v>0</v>
      </c>
      <c r="L3301">
        <v>0</v>
      </c>
      <c r="O3301">
        <v>1970</v>
      </c>
      <c r="P3301" t="s">
        <v>120</v>
      </c>
      <c r="R3301">
        <f t="shared" si="205"/>
        <v>-119</v>
      </c>
      <c r="S3301">
        <f t="shared" si="206"/>
        <v>36</v>
      </c>
      <c r="T3301" t="str">
        <f t="shared" si="207"/>
        <v>-11936</v>
      </c>
      <c r="U3301" t="str">
        <f t="shared" si="204"/>
        <v>-119, 36</v>
      </c>
    </row>
    <row r="3302" spans="1:21" hidden="1" x14ac:dyDescent="0.25">
      <c r="A3302">
        <v>-118.73808</v>
      </c>
      <c r="B3302">
        <v>35.790883999999998</v>
      </c>
      <c r="C3302">
        <v>1970</v>
      </c>
      <c r="D3302" t="s">
        <v>434</v>
      </c>
      <c r="E3302" t="s">
        <v>435</v>
      </c>
      <c r="F3302" t="s">
        <v>110</v>
      </c>
      <c r="G3302" t="s">
        <v>110</v>
      </c>
      <c r="H3302" t="s">
        <v>94</v>
      </c>
      <c r="K3302">
        <v>0</v>
      </c>
      <c r="L3302">
        <v>0</v>
      </c>
      <c r="O3302">
        <v>1970</v>
      </c>
      <c r="P3302" t="s">
        <v>120</v>
      </c>
      <c r="R3302">
        <f t="shared" si="205"/>
        <v>-119</v>
      </c>
      <c r="S3302">
        <f t="shared" si="206"/>
        <v>36</v>
      </c>
      <c r="T3302" t="str">
        <f t="shared" si="207"/>
        <v>-11936</v>
      </c>
      <c r="U3302" t="str">
        <f t="shared" si="204"/>
        <v>-119, 36</v>
      </c>
    </row>
    <row r="3303" spans="1:21" hidden="1" x14ac:dyDescent="0.25">
      <c r="A3303">
        <v>-118.73808</v>
      </c>
      <c r="B3303">
        <v>35.790883999999998</v>
      </c>
      <c r="C3303">
        <v>1970</v>
      </c>
      <c r="D3303" t="s">
        <v>434</v>
      </c>
      <c r="E3303" t="s">
        <v>435</v>
      </c>
      <c r="F3303" t="s">
        <v>110</v>
      </c>
      <c r="G3303" t="s">
        <v>110</v>
      </c>
      <c r="H3303" t="s">
        <v>94</v>
      </c>
      <c r="K3303">
        <v>0</v>
      </c>
      <c r="L3303">
        <v>0</v>
      </c>
      <c r="O3303">
        <v>1970</v>
      </c>
      <c r="P3303" t="s">
        <v>120</v>
      </c>
      <c r="R3303">
        <f t="shared" si="205"/>
        <v>-119</v>
      </c>
      <c r="S3303">
        <f t="shared" si="206"/>
        <v>36</v>
      </c>
      <c r="T3303" t="str">
        <f t="shared" si="207"/>
        <v>-11936</v>
      </c>
      <c r="U3303" t="str">
        <f t="shared" si="204"/>
        <v>-119, 36</v>
      </c>
    </row>
    <row r="3304" spans="1:21" hidden="1" x14ac:dyDescent="0.25">
      <c r="A3304">
        <v>-118.73808</v>
      </c>
      <c r="B3304">
        <v>35.790883999999998</v>
      </c>
      <c r="C3304">
        <v>1970</v>
      </c>
      <c r="D3304" t="s">
        <v>434</v>
      </c>
      <c r="E3304" t="s">
        <v>435</v>
      </c>
      <c r="F3304" t="s">
        <v>110</v>
      </c>
      <c r="G3304" t="s">
        <v>110</v>
      </c>
      <c r="H3304" t="s">
        <v>94</v>
      </c>
      <c r="K3304">
        <v>0</v>
      </c>
      <c r="L3304">
        <v>0</v>
      </c>
      <c r="O3304">
        <v>1970</v>
      </c>
      <c r="P3304" t="s">
        <v>120</v>
      </c>
      <c r="R3304">
        <f t="shared" si="205"/>
        <v>-119</v>
      </c>
      <c r="S3304">
        <f t="shared" si="206"/>
        <v>36</v>
      </c>
      <c r="T3304" t="str">
        <f t="shared" si="207"/>
        <v>-11936</v>
      </c>
      <c r="U3304" t="str">
        <f t="shared" si="204"/>
        <v>-119, 36</v>
      </c>
    </row>
    <row r="3305" spans="1:21" hidden="1" x14ac:dyDescent="0.25">
      <c r="A3305">
        <v>-118.73808</v>
      </c>
      <c r="B3305">
        <v>35.790883999999998</v>
      </c>
      <c r="C3305">
        <v>1970</v>
      </c>
      <c r="D3305" t="s">
        <v>434</v>
      </c>
      <c r="E3305" t="s">
        <v>435</v>
      </c>
      <c r="F3305" t="s">
        <v>110</v>
      </c>
      <c r="G3305" t="s">
        <v>110</v>
      </c>
      <c r="H3305" t="s">
        <v>94</v>
      </c>
      <c r="K3305">
        <v>0</v>
      </c>
      <c r="L3305">
        <v>0</v>
      </c>
      <c r="O3305">
        <v>1970</v>
      </c>
      <c r="P3305" t="s">
        <v>120</v>
      </c>
      <c r="R3305">
        <f t="shared" si="205"/>
        <v>-119</v>
      </c>
      <c r="S3305">
        <f t="shared" si="206"/>
        <v>36</v>
      </c>
      <c r="T3305" t="str">
        <f t="shared" si="207"/>
        <v>-11936</v>
      </c>
      <c r="U3305" t="str">
        <f t="shared" si="204"/>
        <v>-119, 36</v>
      </c>
    </row>
    <row r="3306" spans="1:21" hidden="1" x14ac:dyDescent="0.25">
      <c r="A3306">
        <v>-118.73808</v>
      </c>
      <c r="B3306">
        <v>35.790883999999998</v>
      </c>
      <c r="C3306">
        <v>1970</v>
      </c>
      <c r="D3306" t="s">
        <v>434</v>
      </c>
      <c r="E3306" t="s">
        <v>435</v>
      </c>
      <c r="F3306" t="s">
        <v>110</v>
      </c>
      <c r="G3306" t="s">
        <v>110</v>
      </c>
      <c r="H3306" t="s">
        <v>94</v>
      </c>
      <c r="K3306">
        <v>0</v>
      </c>
      <c r="L3306">
        <v>0</v>
      </c>
      <c r="O3306">
        <v>1970</v>
      </c>
      <c r="P3306" t="s">
        <v>120</v>
      </c>
      <c r="R3306">
        <f t="shared" si="205"/>
        <v>-119</v>
      </c>
      <c r="S3306">
        <f t="shared" si="206"/>
        <v>36</v>
      </c>
      <c r="T3306" t="str">
        <f t="shared" si="207"/>
        <v>-11936</v>
      </c>
      <c r="U3306" t="str">
        <f t="shared" si="204"/>
        <v>-119, 36</v>
      </c>
    </row>
    <row r="3307" spans="1:21" hidden="1" x14ac:dyDescent="0.25">
      <c r="A3307">
        <v>-118.73808</v>
      </c>
      <c r="B3307">
        <v>35.790883999999998</v>
      </c>
      <c r="C3307">
        <v>1970</v>
      </c>
      <c r="D3307" t="s">
        <v>434</v>
      </c>
      <c r="E3307" t="s">
        <v>435</v>
      </c>
      <c r="F3307" t="s">
        <v>110</v>
      </c>
      <c r="G3307" t="s">
        <v>110</v>
      </c>
      <c r="H3307" t="s">
        <v>94</v>
      </c>
      <c r="K3307">
        <v>0</v>
      </c>
      <c r="L3307">
        <v>0</v>
      </c>
      <c r="O3307">
        <v>1970</v>
      </c>
      <c r="P3307" t="s">
        <v>120</v>
      </c>
      <c r="R3307">
        <f t="shared" si="205"/>
        <v>-119</v>
      </c>
      <c r="S3307">
        <f t="shared" si="206"/>
        <v>36</v>
      </c>
      <c r="T3307" t="str">
        <f t="shared" si="207"/>
        <v>-11936</v>
      </c>
      <c r="U3307" t="str">
        <f t="shared" si="204"/>
        <v>-119, 36</v>
      </c>
    </row>
    <row r="3308" spans="1:21" hidden="1" x14ac:dyDescent="0.25">
      <c r="A3308">
        <v>-118.73808</v>
      </c>
      <c r="B3308">
        <v>35.790883999999998</v>
      </c>
      <c r="C3308">
        <v>1970</v>
      </c>
      <c r="D3308" t="s">
        <v>434</v>
      </c>
      <c r="E3308" t="s">
        <v>435</v>
      </c>
      <c r="F3308" t="s">
        <v>110</v>
      </c>
      <c r="G3308" t="s">
        <v>110</v>
      </c>
      <c r="H3308" t="s">
        <v>94</v>
      </c>
      <c r="K3308">
        <v>0</v>
      </c>
      <c r="L3308">
        <v>0</v>
      </c>
      <c r="O3308">
        <v>1970</v>
      </c>
      <c r="P3308" t="s">
        <v>120</v>
      </c>
      <c r="R3308">
        <f t="shared" si="205"/>
        <v>-119</v>
      </c>
      <c r="S3308">
        <f t="shared" si="206"/>
        <v>36</v>
      </c>
      <c r="T3308" t="str">
        <f t="shared" si="207"/>
        <v>-11936</v>
      </c>
      <c r="U3308" t="str">
        <f t="shared" si="204"/>
        <v>-119, 36</v>
      </c>
    </row>
    <row r="3309" spans="1:21" hidden="1" x14ac:dyDescent="0.25">
      <c r="A3309">
        <v>-118.73808</v>
      </c>
      <c r="B3309">
        <v>35.790883999999998</v>
      </c>
      <c r="C3309">
        <v>1970</v>
      </c>
      <c r="D3309" t="s">
        <v>434</v>
      </c>
      <c r="E3309" t="s">
        <v>435</v>
      </c>
      <c r="F3309" t="s">
        <v>110</v>
      </c>
      <c r="G3309" t="s">
        <v>110</v>
      </c>
      <c r="H3309" t="s">
        <v>94</v>
      </c>
      <c r="K3309">
        <v>0</v>
      </c>
      <c r="L3309">
        <v>0</v>
      </c>
      <c r="O3309">
        <v>1970</v>
      </c>
      <c r="P3309" t="s">
        <v>120</v>
      </c>
      <c r="R3309">
        <f t="shared" si="205"/>
        <v>-119</v>
      </c>
      <c r="S3309">
        <f t="shared" si="206"/>
        <v>36</v>
      </c>
      <c r="T3309" t="str">
        <f t="shared" si="207"/>
        <v>-11936</v>
      </c>
      <c r="U3309" t="str">
        <f t="shared" si="204"/>
        <v>-119, 36</v>
      </c>
    </row>
    <row r="3310" spans="1:21" hidden="1" x14ac:dyDescent="0.25">
      <c r="A3310">
        <v>-118.73808</v>
      </c>
      <c r="B3310">
        <v>35.790883999999998</v>
      </c>
      <c r="C3310">
        <v>1970</v>
      </c>
      <c r="D3310" t="s">
        <v>434</v>
      </c>
      <c r="E3310" t="s">
        <v>435</v>
      </c>
      <c r="F3310" t="s">
        <v>110</v>
      </c>
      <c r="G3310" t="s">
        <v>110</v>
      </c>
      <c r="H3310" t="s">
        <v>94</v>
      </c>
      <c r="K3310">
        <v>0</v>
      </c>
      <c r="L3310">
        <v>0</v>
      </c>
      <c r="O3310">
        <v>1970</v>
      </c>
      <c r="P3310" t="s">
        <v>120</v>
      </c>
      <c r="R3310">
        <f t="shared" si="205"/>
        <v>-119</v>
      </c>
      <c r="S3310">
        <f t="shared" si="206"/>
        <v>36</v>
      </c>
      <c r="T3310" t="str">
        <f t="shared" si="207"/>
        <v>-11936</v>
      </c>
      <c r="U3310" t="str">
        <f t="shared" si="204"/>
        <v>-119, 36</v>
      </c>
    </row>
    <row r="3311" spans="1:21" hidden="1" x14ac:dyDescent="0.25">
      <c r="A3311">
        <v>-118.73808</v>
      </c>
      <c r="B3311">
        <v>35.790883999999998</v>
      </c>
      <c r="C3311">
        <v>1970</v>
      </c>
      <c r="D3311" t="s">
        <v>434</v>
      </c>
      <c r="E3311" t="s">
        <v>435</v>
      </c>
      <c r="F3311" t="s">
        <v>110</v>
      </c>
      <c r="G3311" t="s">
        <v>110</v>
      </c>
      <c r="H3311" t="s">
        <v>94</v>
      </c>
      <c r="K3311">
        <v>0</v>
      </c>
      <c r="L3311">
        <v>0</v>
      </c>
      <c r="O3311">
        <v>1970</v>
      </c>
      <c r="P3311" t="s">
        <v>120</v>
      </c>
      <c r="R3311">
        <f t="shared" si="205"/>
        <v>-119</v>
      </c>
      <c r="S3311">
        <f t="shared" si="206"/>
        <v>36</v>
      </c>
      <c r="T3311" t="str">
        <f t="shared" si="207"/>
        <v>-11936</v>
      </c>
      <c r="U3311" t="str">
        <f t="shared" si="204"/>
        <v>-119, 36</v>
      </c>
    </row>
    <row r="3312" spans="1:21" hidden="1" x14ac:dyDescent="0.25">
      <c r="A3312">
        <v>-118.73808</v>
      </c>
      <c r="B3312">
        <v>35.790883999999998</v>
      </c>
      <c r="C3312">
        <v>1970</v>
      </c>
      <c r="D3312" t="s">
        <v>434</v>
      </c>
      <c r="E3312" t="s">
        <v>435</v>
      </c>
      <c r="F3312" t="s">
        <v>110</v>
      </c>
      <c r="G3312" t="s">
        <v>110</v>
      </c>
      <c r="H3312" t="s">
        <v>94</v>
      </c>
      <c r="K3312">
        <v>0</v>
      </c>
      <c r="L3312">
        <v>0</v>
      </c>
      <c r="O3312">
        <v>1970</v>
      </c>
      <c r="P3312" t="s">
        <v>120</v>
      </c>
      <c r="R3312">
        <f t="shared" si="205"/>
        <v>-119</v>
      </c>
      <c r="S3312">
        <f t="shared" si="206"/>
        <v>36</v>
      </c>
      <c r="T3312" t="str">
        <f t="shared" si="207"/>
        <v>-11936</v>
      </c>
      <c r="U3312" t="str">
        <f t="shared" si="204"/>
        <v>-119, 36</v>
      </c>
    </row>
    <row r="3313" spans="1:21" hidden="1" x14ac:dyDescent="0.25">
      <c r="A3313">
        <v>-118.803629</v>
      </c>
      <c r="B3313">
        <v>35.790995000000002</v>
      </c>
      <c r="C3313">
        <v>1951</v>
      </c>
      <c r="D3313" t="s">
        <v>434</v>
      </c>
      <c r="E3313" t="s">
        <v>435</v>
      </c>
      <c r="F3313" t="s">
        <v>110</v>
      </c>
      <c r="G3313" t="s">
        <v>110</v>
      </c>
      <c r="H3313" t="s">
        <v>94</v>
      </c>
      <c r="K3313">
        <v>0</v>
      </c>
      <c r="L3313">
        <v>0</v>
      </c>
      <c r="O3313">
        <v>1951</v>
      </c>
      <c r="P3313" t="s">
        <v>120</v>
      </c>
      <c r="R3313">
        <f t="shared" si="205"/>
        <v>-119</v>
      </c>
      <c r="S3313">
        <f t="shared" si="206"/>
        <v>36</v>
      </c>
      <c r="T3313" t="str">
        <f t="shared" si="207"/>
        <v>-11936</v>
      </c>
      <c r="U3313" t="str">
        <f t="shared" si="204"/>
        <v>-119, 36</v>
      </c>
    </row>
    <row r="3314" spans="1:21" hidden="1" x14ac:dyDescent="0.25">
      <c r="A3314">
        <v>-118.803629</v>
      </c>
      <c r="B3314">
        <v>35.790995000000002</v>
      </c>
      <c r="C3314">
        <v>1951</v>
      </c>
      <c r="D3314" t="s">
        <v>434</v>
      </c>
      <c r="E3314" t="s">
        <v>435</v>
      </c>
      <c r="F3314" t="s">
        <v>110</v>
      </c>
      <c r="G3314" t="s">
        <v>110</v>
      </c>
      <c r="H3314" t="s">
        <v>94</v>
      </c>
      <c r="K3314">
        <v>0</v>
      </c>
      <c r="L3314">
        <v>0</v>
      </c>
      <c r="O3314">
        <v>1951</v>
      </c>
      <c r="P3314" t="s">
        <v>120</v>
      </c>
      <c r="R3314">
        <f t="shared" si="205"/>
        <v>-119</v>
      </c>
      <c r="S3314">
        <f t="shared" si="206"/>
        <v>36</v>
      </c>
      <c r="T3314" t="str">
        <f t="shared" si="207"/>
        <v>-11936</v>
      </c>
      <c r="U3314" t="str">
        <f t="shared" si="204"/>
        <v>-119, 36</v>
      </c>
    </row>
    <row r="3315" spans="1:21" hidden="1" x14ac:dyDescent="0.25">
      <c r="A3315">
        <v>-118.803629</v>
      </c>
      <c r="B3315">
        <v>35.790995000000002</v>
      </c>
      <c r="C3315">
        <v>1951</v>
      </c>
      <c r="D3315" t="s">
        <v>434</v>
      </c>
      <c r="E3315" t="s">
        <v>435</v>
      </c>
      <c r="F3315" t="s">
        <v>110</v>
      </c>
      <c r="G3315" t="s">
        <v>110</v>
      </c>
      <c r="H3315" t="s">
        <v>94</v>
      </c>
      <c r="K3315">
        <v>0</v>
      </c>
      <c r="L3315">
        <v>0</v>
      </c>
      <c r="O3315">
        <v>1951</v>
      </c>
      <c r="P3315" t="s">
        <v>120</v>
      </c>
      <c r="R3315">
        <f t="shared" si="205"/>
        <v>-119</v>
      </c>
      <c r="S3315">
        <f t="shared" si="206"/>
        <v>36</v>
      </c>
      <c r="T3315" t="str">
        <f t="shared" si="207"/>
        <v>-11936</v>
      </c>
      <c r="U3315" t="str">
        <f t="shared" si="204"/>
        <v>-119, 36</v>
      </c>
    </row>
    <row r="3316" spans="1:21" hidden="1" x14ac:dyDescent="0.25">
      <c r="A3316">
        <v>-118.803629</v>
      </c>
      <c r="B3316">
        <v>35.790995000000002</v>
      </c>
      <c r="C3316">
        <v>1951</v>
      </c>
      <c r="D3316" t="s">
        <v>434</v>
      </c>
      <c r="E3316" t="s">
        <v>435</v>
      </c>
      <c r="F3316" t="s">
        <v>110</v>
      </c>
      <c r="G3316" t="s">
        <v>110</v>
      </c>
      <c r="H3316" t="s">
        <v>94</v>
      </c>
      <c r="K3316">
        <v>0</v>
      </c>
      <c r="L3316">
        <v>0</v>
      </c>
      <c r="O3316">
        <v>1951</v>
      </c>
      <c r="P3316" t="s">
        <v>120</v>
      </c>
      <c r="R3316">
        <f t="shared" si="205"/>
        <v>-119</v>
      </c>
      <c r="S3316">
        <f t="shared" si="206"/>
        <v>36</v>
      </c>
      <c r="T3316" t="str">
        <f t="shared" si="207"/>
        <v>-11936</v>
      </c>
      <c r="U3316" t="str">
        <f t="shared" si="204"/>
        <v>-119, 36</v>
      </c>
    </row>
    <row r="3317" spans="1:21" hidden="1" x14ac:dyDescent="0.25">
      <c r="A3317">
        <v>-118.803629</v>
      </c>
      <c r="B3317">
        <v>35.790995000000002</v>
      </c>
      <c r="C3317">
        <v>1951</v>
      </c>
      <c r="D3317" t="s">
        <v>434</v>
      </c>
      <c r="E3317" t="s">
        <v>435</v>
      </c>
      <c r="F3317" t="s">
        <v>110</v>
      </c>
      <c r="G3317" t="s">
        <v>110</v>
      </c>
      <c r="H3317" t="s">
        <v>94</v>
      </c>
      <c r="K3317">
        <v>0</v>
      </c>
      <c r="L3317">
        <v>0</v>
      </c>
      <c r="O3317">
        <v>1951</v>
      </c>
      <c r="P3317" t="s">
        <v>120</v>
      </c>
      <c r="R3317">
        <f t="shared" si="205"/>
        <v>-119</v>
      </c>
      <c r="S3317">
        <f t="shared" si="206"/>
        <v>36</v>
      </c>
      <c r="T3317" t="str">
        <f t="shared" si="207"/>
        <v>-11936</v>
      </c>
      <c r="U3317" t="str">
        <f t="shared" si="204"/>
        <v>-119, 36</v>
      </c>
    </row>
    <row r="3318" spans="1:21" hidden="1" x14ac:dyDescent="0.25">
      <c r="A3318">
        <v>-118.803629</v>
      </c>
      <c r="B3318">
        <v>35.790995000000002</v>
      </c>
      <c r="C3318">
        <v>1951</v>
      </c>
      <c r="D3318" t="s">
        <v>434</v>
      </c>
      <c r="E3318" t="s">
        <v>435</v>
      </c>
      <c r="F3318" t="s">
        <v>110</v>
      </c>
      <c r="G3318" t="s">
        <v>110</v>
      </c>
      <c r="H3318" t="s">
        <v>94</v>
      </c>
      <c r="K3318">
        <v>0</v>
      </c>
      <c r="L3318">
        <v>0</v>
      </c>
      <c r="O3318">
        <v>1951</v>
      </c>
      <c r="P3318" t="s">
        <v>120</v>
      </c>
      <c r="R3318">
        <f t="shared" si="205"/>
        <v>-119</v>
      </c>
      <c r="S3318">
        <f t="shared" si="206"/>
        <v>36</v>
      </c>
      <c r="T3318" t="str">
        <f t="shared" si="207"/>
        <v>-11936</v>
      </c>
      <c r="U3318" t="str">
        <f t="shared" si="204"/>
        <v>-119, 36</v>
      </c>
    </row>
    <row r="3319" spans="1:21" hidden="1" x14ac:dyDescent="0.25">
      <c r="A3319">
        <v>-118.803629</v>
      </c>
      <c r="B3319">
        <v>35.790995000000002</v>
      </c>
      <c r="C3319">
        <v>1951</v>
      </c>
      <c r="D3319" t="s">
        <v>434</v>
      </c>
      <c r="E3319" t="s">
        <v>435</v>
      </c>
      <c r="F3319" t="s">
        <v>110</v>
      </c>
      <c r="G3319" t="s">
        <v>110</v>
      </c>
      <c r="H3319" t="s">
        <v>94</v>
      </c>
      <c r="K3319">
        <v>0</v>
      </c>
      <c r="L3319">
        <v>0</v>
      </c>
      <c r="O3319">
        <v>1951</v>
      </c>
      <c r="P3319" t="s">
        <v>120</v>
      </c>
      <c r="R3319">
        <f t="shared" si="205"/>
        <v>-119</v>
      </c>
      <c r="S3319">
        <f t="shared" si="206"/>
        <v>36</v>
      </c>
      <c r="T3319" t="str">
        <f t="shared" si="207"/>
        <v>-11936</v>
      </c>
      <c r="U3319" t="str">
        <f t="shared" si="204"/>
        <v>-119, 36</v>
      </c>
    </row>
    <row r="3320" spans="1:21" hidden="1" x14ac:dyDescent="0.25">
      <c r="A3320">
        <v>-118.803629</v>
      </c>
      <c r="B3320">
        <v>35.790995000000002</v>
      </c>
      <c r="C3320">
        <v>1951</v>
      </c>
      <c r="D3320" t="s">
        <v>434</v>
      </c>
      <c r="E3320" t="s">
        <v>435</v>
      </c>
      <c r="F3320" t="s">
        <v>110</v>
      </c>
      <c r="G3320" t="s">
        <v>110</v>
      </c>
      <c r="H3320" t="s">
        <v>94</v>
      </c>
      <c r="K3320">
        <v>0</v>
      </c>
      <c r="L3320">
        <v>0</v>
      </c>
      <c r="O3320">
        <v>1951</v>
      </c>
      <c r="P3320" t="s">
        <v>120</v>
      </c>
      <c r="R3320">
        <f t="shared" si="205"/>
        <v>-119</v>
      </c>
      <c r="S3320">
        <f t="shared" si="206"/>
        <v>36</v>
      </c>
      <c r="T3320" t="str">
        <f t="shared" si="207"/>
        <v>-11936</v>
      </c>
      <c r="U3320" t="str">
        <f t="shared" si="204"/>
        <v>-119, 36</v>
      </c>
    </row>
    <row r="3321" spans="1:21" hidden="1" x14ac:dyDescent="0.25">
      <c r="A3321">
        <v>-118.803629</v>
      </c>
      <c r="B3321">
        <v>35.790995000000002</v>
      </c>
      <c r="C3321">
        <v>1951</v>
      </c>
      <c r="D3321" t="s">
        <v>434</v>
      </c>
      <c r="E3321" t="s">
        <v>435</v>
      </c>
      <c r="F3321" t="s">
        <v>110</v>
      </c>
      <c r="G3321" t="s">
        <v>110</v>
      </c>
      <c r="H3321" t="s">
        <v>94</v>
      </c>
      <c r="K3321">
        <v>0</v>
      </c>
      <c r="L3321">
        <v>0</v>
      </c>
      <c r="O3321">
        <v>1951</v>
      </c>
      <c r="P3321" t="s">
        <v>120</v>
      </c>
      <c r="R3321">
        <f t="shared" si="205"/>
        <v>-119</v>
      </c>
      <c r="S3321">
        <f t="shared" si="206"/>
        <v>36</v>
      </c>
      <c r="T3321" t="str">
        <f t="shared" si="207"/>
        <v>-11936</v>
      </c>
      <c r="U3321" t="str">
        <f t="shared" si="204"/>
        <v>-119, 36</v>
      </c>
    </row>
    <row r="3322" spans="1:21" hidden="1" x14ac:dyDescent="0.25">
      <c r="A3322">
        <v>-118.803629</v>
      </c>
      <c r="B3322">
        <v>35.790995000000002</v>
      </c>
      <c r="C3322">
        <v>1951</v>
      </c>
      <c r="D3322" t="s">
        <v>434</v>
      </c>
      <c r="E3322" t="s">
        <v>435</v>
      </c>
      <c r="F3322" t="s">
        <v>110</v>
      </c>
      <c r="G3322" t="s">
        <v>110</v>
      </c>
      <c r="H3322" t="s">
        <v>94</v>
      </c>
      <c r="K3322">
        <v>0</v>
      </c>
      <c r="L3322">
        <v>0</v>
      </c>
      <c r="O3322">
        <v>1951</v>
      </c>
      <c r="P3322" t="s">
        <v>120</v>
      </c>
      <c r="R3322">
        <f t="shared" si="205"/>
        <v>-119</v>
      </c>
      <c r="S3322">
        <f t="shared" si="206"/>
        <v>36</v>
      </c>
      <c r="T3322" t="str">
        <f t="shared" si="207"/>
        <v>-11936</v>
      </c>
      <c r="U3322" t="str">
        <f t="shared" si="204"/>
        <v>-119, 36</v>
      </c>
    </row>
    <row r="3323" spans="1:21" hidden="1" x14ac:dyDescent="0.25">
      <c r="A3323">
        <v>-118.803629</v>
      </c>
      <c r="B3323">
        <v>35.790995000000002</v>
      </c>
      <c r="C3323">
        <v>1951</v>
      </c>
      <c r="D3323" t="s">
        <v>434</v>
      </c>
      <c r="E3323" t="s">
        <v>435</v>
      </c>
      <c r="F3323" t="s">
        <v>110</v>
      </c>
      <c r="G3323" t="s">
        <v>110</v>
      </c>
      <c r="H3323" t="s">
        <v>94</v>
      </c>
      <c r="K3323">
        <v>0</v>
      </c>
      <c r="L3323">
        <v>0</v>
      </c>
      <c r="O3323">
        <v>1951</v>
      </c>
      <c r="P3323" t="s">
        <v>120</v>
      </c>
      <c r="R3323">
        <f t="shared" si="205"/>
        <v>-119</v>
      </c>
      <c r="S3323">
        <f t="shared" si="206"/>
        <v>36</v>
      </c>
      <c r="T3323" t="str">
        <f t="shared" si="207"/>
        <v>-11936</v>
      </c>
      <c r="U3323" t="str">
        <f t="shared" si="204"/>
        <v>-119, 36</v>
      </c>
    </row>
    <row r="3324" spans="1:21" hidden="1" x14ac:dyDescent="0.25">
      <c r="A3324">
        <v>-118.803629</v>
      </c>
      <c r="B3324">
        <v>35.790995000000002</v>
      </c>
      <c r="C3324">
        <v>1951</v>
      </c>
      <c r="D3324" t="s">
        <v>434</v>
      </c>
      <c r="E3324" t="s">
        <v>435</v>
      </c>
      <c r="F3324" t="s">
        <v>110</v>
      </c>
      <c r="G3324" t="s">
        <v>110</v>
      </c>
      <c r="H3324" t="s">
        <v>94</v>
      </c>
      <c r="K3324">
        <v>0</v>
      </c>
      <c r="L3324">
        <v>0</v>
      </c>
      <c r="O3324">
        <v>1951</v>
      </c>
      <c r="P3324" t="s">
        <v>120</v>
      </c>
      <c r="R3324">
        <f t="shared" si="205"/>
        <v>-119</v>
      </c>
      <c r="S3324">
        <f t="shared" si="206"/>
        <v>36</v>
      </c>
      <c r="T3324" t="str">
        <f t="shared" si="207"/>
        <v>-11936</v>
      </c>
      <c r="U3324" t="str">
        <f t="shared" si="204"/>
        <v>-119, 36</v>
      </c>
    </row>
    <row r="3325" spans="1:21" hidden="1" x14ac:dyDescent="0.25">
      <c r="A3325">
        <v>-118.803629</v>
      </c>
      <c r="B3325">
        <v>35.790995000000002</v>
      </c>
      <c r="C3325">
        <v>1951</v>
      </c>
      <c r="D3325" t="s">
        <v>434</v>
      </c>
      <c r="E3325" t="s">
        <v>435</v>
      </c>
      <c r="F3325" t="s">
        <v>110</v>
      </c>
      <c r="G3325" t="s">
        <v>110</v>
      </c>
      <c r="H3325" t="s">
        <v>94</v>
      </c>
      <c r="K3325">
        <v>0</v>
      </c>
      <c r="L3325">
        <v>0</v>
      </c>
      <c r="O3325">
        <v>1951</v>
      </c>
      <c r="P3325" t="s">
        <v>120</v>
      </c>
      <c r="R3325">
        <f t="shared" si="205"/>
        <v>-119</v>
      </c>
      <c r="S3325">
        <f t="shared" si="206"/>
        <v>36</v>
      </c>
      <c r="T3325" t="str">
        <f t="shared" si="207"/>
        <v>-11936</v>
      </c>
      <c r="U3325" t="str">
        <f t="shared" si="204"/>
        <v>-119, 36</v>
      </c>
    </row>
    <row r="3326" spans="1:21" hidden="1" x14ac:dyDescent="0.25">
      <c r="A3326">
        <v>-118.803629</v>
      </c>
      <c r="B3326">
        <v>35.790995000000002</v>
      </c>
      <c r="C3326">
        <v>1951</v>
      </c>
      <c r="D3326" t="s">
        <v>434</v>
      </c>
      <c r="E3326" t="s">
        <v>435</v>
      </c>
      <c r="F3326" t="s">
        <v>110</v>
      </c>
      <c r="G3326" t="s">
        <v>110</v>
      </c>
      <c r="H3326" t="s">
        <v>94</v>
      </c>
      <c r="K3326">
        <v>0</v>
      </c>
      <c r="L3326">
        <v>0</v>
      </c>
      <c r="O3326">
        <v>1951</v>
      </c>
      <c r="P3326" t="s">
        <v>120</v>
      </c>
      <c r="R3326">
        <f t="shared" si="205"/>
        <v>-119</v>
      </c>
      <c r="S3326">
        <f t="shared" si="206"/>
        <v>36</v>
      </c>
      <c r="T3326" t="str">
        <f t="shared" si="207"/>
        <v>-11936</v>
      </c>
      <c r="U3326" t="str">
        <f t="shared" si="204"/>
        <v>-119, 36</v>
      </c>
    </row>
    <row r="3327" spans="1:21" hidden="1" x14ac:dyDescent="0.25">
      <c r="A3327">
        <v>-118.803629</v>
      </c>
      <c r="B3327">
        <v>35.790995000000002</v>
      </c>
      <c r="C3327">
        <v>1951</v>
      </c>
      <c r="D3327" t="s">
        <v>434</v>
      </c>
      <c r="E3327" t="s">
        <v>435</v>
      </c>
      <c r="F3327" t="s">
        <v>110</v>
      </c>
      <c r="G3327" t="s">
        <v>110</v>
      </c>
      <c r="H3327" t="s">
        <v>94</v>
      </c>
      <c r="K3327">
        <v>0</v>
      </c>
      <c r="L3327">
        <v>0</v>
      </c>
      <c r="O3327">
        <v>1951</v>
      </c>
      <c r="P3327" t="s">
        <v>120</v>
      </c>
      <c r="R3327">
        <f t="shared" si="205"/>
        <v>-119</v>
      </c>
      <c r="S3327">
        <f t="shared" si="206"/>
        <v>36</v>
      </c>
      <c r="T3327" t="str">
        <f t="shared" si="207"/>
        <v>-11936</v>
      </c>
      <c r="U3327" t="str">
        <f t="shared" si="204"/>
        <v>-119, 36</v>
      </c>
    </row>
    <row r="3328" spans="1:21" hidden="1" x14ac:dyDescent="0.25">
      <c r="A3328">
        <v>-118.80453900000001</v>
      </c>
      <c r="B3328">
        <v>35.791941000000001</v>
      </c>
      <c r="C3328">
        <v>1971</v>
      </c>
      <c r="D3328" t="s">
        <v>434</v>
      </c>
      <c r="E3328" t="s">
        <v>435</v>
      </c>
      <c r="F3328" t="s">
        <v>110</v>
      </c>
      <c r="G3328" t="s">
        <v>110</v>
      </c>
      <c r="H3328" t="s">
        <v>94</v>
      </c>
      <c r="K3328">
        <v>0</v>
      </c>
      <c r="L3328">
        <v>0</v>
      </c>
      <c r="O3328">
        <v>1971</v>
      </c>
      <c r="P3328" t="s">
        <v>120</v>
      </c>
      <c r="R3328">
        <f t="shared" si="205"/>
        <v>-119</v>
      </c>
      <c r="S3328">
        <f t="shared" si="206"/>
        <v>36</v>
      </c>
      <c r="T3328" t="str">
        <f t="shared" si="207"/>
        <v>-11936</v>
      </c>
      <c r="U3328" t="str">
        <f t="shared" si="204"/>
        <v>-119, 36</v>
      </c>
    </row>
    <row r="3329" spans="1:21" hidden="1" x14ac:dyDescent="0.25">
      <c r="A3329">
        <v>-118.80453900000001</v>
      </c>
      <c r="B3329">
        <v>35.791941000000001</v>
      </c>
      <c r="C3329">
        <v>1971</v>
      </c>
      <c r="D3329" t="s">
        <v>434</v>
      </c>
      <c r="E3329" t="s">
        <v>435</v>
      </c>
      <c r="F3329" t="s">
        <v>110</v>
      </c>
      <c r="G3329" t="s">
        <v>110</v>
      </c>
      <c r="H3329" t="s">
        <v>94</v>
      </c>
      <c r="K3329">
        <v>0</v>
      </c>
      <c r="L3329">
        <v>0</v>
      </c>
      <c r="O3329">
        <v>1971</v>
      </c>
      <c r="P3329" t="s">
        <v>120</v>
      </c>
      <c r="R3329">
        <f t="shared" si="205"/>
        <v>-119</v>
      </c>
      <c r="S3329">
        <f t="shared" si="206"/>
        <v>36</v>
      </c>
      <c r="T3329" t="str">
        <f t="shared" si="207"/>
        <v>-11936</v>
      </c>
      <c r="U3329" t="str">
        <f t="shared" si="204"/>
        <v>-119, 36</v>
      </c>
    </row>
    <row r="3330" spans="1:21" hidden="1" x14ac:dyDescent="0.25">
      <c r="A3330">
        <v>-118.80453900000001</v>
      </c>
      <c r="B3330">
        <v>35.791941000000001</v>
      </c>
      <c r="C3330">
        <v>1971</v>
      </c>
      <c r="D3330" t="s">
        <v>434</v>
      </c>
      <c r="E3330" t="s">
        <v>435</v>
      </c>
      <c r="F3330" t="s">
        <v>110</v>
      </c>
      <c r="G3330" t="s">
        <v>110</v>
      </c>
      <c r="H3330" t="s">
        <v>94</v>
      </c>
      <c r="K3330">
        <v>0</v>
      </c>
      <c r="L3330">
        <v>0</v>
      </c>
      <c r="O3330">
        <v>1971</v>
      </c>
      <c r="P3330" t="s">
        <v>120</v>
      </c>
      <c r="R3330">
        <f t="shared" si="205"/>
        <v>-119</v>
      </c>
      <c r="S3330">
        <f t="shared" si="206"/>
        <v>36</v>
      </c>
      <c r="T3330" t="str">
        <f t="shared" si="207"/>
        <v>-11936</v>
      </c>
      <c r="U3330" t="str">
        <f t="shared" ref="U3330:U3393" si="208">_xlfn.CONCAT($R3331, ", ", $S3331)</f>
        <v>-119, 36</v>
      </c>
    </row>
    <row r="3331" spans="1:21" hidden="1" x14ac:dyDescent="0.25">
      <c r="A3331">
        <v>-118.80453900000001</v>
      </c>
      <c r="B3331">
        <v>35.791941000000001</v>
      </c>
      <c r="C3331">
        <v>1971</v>
      </c>
      <c r="D3331" t="s">
        <v>434</v>
      </c>
      <c r="E3331" t="s">
        <v>435</v>
      </c>
      <c r="F3331" t="s">
        <v>110</v>
      </c>
      <c r="G3331" t="s">
        <v>110</v>
      </c>
      <c r="H3331" t="s">
        <v>94</v>
      </c>
      <c r="K3331">
        <v>0</v>
      </c>
      <c r="L3331">
        <v>0</v>
      </c>
      <c r="O3331">
        <v>1971</v>
      </c>
      <c r="P3331" t="s">
        <v>120</v>
      </c>
      <c r="R3331">
        <f t="shared" ref="R3331:R3394" si="209">ROUND($A3331, 0)</f>
        <v>-119</v>
      </c>
      <c r="S3331">
        <f t="shared" ref="S3331:S3394" si="210">ROUND($B3331, 0)</f>
        <v>36</v>
      </c>
      <c r="T3331" t="str">
        <f t="shared" ref="T3331:T3394" si="211">_xlfn.CONCAT($R3331, $S3331)</f>
        <v>-11936</v>
      </c>
      <c r="U3331" t="str">
        <f t="shared" si="208"/>
        <v>-119, 36</v>
      </c>
    </row>
    <row r="3332" spans="1:21" hidden="1" x14ac:dyDescent="0.25">
      <c r="A3332">
        <v>-118.80453900000001</v>
      </c>
      <c r="B3332">
        <v>35.791941000000001</v>
      </c>
      <c r="C3332">
        <v>1971</v>
      </c>
      <c r="D3332" t="s">
        <v>434</v>
      </c>
      <c r="E3332" t="s">
        <v>435</v>
      </c>
      <c r="F3332" t="s">
        <v>110</v>
      </c>
      <c r="G3332" t="s">
        <v>110</v>
      </c>
      <c r="H3332" t="s">
        <v>94</v>
      </c>
      <c r="K3332">
        <v>0</v>
      </c>
      <c r="L3332">
        <v>0</v>
      </c>
      <c r="O3332">
        <v>1971</v>
      </c>
      <c r="P3332" t="s">
        <v>120</v>
      </c>
      <c r="R3332">
        <f t="shared" si="209"/>
        <v>-119</v>
      </c>
      <c r="S3332">
        <f t="shared" si="210"/>
        <v>36</v>
      </c>
      <c r="T3332" t="str">
        <f t="shared" si="211"/>
        <v>-11936</v>
      </c>
      <c r="U3332" t="str">
        <f t="shared" si="208"/>
        <v>-119, 36</v>
      </c>
    </row>
    <row r="3333" spans="1:21" hidden="1" x14ac:dyDescent="0.25">
      <c r="A3333">
        <v>-118.80453900000001</v>
      </c>
      <c r="B3333">
        <v>35.791941000000001</v>
      </c>
      <c r="C3333">
        <v>1971</v>
      </c>
      <c r="D3333" t="s">
        <v>434</v>
      </c>
      <c r="E3333" t="s">
        <v>435</v>
      </c>
      <c r="F3333" t="s">
        <v>110</v>
      </c>
      <c r="G3333" t="s">
        <v>110</v>
      </c>
      <c r="H3333" t="s">
        <v>94</v>
      </c>
      <c r="K3333">
        <v>0</v>
      </c>
      <c r="L3333">
        <v>0</v>
      </c>
      <c r="O3333">
        <v>1971</v>
      </c>
      <c r="P3333" t="s">
        <v>120</v>
      </c>
      <c r="R3333">
        <f t="shared" si="209"/>
        <v>-119</v>
      </c>
      <c r="S3333">
        <f t="shared" si="210"/>
        <v>36</v>
      </c>
      <c r="T3333" t="str">
        <f t="shared" si="211"/>
        <v>-11936</v>
      </c>
      <c r="U3333" t="str">
        <f t="shared" si="208"/>
        <v>-119, 36</v>
      </c>
    </row>
    <row r="3334" spans="1:21" hidden="1" x14ac:dyDescent="0.25">
      <c r="A3334">
        <v>-118.80453900000001</v>
      </c>
      <c r="B3334">
        <v>35.791941000000001</v>
      </c>
      <c r="C3334">
        <v>1971</v>
      </c>
      <c r="D3334" t="s">
        <v>434</v>
      </c>
      <c r="E3334" t="s">
        <v>435</v>
      </c>
      <c r="F3334" t="s">
        <v>110</v>
      </c>
      <c r="G3334" t="s">
        <v>110</v>
      </c>
      <c r="H3334" t="s">
        <v>94</v>
      </c>
      <c r="K3334">
        <v>0</v>
      </c>
      <c r="L3334">
        <v>0</v>
      </c>
      <c r="O3334">
        <v>1971</v>
      </c>
      <c r="P3334" t="s">
        <v>120</v>
      </c>
      <c r="R3334">
        <f t="shared" si="209"/>
        <v>-119</v>
      </c>
      <c r="S3334">
        <f t="shared" si="210"/>
        <v>36</v>
      </c>
      <c r="T3334" t="str">
        <f t="shared" si="211"/>
        <v>-11936</v>
      </c>
      <c r="U3334" t="str">
        <f t="shared" si="208"/>
        <v>-119, 36</v>
      </c>
    </row>
    <row r="3335" spans="1:21" hidden="1" x14ac:dyDescent="0.25">
      <c r="A3335">
        <v>-118.80453900000001</v>
      </c>
      <c r="B3335">
        <v>35.791941000000001</v>
      </c>
      <c r="C3335">
        <v>1971</v>
      </c>
      <c r="D3335" t="s">
        <v>434</v>
      </c>
      <c r="E3335" t="s">
        <v>435</v>
      </c>
      <c r="F3335" t="s">
        <v>110</v>
      </c>
      <c r="G3335" t="s">
        <v>110</v>
      </c>
      <c r="H3335" t="s">
        <v>94</v>
      </c>
      <c r="K3335">
        <v>0</v>
      </c>
      <c r="L3335">
        <v>0</v>
      </c>
      <c r="O3335">
        <v>1971</v>
      </c>
      <c r="P3335" t="s">
        <v>120</v>
      </c>
      <c r="R3335">
        <f t="shared" si="209"/>
        <v>-119</v>
      </c>
      <c r="S3335">
        <f t="shared" si="210"/>
        <v>36</v>
      </c>
      <c r="T3335" t="str">
        <f t="shared" si="211"/>
        <v>-11936</v>
      </c>
      <c r="U3335" t="str">
        <f t="shared" si="208"/>
        <v>-119, 36</v>
      </c>
    </row>
    <row r="3336" spans="1:21" hidden="1" x14ac:dyDescent="0.25">
      <c r="A3336">
        <v>-118.80453900000001</v>
      </c>
      <c r="B3336">
        <v>35.791941000000001</v>
      </c>
      <c r="C3336">
        <v>1971</v>
      </c>
      <c r="D3336" t="s">
        <v>434</v>
      </c>
      <c r="E3336" t="s">
        <v>435</v>
      </c>
      <c r="F3336" t="s">
        <v>110</v>
      </c>
      <c r="G3336" t="s">
        <v>110</v>
      </c>
      <c r="H3336" t="s">
        <v>94</v>
      </c>
      <c r="K3336">
        <v>0</v>
      </c>
      <c r="L3336">
        <v>0</v>
      </c>
      <c r="O3336">
        <v>1971</v>
      </c>
      <c r="P3336" t="s">
        <v>120</v>
      </c>
      <c r="R3336">
        <f t="shared" si="209"/>
        <v>-119</v>
      </c>
      <c r="S3336">
        <f t="shared" si="210"/>
        <v>36</v>
      </c>
      <c r="T3336" t="str">
        <f t="shared" si="211"/>
        <v>-11936</v>
      </c>
      <c r="U3336" t="str">
        <f t="shared" si="208"/>
        <v>-119, 36</v>
      </c>
    </row>
    <row r="3337" spans="1:21" hidden="1" x14ac:dyDescent="0.25">
      <c r="A3337">
        <v>-118.80453900000001</v>
      </c>
      <c r="B3337">
        <v>35.791941000000001</v>
      </c>
      <c r="C3337">
        <v>1971</v>
      </c>
      <c r="D3337" t="s">
        <v>434</v>
      </c>
      <c r="E3337" t="s">
        <v>435</v>
      </c>
      <c r="F3337" t="s">
        <v>110</v>
      </c>
      <c r="G3337" t="s">
        <v>110</v>
      </c>
      <c r="H3337" t="s">
        <v>94</v>
      </c>
      <c r="K3337">
        <v>0</v>
      </c>
      <c r="L3337">
        <v>0</v>
      </c>
      <c r="O3337">
        <v>1971</v>
      </c>
      <c r="P3337" t="s">
        <v>120</v>
      </c>
      <c r="R3337">
        <f t="shared" si="209"/>
        <v>-119</v>
      </c>
      <c r="S3337">
        <f t="shared" si="210"/>
        <v>36</v>
      </c>
      <c r="T3337" t="str">
        <f t="shared" si="211"/>
        <v>-11936</v>
      </c>
      <c r="U3337" t="str">
        <f t="shared" si="208"/>
        <v>-119, 36</v>
      </c>
    </row>
    <row r="3338" spans="1:21" hidden="1" x14ac:dyDescent="0.25">
      <c r="A3338">
        <v>-118.80453900000001</v>
      </c>
      <c r="B3338">
        <v>35.791941000000001</v>
      </c>
      <c r="C3338">
        <v>1971</v>
      </c>
      <c r="D3338" t="s">
        <v>434</v>
      </c>
      <c r="E3338" t="s">
        <v>435</v>
      </c>
      <c r="F3338" t="s">
        <v>110</v>
      </c>
      <c r="G3338" t="s">
        <v>110</v>
      </c>
      <c r="H3338" t="s">
        <v>94</v>
      </c>
      <c r="K3338">
        <v>0</v>
      </c>
      <c r="L3338">
        <v>0</v>
      </c>
      <c r="O3338">
        <v>1971</v>
      </c>
      <c r="P3338" t="s">
        <v>120</v>
      </c>
      <c r="R3338">
        <f t="shared" si="209"/>
        <v>-119</v>
      </c>
      <c r="S3338">
        <f t="shared" si="210"/>
        <v>36</v>
      </c>
      <c r="T3338" t="str">
        <f t="shared" si="211"/>
        <v>-11936</v>
      </c>
      <c r="U3338" t="str">
        <f t="shared" si="208"/>
        <v>-119, 36</v>
      </c>
    </row>
    <row r="3339" spans="1:21" hidden="1" x14ac:dyDescent="0.25">
      <c r="A3339">
        <v>-118.80453900000001</v>
      </c>
      <c r="B3339">
        <v>35.791941000000001</v>
      </c>
      <c r="C3339">
        <v>1971</v>
      </c>
      <c r="D3339" t="s">
        <v>434</v>
      </c>
      <c r="E3339" t="s">
        <v>435</v>
      </c>
      <c r="F3339" t="s">
        <v>110</v>
      </c>
      <c r="G3339" t="s">
        <v>110</v>
      </c>
      <c r="H3339" t="s">
        <v>94</v>
      </c>
      <c r="K3339">
        <v>0</v>
      </c>
      <c r="L3339">
        <v>0</v>
      </c>
      <c r="O3339">
        <v>1971</v>
      </c>
      <c r="P3339" t="s">
        <v>120</v>
      </c>
      <c r="R3339">
        <f t="shared" si="209"/>
        <v>-119</v>
      </c>
      <c r="S3339">
        <f t="shared" si="210"/>
        <v>36</v>
      </c>
      <c r="T3339" t="str">
        <f t="shared" si="211"/>
        <v>-11936</v>
      </c>
      <c r="U3339" t="str">
        <f t="shared" si="208"/>
        <v>-119, 36</v>
      </c>
    </row>
    <row r="3340" spans="1:21" hidden="1" x14ac:dyDescent="0.25">
      <c r="A3340">
        <v>-118.80453900000001</v>
      </c>
      <c r="B3340">
        <v>35.791941000000001</v>
      </c>
      <c r="C3340">
        <v>1971</v>
      </c>
      <c r="D3340" t="s">
        <v>434</v>
      </c>
      <c r="E3340" t="s">
        <v>435</v>
      </c>
      <c r="F3340" t="s">
        <v>110</v>
      </c>
      <c r="G3340" t="s">
        <v>110</v>
      </c>
      <c r="H3340" t="s">
        <v>94</v>
      </c>
      <c r="K3340">
        <v>0</v>
      </c>
      <c r="L3340">
        <v>0</v>
      </c>
      <c r="O3340">
        <v>1971</v>
      </c>
      <c r="P3340" t="s">
        <v>120</v>
      </c>
      <c r="R3340">
        <f t="shared" si="209"/>
        <v>-119</v>
      </c>
      <c r="S3340">
        <f t="shared" si="210"/>
        <v>36</v>
      </c>
      <c r="T3340" t="str">
        <f t="shared" si="211"/>
        <v>-11936</v>
      </c>
      <c r="U3340" t="str">
        <f t="shared" si="208"/>
        <v>-119, 36</v>
      </c>
    </row>
    <row r="3341" spans="1:21" hidden="1" x14ac:dyDescent="0.25">
      <c r="A3341">
        <v>-118.80453900000001</v>
      </c>
      <c r="B3341">
        <v>35.791941000000001</v>
      </c>
      <c r="C3341">
        <v>1971</v>
      </c>
      <c r="D3341" t="s">
        <v>434</v>
      </c>
      <c r="E3341" t="s">
        <v>435</v>
      </c>
      <c r="F3341" t="s">
        <v>110</v>
      </c>
      <c r="G3341" t="s">
        <v>110</v>
      </c>
      <c r="H3341" t="s">
        <v>94</v>
      </c>
      <c r="K3341">
        <v>0</v>
      </c>
      <c r="L3341">
        <v>0</v>
      </c>
      <c r="O3341">
        <v>1971</v>
      </c>
      <c r="P3341" t="s">
        <v>120</v>
      </c>
      <c r="R3341">
        <f t="shared" si="209"/>
        <v>-119</v>
      </c>
      <c r="S3341">
        <f t="shared" si="210"/>
        <v>36</v>
      </c>
      <c r="T3341" t="str">
        <f t="shared" si="211"/>
        <v>-11936</v>
      </c>
      <c r="U3341" t="str">
        <f t="shared" si="208"/>
        <v>-119, 36</v>
      </c>
    </row>
    <row r="3342" spans="1:21" hidden="1" x14ac:dyDescent="0.25">
      <c r="A3342">
        <v>-118.80453900000001</v>
      </c>
      <c r="B3342">
        <v>35.791941000000001</v>
      </c>
      <c r="C3342">
        <v>1971</v>
      </c>
      <c r="D3342" t="s">
        <v>434</v>
      </c>
      <c r="E3342" t="s">
        <v>435</v>
      </c>
      <c r="F3342" t="s">
        <v>110</v>
      </c>
      <c r="G3342" t="s">
        <v>110</v>
      </c>
      <c r="H3342" t="s">
        <v>94</v>
      </c>
      <c r="K3342">
        <v>0</v>
      </c>
      <c r="L3342">
        <v>0</v>
      </c>
      <c r="O3342">
        <v>1971</v>
      </c>
      <c r="P3342" t="s">
        <v>120</v>
      </c>
      <c r="R3342">
        <f t="shared" si="209"/>
        <v>-119</v>
      </c>
      <c r="S3342">
        <f t="shared" si="210"/>
        <v>36</v>
      </c>
      <c r="T3342" t="str">
        <f t="shared" si="211"/>
        <v>-11936</v>
      </c>
      <c r="U3342" t="str">
        <f t="shared" si="208"/>
        <v>-119, 36</v>
      </c>
    </row>
    <row r="3343" spans="1:21" hidden="1" x14ac:dyDescent="0.25">
      <c r="A3343">
        <v>-118.80453900000001</v>
      </c>
      <c r="B3343">
        <v>35.791941000000001</v>
      </c>
      <c r="C3343">
        <v>1971</v>
      </c>
      <c r="D3343" t="s">
        <v>434</v>
      </c>
      <c r="E3343" t="s">
        <v>435</v>
      </c>
      <c r="F3343" t="s">
        <v>110</v>
      </c>
      <c r="G3343" t="s">
        <v>110</v>
      </c>
      <c r="H3343" t="s">
        <v>94</v>
      </c>
      <c r="K3343">
        <v>0</v>
      </c>
      <c r="L3343">
        <v>0</v>
      </c>
      <c r="O3343">
        <v>1971</v>
      </c>
      <c r="P3343" t="s">
        <v>120</v>
      </c>
      <c r="R3343">
        <f t="shared" si="209"/>
        <v>-119</v>
      </c>
      <c r="S3343">
        <f t="shared" si="210"/>
        <v>36</v>
      </c>
      <c r="T3343" t="str">
        <f t="shared" si="211"/>
        <v>-11936</v>
      </c>
      <c r="U3343" t="str">
        <f t="shared" si="208"/>
        <v>-119, 36</v>
      </c>
    </row>
    <row r="3344" spans="1:21" hidden="1" x14ac:dyDescent="0.25">
      <c r="A3344">
        <v>-118.80453900000001</v>
      </c>
      <c r="B3344">
        <v>35.791941000000001</v>
      </c>
      <c r="C3344">
        <v>1971</v>
      </c>
      <c r="D3344" t="s">
        <v>434</v>
      </c>
      <c r="E3344" t="s">
        <v>435</v>
      </c>
      <c r="F3344" t="s">
        <v>110</v>
      </c>
      <c r="G3344" t="s">
        <v>110</v>
      </c>
      <c r="H3344" t="s">
        <v>94</v>
      </c>
      <c r="K3344">
        <v>0</v>
      </c>
      <c r="L3344">
        <v>0</v>
      </c>
      <c r="O3344">
        <v>1971</v>
      </c>
      <c r="P3344" t="s">
        <v>120</v>
      </c>
      <c r="R3344">
        <f t="shared" si="209"/>
        <v>-119</v>
      </c>
      <c r="S3344">
        <f t="shared" si="210"/>
        <v>36</v>
      </c>
      <c r="T3344" t="str">
        <f t="shared" si="211"/>
        <v>-11936</v>
      </c>
      <c r="U3344" t="str">
        <f t="shared" si="208"/>
        <v>-119, 36</v>
      </c>
    </row>
    <row r="3345" spans="1:21" hidden="1" x14ac:dyDescent="0.25">
      <c r="A3345">
        <v>-118.80453900000001</v>
      </c>
      <c r="B3345">
        <v>35.791941000000001</v>
      </c>
      <c r="C3345">
        <v>1971</v>
      </c>
      <c r="D3345" t="s">
        <v>434</v>
      </c>
      <c r="E3345" t="s">
        <v>435</v>
      </c>
      <c r="F3345" t="s">
        <v>110</v>
      </c>
      <c r="G3345" t="s">
        <v>110</v>
      </c>
      <c r="H3345" t="s">
        <v>94</v>
      </c>
      <c r="K3345">
        <v>0</v>
      </c>
      <c r="L3345">
        <v>0</v>
      </c>
      <c r="O3345">
        <v>1971</v>
      </c>
      <c r="P3345" t="s">
        <v>120</v>
      </c>
      <c r="R3345">
        <f t="shared" si="209"/>
        <v>-119</v>
      </c>
      <c r="S3345">
        <f t="shared" si="210"/>
        <v>36</v>
      </c>
      <c r="T3345" t="str">
        <f t="shared" si="211"/>
        <v>-11936</v>
      </c>
      <c r="U3345" t="str">
        <f t="shared" si="208"/>
        <v>-119, 36</v>
      </c>
    </row>
    <row r="3346" spans="1:21" hidden="1" x14ac:dyDescent="0.25">
      <c r="A3346">
        <v>-118.80453900000001</v>
      </c>
      <c r="B3346">
        <v>35.791941000000001</v>
      </c>
      <c r="C3346">
        <v>1971</v>
      </c>
      <c r="D3346" t="s">
        <v>434</v>
      </c>
      <c r="E3346" t="s">
        <v>435</v>
      </c>
      <c r="F3346" t="s">
        <v>110</v>
      </c>
      <c r="G3346" t="s">
        <v>110</v>
      </c>
      <c r="H3346" t="s">
        <v>94</v>
      </c>
      <c r="K3346">
        <v>0</v>
      </c>
      <c r="L3346">
        <v>0</v>
      </c>
      <c r="O3346">
        <v>1971</v>
      </c>
      <c r="P3346" t="s">
        <v>120</v>
      </c>
      <c r="R3346">
        <f t="shared" si="209"/>
        <v>-119</v>
      </c>
      <c r="S3346">
        <f t="shared" si="210"/>
        <v>36</v>
      </c>
      <c r="T3346" t="str">
        <f t="shared" si="211"/>
        <v>-11936</v>
      </c>
      <c r="U3346" t="str">
        <f t="shared" si="208"/>
        <v>-119, 36</v>
      </c>
    </row>
    <row r="3347" spans="1:21" hidden="1" x14ac:dyDescent="0.25">
      <c r="A3347">
        <v>-118.80453900000001</v>
      </c>
      <c r="B3347">
        <v>35.791941000000001</v>
      </c>
      <c r="C3347">
        <v>1971</v>
      </c>
      <c r="D3347" t="s">
        <v>434</v>
      </c>
      <c r="E3347" t="s">
        <v>435</v>
      </c>
      <c r="F3347" t="s">
        <v>110</v>
      </c>
      <c r="G3347" t="s">
        <v>110</v>
      </c>
      <c r="H3347" t="s">
        <v>94</v>
      </c>
      <c r="K3347">
        <v>0</v>
      </c>
      <c r="L3347">
        <v>0</v>
      </c>
      <c r="O3347">
        <v>1971</v>
      </c>
      <c r="P3347" t="s">
        <v>120</v>
      </c>
      <c r="R3347">
        <f t="shared" si="209"/>
        <v>-119</v>
      </c>
      <c r="S3347">
        <f t="shared" si="210"/>
        <v>36</v>
      </c>
      <c r="T3347" t="str">
        <f t="shared" si="211"/>
        <v>-11936</v>
      </c>
      <c r="U3347" t="str">
        <f t="shared" si="208"/>
        <v>-119, 36</v>
      </c>
    </row>
    <row r="3348" spans="1:21" hidden="1" x14ac:dyDescent="0.25">
      <c r="A3348">
        <v>-118.80453900000001</v>
      </c>
      <c r="B3348">
        <v>35.791941000000001</v>
      </c>
      <c r="C3348">
        <v>1971</v>
      </c>
      <c r="D3348" t="s">
        <v>434</v>
      </c>
      <c r="E3348" t="s">
        <v>435</v>
      </c>
      <c r="F3348" t="s">
        <v>110</v>
      </c>
      <c r="G3348" t="s">
        <v>110</v>
      </c>
      <c r="H3348" t="s">
        <v>94</v>
      </c>
      <c r="K3348">
        <v>0</v>
      </c>
      <c r="L3348">
        <v>0</v>
      </c>
      <c r="O3348">
        <v>1971</v>
      </c>
      <c r="P3348" t="s">
        <v>120</v>
      </c>
      <c r="R3348">
        <f t="shared" si="209"/>
        <v>-119</v>
      </c>
      <c r="S3348">
        <f t="shared" si="210"/>
        <v>36</v>
      </c>
      <c r="T3348" t="str">
        <f t="shared" si="211"/>
        <v>-11936</v>
      </c>
      <c r="U3348" t="str">
        <f t="shared" si="208"/>
        <v>-119, 36</v>
      </c>
    </row>
    <row r="3349" spans="1:21" hidden="1" x14ac:dyDescent="0.25">
      <c r="A3349">
        <v>-118.80453900000001</v>
      </c>
      <c r="B3349">
        <v>35.791941000000001</v>
      </c>
      <c r="C3349">
        <v>1971</v>
      </c>
      <c r="D3349" t="s">
        <v>434</v>
      </c>
      <c r="E3349" t="s">
        <v>435</v>
      </c>
      <c r="F3349" t="s">
        <v>110</v>
      </c>
      <c r="G3349" t="s">
        <v>110</v>
      </c>
      <c r="H3349" t="s">
        <v>94</v>
      </c>
      <c r="K3349">
        <v>0</v>
      </c>
      <c r="L3349">
        <v>0</v>
      </c>
      <c r="O3349">
        <v>1971</v>
      </c>
      <c r="P3349" t="s">
        <v>120</v>
      </c>
      <c r="R3349">
        <f t="shared" si="209"/>
        <v>-119</v>
      </c>
      <c r="S3349">
        <f t="shared" si="210"/>
        <v>36</v>
      </c>
      <c r="T3349" t="str">
        <f t="shared" si="211"/>
        <v>-11936</v>
      </c>
      <c r="U3349" t="str">
        <f t="shared" si="208"/>
        <v>-119, 36</v>
      </c>
    </row>
    <row r="3350" spans="1:21" hidden="1" x14ac:dyDescent="0.25">
      <c r="A3350">
        <v>-118.80453900000001</v>
      </c>
      <c r="B3350">
        <v>35.791941000000001</v>
      </c>
      <c r="C3350">
        <v>1971</v>
      </c>
      <c r="D3350" t="s">
        <v>434</v>
      </c>
      <c r="E3350" t="s">
        <v>435</v>
      </c>
      <c r="F3350" t="s">
        <v>110</v>
      </c>
      <c r="G3350" t="s">
        <v>110</v>
      </c>
      <c r="H3350" t="s">
        <v>94</v>
      </c>
      <c r="K3350">
        <v>0</v>
      </c>
      <c r="L3350">
        <v>0</v>
      </c>
      <c r="O3350">
        <v>1971</v>
      </c>
      <c r="P3350" t="s">
        <v>120</v>
      </c>
      <c r="R3350">
        <f t="shared" si="209"/>
        <v>-119</v>
      </c>
      <c r="S3350">
        <f t="shared" si="210"/>
        <v>36</v>
      </c>
      <c r="T3350" t="str">
        <f t="shared" si="211"/>
        <v>-11936</v>
      </c>
      <c r="U3350" t="str">
        <f t="shared" si="208"/>
        <v>-119, 36</v>
      </c>
    </row>
    <row r="3351" spans="1:21" hidden="1" x14ac:dyDescent="0.25">
      <c r="A3351">
        <v>-118.80453900000001</v>
      </c>
      <c r="B3351">
        <v>35.791941000000001</v>
      </c>
      <c r="C3351">
        <v>1971</v>
      </c>
      <c r="D3351" t="s">
        <v>434</v>
      </c>
      <c r="E3351" t="s">
        <v>435</v>
      </c>
      <c r="F3351" t="s">
        <v>110</v>
      </c>
      <c r="G3351" t="s">
        <v>110</v>
      </c>
      <c r="H3351" t="s">
        <v>94</v>
      </c>
      <c r="K3351">
        <v>0</v>
      </c>
      <c r="L3351">
        <v>0</v>
      </c>
      <c r="O3351">
        <v>1971</v>
      </c>
      <c r="P3351" t="s">
        <v>120</v>
      </c>
      <c r="R3351">
        <f t="shared" si="209"/>
        <v>-119</v>
      </c>
      <c r="S3351">
        <f t="shared" si="210"/>
        <v>36</v>
      </c>
      <c r="T3351" t="str">
        <f t="shared" si="211"/>
        <v>-11936</v>
      </c>
      <c r="U3351" t="str">
        <f t="shared" si="208"/>
        <v>-119, 36</v>
      </c>
    </row>
    <row r="3352" spans="1:21" hidden="1" x14ac:dyDescent="0.25">
      <c r="A3352">
        <v>-118.80453900000001</v>
      </c>
      <c r="B3352">
        <v>35.791941000000001</v>
      </c>
      <c r="C3352">
        <v>1971</v>
      </c>
      <c r="D3352" t="s">
        <v>434</v>
      </c>
      <c r="E3352" t="s">
        <v>435</v>
      </c>
      <c r="F3352" t="s">
        <v>110</v>
      </c>
      <c r="G3352" t="s">
        <v>110</v>
      </c>
      <c r="H3352" t="s">
        <v>94</v>
      </c>
      <c r="K3352">
        <v>0</v>
      </c>
      <c r="L3352">
        <v>0</v>
      </c>
      <c r="O3352">
        <v>1971</v>
      </c>
      <c r="P3352" t="s">
        <v>120</v>
      </c>
      <c r="R3352">
        <f t="shared" si="209"/>
        <v>-119</v>
      </c>
      <c r="S3352">
        <f t="shared" si="210"/>
        <v>36</v>
      </c>
      <c r="T3352" t="str">
        <f t="shared" si="211"/>
        <v>-11936</v>
      </c>
      <c r="U3352" t="str">
        <f t="shared" si="208"/>
        <v>-119, 36</v>
      </c>
    </row>
    <row r="3353" spans="1:21" hidden="1" x14ac:dyDescent="0.25">
      <c r="A3353">
        <v>-118.80453900000001</v>
      </c>
      <c r="B3353">
        <v>35.791941000000001</v>
      </c>
      <c r="C3353">
        <v>1971</v>
      </c>
      <c r="D3353" t="s">
        <v>434</v>
      </c>
      <c r="E3353" t="s">
        <v>435</v>
      </c>
      <c r="F3353" t="s">
        <v>110</v>
      </c>
      <c r="G3353" t="s">
        <v>110</v>
      </c>
      <c r="H3353" t="s">
        <v>94</v>
      </c>
      <c r="K3353">
        <v>0</v>
      </c>
      <c r="L3353">
        <v>0</v>
      </c>
      <c r="O3353">
        <v>1971</v>
      </c>
      <c r="P3353" t="s">
        <v>120</v>
      </c>
      <c r="R3353">
        <f t="shared" si="209"/>
        <v>-119</v>
      </c>
      <c r="S3353">
        <f t="shared" si="210"/>
        <v>36</v>
      </c>
      <c r="T3353" t="str">
        <f t="shared" si="211"/>
        <v>-11936</v>
      </c>
      <c r="U3353" t="str">
        <f t="shared" si="208"/>
        <v>-119, 36</v>
      </c>
    </row>
    <row r="3354" spans="1:21" hidden="1" x14ac:dyDescent="0.25">
      <c r="A3354">
        <v>-118.80453900000001</v>
      </c>
      <c r="B3354">
        <v>35.791941000000001</v>
      </c>
      <c r="C3354">
        <v>1971</v>
      </c>
      <c r="D3354" t="s">
        <v>434</v>
      </c>
      <c r="E3354" t="s">
        <v>435</v>
      </c>
      <c r="F3354" t="s">
        <v>110</v>
      </c>
      <c r="G3354" t="s">
        <v>110</v>
      </c>
      <c r="H3354" t="s">
        <v>94</v>
      </c>
      <c r="K3354">
        <v>0</v>
      </c>
      <c r="L3354">
        <v>0</v>
      </c>
      <c r="O3354">
        <v>1971</v>
      </c>
      <c r="P3354" t="s">
        <v>120</v>
      </c>
      <c r="R3354">
        <f t="shared" si="209"/>
        <v>-119</v>
      </c>
      <c r="S3354">
        <f t="shared" si="210"/>
        <v>36</v>
      </c>
      <c r="T3354" t="str">
        <f t="shared" si="211"/>
        <v>-11936</v>
      </c>
      <c r="U3354" t="str">
        <f t="shared" si="208"/>
        <v>-119, 36</v>
      </c>
    </row>
    <row r="3355" spans="1:21" hidden="1" x14ac:dyDescent="0.25">
      <c r="A3355">
        <v>-118.80453900000001</v>
      </c>
      <c r="B3355">
        <v>35.791941000000001</v>
      </c>
      <c r="C3355">
        <v>1971</v>
      </c>
      <c r="D3355" t="s">
        <v>434</v>
      </c>
      <c r="E3355" t="s">
        <v>435</v>
      </c>
      <c r="F3355" t="s">
        <v>110</v>
      </c>
      <c r="G3355" t="s">
        <v>110</v>
      </c>
      <c r="H3355" t="s">
        <v>94</v>
      </c>
      <c r="K3355">
        <v>0</v>
      </c>
      <c r="L3355">
        <v>0</v>
      </c>
      <c r="O3355">
        <v>1971</v>
      </c>
      <c r="P3355" t="s">
        <v>120</v>
      </c>
      <c r="R3355">
        <f t="shared" si="209"/>
        <v>-119</v>
      </c>
      <c r="S3355">
        <f t="shared" si="210"/>
        <v>36</v>
      </c>
      <c r="T3355" t="str">
        <f t="shared" si="211"/>
        <v>-11936</v>
      </c>
      <c r="U3355" t="str">
        <f t="shared" si="208"/>
        <v>-119, 36</v>
      </c>
    </row>
    <row r="3356" spans="1:21" hidden="1" x14ac:dyDescent="0.25">
      <c r="A3356">
        <v>-118.80453900000001</v>
      </c>
      <c r="B3356">
        <v>35.791941000000001</v>
      </c>
      <c r="C3356">
        <v>1971</v>
      </c>
      <c r="D3356" t="s">
        <v>434</v>
      </c>
      <c r="E3356" t="s">
        <v>435</v>
      </c>
      <c r="F3356" t="s">
        <v>110</v>
      </c>
      <c r="G3356" t="s">
        <v>110</v>
      </c>
      <c r="H3356" t="s">
        <v>94</v>
      </c>
      <c r="K3356">
        <v>0</v>
      </c>
      <c r="L3356">
        <v>0</v>
      </c>
      <c r="O3356">
        <v>1971</v>
      </c>
      <c r="P3356" t="s">
        <v>120</v>
      </c>
      <c r="R3356">
        <f t="shared" si="209"/>
        <v>-119</v>
      </c>
      <c r="S3356">
        <f t="shared" si="210"/>
        <v>36</v>
      </c>
      <c r="T3356" t="str">
        <f t="shared" si="211"/>
        <v>-11936</v>
      </c>
      <c r="U3356" t="str">
        <f t="shared" si="208"/>
        <v>-119, 36</v>
      </c>
    </row>
    <row r="3357" spans="1:21" hidden="1" x14ac:dyDescent="0.25">
      <c r="A3357">
        <v>-118.80453900000001</v>
      </c>
      <c r="B3357">
        <v>35.791941000000001</v>
      </c>
      <c r="C3357">
        <v>1971</v>
      </c>
      <c r="D3357" t="s">
        <v>434</v>
      </c>
      <c r="E3357" t="s">
        <v>435</v>
      </c>
      <c r="F3357" t="s">
        <v>110</v>
      </c>
      <c r="G3357" t="s">
        <v>110</v>
      </c>
      <c r="H3357" t="s">
        <v>94</v>
      </c>
      <c r="K3357">
        <v>0</v>
      </c>
      <c r="L3357">
        <v>0</v>
      </c>
      <c r="O3357">
        <v>1971</v>
      </c>
      <c r="P3357" t="s">
        <v>120</v>
      </c>
      <c r="R3357">
        <f t="shared" si="209"/>
        <v>-119</v>
      </c>
      <c r="S3357">
        <f t="shared" si="210"/>
        <v>36</v>
      </c>
      <c r="T3357" t="str">
        <f t="shared" si="211"/>
        <v>-11936</v>
      </c>
      <c r="U3357" t="str">
        <f t="shared" si="208"/>
        <v>-119, 36</v>
      </c>
    </row>
    <row r="3358" spans="1:21" hidden="1" x14ac:dyDescent="0.25">
      <c r="A3358">
        <v>-118.80453900000001</v>
      </c>
      <c r="B3358">
        <v>35.791941000000001</v>
      </c>
      <c r="C3358">
        <v>1971</v>
      </c>
      <c r="D3358" t="s">
        <v>434</v>
      </c>
      <c r="E3358" t="s">
        <v>435</v>
      </c>
      <c r="F3358" t="s">
        <v>110</v>
      </c>
      <c r="G3358" t="s">
        <v>110</v>
      </c>
      <c r="H3358" t="s">
        <v>94</v>
      </c>
      <c r="K3358">
        <v>0</v>
      </c>
      <c r="L3358">
        <v>0</v>
      </c>
      <c r="O3358">
        <v>1971</v>
      </c>
      <c r="P3358" t="s">
        <v>120</v>
      </c>
      <c r="R3358">
        <f t="shared" si="209"/>
        <v>-119</v>
      </c>
      <c r="S3358">
        <f t="shared" si="210"/>
        <v>36</v>
      </c>
      <c r="T3358" t="str">
        <f t="shared" si="211"/>
        <v>-11936</v>
      </c>
      <c r="U3358" t="str">
        <f t="shared" si="208"/>
        <v>-119, 36</v>
      </c>
    </row>
    <row r="3359" spans="1:21" hidden="1" x14ac:dyDescent="0.25">
      <c r="A3359">
        <v>-118.80453900000001</v>
      </c>
      <c r="B3359">
        <v>35.791941000000001</v>
      </c>
      <c r="C3359">
        <v>1971</v>
      </c>
      <c r="D3359" t="s">
        <v>434</v>
      </c>
      <c r="E3359" t="s">
        <v>435</v>
      </c>
      <c r="F3359" t="s">
        <v>110</v>
      </c>
      <c r="G3359" t="s">
        <v>110</v>
      </c>
      <c r="H3359" t="s">
        <v>94</v>
      </c>
      <c r="K3359">
        <v>0</v>
      </c>
      <c r="L3359">
        <v>0</v>
      </c>
      <c r="O3359">
        <v>1971</v>
      </c>
      <c r="P3359" t="s">
        <v>120</v>
      </c>
      <c r="R3359">
        <f t="shared" si="209"/>
        <v>-119</v>
      </c>
      <c r="S3359">
        <f t="shared" si="210"/>
        <v>36</v>
      </c>
      <c r="T3359" t="str">
        <f t="shared" si="211"/>
        <v>-11936</v>
      </c>
      <c r="U3359" t="str">
        <f t="shared" si="208"/>
        <v>-119, 36</v>
      </c>
    </row>
    <row r="3360" spans="1:21" hidden="1" x14ac:dyDescent="0.25">
      <c r="A3360">
        <v>-118.80453900000001</v>
      </c>
      <c r="B3360">
        <v>35.791941000000001</v>
      </c>
      <c r="C3360">
        <v>1971</v>
      </c>
      <c r="D3360" t="s">
        <v>434</v>
      </c>
      <c r="E3360" t="s">
        <v>435</v>
      </c>
      <c r="F3360" t="s">
        <v>110</v>
      </c>
      <c r="G3360" t="s">
        <v>110</v>
      </c>
      <c r="H3360" t="s">
        <v>94</v>
      </c>
      <c r="K3360">
        <v>0</v>
      </c>
      <c r="L3360">
        <v>0</v>
      </c>
      <c r="O3360">
        <v>1971</v>
      </c>
      <c r="P3360" t="s">
        <v>120</v>
      </c>
      <c r="R3360">
        <f t="shared" si="209"/>
        <v>-119</v>
      </c>
      <c r="S3360">
        <f t="shared" si="210"/>
        <v>36</v>
      </c>
      <c r="T3360" t="str">
        <f t="shared" si="211"/>
        <v>-11936</v>
      </c>
      <c r="U3360" t="str">
        <f t="shared" si="208"/>
        <v>-119, 36</v>
      </c>
    </row>
    <row r="3361" spans="1:21" hidden="1" x14ac:dyDescent="0.25">
      <c r="A3361">
        <v>-118.80453900000001</v>
      </c>
      <c r="B3361">
        <v>35.791941000000001</v>
      </c>
      <c r="C3361">
        <v>1971</v>
      </c>
      <c r="D3361" t="s">
        <v>434</v>
      </c>
      <c r="E3361" t="s">
        <v>435</v>
      </c>
      <c r="F3361" t="s">
        <v>110</v>
      </c>
      <c r="G3361" t="s">
        <v>110</v>
      </c>
      <c r="H3361" t="s">
        <v>94</v>
      </c>
      <c r="K3361">
        <v>0</v>
      </c>
      <c r="L3361">
        <v>0</v>
      </c>
      <c r="O3361">
        <v>1971</v>
      </c>
      <c r="P3361" t="s">
        <v>120</v>
      </c>
      <c r="R3361">
        <f t="shared" si="209"/>
        <v>-119</v>
      </c>
      <c r="S3361">
        <f t="shared" si="210"/>
        <v>36</v>
      </c>
      <c r="T3361" t="str">
        <f t="shared" si="211"/>
        <v>-11936</v>
      </c>
      <c r="U3361" t="str">
        <f t="shared" si="208"/>
        <v>-119, 36</v>
      </c>
    </row>
    <row r="3362" spans="1:21" hidden="1" x14ac:dyDescent="0.25">
      <c r="A3362">
        <v>-118.80453900000001</v>
      </c>
      <c r="B3362">
        <v>35.791941000000001</v>
      </c>
      <c r="C3362">
        <v>1971</v>
      </c>
      <c r="D3362" t="s">
        <v>434</v>
      </c>
      <c r="E3362" t="s">
        <v>435</v>
      </c>
      <c r="F3362" t="s">
        <v>110</v>
      </c>
      <c r="G3362" t="s">
        <v>110</v>
      </c>
      <c r="H3362" t="s">
        <v>94</v>
      </c>
      <c r="K3362">
        <v>0</v>
      </c>
      <c r="L3362">
        <v>0</v>
      </c>
      <c r="O3362">
        <v>1971</v>
      </c>
      <c r="P3362" t="s">
        <v>120</v>
      </c>
      <c r="R3362">
        <f t="shared" si="209"/>
        <v>-119</v>
      </c>
      <c r="S3362">
        <f t="shared" si="210"/>
        <v>36</v>
      </c>
      <c r="T3362" t="str">
        <f t="shared" si="211"/>
        <v>-11936</v>
      </c>
      <c r="U3362" t="str">
        <f t="shared" si="208"/>
        <v>-119, 36</v>
      </c>
    </row>
    <row r="3363" spans="1:21" hidden="1" x14ac:dyDescent="0.25">
      <c r="A3363">
        <v>-118.80453900000001</v>
      </c>
      <c r="B3363">
        <v>35.791941000000001</v>
      </c>
      <c r="C3363">
        <v>1971</v>
      </c>
      <c r="D3363" t="s">
        <v>434</v>
      </c>
      <c r="E3363" t="s">
        <v>435</v>
      </c>
      <c r="F3363" t="s">
        <v>110</v>
      </c>
      <c r="G3363" t="s">
        <v>110</v>
      </c>
      <c r="H3363" t="s">
        <v>94</v>
      </c>
      <c r="K3363">
        <v>0</v>
      </c>
      <c r="L3363">
        <v>0</v>
      </c>
      <c r="O3363">
        <v>1971</v>
      </c>
      <c r="P3363" t="s">
        <v>120</v>
      </c>
      <c r="R3363">
        <f t="shared" si="209"/>
        <v>-119</v>
      </c>
      <c r="S3363">
        <f t="shared" si="210"/>
        <v>36</v>
      </c>
      <c r="T3363" t="str">
        <f t="shared" si="211"/>
        <v>-11936</v>
      </c>
      <c r="U3363" t="str">
        <f t="shared" si="208"/>
        <v>-119, 36</v>
      </c>
    </row>
    <row r="3364" spans="1:21" hidden="1" x14ac:dyDescent="0.25">
      <c r="A3364">
        <v>-118.80453900000001</v>
      </c>
      <c r="B3364">
        <v>35.791941000000001</v>
      </c>
      <c r="C3364">
        <v>1971</v>
      </c>
      <c r="D3364" t="s">
        <v>434</v>
      </c>
      <c r="E3364" t="s">
        <v>435</v>
      </c>
      <c r="F3364" t="s">
        <v>110</v>
      </c>
      <c r="G3364" t="s">
        <v>110</v>
      </c>
      <c r="H3364" t="s">
        <v>94</v>
      </c>
      <c r="K3364">
        <v>0</v>
      </c>
      <c r="L3364">
        <v>0</v>
      </c>
      <c r="O3364">
        <v>1971</v>
      </c>
      <c r="P3364" t="s">
        <v>120</v>
      </c>
      <c r="R3364">
        <f t="shared" si="209"/>
        <v>-119</v>
      </c>
      <c r="S3364">
        <f t="shared" si="210"/>
        <v>36</v>
      </c>
      <c r="T3364" t="str">
        <f t="shared" si="211"/>
        <v>-11936</v>
      </c>
      <c r="U3364" t="str">
        <f t="shared" si="208"/>
        <v>-119, 36</v>
      </c>
    </row>
    <row r="3365" spans="1:21" hidden="1" x14ac:dyDescent="0.25">
      <c r="A3365">
        <v>-118.80453900000001</v>
      </c>
      <c r="B3365">
        <v>35.791941000000001</v>
      </c>
      <c r="C3365">
        <v>1971</v>
      </c>
      <c r="D3365" t="s">
        <v>434</v>
      </c>
      <c r="E3365" t="s">
        <v>435</v>
      </c>
      <c r="F3365" t="s">
        <v>110</v>
      </c>
      <c r="G3365" t="s">
        <v>110</v>
      </c>
      <c r="H3365" t="s">
        <v>94</v>
      </c>
      <c r="K3365">
        <v>0</v>
      </c>
      <c r="L3365">
        <v>0</v>
      </c>
      <c r="O3365">
        <v>1971</v>
      </c>
      <c r="P3365" t="s">
        <v>120</v>
      </c>
      <c r="R3365">
        <f t="shared" si="209"/>
        <v>-119</v>
      </c>
      <c r="S3365">
        <f t="shared" si="210"/>
        <v>36</v>
      </c>
      <c r="T3365" t="str">
        <f t="shared" si="211"/>
        <v>-11936</v>
      </c>
      <c r="U3365" t="str">
        <f t="shared" si="208"/>
        <v>-119, 36</v>
      </c>
    </row>
    <row r="3366" spans="1:21" hidden="1" x14ac:dyDescent="0.25">
      <c r="A3366">
        <v>-118.80453900000001</v>
      </c>
      <c r="B3366">
        <v>35.791941000000001</v>
      </c>
      <c r="C3366">
        <v>1971</v>
      </c>
      <c r="D3366" t="s">
        <v>434</v>
      </c>
      <c r="E3366" t="s">
        <v>435</v>
      </c>
      <c r="F3366" t="s">
        <v>110</v>
      </c>
      <c r="G3366" t="s">
        <v>110</v>
      </c>
      <c r="H3366" t="s">
        <v>94</v>
      </c>
      <c r="K3366">
        <v>0</v>
      </c>
      <c r="L3366">
        <v>0</v>
      </c>
      <c r="O3366">
        <v>1971</v>
      </c>
      <c r="P3366" t="s">
        <v>120</v>
      </c>
      <c r="R3366">
        <f t="shared" si="209"/>
        <v>-119</v>
      </c>
      <c r="S3366">
        <f t="shared" si="210"/>
        <v>36</v>
      </c>
      <c r="T3366" t="str">
        <f t="shared" si="211"/>
        <v>-11936</v>
      </c>
      <c r="U3366" t="str">
        <f t="shared" si="208"/>
        <v>-119, 36</v>
      </c>
    </row>
    <row r="3367" spans="1:21" hidden="1" x14ac:dyDescent="0.25">
      <c r="A3367">
        <v>-118.80453900000001</v>
      </c>
      <c r="B3367">
        <v>35.791941000000001</v>
      </c>
      <c r="C3367">
        <v>1971</v>
      </c>
      <c r="D3367" t="s">
        <v>434</v>
      </c>
      <c r="E3367" t="s">
        <v>435</v>
      </c>
      <c r="F3367" t="s">
        <v>110</v>
      </c>
      <c r="G3367" t="s">
        <v>110</v>
      </c>
      <c r="H3367" t="s">
        <v>94</v>
      </c>
      <c r="K3367">
        <v>0</v>
      </c>
      <c r="L3367">
        <v>0</v>
      </c>
      <c r="O3367">
        <v>1971</v>
      </c>
      <c r="P3367" t="s">
        <v>120</v>
      </c>
      <c r="R3367">
        <f t="shared" si="209"/>
        <v>-119</v>
      </c>
      <c r="S3367">
        <f t="shared" si="210"/>
        <v>36</v>
      </c>
      <c r="T3367" t="str">
        <f t="shared" si="211"/>
        <v>-11936</v>
      </c>
      <c r="U3367" t="str">
        <f t="shared" si="208"/>
        <v>-119, 36</v>
      </c>
    </row>
    <row r="3368" spans="1:21" hidden="1" x14ac:dyDescent="0.25">
      <c r="A3368">
        <v>-118.80453900000001</v>
      </c>
      <c r="B3368">
        <v>35.791941000000001</v>
      </c>
      <c r="C3368">
        <v>1971</v>
      </c>
      <c r="D3368" t="s">
        <v>434</v>
      </c>
      <c r="E3368" t="s">
        <v>435</v>
      </c>
      <c r="F3368" t="s">
        <v>110</v>
      </c>
      <c r="G3368" t="s">
        <v>110</v>
      </c>
      <c r="H3368" t="s">
        <v>94</v>
      </c>
      <c r="K3368">
        <v>0</v>
      </c>
      <c r="L3368">
        <v>0</v>
      </c>
      <c r="O3368">
        <v>1971</v>
      </c>
      <c r="P3368" t="s">
        <v>120</v>
      </c>
      <c r="R3368">
        <f t="shared" si="209"/>
        <v>-119</v>
      </c>
      <c r="S3368">
        <f t="shared" si="210"/>
        <v>36</v>
      </c>
      <c r="T3368" t="str">
        <f t="shared" si="211"/>
        <v>-11936</v>
      </c>
      <c r="U3368" t="str">
        <f t="shared" si="208"/>
        <v>-119, 36</v>
      </c>
    </row>
    <row r="3369" spans="1:21" hidden="1" x14ac:dyDescent="0.25">
      <c r="A3369">
        <v>-118.80453900000001</v>
      </c>
      <c r="B3369">
        <v>35.791941000000001</v>
      </c>
      <c r="C3369">
        <v>1971</v>
      </c>
      <c r="D3369" t="s">
        <v>434</v>
      </c>
      <c r="E3369" t="s">
        <v>435</v>
      </c>
      <c r="F3369" t="s">
        <v>110</v>
      </c>
      <c r="G3369" t="s">
        <v>110</v>
      </c>
      <c r="H3369" t="s">
        <v>94</v>
      </c>
      <c r="K3369">
        <v>0</v>
      </c>
      <c r="L3369">
        <v>0</v>
      </c>
      <c r="O3369">
        <v>1971</v>
      </c>
      <c r="P3369" t="s">
        <v>120</v>
      </c>
      <c r="R3369">
        <f t="shared" si="209"/>
        <v>-119</v>
      </c>
      <c r="S3369">
        <f t="shared" si="210"/>
        <v>36</v>
      </c>
      <c r="T3369" t="str">
        <f t="shared" si="211"/>
        <v>-11936</v>
      </c>
      <c r="U3369" t="str">
        <f t="shared" si="208"/>
        <v>-119, 36</v>
      </c>
    </row>
    <row r="3370" spans="1:21" hidden="1" x14ac:dyDescent="0.25">
      <c r="A3370">
        <v>-118.809285</v>
      </c>
      <c r="B3370">
        <v>35.794151999999997</v>
      </c>
      <c r="C3370">
        <v>1952</v>
      </c>
      <c r="D3370" t="s">
        <v>434</v>
      </c>
      <c r="E3370" t="s">
        <v>435</v>
      </c>
      <c r="F3370" t="s">
        <v>110</v>
      </c>
      <c r="G3370" t="s">
        <v>110</v>
      </c>
      <c r="H3370" t="s">
        <v>94</v>
      </c>
      <c r="K3370">
        <v>0</v>
      </c>
      <c r="L3370">
        <v>0</v>
      </c>
      <c r="O3370">
        <v>1952</v>
      </c>
      <c r="P3370" t="s">
        <v>120</v>
      </c>
      <c r="R3370">
        <f t="shared" si="209"/>
        <v>-119</v>
      </c>
      <c r="S3370">
        <f t="shared" si="210"/>
        <v>36</v>
      </c>
      <c r="T3370" t="str">
        <f t="shared" si="211"/>
        <v>-11936</v>
      </c>
      <c r="U3370" t="str">
        <f t="shared" si="208"/>
        <v>-119, 36</v>
      </c>
    </row>
    <row r="3371" spans="1:21" hidden="1" x14ac:dyDescent="0.25">
      <c r="A3371">
        <v>-118.809285</v>
      </c>
      <c r="B3371">
        <v>35.794151999999997</v>
      </c>
      <c r="C3371">
        <v>1952</v>
      </c>
      <c r="D3371" t="s">
        <v>434</v>
      </c>
      <c r="E3371" t="s">
        <v>435</v>
      </c>
      <c r="F3371" t="s">
        <v>110</v>
      </c>
      <c r="G3371" t="s">
        <v>110</v>
      </c>
      <c r="H3371" t="s">
        <v>94</v>
      </c>
      <c r="K3371">
        <v>0</v>
      </c>
      <c r="L3371">
        <v>0</v>
      </c>
      <c r="O3371">
        <v>1952</v>
      </c>
      <c r="P3371" t="s">
        <v>120</v>
      </c>
      <c r="R3371">
        <f t="shared" si="209"/>
        <v>-119</v>
      </c>
      <c r="S3371">
        <f t="shared" si="210"/>
        <v>36</v>
      </c>
      <c r="T3371" t="str">
        <f t="shared" si="211"/>
        <v>-11936</v>
      </c>
      <c r="U3371" t="str">
        <f t="shared" si="208"/>
        <v>-119, 36</v>
      </c>
    </row>
    <row r="3372" spans="1:21" hidden="1" x14ac:dyDescent="0.25">
      <c r="A3372">
        <v>-118.816468</v>
      </c>
      <c r="B3372">
        <v>35.797803999999999</v>
      </c>
      <c r="C3372">
        <v>1998</v>
      </c>
      <c r="D3372" t="s">
        <v>434</v>
      </c>
      <c r="E3372" t="s">
        <v>435</v>
      </c>
      <c r="F3372" t="s">
        <v>110</v>
      </c>
      <c r="G3372" t="s">
        <v>110</v>
      </c>
      <c r="H3372" t="s">
        <v>94</v>
      </c>
      <c r="K3372">
        <v>0</v>
      </c>
      <c r="L3372">
        <v>0</v>
      </c>
      <c r="O3372">
        <v>1998</v>
      </c>
      <c r="P3372" t="s">
        <v>120</v>
      </c>
      <c r="R3372">
        <f t="shared" si="209"/>
        <v>-119</v>
      </c>
      <c r="S3372">
        <f t="shared" si="210"/>
        <v>36</v>
      </c>
      <c r="T3372" t="str">
        <f t="shared" si="211"/>
        <v>-11936</v>
      </c>
      <c r="U3372" t="str">
        <f t="shared" si="208"/>
        <v>-119, 36</v>
      </c>
    </row>
    <row r="3373" spans="1:21" hidden="1" x14ac:dyDescent="0.25">
      <c r="A3373">
        <v>-118.82325</v>
      </c>
      <c r="B3373">
        <v>35.802253</v>
      </c>
      <c r="C3373">
        <v>1975</v>
      </c>
      <c r="D3373" t="s">
        <v>434</v>
      </c>
      <c r="E3373" t="s">
        <v>435</v>
      </c>
      <c r="F3373" t="s">
        <v>110</v>
      </c>
      <c r="G3373" t="s">
        <v>110</v>
      </c>
      <c r="H3373" t="s">
        <v>94</v>
      </c>
      <c r="K3373">
        <v>0</v>
      </c>
      <c r="L3373">
        <v>0</v>
      </c>
      <c r="O3373">
        <v>1975</v>
      </c>
      <c r="P3373" t="s">
        <v>120</v>
      </c>
      <c r="R3373">
        <f t="shared" si="209"/>
        <v>-119</v>
      </c>
      <c r="S3373">
        <f t="shared" si="210"/>
        <v>36</v>
      </c>
      <c r="T3373" t="str">
        <f t="shared" si="211"/>
        <v>-11936</v>
      </c>
      <c r="U3373" t="str">
        <f t="shared" si="208"/>
        <v>-119, 36</v>
      </c>
    </row>
    <row r="3374" spans="1:21" hidden="1" x14ac:dyDescent="0.25">
      <c r="A3374">
        <v>-118.82325</v>
      </c>
      <c r="B3374">
        <v>35.802253</v>
      </c>
      <c r="C3374">
        <v>1975</v>
      </c>
      <c r="D3374" t="s">
        <v>434</v>
      </c>
      <c r="E3374" t="s">
        <v>435</v>
      </c>
      <c r="F3374" t="s">
        <v>110</v>
      </c>
      <c r="G3374" t="s">
        <v>110</v>
      </c>
      <c r="H3374" t="s">
        <v>94</v>
      </c>
      <c r="K3374">
        <v>0</v>
      </c>
      <c r="L3374">
        <v>0</v>
      </c>
      <c r="O3374">
        <v>1975</v>
      </c>
      <c r="P3374" t="s">
        <v>120</v>
      </c>
      <c r="R3374">
        <f t="shared" si="209"/>
        <v>-119</v>
      </c>
      <c r="S3374">
        <f t="shared" si="210"/>
        <v>36</v>
      </c>
      <c r="T3374" t="str">
        <f t="shared" si="211"/>
        <v>-11936</v>
      </c>
      <c r="U3374" t="str">
        <f t="shared" si="208"/>
        <v>-119, 36</v>
      </c>
    </row>
    <row r="3375" spans="1:21" hidden="1" x14ac:dyDescent="0.25">
      <c r="A3375">
        <v>-118.82325</v>
      </c>
      <c r="B3375">
        <v>35.802253</v>
      </c>
      <c r="C3375">
        <v>1975</v>
      </c>
      <c r="D3375" t="s">
        <v>434</v>
      </c>
      <c r="E3375" t="s">
        <v>435</v>
      </c>
      <c r="F3375" t="s">
        <v>110</v>
      </c>
      <c r="G3375" t="s">
        <v>110</v>
      </c>
      <c r="H3375" t="s">
        <v>94</v>
      </c>
      <c r="K3375">
        <v>0</v>
      </c>
      <c r="L3375">
        <v>0</v>
      </c>
      <c r="O3375">
        <v>1975</v>
      </c>
      <c r="P3375" t="s">
        <v>120</v>
      </c>
      <c r="R3375">
        <f t="shared" si="209"/>
        <v>-119</v>
      </c>
      <c r="S3375">
        <f t="shared" si="210"/>
        <v>36</v>
      </c>
      <c r="T3375" t="str">
        <f t="shared" si="211"/>
        <v>-11936</v>
      </c>
      <c r="U3375" t="str">
        <f t="shared" si="208"/>
        <v>-119, 36</v>
      </c>
    </row>
    <row r="3376" spans="1:21" hidden="1" x14ac:dyDescent="0.25">
      <c r="A3376">
        <v>-118.82325</v>
      </c>
      <c r="B3376">
        <v>35.802253</v>
      </c>
      <c r="C3376">
        <v>1975</v>
      </c>
      <c r="D3376" t="s">
        <v>434</v>
      </c>
      <c r="E3376" t="s">
        <v>435</v>
      </c>
      <c r="F3376" t="s">
        <v>110</v>
      </c>
      <c r="G3376" t="s">
        <v>110</v>
      </c>
      <c r="H3376" t="s">
        <v>94</v>
      </c>
      <c r="K3376">
        <v>0</v>
      </c>
      <c r="L3376">
        <v>0</v>
      </c>
      <c r="O3376">
        <v>1975</v>
      </c>
      <c r="P3376" t="s">
        <v>120</v>
      </c>
      <c r="R3376">
        <f t="shared" si="209"/>
        <v>-119</v>
      </c>
      <c r="S3376">
        <f t="shared" si="210"/>
        <v>36</v>
      </c>
      <c r="T3376" t="str">
        <f t="shared" si="211"/>
        <v>-11936</v>
      </c>
      <c r="U3376" t="str">
        <f t="shared" si="208"/>
        <v>-119, 36</v>
      </c>
    </row>
    <row r="3377" spans="1:21" hidden="1" x14ac:dyDescent="0.25">
      <c r="A3377">
        <v>-118.82325</v>
      </c>
      <c r="B3377">
        <v>35.802253</v>
      </c>
      <c r="C3377">
        <v>1975</v>
      </c>
      <c r="D3377" t="s">
        <v>434</v>
      </c>
      <c r="E3377" t="s">
        <v>435</v>
      </c>
      <c r="F3377" t="s">
        <v>110</v>
      </c>
      <c r="G3377" t="s">
        <v>110</v>
      </c>
      <c r="H3377" t="s">
        <v>94</v>
      </c>
      <c r="K3377">
        <v>0</v>
      </c>
      <c r="L3377">
        <v>0</v>
      </c>
      <c r="O3377">
        <v>1975</v>
      </c>
      <c r="P3377" t="s">
        <v>120</v>
      </c>
      <c r="R3377">
        <f t="shared" si="209"/>
        <v>-119</v>
      </c>
      <c r="S3377">
        <f t="shared" si="210"/>
        <v>36</v>
      </c>
      <c r="T3377" t="str">
        <f t="shared" si="211"/>
        <v>-11936</v>
      </c>
      <c r="U3377" t="str">
        <f t="shared" si="208"/>
        <v>-119, 36</v>
      </c>
    </row>
    <row r="3378" spans="1:21" hidden="1" x14ac:dyDescent="0.25">
      <c r="A3378">
        <v>-118.82325</v>
      </c>
      <c r="B3378">
        <v>35.802253</v>
      </c>
      <c r="C3378">
        <v>1975</v>
      </c>
      <c r="D3378" t="s">
        <v>434</v>
      </c>
      <c r="E3378" t="s">
        <v>435</v>
      </c>
      <c r="F3378" t="s">
        <v>110</v>
      </c>
      <c r="G3378" t="s">
        <v>110</v>
      </c>
      <c r="H3378" t="s">
        <v>94</v>
      </c>
      <c r="K3378">
        <v>0</v>
      </c>
      <c r="L3378">
        <v>0</v>
      </c>
      <c r="O3378">
        <v>1975</v>
      </c>
      <c r="P3378" t="s">
        <v>120</v>
      </c>
      <c r="R3378">
        <f t="shared" si="209"/>
        <v>-119</v>
      </c>
      <c r="S3378">
        <f t="shared" si="210"/>
        <v>36</v>
      </c>
      <c r="T3378" t="str">
        <f t="shared" si="211"/>
        <v>-11936</v>
      </c>
      <c r="U3378" t="str">
        <f t="shared" si="208"/>
        <v>-119, 36</v>
      </c>
    </row>
    <row r="3379" spans="1:21" hidden="1" x14ac:dyDescent="0.25">
      <c r="A3379">
        <v>-118.82325</v>
      </c>
      <c r="B3379">
        <v>35.802253</v>
      </c>
      <c r="C3379">
        <v>1975</v>
      </c>
      <c r="D3379" t="s">
        <v>434</v>
      </c>
      <c r="E3379" t="s">
        <v>435</v>
      </c>
      <c r="F3379" t="s">
        <v>110</v>
      </c>
      <c r="G3379" t="s">
        <v>110</v>
      </c>
      <c r="H3379" t="s">
        <v>94</v>
      </c>
      <c r="K3379">
        <v>0</v>
      </c>
      <c r="L3379">
        <v>0</v>
      </c>
      <c r="O3379">
        <v>1975</v>
      </c>
      <c r="P3379" t="s">
        <v>120</v>
      </c>
      <c r="R3379">
        <f t="shared" si="209"/>
        <v>-119</v>
      </c>
      <c r="S3379">
        <f t="shared" si="210"/>
        <v>36</v>
      </c>
      <c r="T3379" t="str">
        <f t="shared" si="211"/>
        <v>-11936</v>
      </c>
      <c r="U3379" t="str">
        <f t="shared" si="208"/>
        <v>-119, 36</v>
      </c>
    </row>
    <row r="3380" spans="1:21" hidden="1" x14ac:dyDescent="0.25">
      <c r="A3380">
        <v>-118.82325</v>
      </c>
      <c r="B3380">
        <v>35.802253</v>
      </c>
      <c r="C3380">
        <v>1975</v>
      </c>
      <c r="D3380" t="s">
        <v>434</v>
      </c>
      <c r="E3380" t="s">
        <v>435</v>
      </c>
      <c r="F3380" t="s">
        <v>110</v>
      </c>
      <c r="G3380" t="s">
        <v>110</v>
      </c>
      <c r="H3380" t="s">
        <v>94</v>
      </c>
      <c r="K3380">
        <v>0</v>
      </c>
      <c r="L3380">
        <v>0</v>
      </c>
      <c r="O3380">
        <v>1975</v>
      </c>
      <c r="P3380" t="s">
        <v>120</v>
      </c>
      <c r="R3380">
        <f t="shared" si="209"/>
        <v>-119</v>
      </c>
      <c r="S3380">
        <f t="shared" si="210"/>
        <v>36</v>
      </c>
      <c r="T3380" t="str">
        <f t="shared" si="211"/>
        <v>-11936</v>
      </c>
      <c r="U3380" t="str">
        <f t="shared" si="208"/>
        <v>-119, 36</v>
      </c>
    </row>
    <row r="3381" spans="1:21" hidden="1" x14ac:dyDescent="0.25">
      <c r="A3381">
        <v>-118.82325</v>
      </c>
      <c r="B3381">
        <v>35.802253</v>
      </c>
      <c r="C3381">
        <v>1975</v>
      </c>
      <c r="D3381" t="s">
        <v>434</v>
      </c>
      <c r="E3381" t="s">
        <v>435</v>
      </c>
      <c r="F3381" t="s">
        <v>110</v>
      </c>
      <c r="G3381" t="s">
        <v>110</v>
      </c>
      <c r="H3381" t="s">
        <v>94</v>
      </c>
      <c r="K3381">
        <v>0</v>
      </c>
      <c r="L3381">
        <v>0</v>
      </c>
      <c r="O3381">
        <v>1975</v>
      </c>
      <c r="P3381" t="s">
        <v>120</v>
      </c>
      <c r="R3381">
        <f t="shared" si="209"/>
        <v>-119</v>
      </c>
      <c r="S3381">
        <f t="shared" si="210"/>
        <v>36</v>
      </c>
      <c r="T3381" t="str">
        <f t="shared" si="211"/>
        <v>-11936</v>
      </c>
      <c r="U3381" t="str">
        <f t="shared" si="208"/>
        <v>-119, 36</v>
      </c>
    </row>
    <row r="3382" spans="1:21" hidden="1" x14ac:dyDescent="0.25">
      <c r="A3382">
        <v>-118.82325</v>
      </c>
      <c r="B3382">
        <v>35.802253</v>
      </c>
      <c r="C3382">
        <v>1975</v>
      </c>
      <c r="D3382" t="s">
        <v>434</v>
      </c>
      <c r="E3382" t="s">
        <v>435</v>
      </c>
      <c r="F3382" t="s">
        <v>110</v>
      </c>
      <c r="G3382" t="s">
        <v>110</v>
      </c>
      <c r="H3382" t="s">
        <v>94</v>
      </c>
      <c r="K3382">
        <v>0</v>
      </c>
      <c r="L3382">
        <v>0</v>
      </c>
      <c r="O3382">
        <v>1975</v>
      </c>
      <c r="P3382" t="s">
        <v>120</v>
      </c>
      <c r="R3382">
        <f t="shared" si="209"/>
        <v>-119</v>
      </c>
      <c r="S3382">
        <f t="shared" si="210"/>
        <v>36</v>
      </c>
      <c r="T3382" t="str">
        <f t="shared" si="211"/>
        <v>-11936</v>
      </c>
      <c r="U3382" t="str">
        <f t="shared" si="208"/>
        <v>-119, 36</v>
      </c>
    </row>
    <row r="3383" spans="1:21" hidden="1" x14ac:dyDescent="0.25">
      <c r="A3383">
        <v>-118.82325</v>
      </c>
      <c r="B3383">
        <v>35.802253</v>
      </c>
      <c r="C3383">
        <v>1975</v>
      </c>
      <c r="D3383" t="s">
        <v>434</v>
      </c>
      <c r="E3383" t="s">
        <v>435</v>
      </c>
      <c r="F3383" t="s">
        <v>110</v>
      </c>
      <c r="G3383" t="s">
        <v>110</v>
      </c>
      <c r="H3383" t="s">
        <v>94</v>
      </c>
      <c r="K3383">
        <v>0</v>
      </c>
      <c r="L3383">
        <v>0</v>
      </c>
      <c r="O3383">
        <v>1975</v>
      </c>
      <c r="P3383" t="s">
        <v>120</v>
      </c>
      <c r="R3383">
        <f t="shared" si="209"/>
        <v>-119</v>
      </c>
      <c r="S3383">
        <f t="shared" si="210"/>
        <v>36</v>
      </c>
      <c r="T3383" t="str">
        <f t="shared" si="211"/>
        <v>-11936</v>
      </c>
      <c r="U3383" t="str">
        <f t="shared" si="208"/>
        <v>-119, 36</v>
      </c>
    </row>
    <row r="3384" spans="1:21" hidden="1" x14ac:dyDescent="0.25">
      <c r="A3384">
        <v>-118.82325</v>
      </c>
      <c r="B3384">
        <v>35.802253</v>
      </c>
      <c r="C3384">
        <v>1975</v>
      </c>
      <c r="D3384" t="s">
        <v>434</v>
      </c>
      <c r="E3384" t="s">
        <v>435</v>
      </c>
      <c r="F3384" t="s">
        <v>110</v>
      </c>
      <c r="G3384" t="s">
        <v>110</v>
      </c>
      <c r="H3384" t="s">
        <v>94</v>
      </c>
      <c r="K3384">
        <v>0</v>
      </c>
      <c r="L3384">
        <v>0</v>
      </c>
      <c r="O3384">
        <v>1975</v>
      </c>
      <c r="P3384" t="s">
        <v>120</v>
      </c>
      <c r="R3384">
        <f t="shared" si="209"/>
        <v>-119</v>
      </c>
      <c r="S3384">
        <f t="shared" si="210"/>
        <v>36</v>
      </c>
      <c r="T3384" t="str">
        <f t="shared" si="211"/>
        <v>-11936</v>
      </c>
      <c r="U3384" t="str">
        <f t="shared" si="208"/>
        <v>-119, 36</v>
      </c>
    </row>
    <row r="3385" spans="1:21" hidden="1" x14ac:dyDescent="0.25">
      <c r="A3385">
        <v>-118.82325</v>
      </c>
      <c r="B3385">
        <v>35.802253</v>
      </c>
      <c r="C3385">
        <v>1975</v>
      </c>
      <c r="D3385" t="s">
        <v>434</v>
      </c>
      <c r="E3385" t="s">
        <v>435</v>
      </c>
      <c r="F3385" t="s">
        <v>110</v>
      </c>
      <c r="G3385" t="s">
        <v>110</v>
      </c>
      <c r="H3385" t="s">
        <v>94</v>
      </c>
      <c r="K3385">
        <v>0</v>
      </c>
      <c r="L3385">
        <v>0</v>
      </c>
      <c r="O3385">
        <v>1975</v>
      </c>
      <c r="P3385" t="s">
        <v>120</v>
      </c>
      <c r="R3385">
        <f t="shared" si="209"/>
        <v>-119</v>
      </c>
      <c r="S3385">
        <f t="shared" si="210"/>
        <v>36</v>
      </c>
      <c r="T3385" t="str">
        <f t="shared" si="211"/>
        <v>-11936</v>
      </c>
      <c r="U3385" t="str">
        <f t="shared" si="208"/>
        <v>-119, 36</v>
      </c>
    </row>
    <row r="3386" spans="1:21" hidden="1" x14ac:dyDescent="0.25">
      <c r="A3386">
        <v>-118.82325</v>
      </c>
      <c r="B3386">
        <v>35.802253</v>
      </c>
      <c r="C3386">
        <v>1975</v>
      </c>
      <c r="D3386" t="s">
        <v>434</v>
      </c>
      <c r="E3386" t="s">
        <v>435</v>
      </c>
      <c r="F3386" t="s">
        <v>110</v>
      </c>
      <c r="G3386" t="s">
        <v>110</v>
      </c>
      <c r="H3386" t="s">
        <v>94</v>
      </c>
      <c r="K3386">
        <v>0</v>
      </c>
      <c r="L3386">
        <v>0</v>
      </c>
      <c r="O3386">
        <v>1975</v>
      </c>
      <c r="P3386" t="s">
        <v>120</v>
      </c>
      <c r="R3386">
        <f t="shared" si="209"/>
        <v>-119</v>
      </c>
      <c r="S3386">
        <f t="shared" si="210"/>
        <v>36</v>
      </c>
      <c r="T3386" t="str">
        <f t="shared" si="211"/>
        <v>-11936</v>
      </c>
      <c r="U3386" t="str">
        <f t="shared" si="208"/>
        <v>-119, 36</v>
      </c>
    </row>
    <row r="3387" spans="1:21" hidden="1" x14ac:dyDescent="0.25">
      <c r="A3387">
        <v>-118.82325</v>
      </c>
      <c r="B3387">
        <v>35.802253</v>
      </c>
      <c r="C3387">
        <v>1975</v>
      </c>
      <c r="D3387" t="s">
        <v>434</v>
      </c>
      <c r="E3387" t="s">
        <v>435</v>
      </c>
      <c r="F3387" t="s">
        <v>110</v>
      </c>
      <c r="G3387" t="s">
        <v>110</v>
      </c>
      <c r="H3387" t="s">
        <v>94</v>
      </c>
      <c r="K3387">
        <v>0</v>
      </c>
      <c r="L3387">
        <v>0</v>
      </c>
      <c r="O3387">
        <v>1975</v>
      </c>
      <c r="P3387" t="s">
        <v>120</v>
      </c>
      <c r="R3387">
        <f t="shared" si="209"/>
        <v>-119</v>
      </c>
      <c r="S3387">
        <f t="shared" si="210"/>
        <v>36</v>
      </c>
      <c r="T3387" t="str">
        <f t="shared" si="211"/>
        <v>-11936</v>
      </c>
      <c r="U3387" t="str">
        <f t="shared" si="208"/>
        <v>-119, 36</v>
      </c>
    </row>
    <row r="3388" spans="1:21" hidden="1" x14ac:dyDescent="0.25">
      <c r="A3388">
        <v>-118.82325</v>
      </c>
      <c r="B3388">
        <v>35.802253</v>
      </c>
      <c r="C3388">
        <v>1975</v>
      </c>
      <c r="D3388" t="s">
        <v>434</v>
      </c>
      <c r="E3388" t="s">
        <v>435</v>
      </c>
      <c r="F3388" t="s">
        <v>110</v>
      </c>
      <c r="G3388" t="s">
        <v>110</v>
      </c>
      <c r="H3388" t="s">
        <v>94</v>
      </c>
      <c r="K3388">
        <v>0</v>
      </c>
      <c r="L3388">
        <v>0</v>
      </c>
      <c r="O3388">
        <v>1975</v>
      </c>
      <c r="P3388" t="s">
        <v>120</v>
      </c>
      <c r="R3388">
        <f t="shared" si="209"/>
        <v>-119</v>
      </c>
      <c r="S3388">
        <f t="shared" si="210"/>
        <v>36</v>
      </c>
      <c r="T3388" t="str">
        <f t="shared" si="211"/>
        <v>-11936</v>
      </c>
      <c r="U3388" t="str">
        <f t="shared" si="208"/>
        <v>-119, 36</v>
      </c>
    </row>
    <row r="3389" spans="1:21" hidden="1" x14ac:dyDescent="0.25">
      <c r="A3389">
        <v>-118.82325</v>
      </c>
      <c r="B3389">
        <v>35.802253</v>
      </c>
      <c r="C3389">
        <v>1975</v>
      </c>
      <c r="D3389" t="s">
        <v>434</v>
      </c>
      <c r="E3389" t="s">
        <v>435</v>
      </c>
      <c r="F3389" t="s">
        <v>110</v>
      </c>
      <c r="G3389" t="s">
        <v>110</v>
      </c>
      <c r="H3389" t="s">
        <v>94</v>
      </c>
      <c r="K3389">
        <v>0</v>
      </c>
      <c r="L3389">
        <v>0</v>
      </c>
      <c r="O3389">
        <v>1975</v>
      </c>
      <c r="P3389" t="s">
        <v>120</v>
      </c>
      <c r="R3389">
        <f t="shared" si="209"/>
        <v>-119</v>
      </c>
      <c r="S3389">
        <f t="shared" si="210"/>
        <v>36</v>
      </c>
      <c r="T3389" t="str">
        <f t="shared" si="211"/>
        <v>-11936</v>
      </c>
      <c r="U3389" t="str">
        <f t="shared" si="208"/>
        <v>-119, 36</v>
      </c>
    </row>
    <row r="3390" spans="1:21" hidden="1" x14ac:dyDescent="0.25">
      <c r="A3390">
        <v>-118.82325</v>
      </c>
      <c r="B3390">
        <v>35.802253</v>
      </c>
      <c r="C3390">
        <v>1975</v>
      </c>
      <c r="D3390" t="s">
        <v>434</v>
      </c>
      <c r="E3390" t="s">
        <v>435</v>
      </c>
      <c r="F3390" t="s">
        <v>110</v>
      </c>
      <c r="G3390" t="s">
        <v>110</v>
      </c>
      <c r="H3390" t="s">
        <v>94</v>
      </c>
      <c r="K3390">
        <v>0</v>
      </c>
      <c r="L3390">
        <v>0</v>
      </c>
      <c r="O3390">
        <v>1975</v>
      </c>
      <c r="P3390" t="s">
        <v>120</v>
      </c>
      <c r="R3390">
        <f t="shared" si="209"/>
        <v>-119</v>
      </c>
      <c r="S3390">
        <f t="shared" si="210"/>
        <v>36</v>
      </c>
      <c r="T3390" t="str">
        <f t="shared" si="211"/>
        <v>-11936</v>
      </c>
      <c r="U3390" t="str">
        <f t="shared" si="208"/>
        <v>-119, 36</v>
      </c>
    </row>
    <row r="3391" spans="1:21" hidden="1" x14ac:dyDescent="0.25">
      <c r="A3391">
        <v>-118.82325</v>
      </c>
      <c r="B3391">
        <v>35.802253</v>
      </c>
      <c r="C3391">
        <v>1975</v>
      </c>
      <c r="D3391" t="s">
        <v>434</v>
      </c>
      <c r="E3391" t="s">
        <v>435</v>
      </c>
      <c r="F3391" t="s">
        <v>110</v>
      </c>
      <c r="G3391" t="s">
        <v>110</v>
      </c>
      <c r="H3391" t="s">
        <v>94</v>
      </c>
      <c r="K3391">
        <v>0</v>
      </c>
      <c r="L3391">
        <v>0</v>
      </c>
      <c r="O3391">
        <v>1975</v>
      </c>
      <c r="P3391" t="s">
        <v>120</v>
      </c>
      <c r="R3391">
        <f t="shared" si="209"/>
        <v>-119</v>
      </c>
      <c r="S3391">
        <f t="shared" si="210"/>
        <v>36</v>
      </c>
      <c r="T3391" t="str">
        <f t="shared" si="211"/>
        <v>-11936</v>
      </c>
      <c r="U3391" t="str">
        <f t="shared" si="208"/>
        <v>-119, 36</v>
      </c>
    </row>
    <row r="3392" spans="1:21" hidden="1" x14ac:dyDescent="0.25">
      <c r="A3392">
        <v>-118.82325</v>
      </c>
      <c r="B3392">
        <v>35.802253</v>
      </c>
      <c r="C3392">
        <v>1975</v>
      </c>
      <c r="D3392" t="s">
        <v>434</v>
      </c>
      <c r="E3392" t="s">
        <v>435</v>
      </c>
      <c r="F3392" t="s">
        <v>110</v>
      </c>
      <c r="G3392" t="s">
        <v>110</v>
      </c>
      <c r="H3392" t="s">
        <v>94</v>
      </c>
      <c r="K3392">
        <v>0</v>
      </c>
      <c r="L3392">
        <v>0</v>
      </c>
      <c r="O3392">
        <v>1975</v>
      </c>
      <c r="P3392" t="s">
        <v>120</v>
      </c>
      <c r="R3392">
        <f t="shared" si="209"/>
        <v>-119</v>
      </c>
      <c r="S3392">
        <f t="shared" si="210"/>
        <v>36</v>
      </c>
      <c r="T3392" t="str">
        <f t="shared" si="211"/>
        <v>-11936</v>
      </c>
      <c r="U3392" t="str">
        <f t="shared" si="208"/>
        <v>-119, 36</v>
      </c>
    </row>
    <row r="3393" spans="1:21" hidden="1" x14ac:dyDescent="0.25">
      <c r="A3393">
        <v>-118.82325</v>
      </c>
      <c r="B3393">
        <v>35.802253</v>
      </c>
      <c r="C3393">
        <v>1975</v>
      </c>
      <c r="D3393" t="s">
        <v>434</v>
      </c>
      <c r="E3393" t="s">
        <v>435</v>
      </c>
      <c r="F3393" t="s">
        <v>110</v>
      </c>
      <c r="G3393" t="s">
        <v>110</v>
      </c>
      <c r="H3393" t="s">
        <v>94</v>
      </c>
      <c r="K3393">
        <v>0</v>
      </c>
      <c r="L3393">
        <v>0</v>
      </c>
      <c r="O3393">
        <v>1975</v>
      </c>
      <c r="P3393" t="s">
        <v>120</v>
      </c>
      <c r="R3393">
        <f t="shared" si="209"/>
        <v>-119</v>
      </c>
      <c r="S3393">
        <f t="shared" si="210"/>
        <v>36</v>
      </c>
      <c r="T3393" t="str">
        <f t="shared" si="211"/>
        <v>-11936</v>
      </c>
      <c r="U3393" t="str">
        <f t="shared" si="208"/>
        <v>-119, 36</v>
      </c>
    </row>
    <row r="3394" spans="1:21" hidden="1" x14ac:dyDescent="0.25">
      <c r="A3394">
        <v>-118.82325</v>
      </c>
      <c r="B3394">
        <v>35.802253</v>
      </c>
      <c r="C3394">
        <v>1975</v>
      </c>
      <c r="D3394" t="s">
        <v>434</v>
      </c>
      <c r="E3394" t="s">
        <v>435</v>
      </c>
      <c r="F3394" t="s">
        <v>110</v>
      </c>
      <c r="G3394" t="s">
        <v>110</v>
      </c>
      <c r="H3394" t="s">
        <v>94</v>
      </c>
      <c r="K3394">
        <v>0</v>
      </c>
      <c r="L3394">
        <v>0</v>
      </c>
      <c r="O3394">
        <v>1975</v>
      </c>
      <c r="P3394" t="s">
        <v>120</v>
      </c>
      <c r="R3394">
        <f t="shared" si="209"/>
        <v>-119</v>
      </c>
      <c r="S3394">
        <f t="shared" si="210"/>
        <v>36</v>
      </c>
      <c r="T3394" t="str">
        <f t="shared" si="211"/>
        <v>-11936</v>
      </c>
      <c r="U3394" t="str">
        <f t="shared" ref="U3394:U3457" si="212">_xlfn.CONCAT($R3395, ", ", $S3395)</f>
        <v>-119, 36</v>
      </c>
    </row>
    <row r="3395" spans="1:21" hidden="1" x14ac:dyDescent="0.25">
      <c r="A3395">
        <v>-118.82325</v>
      </c>
      <c r="B3395">
        <v>35.802253</v>
      </c>
      <c r="C3395">
        <v>1975</v>
      </c>
      <c r="D3395" t="s">
        <v>434</v>
      </c>
      <c r="E3395" t="s">
        <v>435</v>
      </c>
      <c r="F3395" t="s">
        <v>110</v>
      </c>
      <c r="G3395" t="s">
        <v>110</v>
      </c>
      <c r="H3395" t="s">
        <v>94</v>
      </c>
      <c r="K3395">
        <v>0</v>
      </c>
      <c r="L3395">
        <v>0</v>
      </c>
      <c r="O3395">
        <v>1975</v>
      </c>
      <c r="P3395" t="s">
        <v>120</v>
      </c>
      <c r="R3395">
        <f t="shared" ref="R3395:R3458" si="213">ROUND($A3395, 0)</f>
        <v>-119</v>
      </c>
      <c r="S3395">
        <f t="shared" ref="S3395:S3458" si="214">ROUND($B3395, 0)</f>
        <v>36</v>
      </c>
      <c r="T3395" t="str">
        <f t="shared" ref="T3395:T3458" si="215">_xlfn.CONCAT($R3395, $S3395)</f>
        <v>-11936</v>
      </c>
      <c r="U3395" t="str">
        <f t="shared" si="212"/>
        <v>-119, 36</v>
      </c>
    </row>
    <row r="3396" spans="1:21" hidden="1" x14ac:dyDescent="0.25">
      <c r="A3396">
        <v>-118.82325</v>
      </c>
      <c r="B3396">
        <v>35.802253</v>
      </c>
      <c r="C3396">
        <v>1975</v>
      </c>
      <c r="D3396" t="s">
        <v>434</v>
      </c>
      <c r="E3396" t="s">
        <v>435</v>
      </c>
      <c r="F3396" t="s">
        <v>110</v>
      </c>
      <c r="G3396" t="s">
        <v>110</v>
      </c>
      <c r="H3396" t="s">
        <v>94</v>
      </c>
      <c r="K3396">
        <v>0</v>
      </c>
      <c r="L3396">
        <v>0</v>
      </c>
      <c r="O3396">
        <v>1975</v>
      </c>
      <c r="P3396" t="s">
        <v>120</v>
      </c>
      <c r="R3396">
        <f t="shared" si="213"/>
        <v>-119</v>
      </c>
      <c r="S3396">
        <f t="shared" si="214"/>
        <v>36</v>
      </c>
      <c r="T3396" t="str">
        <f t="shared" si="215"/>
        <v>-11936</v>
      </c>
      <c r="U3396" t="str">
        <f t="shared" si="212"/>
        <v>-119, 36</v>
      </c>
    </row>
    <row r="3397" spans="1:21" hidden="1" x14ac:dyDescent="0.25">
      <c r="A3397">
        <v>-118.82325</v>
      </c>
      <c r="B3397">
        <v>35.802253</v>
      </c>
      <c r="C3397">
        <v>1975</v>
      </c>
      <c r="D3397" t="s">
        <v>434</v>
      </c>
      <c r="E3397" t="s">
        <v>435</v>
      </c>
      <c r="F3397" t="s">
        <v>110</v>
      </c>
      <c r="G3397" t="s">
        <v>110</v>
      </c>
      <c r="H3397" t="s">
        <v>94</v>
      </c>
      <c r="K3397">
        <v>0</v>
      </c>
      <c r="L3397">
        <v>0</v>
      </c>
      <c r="O3397">
        <v>1975</v>
      </c>
      <c r="P3397" t="s">
        <v>120</v>
      </c>
      <c r="R3397">
        <f t="shared" si="213"/>
        <v>-119</v>
      </c>
      <c r="S3397">
        <f t="shared" si="214"/>
        <v>36</v>
      </c>
      <c r="T3397" t="str">
        <f t="shared" si="215"/>
        <v>-11936</v>
      </c>
      <c r="U3397" t="str">
        <f t="shared" si="212"/>
        <v>-119, 36</v>
      </c>
    </row>
    <row r="3398" spans="1:21" hidden="1" x14ac:dyDescent="0.25">
      <c r="A3398">
        <v>-118.82325</v>
      </c>
      <c r="B3398">
        <v>35.802253</v>
      </c>
      <c r="C3398">
        <v>1975</v>
      </c>
      <c r="D3398" t="s">
        <v>434</v>
      </c>
      <c r="E3398" t="s">
        <v>435</v>
      </c>
      <c r="F3398" t="s">
        <v>110</v>
      </c>
      <c r="G3398" t="s">
        <v>110</v>
      </c>
      <c r="H3398" t="s">
        <v>94</v>
      </c>
      <c r="K3398">
        <v>0</v>
      </c>
      <c r="L3398">
        <v>0</v>
      </c>
      <c r="O3398">
        <v>1975</v>
      </c>
      <c r="P3398" t="s">
        <v>120</v>
      </c>
      <c r="R3398">
        <f t="shared" si="213"/>
        <v>-119</v>
      </c>
      <c r="S3398">
        <f t="shared" si="214"/>
        <v>36</v>
      </c>
      <c r="T3398" t="str">
        <f t="shared" si="215"/>
        <v>-11936</v>
      </c>
      <c r="U3398" t="str">
        <f t="shared" si="212"/>
        <v>-119, 36</v>
      </c>
    </row>
    <row r="3399" spans="1:21" hidden="1" x14ac:dyDescent="0.25">
      <c r="A3399">
        <v>-118.82325</v>
      </c>
      <c r="B3399">
        <v>35.802253</v>
      </c>
      <c r="C3399">
        <v>1975</v>
      </c>
      <c r="D3399" t="s">
        <v>434</v>
      </c>
      <c r="E3399" t="s">
        <v>435</v>
      </c>
      <c r="F3399" t="s">
        <v>110</v>
      </c>
      <c r="G3399" t="s">
        <v>110</v>
      </c>
      <c r="H3399" t="s">
        <v>94</v>
      </c>
      <c r="K3399">
        <v>0</v>
      </c>
      <c r="L3399">
        <v>0</v>
      </c>
      <c r="O3399">
        <v>1975</v>
      </c>
      <c r="P3399" t="s">
        <v>120</v>
      </c>
      <c r="R3399">
        <f t="shared" si="213"/>
        <v>-119</v>
      </c>
      <c r="S3399">
        <f t="shared" si="214"/>
        <v>36</v>
      </c>
      <c r="T3399" t="str">
        <f t="shared" si="215"/>
        <v>-11936</v>
      </c>
      <c r="U3399" t="str">
        <f t="shared" si="212"/>
        <v>-119, 36</v>
      </c>
    </row>
    <row r="3400" spans="1:21" hidden="1" x14ac:dyDescent="0.25">
      <c r="A3400">
        <v>-118.82325</v>
      </c>
      <c r="B3400">
        <v>35.802253</v>
      </c>
      <c r="C3400">
        <v>1975</v>
      </c>
      <c r="D3400" t="s">
        <v>434</v>
      </c>
      <c r="E3400" t="s">
        <v>435</v>
      </c>
      <c r="F3400" t="s">
        <v>110</v>
      </c>
      <c r="G3400" t="s">
        <v>110</v>
      </c>
      <c r="H3400" t="s">
        <v>94</v>
      </c>
      <c r="K3400">
        <v>0</v>
      </c>
      <c r="L3400">
        <v>0</v>
      </c>
      <c r="O3400">
        <v>1975</v>
      </c>
      <c r="P3400" t="s">
        <v>120</v>
      </c>
      <c r="R3400">
        <f t="shared" si="213"/>
        <v>-119</v>
      </c>
      <c r="S3400">
        <f t="shared" si="214"/>
        <v>36</v>
      </c>
      <c r="T3400" t="str">
        <f t="shared" si="215"/>
        <v>-11936</v>
      </c>
      <c r="U3400" t="str">
        <f t="shared" si="212"/>
        <v>-119, 36</v>
      </c>
    </row>
    <row r="3401" spans="1:21" hidden="1" x14ac:dyDescent="0.25">
      <c r="A3401">
        <v>-118.82325</v>
      </c>
      <c r="B3401">
        <v>35.802253</v>
      </c>
      <c r="C3401">
        <v>1975</v>
      </c>
      <c r="D3401" t="s">
        <v>434</v>
      </c>
      <c r="E3401" t="s">
        <v>435</v>
      </c>
      <c r="F3401" t="s">
        <v>110</v>
      </c>
      <c r="G3401" t="s">
        <v>109</v>
      </c>
      <c r="H3401" t="s">
        <v>94</v>
      </c>
      <c r="K3401">
        <v>2.64E-2</v>
      </c>
      <c r="L3401">
        <v>2.1120000000000001</v>
      </c>
      <c r="O3401">
        <v>1975</v>
      </c>
      <c r="P3401" t="s">
        <v>120</v>
      </c>
      <c r="R3401">
        <f t="shared" si="213"/>
        <v>-119</v>
      </c>
      <c r="S3401">
        <f t="shared" si="214"/>
        <v>36</v>
      </c>
      <c r="T3401" t="str">
        <f t="shared" si="215"/>
        <v>-11936</v>
      </c>
      <c r="U3401" t="str">
        <f t="shared" si="212"/>
        <v>-119, 36</v>
      </c>
    </row>
    <row r="3402" spans="1:21" hidden="1" x14ac:dyDescent="0.25">
      <c r="A3402">
        <v>-118.82325</v>
      </c>
      <c r="B3402">
        <v>35.802253</v>
      </c>
      <c r="C3402">
        <v>1975</v>
      </c>
      <c r="D3402" t="s">
        <v>434</v>
      </c>
      <c r="E3402" t="s">
        <v>435</v>
      </c>
      <c r="F3402" t="s">
        <v>110</v>
      </c>
      <c r="G3402" t="s">
        <v>110</v>
      </c>
      <c r="H3402" t="s">
        <v>94</v>
      </c>
      <c r="K3402">
        <v>0</v>
      </c>
      <c r="L3402">
        <v>0</v>
      </c>
      <c r="O3402">
        <v>1975</v>
      </c>
      <c r="P3402" t="s">
        <v>120</v>
      </c>
      <c r="R3402">
        <f t="shared" si="213"/>
        <v>-119</v>
      </c>
      <c r="S3402">
        <f t="shared" si="214"/>
        <v>36</v>
      </c>
      <c r="T3402" t="str">
        <f t="shared" si="215"/>
        <v>-11936</v>
      </c>
      <c r="U3402" t="str">
        <f t="shared" si="212"/>
        <v>-119, 36</v>
      </c>
    </row>
    <row r="3403" spans="1:21" hidden="1" x14ac:dyDescent="0.25">
      <c r="A3403">
        <v>-118.82325</v>
      </c>
      <c r="B3403">
        <v>35.802253</v>
      </c>
      <c r="C3403">
        <v>1975</v>
      </c>
      <c r="D3403" t="s">
        <v>434</v>
      </c>
      <c r="E3403" t="s">
        <v>435</v>
      </c>
      <c r="F3403" t="s">
        <v>110</v>
      </c>
      <c r="G3403" t="s">
        <v>110</v>
      </c>
      <c r="H3403" t="s">
        <v>94</v>
      </c>
      <c r="K3403">
        <v>0</v>
      </c>
      <c r="L3403">
        <v>0</v>
      </c>
      <c r="O3403">
        <v>1975</v>
      </c>
      <c r="P3403" t="s">
        <v>120</v>
      </c>
      <c r="R3403">
        <f t="shared" si="213"/>
        <v>-119</v>
      </c>
      <c r="S3403">
        <f t="shared" si="214"/>
        <v>36</v>
      </c>
      <c r="T3403" t="str">
        <f t="shared" si="215"/>
        <v>-11936</v>
      </c>
      <c r="U3403" t="str">
        <f t="shared" si="212"/>
        <v>-119, 36</v>
      </c>
    </row>
    <row r="3404" spans="1:21" hidden="1" x14ac:dyDescent="0.25">
      <c r="A3404">
        <v>-118.82325</v>
      </c>
      <c r="B3404">
        <v>35.802253</v>
      </c>
      <c r="C3404">
        <v>1975</v>
      </c>
      <c r="D3404" t="s">
        <v>434</v>
      </c>
      <c r="E3404" t="s">
        <v>435</v>
      </c>
      <c r="F3404" t="s">
        <v>110</v>
      </c>
      <c r="G3404" t="s">
        <v>110</v>
      </c>
      <c r="H3404" t="s">
        <v>94</v>
      </c>
      <c r="K3404">
        <v>0</v>
      </c>
      <c r="L3404">
        <v>0</v>
      </c>
      <c r="O3404">
        <v>1975</v>
      </c>
      <c r="P3404" t="s">
        <v>120</v>
      </c>
      <c r="R3404">
        <f t="shared" si="213"/>
        <v>-119</v>
      </c>
      <c r="S3404">
        <f t="shared" si="214"/>
        <v>36</v>
      </c>
      <c r="T3404" t="str">
        <f t="shared" si="215"/>
        <v>-11936</v>
      </c>
      <c r="U3404" t="str">
        <f t="shared" si="212"/>
        <v>-119, 36</v>
      </c>
    </row>
    <row r="3405" spans="1:21" hidden="1" x14ac:dyDescent="0.25">
      <c r="A3405">
        <v>-118.82325</v>
      </c>
      <c r="B3405">
        <v>35.802253</v>
      </c>
      <c r="C3405">
        <v>1975</v>
      </c>
      <c r="D3405" t="s">
        <v>434</v>
      </c>
      <c r="E3405" t="s">
        <v>435</v>
      </c>
      <c r="F3405" t="s">
        <v>110</v>
      </c>
      <c r="G3405" t="s">
        <v>110</v>
      </c>
      <c r="H3405" t="s">
        <v>94</v>
      </c>
      <c r="K3405">
        <v>0</v>
      </c>
      <c r="L3405">
        <v>0</v>
      </c>
      <c r="O3405">
        <v>1975</v>
      </c>
      <c r="P3405" t="s">
        <v>120</v>
      </c>
      <c r="R3405">
        <f t="shared" si="213"/>
        <v>-119</v>
      </c>
      <c r="S3405">
        <f t="shared" si="214"/>
        <v>36</v>
      </c>
      <c r="T3405" t="str">
        <f t="shared" si="215"/>
        <v>-11936</v>
      </c>
      <c r="U3405" t="str">
        <f t="shared" si="212"/>
        <v>-119, 36</v>
      </c>
    </row>
    <row r="3406" spans="1:21" hidden="1" x14ac:dyDescent="0.25">
      <c r="A3406">
        <v>-118.82325</v>
      </c>
      <c r="B3406">
        <v>35.802253</v>
      </c>
      <c r="C3406">
        <v>1975</v>
      </c>
      <c r="D3406" t="s">
        <v>434</v>
      </c>
      <c r="E3406" t="s">
        <v>435</v>
      </c>
      <c r="F3406" t="s">
        <v>110</v>
      </c>
      <c r="G3406" t="s">
        <v>110</v>
      </c>
      <c r="H3406" t="s">
        <v>94</v>
      </c>
      <c r="K3406">
        <v>0</v>
      </c>
      <c r="L3406">
        <v>0</v>
      </c>
      <c r="O3406">
        <v>1975</v>
      </c>
      <c r="P3406" t="s">
        <v>120</v>
      </c>
      <c r="R3406">
        <f t="shared" si="213"/>
        <v>-119</v>
      </c>
      <c r="S3406">
        <f t="shared" si="214"/>
        <v>36</v>
      </c>
      <c r="T3406" t="str">
        <f t="shared" si="215"/>
        <v>-11936</v>
      </c>
      <c r="U3406" t="str">
        <f t="shared" si="212"/>
        <v>-119, 36</v>
      </c>
    </row>
    <row r="3407" spans="1:21" hidden="1" x14ac:dyDescent="0.25">
      <c r="A3407">
        <v>-118.82325</v>
      </c>
      <c r="B3407">
        <v>35.802253</v>
      </c>
      <c r="C3407">
        <v>1975</v>
      </c>
      <c r="D3407" t="s">
        <v>434</v>
      </c>
      <c r="E3407" t="s">
        <v>435</v>
      </c>
      <c r="F3407" t="s">
        <v>110</v>
      </c>
      <c r="G3407" t="s">
        <v>110</v>
      </c>
      <c r="H3407" t="s">
        <v>94</v>
      </c>
      <c r="K3407">
        <v>0</v>
      </c>
      <c r="L3407">
        <v>0</v>
      </c>
      <c r="O3407">
        <v>1975</v>
      </c>
      <c r="P3407" t="s">
        <v>120</v>
      </c>
      <c r="R3407">
        <f t="shared" si="213"/>
        <v>-119</v>
      </c>
      <c r="S3407">
        <f t="shared" si="214"/>
        <v>36</v>
      </c>
      <c r="T3407" t="str">
        <f t="shared" si="215"/>
        <v>-11936</v>
      </c>
      <c r="U3407" t="str">
        <f t="shared" si="212"/>
        <v>-119, 36</v>
      </c>
    </row>
    <row r="3408" spans="1:21" hidden="1" x14ac:dyDescent="0.25">
      <c r="A3408">
        <v>-118.82325</v>
      </c>
      <c r="B3408">
        <v>35.802253</v>
      </c>
      <c r="C3408">
        <v>1975</v>
      </c>
      <c r="D3408" t="s">
        <v>434</v>
      </c>
      <c r="E3408" t="s">
        <v>435</v>
      </c>
      <c r="F3408" t="s">
        <v>110</v>
      </c>
      <c r="G3408" t="s">
        <v>110</v>
      </c>
      <c r="H3408" t="s">
        <v>94</v>
      </c>
      <c r="K3408">
        <v>0</v>
      </c>
      <c r="L3408">
        <v>0</v>
      </c>
      <c r="O3408">
        <v>1975</v>
      </c>
      <c r="P3408" t="s">
        <v>120</v>
      </c>
      <c r="R3408">
        <f t="shared" si="213"/>
        <v>-119</v>
      </c>
      <c r="S3408">
        <f t="shared" si="214"/>
        <v>36</v>
      </c>
      <c r="T3408" t="str">
        <f t="shared" si="215"/>
        <v>-11936</v>
      </c>
      <c r="U3408" t="str">
        <f t="shared" si="212"/>
        <v>-119, 36</v>
      </c>
    </row>
    <row r="3409" spans="1:21" hidden="1" x14ac:dyDescent="0.25">
      <c r="A3409">
        <v>-118.82325</v>
      </c>
      <c r="B3409">
        <v>35.802253</v>
      </c>
      <c r="C3409">
        <v>1975</v>
      </c>
      <c r="D3409" t="s">
        <v>434</v>
      </c>
      <c r="E3409" t="s">
        <v>435</v>
      </c>
      <c r="F3409" t="s">
        <v>110</v>
      </c>
      <c r="G3409" t="s">
        <v>110</v>
      </c>
      <c r="H3409" t="s">
        <v>94</v>
      </c>
      <c r="K3409">
        <v>0</v>
      </c>
      <c r="L3409">
        <v>0</v>
      </c>
      <c r="O3409">
        <v>1975</v>
      </c>
      <c r="P3409" t="s">
        <v>120</v>
      </c>
      <c r="R3409">
        <f t="shared" si="213"/>
        <v>-119</v>
      </c>
      <c r="S3409">
        <f t="shared" si="214"/>
        <v>36</v>
      </c>
      <c r="T3409" t="str">
        <f t="shared" si="215"/>
        <v>-11936</v>
      </c>
      <c r="U3409" t="str">
        <f t="shared" si="212"/>
        <v>-119, 36</v>
      </c>
    </row>
    <row r="3410" spans="1:21" hidden="1" x14ac:dyDescent="0.25">
      <c r="A3410">
        <v>-118.82325</v>
      </c>
      <c r="B3410">
        <v>35.802253</v>
      </c>
      <c r="C3410">
        <v>1975</v>
      </c>
      <c r="D3410" t="s">
        <v>434</v>
      </c>
      <c r="E3410" t="s">
        <v>435</v>
      </c>
      <c r="F3410" t="s">
        <v>110</v>
      </c>
      <c r="G3410" t="s">
        <v>110</v>
      </c>
      <c r="H3410" t="s">
        <v>94</v>
      </c>
      <c r="K3410">
        <v>0</v>
      </c>
      <c r="L3410">
        <v>0</v>
      </c>
      <c r="O3410">
        <v>1975</v>
      </c>
      <c r="P3410" t="s">
        <v>120</v>
      </c>
      <c r="R3410">
        <f t="shared" si="213"/>
        <v>-119</v>
      </c>
      <c r="S3410">
        <f t="shared" si="214"/>
        <v>36</v>
      </c>
      <c r="T3410" t="str">
        <f t="shared" si="215"/>
        <v>-11936</v>
      </c>
      <c r="U3410" t="str">
        <f t="shared" si="212"/>
        <v>-119, 36</v>
      </c>
    </row>
    <row r="3411" spans="1:21" hidden="1" x14ac:dyDescent="0.25">
      <c r="A3411">
        <v>-118.82325</v>
      </c>
      <c r="B3411">
        <v>35.802253</v>
      </c>
      <c r="C3411">
        <v>1975</v>
      </c>
      <c r="D3411" t="s">
        <v>434</v>
      </c>
      <c r="E3411" t="s">
        <v>435</v>
      </c>
      <c r="F3411" t="s">
        <v>110</v>
      </c>
      <c r="G3411" t="s">
        <v>110</v>
      </c>
      <c r="H3411" t="s">
        <v>94</v>
      </c>
      <c r="K3411">
        <v>0</v>
      </c>
      <c r="L3411">
        <v>0</v>
      </c>
      <c r="O3411">
        <v>1975</v>
      </c>
      <c r="P3411" t="s">
        <v>120</v>
      </c>
      <c r="R3411">
        <f t="shared" si="213"/>
        <v>-119</v>
      </c>
      <c r="S3411">
        <f t="shared" si="214"/>
        <v>36</v>
      </c>
      <c r="T3411" t="str">
        <f t="shared" si="215"/>
        <v>-11936</v>
      </c>
      <c r="U3411" t="str">
        <f t="shared" si="212"/>
        <v>-119, 36</v>
      </c>
    </row>
    <row r="3412" spans="1:21" hidden="1" x14ac:dyDescent="0.25">
      <c r="A3412">
        <v>-118.82325</v>
      </c>
      <c r="B3412">
        <v>35.802253</v>
      </c>
      <c r="C3412">
        <v>1975</v>
      </c>
      <c r="D3412" t="s">
        <v>434</v>
      </c>
      <c r="E3412" t="s">
        <v>435</v>
      </c>
      <c r="F3412" t="s">
        <v>110</v>
      </c>
      <c r="G3412" t="s">
        <v>110</v>
      </c>
      <c r="H3412" t="s">
        <v>94</v>
      </c>
      <c r="K3412">
        <v>0</v>
      </c>
      <c r="L3412">
        <v>0</v>
      </c>
      <c r="O3412">
        <v>1975</v>
      </c>
      <c r="P3412" t="s">
        <v>120</v>
      </c>
      <c r="R3412">
        <f t="shared" si="213"/>
        <v>-119</v>
      </c>
      <c r="S3412">
        <f t="shared" si="214"/>
        <v>36</v>
      </c>
      <c r="T3412" t="str">
        <f t="shared" si="215"/>
        <v>-11936</v>
      </c>
      <c r="U3412" t="str">
        <f t="shared" si="212"/>
        <v>-119, 36</v>
      </c>
    </row>
    <row r="3413" spans="1:21" hidden="1" x14ac:dyDescent="0.25">
      <c r="A3413">
        <v>-118.82325400000001</v>
      </c>
      <c r="B3413">
        <v>35.802253</v>
      </c>
      <c r="C3413">
        <v>1993</v>
      </c>
      <c r="D3413" t="s">
        <v>434</v>
      </c>
      <c r="E3413" t="s">
        <v>435</v>
      </c>
      <c r="F3413" t="s">
        <v>110</v>
      </c>
      <c r="G3413" t="s">
        <v>110</v>
      </c>
      <c r="H3413" t="s">
        <v>94</v>
      </c>
      <c r="K3413">
        <v>0</v>
      </c>
      <c r="L3413">
        <v>0</v>
      </c>
      <c r="O3413">
        <v>1993</v>
      </c>
      <c r="P3413" t="s">
        <v>120</v>
      </c>
      <c r="R3413">
        <f t="shared" si="213"/>
        <v>-119</v>
      </c>
      <c r="S3413">
        <f t="shared" si="214"/>
        <v>36</v>
      </c>
      <c r="T3413" t="str">
        <f t="shared" si="215"/>
        <v>-11936</v>
      </c>
      <c r="U3413" t="str">
        <f t="shared" si="212"/>
        <v>-119, 36</v>
      </c>
    </row>
    <row r="3414" spans="1:21" hidden="1" x14ac:dyDescent="0.25">
      <c r="A3414">
        <v>-118.82325400000001</v>
      </c>
      <c r="B3414">
        <v>35.802253</v>
      </c>
      <c r="C3414">
        <v>1993</v>
      </c>
      <c r="D3414" t="s">
        <v>434</v>
      </c>
      <c r="E3414" t="s">
        <v>435</v>
      </c>
      <c r="F3414" t="s">
        <v>110</v>
      </c>
      <c r="G3414" t="s">
        <v>110</v>
      </c>
      <c r="H3414" t="s">
        <v>94</v>
      </c>
      <c r="K3414">
        <v>0</v>
      </c>
      <c r="L3414">
        <v>0</v>
      </c>
      <c r="O3414">
        <v>1993</v>
      </c>
      <c r="P3414" t="s">
        <v>120</v>
      </c>
      <c r="R3414">
        <f t="shared" si="213"/>
        <v>-119</v>
      </c>
      <c r="S3414">
        <f t="shared" si="214"/>
        <v>36</v>
      </c>
      <c r="T3414" t="str">
        <f t="shared" si="215"/>
        <v>-11936</v>
      </c>
      <c r="U3414" t="str">
        <f t="shared" si="212"/>
        <v>-119, 36</v>
      </c>
    </row>
    <row r="3415" spans="1:21" hidden="1" x14ac:dyDescent="0.25">
      <c r="A3415">
        <v>-118.82325400000001</v>
      </c>
      <c r="B3415">
        <v>35.802253</v>
      </c>
      <c r="C3415">
        <v>1993</v>
      </c>
      <c r="D3415" t="s">
        <v>434</v>
      </c>
      <c r="E3415" t="s">
        <v>435</v>
      </c>
      <c r="F3415" t="s">
        <v>110</v>
      </c>
      <c r="G3415" t="s">
        <v>110</v>
      </c>
      <c r="H3415" t="s">
        <v>94</v>
      </c>
      <c r="K3415">
        <v>0</v>
      </c>
      <c r="L3415">
        <v>0</v>
      </c>
      <c r="O3415">
        <v>1993</v>
      </c>
      <c r="P3415" t="s">
        <v>120</v>
      </c>
      <c r="R3415">
        <f t="shared" si="213"/>
        <v>-119</v>
      </c>
      <c r="S3415">
        <f t="shared" si="214"/>
        <v>36</v>
      </c>
      <c r="T3415" t="str">
        <f t="shared" si="215"/>
        <v>-11936</v>
      </c>
      <c r="U3415" t="str">
        <f t="shared" si="212"/>
        <v>-119, 36</v>
      </c>
    </row>
    <row r="3416" spans="1:21" hidden="1" x14ac:dyDescent="0.25">
      <c r="A3416">
        <v>-118.82325400000001</v>
      </c>
      <c r="B3416">
        <v>35.802253</v>
      </c>
      <c r="C3416">
        <v>1993</v>
      </c>
      <c r="D3416" t="s">
        <v>434</v>
      </c>
      <c r="E3416" t="s">
        <v>435</v>
      </c>
      <c r="F3416" t="s">
        <v>110</v>
      </c>
      <c r="G3416" t="s">
        <v>110</v>
      </c>
      <c r="H3416" t="s">
        <v>94</v>
      </c>
      <c r="K3416">
        <v>0</v>
      </c>
      <c r="L3416">
        <v>0</v>
      </c>
      <c r="O3416">
        <v>1993</v>
      </c>
      <c r="P3416" t="s">
        <v>120</v>
      </c>
      <c r="R3416">
        <f t="shared" si="213"/>
        <v>-119</v>
      </c>
      <c r="S3416">
        <f t="shared" si="214"/>
        <v>36</v>
      </c>
      <c r="T3416" t="str">
        <f t="shared" si="215"/>
        <v>-11936</v>
      </c>
      <c r="U3416" t="str">
        <f t="shared" si="212"/>
        <v>-119, 36</v>
      </c>
    </row>
    <row r="3417" spans="1:21" hidden="1" x14ac:dyDescent="0.25">
      <c r="A3417">
        <v>-118.82325400000001</v>
      </c>
      <c r="B3417">
        <v>35.802253</v>
      </c>
      <c r="C3417">
        <v>1993</v>
      </c>
      <c r="D3417" t="s">
        <v>434</v>
      </c>
      <c r="E3417" t="s">
        <v>435</v>
      </c>
      <c r="F3417" t="s">
        <v>110</v>
      </c>
      <c r="G3417" t="s">
        <v>110</v>
      </c>
      <c r="H3417" t="s">
        <v>94</v>
      </c>
      <c r="K3417">
        <v>0</v>
      </c>
      <c r="L3417">
        <v>0</v>
      </c>
      <c r="O3417">
        <v>1993</v>
      </c>
      <c r="P3417" t="s">
        <v>120</v>
      </c>
      <c r="R3417">
        <f t="shared" si="213"/>
        <v>-119</v>
      </c>
      <c r="S3417">
        <f t="shared" si="214"/>
        <v>36</v>
      </c>
      <c r="T3417" t="str">
        <f t="shared" si="215"/>
        <v>-11936</v>
      </c>
      <c r="U3417" t="str">
        <f t="shared" si="212"/>
        <v>-119, 36</v>
      </c>
    </row>
    <row r="3418" spans="1:21" hidden="1" x14ac:dyDescent="0.25">
      <c r="A3418">
        <v>-118.82325400000001</v>
      </c>
      <c r="B3418">
        <v>35.802253</v>
      </c>
      <c r="C3418">
        <v>1993</v>
      </c>
      <c r="D3418" t="s">
        <v>434</v>
      </c>
      <c r="E3418" t="s">
        <v>435</v>
      </c>
      <c r="F3418" t="s">
        <v>110</v>
      </c>
      <c r="G3418" t="s">
        <v>110</v>
      </c>
      <c r="H3418" t="s">
        <v>94</v>
      </c>
      <c r="K3418">
        <v>0</v>
      </c>
      <c r="L3418">
        <v>0</v>
      </c>
      <c r="O3418">
        <v>1993</v>
      </c>
      <c r="P3418" t="s">
        <v>120</v>
      </c>
      <c r="R3418">
        <f t="shared" si="213"/>
        <v>-119</v>
      </c>
      <c r="S3418">
        <f t="shared" si="214"/>
        <v>36</v>
      </c>
      <c r="T3418" t="str">
        <f t="shared" si="215"/>
        <v>-11936</v>
      </c>
      <c r="U3418" t="str">
        <f t="shared" si="212"/>
        <v>-119, 36</v>
      </c>
    </row>
    <row r="3419" spans="1:21" hidden="1" x14ac:dyDescent="0.25">
      <c r="A3419">
        <v>-118.82325400000001</v>
      </c>
      <c r="B3419">
        <v>35.802253</v>
      </c>
      <c r="C3419">
        <v>1993</v>
      </c>
      <c r="D3419" t="s">
        <v>434</v>
      </c>
      <c r="E3419" t="s">
        <v>435</v>
      </c>
      <c r="F3419" t="s">
        <v>110</v>
      </c>
      <c r="G3419" t="s">
        <v>110</v>
      </c>
      <c r="H3419" t="s">
        <v>94</v>
      </c>
      <c r="K3419">
        <v>0</v>
      </c>
      <c r="L3419">
        <v>0</v>
      </c>
      <c r="O3419">
        <v>1993</v>
      </c>
      <c r="P3419" t="s">
        <v>120</v>
      </c>
      <c r="R3419">
        <f t="shared" si="213"/>
        <v>-119</v>
      </c>
      <c r="S3419">
        <f t="shared" si="214"/>
        <v>36</v>
      </c>
      <c r="T3419" t="str">
        <f t="shared" si="215"/>
        <v>-11936</v>
      </c>
      <c r="U3419" t="str">
        <f t="shared" si="212"/>
        <v>-119, 36</v>
      </c>
    </row>
    <row r="3420" spans="1:21" hidden="1" x14ac:dyDescent="0.25">
      <c r="A3420">
        <v>-118.82325400000001</v>
      </c>
      <c r="B3420">
        <v>35.802253</v>
      </c>
      <c r="C3420">
        <v>1993</v>
      </c>
      <c r="D3420" t="s">
        <v>434</v>
      </c>
      <c r="E3420" t="s">
        <v>435</v>
      </c>
      <c r="F3420" t="s">
        <v>110</v>
      </c>
      <c r="G3420" t="s">
        <v>110</v>
      </c>
      <c r="H3420" t="s">
        <v>94</v>
      </c>
      <c r="K3420">
        <v>0</v>
      </c>
      <c r="L3420">
        <v>0</v>
      </c>
      <c r="O3420">
        <v>1993</v>
      </c>
      <c r="P3420" t="s">
        <v>120</v>
      </c>
      <c r="R3420">
        <f t="shared" si="213"/>
        <v>-119</v>
      </c>
      <c r="S3420">
        <f t="shared" si="214"/>
        <v>36</v>
      </c>
      <c r="T3420" t="str">
        <f t="shared" si="215"/>
        <v>-11936</v>
      </c>
      <c r="U3420" t="str">
        <f t="shared" si="212"/>
        <v>-119, 36</v>
      </c>
    </row>
    <row r="3421" spans="1:21" hidden="1" x14ac:dyDescent="0.25">
      <c r="A3421">
        <v>-118.82325400000001</v>
      </c>
      <c r="B3421">
        <v>35.802253</v>
      </c>
      <c r="C3421">
        <v>1993</v>
      </c>
      <c r="D3421" t="s">
        <v>434</v>
      </c>
      <c r="E3421" t="s">
        <v>435</v>
      </c>
      <c r="F3421" t="s">
        <v>110</v>
      </c>
      <c r="G3421" t="s">
        <v>110</v>
      </c>
      <c r="H3421" t="s">
        <v>94</v>
      </c>
      <c r="K3421">
        <v>0</v>
      </c>
      <c r="L3421">
        <v>0</v>
      </c>
      <c r="O3421">
        <v>1993</v>
      </c>
      <c r="P3421" t="s">
        <v>120</v>
      </c>
      <c r="R3421">
        <f t="shared" si="213"/>
        <v>-119</v>
      </c>
      <c r="S3421">
        <f t="shared" si="214"/>
        <v>36</v>
      </c>
      <c r="T3421" t="str">
        <f t="shared" si="215"/>
        <v>-11936</v>
      </c>
      <c r="U3421" t="str">
        <f t="shared" si="212"/>
        <v>-119, 36</v>
      </c>
    </row>
    <row r="3422" spans="1:21" hidden="1" x14ac:dyDescent="0.25">
      <c r="A3422">
        <v>-118.82325400000001</v>
      </c>
      <c r="B3422">
        <v>35.802253</v>
      </c>
      <c r="C3422">
        <v>1993</v>
      </c>
      <c r="D3422" t="s">
        <v>434</v>
      </c>
      <c r="E3422" t="s">
        <v>435</v>
      </c>
      <c r="F3422" t="s">
        <v>110</v>
      </c>
      <c r="G3422" t="s">
        <v>110</v>
      </c>
      <c r="H3422" t="s">
        <v>94</v>
      </c>
      <c r="K3422">
        <v>0</v>
      </c>
      <c r="L3422">
        <v>0</v>
      </c>
      <c r="O3422">
        <v>1993</v>
      </c>
      <c r="P3422" t="s">
        <v>120</v>
      </c>
      <c r="R3422">
        <f t="shared" si="213"/>
        <v>-119</v>
      </c>
      <c r="S3422">
        <f t="shared" si="214"/>
        <v>36</v>
      </c>
      <c r="T3422" t="str">
        <f t="shared" si="215"/>
        <v>-11936</v>
      </c>
      <c r="U3422" t="str">
        <f t="shared" si="212"/>
        <v>-119, 36</v>
      </c>
    </row>
    <row r="3423" spans="1:21" hidden="1" x14ac:dyDescent="0.25">
      <c r="A3423">
        <v>-118.82325400000001</v>
      </c>
      <c r="B3423">
        <v>35.802253</v>
      </c>
      <c r="C3423">
        <v>1994</v>
      </c>
      <c r="D3423" t="s">
        <v>434</v>
      </c>
      <c r="E3423" t="s">
        <v>435</v>
      </c>
      <c r="F3423" t="s">
        <v>110</v>
      </c>
      <c r="G3423" t="s">
        <v>110</v>
      </c>
      <c r="H3423" t="s">
        <v>94</v>
      </c>
      <c r="K3423">
        <v>0</v>
      </c>
      <c r="L3423">
        <v>0</v>
      </c>
      <c r="O3423">
        <v>1994</v>
      </c>
      <c r="P3423" t="s">
        <v>120</v>
      </c>
      <c r="R3423">
        <f t="shared" si="213"/>
        <v>-119</v>
      </c>
      <c r="S3423">
        <f t="shared" si="214"/>
        <v>36</v>
      </c>
      <c r="T3423" t="str">
        <f t="shared" si="215"/>
        <v>-11936</v>
      </c>
      <c r="U3423" t="str">
        <f t="shared" si="212"/>
        <v>-119, 36</v>
      </c>
    </row>
    <row r="3424" spans="1:21" hidden="1" x14ac:dyDescent="0.25">
      <c r="A3424">
        <v>-118.82325400000001</v>
      </c>
      <c r="B3424">
        <v>35.802253</v>
      </c>
      <c r="C3424">
        <v>1994</v>
      </c>
      <c r="D3424" t="s">
        <v>434</v>
      </c>
      <c r="E3424" t="s">
        <v>435</v>
      </c>
      <c r="F3424" t="s">
        <v>110</v>
      </c>
      <c r="G3424" t="s">
        <v>110</v>
      </c>
      <c r="H3424" t="s">
        <v>94</v>
      </c>
      <c r="K3424">
        <v>0</v>
      </c>
      <c r="L3424">
        <v>0</v>
      </c>
      <c r="O3424">
        <v>1994</v>
      </c>
      <c r="P3424" t="s">
        <v>120</v>
      </c>
      <c r="R3424">
        <f t="shared" si="213"/>
        <v>-119</v>
      </c>
      <c r="S3424">
        <f t="shared" si="214"/>
        <v>36</v>
      </c>
      <c r="T3424" t="str">
        <f t="shared" si="215"/>
        <v>-11936</v>
      </c>
      <c r="U3424" t="str">
        <f t="shared" si="212"/>
        <v>-119, 36</v>
      </c>
    </row>
    <row r="3425" spans="1:21" hidden="1" x14ac:dyDescent="0.25">
      <c r="A3425">
        <v>-118.82325400000001</v>
      </c>
      <c r="B3425">
        <v>35.802253</v>
      </c>
      <c r="C3425">
        <v>1994</v>
      </c>
      <c r="D3425" t="s">
        <v>434</v>
      </c>
      <c r="E3425" t="s">
        <v>435</v>
      </c>
      <c r="F3425" t="s">
        <v>110</v>
      </c>
      <c r="G3425" t="s">
        <v>110</v>
      </c>
      <c r="H3425" t="s">
        <v>94</v>
      </c>
      <c r="K3425">
        <v>0</v>
      </c>
      <c r="L3425">
        <v>0</v>
      </c>
      <c r="O3425">
        <v>1994</v>
      </c>
      <c r="P3425" t="s">
        <v>120</v>
      </c>
      <c r="R3425">
        <f t="shared" si="213"/>
        <v>-119</v>
      </c>
      <c r="S3425">
        <f t="shared" si="214"/>
        <v>36</v>
      </c>
      <c r="T3425" t="str">
        <f t="shared" si="215"/>
        <v>-11936</v>
      </c>
      <c r="U3425" t="str">
        <f t="shared" si="212"/>
        <v>-119, 36</v>
      </c>
    </row>
    <row r="3426" spans="1:21" hidden="1" x14ac:dyDescent="0.25">
      <c r="A3426">
        <v>-118.82325400000001</v>
      </c>
      <c r="B3426">
        <v>35.802253</v>
      </c>
      <c r="C3426">
        <v>1994</v>
      </c>
      <c r="D3426" t="s">
        <v>434</v>
      </c>
      <c r="E3426" t="s">
        <v>435</v>
      </c>
      <c r="F3426" t="s">
        <v>110</v>
      </c>
      <c r="G3426" t="s">
        <v>110</v>
      </c>
      <c r="H3426" t="s">
        <v>94</v>
      </c>
      <c r="K3426">
        <v>0</v>
      </c>
      <c r="L3426">
        <v>0</v>
      </c>
      <c r="O3426">
        <v>1994</v>
      </c>
      <c r="P3426" t="s">
        <v>120</v>
      </c>
      <c r="R3426">
        <f t="shared" si="213"/>
        <v>-119</v>
      </c>
      <c r="S3426">
        <f t="shared" si="214"/>
        <v>36</v>
      </c>
      <c r="T3426" t="str">
        <f t="shared" si="215"/>
        <v>-11936</v>
      </c>
      <c r="U3426" t="str">
        <f t="shared" si="212"/>
        <v>-119, 36</v>
      </c>
    </row>
    <row r="3427" spans="1:21" hidden="1" x14ac:dyDescent="0.25">
      <c r="A3427">
        <v>-118.82325400000001</v>
      </c>
      <c r="B3427">
        <v>35.802253</v>
      </c>
      <c r="C3427">
        <v>1994</v>
      </c>
      <c r="D3427" t="s">
        <v>434</v>
      </c>
      <c r="E3427" t="s">
        <v>435</v>
      </c>
      <c r="F3427" t="s">
        <v>110</v>
      </c>
      <c r="G3427" t="s">
        <v>110</v>
      </c>
      <c r="H3427" t="s">
        <v>94</v>
      </c>
      <c r="K3427">
        <v>0</v>
      </c>
      <c r="L3427">
        <v>0</v>
      </c>
      <c r="O3427">
        <v>1994</v>
      </c>
      <c r="P3427" t="s">
        <v>120</v>
      </c>
      <c r="R3427">
        <f t="shared" si="213"/>
        <v>-119</v>
      </c>
      <c r="S3427">
        <f t="shared" si="214"/>
        <v>36</v>
      </c>
      <c r="T3427" t="str">
        <f t="shared" si="215"/>
        <v>-11936</v>
      </c>
      <c r="U3427" t="str">
        <f t="shared" si="212"/>
        <v>-119, 36</v>
      </c>
    </row>
    <row r="3428" spans="1:21" hidden="1" x14ac:dyDescent="0.25">
      <c r="A3428">
        <v>-118.82325400000001</v>
      </c>
      <c r="B3428">
        <v>35.802253</v>
      </c>
      <c r="C3428">
        <v>1994</v>
      </c>
      <c r="D3428" t="s">
        <v>434</v>
      </c>
      <c r="E3428" t="s">
        <v>435</v>
      </c>
      <c r="F3428" t="s">
        <v>110</v>
      </c>
      <c r="G3428" t="s">
        <v>110</v>
      </c>
      <c r="H3428" t="s">
        <v>94</v>
      </c>
      <c r="K3428">
        <v>0</v>
      </c>
      <c r="L3428">
        <v>0</v>
      </c>
      <c r="O3428">
        <v>1994</v>
      </c>
      <c r="P3428" t="s">
        <v>120</v>
      </c>
      <c r="R3428">
        <f t="shared" si="213"/>
        <v>-119</v>
      </c>
      <c r="S3428">
        <f t="shared" si="214"/>
        <v>36</v>
      </c>
      <c r="T3428" t="str">
        <f t="shared" si="215"/>
        <v>-11936</v>
      </c>
      <c r="U3428" t="str">
        <f t="shared" si="212"/>
        <v>-119, 36</v>
      </c>
    </row>
    <row r="3429" spans="1:21" hidden="1" x14ac:dyDescent="0.25">
      <c r="A3429">
        <v>-118.82325400000001</v>
      </c>
      <c r="B3429">
        <v>35.802253</v>
      </c>
      <c r="C3429">
        <v>1994</v>
      </c>
      <c r="D3429" t="s">
        <v>434</v>
      </c>
      <c r="E3429" t="s">
        <v>435</v>
      </c>
      <c r="F3429" t="s">
        <v>110</v>
      </c>
      <c r="G3429" t="s">
        <v>110</v>
      </c>
      <c r="H3429" t="s">
        <v>94</v>
      </c>
      <c r="K3429">
        <v>0</v>
      </c>
      <c r="L3429">
        <v>0</v>
      </c>
      <c r="O3429">
        <v>1994</v>
      </c>
      <c r="P3429" t="s">
        <v>120</v>
      </c>
      <c r="R3429">
        <f t="shared" si="213"/>
        <v>-119</v>
      </c>
      <c r="S3429">
        <f t="shared" si="214"/>
        <v>36</v>
      </c>
      <c r="T3429" t="str">
        <f t="shared" si="215"/>
        <v>-11936</v>
      </c>
      <c r="U3429" t="str">
        <f t="shared" si="212"/>
        <v>-119, 36</v>
      </c>
    </row>
    <row r="3430" spans="1:21" hidden="1" x14ac:dyDescent="0.25">
      <c r="A3430">
        <v>-118.82325400000001</v>
      </c>
      <c r="B3430">
        <v>35.802253</v>
      </c>
      <c r="C3430">
        <v>1994</v>
      </c>
      <c r="D3430" t="s">
        <v>434</v>
      </c>
      <c r="E3430" t="s">
        <v>435</v>
      </c>
      <c r="F3430" t="s">
        <v>110</v>
      </c>
      <c r="G3430" t="s">
        <v>110</v>
      </c>
      <c r="H3430" t="s">
        <v>94</v>
      </c>
      <c r="K3430">
        <v>0</v>
      </c>
      <c r="L3430">
        <v>0</v>
      </c>
      <c r="O3430">
        <v>1994</v>
      </c>
      <c r="P3430" t="s">
        <v>120</v>
      </c>
      <c r="R3430">
        <f t="shared" si="213"/>
        <v>-119</v>
      </c>
      <c r="S3430">
        <f t="shared" si="214"/>
        <v>36</v>
      </c>
      <c r="T3430" t="str">
        <f t="shared" si="215"/>
        <v>-11936</v>
      </c>
      <c r="U3430" t="str">
        <f t="shared" si="212"/>
        <v>-119, 36</v>
      </c>
    </row>
    <row r="3431" spans="1:21" hidden="1" x14ac:dyDescent="0.25">
      <c r="A3431">
        <v>-118.82325400000001</v>
      </c>
      <c r="B3431">
        <v>35.802253</v>
      </c>
      <c r="C3431">
        <v>1994</v>
      </c>
      <c r="D3431" t="s">
        <v>434</v>
      </c>
      <c r="E3431" t="s">
        <v>435</v>
      </c>
      <c r="F3431" t="s">
        <v>110</v>
      </c>
      <c r="G3431" t="s">
        <v>110</v>
      </c>
      <c r="H3431" t="s">
        <v>94</v>
      </c>
      <c r="K3431">
        <v>0</v>
      </c>
      <c r="L3431">
        <v>0</v>
      </c>
      <c r="O3431">
        <v>1994</v>
      </c>
      <c r="P3431" t="s">
        <v>120</v>
      </c>
      <c r="R3431">
        <f t="shared" si="213"/>
        <v>-119</v>
      </c>
      <c r="S3431">
        <f t="shared" si="214"/>
        <v>36</v>
      </c>
      <c r="T3431" t="str">
        <f t="shared" si="215"/>
        <v>-11936</v>
      </c>
      <c r="U3431" t="str">
        <f t="shared" si="212"/>
        <v>-119, 36</v>
      </c>
    </row>
    <row r="3432" spans="1:21" hidden="1" x14ac:dyDescent="0.25">
      <c r="A3432">
        <v>-118.82325400000001</v>
      </c>
      <c r="B3432">
        <v>35.802253</v>
      </c>
      <c r="C3432">
        <v>1994</v>
      </c>
      <c r="D3432" t="s">
        <v>434</v>
      </c>
      <c r="E3432" t="s">
        <v>435</v>
      </c>
      <c r="F3432" t="s">
        <v>110</v>
      </c>
      <c r="G3432" t="s">
        <v>110</v>
      </c>
      <c r="H3432" t="s">
        <v>94</v>
      </c>
      <c r="K3432">
        <v>0</v>
      </c>
      <c r="L3432">
        <v>0</v>
      </c>
      <c r="O3432">
        <v>1994</v>
      </c>
      <c r="P3432" t="s">
        <v>120</v>
      </c>
      <c r="R3432">
        <f t="shared" si="213"/>
        <v>-119</v>
      </c>
      <c r="S3432">
        <f t="shared" si="214"/>
        <v>36</v>
      </c>
      <c r="T3432" t="str">
        <f t="shared" si="215"/>
        <v>-11936</v>
      </c>
      <c r="U3432" t="str">
        <f t="shared" si="212"/>
        <v>-119, 36</v>
      </c>
    </row>
    <row r="3433" spans="1:21" hidden="1" x14ac:dyDescent="0.25">
      <c r="A3433">
        <v>-118.82325400000001</v>
      </c>
      <c r="B3433">
        <v>35.802253</v>
      </c>
      <c r="C3433">
        <v>1994</v>
      </c>
      <c r="D3433" t="s">
        <v>434</v>
      </c>
      <c r="E3433" t="s">
        <v>435</v>
      </c>
      <c r="F3433" t="s">
        <v>110</v>
      </c>
      <c r="G3433" t="s">
        <v>110</v>
      </c>
      <c r="H3433" t="s">
        <v>94</v>
      </c>
      <c r="K3433">
        <v>0</v>
      </c>
      <c r="L3433">
        <v>0</v>
      </c>
      <c r="O3433">
        <v>1994</v>
      </c>
      <c r="P3433" t="s">
        <v>120</v>
      </c>
      <c r="R3433">
        <f t="shared" si="213"/>
        <v>-119</v>
      </c>
      <c r="S3433">
        <f t="shared" si="214"/>
        <v>36</v>
      </c>
      <c r="T3433" t="str">
        <f t="shared" si="215"/>
        <v>-11936</v>
      </c>
      <c r="U3433" t="str">
        <f t="shared" si="212"/>
        <v>-119, 36</v>
      </c>
    </row>
    <row r="3434" spans="1:21" hidden="1" x14ac:dyDescent="0.25">
      <c r="A3434">
        <v>-118.82325400000001</v>
      </c>
      <c r="B3434">
        <v>35.802253</v>
      </c>
      <c r="C3434">
        <v>1994</v>
      </c>
      <c r="D3434" t="s">
        <v>434</v>
      </c>
      <c r="E3434" t="s">
        <v>435</v>
      </c>
      <c r="F3434" t="s">
        <v>110</v>
      </c>
      <c r="G3434" t="s">
        <v>110</v>
      </c>
      <c r="H3434" t="s">
        <v>94</v>
      </c>
      <c r="K3434">
        <v>0</v>
      </c>
      <c r="L3434">
        <v>0</v>
      </c>
      <c r="O3434">
        <v>1994</v>
      </c>
      <c r="P3434" t="s">
        <v>120</v>
      </c>
      <c r="R3434">
        <f t="shared" si="213"/>
        <v>-119</v>
      </c>
      <c r="S3434">
        <f t="shared" si="214"/>
        <v>36</v>
      </c>
      <c r="T3434" t="str">
        <f t="shared" si="215"/>
        <v>-11936</v>
      </c>
      <c r="U3434" t="str">
        <f t="shared" si="212"/>
        <v>-119, 36</v>
      </c>
    </row>
    <row r="3435" spans="1:21" hidden="1" x14ac:dyDescent="0.25">
      <c r="A3435">
        <v>-118.82325400000001</v>
      </c>
      <c r="B3435">
        <v>35.802253</v>
      </c>
      <c r="C3435">
        <v>1994</v>
      </c>
      <c r="D3435" t="s">
        <v>434</v>
      </c>
      <c r="E3435" t="s">
        <v>435</v>
      </c>
      <c r="F3435" t="s">
        <v>110</v>
      </c>
      <c r="G3435" t="s">
        <v>110</v>
      </c>
      <c r="H3435" t="s">
        <v>94</v>
      </c>
      <c r="K3435">
        <v>0</v>
      </c>
      <c r="L3435">
        <v>0</v>
      </c>
      <c r="O3435">
        <v>1994</v>
      </c>
      <c r="P3435" t="s">
        <v>120</v>
      </c>
      <c r="R3435">
        <f t="shared" si="213"/>
        <v>-119</v>
      </c>
      <c r="S3435">
        <f t="shared" si="214"/>
        <v>36</v>
      </c>
      <c r="T3435" t="str">
        <f t="shared" si="215"/>
        <v>-11936</v>
      </c>
      <c r="U3435" t="str">
        <f t="shared" si="212"/>
        <v>-119, 36</v>
      </c>
    </row>
    <row r="3436" spans="1:21" hidden="1" x14ac:dyDescent="0.25">
      <c r="A3436">
        <v>-118.82325400000001</v>
      </c>
      <c r="B3436">
        <v>35.802253</v>
      </c>
      <c r="C3436">
        <v>1994</v>
      </c>
      <c r="D3436" t="s">
        <v>434</v>
      </c>
      <c r="E3436" t="s">
        <v>435</v>
      </c>
      <c r="F3436" t="s">
        <v>110</v>
      </c>
      <c r="G3436" t="s">
        <v>110</v>
      </c>
      <c r="H3436" t="s">
        <v>94</v>
      </c>
      <c r="K3436">
        <v>0</v>
      </c>
      <c r="L3436">
        <v>0</v>
      </c>
      <c r="O3436">
        <v>1994</v>
      </c>
      <c r="P3436" t="s">
        <v>120</v>
      </c>
      <c r="R3436">
        <f t="shared" si="213"/>
        <v>-119</v>
      </c>
      <c r="S3436">
        <f t="shared" si="214"/>
        <v>36</v>
      </c>
      <c r="T3436" t="str">
        <f t="shared" si="215"/>
        <v>-11936</v>
      </c>
      <c r="U3436" t="str">
        <f t="shared" si="212"/>
        <v>-119, 36</v>
      </c>
    </row>
    <row r="3437" spans="1:21" hidden="1" x14ac:dyDescent="0.25">
      <c r="A3437">
        <v>-118.82325400000001</v>
      </c>
      <c r="B3437">
        <v>35.802253</v>
      </c>
      <c r="C3437">
        <v>1994</v>
      </c>
      <c r="D3437" t="s">
        <v>434</v>
      </c>
      <c r="E3437" t="s">
        <v>435</v>
      </c>
      <c r="F3437" t="s">
        <v>110</v>
      </c>
      <c r="G3437" t="s">
        <v>110</v>
      </c>
      <c r="H3437" t="s">
        <v>94</v>
      </c>
      <c r="K3437">
        <v>0</v>
      </c>
      <c r="L3437">
        <v>0</v>
      </c>
      <c r="O3437">
        <v>1994</v>
      </c>
      <c r="P3437" t="s">
        <v>120</v>
      </c>
      <c r="R3437">
        <f t="shared" si="213"/>
        <v>-119</v>
      </c>
      <c r="S3437">
        <f t="shared" si="214"/>
        <v>36</v>
      </c>
      <c r="T3437" t="str">
        <f t="shared" si="215"/>
        <v>-11936</v>
      </c>
      <c r="U3437" t="str">
        <f t="shared" si="212"/>
        <v>-119, 36</v>
      </c>
    </row>
    <row r="3438" spans="1:21" hidden="1" x14ac:dyDescent="0.25">
      <c r="A3438">
        <v>-118.828608</v>
      </c>
      <c r="B3438">
        <v>35.803322999999999</v>
      </c>
      <c r="C3438">
        <v>1971</v>
      </c>
      <c r="D3438" t="s">
        <v>434</v>
      </c>
      <c r="E3438" t="s">
        <v>435</v>
      </c>
      <c r="F3438" t="s">
        <v>110</v>
      </c>
      <c r="G3438" t="s">
        <v>110</v>
      </c>
      <c r="H3438" t="s">
        <v>94</v>
      </c>
      <c r="K3438">
        <v>0</v>
      </c>
      <c r="L3438">
        <v>0</v>
      </c>
      <c r="O3438">
        <v>1971</v>
      </c>
      <c r="P3438" t="s">
        <v>120</v>
      </c>
      <c r="R3438">
        <f t="shared" si="213"/>
        <v>-119</v>
      </c>
      <c r="S3438">
        <f t="shared" si="214"/>
        <v>36</v>
      </c>
      <c r="T3438" t="str">
        <f t="shared" si="215"/>
        <v>-11936</v>
      </c>
      <c r="U3438" t="str">
        <f t="shared" si="212"/>
        <v>-119, 36</v>
      </c>
    </row>
    <row r="3439" spans="1:21" hidden="1" x14ac:dyDescent="0.25">
      <c r="A3439">
        <v>-118.828608</v>
      </c>
      <c r="B3439">
        <v>35.803322999999999</v>
      </c>
      <c r="C3439">
        <v>1971</v>
      </c>
      <c r="D3439" t="s">
        <v>434</v>
      </c>
      <c r="E3439" t="s">
        <v>435</v>
      </c>
      <c r="F3439" t="s">
        <v>110</v>
      </c>
      <c r="G3439" t="s">
        <v>110</v>
      </c>
      <c r="H3439" t="s">
        <v>94</v>
      </c>
      <c r="K3439">
        <v>0</v>
      </c>
      <c r="L3439">
        <v>0</v>
      </c>
      <c r="O3439">
        <v>1971</v>
      </c>
      <c r="P3439" t="s">
        <v>120</v>
      </c>
      <c r="R3439">
        <f t="shared" si="213"/>
        <v>-119</v>
      </c>
      <c r="S3439">
        <f t="shared" si="214"/>
        <v>36</v>
      </c>
      <c r="T3439" t="str">
        <f t="shared" si="215"/>
        <v>-11936</v>
      </c>
      <c r="U3439" t="str">
        <f t="shared" si="212"/>
        <v>-119, 36</v>
      </c>
    </row>
    <row r="3440" spans="1:21" hidden="1" x14ac:dyDescent="0.25">
      <c r="A3440">
        <v>-118.828608</v>
      </c>
      <c r="B3440">
        <v>35.803322999999999</v>
      </c>
      <c r="C3440">
        <v>1971</v>
      </c>
      <c r="D3440" t="s">
        <v>434</v>
      </c>
      <c r="E3440" t="s">
        <v>435</v>
      </c>
      <c r="F3440" t="s">
        <v>110</v>
      </c>
      <c r="G3440" t="s">
        <v>110</v>
      </c>
      <c r="H3440" t="s">
        <v>94</v>
      </c>
      <c r="K3440">
        <v>0</v>
      </c>
      <c r="L3440">
        <v>0</v>
      </c>
      <c r="O3440">
        <v>1971</v>
      </c>
      <c r="P3440" t="s">
        <v>120</v>
      </c>
      <c r="R3440">
        <f t="shared" si="213"/>
        <v>-119</v>
      </c>
      <c r="S3440">
        <f t="shared" si="214"/>
        <v>36</v>
      </c>
      <c r="T3440" t="str">
        <f t="shared" si="215"/>
        <v>-11936</v>
      </c>
      <c r="U3440" t="str">
        <f t="shared" si="212"/>
        <v>-119, 36</v>
      </c>
    </row>
    <row r="3441" spans="1:21" hidden="1" x14ac:dyDescent="0.25">
      <c r="A3441">
        <v>-118.828608</v>
      </c>
      <c r="B3441">
        <v>35.803322999999999</v>
      </c>
      <c r="C3441">
        <v>1971</v>
      </c>
      <c r="D3441" t="s">
        <v>434</v>
      </c>
      <c r="E3441" t="s">
        <v>435</v>
      </c>
      <c r="F3441" t="s">
        <v>110</v>
      </c>
      <c r="G3441" t="s">
        <v>110</v>
      </c>
      <c r="H3441" t="s">
        <v>94</v>
      </c>
      <c r="K3441">
        <v>0</v>
      </c>
      <c r="L3441">
        <v>0</v>
      </c>
      <c r="O3441">
        <v>1971</v>
      </c>
      <c r="P3441" t="s">
        <v>120</v>
      </c>
      <c r="R3441">
        <f t="shared" si="213"/>
        <v>-119</v>
      </c>
      <c r="S3441">
        <f t="shared" si="214"/>
        <v>36</v>
      </c>
      <c r="T3441" t="str">
        <f t="shared" si="215"/>
        <v>-11936</v>
      </c>
      <c r="U3441" t="str">
        <f t="shared" si="212"/>
        <v>-119, 36</v>
      </c>
    </row>
    <row r="3442" spans="1:21" hidden="1" x14ac:dyDescent="0.25">
      <c r="A3442">
        <v>-118.828608</v>
      </c>
      <c r="B3442">
        <v>35.803322999999999</v>
      </c>
      <c r="C3442">
        <v>1971</v>
      </c>
      <c r="D3442" t="s">
        <v>434</v>
      </c>
      <c r="E3442" t="s">
        <v>435</v>
      </c>
      <c r="F3442" t="s">
        <v>110</v>
      </c>
      <c r="G3442" t="s">
        <v>110</v>
      </c>
      <c r="H3442" t="s">
        <v>94</v>
      </c>
      <c r="K3442">
        <v>0</v>
      </c>
      <c r="L3442">
        <v>0</v>
      </c>
      <c r="O3442">
        <v>1971</v>
      </c>
      <c r="P3442" t="s">
        <v>120</v>
      </c>
      <c r="R3442">
        <f t="shared" si="213"/>
        <v>-119</v>
      </c>
      <c r="S3442">
        <f t="shared" si="214"/>
        <v>36</v>
      </c>
      <c r="T3442" t="str">
        <f t="shared" si="215"/>
        <v>-11936</v>
      </c>
      <c r="U3442" t="str">
        <f t="shared" si="212"/>
        <v>-119, 36</v>
      </c>
    </row>
    <row r="3443" spans="1:21" hidden="1" x14ac:dyDescent="0.25">
      <c r="A3443">
        <v>-118.828608</v>
      </c>
      <c r="B3443">
        <v>35.803322999999999</v>
      </c>
      <c r="C3443">
        <v>1971</v>
      </c>
      <c r="D3443" t="s">
        <v>434</v>
      </c>
      <c r="E3443" t="s">
        <v>435</v>
      </c>
      <c r="F3443" t="s">
        <v>110</v>
      </c>
      <c r="G3443" t="s">
        <v>110</v>
      </c>
      <c r="H3443" t="s">
        <v>94</v>
      </c>
      <c r="K3443">
        <v>0</v>
      </c>
      <c r="L3443">
        <v>0</v>
      </c>
      <c r="O3443">
        <v>1971</v>
      </c>
      <c r="P3443" t="s">
        <v>120</v>
      </c>
      <c r="R3443">
        <f t="shared" si="213"/>
        <v>-119</v>
      </c>
      <c r="S3443">
        <f t="shared" si="214"/>
        <v>36</v>
      </c>
      <c r="T3443" t="str">
        <f t="shared" si="215"/>
        <v>-11936</v>
      </c>
      <c r="U3443" t="str">
        <f t="shared" si="212"/>
        <v>-119, 36</v>
      </c>
    </row>
    <row r="3444" spans="1:21" hidden="1" x14ac:dyDescent="0.25">
      <c r="A3444">
        <v>-118.828608</v>
      </c>
      <c r="B3444">
        <v>35.803322999999999</v>
      </c>
      <c r="C3444">
        <v>1971</v>
      </c>
      <c r="D3444" t="s">
        <v>434</v>
      </c>
      <c r="E3444" t="s">
        <v>435</v>
      </c>
      <c r="F3444" t="s">
        <v>110</v>
      </c>
      <c r="G3444" t="s">
        <v>110</v>
      </c>
      <c r="H3444" t="s">
        <v>94</v>
      </c>
      <c r="K3444">
        <v>0</v>
      </c>
      <c r="L3444">
        <v>0</v>
      </c>
      <c r="O3444">
        <v>1971</v>
      </c>
      <c r="P3444" t="s">
        <v>120</v>
      </c>
      <c r="R3444">
        <f t="shared" si="213"/>
        <v>-119</v>
      </c>
      <c r="S3444">
        <f t="shared" si="214"/>
        <v>36</v>
      </c>
      <c r="T3444" t="str">
        <f t="shared" si="215"/>
        <v>-11936</v>
      </c>
      <c r="U3444" t="str">
        <f t="shared" si="212"/>
        <v>-119, 36</v>
      </c>
    </row>
    <row r="3445" spans="1:21" hidden="1" x14ac:dyDescent="0.25">
      <c r="A3445">
        <v>-118.828608</v>
      </c>
      <c r="B3445">
        <v>35.803322999999999</v>
      </c>
      <c r="C3445">
        <v>1971</v>
      </c>
      <c r="D3445" t="s">
        <v>434</v>
      </c>
      <c r="E3445" t="s">
        <v>435</v>
      </c>
      <c r="F3445" t="s">
        <v>110</v>
      </c>
      <c r="G3445" t="s">
        <v>110</v>
      </c>
      <c r="H3445" t="s">
        <v>94</v>
      </c>
      <c r="K3445">
        <v>0</v>
      </c>
      <c r="L3445">
        <v>0</v>
      </c>
      <c r="O3445">
        <v>1971</v>
      </c>
      <c r="P3445" t="s">
        <v>120</v>
      </c>
      <c r="R3445">
        <f t="shared" si="213"/>
        <v>-119</v>
      </c>
      <c r="S3445">
        <f t="shared" si="214"/>
        <v>36</v>
      </c>
      <c r="T3445" t="str">
        <f t="shared" si="215"/>
        <v>-11936</v>
      </c>
      <c r="U3445" t="str">
        <f t="shared" si="212"/>
        <v>-119, 36</v>
      </c>
    </row>
    <row r="3446" spans="1:21" hidden="1" x14ac:dyDescent="0.25">
      <c r="A3446">
        <v>-118.828608</v>
      </c>
      <c r="B3446">
        <v>35.803322999999999</v>
      </c>
      <c r="C3446">
        <v>1971</v>
      </c>
      <c r="D3446" t="s">
        <v>434</v>
      </c>
      <c r="E3446" t="s">
        <v>435</v>
      </c>
      <c r="F3446" t="s">
        <v>110</v>
      </c>
      <c r="G3446" t="s">
        <v>110</v>
      </c>
      <c r="H3446" t="s">
        <v>94</v>
      </c>
      <c r="K3446">
        <v>0</v>
      </c>
      <c r="L3446">
        <v>0</v>
      </c>
      <c r="O3446">
        <v>1971</v>
      </c>
      <c r="P3446" t="s">
        <v>120</v>
      </c>
      <c r="R3446">
        <f t="shared" si="213"/>
        <v>-119</v>
      </c>
      <c r="S3446">
        <f t="shared" si="214"/>
        <v>36</v>
      </c>
      <c r="T3446" t="str">
        <f t="shared" si="215"/>
        <v>-11936</v>
      </c>
      <c r="U3446" t="str">
        <f t="shared" si="212"/>
        <v>-119, 36</v>
      </c>
    </row>
    <row r="3447" spans="1:21" hidden="1" x14ac:dyDescent="0.25">
      <c r="A3447">
        <v>-118.828608</v>
      </c>
      <c r="B3447">
        <v>35.803322999999999</v>
      </c>
      <c r="C3447">
        <v>1971</v>
      </c>
      <c r="D3447" t="s">
        <v>434</v>
      </c>
      <c r="E3447" t="s">
        <v>435</v>
      </c>
      <c r="F3447" t="s">
        <v>110</v>
      </c>
      <c r="G3447" t="s">
        <v>110</v>
      </c>
      <c r="H3447" t="s">
        <v>94</v>
      </c>
      <c r="K3447">
        <v>0</v>
      </c>
      <c r="L3447">
        <v>0</v>
      </c>
      <c r="O3447">
        <v>1971</v>
      </c>
      <c r="P3447" t="s">
        <v>120</v>
      </c>
      <c r="R3447">
        <f t="shared" si="213"/>
        <v>-119</v>
      </c>
      <c r="S3447">
        <f t="shared" si="214"/>
        <v>36</v>
      </c>
      <c r="T3447" t="str">
        <f t="shared" si="215"/>
        <v>-11936</v>
      </c>
      <c r="U3447" t="str">
        <f t="shared" si="212"/>
        <v>-119, 36</v>
      </c>
    </row>
    <row r="3448" spans="1:21" hidden="1" x14ac:dyDescent="0.25">
      <c r="A3448">
        <v>-118.828608</v>
      </c>
      <c r="B3448">
        <v>35.803322999999999</v>
      </c>
      <c r="C3448">
        <v>1971</v>
      </c>
      <c r="D3448" t="s">
        <v>434</v>
      </c>
      <c r="E3448" t="s">
        <v>435</v>
      </c>
      <c r="F3448" t="s">
        <v>110</v>
      </c>
      <c r="G3448" t="s">
        <v>110</v>
      </c>
      <c r="H3448" t="s">
        <v>94</v>
      </c>
      <c r="K3448">
        <v>0</v>
      </c>
      <c r="L3448">
        <v>0</v>
      </c>
      <c r="O3448">
        <v>1971</v>
      </c>
      <c r="P3448" t="s">
        <v>120</v>
      </c>
      <c r="R3448">
        <f t="shared" si="213"/>
        <v>-119</v>
      </c>
      <c r="S3448">
        <f t="shared" si="214"/>
        <v>36</v>
      </c>
      <c r="T3448" t="str">
        <f t="shared" si="215"/>
        <v>-11936</v>
      </c>
      <c r="U3448" t="str">
        <f t="shared" si="212"/>
        <v>-119, 36</v>
      </c>
    </row>
    <row r="3449" spans="1:21" hidden="1" x14ac:dyDescent="0.25">
      <c r="A3449">
        <v>-118.828608</v>
      </c>
      <c r="B3449">
        <v>35.803322999999999</v>
      </c>
      <c r="C3449">
        <v>1971</v>
      </c>
      <c r="D3449" t="s">
        <v>434</v>
      </c>
      <c r="E3449" t="s">
        <v>435</v>
      </c>
      <c r="F3449" t="s">
        <v>110</v>
      </c>
      <c r="G3449" t="s">
        <v>110</v>
      </c>
      <c r="H3449" t="s">
        <v>94</v>
      </c>
      <c r="K3449">
        <v>0</v>
      </c>
      <c r="L3449">
        <v>0</v>
      </c>
      <c r="O3449">
        <v>1971</v>
      </c>
      <c r="P3449" t="s">
        <v>120</v>
      </c>
      <c r="R3449">
        <f t="shared" si="213"/>
        <v>-119</v>
      </c>
      <c r="S3449">
        <f t="shared" si="214"/>
        <v>36</v>
      </c>
      <c r="T3449" t="str">
        <f t="shared" si="215"/>
        <v>-11936</v>
      </c>
      <c r="U3449" t="str">
        <f t="shared" si="212"/>
        <v>-119, 36</v>
      </c>
    </row>
    <row r="3450" spans="1:21" hidden="1" x14ac:dyDescent="0.25">
      <c r="A3450">
        <v>-118.828608</v>
      </c>
      <c r="B3450">
        <v>35.803322999999999</v>
      </c>
      <c r="C3450">
        <v>1971</v>
      </c>
      <c r="D3450" t="s">
        <v>434</v>
      </c>
      <c r="E3450" t="s">
        <v>435</v>
      </c>
      <c r="F3450" t="s">
        <v>110</v>
      </c>
      <c r="G3450" t="s">
        <v>110</v>
      </c>
      <c r="H3450" t="s">
        <v>94</v>
      </c>
      <c r="K3450">
        <v>0</v>
      </c>
      <c r="L3450">
        <v>0</v>
      </c>
      <c r="O3450">
        <v>1971</v>
      </c>
      <c r="P3450" t="s">
        <v>120</v>
      </c>
      <c r="R3450">
        <f t="shared" si="213"/>
        <v>-119</v>
      </c>
      <c r="S3450">
        <f t="shared" si="214"/>
        <v>36</v>
      </c>
      <c r="T3450" t="str">
        <f t="shared" si="215"/>
        <v>-11936</v>
      </c>
      <c r="U3450" t="str">
        <f t="shared" si="212"/>
        <v>-119, 36</v>
      </c>
    </row>
    <row r="3451" spans="1:21" hidden="1" x14ac:dyDescent="0.25">
      <c r="A3451">
        <v>-118.828608</v>
      </c>
      <c r="B3451">
        <v>35.803322999999999</v>
      </c>
      <c r="C3451">
        <v>1971</v>
      </c>
      <c r="D3451" t="s">
        <v>434</v>
      </c>
      <c r="E3451" t="s">
        <v>435</v>
      </c>
      <c r="F3451" t="s">
        <v>110</v>
      </c>
      <c r="G3451" t="s">
        <v>110</v>
      </c>
      <c r="H3451" t="s">
        <v>94</v>
      </c>
      <c r="K3451">
        <v>0</v>
      </c>
      <c r="L3451">
        <v>0</v>
      </c>
      <c r="O3451">
        <v>1971</v>
      </c>
      <c r="P3451" t="s">
        <v>120</v>
      </c>
      <c r="R3451">
        <f t="shared" si="213"/>
        <v>-119</v>
      </c>
      <c r="S3451">
        <f t="shared" si="214"/>
        <v>36</v>
      </c>
      <c r="T3451" t="str">
        <f t="shared" si="215"/>
        <v>-11936</v>
      </c>
      <c r="U3451" t="str">
        <f t="shared" si="212"/>
        <v>-119, 36</v>
      </c>
    </row>
    <row r="3452" spans="1:21" hidden="1" x14ac:dyDescent="0.25">
      <c r="A3452">
        <v>-118.828608</v>
      </c>
      <c r="B3452">
        <v>35.803322999999999</v>
      </c>
      <c r="C3452">
        <v>1971</v>
      </c>
      <c r="D3452" t="s">
        <v>434</v>
      </c>
      <c r="E3452" t="s">
        <v>435</v>
      </c>
      <c r="F3452" t="s">
        <v>110</v>
      </c>
      <c r="G3452" t="s">
        <v>110</v>
      </c>
      <c r="H3452" t="s">
        <v>94</v>
      </c>
      <c r="K3452">
        <v>0</v>
      </c>
      <c r="L3452">
        <v>0</v>
      </c>
      <c r="O3452">
        <v>1971</v>
      </c>
      <c r="P3452" t="s">
        <v>120</v>
      </c>
      <c r="R3452">
        <f t="shared" si="213"/>
        <v>-119</v>
      </c>
      <c r="S3452">
        <f t="shared" si="214"/>
        <v>36</v>
      </c>
      <c r="T3452" t="str">
        <f t="shared" si="215"/>
        <v>-11936</v>
      </c>
      <c r="U3452" t="str">
        <f t="shared" si="212"/>
        <v>-119, 36</v>
      </c>
    </row>
    <row r="3453" spans="1:21" hidden="1" x14ac:dyDescent="0.25">
      <c r="A3453">
        <v>-118.828608</v>
      </c>
      <c r="B3453">
        <v>35.803322999999999</v>
      </c>
      <c r="C3453">
        <v>1971</v>
      </c>
      <c r="D3453" t="s">
        <v>434</v>
      </c>
      <c r="E3453" t="s">
        <v>435</v>
      </c>
      <c r="F3453" t="s">
        <v>110</v>
      </c>
      <c r="G3453" t="s">
        <v>110</v>
      </c>
      <c r="H3453" t="s">
        <v>94</v>
      </c>
      <c r="K3453">
        <v>0</v>
      </c>
      <c r="L3453">
        <v>0</v>
      </c>
      <c r="O3453">
        <v>1971</v>
      </c>
      <c r="P3453" t="s">
        <v>120</v>
      </c>
      <c r="R3453">
        <f t="shared" si="213"/>
        <v>-119</v>
      </c>
      <c r="S3453">
        <f t="shared" si="214"/>
        <v>36</v>
      </c>
      <c r="T3453" t="str">
        <f t="shared" si="215"/>
        <v>-11936</v>
      </c>
      <c r="U3453" t="str">
        <f t="shared" si="212"/>
        <v>-119, 36</v>
      </c>
    </row>
    <row r="3454" spans="1:21" hidden="1" x14ac:dyDescent="0.25">
      <c r="A3454">
        <v>-118.828608</v>
      </c>
      <c r="B3454">
        <v>35.803322999999999</v>
      </c>
      <c r="C3454">
        <v>1971</v>
      </c>
      <c r="D3454" t="s">
        <v>434</v>
      </c>
      <c r="E3454" t="s">
        <v>435</v>
      </c>
      <c r="F3454" t="s">
        <v>110</v>
      </c>
      <c r="G3454" t="s">
        <v>110</v>
      </c>
      <c r="H3454" t="s">
        <v>94</v>
      </c>
      <c r="K3454">
        <v>0</v>
      </c>
      <c r="L3454">
        <v>0</v>
      </c>
      <c r="O3454">
        <v>1971</v>
      </c>
      <c r="P3454" t="s">
        <v>120</v>
      </c>
      <c r="R3454">
        <f t="shared" si="213"/>
        <v>-119</v>
      </c>
      <c r="S3454">
        <f t="shared" si="214"/>
        <v>36</v>
      </c>
      <c r="T3454" t="str">
        <f t="shared" si="215"/>
        <v>-11936</v>
      </c>
      <c r="U3454" t="str">
        <f t="shared" si="212"/>
        <v>-119, 36</v>
      </c>
    </row>
    <row r="3455" spans="1:21" hidden="1" x14ac:dyDescent="0.25">
      <c r="A3455">
        <v>-118.828608</v>
      </c>
      <c r="B3455">
        <v>35.803322999999999</v>
      </c>
      <c r="C3455">
        <v>1971</v>
      </c>
      <c r="D3455" t="s">
        <v>434</v>
      </c>
      <c r="E3455" t="s">
        <v>435</v>
      </c>
      <c r="F3455" t="s">
        <v>110</v>
      </c>
      <c r="G3455" t="s">
        <v>110</v>
      </c>
      <c r="H3455" t="s">
        <v>94</v>
      </c>
      <c r="K3455">
        <v>0</v>
      </c>
      <c r="L3455">
        <v>0</v>
      </c>
      <c r="O3455">
        <v>1971</v>
      </c>
      <c r="P3455" t="s">
        <v>120</v>
      </c>
      <c r="R3455">
        <f t="shared" si="213"/>
        <v>-119</v>
      </c>
      <c r="S3455">
        <f t="shared" si="214"/>
        <v>36</v>
      </c>
      <c r="T3455" t="str">
        <f t="shared" si="215"/>
        <v>-11936</v>
      </c>
      <c r="U3455" t="str">
        <f t="shared" si="212"/>
        <v>-119, 36</v>
      </c>
    </row>
    <row r="3456" spans="1:21" hidden="1" x14ac:dyDescent="0.25">
      <c r="A3456">
        <v>-118.828608</v>
      </c>
      <c r="B3456">
        <v>35.803322999999999</v>
      </c>
      <c r="C3456">
        <v>1971</v>
      </c>
      <c r="D3456" t="s">
        <v>434</v>
      </c>
      <c r="E3456" t="s">
        <v>435</v>
      </c>
      <c r="F3456" t="s">
        <v>110</v>
      </c>
      <c r="G3456" t="s">
        <v>110</v>
      </c>
      <c r="H3456" t="s">
        <v>94</v>
      </c>
      <c r="K3456">
        <v>0</v>
      </c>
      <c r="L3456">
        <v>0</v>
      </c>
      <c r="O3456">
        <v>1971</v>
      </c>
      <c r="P3456" t="s">
        <v>120</v>
      </c>
      <c r="R3456">
        <f t="shared" si="213"/>
        <v>-119</v>
      </c>
      <c r="S3456">
        <f t="shared" si="214"/>
        <v>36</v>
      </c>
      <c r="T3456" t="str">
        <f t="shared" si="215"/>
        <v>-11936</v>
      </c>
      <c r="U3456" t="str">
        <f t="shared" si="212"/>
        <v>-119, 36</v>
      </c>
    </row>
    <row r="3457" spans="1:21" hidden="1" x14ac:dyDescent="0.25">
      <c r="A3457">
        <v>-118.828608</v>
      </c>
      <c r="B3457">
        <v>35.803322999999999</v>
      </c>
      <c r="C3457">
        <v>1971</v>
      </c>
      <c r="D3457" t="s">
        <v>434</v>
      </c>
      <c r="E3457" t="s">
        <v>435</v>
      </c>
      <c r="F3457" t="s">
        <v>110</v>
      </c>
      <c r="G3457" t="s">
        <v>110</v>
      </c>
      <c r="H3457" t="s">
        <v>94</v>
      </c>
      <c r="K3457">
        <v>0</v>
      </c>
      <c r="L3457">
        <v>0</v>
      </c>
      <c r="O3457">
        <v>1971</v>
      </c>
      <c r="P3457" t="s">
        <v>120</v>
      </c>
      <c r="R3457">
        <f t="shared" si="213"/>
        <v>-119</v>
      </c>
      <c r="S3457">
        <f t="shared" si="214"/>
        <v>36</v>
      </c>
      <c r="T3457" t="str">
        <f t="shared" si="215"/>
        <v>-11936</v>
      </c>
      <c r="U3457" t="str">
        <f t="shared" si="212"/>
        <v>-119, 36</v>
      </c>
    </row>
    <row r="3458" spans="1:21" hidden="1" x14ac:dyDescent="0.25">
      <c r="A3458">
        <v>-118.828608</v>
      </c>
      <c r="B3458">
        <v>35.803322999999999</v>
      </c>
      <c r="C3458">
        <v>1971</v>
      </c>
      <c r="D3458" t="s">
        <v>434</v>
      </c>
      <c r="E3458" t="s">
        <v>435</v>
      </c>
      <c r="F3458" t="s">
        <v>110</v>
      </c>
      <c r="G3458" t="s">
        <v>110</v>
      </c>
      <c r="H3458" t="s">
        <v>94</v>
      </c>
      <c r="K3458">
        <v>0</v>
      </c>
      <c r="L3458">
        <v>0</v>
      </c>
      <c r="O3458">
        <v>1971</v>
      </c>
      <c r="P3458" t="s">
        <v>120</v>
      </c>
      <c r="R3458">
        <f t="shared" si="213"/>
        <v>-119</v>
      </c>
      <c r="S3458">
        <f t="shared" si="214"/>
        <v>36</v>
      </c>
      <c r="T3458" t="str">
        <f t="shared" si="215"/>
        <v>-11936</v>
      </c>
      <c r="U3458" t="str">
        <f t="shared" ref="U3458:U3521" si="216">_xlfn.CONCAT($R3459, ", ", $S3459)</f>
        <v>-119, 36</v>
      </c>
    </row>
    <row r="3459" spans="1:21" hidden="1" x14ac:dyDescent="0.25">
      <c r="A3459">
        <v>-118.828608</v>
      </c>
      <c r="B3459">
        <v>35.803322999999999</v>
      </c>
      <c r="C3459">
        <v>1971</v>
      </c>
      <c r="D3459" t="s">
        <v>434</v>
      </c>
      <c r="E3459" t="s">
        <v>435</v>
      </c>
      <c r="F3459" t="s">
        <v>110</v>
      </c>
      <c r="G3459" t="s">
        <v>110</v>
      </c>
      <c r="H3459" t="s">
        <v>94</v>
      </c>
      <c r="K3459">
        <v>0</v>
      </c>
      <c r="L3459">
        <v>0</v>
      </c>
      <c r="O3459">
        <v>1971</v>
      </c>
      <c r="P3459" t="s">
        <v>120</v>
      </c>
      <c r="R3459">
        <f t="shared" ref="R3459:R3522" si="217">ROUND($A3459, 0)</f>
        <v>-119</v>
      </c>
      <c r="S3459">
        <f t="shared" ref="S3459:S3522" si="218">ROUND($B3459, 0)</f>
        <v>36</v>
      </c>
      <c r="T3459" t="str">
        <f t="shared" ref="T3459:T3522" si="219">_xlfn.CONCAT($R3459, $S3459)</f>
        <v>-11936</v>
      </c>
      <c r="U3459" t="str">
        <f t="shared" si="216"/>
        <v>-119, 36</v>
      </c>
    </row>
    <row r="3460" spans="1:21" hidden="1" x14ac:dyDescent="0.25">
      <c r="A3460">
        <v>-118.828608</v>
      </c>
      <c r="B3460">
        <v>35.803322999999999</v>
      </c>
      <c r="C3460">
        <v>1971</v>
      </c>
      <c r="D3460" t="s">
        <v>434</v>
      </c>
      <c r="E3460" t="s">
        <v>435</v>
      </c>
      <c r="F3460" t="s">
        <v>110</v>
      </c>
      <c r="G3460" t="s">
        <v>110</v>
      </c>
      <c r="H3460" t="s">
        <v>94</v>
      </c>
      <c r="K3460">
        <v>0</v>
      </c>
      <c r="L3460">
        <v>0</v>
      </c>
      <c r="O3460">
        <v>1971</v>
      </c>
      <c r="P3460" t="s">
        <v>120</v>
      </c>
      <c r="R3460">
        <f t="shared" si="217"/>
        <v>-119</v>
      </c>
      <c r="S3460">
        <f t="shared" si="218"/>
        <v>36</v>
      </c>
      <c r="T3460" t="str">
        <f t="shared" si="219"/>
        <v>-11936</v>
      </c>
      <c r="U3460" t="str">
        <f t="shared" si="216"/>
        <v>-119, 36</v>
      </c>
    </row>
    <row r="3461" spans="1:21" hidden="1" x14ac:dyDescent="0.25">
      <c r="A3461">
        <v>-118.828608</v>
      </c>
      <c r="B3461">
        <v>35.803322999999999</v>
      </c>
      <c r="C3461">
        <v>1971</v>
      </c>
      <c r="D3461" t="s">
        <v>434</v>
      </c>
      <c r="E3461" t="s">
        <v>435</v>
      </c>
      <c r="F3461" t="s">
        <v>110</v>
      </c>
      <c r="G3461" t="s">
        <v>110</v>
      </c>
      <c r="H3461" t="s">
        <v>94</v>
      </c>
      <c r="K3461">
        <v>0</v>
      </c>
      <c r="L3461">
        <v>0</v>
      </c>
      <c r="O3461">
        <v>1971</v>
      </c>
      <c r="P3461" t="s">
        <v>120</v>
      </c>
      <c r="R3461">
        <f t="shared" si="217"/>
        <v>-119</v>
      </c>
      <c r="S3461">
        <f t="shared" si="218"/>
        <v>36</v>
      </c>
      <c r="T3461" t="str">
        <f t="shared" si="219"/>
        <v>-11936</v>
      </c>
      <c r="U3461" t="str">
        <f t="shared" si="216"/>
        <v>-119, 36</v>
      </c>
    </row>
    <row r="3462" spans="1:21" hidden="1" x14ac:dyDescent="0.25">
      <c r="A3462">
        <v>-118.828608</v>
      </c>
      <c r="B3462">
        <v>35.803322999999999</v>
      </c>
      <c r="C3462">
        <v>1971</v>
      </c>
      <c r="D3462" t="s">
        <v>434</v>
      </c>
      <c r="E3462" t="s">
        <v>435</v>
      </c>
      <c r="F3462" t="s">
        <v>110</v>
      </c>
      <c r="G3462" t="s">
        <v>110</v>
      </c>
      <c r="H3462" t="s">
        <v>94</v>
      </c>
      <c r="K3462">
        <v>0</v>
      </c>
      <c r="L3462">
        <v>0</v>
      </c>
      <c r="O3462">
        <v>1971</v>
      </c>
      <c r="P3462" t="s">
        <v>120</v>
      </c>
      <c r="R3462">
        <f t="shared" si="217"/>
        <v>-119</v>
      </c>
      <c r="S3462">
        <f t="shared" si="218"/>
        <v>36</v>
      </c>
      <c r="T3462" t="str">
        <f t="shared" si="219"/>
        <v>-11936</v>
      </c>
      <c r="U3462" t="str">
        <f t="shared" si="216"/>
        <v>-119, 36</v>
      </c>
    </row>
    <row r="3463" spans="1:21" hidden="1" x14ac:dyDescent="0.25">
      <c r="A3463">
        <v>-118.828608</v>
      </c>
      <c r="B3463">
        <v>35.803322999999999</v>
      </c>
      <c r="C3463">
        <v>1971</v>
      </c>
      <c r="D3463" t="s">
        <v>434</v>
      </c>
      <c r="E3463" t="s">
        <v>435</v>
      </c>
      <c r="F3463" t="s">
        <v>110</v>
      </c>
      <c r="G3463" t="s">
        <v>110</v>
      </c>
      <c r="H3463" t="s">
        <v>94</v>
      </c>
      <c r="K3463">
        <v>0</v>
      </c>
      <c r="L3463">
        <v>0</v>
      </c>
      <c r="O3463">
        <v>1971</v>
      </c>
      <c r="P3463" t="s">
        <v>120</v>
      </c>
      <c r="R3463">
        <f t="shared" si="217"/>
        <v>-119</v>
      </c>
      <c r="S3463">
        <f t="shared" si="218"/>
        <v>36</v>
      </c>
      <c r="T3463" t="str">
        <f t="shared" si="219"/>
        <v>-11936</v>
      </c>
      <c r="U3463" t="str">
        <f t="shared" si="216"/>
        <v>-119, 36</v>
      </c>
    </row>
    <row r="3464" spans="1:21" hidden="1" x14ac:dyDescent="0.25">
      <c r="A3464">
        <v>-118.828608</v>
      </c>
      <c r="B3464">
        <v>35.803322999999999</v>
      </c>
      <c r="C3464">
        <v>1971</v>
      </c>
      <c r="D3464" t="s">
        <v>434</v>
      </c>
      <c r="E3464" t="s">
        <v>435</v>
      </c>
      <c r="F3464" t="s">
        <v>110</v>
      </c>
      <c r="G3464" t="s">
        <v>110</v>
      </c>
      <c r="H3464" t="s">
        <v>94</v>
      </c>
      <c r="K3464">
        <v>0</v>
      </c>
      <c r="L3464">
        <v>0</v>
      </c>
      <c r="O3464">
        <v>1971</v>
      </c>
      <c r="P3464" t="s">
        <v>120</v>
      </c>
      <c r="R3464">
        <f t="shared" si="217"/>
        <v>-119</v>
      </c>
      <c r="S3464">
        <f t="shared" si="218"/>
        <v>36</v>
      </c>
      <c r="T3464" t="str">
        <f t="shared" si="219"/>
        <v>-11936</v>
      </c>
      <c r="U3464" t="str">
        <f t="shared" si="216"/>
        <v>-119, 36</v>
      </c>
    </row>
    <row r="3465" spans="1:21" hidden="1" x14ac:dyDescent="0.25">
      <c r="A3465">
        <v>-118.828608</v>
      </c>
      <c r="B3465">
        <v>35.803322999999999</v>
      </c>
      <c r="C3465">
        <v>1971</v>
      </c>
      <c r="D3465" t="s">
        <v>434</v>
      </c>
      <c r="E3465" t="s">
        <v>435</v>
      </c>
      <c r="F3465" t="s">
        <v>110</v>
      </c>
      <c r="G3465" t="s">
        <v>110</v>
      </c>
      <c r="H3465" t="s">
        <v>94</v>
      </c>
      <c r="K3465">
        <v>0</v>
      </c>
      <c r="L3465">
        <v>0</v>
      </c>
      <c r="O3465">
        <v>1971</v>
      </c>
      <c r="P3465" t="s">
        <v>120</v>
      </c>
      <c r="R3465">
        <f t="shared" si="217"/>
        <v>-119</v>
      </c>
      <c r="S3465">
        <f t="shared" si="218"/>
        <v>36</v>
      </c>
      <c r="T3465" t="str">
        <f t="shared" si="219"/>
        <v>-11936</v>
      </c>
      <c r="U3465" t="str">
        <f t="shared" si="216"/>
        <v>-119, 36</v>
      </c>
    </row>
    <row r="3466" spans="1:21" hidden="1" x14ac:dyDescent="0.25">
      <c r="A3466">
        <v>-118.828608</v>
      </c>
      <c r="B3466">
        <v>35.803322999999999</v>
      </c>
      <c r="C3466">
        <v>1971</v>
      </c>
      <c r="D3466" t="s">
        <v>434</v>
      </c>
      <c r="E3466" t="s">
        <v>435</v>
      </c>
      <c r="F3466" t="s">
        <v>110</v>
      </c>
      <c r="G3466" t="s">
        <v>110</v>
      </c>
      <c r="H3466" t="s">
        <v>94</v>
      </c>
      <c r="K3466">
        <v>0</v>
      </c>
      <c r="L3466">
        <v>0</v>
      </c>
      <c r="O3466">
        <v>1971</v>
      </c>
      <c r="P3466" t="s">
        <v>120</v>
      </c>
      <c r="R3466">
        <f t="shared" si="217"/>
        <v>-119</v>
      </c>
      <c r="S3466">
        <f t="shared" si="218"/>
        <v>36</v>
      </c>
      <c r="T3466" t="str">
        <f t="shared" si="219"/>
        <v>-11936</v>
      </c>
      <c r="U3466" t="str">
        <f t="shared" si="216"/>
        <v>-119, 36</v>
      </c>
    </row>
    <row r="3467" spans="1:21" hidden="1" x14ac:dyDescent="0.25">
      <c r="A3467">
        <v>-118.828608</v>
      </c>
      <c r="B3467">
        <v>35.803322999999999</v>
      </c>
      <c r="C3467">
        <v>1971</v>
      </c>
      <c r="D3467" t="s">
        <v>434</v>
      </c>
      <c r="E3467" t="s">
        <v>435</v>
      </c>
      <c r="F3467" t="s">
        <v>110</v>
      </c>
      <c r="G3467" t="s">
        <v>110</v>
      </c>
      <c r="H3467" t="s">
        <v>94</v>
      </c>
      <c r="K3467">
        <v>0</v>
      </c>
      <c r="L3467">
        <v>0</v>
      </c>
      <c r="O3467">
        <v>1971</v>
      </c>
      <c r="P3467" t="s">
        <v>120</v>
      </c>
      <c r="R3467">
        <f t="shared" si="217"/>
        <v>-119</v>
      </c>
      <c r="S3467">
        <f t="shared" si="218"/>
        <v>36</v>
      </c>
      <c r="T3467" t="str">
        <f t="shared" si="219"/>
        <v>-11936</v>
      </c>
      <c r="U3467" t="str">
        <f t="shared" si="216"/>
        <v>-119, 36</v>
      </c>
    </row>
    <row r="3468" spans="1:21" hidden="1" x14ac:dyDescent="0.25">
      <c r="A3468">
        <v>-118.828608</v>
      </c>
      <c r="B3468">
        <v>35.803322999999999</v>
      </c>
      <c r="C3468">
        <v>1971</v>
      </c>
      <c r="D3468" t="s">
        <v>434</v>
      </c>
      <c r="E3468" t="s">
        <v>435</v>
      </c>
      <c r="F3468" t="s">
        <v>110</v>
      </c>
      <c r="G3468" t="s">
        <v>110</v>
      </c>
      <c r="H3468" t="s">
        <v>94</v>
      </c>
      <c r="K3468">
        <v>0</v>
      </c>
      <c r="L3468">
        <v>0</v>
      </c>
      <c r="O3468">
        <v>1971</v>
      </c>
      <c r="P3468" t="s">
        <v>120</v>
      </c>
      <c r="R3468">
        <f t="shared" si="217"/>
        <v>-119</v>
      </c>
      <c r="S3468">
        <f t="shared" si="218"/>
        <v>36</v>
      </c>
      <c r="T3468" t="str">
        <f t="shared" si="219"/>
        <v>-11936</v>
      </c>
      <c r="U3468" t="str">
        <f t="shared" si="216"/>
        <v>-119, 36</v>
      </c>
    </row>
    <row r="3469" spans="1:21" hidden="1" x14ac:dyDescent="0.25">
      <c r="A3469">
        <v>-118.828608</v>
      </c>
      <c r="B3469">
        <v>35.803322999999999</v>
      </c>
      <c r="C3469">
        <v>1971</v>
      </c>
      <c r="D3469" t="s">
        <v>434</v>
      </c>
      <c r="E3469" t="s">
        <v>435</v>
      </c>
      <c r="F3469" t="s">
        <v>110</v>
      </c>
      <c r="G3469" t="s">
        <v>110</v>
      </c>
      <c r="H3469" t="s">
        <v>94</v>
      </c>
      <c r="K3469">
        <v>0</v>
      </c>
      <c r="L3469">
        <v>0</v>
      </c>
      <c r="O3469">
        <v>1971</v>
      </c>
      <c r="P3469" t="s">
        <v>120</v>
      </c>
      <c r="R3469">
        <f t="shared" si="217"/>
        <v>-119</v>
      </c>
      <c r="S3469">
        <f t="shared" si="218"/>
        <v>36</v>
      </c>
      <c r="T3469" t="str">
        <f t="shared" si="219"/>
        <v>-11936</v>
      </c>
      <c r="U3469" t="str">
        <f t="shared" si="216"/>
        <v>-119, 36</v>
      </c>
    </row>
    <row r="3470" spans="1:21" hidden="1" x14ac:dyDescent="0.25">
      <c r="A3470">
        <v>-118.828608</v>
      </c>
      <c r="B3470">
        <v>35.803322999999999</v>
      </c>
      <c r="C3470">
        <v>1971</v>
      </c>
      <c r="D3470" t="s">
        <v>434</v>
      </c>
      <c r="E3470" t="s">
        <v>435</v>
      </c>
      <c r="F3470" t="s">
        <v>110</v>
      </c>
      <c r="G3470" t="s">
        <v>110</v>
      </c>
      <c r="H3470" t="s">
        <v>94</v>
      </c>
      <c r="K3470">
        <v>0</v>
      </c>
      <c r="L3470">
        <v>0</v>
      </c>
      <c r="O3470">
        <v>1971</v>
      </c>
      <c r="P3470" t="s">
        <v>120</v>
      </c>
      <c r="R3470">
        <f t="shared" si="217"/>
        <v>-119</v>
      </c>
      <c r="S3470">
        <f t="shared" si="218"/>
        <v>36</v>
      </c>
      <c r="T3470" t="str">
        <f t="shared" si="219"/>
        <v>-11936</v>
      </c>
      <c r="U3470" t="str">
        <f t="shared" si="216"/>
        <v>-119, 36</v>
      </c>
    </row>
    <row r="3471" spans="1:21" hidden="1" x14ac:dyDescent="0.25">
      <c r="A3471">
        <v>-118.828608</v>
      </c>
      <c r="B3471">
        <v>35.803322999999999</v>
      </c>
      <c r="C3471">
        <v>1971</v>
      </c>
      <c r="D3471" t="s">
        <v>434</v>
      </c>
      <c r="E3471" t="s">
        <v>435</v>
      </c>
      <c r="F3471" t="s">
        <v>110</v>
      </c>
      <c r="G3471" t="s">
        <v>110</v>
      </c>
      <c r="H3471" t="s">
        <v>94</v>
      </c>
      <c r="K3471">
        <v>0</v>
      </c>
      <c r="L3471">
        <v>0</v>
      </c>
      <c r="O3471">
        <v>1971</v>
      </c>
      <c r="P3471" t="s">
        <v>120</v>
      </c>
      <c r="R3471">
        <f t="shared" si="217"/>
        <v>-119</v>
      </c>
      <c r="S3471">
        <f t="shared" si="218"/>
        <v>36</v>
      </c>
      <c r="T3471" t="str">
        <f t="shared" si="219"/>
        <v>-11936</v>
      </c>
      <c r="U3471" t="str">
        <f t="shared" si="216"/>
        <v>-119, 36</v>
      </c>
    </row>
    <row r="3472" spans="1:21" hidden="1" x14ac:dyDescent="0.25">
      <c r="A3472">
        <v>-118.828608</v>
      </c>
      <c r="B3472">
        <v>35.803322999999999</v>
      </c>
      <c r="C3472">
        <v>1971</v>
      </c>
      <c r="D3472" t="s">
        <v>434</v>
      </c>
      <c r="E3472" t="s">
        <v>435</v>
      </c>
      <c r="F3472" t="s">
        <v>110</v>
      </c>
      <c r="G3472" t="s">
        <v>110</v>
      </c>
      <c r="H3472" t="s">
        <v>94</v>
      </c>
      <c r="K3472">
        <v>0</v>
      </c>
      <c r="L3472">
        <v>0</v>
      </c>
      <c r="O3472">
        <v>1971</v>
      </c>
      <c r="P3472" t="s">
        <v>120</v>
      </c>
      <c r="R3472">
        <f t="shared" si="217"/>
        <v>-119</v>
      </c>
      <c r="S3472">
        <f t="shared" si="218"/>
        <v>36</v>
      </c>
      <c r="T3472" t="str">
        <f t="shared" si="219"/>
        <v>-11936</v>
      </c>
      <c r="U3472" t="str">
        <f t="shared" si="216"/>
        <v>-119, 36</v>
      </c>
    </row>
    <row r="3473" spans="1:21" hidden="1" x14ac:dyDescent="0.25">
      <c r="A3473">
        <v>-118.828608</v>
      </c>
      <c r="B3473">
        <v>35.803322999999999</v>
      </c>
      <c r="C3473">
        <v>1971</v>
      </c>
      <c r="D3473" t="s">
        <v>434</v>
      </c>
      <c r="E3473" t="s">
        <v>435</v>
      </c>
      <c r="F3473" t="s">
        <v>110</v>
      </c>
      <c r="G3473" t="s">
        <v>110</v>
      </c>
      <c r="H3473" t="s">
        <v>94</v>
      </c>
      <c r="K3473">
        <v>0</v>
      </c>
      <c r="L3473">
        <v>0</v>
      </c>
      <c r="O3473">
        <v>1971</v>
      </c>
      <c r="P3473" t="s">
        <v>120</v>
      </c>
      <c r="R3473">
        <f t="shared" si="217"/>
        <v>-119</v>
      </c>
      <c r="S3473">
        <f t="shared" si="218"/>
        <v>36</v>
      </c>
      <c r="T3473" t="str">
        <f t="shared" si="219"/>
        <v>-11936</v>
      </c>
      <c r="U3473" t="str">
        <f t="shared" si="216"/>
        <v>-119, 36</v>
      </c>
    </row>
    <row r="3474" spans="1:21" hidden="1" x14ac:dyDescent="0.25">
      <c r="A3474">
        <v>-118.828608</v>
      </c>
      <c r="B3474">
        <v>35.803322999999999</v>
      </c>
      <c r="C3474">
        <v>1971</v>
      </c>
      <c r="D3474" t="s">
        <v>434</v>
      </c>
      <c r="E3474" t="s">
        <v>435</v>
      </c>
      <c r="F3474" t="s">
        <v>110</v>
      </c>
      <c r="G3474" t="s">
        <v>110</v>
      </c>
      <c r="H3474" t="s">
        <v>94</v>
      </c>
      <c r="K3474">
        <v>0</v>
      </c>
      <c r="L3474">
        <v>0</v>
      </c>
      <c r="O3474">
        <v>1971</v>
      </c>
      <c r="P3474" t="s">
        <v>120</v>
      </c>
      <c r="R3474">
        <f t="shared" si="217"/>
        <v>-119</v>
      </c>
      <c r="S3474">
        <f t="shared" si="218"/>
        <v>36</v>
      </c>
      <c r="T3474" t="str">
        <f t="shared" si="219"/>
        <v>-11936</v>
      </c>
      <c r="U3474" t="str">
        <f t="shared" si="216"/>
        <v>-119, 36</v>
      </c>
    </row>
    <row r="3475" spans="1:21" hidden="1" x14ac:dyDescent="0.25">
      <c r="A3475">
        <v>-118.828608</v>
      </c>
      <c r="B3475">
        <v>35.803322999999999</v>
      </c>
      <c r="C3475">
        <v>1971</v>
      </c>
      <c r="D3475" t="s">
        <v>434</v>
      </c>
      <c r="E3475" t="s">
        <v>435</v>
      </c>
      <c r="F3475" t="s">
        <v>110</v>
      </c>
      <c r="G3475" t="s">
        <v>110</v>
      </c>
      <c r="H3475" t="s">
        <v>94</v>
      </c>
      <c r="K3475">
        <v>0</v>
      </c>
      <c r="L3475">
        <v>0</v>
      </c>
      <c r="O3475">
        <v>1971</v>
      </c>
      <c r="P3475" t="s">
        <v>120</v>
      </c>
      <c r="R3475">
        <f t="shared" si="217"/>
        <v>-119</v>
      </c>
      <c r="S3475">
        <f t="shared" si="218"/>
        <v>36</v>
      </c>
      <c r="T3475" t="str">
        <f t="shared" si="219"/>
        <v>-11936</v>
      </c>
      <c r="U3475" t="str">
        <f t="shared" si="216"/>
        <v>-119, 36</v>
      </c>
    </row>
    <row r="3476" spans="1:21" hidden="1" x14ac:dyDescent="0.25">
      <c r="A3476">
        <v>-118.828608</v>
      </c>
      <c r="B3476">
        <v>35.803322999999999</v>
      </c>
      <c r="C3476">
        <v>1971</v>
      </c>
      <c r="D3476" t="s">
        <v>434</v>
      </c>
      <c r="E3476" t="s">
        <v>435</v>
      </c>
      <c r="F3476" t="s">
        <v>110</v>
      </c>
      <c r="G3476" t="s">
        <v>110</v>
      </c>
      <c r="H3476" t="s">
        <v>94</v>
      </c>
      <c r="K3476">
        <v>0</v>
      </c>
      <c r="L3476">
        <v>0</v>
      </c>
      <c r="O3476">
        <v>1971</v>
      </c>
      <c r="P3476" t="s">
        <v>120</v>
      </c>
      <c r="R3476">
        <f t="shared" si="217"/>
        <v>-119</v>
      </c>
      <c r="S3476">
        <f t="shared" si="218"/>
        <v>36</v>
      </c>
      <c r="T3476" t="str">
        <f t="shared" si="219"/>
        <v>-11936</v>
      </c>
      <c r="U3476" t="str">
        <f t="shared" si="216"/>
        <v>-119, 36</v>
      </c>
    </row>
    <row r="3477" spans="1:21" hidden="1" x14ac:dyDescent="0.25">
      <c r="A3477">
        <v>-118.828608</v>
      </c>
      <c r="B3477">
        <v>35.803322999999999</v>
      </c>
      <c r="C3477">
        <v>1971</v>
      </c>
      <c r="D3477" t="s">
        <v>434</v>
      </c>
      <c r="E3477" t="s">
        <v>435</v>
      </c>
      <c r="F3477" t="s">
        <v>110</v>
      </c>
      <c r="G3477" t="s">
        <v>110</v>
      </c>
      <c r="H3477" t="s">
        <v>94</v>
      </c>
      <c r="K3477">
        <v>0</v>
      </c>
      <c r="L3477">
        <v>0</v>
      </c>
      <c r="O3477">
        <v>1971</v>
      </c>
      <c r="P3477" t="s">
        <v>120</v>
      </c>
      <c r="R3477">
        <f t="shared" si="217"/>
        <v>-119</v>
      </c>
      <c r="S3477">
        <f t="shared" si="218"/>
        <v>36</v>
      </c>
      <c r="T3477" t="str">
        <f t="shared" si="219"/>
        <v>-11936</v>
      </c>
      <c r="U3477" t="str">
        <f t="shared" si="216"/>
        <v>-119, 36</v>
      </c>
    </row>
    <row r="3478" spans="1:21" hidden="1" x14ac:dyDescent="0.25">
      <c r="A3478">
        <v>-118.67086999999999</v>
      </c>
      <c r="B3478">
        <v>35.812139000000002</v>
      </c>
      <c r="C3478">
        <v>1975</v>
      </c>
      <c r="D3478" t="s">
        <v>434</v>
      </c>
      <c r="E3478" t="s">
        <v>435</v>
      </c>
      <c r="F3478" t="s">
        <v>110</v>
      </c>
      <c r="G3478" t="s">
        <v>110</v>
      </c>
      <c r="H3478" t="s">
        <v>94</v>
      </c>
      <c r="K3478">
        <v>0</v>
      </c>
      <c r="L3478">
        <v>0</v>
      </c>
      <c r="O3478">
        <v>1975</v>
      </c>
      <c r="P3478" t="s">
        <v>120</v>
      </c>
      <c r="R3478">
        <f t="shared" si="217"/>
        <v>-119</v>
      </c>
      <c r="S3478">
        <f t="shared" si="218"/>
        <v>36</v>
      </c>
      <c r="T3478" t="str">
        <f t="shared" si="219"/>
        <v>-11936</v>
      </c>
      <c r="U3478" t="str">
        <f t="shared" si="216"/>
        <v>-119, 36</v>
      </c>
    </row>
    <row r="3479" spans="1:21" hidden="1" x14ac:dyDescent="0.25">
      <c r="A3479">
        <v>-118.67086999999999</v>
      </c>
      <c r="B3479">
        <v>35.812139000000002</v>
      </c>
      <c r="C3479">
        <v>1975</v>
      </c>
      <c r="D3479" t="s">
        <v>434</v>
      </c>
      <c r="E3479" t="s">
        <v>435</v>
      </c>
      <c r="F3479" t="s">
        <v>110</v>
      </c>
      <c r="G3479" t="s">
        <v>110</v>
      </c>
      <c r="H3479" t="s">
        <v>94</v>
      </c>
      <c r="K3479">
        <v>0</v>
      </c>
      <c r="L3479">
        <v>0</v>
      </c>
      <c r="O3479">
        <v>1975</v>
      </c>
      <c r="P3479" t="s">
        <v>120</v>
      </c>
      <c r="R3479">
        <f t="shared" si="217"/>
        <v>-119</v>
      </c>
      <c r="S3479">
        <f t="shared" si="218"/>
        <v>36</v>
      </c>
      <c r="T3479" t="str">
        <f t="shared" si="219"/>
        <v>-11936</v>
      </c>
      <c r="U3479" t="str">
        <f t="shared" si="216"/>
        <v>-119, 36</v>
      </c>
    </row>
    <row r="3480" spans="1:21" hidden="1" x14ac:dyDescent="0.25">
      <c r="A3480">
        <v>-118.67086999999999</v>
      </c>
      <c r="B3480">
        <v>35.812139000000002</v>
      </c>
      <c r="C3480">
        <v>1975</v>
      </c>
      <c r="D3480" t="s">
        <v>434</v>
      </c>
      <c r="E3480" t="s">
        <v>435</v>
      </c>
      <c r="F3480" t="s">
        <v>110</v>
      </c>
      <c r="G3480" t="s">
        <v>110</v>
      </c>
      <c r="H3480" t="s">
        <v>94</v>
      </c>
      <c r="K3480">
        <v>0</v>
      </c>
      <c r="L3480">
        <v>0</v>
      </c>
      <c r="O3480">
        <v>1975</v>
      </c>
      <c r="P3480" t="s">
        <v>120</v>
      </c>
      <c r="R3480">
        <f t="shared" si="217"/>
        <v>-119</v>
      </c>
      <c r="S3480">
        <f t="shared" si="218"/>
        <v>36</v>
      </c>
      <c r="T3480" t="str">
        <f t="shared" si="219"/>
        <v>-11936</v>
      </c>
      <c r="U3480" t="str">
        <f t="shared" si="216"/>
        <v>-119, 36</v>
      </c>
    </row>
    <row r="3481" spans="1:21" hidden="1" x14ac:dyDescent="0.25">
      <c r="A3481">
        <v>-118.67086999999999</v>
      </c>
      <c r="B3481">
        <v>35.812139000000002</v>
      </c>
      <c r="C3481">
        <v>1975</v>
      </c>
      <c r="D3481" t="s">
        <v>434</v>
      </c>
      <c r="E3481" t="s">
        <v>435</v>
      </c>
      <c r="F3481" t="s">
        <v>110</v>
      </c>
      <c r="G3481" t="s">
        <v>110</v>
      </c>
      <c r="H3481" t="s">
        <v>94</v>
      </c>
      <c r="K3481">
        <v>0</v>
      </c>
      <c r="L3481">
        <v>0</v>
      </c>
      <c r="O3481">
        <v>1975</v>
      </c>
      <c r="P3481" t="s">
        <v>120</v>
      </c>
      <c r="R3481">
        <f t="shared" si="217"/>
        <v>-119</v>
      </c>
      <c r="S3481">
        <f t="shared" si="218"/>
        <v>36</v>
      </c>
      <c r="T3481" t="str">
        <f t="shared" si="219"/>
        <v>-11936</v>
      </c>
      <c r="U3481" t="str">
        <f t="shared" si="216"/>
        <v>-119, 36</v>
      </c>
    </row>
    <row r="3482" spans="1:21" hidden="1" x14ac:dyDescent="0.25">
      <c r="A3482">
        <v>-118.67086999999999</v>
      </c>
      <c r="B3482">
        <v>35.812139000000002</v>
      </c>
      <c r="C3482">
        <v>1975</v>
      </c>
      <c r="D3482" t="s">
        <v>434</v>
      </c>
      <c r="E3482" t="s">
        <v>435</v>
      </c>
      <c r="F3482" t="s">
        <v>110</v>
      </c>
      <c r="G3482" t="s">
        <v>110</v>
      </c>
      <c r="H3482" t="s">
        <v>94</v>
      </c>
      <c r="K3482">
        <v>0</v>
      </c>
      <c r="L3482">
        <v>0</v>
      </c>
      <c r="O3482">
        <v>1975</v>
      </c>
      <c r="P3482" t="s">
        <v>120</v>
      </c>
      <c r="R3482">
        <f t="shared" si="217"/>
        <v>-119</v>
      </c>
      <c r="S3482">
        <f t="shared" si="218"/>
        <v>36</v>
      </c>
      <c r="T3482" t="str">
        <f t="shared" si="219"/>
        <v>-11936</v>
      </c>
      <c r="U3482" t="str">
        <f t="shared" si="216"/>
        <v>-119, 36</v>
      </c>
    </row>
    <row r="3483" spans="1:21" hidden="1" x14ac:dyDescent="0.25">
      <c r="A3483">
        <v>-118.67086999999999</v>
      </c>
      <c r="B3483">
        <v>35.812139000000002</v>
      </c>
      <c r="C3483">
        <v>1975</v>
      </c>
      <c r="D3483" t="s">
        <v>434</v>
      </c>
      <c r="E3483" t="s">
        <v>435</v>
      </c>
      <c r="F3483" t="s">
        <v>110</v>
      </c>
      <c r="G3483" t="s">
        <v>110</v>
      </c>
      <c r="H3483" t="s">
        <v>94</v>
      </c>
      <c r="K3483">
        <v>0</v>
      </c>
      <c r="L3483">
        <v>0</v>
      </c>
      <c r="O3483">
        <v>1975</v>
      </c>
      <c r="P3483" t="s">
        <v>120</v>
      </c>
      <c r="R3483">
        <f t="shared" si="217"/>
        <v>-119</v>
      </c>
      <c r="S3483">
        <f t="shared" si="218"/>
        <v>36</v>
      </c>
      <c r="T3483" t="str">
        <f t="shared" si="219"/>
        <v>-11936</v>
      </c>
      <c r="U3483" t="str">
        <f t="shared" si="216"/>
        <v>-119, 36</v>
      </c>
    </row>
    <row r="3484" spans="1:21" hidden="1" x14ac:dyDescent="0.25">
      <c r="A3484">
        <v>-118.67086999999999</v>
      </c>
      <c r="B3484">
        <v>35.812139000000002</v>
      </c>
      <c r="C3484">
        <v>1975</v>
      </c>
      <c r="D3484" t="s">
        <v>434</v>
      </c>
      <c r="E3484" t="s">
        <v>435</v>
      </c>
      <c r="F3484" t="s">
        <v>110</v>
      </c>
      <c r="G3484" t="s">
        <v>110</v>
      </c>
      <c r="H3484" t="s">
        <v>94</v>
      </c>
      <c r="K3484">
        <v>0</v>
      </c>
      <c r="L3484">
        <v>0</v>
      </c>
      <c r="O3484">
        <v>1975</v>
      </c>
      <c r="P3484" t="s">
        <v>120</v>
      </c>
      <c r="R3484">
        <f t="shared" si="217"/>
        <v>-119</v>
      </c>
      <c r="S3484">
        <f t="shared" si="218"/>
        <v>36</v>
      </c>
      <c r="T3484" t="str">
        <f t="shared" si="219"/>
        <v>-11936</v>
      </c>
      <c r="U3484" t="str">
        <f t="shared" si="216"/>
        <v>-119, 36</v>
      </c>
    </row>
    <row r="3485" spans="1:21" hidden="1" x14ac:dyDescent="0.25">
      <c r="A3485">
        <v>-118.67086999999999</v>
      </c>
      <c r="B3485">
        <v>35.812139000000002</v>
      </c>
      <c r="C3485">
        <v>1975</v>
      </c>
      <c r="D3485" t="s">
        <v>434</v>
      </c>
      <c r="E3485" t="s">
        <v>435</v>
      </c>
      <c r="F3485" t="s">
        <v>110</v>
      </c>
      <c r="G3485" t="s">
        <v>110</v>
      </c>
      <c r="H3485" t="s">
        <v>94</v>
      </c>
      <c r="K3485">
        <v>0</v>
      </c>
      <c r="L3485">
        <v>0</v>
      </c>
      <c r="O3485">
        <v>1975</v>
      </c>
      <c r="P3485" t="s">
        <v>120</v>
      </c>
      <c r="R3485">
        <f t="shared" si="217"/>
        <v>-119</v>
      </c>
      <c r="S3485">
        <f t="shared" si="218"/>
        <v>36</v>
      </c>
      <c r="T3485" t="str">
        <f t="shared" si="219"/>
        <v>-11936</v>
      </c>
      <c r="U3485" t="str">
        <f t="shared" si="216"/>
        <v>-119, 36</v>
      </c>
    </row>
    <row r="3486" spans="1:21" hidden="1" x14ac:dyDescent="0.25">
      <c r="A3486">
        <v>-118.67086999999999</v>
      </c>
      <c r="B3486">
        <v>35.812139000000002</v>
      </c>
      <c r="C3486">
        <v>1975</v>
      </c>
      <c r="D3486" t="s">
        <v>434</v>
      </c>
      <c r="E3486" t="s">
        <v>435</v>
      </c>
      <c r="F3486" t="s">
        <v>110</v>
      </c>
      <c r="G3486" t="s">
        <v>110</v>
      </c>
      <c r="H3486" t="s">
        <v>94</v>
      </c>
      <c r="K3486">
        <v>0</v>
      </c>
      <c r="L3486">
        <v>0</v>
      </c>
      <c r="O3486">
        <v>1975</v>
      </c>
      <c r="P3486" t="s">
        <v>120</v>
      </c>
      <c r="R3486">
        <f t="shared" si="217"/>
        <v>-119</v>
      </c>
      <c r="S3486">
        <f t="shared" si="218"/>
        <v>36</v>
      </c>
      <c r="T3486" t="str">
        <f t="shared" si="219"/>
        <v>-11936</v>
      </c>
      <c r="U3486" t="str">
        <f t="shared" si="216"/>
        <v>-119, 36</v>
      </c>
    </row>
    <row r="3487" spans="1:21" hidden="1" x14ac:dyDescent="0.25">
      <c r="A3487">
        <v>-118.67086999999999</v>
      </c>
      <c r="B3487">
        <v>35.812139000000002</v>
      </c>
      <c r="C3487">
        <v>1975</v>
      </c>
      <c r="D3487" t="s">
        <v>434</v>
      </c>
      <c r="E3487" t="s">
        <v>435</v>
      </c>
      <c r="F3487" t="s">
        <v>110</v>
      </c>
      <c r="G3487" t="s">
        <v>110</v>
      </c>
      <c r="H3487" t="s">
        <v>94</v>
      </c>
      <c r="K3487">
        <v>0</v>
      </c>
      <c r="L3487">
        <v>0</v>
      </c>
      <c r="O3487">
        <v>1975</v>
      </c>
      <c r="P3487" t="s">
        <v>120</v>
      </c>
      <c r="R3487">
        <f t="shared" si="217"/>
        <v>-119</v>
      </c>
      <c r="S3487">
        <f t="shared" si="218"/>
        <v>36</v>
      </c>
      <c r="T3487" t="str">
        <f t="shared" si="219"/>
        <v>-11936</v>
      </c>
      <c r="U3487" t="str">
        <f t="shared" si="216"/>
        <v>-119, 36</v>
      </c>
    </row>
    <row r="3488" spans="1:21" hidden="1" x14ac:dyDescent="0.25">
      <c r="A3488">
        <v>-118.67086999999999</v>
      </c>
      <c r="B3488">
        <v>35.812139000000002</v>
      </c>
      <c r="C3488">
        <v>1975</v>
      </c>
      <c r="D3488" t="s">
        <v>434</v>
      </c>
      <c r="E3488" t="s">
        <v>435</v>
      </c>
      <c r="F3488" t="s">
        <v>110</v>
      </c>
      <c r="G3488" t="s">
        <v>110</v>
      </c>
      <c r="H3488" t="s">
        <v>94</v>
      </c>
      <c r="K3488">
        <v>0</v>
      </c>
      <c r="L3488">
        <v>0</v>
      </c>
      <c r="O3488">
        <v>1975</v>
      </c>
      <c r="P3488" t="s">
        <v>120</v>
      </c>
      <c r="R3488">
        <f t="shared" si="217"/>
        <v>-119</v>
      </c>
      <c r="S3488">
        <f t="shared" si="218"/>
        <v>36</v>
      </c>
      <c r="T3488" t="str">
        <f t="shared" si="219"/>
        <v>-11936</v>
      </c>
      <c r="U3488" t="str">
        <f t="shared" si="216"/>
        <v>-119, 36</v>
      </c>
    </row>
    <row r="3489" spans="1:21" hidden="1" x14ac:dyDescent="0.25">
      <c r="A3489">
        <v>-118.67086999999999</v>
      </c>
      <c r="B3489">
        <v>35.812139000000002</v>
      </c>
      <c r="C3489">
        <v>1975</v>
      </c>
      <c r="D3489" t="s">
        <v>434</v>
      </c>
      <c r="E3489" t="s">
        <v>435</v>
      </c>
      <c r="F3489" t="s">
        <v>110</v>
      </c>
      <c r="G3489" t="s">
        <v>110</v>
      </c>
      <c r="H3489" t="s">
        <v>94</v>
      </c>
      <c r="K3489">
        <v>0</v>
      </c>
      <c r="L3489">
        <v>0</v>
      </c>
      <c r="O3489">
        <v>1975</v>
      </c>
      <c r="P3489" t="s">
        <v>120</v>
      </c>
      <c r="R3489">
        <f t="shared" si="217"/>
        <v>-119</v>
      </c>
      <c r="S3489">
        <f t="shared" si="218"/>
        <v>36</v>
      </c>
      <c r="T3489" t="str">
        <f t="shared" si="219"/>
        <v>-11936</v>
      </c>
      <c r="U3489" t="str">
        <f t="shared" si="216"/>
        <v>-119, 36</v>
      </c>
    </row>
    <row r="3490" spans="1:21" hidden="1" x14ac:dyDescent="0.25">
      <c r="A3490">
        <v>-118.67086999999999</v>
      </c>
      <c r="B3490">
        <v>35.812139000000002</v>
      </c>
      <c r="C3490">
        <v>1975</v>
      </c>
      <c r="D3490" t="s">
        <v>434</v>
      </c>
      <c r="E3490" t="s">
        <v>435</v>
      </c>
      <c r="F3490" t="s">
        <v>110</v>
      </c>
      <c r="G3490" t="s">
        <v>110</v>
      </c>
      <c r="H3490" t="s">
        <v>94</v>
      </c>
      <c r="K3490">
        <v>0</v>
      </c>
      <c r="L3490">
        <v>0</v>
      </c>
      <c r="O3490">
        <v>1975</v>
      </c>
      <c r="P3490" t="s">
        <v>120</v>
      </c>
      <c r="R3490">
        <f t="shared" si="217"/>
        <v>-119</v>
      </c>
      <c r="S3490">
        <f t="shared" si="218"/>
        <v>36</v>
      </c>
      <c r="T3490" t="str">
        <f t="shared" si="219"/>
        <v>-11936</v>
      </c>
      <c r="U3490" t="str">
        <f t="shared" si="216"/>
        <v>-119, 36</v>
      </c>
    </row>
    <row r="3491" spans="1:21" hidden="1" x14ac:dyDescent="0.25">
      <c r="A3491">
        <v>-118.67086999999999</v>
      </c>
      <c r="B3491">
        <v>35.812139000000002</v>
      </c>
      <c r="C3491">
        <v>1975</v>
      </c>
      <c r="D3491" t="s">
        <v>434</v>
      </c>
      <c r="E3491" t="s">
        <v>435</v>
      </c>
      <c r="F3491" t="s">
        <v>110</v>
      </c>
      <c r="G3491" t="s">
        <v>110</v>
      </c>
      <c r="H3491" t="s">
        <v>94</v>
      </c>
      <c r="K3491">
        <v>0</v>
      </c>
      <c r="L3491">
        <v>0</v>
      </c>
      <c r="O3491">
        <v>1975</v>
      </c>
      <c r="P3491" t="s">
        <v>120</v>
      </c>
      <c r="R3491">
        <f t="shared" si="217"/>
        <v>-119</v>
      </c>
      <c r="S3491">
        <f t="shared" si="218"/>
        <v>36</v>
      </c>
      <c r="T3491" t="str">
        <f t="shared" si="219"/>
        <v>-11936</v>
      </c>
      <c r="U3491" t="str">
        <f t="shared" si="216"/>
        <v>-119, 36</v>
      </c>
    </row>
    <row r="3492" spans="1:21" hidden="1" x14ac:dyDescent="0.25">
      <c r="A3492">
        <v>-118.67086999999999</v>
      </c>
      <c r="B3492">
        <v>35.812139000000002</v>
      </c>
      <c r="C3492">
        <v>1975</v>
      </c>
      <c r="D3492" t="s">
        <v>434</v>
      </c>
      <c r="E3492" t="s">
        <v>435</v>
      </c>
      <c r="F3492" t="s">
        <v>110</v>
      </c>
      <c r="G3492" t="s">
        <v>110</v>
      </c>
      <c r="H3492" t="s">
        <v>94</v>
      </c>
      <c r="K3492">
        <v>0</v>
      </c>
      <c r="L3492">
        <v>0</v>
      </c>
      <c r="O3492">
        <v>1975</v>
      </c>
      <c r="P3492" t="s">
        <v>120</v>
      </c>
      <c r="R3492">
        <f t="shared" si="217"/>
        <v>-119</v>
      </c>
      <c r="S3492">
        <f t="shared" si="218"/>
        <v>36</v>
      </c>
      <c r="T3492" t="str">
        <f t="shared" si="219"/>
        <v>-11936</v>
      </c>
      <c r="U3492" t="str">
        <f t="shared" si="216"/>
        <v>-119, 36</v>
      </c>
    </row>
    <row r="3493" spans="1:21" hidden="1" x14ac:dyDescent="0.25">
      <c r="A3493">
        <v>-118.67086999999999</v>
      </c>
      <c r="B3493">
        <v>35.812139000000002</v>
      </c>
      <c r="C3493">
        <v>1975</v>
      </c>
      <c r="D3493" t="s">
        <v>434</v>
      </c>
      <c r="E3493" t="s">
        <v>435</v>
      </c>
      <c r="F3493" t="s">
        <v>110</v>
      </c>
      <c r="G3493" t="s">
        <v>110</v>
      </c>
      <c r="H3493" t="s">
        <v>94</v>
      </c>
      <c r="K3493">
        <v>0</v>
      </c>
      <c r="L3493">
        <v>0</v>
      </c>
      <c r="O3493">
        <v>1975</v>
      </c>
      <c r="P3493" t="s">
        <v>120</v>
      </c>
      <c r="R3493">
        <f t="shared" si="217"/>
        <v>-119</v>
      </c>
      <c r="S3493">
        <f t="shared" si="218"/>
        <v>36</v>
      </c>
      <c r="T3493" t="str">
        <f t="shared" si="219"/>
        <v>-11936</v>
      </c>
      <c r="U3493" t="str">
        <f t="shared" si="216"/>
        <v>-119, 36</v>
      </c>
    </row>
    <row r="3494" spans="1:21" hidden="1" x14ac:dyDescent="0.25">
      <c r="A3494">
        <v>-118.67086999999999</v>
      </c>
      <c r="B3494">
        <v>35.812139000000002</v>
      </c>
      <c r="C3494">
        <v>1975</v>
      </c>
      <c r="D3494" t="s">
        <v>434</v>
      </c>
      <c r="E3494" t="s">
        <v>435</v>
      </c>
      <c r="F3494" t="s">
        <v>110</v>
      </c>
      <c r="G3494" t="s">
        <v>109</v>
      </c>
      <c r="H3494" t="s">
        <v>94</v>
      </c>
      <c r="K3494">
        <v>2.5499999999999998E-2</v>
      </c>
      <c r="L3494">
        <v>2.04</v>
      </c>
      <c r="O3494">
        <v>1975</v>
      </c>
      <c r="P3494" t="s">
        <v>120</v>
      </c>
      <c r="R3494">
        <f t="shared" si="217"/>
        <v>-119</v>
      </c>
      <c r="S3494">
        <f t="shared" si="218"/>
        <v>36</v>
      </c>
      <c r="T3494" t="str">
        <f t="shared" si="219"/>
        <v>-11936</v>
      </c>
      <c r="U3494" t="str">
        <f t="shared" si="216"/>
        <v>-119, 36</v>
      </c>
    </row>
    <row r="3495" spans="1:21" hidden="1" x14ac:dyDescent="0.25">
      <c r="A3495">
        <v>-118.67086999999999</v>
      </c>
      <c r="B3495">
        <v>35.812139000000002</v>
      </c>
      <c r="C3495">
        <v>1975</v>
      </c>
      <c r="D3495" t="s">
        <v>434</v>
      </c>
      <c r="E3495" t="s">
        <v>435</v>
      </c>
      <c r="F3495" t="s">
        <v>110</v>
      </c>
      <c r="G3495" t="s">
        <v>110</v>
      </c>
      <c r="H3495" t="s">
        <v>94</v>
      </c>
      <c r="K3495">
        <v>0</v>
      </c>
      <c r="L3495">
        <v>0</v>
      </c>
      <c r="O3495">
        <v>1975</v>
      </c>
      <c r="P3495" t="s">
        <v>120</v>
      </c>
      <c r="R3495">
        <f t="shared" si="217"/>
        <v>-119</v>
      </c>
      <c r="S3495">
        <f t="shared" si="218"/>
        <v>36</v>
      </c>
      <c r="T3495" t="str">
        <f t="shared" si="219"/>
        <v>-11936</v>
      </c>
      <c r="U3495" t="str">
        <f t="shared" si="216"/>
        <v>-119, 36</v>
      </c>
    </row>
    <row r="3496" spans="1:21" hidden="1" x14ac:dyDescent="0.25">
      <c r="A3496">
        <v>-118.67086999999999</v>
      </c>
      <c r="B3496">
        <v>35.812139000000002</v>
      </c>
      <c r="C3496">
        <v>1975</v>
      </c>
      <c r="D3496" t="s">
        <v>434</v>
      </c>
      <c r="E3496" t="s">
        <v>435</v>
      </c>
      <c r="F3496" t="s">
        <v>110</v>
      </c>
      <c r="G3496" t="s">
        <v>110</v>
      </c>
      <c r="H3496" t="s">
        <v>94</v>
      </c>
      <c r="K3496">
        <v>0</v>
      </c>
      <c r="L3496">
        <v>0</v>
      </c>
      <c r="O3496">
        <v>1975</v>
      </c>
      <c r="P3496" t="s">
        <v>120</v>
      </c>
      <c r="R3496">
        <f t="shared" si="217"/>
        <v>-119</v>
      </c>
      <c r="S3496">
        <f t="shared" si="218"/>
        <v>36</v>
      </c>
      <c r="T3496" t="str">
        <f t="shared" si="219"/>
        <v>-11936</v>
      </c>
      <c r="U3496" t="str">
        <f t="shared" si="216"/>
        <v>-119, 36</v>
      </c>
    </row>
    <row r="3497" spans="1:21" hidden="1" x14ac:dyDescent="0.25">
      <c r="A3497">
        <v>-118.67086999999999</v>
      </c>
      <c r="B3497">
        <v>35.812139000000002</v>
      </c>
      <c r="C3497">
        <v>1975</v>
      </c>
      <c r="D3497" t="s">
        <v>434</v>
      </c>
      <c r="E3497" t="s">
        <v>435</v>
      </c>
      <c r="F3497" t="s">
        <v>110</v>
      </c>
      <c r="G3497" t="s">
        <v>110</v>
      </c>
      <c r="H3497" t="s">
        <v>94</v>
      </c>
      <c r="K3497">
        <v>0</v>
      </c>
      <c r="L3497">
        <v>0</v>
      </c>
      <c r="O3497">
        <v>1975</v>
      </c>
      <c r="P3497" t="s">
        <v>120</v>
      </c>
      <c r="R3497">
        <f t="shared" si="217"/>
        <v>-119</v>
      </c>
      <c r="S3497">
        <f t="shared" si="218"/>
        <v>36</v>
      </c>
      <c r="T3497" t="str">
        <f t="shared" si="219"/>
        <v>-11936</v>
      </c>
      <c r="U3497" t="str">
        <f t="shared" si="216"/>
        <v>-119, 36</v>
      </c>
    </row>
    <row r="3498" spans="1:21" hidden="1" x14ac:dyDescent="0.25">
      <c r="A3498">
        <v>-118.668938</v>
      </c>
      <c r="B3498">
        <v>35.814014999999998</v>
      </c>
      <c r="C3498">
        <v>1970</v>
      </c>
      <c r="D3498" t="s">
        <v>434</v>
      </c>
      <c r="E3498" t="s">
        <v>435</v>
      </c>
      <c r="F3498" t="s">
        <v>110</v>
      </c>
      <c r="G3498" t="s">
        <v>110</v>
      </c>
      <c r="H3498" t="s">
        <v>94</v>
      </c>
      <c r="K3498">
        <v>0</v>
      </c>
      <c r="L3498">
        <v>0</v>
      </c>
      <c r="O3498">
        <v>1970</v>
      </c>
      <c r="P3498" t="s">
        <v>120</v>
      </c>
      <c r="R3498">
        <f t="shared" si="217"/>
        <v>-119</v>
      </c>
      <c r="S3498">
        <f t="shared" si="218"/>
        <v>36</v>
      </c>
      <c r="T3498" t="str">
        <f t="shared" si="219"/>
        <v>-11936</v>
      </c>
      <c r="U3498" t="str">
        <f t="shared" si="216"/>
        <v>-119, 36</v>
      </c>
    </row>
    <row r="3499" spans="1:21" hidden="1" x14ac:dyDescent="0.25">
      <c r="A3499">
        <v>-118.668938</v>
      </c>
      <c r="B3499">
        <v>35.814014999999998</v>
      </c>
      <c r="C3499">
        <v>1970</v>
      </c>
      <c r="D3499" t="s">
        <v>434</v>
      </c>
      <c r="E3499" t="s">
        <v>435</v>
      </c>
      <c r="F3499" t="s">
        <v>110</v>
      </c>
      <c r="G3499" t="s">
        <v>110</v>
      </c>
      <c r="H3499" t="s">
        <v>94</v>
      </c>
      <c r="K3499">
        <v>0</v>
      </c>
      <c r="L3499">
        <v>0</v>
      </c>
      <c r="O3499">
        <v>1970</v>
      </c>
      <c r="P3499" t="s">
        <v>120</v>
      </c>
      <c r="R3499">
        <f t="shared" si="217"/>
        <v>-119</v>
      </c>
      <c r="S3499">
        <f t="shared" si="218"/>
        <v>36</v>
      </c>
      <c r="T3499" t="str">
        <f t="shared" si="219"/>
        <v>-11936</v>
      </c>
      <c r="U3499" t="str">
        <f t="shared" si="216"/>
        <v>-119, 36</v>
      </c>
    </row>
    <row r="3500" spans="1:21" hidden="1" x14ac:dyDescent="0.25">
      <c r="A3500">
        <v>-118.668938</v>
      </c>
      <c r="B3500">
        <v>35.814014999999998</v>
      </c>
      <c r="C3500">
        <v>1970</v>
      </c>
      <c r="D3500" t="s">
        <v>434</v>
      </c>
      <c r="E3500" t="s">
        <v>435</v>
      </c>
      <c r="F3500" t="s">
        <v>110</v>
      </c>
      <c r="G3500" t="s">
        <v>110</v>
      </c>
      <c r="H3500" t="s">
        <v>94</v>
      </c>
      <c r="K3500">
        <v>0</v>
      </c>
      <c r="L3500">
        <v>0</v>
      </c>
      <c r="O3500">
        <v>1970</v>
      </c>
      <c r="P3500" t="s">
        <v>120</v>
      </c>
      <c r="R3500">
        <f t="shared" si="217"/>
        <v>-119</v>
      </c>
      <c r="S3500">
        <f t="shared" si="218"/>
        <v>36</v>
      </c>
      <c r="T3500" t="str">
        <f t="shared" si="219"/>
        <v>-11936</v>
      </c>
      <c r="U3500" t="str">
        <f t="shared" si="216"/>
        <v>-119, 36</v>
      </c>
    </row>
    <row r="3501" spans="1:21" hidden="1" x14ac:dyDescent="0.25">
      <c r="A3501">
        <v>-118.668938</v>
      </c>
      <c r="B3501">
        <v>35.814014999999998</v>
      </c>
      <c r="C3501">
        <v>1970</v>
      </c>
      <c r="D3501" t="s">
        <v>434</v>
      </c>
      <c r="E3501" t="s">
        <v>435</v>
      </c>
      <c r="F3501" t="s">
        <v>110</v>
      </c>
      <c r="G3501" t="s">
        <v>110</v>
      </c>
      <c r="H3501" t="s">
        <v>94</v>
      </c>
      <c r="K3501">
        <v>0</v>
      </c>
      <c r="L3501">
        <v>0</v>
      </c>
      <c r="O3501">
        <v>1970</v>
      </c>
      <c r="P3501" t="s">
        <v>120</v>
      </c>
      <c r="R3501">
        <f t="shared" si="217"/>
        <v>-119</v>
      </c>
      <c r="S3501">
        <f t="shared" si="218"/>
        <v>36</v>
      </c>
      <c r="T3501" t="str">
        <f t="shared" si="219"/>
        <v>-11936</v>
      </c>
      <c r="U3501" t="str">
        <f t="shared" si="216"/>
        <v>-119, 36</v>
      </c>
    </row>
    <row r="3502" spans="1:21" hidden="1" x14ac:dyDescent="0.25">
      <c r="A3502">
        <v>-118.668938</v>
      </c>
      <c r="B3502">
        <v>35.814014999999998</v>
      </c>
      <c r="C3502">
        <v>1970</v>
      </c>
      <c r="D3502" t="s">
        <v>434</v>
      </c>
      <c r="E3502" t="s">
        <v>435</v>
      </c>
      <c r="F3502" t="s">
        <v>110</v>
      </c>
      <c r="G3502" t="s">
        <v>110</v>
      </c>
      <c r="H3502" t="s">
        <v>94</v>
      </c>
      <c r="K3502">
        <v>0</v>
      </c>
      <c r="L3502">
        <v>0</v>
      </c>
      <c r="O3502">
        <v>1970</v>
      </c>
      <c r="P3502" t="s">
        <v>120</v>
      </c>
      <c r="R3502">
        <f t="shared" si="217"/>
        <v>-119</v>
      </c>
      <c r="S3502">
        <f t="shared" si="218"/>
        <v>36</v>
      </c>
      <c r="T3502" t="str">
        <f t="shared" si="219"/>
        <v>-11936</v>
      </c>
      <c r="U3502" t="str">
        <f t="shared" si="216"/>
        <v>-119, 36</v>
      </c>
    </row>
    <row r="3503" spans="1:21" hidden="1" x14ac:dyDescent="0.25">
      <c r="A3503">
        <v>-118.668938</v>
      </c>
      <c r="B3503">
        <v>35.814014999999998</v>
      </c>
      <c r="C3503">
        <v>1970</v>
      </c>
      <c r="D3503" t="s">
        <v>434</v>
      </c>
      <c r="E3503" t="s">
        <v>435</v>
      </c>
      <c r="F3503" t="s">
        <v>110</v>
      </c>
      <c r="G3503" t="s">
        <v>110</v>
      </c>
      <c r="H3503" t="s">
        <v>94</v>
      </c>
      <c r="K3503">
        <v>0</v>
      </c>
      <c r="L3503">
        <v>0</v>
      </c>
      <c r="O3503">
        <v>1970</v>
      </c>
      <c r="P3503" t="s">
        <v>120</v>
      </c>
      <c r="R3503">
        <f t="shared" si="217"/>
        <v>-119</v>
      </c>
      <c r="S3503">
        <f t="shared" si="218"/>
        <v>36</v>
      </c>
      <c r="T3503" t="str">
        <f t="shared" si="219"/>
        <v>-11936</v>
      </c>
      <c r="U3503" t="str">
        <f t="shared" si="216"/>
        <v>-119, 36</v>
      </c>
    </row>
    <row r="3504" spans="1:21" hidden="1" x14ac:dyDescent="0.25">
      <c r="A3504">
        <v>-118.668938</v>
      </c>
      <c r="B3504">
        <v>35.814014999999998</v>
      </c>
      <c r="C3504">
        <v>1970</v>
      </c>
      <c r="D3504" t="s">
        <v>434</v>
      </c>
      <c r="E3504" t="s">
        <v>435</v>
      </c>
      <c r="F3504" t="s">
        <v>110</v>
      </c>
      <c r="G3504" t="s">
        <v>110</v>
      </c>
      <c r="H3504" t="s">
        <v>94</v>
      </c>
      <c r="K3504">
        <v>0</v>
      </c>
      <c r="L3504">
        <v>0</v>
      </c>
      <c r="O3504">
        <v>1970</v>
      </c>
      <c r="P3504" t="s">
        <v>120</v>
      </c>
      <c r="R3504">
        <f t="shared" si="217"/>
        <v>-119</v>
      </c>
      <c r="S3504">
        <f t="shared" si="218"/>
        <v>36</v>
      </c>
      <c r="T3504" t="str">
        <f t="shared" si="219"/>
        <v>-11936</v>
      </c>
      <c r="U3504" t="str">
        <f t="shared" si="216"/>
        <v>-119, 36</v>
      </c>
    </row>
    <row r="3505" spans="1:21" hidden="1" x14ac:dyDescent="0.25">
      <c r="A3505">
        <v>-118.668938</v>
      </c>
      <c r="B3505">
        <v>35.814014999999998</v>
      </c>
      <c r="C3505">
        <v>1970</v>
      </c>
      <c r="D3505" t="s">
        <v>434</v>
      </c>
      <c r="E3505" t="s">
        <v>435</v>
      </c>
      <c r="F3505" t="s">
        <v>110</v>
      </c>
      <c r="G3505" t="s">
        <v>110</v>
      </c>
      <c r="H3505" t="s">
        <v>94</v>
      </c>
      <c r="K3505">
        <v>0</v>
      </c>
      <c r="L3505">
        <v>0</v>
      </c>
      <c r="O3505">
        <v>1970</v>
      </c>
      <c r="P3505" t="s">
        <v>120</v>
      </c>
      <c r="R3505">
        <f t="shared" si="217"/>
        <v>-119</v>
      </c>
      <c r="S3505">
        <f t="shared" si="218"/>
        <v>36</v>
      </c>
      <c r="T3505" t="str">
        <f t="shared" si="219"/>
        <v>-11936</v>
      </c>
      <c r="U3505" t="str">
        <f t="shared" si="216"/>
        <v>-119, 36</v>
      </c>
    </row>
    <row r="3506" spans="1:21" hidden="1" x14ac:dyDescent="0.25">
      <c r="A3506">
        <v>-118.668938</v>
      </c>
      <c r="B3506">
        <v>35.814014999999998</v>
      </c>
      <c r="C3506">
        <v>1970</v>
      </c>
      <c r="D3506" t="s">
        <v>434</v>
      </c>
      <c r="E3506" t="s">
        <v>435</v>
      </c>
      <c r="F3506" t="s">
        <v>110</v>
      </c>
      <c r="G3506" t="s">
        <v>110</v>
      </c>
      <c r="H3506" t="s">
        <v>94</v>
      </c>
      <c r="K3506">
        <v>0</v>
      </c>
      <c r="L3506">
        <v>0</v>
      </c>
      <c r="O3506">
        <v>1970</v>
      </c>
      <c r="P3506" t="s">
        <v>120</v>
      </c>
      <c r="R3506">
        <f t="shared" si="217"/>
        <v>-119</v>
      </c>
      <c r="S3506">
        <f t="shared" si="218"/>
        <v>36</v>
      </c>
      <c r="T3506" t="str">
        <f t="shared" si="219"/>
        <v>-11936</v>
      </c>
      <c r="U3506" t="str">
        <f t="shared" si="216"/>
        <v>-119, 36</v>
      </c>
    </row>
    <row r="3507" spans="1:21" hidden="1" x14ac:dyDescent="0.25">
      <c r="A3507">
        <v>-118.668938</v>
      </c>
      <c r="B3507">
        <v>35.814014999999998</v>
      </c>
      <c r="C3507">
        <v>1970</v>
      </c>
      <c r="D3507" t="s">
        <v>434</v>
      </c>
      <c r="E3507" t="s">
        <v>435</v>
      </c>
      <c r="F3507" t="s">
        <v>110</v>
      </c>
      <c r="G3507" t="s">
        <v>110</v>
      </c>
      <c r="H3507" t="s">
        <v>94</v>
      </c>
      <c r="K3507">
        <v>0</v>
      </c>
      <c r="L3507">
        <v>0</v>
      </c>
      <c r="O3507">
        <v>1970</v>
      </c>
      <c r="P3507" t="s">
        <v>120</v>
      </c>
      <c r="R3507">
        <f t="shared" si="217"/>
        <v>-119</v>
      </c>
      <c r="S3507">
        <f t="shared" si="218"/>
        <v>36</v>
      </c>
      <c r="T3507" t="str">
        <f t="shared" si="219"/>
        <v>-11936</v>
      </c>
      <c r="U3507" t="str">
        <f t="shared" si="216"/>
        <v>-119, 36</v>
      </c>
    </row>
    <row r="3508" spans="1:21" hidden="1" x14ac:dyDescent="0.25">
      <c r="A3508">
        <v>-118.668938</v>
      </c>
      <c r="B3508">
        <v>35.814014999999998</v>
      </c>
      <c r="C3508">
        <v>1970</v>
      </c>
      <c r="D3508" t="s">
        <v>434</v>
      </c>
      <c r="E3508" t="s">
        <v>435</v>
      </c>
      <c r="F3508" t="s">
        <v>110</v>
      </c>
      <c r="G3508" t="s">
        <v>110</v>
      </c>
      <c r="H3508" t="s">
        <v>94</v>
      </c>
      <c r="K3508">
        <v>0</v>
      </c>
      <c r="L3508">
        <v>0</v>
      </c>
      <c r="O3508">
        <v>1970</v>
      </c>
      <c r="P3508" t="s">
        <v>120</v>
      </c>
      <c r="R3508">
        <f t="shared" si="217"/>
        <v>-119</v>
      </c>
      <c r="S3508">
        <f t="shared" si="218"/>
        <v>36</v>
      </c>
      <c r="T3508" t="str">
        <f t="shared" si="219"/>
        <v>-11936</v>
      </c>
      <c r="U3508" t="str">
        <f t="shared" si="216"/>
        <v>-119, 36</v>
      </c>
    </row>
    <row r="3509" spans="1:21" hidden="1" x14ac:dyDescent="0.25">
      <c r="A3509">
        <v>-118.668938</v>
      </c>
      <c r="B3509">
        <v>35.814014999999998</v>
      </c>
      <c r="C3509">
        <v>1970</v>
      </c>
      <c r="D3509" t="s">
        <v>434</v>
      </c>
      <c r="E3509" t="s">
        <v>435</v>
      </c>
      <c r="F3509" t="s">
        <v>110</v>
      </c>
      <c r="G3509" t="s">
        <v>110</v>
      </c>
      <c r="H3509" t="s">
        <v>94</v>
      </c>
      <c r="K3509">
        <v>0</v>
      </c>
      <c r="L3509">
        <v>0</v>
      </c>
      <c r="O3509">
        <v>1970</v>
      </c>
      <c r="P3509" t="s">
        <v>120</v>
      </c>
      <c r="R3509">
        <f t="shared" si="217"/>
        <v>-119</v>
      </c>
      <c r="S3509">
        <f t="shared" si="218"/>
        <v>36</v>
      </c>
      <c r="T3509" t="str">
        <f t="shared" si="219"/>
        <v>-11936</v>
      </c>
      <c r="U3509" t="str">
        <f t="shared" si="216"/>
        <v>-119, 36</v>
      </c>
    </row>
    <row r="3510" spans="1:21" hidden="1" x14ac:dyDescent="0.25">
      <c r="A3510">
        <v>-118.668938</v>
      </c>
      <c r="B3510">
        <v>35.814014999999998</v>
      </c>
      <c r="C3510">
        <v>1970</v>
      </c>
      <c r="D3510" t="s">
        <v>434</v>
      </c>
      <c r="E3510" t="s">
        <v>435</v>
      </c>
      <c r="F3510" t="s">
        <v>110</v>
      </c>
      <c r="G3510" t="s">
        <v>110</v>
      </c>
      <c r="H3510" t="s">
        <v>94</v>
      </c>
      <c r="K3510">
        <v>0</v>
      </c>
      <c r="L3510">
        <v>0</v>
      </c>
      <c r="O3510">
        <v>1970</v>
      </c>
      <c r="P3510" t="s">
        <v>120</v>
      </c>
      <c r="R3510">
        <f t="shared" si="217"/>
        <v>-119</v>
      </c>
      <c r="S3510">
        <f t="shared" si="218"/>
        <v>36</v>
      </c>
      <c r="T3510" t="str">
        <f t="shared" si="219"/>
        <v>-11936</v>
      </c>
      <c r="U3510" t="str">
        <f t="shared" si="216"/>
        <v>-119, 36</v>
      </c>
    </row>
    <row r="3511" spans="1:21" hidden="1" x14ac:dyDescent="0.25">
      <c r="A3511">
        <v>-118.668938</v>
      </c>
      <c r="B3511">
        <v>35.814014999999998</v>
      </c>
      <c r="C3511">
        <v>1970</v>
      </c>
      <c r="D3511" t="s">
        <v>434</v>
      </c>
      <c r="E3511" t="s">
        <v>435</v>
      </c>
      <c r="F3511" t="s">
        <v>110</v>
      </c>
      <c r="G3511" t="s">
        <v>110</v>
      </c>
      <c r="H3511" t="s">
        <v>94</v>
      </c>
      <c r="K3511">
        <v>0</v>
      </c>
      <c r="L3511">
        <v>0</v>
      </c>
      <c r="O3511">
        <v>1970</v>
      </c>
      <c r="P3511" t="s">
        <v>120</v>
      </c>
      <c r="R3511">
        <f t="shared" si="217"/>
        <v>-119</v>
      </c>
      <c r="S3511">
        <f t="shared" si="218"/>
        <v>36</v>
      </c>
      <c r="T3511" t="str">
        <f t="shared" si="219"/>
        <v>-11936</v>
      </c>
      <c r="U3511" t="str">
        <f t="shared" si="216"/>
        <v>-119, 36</v>
      </c>
    </row>
    <row r="3512" spans="1:21" hidden="1" x14ac:dyDescent="0.25">
      <c r="A3512">
        <v>-118.668938</v>
      </c>
      <c r="B3512">
        <v>35.814014999999998</v>
      </c>
      <c r="C3512">
        <v>1970</v>
      </c>
      <c r="D3512" t="s">
        <v>434</v>
      </c>
      <c r="E3512" t="s">
        <v>435</v>
      </c>
      <c r="F3512" t="s">
        <v>110</v>
      </c>
      <c r="G3512" t="s">
        <v>110</v>
      </c>
      <c r="H3512" t="s">
        <v>94</v>
      </c>
      <c r="K3512">
        <v>0</v>
      </c>
      <c r="L3512">
        <v>0</v>
      </c>
      <c r="O3512">
        <v>1970</v>
      </c>
      <c r="P3512" t="s">
        <v>120</v>
      </c>
      <c r="R3512">
        <f t="shared" si="217"/>
        <v>-119</v>
      </c>
      <c r="S3512">
        <f t="shared" si="218"/>
        <v>36</v>
      </c>
      <c r="T3512" t="str">
        <f t="shared" si="219"/>
        <v>-11936</v>
      </c>
      <c r="U3512" t="str">
        <f t="shared" si="216"/>
        <v>-119, 36</v>
      </c>
    </row>
    <row r="3513" spans="1:21" hidden="1" x14ac:dyDescent="0.25">
      <c r="A3513">
        <v>-118.670918</v>
      </c>
      <c r="B3513">
        <v>35.818058999999998</v>
      </c>
      <c r="C3513">
        <v>1970</v>
      </c>
      <c r="D3513" t="s">
        <v>434</v>
      </c>
      <c r="E3513" t="s">
        <v>435</v>
      </c>
      <c r="F3513" t="s">
        <v>110</v>
      </c>
      <c r="G3513" t="s">
        <v>110</v>
      </c>
      <c r="H3513" t="s">
        <v>94</v>
      </c>
      <c r="K3513">
        <v>0</v>
      </c>
      <c r="L3513">
        <v>0</v>
      </c>
      <c r="O3513">
        <v>1970</v>
      </c>
      <c r="P3513" t="s">
        <v>120</v>
      </c>
      <c r="R3513">
        <f t="shared" si="217"/>
        <v>-119</v>
      </c>
      <c r="S3513">
        <f t="shared" si="218"/>
        <v>36</v>
      </c>
      <c r="T3513" t="str">
        <f t="shared" si="219"/>
        <v>-11936</v>
      </c>
      <c r="U3513" t="str">
        <f t="shared" si="216"/>
        <v>-119, 36</v>
      </c>
    </row>
    <row r="3514" spans="1:21" hidden="1" x14ac:dyDescent="0.25">
      <c r="A3514">
        <v>-118.670918</v>
      </c>
      <c r="B3514">
        <v>35.818058999999998</v>
      </c>
      <c r="C3514">
        <v>1970</v>
      </c>
      <c r="D3514" t="s">
        <v>434</v>
      </c>
      <c r="E3514" t="s">
        <v>435</v>
      </c>
      <c r="F3514" t="s">
        <v>110</v>
      </c>
      <c r="G3514" t="s">
        <v>110</v>
      </c>
      <c r="H3514" t="s">
        <v>94</v>
      </c>
      <c r="K3514">
        <v>0</v>
      </c>
      <c r="L3514">
        <v>0</v>
      </c>
      <c r="O3514">
        <v>1970</v>
      </c>
      <c r="P3514" t="s">
        <v>120</v>
      </c>
      <c r="R3514">
        <f t="shared" si="217"/>
        <v>-119</v>
      </c>
      <c r="S3514">
        <f t="shared" si="218"/>
        <v>36</v>
      </c>
      <c r="T3514" t="str">
        <f t="shared" si="219"/>
        <v>-11936</v>
      </c>
      <c r="U3514" t="str">
        <f t="shared" si="216"/>
        <v>-119, 36</v>
      </c>
    </row>
    <row r="3515" spans="1:21" hidden="1" x14ac:dyDescent="0.25">
      <c r="A3515">
        <v>-118.654946</v>
      </c>
      <c r="B3515">
        <v>35.821961000000002</v>
      </c>
      <c r="C3515">
        <v>1970</v>
      </c>
      <c r="D3515" t="s">
        <v>434</v>
      </c>
      <c r="E3515" t="s">
        <v>435</v>
      </c>
      <c r="F3515" t="s">
        <v>110</v>
      </c>
      <c r="G3515" t="s">
        <v>110</v>
      </c>
      <c r="H3515" t="s">
        <v>94</v>
      </c>
      <c r="K3515">
        <v>0</v>
      </c>
      <c r="L3515">
        <v>0</v>
      </c>
      <c r="O3515">
        <v>1970</v>
      </c>
      <c r="P3515" t="s">
        <v>120</v>
      </c>
      <c r="R3515">
        <f t="shared" si="217"/>
        <v>-119</v>
      </c>
      <c r="S3515">
        <f t="shared" si="218"/>
        <v>36</v>
      </c>
      <c r="T3515" t="str">
        <f t="shared" si="219"/>
        <v>-11936</v>
      </c>
      <c r="U3515" t="str">
        <f t="shared" si="216"/>
        <v>-119, 36</v>
      </c>
    </row>
    <row r="3516" spans="1:21" hidden="1" x14ac:dyDescent="0.25">
      <c r="A3516">
        <v>-118.654946</v>
      </c>
      <c r="B3516">
        <v>35.821961000000002</v>
      </c>
      <c r="C3516">
        <v>1970</v>
      </c>
      <c r="D3516" t="s">
        <v>434</v>
      </c>
      <c r="E3516" t="s">
        <v>435</v>
      </c>
      <c r="F3516" t="s">
        <v>110</v>
      </c>
      <c r="G3516" t="s">
        <v>110</v>
      </c>
      <c r="H3516" t="s">
        <v>94</v>
      </c>
      <c r="K3516">
        <v>0</v>
      </c>
      <c r="L3516">
        <v>0</v>
      </c>
      <c r="O3516">
        <v>1970</v>
      </c>
      <c r="P3516" t="s">
        <v>120</v>
      </c>
      <c r="R3516">
        <f t="shared" si="217"/>
        <v>-119</v>
      </c>
      <c r="S3516">
        <f t="shared" si="218"/>
        <v>36</v>
      </c>
      <c r="T3516" t="str">
        <f t="shared" si="219"/>
        <v>-11936</v>
      </c>
      <c r="U3516" t="str">
        <f t="shared" si="216"/>
        <v>-119, 36</v>
      </c>
    </row>
    <row r="3517" spans="1:21" hidden="1" x14ac:dyDescent="0.25">
      <c r="A3517">
        <v>-118.654946</v>
      </c>
      <c r="B3517">
        <v>35.821961000000002</v>
      </c>
      <c r="C3517">
        <v>1970</v>
      </c>
      <c r="D3517" t="s">
        <v>434</v>
      </c>
      <c r="E3517" t="s">
        <v>435</v>
      </c>
      <c r="F3517" t="s">
        <v>110</v>
      </c>
      <c r="G3517" t="s">
        <v>110</v>
      </c>
      <c r="H3517" t="s">
        <v>94</v>
      </c>
      <c r="K3517">
        <v>0</v>
      </c>
      <c r="L3517">
        <v>0</v>
      </c>
      <c r="O3517">
        <v>1970</v>
      </c>
      <c r="P3517" t="s">
        <v>120</v>
      </c>
      <c r="R3517">
        <f t="shared" si="217"/>
        <v>-119</v>
      </c>
      <c r="S3517">
        <f t="shared" si="218"/>
        <v>36</v>
      </c>
      <c r="T3517" t="str">
        <f t="shared" si="219"/>
        <v>-11936</v>
      </c>
      <c r="U3517" t="str">
        <f t="shared" si="216"/>
        <v>-119, 36</v>
      </c>
    </row>
    <row r="3518" spans="1:21" hidden="1" x14ac:dyDescent="0.25">
      <c r="A3518">
        <v>-118.654946</v>
      </c>
      <c r="B3518">
        <v>35.821961000000002</v>
      </c>
      <c r="C3518">
        <v>1970</v>
      </c>
      <c r="D3518" t="s">
        <v>434</v>
      </c>
      <c r="E3518" t="s">
        <v>435</v>
      </c>
      <c r="F3518" t="s">
        <v>110</v>
      </c>
      <c r="G3518" t="s">
        <v>110</v>
      </c>
      <c r="H3518" t="s">
        <v>94</v>
      </c>
      <c r="K3518">
        <v>0</v>
      </c>
      <c r="L3518">
        <v>0</v>
      </c>
      <c r="O3518">
        <v>1970</v>
      </c>
      <c r="P3518" t="s">
        <v>120</v>
      </c>
      <c r="R3518">
        <f t="shared" si="217"/>
        <v>-119</v>
      </c>
      <c r="S3518">
        <f t="shared" si="218"/>
        <v>36</v>
      </c>
      <c r="T3518" t="str">
        <f t="shared" si="219"/>
        <v>-11936</v>
      </c>
      <c r="U3518" t="str">
        <f t="shared" si="216"/>
        <v>-119, 36</v>
      </c>
    </row>
    <row r="3519" spans="1:21" hidden="1" x14ac:dyDescent="0.25">
      <c r="A3519">
        <v>-118.654946</v>
      </c>
      <c r="B3519">
        <v>35.821961000000002</v>
      </c>
      <c r="C3519">
        <v>1970</v>
      </c>
      <c r="D3519" t="s">
        <v>434</v>
      </c>
      <c r="E3519" t="s">
        <v>435</v>
      </c>
      <c r="F3519" t="s">
        <v>110</v>
      </c>
      <c r="G3519" t="s">
        <v>110</v>
      </c>
      <c r="H3519" t="s">
        <v>94</v>
      </c>
      <c r="K3519">
        <v>0</v>
      </c>
      <c r="L3519">
        <v>0</v>
      </c>
      <c r="O3519">
        <v>1970</v>
      </c>
      <c r="P3519" t="s">
        <v>120</v>
      </c>
      <c r="R3519">
        <f t="shared" si="217"/>
        <v>-119</v>
      </c>
      <c r="S3519">
        <f t="shared" si="218"/>
        <v>36</v>
      </c>
      <c r="T3519" t="str">
        <f t="shared" si="219"/>
        <v>-11936</v>
      </c>
      <c r="U3519" t="str">
        <f t="shared" si="216"/>
        <v>-119, 36</v>
      </c>
    </row>
    <row r="3520" spans="1:21" hidden="1" x14ac:dyDescent="0.25">
      <c r="A3520">
        <v>-118.654946</v>
      </c>
      <c r="B3520">
        <v>35.821961000000002</v>
      </c>
      <c r="C3520">
        <v>1970</v>
      </c>
      <c r="D3520" t="s">
        <v>434</v>
      </c>
      <c r="E3520" t="s">
        <v>435</v>
      </c>
      <c r="F3520" t="s">
        <v>110</v>
      </c>
      <c r="G3520" t="s">
        <v>110</v>
      </c>
      <c r="H3520" t="s">
        <v>94</v>
      </c>
      <c r="K3520">
        <v>0</v>
      </c>
      <c r="L3520">
        <v>0</v>
      </c>
      <c r="O3520">
        <v>1970</v>
      </c>
      <c r="P3520" t="s">
        <v>120</v>
      </c>
      <c r="R3520">
        <f t="shared" si="217"/>
        <v>-119</v>
      </c>
      <c r="S3520">
        <f t="shared" si="218"/>
        <v>36</v>
      </c>
      <c r="T3520" t="str">
        <f t="shared" si="219"/>
        <v>-11936</v>
      </c>
      <c r="U3520" t="str">
        <f t="shared" si="216"/>
        <v>-119, 36</v>
      </c>
    </row>
    <row r="3521" spans="1:21" hidden="1" x14ac:dyDescent="0.25">
      <c r="A3521">
        <v>-118.654946</v>
      </c>
      <c r="B3521">
        <v>35.821961000000002</v>
      </c>
      <c r="C3521">
        <v>1970</v>
      </c>
      <c r="D3521" t="s">
        <v>434</v>
      </c>
      <c r="E3521" t="s">
        <v>435</v>
      </c>
      <c r="F3521" t="s">
        <v>110</v>
      </c>
      <c r="G3521" t="s">
        <v>110</v>
      </c>
      <c r="H3521" t="s">
        <v>94</v>
      </c>
      <c r="K3521">
        <v>0</v>
      </c>
      <c r="L3521">
        <v>0</v>
      </c>
      <c r="O3521">
        <v>1970</v>
      </c>
      <c r="P3521" t="s">
        <v>120</v>
      </c>
      <c r="R3521">
        <f t="shared" si="217"/>
        <v>-119</v>
      </c>
      <c r="S3521">
        <f t="shared" si="218"/>
        <v>36</v>
      </c>
      <c r="T3521" t="str">
        <f t="shared" si="219"/>
        <v>-11936</v>
      </c>
      <c r="U3521" t="str">
        <f t="shared" si="216"/>
        <v>-119, 36</v>
      </c>
    </row>
    <row r="3522" spans="1:21" hidden="1" x14ac:dyDescent="0.25">
      <c r="A3522">
        <v>-118.654946</v>
      </c>
      <c r="B3522">
        <v>35.821961000000002</v>
      </c>
      <c r="C3522">
        <v>1970</v>
      </c>
      <c r="D3522" t="s">
        <v>434</v>
      </c>
      <c r="E3522" t="s">
        <v>435</v>
      </c>
      <c r="F3522" t="s">
        <v>110</v>
      </c>
      <c r="G3522" t="s">
        <v>110</v>
      </c>
      <c r="H3522" t="s">
        <v>94</v>
      </c>
      <c r="K3522">
        <v>0</v>
      </c>
      <c r="L3522">
        <v>0</v>
      </c>
      <c r="O3522">
        <v>1970</v>
      </c>
      <c r="P3522" t="s">
        <v>120</v>
      </c>
      <c r="R3522">
        <f t="shared" si="217"/>
        <v>-119</v>
      </c>
      <c r="S3522">
        <f t="shared" si="218"/>
        <v>36</v>
      </c>
      <c r="T3522" t="str">
        <f t="shared" si="219"/>
        <v>-11936</v>
      </c>
      <c r="U3522" t="str">
        <f t="shared" ref="U3522:U3585" si="220">_xlfn.CONCAT($R3523, ", ", $S3523)</f>
        <v>-119, 36</v>
      </c>
    </row>
    <row r="3523" spans="1:21" hidden="1" x14ac:dyDescent="0.25">
      <c r="A3523">
        <v>-118.654946</v>
      </c>
      <c r="B3523">
        <v>35.821961000000002</v>
      </c>
      <c r="C3523">
        <v>1970</v>
      </c>
      <c r="D3523" t="s">
        <v>434</v>
      </c>
      <c r="E3523" t="s">
        <v>435</v>
      </c>
      <c r="F3523" t="s">
        <v>110</v>
      </c>
      <c r="G3523" t="s">
        <v>110</v>
      </c>
      <c r="H3523" t="s">
        <v>94</v>
      </c>
      <c r="K3523">
        <v>0</v>
      </c>
      <c r="L3523">
        <v>0</v>
      </c>
      <c r="O3523">
        <v>1970</v>
      </c>
      <c r="P3523" t="s">
        <v>120</v>
      </c>
      <c r="R3523">
        <f t="shared" ref="R3523:R3586" si="221">ROUND($A3523, 0)</f>
        <v>-119</v>
      </c>
      <c r="S3523">
        <f t="shared" ref="S3523:S3586" si="222">ROUND($B3523, 0)</f>
        <v>36</v>
      </c>
      <c r="T3523" t="str">
        <f t="shared" ref="T3523:T3586" si="223">_xlfn.CONCAT($R3523, $S3523)</f>
        <v>-11936</v>
      </c>
      <c r="U3523" t="str">
        <f t="shared" si="220"/>
        <v>-119, 36</v>
      </c>
    </row>
    <row r="3524" spans="1:21" hidden="1" x14ac:dyDescent="0.25">
      <c r="A3524">
        <v>-118.654946</v>
      </c>
      <c r="B3524">
        <v>35.821961000000002</v>
      </c>
      <c r="C3524">
        <v>1970</v>
      </c>
      <c r="D3524" t="s">
        <v>434</v>
      </c>
      <c r="E3524" t="s">
        <v>435</v>
      </c>
      <c r="F3524" t="s">
        <v>110</v>
      </c>
      <c r="G3524" t="s">
        <v>110</v>
      </c>
      <c r="H3524" t="s">
        <v>94</v>
      </c>
      <c r="K3524">
        <v>0</v>
      </c>
      <c r="L3524">
        <v>0</v>
      </c>
      <c r="O3524">
        <v>1970</v>
      </c>
      <c r="P3524" t="s">
        <v>120</v>
      </c>
      <c r="R3524">
        <f t="shared" si="221"/>
        <v>-119</v>
      </c>
      <c r="S3524">
        <f t="shared" si="222"/>
        <v>36</v>
      </c>
      <c r="T3524" t="str">
        <f t="shared" si="223"/>
        <v>-11936</v>
      </c>
      <c r="U3524" t="str">
        <f t="shared" si="220"/>
        <v>-119, 36</v>
      </c>
    </row>
    <row r="3525" spans="1:21" hidden="1" x14ac:dyDescent="0.25">
      <c r="A3525">
        <v>-118.654946</v>
      </c>
      <c r="B3525">
        <v>35.821961000000002</v>
      </c>
      <c r="C3525">
        <v>1970</v>
      </c>
      <c r="D3525" t="s">
        <v>434</v>
      </c>
      <c r="E3525" t="s">
        <v>435</v>
      </c>
      <c r="F3525" t="s">
        <v>110</v>
      </c>
      <c r="G3525" t="s">
        <v>110</v>
      </c>
      <c r="H3525" t="s">
        <v>94</v>
      </c>
      <c r="K3525">
        <v>0</v>
      </c>
      <c r="L3525">
        <v>0</v>
      </c>
      <c r="O3525">
        <v>1970</v>
      </c>
      <c r="P3525" t="s">
        <v>120</v>
      </c>
      <c r="R3525">
        <f t="shared" si="221"/>
        <v>-119</v>
      </c>
      <c r="S3525">
        <f t="shared" si="222"/>
        <v>36</v>
      </c>
      <c r="T3525" t="str">
        <f t="shared" si="223"/>
        <v>-11936</v>
      </c>
      <c r="U3525" t="str">
        <f t="shared" si="220"/>
        <v>-119, 36</v>
      </c>
    </row>
    <row r="3526" spans="1:21" hidden="1" x14ac:dyDescent="0.25">
      <c r="A3526">
        <v>-118.654946</v>
      </c>
      <c r="B3526">
        <v>35.821961000000002</v>
      </c>
      <c r="C3526">
        <v>1970</v>
      </c>
      <c r="D3526" t="s">
        <v>434</v>
      </c>
      <c r="E3526" t="s">
        <v>435</v>
      </c>
      <c r="F3526" t="s">
        <v>110</v>
      </c>
      <c r="G3526" t="s">
        <v>110</v>
      </c>
      <c r="H3526" t="s">
        <v>94</v>
      </c>
      <c r="K3526">
        <v>0</v>
      </c>
      <c r="L3526">
        <v>0</v>
      </c>
      <c r="O3526">
        <v>1970</v>
      </c>
      <c r="P3526" t="s">
        <v>120</v>
      </c>
      <c r="R3526">
        <f t="shared" si="221"/>
        <v>-119</v>
      </c>
      <c r="S3526">
        <f t="shared" si="222"/>
        <v>36</v>
      </c>
      <c r="T3526" t="str">
        <f t="shared" si="223"/>
        <v>-11936</v>
      </c>
      <c r="U3526" t="str">
        <f t="shared" si="220"/>
        <v>-119, 36</v>
      </c>
    </row>
    <row r="3527" spans="1:21" hidden="1" x14ac:dyDescent="0.25">
      <c r="A3527">
        <v>-118.654946</v>
      </c>
      <c r="B3527">
        <v>35.821961000000002</v>
      </c>
      <c r="C3527">
        <v>1970</v>
      </c>
      <c r="D3527" t="s">
        <v>434</v>
      </c>
      <c r="E3527" t="s">
        <v>435</v>
      </c>
      <c r="F3527" t="s">
        <v>110</v>
      </c>
      <c r="G3527" t="s">
        <v>110</v>
      </c>
      <c r="H3527" t="s">
        <v>94</v>
      </c>
      <c r="K3527">
        <v>0</v>
      </c>
      <c r="L3527">
        <v>0</v>
      </c>
      <c r="O3527">
        <v>1970</v>
      </c>
      <c r="P3527" t="s">
        <v>120</v>
      </c>
      <c r="R3527">
        <f t="shared" si="221"/>
        <v>-119</v>
      </c>
      <c r="S3527">
        <f t="shared" si="222"/>
        <v>36</v>
      </c>
      <c r="T3527" t="str">
        <f t="shared" si="223"/>
        <v>-11936</v>
      </c>
      <c r="U3527" t="str">
        <f t="shared" si="220"/>
        <v>-119, 36</v>
      </c>
    </row>
    <row r="3528" spans="1:21" hidden="1" x14ac:dyDescent="0.25">
      <c r="A3528">
        <v>-118.654946</v>
      </c>
      <c r="B3528">
        <v>35.821961000000002</v>
      </c>
      <c r="C3528">
        <v>1970</v>
      </c>
      <c r="D3528" t="s">
        <v>434</v>
      </c>
      <c r="E3528" t="s">
        <v>435</v>
      </c>
      <c r="F3528" t="s">
        <v>110</v>
      </c>
      <c r="G3528" t="s">
        <v>110</v>
      </c>
      <c r="H3528" t="s">
        <v>94</v>
      </c>
      <c r="K3528">
        <v>0</v>
      </c>
      <c r="L3528">
        <v>0</v>
      </c>
      <c r="O3528">
        <v>1970</v>
      </c>
      <c r="P3528" t="s">
        <v>120</v>
      </c>
      <c r="R3528">
        <f t="shared" si="221"/>
        <v>-119</v>
      </c>
      <c r="S3528">
        <f t="shared" si="222"/>
        <v>36</v>
      </c>
      <c r="T3528" t="str">
        <f t="shared" si="223"/>
        <v>-11936</v>
      </c>
      <c r="U3528" t="str">
        <f t="shared" si="220"/>
        <v>-119, 36</v>
      </c>
    </row>
    <row r="3529" spans="1:21" hidden="1" x14ac:dyDescent="0.25">
      <c r="A3529">
        <v>-118.654946</v>
      </c>
      <c r="B3529">
        <v>35.821961000000002</v>
      </c>
      <c r="C3529">
        <v>1970</v>
      </c>
      <c r="D3529" t="s">
        <v>434</v>
      </c>
      <c r="E3529" t="s">
        <v>435</v>
      </c>
      <c r="F3529" t="s">
        <v>110</v>
      </c>
      <c r="G3529" t="s">
        <v>110</v>
      </c>
      <c r="H3529" t="s">
        <v>94</v>
      </c>
      <c r="K3529">
        <v>0</v>
      </c>
      <c r="L3529">
        <v>0</v>
      </c>
      <c r="O3529">
        <v>1970</v>
      </c>
      <c r="P3529" t="s">
        <v>120</v>
      </c>
      <c r="R3529">
        <f t="shared" si="221"/>
        <v>-119</v>
      </c>
      <c r="S3529">
        <f t="shared" si="222"/>
        <v>36</v>
      </c>
      <c r="T3529" t="str">
        <f t="shared" si="223"/>
        <v>-11936</v>
      </c>
      <c r="U3529" t="str">
        <f t="shared" si="220"/>
        <v>-119, 36</v>
      </c>
    </row>
    <row r="3530" spans="1:21" hidden="1" x14ac:dyDescent="0.25">
      <c r="A3530">
        <v>-118.654946</v>
      </c>
      <c r="B3530">
        <v>35.821961000000002</v>
      </c>
      <c r="C3530">
        <v>1970</v>
      </c>
      <c r="D3530" t="s">
        <v>434</v>
      </c>
      <c r="E3530" t="s">
        <v>435</v>
      </c>
      <c r="F3530" t="s">
        <v>110</v>
      </c>
      <c r="G3530" t="s">
        <v>110</v>
      </c>
      <c r="H3530" t="s">
        <v>94</v>
      </c>
      <c r="K3530">
        <v>0</v>
      </c>
      <c r="L3530">
        <v>0</v>
      </c>
      <c r="O3530">
        <v>1970</v>
      </c>
      <c r="P3530" t="s">
        <v>120</v>
      </c>
      <c r="R3530">
        <f t="shared" si="221"/>
        <v>-119</v>
      </c>
      <c r="S3530">
        <f t="shared" si="222"/>
        <v>36</v>
      </c>
      <c r="T3530" t="str">
        <f t="shared" si="223"/>
        <v>-11936</v>
      </c>
      <c r="U3530" t="str">
        <f t="shared" si="220"/>
        <v>-119, 36</v>
      </c>
    </row>
    <row r="3531" spans="1:21" hidden="1" x14ac:dyDescent="0.25">
      <c r="A3531">
        <v>-118.654946</v>
      </c>
      <c r="B3531">
        <v>35.821961000000002</v>
      </c>
      <c r="C3531">
        <v>1970</v>
      </c>
      <c r="D3531" t="s">
        <v>434</v>
      </c>
      <c r="E3531" t="s">
        <v>435</v>
      </c>
      <c r="F3531" t="s">
        <v>110</v>
      </c>
      <c r="G3531" t="s">
        <v>110</v>
      </c>
      <c r="H3531" t="s">
        <v>94</v>
      </c>
      <c r="K3531">
        <v>0</v>
      </c>
      <c r="L3531">
        <v>0</v>
      </c>
      <c r="O3531">
        <v>1970</v>
      </c>
      <c r="P3531" t="s">
        <v>120</v>
      </c>
      <c r="R3531">
        <f t="shared" si="221"/>
        <v>-119</v>
      </c>
      <c r="S3531">
        <f t="shared" si="222"/>
        <v>36</v>
      </c>
      <c r="T3531" t="str">
        <f t="shared" si="223"/>
        <v>-11936</v>
      </c>
      <c r="U3531" t="str">
        <f t="shared" si="220"/>
        <v>-119, 36</v>
      </c>
    </row>
    <row r="3532" spans="1:21" hidden="1" x14ac:dyDescent="0.25">
      <c r="A3532">
        <v>-118.654946</v>
      </c>
      <c r="B3532">
        <v>35.821961000000002</v>
      </c>
      <c r="C3532">
        <v>1970</v>
      </c>
      <c r="D3532" t="s">
        <v>434</v>
      </c>
      <c r="E3532" t="s">
        <v>435</v>
      </c>
      <c r="F3532" t="s">
        <v>110</v>
      </c>
      <c r="G3532" t="s">
        <v>110</v>
      </c>
      <c r="H3532" t="s">
        <v>94</v>
      </c>
      <c r="K3532">
        <v>0</v>
      </c>
      <c r="L3532">
        <v>0</v>
      </c>
      <c r="O3532">
        <v>1970</v>
      </c>
      <c r="P3532" t="s">
        <v>120</v>
      </c>
      <c r="R3532">
        <f t="shared" si="221"/>
        <v>-119</v>
      </c>
      <c r="S3532">
        <f t="shared" si="222"/>
        <v>36</v>
      </c>
      <c r="T3532" t="str">
        <f t="shared" si="223"/>
        <v>-11936</v>
      </c>
      <c r="U3532" t="str">
        <f t="shared" si="220"/>
        <v>-119, 36</v>
      </c>
    </row>
    <row r="3533" spans="1:21" hidden="1" x14ac:dyDescent="0.25">
      <c r="A3533">
        <v>-118.654946</v>
      </c>
      <c r="B3533">
        <v>35.821961000000002</v>
      </c>
      <c r="C3533">
        <v>1970</v>
      </c>
      <c r="D3533" t="s">
        <v>434</v>
      </c>
      <c r="E3533" t="s">
        <v>435</v>
      </c>
      <c r="F3533" t="s">
        <v>110</v>
      </c>
      <c r="G3533" t="s">
        <v>110</v>
      </c>
      <c r="H3533" t="s">
        <v>94</v>
      </c>
      <c r="K3533">
        <v>0</v>
      </c>
      <c r="L3533">
        <v>0</v>
      </c>
      <c r="O3533">
        <v>1970</v>
      </c>
      <c r="P3533" t="s">
        <v>120</v>
      </c>
      <c r="R3533">
        <f t="shared" si="221"/>
        <v>-119</v>
      </c>
      <c r="S3533">
        <f t="shared" si="222"/>
        <v>36</v>
      </c>
      <c r="T3533" t="str">
        <f t="shared" si="223"/>
        <v>-11936</v>
      </c>
      <c r="U3533" t="str">
        <f t="shared" si="220"/>
        <v>-119, 36</v>
      </c>
    </row>
    <row r="3534" spans="1:21" hidden="1" x14ac:dyDescent="0.25">
      <c r="A3534">
        <v>-118.89152799999999</v>
      </c>
      <c r="B3534">
        <v>35.874192000000001</v>
      </c>
      <c r="C3534">
        <v>1994</v>
      </c>
      <c r="D3534" t="s">
        <v>434</v>
      </c>
      <c r="E3534" t="s">
        <v>435</v>
      </c>
      <c r="F3534" t="s">
        <v>110</v>
      </c>
      <c r="G3534" t="s">
        <v>110</v>
      </c>
      <c r="H3534" t="s">
        <v>94</v>
      </c>
      <c r="K3534">
        <v>0</v>
      </c>
      <c r="L3534">
        <v>0</v>
      </c>
      <c r="O3534">
        <v>1994</v>
      </c>
      <c r="P3534" t="s">
        <v>120</v>
      </c>
      <c r="R3534">
        <f t="shared" si="221"/>
        <v>-119</v>
      </c>
      <c r="S3534">
        <f t="shared" si="222"/>
        <v>36</v>
      </c>
      <c r="T3534" t="str">
        <f t="shared" si="223"/>
        <v>-11936</v>
      </c>
      <c r="U3534" t="str">
        <f t="shared" si="220"/>
        <v>-119, 36</v>
      </c>
    </row>
    <row r="3535" spans="1:21" hidden="1" x14ac:dyDescent="0.25">
      <c r="A3535">
        <v>-118.703175</v>
      </c>
      <c r="B3535">
        <v>35.884157000000002</v>
      </c>
      <c r="C3535">
        <v>1986</v>
      </c>
      <c r="D3535" t="s">
        <v>434</v>
      </c>
      <c r="E3535" t="s">
        <v>435</v>
      </c>
      <c r="F3535" t="s">
        <v>110</v>
      </c>
      <c r="G3535" t="s">
        <v>110</v>
      </c>
      <c r="H3535" t="s">
        <v>94</v>
      </c>
      <c r="K3535">
        <v>0</v>
      </c>
      <c r="L3535">
        <v>0</v>
      </c>
      <c r="O3535">
        <v>1986</v>
      </c>
      <c r="P3535" t="s">
        <v>120</v>
      </c>
      <c r="R3535">
        <f t="shared" si="221"/>
        <v>-119</v>
      </c>
      <c r="S3535">
        <f t="shared" si="222"/>
        <v>36</v>
      </c>
      <c r="T3535" t="str">
        <f t="shared" si="223"/>
        <v>-11936</v>
      </c>
      <c r="U3535" t="str">
        <f t="shared" si="220"/>
        <v>-119, 36</v>
      </c>
    </row>
    <row r="3536" spans="1:21" hidden="1" x14ac:dyDescent="0.25">
      <c r="A3536">
        <v>-118.703175</v>
      </c>
      <c r="B3536">
        <v>35.884157000000002</v>
      </c>
      <c r="C3536">
        <v>1986</v>
      </c>
      <c r="D3536" t="s">
        <v>434</v>
      </c>
      <c r="E3536" t="s">
        <v>435</v>
      </c>
      <c r="F3536" t="s">
        <v>110</v>
      </c>
      <c r="G3536" t="s">
        <v>110</v>
      </c>
      <c r="H3536" t="s">
        <v>94</v>
      </c>
      <c r="K3536">
        <v>0</v>
      </c>
      <c r="L3536">
        <v>0</v>
      </c>
      <c r="O3536">
        <v>1986</v>
      </c>
      <c r="P3536" t="s">
        <v>120</v>
      </c>
      <c r="R3536">
        <f t="shared" si="221"/>
        <v>-119</v>
      </c>
      <c r="S3536">
        <f t="shared" si="222"/>
        <v>36</v>
      </c>
      <c r="T3536" t="str">
        <f t="shared" si="223"/>
        <v>-11936</v>
      </c>
      <c r="U3536" t="str">
        <f t="shared" si="220"/>
        <v>-119, 36</v>
      </c>
    </row>
    <row r="3537" spans="1:21" hidden="1" x14ac:dyDescent="0.25">
      <c r="A3537">
        <v>-118.703175</v>
      </c>
      <c r="B3537">
        <v>35.884157000000002</v>
      </c>
      <c r="C3537">
        <v>1986</v>
      </c>
      <c r="D3537" t="s">
        <v>434</v>
      </c>
      <c r="E3537" t="s">
        <v>435</v>
      </c>
      <c r="F3537" t="s">
        <v>110</v>
      </c>
      <c r="G3537" t="s">
        <v>110</v>
      </c>
      <c r="H3537" t="s">
        <v>94</v>
      </c>
      <c r="K3537">
        <v>0</v>
      </c>
      <c r="L3537">
        <v>0</v>
      </c>
      <c r="O3537">
        <v>1986</v>
      </c>
      <c r="P3537" t="s">
        <v>120</v>
      </c>
      <c r="R3537">
        <f t="shared" si="221"/>
        <v>-119</v>
      </c>
      <c r="S3537">
        <f t="shared" si="222"/>
        <v>36</v>
      </c>
      <c r="T3537" t="str">
        <f t="shared" si="223"/>
        <v>-11936</v>
      </c>
      <c r="U3537" t="str">
        <f t="shared" si="220"/>
        <v>-119, 36</v>
      </c>
    </row>
    <row r="3538" spans="1:21" hidden="1" x14ac:dyDescent="0.25">
      <c r="A3538">
        <v>-118.703175</v>
      </c>
      <c r="B3538">
        <v>35.884157000000002</v>
      </c>
      <c r="C3538">
        <v>1986</v>
      </c>
      <c r="D3538" t="s">
        <v>434</v>
      </c>
      <c r="E3538" t="s">
        <v>435</v>
      </c>
      <c r="F3538" t="s">
        <v>110</v>
      </c>
      <c r="G3538" t="s">
        <v>110</v>
      </c>
      <c r="H3538" t="s">
        <v>94</v>
      </c>
      <c r="K3538">
        <v>0</v>
      </c>
      <c r="L3538">
        <v>0</v>
      </c>
      <c r="O3538">
        <v>1986</v>
      </c>
      <c r="P3538" t="s">
        <v>120</v>
      </c>
      <c r="R3538">
        <f t="shared" si="221"/>
        <v>-119</v>
      </c>
      <c r="S3538">
        <f t="shared" si="222"/>
        <v>36</v>
      </c>
      <c r="T3538" t="str">
        <f t="shared" si="223"/>
        <v>-11936</v>
      </c>
      <c r="U3538" t="str">
        <f t="shared" si="220"/>
        <v>-119, 36</v>
      </c>
    </row>
    <row r="3539" spans="1:21" hidden="1" x14ac:dyDescent="0.25">
      <c r="A3539">
        <v>-118.703175</v>
      </c>
      <c r="B3539">
        <v>35.884157000000002</v>
      </c>
      <c r="C3539">
        <v>1986</v>
      </c>
      <c r="D3539" t="s">
        <v>434</v>
      </c>
      <c r="E3539" t="s">
        <v>435</v>
      </c>
      <c r="F3539" t="s">
        <v>110</v>
      </c>
      <c r="G3539" t="s">
        <v>110</v>
      </c>
      <c r="H3539" t="s">
        <v>94</v>
      </c>
      <c r="K3539">
        <v>0</v>
      </c>
      <c r="L3539">
        <v>0</v>
      </c>
      <c r="O3539">
        <v>1986</v>
      </c>
      <c r="P3539" t="s">
        <v>120</v>
      </c>
      <c r="R3539">
        <f t="shared" si="221"/>
        <v>-119</v>
      </c>
      <c r="S3539">
        <f t="shared" si="222"/>
        <v>36</v>
      </c>
      <c r="T3539" t="str">
        <f t="shared" si="223"/>
        <v>-11936</v>
      </c>
      <c r="U3539" t="str">
        <f t="shared" si="220"/>
        <v>-119, 36</v>
      </c>
    </row>
    <row r="3540" spans="1:21" hidden="1" x14ac:dyDescent="0.25">
      <c r="A3540">
        <v>-118.703175</v>
      </c>
      <c r="B3540">
        <v>35.884157000000002</v>
      </c>
      <c r="C3540">
        <v>1986</v>
      </c>
      <c r="D3540" t="s">
        <v>434</v>
      </c>
      <c r="E3540" t="s">
        <v>435</v>
      </c>
      <c r="F3540" t="s">
        <v>110</v>
      </c>
      <c r="G3540" t="s">
        <v>110</v>
      </c>
      <c r="H3540" t="s">
        <v>94</v>
      </c>
      <c r="K3540">
        <v>0</v>
      </c>
      <c r="L3540">
        <v>0</v>
      </c>
      <c r="O3540">
        <v>1986</v>
      </c>
      <c r="P3540" t="s">
        <v>120</v>
      </c>
      <c r="R3540">
        <f t="shared" si="221"/>
        <v>-119</v>
      </c>
      <c r="S3540">
        <f t="shared" si="222"/>
        <v>36</v>
      </c>
      <c r="T3540" t="str">
        <f t="shared" si="223"/>
        <v>-11936</v>
      </c>
      <c r="U3540" t="str">
        <f t="shared" si="220"/>
        <v>-119, 36</v>
      </c>
    </row>
    <row r="3541" spans="1:21" hidden="1" x14ac:dyDescent="0.25">
      <c r="A3541">
        <v>-118.703175</v>
      </c>
      <c r="B3541">
        <v>35.884157000000002</v>
      </c>
      <c r="C3541">
        <v>1986</v>
      </c>
      <c r="D3541" t="s">
        <v>434</v>
      </c>
      <c r="E3541" t="s">
        <v>435</v>
      </c>
      <c r="F3541" t="s">
        <v>110</v>
      </c>
      <c r="G3541" t="s">
        <v>110</v>
      </c>
      <c r="H3541" t="s">
        <v>94</v>
      </c>
      <c r="K3541">
        <v>0</v>
      </c>
      <c r="L3541">
        <v>0</v>
      </c>
      <c r="O3541">
        <v>1986</v>
      </c>
      <c r="P3541" t="s">
        <v>120</v>
      </c>
      <c r="R3541">
        <f t="shared" si="221"/>
        <v>-119</v>
      </c>
      <c r="S3541">
        <f t="shared" si="222"/>
        <v>36</v>
      </c>
      <c r="T3541" t="str">
        <f t="shared" si="223"/>
        <v>-11936</v>
      </c>
      <c r="U3541" t="str">
        <f t="shared" si="220"/>
        <v>-119, 36</v>
      </c>
    </row>
    <row r="3542" spans="1:21" hidden="1" x14ac:dyDescent="0.25">
      <c r="A3542">
        <v>-118.703175</v>
      </c>
      <c r="B3542">
        <v>35.884157000000002</v>
      </c>
      <c r="C3542">
        <v>1986</v>
      </c>
      <c r="D3542" t="s">
        <v>434</v>
      </c>
      <c r="E3542" t="s">
        <v>435</v>
      </c>
      <c r="F3542" t="s">
        <v>110</v>
      </c>
      <c r="G3542" t="s">
        <v>110</v>
      </c>
      <c r="H3542" t="s">
        <v>94</v>
      </c>
      <c r="K3542">
        <v>0</v>
      </c>
      <c r="L3542">
        <v>0</v>
      </c>
      <c r="O3542">
        <v>1986</v>
      </c>
      <c r="P3542" t="s">
        <v>120</v>
      </c>
      <c r="R3542">
        <f t="shared" si="221"/>
        <v>-119</v>
      </c>
      <c r="S3542">
        <f t="shared" si="222"/>
        <v>36</v>
      </c>
      <c r="T3542" t="str">
        <f t="shared" si="223"/>
        <v>-11936</v>
      </c>
      <c r="U3542" t="str">
        <f t="shared" si="220"/>
        <v>-119, 36</v>
      </c>
    </row>
    <row r="3543" spans="1:21" hidden="1" x14ac:dyDescent="0.25">
      <c r="A3543">
        <v>-118.703175</v>
      </c>
      <c r="B3543">
        <v>35.884157000000002</v>
      </c>
      <c r="C3543">
        <v>1986</v>
      </c>
      <c r="D3543" t="s">
        <v>434</v>
      </c>
      <c r="E3543" t="s">
        <v>435</v>
      </c>
      <c r="F3543" t="s">
        <v>110</v>
      </c>
      <c r="G3543" t="s">
        <v>110</v>
      </c>
      <c r="H3543" t="s">
        <v>94</v>
      </c>
      <c r="K3543">
        <v>0</v>
      </c>
      <c r="L3543">
        <v>0</v>
      </c>
      <c r="O3543">
        <v>1986</v>
      </c>
      <c r="P3543" t="s">
        <v>120</v>
      </c>
      <c r="R3543">
        <f t="shared" si="221"/>
        <v>-119</v>
      </c>
      <c r="S3543">
        <f t="shared" si="222"/>
        <v>36</v>
      </c>
      <c r="T3543" t="str">
        <f t="shared" si="223"/>
        <v>-11936</v>
      </c>
      <c r="U3543" t="str">
        <f t="shared" si="220"/>
        <v>-119, 36</v>
      </c>
    </row>
    <row r="3544" spans="1:21" hidden="1" x14ac:dyDescent="0.25">
      <c r="A3544">
        <v>-118.703175</v>
      </c>
      <c r="B3544">
        <v>35.884157000000002</v>
      </c>
      <c r="C3544">
        <v>1986</v>
      </c>
      <c r="D3544" t="s">
        <v>434</v>
      </c>
      <c r="E3544" t="s">
        <v>435</v>
      </c>
      <c r="F3544" t="s">
        <v>110</v>
      </c>
      <c r="G3544" t="s">
        <v>110</v>
      </c>
      <c r="H3544" t="s">
        <v>94</v>
      </c>
      <c r="K3544">
        <v>0</v>
      </c>
      <c r="L3544">
        <v>0</v>
      </c>
      <c r="O3544">
        <v>1986</v>
      </c>
      <c r="P3544" t="s">
        <v>120</v>
      </c>
      <c r="R3544">
        <f t="shared" si="221"/>
        <v>-119</v>
      </c>
      <c r="S3544">
        <f t="shared" si="222"/>
        <v>36</v>
      </c>
      <c r="T3544" t="str">
        <f t="shared" si="223"/>
        <v>-11936</v>
      </c>
      <c r="U3544" t="str">
        <f t="shared" si="220"/>
        <v>-119, 36</v>
      </c>
    </row>
    <row r="3545" spans="1:21" hidden="1" x14ac:dyDescent="0.25">
      <c r="A3545">
        <v>-118.703175</v>
      </c>
      <c r="B3545">
        <v>35.884157000000002</v>
      </c>
      <c r="C3545">
        <v>1986</v>
      </c>
      <c r="D3545" t="s">
        <v>434</v>
      </c>
      <c r="E3545" t="s">
        <v>435</v>
      </c>
      <c r="F3545" t="s">
        <v>110</v>
      </c>
      <c r="G3545" t="s">
        <v>110</v>
      </c>
      <c r="H3545" t="s">
        <v>94</v>
      </c>
      <c r="K3545">
        <v>0</v>
      </c>
      <c r="L3545">
        <v>0</v>
      </c>
      <c r="O3545">
        <v>1986</v>
      </c>
      <c r="P3545" t="s">
        <v>120</v>
      </c>
      <c r="R3545">
        <f t="shared" si="221"/>
        <v>-119</v>
      </c>
      <c r="S3545">
        <f t="shared" si="222"/>
        <v>36</v>
      </c>
      <c r="T3545" t="str">
        <f t="shared" si="223"/>
        <v>-11936</v>
      </c>
      <c r="U3545" t="str">
        <f t="shared" si="220"/>
        <v>-119, 36</v>
      </c>
    </row>
    <row r="3546" spans="1:21" hidden="1" x14ac:dyDescent="0.25">
      <c r="A3546">
        <v>-118.703175</v>
      </c>
      <c r="B3546">
        <v>35.884157000000002</v>
      </c>
      <c r="C3546">
        <v>1986</v>
      </c>
      <c r="D3546" t="s">
        <v>434</v>
      </c>
      <c r="E3546" t="s">
        <v>435</v>
      </c>
      <c r="F3546" t="s">
        <v>110</v>
      </c>
      <c r="G3546" t="s">
        <v>110</v>
      </c>
      <c r="H3546" t="s">
        <v>94</v>
      </c>
      <c r="K3546">
        <v>0</v>
      </c>
      <c r="L3546">
        <v>0</v>
      </c>
      <c r="O3546">
        <v>1986</v>
      </c>
      <c r="P3546" t="s">
        <v>120</v>
      </c>
      <c r="R3546">
        <f t="shared" si="221"/>
        <v>-119</v>
      </c>
      <c r="S3546">
        <f t="shared" si="222"/>
        <v>36</v>
      </c>
      <c r="T3546" t="str">
        <f t="shared" si="223"/>
        <v>-11936</v>
      </c>
      <c r="U3546" t="str">
        <f t="shared" si="220"/>
        <v>-119, 36</v>
      </c>
    </row>
    <row r="3547" spans="1:21" hidden="1" x14ac:dyDescent="0.25">
      <c r="A3547">
        <v>-118.703175</v>
      </c>
      <c r="B3547">
        <v>35.884157000000002</v>
      </c>
      <c r="C3547">
        <v>1986</v>
      </c>
      <c r="D3547" t="s">
        <v>434</v>
      </c>
      <c r="E3547" t="s">
        <v>435</v>
      </c>
      <c r="F3547" t="s">
        <v>110</v>
      </c>
      <c r="G3547" t="s">
        <v>110</v>
      </c>
      <c r="H3547" t="s">
        <v>94</v>
      </c>
      <c r="K3547">
        <v>0</v>
      </c>
      <c r="L3547">
        <v>0</v>
      </c>
      <c r="O3547">
        <v>1986</v>
      </c>
      <c r="P3547" t="s">
        <v>120</v>
      </c>
      <c r="R3547">
        <f t="shared" si="221"/>
        <v>-119</v>
      </c>
      <c r="S3547">
        <f t="shared" si="222"/>
        <v>36</v>
      </c>
      <c r="T3547" t="str">
        <f t="shared" si="223"/>
        <v>-11936</v>
      </c>
      <c r="U3547" t="str">
        <f t="shared" si="220"/>
        <v>-119, 36</v>
      </c>
    </row>
    <row r="3548" spans="1:21" hidden="1" x14ac:dyDescent="0.25">
      <c r="A3548">
        <v>-118.703175</v>
      </c>
      <c r="B3548">
        <v>35.884157000000002</v>
      </c>
      <c r="C3548">
        <v>1986</v>
      </c>
      <c r="D3548" t="s">
        <v>434</v>
      </c>
      <c r="E3548" t="s">
        <v>435</v>
      </c>
      <c r="F3548" t="s">
        <v>110</v>
      </c>
      <c r="G3548" t="s">
        <v>110</v>
      </c>
      <c r="H3548" t="s">
        <v>94</v>
      </c>
      <c r="K3548">
        <v>0</v>
      </c>
      <c r="L3548">
        <v>0</v>
      </c>
      <c r="O3548">
        <v>1986</v>
      </c>
      <c r="P3548" t="s">
        <v>120</v>
      </c>
      <c r="R3548">
        <f t="shared" si="221"/>
        <v>-119</v>
      </c>
      <c r="S3548">
        <f t="shared" si="222"/>
        <v>36</v>
      </c>
      <c r="T3548" t="str">
        <f t="shared" si="223"/>
        <v>-11936</v>
      </c>
      <c r="U3548" t="str">
        <f t="shared" si="220"/>
        <v>-119, 36</v>
      </c>
    </row>
    <row r="3549" spans="1:21" hidden="1" x14ac:dyDescent="0.25">
      <c r="A3549">
        <v>-118.703175</v>
      </c>
      <c r="B3549">
        <v>35.884157000000002</v>
      </c>
      <c r="C3549">
        <v>1986</v>
      </c>
      <c r="D3549" t="s">
        <v>434</v>
      </c>
      <c r="E3549" t="s">
        <v>435</v>
      </c>
      <c r="F3549" t="s">
        <v>110</v>
      </c>
      <c r="G3549" t="s">
        <v>110</v>
      </c>
      <c r="H3549" t="s">
        <v>94</v>
      </c>
      <c r="K3549">
        <v>0</v>
      </c>
      <c r="L3549">
        <v>0</v>
      </c>
      <c r="O3549">
        <v>1986</v>
      </c>
      <c r="P3549" t="s">
        <v>120</v>
      </c>
      <c r="R3549">
        <f t="shared" si="221"/>
        <v>-119</v>
      </c>
      <c r="S3549">
        <f t="shared" si="222"/>
        <v>36</v>
      </c>
      <c r="T3549" t="str">
        <f t="shared" si="223"/>
        <v>-11936</v>
      </c>
      <c r="U3549" t="str">
        <f t="shared" si="220"/>
        <v>-119, 36</v>
      </c>
    </row>
    <row r="3550" spans="1:21" hidden="1" x14ac:dyDescent="0.25">
      <c r="A3550">
        <v>-118.703175</v>
      </c>
      <c r="B3550">
        <v>35.884157000000002</v>
      </c>
      <c r="C3550">
        <v>1986</v>
      </c>
      <c r="D3550" t="s">
        <v>434</v>
      </c>
      <c r="E3550" t="s">
        <v>435</v>
      </c>
      <c r="F3550" t="s">
        <v>110</v>
      </c>
      <c r="G3550" t="s">
        <v>110</v>
      </c>
      <c r="H3550" t="s">
        <v>94</v>
      </c>
      <c r="K3550">
        <v>0</v>
      </c>
      <c r="L3550">
        <v>0</v>
      </c>
      <c r="O3550">
        <v>1986</v>
      </c>
      <c r="P3550" t="s">
        <v>120</v>
      </c>
      <c r="R3550">
        <f t="shared" si="221"/>
        <v>-119</v>
      </c>
      <c r="S3550">
        <f t="shared" si="222"/>
        <v>36</v>
      </c>
      <c r="T3550" t="str">
        <f t="shared" si="223"/>
        <v>-11936</v>
      </c>
      <c r="U3550" t="str">
        <f t="shared" si="220"/>
        <v>-119, 36</v>
      </c>
    </row>
    <row r="3551" spans="1:21" hidden="1" x14ac:dyDescent="0.25">
      <c r="A3551">
        <v>-118.71377</v>
      </c>
      <c r="B3551">
        <v>35.884428</v>
      </c>
      <c r="C3551">
        <v>1986</v>
      </c>
      <c r="D3551" t="s">
        <v>434</v>
      </c>
      <c r="E3551" t="s">
        <v>435</v>
      </c>
      <c r="F3551" t="s">
        <v>110</v>
      </c>
      <c r="G3551" t="s">
        <v>110</v>
      </c>
      <c r="H3551" t="s">
        <v>94</v>
      </c>
      <c r="K3551">
        <v>0</v>
      </c>
      <c r="L3551">
        <v>0</v>
      </c>
      <c r="O3551">
        <v>1986</v>
      </c>
      <c r="P3551" t="s">
        <v>120</v>
      </c>
      <c r="R3551">
        <f t="shared" si="221"/>
        <v>-119</v>
      </c>
      <c r="S3551">
        <f t="shared" si="222"/>
        <v>36</v>
      </c>
      <c r="T3551" t="str">
        <f t="shared" si="223"/>
        <v>-11936</v>
      </c>
      <c r="U3551" t="str">
        <f t="shared" si="220"/>
        <v>-119, 36</v>
      </c>
    </row>
    <row r="3552" spans="1:21" hidden="1" x14ac:dyDescent="0.25">
      <c r="A3552">
        <v>-118.71377</v>
      </c>
      <c r="B3552">
        <v>35.884428</v>
      </c>
      <c r="C3552">
        <v>1986</v>
      </c>
      <c r="D3552" t="s">
        <v>434</v>
      </c>
      <c r="E3552" t="s">
        <v>435</v>
      </c>
      <c r="F3552" t="s">
        <v>110</v>
      </c>
      <c r="G3552" t="s">
        <v>110</v>
      </c>
      <c r="H3552" t="s">
        <v>94</v>
      </c>
      <c r="K3552">
        <v>0</v>
      </c>
      <c r="L3552">
        <v>0</v>
      </c>
      <c r="O3552">
        <v>1986</v>
      </c>
      <c r="P3552" t="s">
        <v>120</v>
      </c>
      <c r="R3552">
        <f t="shared" si="221"/>
        <v>-119</v>
      </c>
      <c r="S3552">
        <f t="shared" si="222"/>
        <v>36</v>
      </c>
      <c r="T3552" t="str">
        <f t="shared" si="223"/>
        <v>-11936</v>
      </c>
      <c r="U3552" t="str">
        <f t="shared" si="220"/>
        <v>-119, 36</v>
      </c>
    </row>
    <row r="3553" spans="1:21" hidden="1" x14ac:dyDescent="0.25">
      <c r="A3553">
        <v>-118.71377</v>
      </c>
      <c r="B3553">
        <v>35.884428</v>
      </c>
      <c r="C3553">
        <v>1986</v>
      </c>
      <c r="D3553" t="s">
        <v>434</v>
      </c>
      <c r="E3553" t="s">
        <v>435</v>
      </c>
      <c r="F3553" t="s">
        <v>110</v>
      </c>
      <c r="G3553" t="s">
        <v>110</v>
      </c>
      <c r="H3553" t="s">
        <v>94</v>
      </c>
      <c r="K3553">
        <v>0</v>
      </c>
      <c r="L3553">
        <v>0</v>
      </c>
      <c r="O3553">
        <v>1986</v>
      </c>
      <c r="P3553" t="s">
        <v>120</v>
      </c>
      <c r="R3553">
        <f t="shared" si="221"/>
        <v>-119</v>
      </c>
      <c r="S3553">
        <f t="shared" si="222"/>
        <v>36</v>
      </c>
      <c r="T3553" t="str">
        <f t="shared" si="223"/>
        <v>-11936</v>
      </c>
      <c r="U3553" t="str">
        <f t="shared" si="220"/>
        <v>-119, 36</v>
      </c>
    </row>
    <row r="3554" spans="1:21" hidden="1" x14ac:dyDescent="0.25">
      <c r="A3554">
        <v>-118.71377</v>
      </c>
      <c r="B3554">
        <v>35.884428</v>
      </c>
      <c r="C3554">
        <v>1986</v>
      </c>
      <c r="D3554" t="s">
        <v>434</v>
      </c>
      <c r="E3554" t="s">
        <v>435</v>
      </c>
      <c r="F3554" t="s">
        <v>110</v>
      </c>
      <c r="G3554" t="s">
        <v>110</v>
      </c>
      <c r="H3554" t="s">
        <v>94</v>
      </c>
      <c r="K3554">
        <v>0</v>
      </c>
      <c r="L3554">
        <v>0</v>
      </c>
      <c r="O3554">
        <v>1986</v>
      </c>
      <c r="P3554" t="s">
        <v>120</v>
      </c>
      <c r="R3554">
        <f t="shared" si="221"/>
        <v>-119</v>
      </c>
      <c r="S3554">
        <f t="shared" si="222"/>
        <v>36</v>
      </c>
      <c r="T3554" t="str">
        <f t="shared" si="223"/>
        <v>-11936</v>
      </c>
      <c r="U3554" t="str">
        <f t="shared" si="220"/>
        <v>-119, 36</v>
      </c>
    </row>
    <row r="3555" spans="1:21" hidden="1" x14ac:dyDescent="0.25">
      <c r="A3555">
        <v>-118.71377</v>
      </c>
      <c r="B3555">
        <v>35.884428</v>
      </c>
      <c r="C3555">
        <v>1986</v>
      </c>
      <c r="D3555" t="s">
        <v>434</v>
      </c>
      <c r="E3555" t="s">
        <v>435</v>
      </c>
      <c r="F3555" t="s">
        <v>110</v>
      </c>
      <c r="G3555" t="s">
        <v>110</v>
      </c>
      <c r="H3555" t="s">
        <v>94</v>
      </c>
      <c r="K3555">
        <v>0</v>
      </c>
      <c r="L3555">
        <v>0</v>
      </c>
      <c r="O3555">
        <v>1986</v>
      </c>
      <c r="P3555" t="s">
        <v>120</v>
      </c>
      <c r="R3555">
        <f t="shared" si="221"/>
        <v>-119</v>
      </c>
      <c r="S3555">
        <f t="shared" si="222"/>
        <v>36</v>
      </c>
      <c r="T3555" t="str">
        <f t="shared" si="223"/>
        <v>-11936</v>
      </c>
      <c r="U3555" t="str">
        <f t="shared" si="220"/>
        <v>-119, 36</v>
      </c>
    </row>
    <row r="3556" spans="1:21" hidden="1" x14ac:dyDescent="0.25">
      <c r="A3556">
        <v>-118.74171</v>
      </c>
      <c r="B3556">
        <v>35.898212999999998</v>
      </c>
      <c r="C3556">
        <v>1970</v>
      </c>
      <c r="D3556" t="s">
        <v>434</v>
      </c>
      <c r="E3556" t="s">
        <v>435</v>
      </c>
      <c r="F3556" t="s">
        <v>110</v>
      </c>
      <c r="G3556" t="s">
        <v>110</v>
      </c>
      <c r="H3556" t="s">
        <v>94</v>
      </c>
      <c r="K3556">
        <v>0</v>
      </c>
      <c r="L3556">
        <v>0</v>
      </c>
      <c r="O3556">
        <v>1970</v>
      </c>
      <c r="P3556" t="s">
        <v>120</v>
      </c>
      <c r="R3556">
        <f t="shared" si="221"/>
        <v>-119</v>
      </c>
      <c r="S3556">
        <f t="shared" si="222"/>
        <v>36</v>
      </c>
      <c r="T3556" t="str">
        <f t="shared" si="223"/>
        <v>-11936</v>
      </c>
      <c r="U3556" t="str">
        <f t="shared" si="220"/>
        <v>-119, 36</v>
      </c>
    </row>
    <row r="3557" spans="1:21" hidden="1" x14ac:dyDescent="0.25">
      <c r="A3557">
        <v>-118.74171</v>
      </c>
      <c r="B3557">
        <v>35.898212999999998</v>
      </c>
      <c r="C3557">
        <v>1970</v>
      </c>
      <c r="D3557" t="s">
        <v>434</v>
      </c>
      <c r="E3557" t="s">
        <v>435</v>
      </c>
      <c r="F3557" t="s">
        <v>110</v>
      </c>
      <c r="G3557" t="s">
        <v>110</v>
      </c>
      <c r="H3557" t="s">
        <v>94</v>
      </c>
      <c r="K3557">
        <v>0</v>
      </c>
      <c r="L3557">
        <v>0</v>
      </c>
      <c r="O3557">
        <v>1970</v>
      </c>
      <c r="P3557" t="s">
        <v>120</v>
      </c>
      <c r="R3557">
        <f t="shared" si="221"/>
        <v>-119</v>
      </c>
      <c r="S3557">
        <f t="shared" si="222"/>
        <v>36</v>
      </c>
      <c r="T3557" t="str">
        <f t="shared" si="223"/>
        <v>-11936</v>
      </c>
      <c r="U3557" t="str">
        <f t="shared" si="220"/>
        <v>-119, 36</v>
      </c>
    </row>
    <row r="3558" spans="1:21" hidden="1" x14ac:dyDescent="0.25">
      <c r="A3558">
        <v>-118.74171</v>
      </c>
      <c r="B3558">
        <v>35.898212999999998</v>
      </c>
      <c r="C3558">
        <v>1970</v>
      </c>
      <c r="D3558" t="s">
        <v>434</v>
      </c>
      <c r="E3558" t="s">
        <v>435</v>
      </c>
      <c r="F3558" t="s">
        <v>110</v>
      </c>
      <c r="G3558" t="s">
        <v>110</v>
      </c>
      <c r="H3558" t="s">
        <v>94</v>
      </c>
      <c r="K3558">
        <v>0</v>
      </c>
      <c r="L3558">
        <v>0</v>
      </c>
      <c r="O3558">
        <v>1970</v>
      </c>
      <c r="P3558" t="s">
        <v>120</v>
      </c>
      <c r="R3558">
        <f t="shared" si="221"/>
        <v>-119</v>
      </c>
      <c r="S3558">
        <f t="shared" si="222"/>
        <v>36</v>
      </c>
      <c r="T3558" t="str">
        <f t="shared" si="223"/>
        <v>-11936</v>
      </c>
      <c r="U3558" t="str">
        <f t="shared" si="220"/>
        <v>-119, 36</v>
      </c>
    </row>
    <row r="3559" spans="1:21" hidden="1" x14ac:dyDescent="0.25">
      <c r="A3559">
        <v>-118.796558</v>
      </c>
      <c r="B3559">
        <v>35.926049999999996</v>
      </c>
      <c r="C3559">
        <v>1970</v>
      </c>
      <c r="D3559" t="s">
        <v>434</v>
      </c>
      <c r="E3559" t="s">
        <v>435</v>
      </c>
      <c r="F3559" t="s">
        <v>110</v>
      </c>
      <c r="G3559" t="s">
        <v>110</v>
      </c>
      <c r="H3559" t="s">
        <v>94</v>
      </c>
      <c r="K3559">
        <v>0</v>
      </c>
      <c r="L3559">
        <v>0</v>
      </c>
      <c r="O3559">
        <v>1970</v>
      </c>
      <c r="P3559" t="s">
        <v>120</v>
      </c>
      <c r="R3559">
        <f t="shared" si="221"/>
        <v>-119</v>
      </c>
      <c r="S3559">
        <f t="shared" si="222"/>
        <v>36</v>
      </c>
      <c r="T3559" t="str">
        <f t="shared" si="223"/>
        <v>-11936</v>
      </c>
      <c r="U3559" t="str">
        <f t="shared" si="220"/>
        <v>-119, 36</v>
      </c>
    </row>
    <row r="3560" spans="1:21" hidden="1" x14ac:dyDescent="0.25">
      <c r="A3560">
        <v>-118.796558</v>
      </c>
      <c r="B3560">
        <v>35.926049999999996</v>
      </c>
      <c r="C3560">
        <v>1970</v>
      </c>
      <c r="D3560" t="s">
        <v>434</v>
      </c>
      <c r="E3560" t="s">
        <v>435</v>
      </c>
      <c r="F3560" t="s">
        <v>110</v>
      </c>
      <c r="G3560" t="s">
        <v>110</v>
      </c>
      <c r="H3560" t="s">
        <v>94</v>
      </c>
      <c r="K3560">
        <v>0</v>
      </c>
      <c r="L3560">
        <v>0</v>
      </c>
      <c r="O3560">
        <v>1970</v>
      </c>
      <c r="P3560" t="s">
        <v>120</v>
      </c>
      <c r="R3560">
        <f t="shared" si="221"/>
        <v>-119</v>
      </c>
      <c r="S3560">
        <f t="shared" si="222"/>
        <v>36</v>
      </c>
      <c r="T3560" t="str">
        <f t="shared" si="223"/>
        <v>-11936</v>
      </c>
      <c r="U3560" t="str">
        <f t="shared" si="220"/>
        <v>-119, 36</v>
      </c>
    </row>
    <row r="3561" spans="1:21" hidden="1" x14ac:dyDescent="0.25">
      <c r="A3561">
        <v>-118.796558</v>
      </c>
      <c r="B3561">
        <v>35.926049999999996</v>
      </c>
      <c r="C3561">
        <v>1970</v>
      </c>
      <c r="D3561" t="s">
        <v>434</v>
      </c>
      <c r="E3561" t="s">
        <v>435</v>
      </c>
      <c r="F3561" t="s">
        <v>110</v>
      </c>
      <c r="G3561" t="s">
        <v>110</v>
      </c>
      <c r="H3561" t="s">
        <v>94</v>
      </c>
      <c r="K3561">
        <v>0</v>
      </c>
      <c r="L3561">
        <v>0</v>
      </c>
      <c r="O3561">
        <v>1970</v>
      </c>
      <c r="P3561" t="s">
        <v>120</v>
      </c>
      <c r="R3561">
        <f t="shared" si="221"/>
        <v>-119</v>
      </c>
      <c r="S3561">
        <f t="shared" si="222"/>
        <v>36</v>
      </c>
      <c r="T3561" t="str">
        <f t="shared" si="223"/>
        <v>-11936</v>
      </c>
      <c r="U3561" t="str">
        <f t="shared" si="220"/>
        <v>-119, 36</v>
      </c>
    </row>
    <row r="3562" spans="1:21" hidden="1" x14ac:dyDescent="0.25">
      <c r="A3562">
        <v>-118.796558</v>
      </c>
      <c r="B3562">
        <v>35.926049999999996</v>
      </c>
      <c r="C3562">
        <v>1970</v>
      </c>
      <c r="D3562" t="s">
        <v>434</v>
      </c>
      <c r="E3562" t="s">
        <v>435</v>
      </c>
      <c r="F3562" t="s">
        <v>110</v>
      </c>
      <c r="G3562" t="s">
        <v>110</v>
      </c>
      <c r="H3562" t="s">
        <v>94</v>
      </c>
      <c r="K3562">
        <v>0</v>
      </c>
      <c r="L3562">
        <v>0</v>
      </c>
      <c r="O3562">
        <v>1970</v>
      </c>
      <c r="P3562" t="s">
        <v>120</v>
      </c>
      <c r="R3562">
        <f t="shared" si="221"/>
        <v>-119</v>
      </c>
      <c r="S3562">
        <f t="shared" si="222"/>
        <v>36</v>
      </c>
      <c r="T3562" t="str">
        <f t="shared" si="223"/>
        <v>-11936</v>
      </c>
      <c r="U3562" t="str">
        <f t="shared" si="220"/>
        <v>-119, 36</v>
      </c>
    </row>
    <row r="3563" spans="1:21" hidden="1" x14ac:dyDescent="0.25">
      <c r="A3563">
        <v>-118.796558</v>
      </c>
      <c r="B3563">
        <v>35.926049999999996</v>
      </c>
      <c r="C3563">
        <v>1970</v>
      </c>
      <c r="D3563" t="s">
        <v>434</v>
      </c>
      <c r="E3563" t="s">
        <v>435</v>
      </c>
      <c r="F3563" t="s">
        <v>110</v>
      </c>
      <c r="G3563" t="s">
        <v>110</v>
      </c>
      <c r="H3563" t="s">
        <v>94</v>
      </c>
      <c r="K3563">
        <v>0</v>
      </c>
      <c r="L3563">
        <v>0</v>
      </c>
      <c r="O3563">
        <v>1970</v>
      </c>
      <c r="P3563" t="s">
        <v>120</v>
      </c>
      <c r="R3563">
        <f t="shared" si="221"/>
        <v>-119</v>
      </c>
      <c r="S3563">
        <f t="shared" si="222"/>
        <v>36</v>
      </c>
      <c r="T3563" t="str">
        <f t="shared" si="223"/>
        <v>-11936</v>
      </c>
      <c r="U3563" t="str">
        <f t="shared" si="220"/>
        <v>-119, 36</v>
      </c>
    </row>
    <row r="3564" spans="1:21" hidden="1" x14ac:dyDescent="0.25">
      <c r="A3564">
        <v>-118.796558</v>
      </c>
      <c r="B3564">
        <v>35.926049999999996</v>
      </c>
      <c r="C3564">
        <v>1970</v>
      </c>
      <c r="D3564" t="s">
        <v>434</v>
      </c>
      <c r="E3564" t="s">
        <v>435</v>
      </c>
      <c r="F3564" t="s">
        <v>110</v>
      </c>
      <c r="G3564" t="s">
        <v>110</v>
      </c>
      <c r="H3564" t="s">
        <v>94</v>
      </c>
      <c r="K3564">
        <v>0</v>
      </c>
      <c r="L3564">
        <v>0</v>
      </c>
      <c r="O3564">
        <v>1970</v>
      </c>
      <c r="P3564" t="s">
        <v>120</v>
      </c>
      <c r="R3564">
        <f t="shared" si="221"/>
        <v>-119</v>
      </c>
      <c r="S3564">
        <f t="shared" si="222"/>
        <v>36</v>
      </c>
      <c r="T3564" t="str">
        <f t="shared" si="223"/>
        <v>-11936</v>
      </c>
      <c r="U3564" t="str">
        <f t="shared" si="220"/>
        <v>-119, 36</v>
      </c>
    </row>
    <row r="3565" spans="1:21" hidden="1" x14ac:dyDescent="0.25">
      <c r="A3565">
        <v>-118.796558</v>
      </c>
      <c r="B3565">
        <v>35.926049999999996</v>
      </c>
      <c r="C3565">
        <v>1970</v>
      </c>
      <c r="D3565" t="s">
        <v>434</v>
      </c>
      <c r="E3565" t="s">
        <v>435</v>
      </c>
      <c r="F3565" t="s">
        <v>110</v>
      </c>
      <c r="G3565" t="s">
        <v>110</v>
      </c>
      <c r="H3565" t="s">
        <v>94</v>
      </c>
      <c r="K3565">
        <v>0</v>
      </c>
      <c r="L3565">
        <v>0</v>
      </c>
      <c r="O3565">
        <v>1970</v>
      </c>
      <c r="P3565" t="s">
        <v>120</v>
      </c>
      <c r="R3565">
        <f t="shared" si="221"/>
        <v>-119</v>
      </c>
      <c r="S3565">
        <f t="shared" si="222"/>
        <v>36</v>
      </c>
      <c r="T3565" t="str">
        <f t="shared" si="223"/>
        <v>-11936</v>
      </c>
      <c r="U3565" t="str">
        <f t="shared" si="220"/>
        <v>-119, 36</v>
      </c>
    </row>
    <row r="3566" spans="1:21" hidden="1" x14ac:dyDescent="0.25">
      <c r="A3566">
        <v>-118.796558</v>
      </c>
      <c r="B3566">
        <v>35.926049999999996</v>
      </c>
      <c r="C3566">
        <v>1970</v>
      </c>
      <c r="D3566" t="s">
        <v>434</v>
      </c>
      <c r="E3566" t="s">
        <v>435</v>
      </c>
      <c r="F3566" t="s">
        <v>110</v>
      </c>
      <c r="G3566" t="s">
        <v>110</v>
      </c>
      <c r="H3566" t="s">
        <v>94</v>
      </c>
      <c r="K3566">
        <v>0</v>
      </c>
      <c r="L3566">
        <v>0</v>
      </c>
      <c r="O3566">
        <v>1970</v>
      </c>
      <c r="P3566" t="s">
        <v>120</v>
      </c>
      <c r="R3566">
        <f t="shared" si="221"/>
        <v>-119</v>
      </c>
      <c r="S3566">
        <f t="shared" si="222"/>
        <v>36</v>
      </c>
      <c r="T3566" t="str">
        <f t="shared" si="223"/>
        <v>-11936</v>
      </c>
      <c r="U3566" t="str">
        <f t="shared" si="220"/>
        <v>-119, 36</v>
      </c>
    </row>
    <row r="3567" spans="1:21" hidden="1" x14ac:dyDescent="0.25">
      <c r="A3567">
        <v>-118.796558</v>
      </c>
      <c r="B3567">
        <v>35.926049999999996</v>
      </c>
      <c r="C3567">
        <v>1970</v>
      </c>
      <c r="D3567" t="s">
        <v>434</v>
      </c>
      <c r="E3567" t="s">
        <v>435</v>
      </c>
      <c r="F3567" t="s">
        <v>110</v>
      </c>
      <c r="G3567" t="s">
        <v>110</v>
      </c>
      <c r="H3567" t="s">
        <v>94</v>
      </c>
      <c r="K3567">
        <v>0</v>
      </c>
      <c r="L3567">
        <v>0</v>
      </c>
      <c r="O3567">
        <v>1970</v>
      </c>
      <c r="P3567" t="s">
        <v>120</v>
      </c>
      <c r="R3567">
        <f t="shared" si="221"/>
        <v>-119</v>
      </c>
      <c r="S3567">
        <f t="shared" si="222"/>
        <v>36</v>
      </c>
      <c r="T3567" t="str">
        <f t="shared" si="223"/>
        <v>-11936</v>
      </c>
      <c r="U3567" t="str">
        <f t="shared" si="220"/>
        <v>-119, 36</v>
      </c>
    </row>
    <row r="3568" spans="1:21" hidden="1" x14ac:dyDescent="0.25">
      <c r="A3568">
        <v>-118.796558</v>
      </c>
      <c r="B3568">
        <v>35.926049999999996</v>
      </c>
      <c r="C3568">
        <v>1970</v>
      </c>
      <c r="D3568" t="s">
        <v>434</v>
      </c>
      <c r="E3568" t="s">
        <v>435</v>
      </c>
      <c r="F3568" t="s">
        <v>110</v>
      </c>
      <c r="G3568" t="s">
        <v>110</v>
      </c>
      <c r="H3568" t="s">
        <v>94</v>
      </c>
      <c r="K3568">
        <v>0</v>
      </c>
      <c r="L3568">
        <v>0</v>
      </c>
      <c r="O3568">
        <v>1970</v>
      </c>
      <c r="P3568" t="s">
        <v>120</v>
      </c>
      <c r="R3568">
        <f t="shared" si="221"/>
        <v>-119</v>
      </c>
      <c r="S3568">
        <f t="shared" si="222"/>
        <v>36</v>
      </c>
      <c r="T3568" t="str">
        <f t="shared" si="223"/>
        <v>-11936</v>
      </c>
      <c r="U3568" t="str">
        <f t="shared" si="220"/>
        <v>-119, 36</v>
      </c>
    </row>
    <row r="3569" spans="1:21" hidden="1" x14ac:dyDescent="0.25">
      <c r="A3569">
        <v>-118.796558</v>
      </c>
      <c r="B3569">
        <v>35.926049999999996</v>
      </c>
      <c r="C3569">
        <v>1970</v>
      </c>
      <c r="D3569" t="s">
        <v>434</v>
      </c>
      <c r="E3569" t="s">
        <v>435</v>
      </c>
      <c r="F3569" t="s">
        <v>110</v>
      </c>
      <c r="G3569" t="s">
        <v>110</v>
      </c>
      <c r="H3569" t="s">
        <v>94</v>
      </c>
      <c r="K3569">
        <v>0</v>
      </c>
      <c r="L3569">
        <v>0</v>
      </c>
      <c r="O3569">
        <v>1970</v>
      </c>
      <c r="P3569" t="s">
        <v>120</v>
      </c>
      <c r="R3569">
        <f t="shared" si="221"/>
        <v>-119</v>
      </c>
      <c r="S3569">
        <f t="shared" si="222"/>
        <v>36</v>
      </c>
      <c r="T3569" t="str">
        <f t="shared" si="223"/>
        <v>-11936</v>
      </c>
      <c r="U3569" t="str">
        <f t="shared" si="220"/>
        <v>-119, 36</v>
      </c>
    </row>
    <row r="3570" spans="1:21" hidden="1" x14ac:dyDescent="0.25">
      <c r="A3570">
        <v>-118.796558</v>
      </c>
      <c r="B3570">
        <v>35.926049999999996</v>
      </c>
      <c r="C3570">
        <v>1970</v>
      </c>
      <c r="D3570" t="s">
        <v>434</v>
      </c>
      <c r="E3570" t="s">
        <v>435</v>
      </c>
      <c r="F3570" t="s">
        <v>110</v>
      </c>
      <c r="G3570" t="s">
        <v>110</v>
      </c>
      <c r="H3570" t="s">
        <v>94</v>
      </c>
      <c r="K3570">
        <v>0</v>
      </c>
      <c r="L3570">
        <v>0</v>
      </c>
      <c r="O3570">
        <v>1970</v>
      </c>
      <c r="P3570" t="s">
        <v>120</v>
      </c>
      <c r="R3570">
        <f t="shared" si="221"/>
        <v>-119</v>
      </c>
      <c r="S3570">
        <f t="shared" si="222"/>
        <v>36</v>
      </c>
      <c r="T3570" t="str">
        <f t="shared" si="223"/>
        <v>-11936</v>
      </c>
      <c r="U3570" t="str">
        <f t="shared" si="220"/>
        <v>-119, 36</v>
      </c>
    </row>
    <row r="3571" spans="1:21" hidden="1" x14ac:dyDescent="0.25">
      <c r="A3571">
        <v>-118.796558</v>
      </c>
      <c r="B3571">
        <v>35.926049999999996</v>
      </c>
      <c r="C3571">
        <v>1970</v>
      </c>
      <c r="D3571" t="s">
        <v>434</v>
      </c>
      <c r="E3571" t="s">
        <v>435</v>
      </c>
      <c r="F3571" t="s">
        <v>110</v>
      </c>
      <c r="G3571" t="s">
        <v>110</v>
      </c>
      <c r="H3571" t="s">
        <v>94</v>
      </c>
      <c r="K3571">
        <v>0</v>
      </c>
      <c r="L3571">
        <v>0</v>
      </c>
      <c r="O3571">
        <v>1970</v>
      </c>
      <c r="P3571" t="s">
        <v>120</v>
      </c>
      <c r="R3571">
        <f t="shared" si="221"/>
        <v>-119</v>
      </c>
      <c r="S3571">
        <f t="shared" si="222"/>
        <v>36</v>
      </c>
      <c r="T3571" t="str">
        <f t="shared" si="223"/>
        <v>-11936</v>
      </c>
      <c r="U3571" t="str">
        <f t="shared" si="220"/>
        <v>-119, 36</v>
      </c>
    </row>
    <row r="3572" spans="1:21" hidden="1" x14ac:dyDescent="0.25">
      <c r="A3572">
        <v>-118.82843800000001</v>
      </c>
      <c r="B3572">
        <v>35.94614</v>
      </c>
      <c r="C3572">
        <v>1986</v>
      </c>
      <c r="D3572" t="s">
        <v>434</v>
      </c>
      <c r="E3572" t="s">
        <v>435</v>
      </c>
      <c r="F3572" t="s">
        <v>110</v>
      </c>
      <c r="G3572" t="s">
        <v>110</v>
      </c>
      <c r="H3572" t="s">
        <v>94</v>
      </c>
      <c r="K3572">
        <v>0</v>
      </c>
      <c r="L3572">
        <v>0</v>
      </c>
      <c r="O3572">
        <v>1986</v>
      </c>
      <c r="P3572" t="s">
        <v>120</v>
      </c>
      <c r="R3572">
        <f t="shared" si="221"/>
        <v>-119</v>
      </c>
      <c r="S3572">
        <f t="shared" si="222"/>
        <v>36</v>
      </c>
      <c r="T3572" t="str">
        <f t="shared" si="223"/>
        <v>-11936</v>
      </c>
      <c r="U3572" t="str">
        <f t="shared" si="220"/>
        <v>-119, 36</v>
      </c>
    </row>
    <row r="3573" spans="1:21" hidden="1" x14ac:dyDescent="0.25">
      <c r="A3573">
        <v>-118.82843800000001</v>
      </c>
      <c r="B3573">
        <v>35.94614</v>
      </c>
      <c r="C3573">
        <v>1986</v>
      </c>
      <c r="D3573" t="s">
        <v>434</v>
      </c>
      <c r="E3573" t="s">
        <v>435</v>
      </c>
      <c r="F3573" t="s">
        <v>110</v>
      </c>
      <c r="G3573" t="s">
        <v>110</v>
      </c>
      <c r="H3573" t="s">
        <v>94</v>
      </c>
      <c r="K3573">
        <v>0</v>
      </c>
      <c r="L3573">
        <v>0</v>
      </c>
      <c r="O3573">
        <v>1986</v>
      </c>
      <c r="P3573" t="s">
        <v>120</v>
      </c>
      <c r="R3573">
        <f t="shared" si="221"/>
        <v>-119</v>
      </c>
      <c r="S3573">
        <f t="shared" si="222"/>
        <v>36</v>
      </c>
      <c r="T3573" t="str">
        <f t="shared" si="223"/>
        <v>-11936</v>
      </c>
      <c r="U3573" t="str">
        <f t="shared" si="220"/>
        <v>-119, 36</v>
      </c>
    </row>
    <row r="3574" spans="1:21" hidden="1" x14ac:dyDescent="0.25">
      <c r="A3574">
        <v>-118.82843800000001</v>
      </c>
      <c r="B3574">
        <v>35.94614</v>
      </c>
      <c r="C3574">
        <v>1986</v>
      </c>
      <c r="D3574" t="s">
        <v>434</v>
      </c>
      <c r="E3574" t="s">
        <v>435</v>
      </c>
      <c r="F3574" t="s">
        <v>110</v>
      </c>
      <c r="G3574" t="s">
        <v>110</v>
      </c>
      <c r="H3574" t="s">
        <v>94</v>
      </c>
      <c r="K3574">
        <v>0</v>
      </c>
      <c r="L3574">
        <v>0</v>
      </c>
      <c r="O3574">
        <v>1986</v>
      </c>
      <c r="P3574" t="s">
        <v>120</v>
      </c>
      <c r="R3574">
        <f t="shared" si="221"/>
        <v>-119</v>
      </c>
      <c r="S3574">
        <f t="shared" si="222"/>
        <v>36</v>
      </c>
      <c r="T3574" t="str">
        <f t="shared" si="223"/>
        <v>-11936</v>
      </c>
      <c r="U3574" t="str">
        <f t="shared" si="220"/>
        <v>-119, 36</v>
      </c>
    </row>
    <row r="3575" spans="1:21" hidden="1" x14ac:dyDescent="0.25">
      <c r="A3575">
        <v>-118.82843800000001</v>
      </c>
      <c r="B3575">
        <v>35.94614</v>
      </c>
      <c r="C3575">
        <v>1986</v>
      </c>
      <c r="D3575" t="s">
        <v>434</v>
      </c>
      <c r="E3575" t="s">
        <v>435</v>
      </c>
      <c r="F3575" t="s">
        <v>110</v>
      </c>
      <c r="G3575" t="s">
        <v>110</v>
      </c>
      <c r="H3575" t="s">
        <v>94</v>
      </c>
      <c r="K3575">
        <v>0</v>
      </c>
      <c r="L3575">
        <v>0</v>
      </c>
      <c r="O3575">
        <v>1986</v>
      </c>
      <c r="P3575" t="s">
        <v>120</v>
      </c>
      <c r="R3575">
        <f t="shared" si="221"/>
        <v>-119</v>
      </c>
      <c r="S3575">
        <f t="shared" si="222"/>
        <v>36</v>
      </c>
      <c r="T3575" t="str">
        <f t="shared" si="223"/>
        <v>-11936</v>
      </c>
      <c r="U3575" t="str">
        <f t="shared" si="220"/>
        <v>-119, 36</v>
      </c>
    </row>
    <row r="3576" spans="1:21" hidden="1" x14ac:dyDescent="0.25">
      <c r="A3576">
        <v>-118.82843800000001</v>
      </c>
      <c r="B3576">
        <v>35.94614</v>
      </c>
      <c r="C3576">
        <v>1986</v>
      </c>
      <c r="D3576" t="s">
        <v>434</v>
      </c>
      <c r="E3576" t="s">
        <v>435</v>
      </c>
      <c r="F3576" t="s">
        <v>110</v>
      </c>
      <c r="G3576" t="s">
        <v>110</v>
      </c>
      <c r="H3576" t="s">
        <v>94</v>
      </c>
      <c r="K3576">
        <v>0</v>
      </c>
      <c r="L3576">
        <v>0</v>
      </c>
      <c r="O3576">
        <v>1986</v>
      </c>
      <c r="P3576" t="s">
        <v>120</v>
      </c>
      <c r="R3576">
        <f t="shared" si="221"/>
        <v>-119</v>
      </c>
      <c r="S3576">
        <f t="shared" si="222"/>
        <v>36</v>
      </c>
      <c r="T3576" t="str">
        <f t="shared" si="223"/>
        <v>-11936</v>
      </c>
      <c r="U3576" t="str">
        <f t="shared" si="220"/>
        <v>-119, 36</v>
      </c>
    </row>
    <row r="3577" spans="1:21" hidden="1" x14ac:dyDescent="0.25">
      <c r="A3577">
        <v>-118.82843800000001</v>
      </c>
      <c r="B3577">
        <v>35.94614</v>
      </c>
      <c r="C3577">
        <v>1986</v>
      </c>
      <c r="D3577" t="s">
        <v>434</v>
      </c>
      <c r="E3577" t="s">
        <v>435</v>
      </c>
      <c r="F3577" t="s">
        <v>110</v>
      </c>
      <c r="G3577" t="s">
        <v>109</v>
      </c>
      <c r="H3577" t="s">
        <v>94</v>
      </c>
      <c r="K3577">
        <v>3.1E-2</v>
      </c>
      <c r="L3577">
        <v>2.48</v>
      </c>
      <c r="O3577">
        <v>1986</v>
      </c>
      <c r="P3577" t="s">
        <v>120</v>
      </c>
      <c r="R3577">
        <f t="shared" si="221"/>
        <v>-119</v>
      </c>
      <c r="S3577">
        <f t="shared" si="222"/>
        <v>36</v>
      </c>
      <c r="T3577" t="str">
        <f t="shared" si="223"/>
        <v>-11936</v>
      </c>
      <c r="U3577" t="str">
        <f t="shared" si="220"/>
        <v>-119, 36</v>
      </c>
    </row>
    <row r="3578" spans="1:21" hidden="1" x14ac:dyDescent="0.25">
      <c r="A3578">
        <v>-118.82843800000001</v>
      </c>
      <c r="B3578">
        <v>35.94614</v>
      </c>
      <c r="C3578">
        <v>1986</v>
      </c>
      <c r="D3578" t="s">
        <v>434</v>
      </c>
      <c r="E3578" t="s">
        <v>435</v>
      </c>
      <c r="F3578" t="s">
        <v>110</v>
      </c>
      <c r="G3578" t="s">
        <v>110</v>
      </c>
      <c r="H3578" t="s">
        <v>94</v>
      </c>
      <c r="K3578">
        <v>0</v>
      </c>
      <c r="L3578">
        <v>0</v>
      </c>
      <c r="O3578">
        <v>1986</v>
      </c>
      <c r="P3578" t="s">
        <v>120</v>
      </c>
      <c r="R3578">
        <f t="shared" si="221"/>
        <v>-119</v>
      </c>
      <c r="S3578">
        <f t="shared" si="222"/>
        <v>36</v>
      </c>
      <c r="T3578" t="str">
        <f t="shared" si="223"/>
        <v>-11936</v>
      </c>
      <c r="U3578" t="str">
        <f t="shared" si="220"/>
        <v>-119, 36</v>
      </c>
    </row>
    <row r="3579" spans="1:21" hidden="1" x14ac:dyDescent="0.25">
      <c r="A3579">
        <v>-118.82843800000001</v>
      </c>
      <c r="B3579">
        <v>35.94614</v>
      </c>
      <c r="C3579">
        <v>1986</v>
      </c>
      <c r="D3579" t="s">
        <v>434</v>
      </c>
      <c r="E3579" t="s">
        <v>435</v>
      </c>
      <c r="F3579" t="s">
        <v>110</v>
      </c>
      <c r="G3579" t="s">
        <v>110</v>
      </c>
      <c r="H3579" t="s">
        <v>94</v>
      </c>
      <c r="K3579">
        <v>0</v>
      </c>
      <c r="L3579">
        <v>0</v>
      </c>
      <c r="O3579">
        <v>1986</v>
      </c>
      <c r="P3579" t="s">
        <v>120</v>
      </c>
      <c r="R3579">
        <f t="shared" si="221"/>
        <v>-119</v>
      </c>
      <c r="S3579">
        <f t="shared" si="222"/>
        <v>36</v>
      </c>
      <c r="T3579" t="str">
        <f t="shared" si="223"/>
        <v>-11936</v>
      </c>
      <c r="U3579" t="str">
        <f t="shared" si="220"/>
        <v>-119, 36</v>
      </c>
    </row>
    <row r="3580" spans="1:21" hidden="1" x14ac:dyDescent="0.25">
      <c r="A3580">
        <v>-118.82843800000001</v>
      </c>
      <c r="B3580">
        <v>35.94614</v>
      </c>
      <c r="C3580">
        <v>1986</v>
      </c>
      <c r="D3580" t="s">
        <v>434</v>
      </c>
      <c r="E3580" t="s">
        <v>435</v>
      </c>
      <c r="F3580" t="s">
        <v>110</v>
      </c>
      <c r="G3580" t="s">
        <v>110</v>
      </c>
      <c r="H3580" t="s">
        <v>94</v>
      </c>
      <c r="K3580">
        <v>0</v>
      </c>
      <c r="L3580">
        <v>0</v>
      </c>
      <c r="O3580">
        <v>1986</v>
      </c>
      <c r="P3580" t="s">
        <v>120</v>
      </c>
      <c r="R3580">
        <f t="shared" si="221"/>
        <v>-119</v>
      </c>
      <c r="S3580">
        <f t="shared" si="222"/>
        <v>36</v>
      </c>
      <c r="T3580" t="str">
        <f t="shared" si="223"/>
        <v>-11936</v>
      </c>
      <c r="U3580" t="str">
        <f t="shared" si="220"/>
        <v>-119, 36</v>
      </c>
    </row>
    <row r="3581" spans="1:21" hidden="1" x14ac:dyDescent="0.25">
      <c r="A3581">
        <v>-118.82843800000001</v>
      </c>
      <c r="B3581">
        <v>35.94614</v>
      </c>
      <c r="C3581">
        <v>1986</v>
      </c>
      <c r="D3581" t="s">
        <v>434</v>
      </c>
      <c r="E3581" t="s">
        <v>435</v>
      </c>
      <c r="F3581" t="s">
        <v>110</v>
      </c>
      <c r="G3581" t="s">
        <v>110</v>
      </c>
      <c r="H3581" t="s">
        <v>94</v>
      </c>
      <c r="K3581">
        <v>0</v>
      </c>
      <c r="L3581">
        <v>0</v>
      </c>
      <c r="O3581">
        <v>1986</v>
      </c>
      <c r="P3581" t="s">
        <v>120</v>
      </c>
      <c r="R3581">
        <f t="shared" si="221"/>
        <v>-119</v>
      </c>
      <c r="S3581">
        <f t="shared" si="222"/>
        <v>36</v>
      </c>
      <c r="T3581" t="str">
        <f t="shared" si="223"/>
        <v>-11936</v>
      </c>
      <c r="U3581" t="str">
        <f t="shared" si="220"/>
        <v>-119, 36</v>
      </c>
    </row>
    <row r="3582" spans="1:21" hidden="1" x14ac:dyDescent="0.25">
      <c r="A3582">
        <v>-118.82843800000001</v>
      </c>
      <c r="B3582">
        <v>35.94614</v>
      </c>
      <c r="C3582">
        <v>1986</v>
      </c>
      <c r="D3582" t="s">
        <v>434</v>
      </c>
      <c r="E3582" t="s">
        <v>435</v>
      </c>
      <c r="F3582" t="s">
        <v>110</v>
      </c>
      <c r="G3582" t="s">
        <v>110</v>
      </c>
      <c r="H3582" t="s">
        <v>94</v>
      </c>
      <c r="K3582">
        <v>0</v>
      </c>
      <c r="L3582">
        <v>0</v>
      </c>
      <c r="O3582">
        <v>1986</v>
      </c>
      <c r="P3582" t="s">
        <v>120</v>
      </c>
      <c r="R3582">
        <f t="shared" si="221"/>
        <v>-119</v>
      </c>
      <c r="S3582">
        <f t="shared" si="222"/>
        <v>36</v>
      </c>
      <c r="T3582" t="str">
        <f t="shared" si="223"/>
        <v>-11936</v>
      </c>
      <c r="U3582" t="str">
        <f t="shared" si="220"/>
        <v>-119, 36</v>
      </c>
    </row>
    <row r="3583" spans="1:21" hidden="1" x14ac:dyDescent="0.25">
      <c r="A3583">
        <v>-118.82843800000001</v>
      </c>
      <c r="B3583">
        <v>35.94614</v>
      </c>
      <c r="C3583">
        <v>1986</v>
      </c>
      <c r="D3583" t="s">
        <v>434</v>
      </c>
      <c r="E3583" t="s">
        <v>435</v>
      </c>
      <c r="F3583" t="s">
        <v>110</v>
      </c>
      <c r="G3583" t="s">
        <v>110</v>
      </c>
      <c r="H3583" t="s">
        <v>94</v>
      </c>
      <c r="K3583">
        <v>0</v>
      </c>
      <c r="L3583">
        <v>0</v>
      </c>
      <c r="O3583">
        <v>1986</v>
      </c>
      <c r="P3583" t="s">
        <v>120</v>
      </c>
      <c r="R3583">
        <f t="shared" si="221"/>
        <v>-119</v>
      </c>
      <c r="S3583">
        <f t="shared" si="222"/>
        <v>36</v>
      </c>
      <c r="T3583" t="str">
        <f t="shared" si="223"/>
        <v>-11936</v>
      </c>
      <c r="U3583" t="str">
        <f t="shared" si="220"/>
        <v>-119, 36</v>
      </c>
    </row>
    <row r="3584" spans="1:21" hidden="1" x14ac:dyDescent="0.25">
      <c r="A3584">
        <v>-118.82843800000001</v>
      </c>
      <c r="B3584">
        <v>35.94614</v>
      </c>
      <c r="C3584">
        <v>1986</v>
      </c>
      <c r="D3584" t="s">
        <v>434</v>
      </c>
      <c r="E3584" t="s">
        <v>435</v>
      </c>
      <c r="F3584" t="s">
        <v>110</v>
      </c>
      <c r="G3584" t="s">
        <v>110</v>
      </c>
      <c r="H3584" t="s">
        <v>94</v>
      </c>
      <c r="K3584">
        <v>0</v>
      </c>
      <c r="L3584">
        <v>0</v>
      </c>
      <c r="O3584">
        <v>1986</v>
      </c>
      <c r="P3584" t="s">
        <v>120</v>
      </c>
      <c r="R3584">
        <f t="shared" si="221"/>
        <v>-119</v>
      </c>
      <c r="S3584">
        <f t="shared" si="222"/>
        <v>36</v>
      </c>
      <c r="T3584" t="str">
        <f t="shared" si="223"/>
        <v>-11936</v>
      </c>
      <c r="U3584" t="str">
        <f t="shared" si="220"/>
        <v>-119, 36</v>
      </c>
    </row>
    <row r="3585" spans="1:21" hidden="1" x14ac:dyDescent="0.25">
      <c r="A3585">
        <v>-118.82843800000001</v>
      </c>
      <c r="B3585">
        <v>35.94614</v>
      </c>
      <c r="C3585">
        <v>1986</v>
      </c>
      <c r="D3585" t="s">
        <v>434</v>
      </c>
      <c r="E3585" t="s">
        <v>435</v>
      </c>
      <c r="F3585" t="s">
        <v>110</v>
      </c>
      <c r="G3585" t="s">
        <v>110</v>
      </c>
      <c r="H3585" t="s">
        <v>94</v>
      </c>
      <c r="K3585">
        <v>0</v>
      </c>
      <c r="L3585">
        <v>0</v>
      </c>
      <c r="O3585">
        <v>1986</v>
      </c>
      <c r="P3585" t="s">
        <v>120</v>
      </c>
      <c r="R3585">
        <f t="shared" si="221"/>
        <v>-119</v>
      </c>
      <c r="S3585">
        <f t="shared" si="222"/>
        <v>36</v>
      </c>
      <c r="T3585" t="str">
        <f t="shared" si="223"/>
        <v>-11936</v>
      </c>
      <c r="U3585" t="str">
        <f t="shared" si="220"/>
        <v>-119, 36</v>
      </c>
    </row>
    <row r="3586" spans="1:21" hidden="1" x14ac:dyDescent="0.25">
      <c r="A3586">
        <v>-118.82843800000001</v>
      </c>
      <c r="B3586">
        <v>35.94614</v>
      </c>
      <c r="C3586">
        <v>1986</v>
      </c>
      <c r="D3586" t="s">
        <v>434</v>
      </c>
      <c r="E3586" t="s">
        <v>435</v>
      </c>
      <c r="F3586" t="s">
        <v>110</v>
      </c>
      <c r="G3586" t="s">
        <v>110</v>
      </c>
      <c r="H3586" t="s">
        <v>94</v>
      </c>
      <c r="K3586">
        <v>0</v>
      </c>
      <c r="L3586">
        <v>0</v>
      </c>
      <c r="O3586">
        <v>1986</v>
      </c>
      <c r="P3586" t="s">
        <v>120</v>
      </c>
      <c r="R3586">
        <f t="shared" si="221"/>
        <v>-119</v>
      </c>
      <c r="S3586">
        <f t="shared" si="222"/>
        <v>36</v>
      </c>
      <c r="T3586" t="str">
        <f t="shared" si="223"/>
        <v>-11936</v>
      </c>
      <c r="U3586" t="str">
        <f t="shared" ref="U3586:U3649" si="224">_xlfn.CONCAT($R3587, ", ", $S3587)</f>
        <v>-119, 36</v>
      </c>
    </row>
    <row r="3587" spans="1:21" hidden="1" x14ac:dyDescent="0.25">
      <c r="A3587">
        <v>-118.670169</v>
      </c>
      <c r="B3587">
        <v>35.971248000000003</v>
      </c>
      <c r="C3587">
        <v>1975</v>
      </c>
      <c r="D3587" t="s">
        <v>434</v>
      </c>
      <c r="E3587" t="s">
        <v>435</v>
      </c>
      <c r="F3587" t="s">
        <v>110</v>
      </c>
      <c r="G3587" t="s">
        <v>110</v>
      </c>
      <c r="H3587" t="s">
        <v>94</v>
      </c>
      <c r="K3587">
        <v>0</v>
      </c>
      <c r="L3587">
        <v>0</v>
      </c>
      <c r="O3587">
        <v>1975</v>
      </c>
      <c r="P3587" t="s">
        <v>120</v>
      </c>
      <c r="R3587">
        <f t="shared" ref="R3587:R3650" si="225">ROUND($A3587, 0)</f>
        <v>-119</v>
      </c>
      <c r="S3587">
        <f t="shared" ref="S3587:S3650" si="226">ROUND($B3587, 0)</f>
        <v>36</v>
      </c>
      <c r="T3587" t="str">
        <f t="shared" ref="T3587:T3650" si="227">_xlfn.CONCAT($R3587, $S3587)</f>
        <v>-11936</v>
      </c>
      <c r="U3587" t="str">
        <f t="shared" si="224"/>
        <v>-119, 36</v>
      </c>
    </row>
    <row r="3588" spans="1:21" hidden="1" x14ac:dyDescent="0.25">
      <c r="A3588">
        <v>-118.670169</v>
      </c>
      <c r="B3588">
        <v>35.971248000000003</v>
      </c>
      <c r="C3588">
        <v>1975</v>
      </c>
      <c r="D3588" t="s">
        <v>434</v>
      </c>
      <c r="E3588" t="s">
        <v>435</v>
      </c>
      <c r="F3588" t="s">
        <v>110</v>
      </c>
      <c r="G3588" t="s">
        <v>110</v>
      </c>
      <c r="H3588" t="s">
        <v>94</v>
      </c>
      <c r="K3588">
        <v>0</v>
      </c>
      <c r="L3588">
        <v>0</v>
      </c>
      <c r="O3588">
        <v>1975</v>
      </c>
      <c r="P3588" t="s">
        <v>120</v>
      </c>
      <c r="R3588">
        <f t="shared" si="225"/>
        <v>-119</v>
      </c>
      <c r="S3588">
        <f t="shared" si="226"/>
        <v>36</v>
      </c>
      <c r="T3588" t="str">
        <f t="shared" si="227"/>
        <v>-11936</v>
      </c>
      <c r="U3588" t="str">
        <f t="shared" si="224"/>
        <v>-119, 36</v>
      </c>
    </row>
    <row r="3589" spans="1:21" hidden="1" x14ac:dyDescent="0.25">
      <c r="A3589">
        <v>-118.670169</v>
      </c>
      <c r="B3589">
        <v>35.971248000000003</v>
      </c>
      <c r="C3589">
        <v>1975</v>
      </c>
      <c r="D3589" t="s">
        <v>434</v>
      </c>
      <c r="E3589" t="s">
        <v>435</v>
      </c>
      <c r="F3589" t="s">
        <v>110</v>
      </c>
      <c r="G3589" t="s">
        <v>110</v>
      </c>
      <c r="H3589" t="s">
        <v>94</v>
      </c>
      <c r="K3589">
        <v>0</v>
      </c>
      <c r="L3589">
        <v>0</v>
      </c>
      <c r="O3589">
        <v>1975</v>
      </c>
      <c r="P3589" t="s">
        <v>120</v>
      </c>
      <c r="R3589">
        <f t="shared" si="225"/>
        <v>-119</v>
      </c>
      <c r="S3589">
        <f t="shared" si="226"/>
        <v>36</v>
      </c>
      <c r="T3589" t="str">
        <f t="shared" si="227"/>
        <v>-11936</v>
      </c>
      <c r="U3589" t="str">
        <f t="shared" si="224"/>
        <v>-119, 36</v>
      </c>
    </row>
    <row r="3590" spans="1:21" hidden="1" x14ac:dyDescent="0.25">
      <c r="A3590">
        <v>-118.670169</v>
      </c>
      <c r="B3590">
        <v>35.971248000000003</v>
      </c>
      <c r="C3590">
        <v>1975</v>
      </c>
      <c r="D3590" t="s">
        <v>434</v>
      </c>
      <c r="E3590" t="s">
        <v>435</v>
      </c>
      <c r="F3590" t="s">
        <v>110</v>
      </c>
      <c r="G3590" t="s">
        <v>110</v>
      </c>
      <c r="H3590" t="s">
        <v>94</v>
      </c>
      <c r="K3590">
        <v>0</v>
      </c>
      <c r="L3590">
        <v>0</v>
      </c>
      <c r="O3590">
        <v>1975</v>
      </c>
      <c r="P3590" t="s">
        <v>120</v>
      </c>
      <c r="R3590">
        <f t="shared" si="225"/>
        <v>-119</v>
      </c>
      <c r="S3590">
        <f t="shared" si="226"/>
        <v>36</v>
      </c>
      <c r="T3590" t="str">
        <f t="shared" si="227"/>
        <v>-11936</v>
      </c>
      <c r="U3590" t="str">
        <f t="shared" si="224"/>
        <v>-119, 36</v>
      </c>
    </row>
    <row r="3591" spans="1:21" hidden="1" x14ac:dyDescent="0.25">
      <c r="A3591">
        <v>-118.670169</v>
      </c>
      <c r="B3591">
        <v>35.971248000000003</v>
      </c>
      <c r="C3591">
        <v>1975</v>
      </c>
      <c r="D3591" t="s">
        <v>434</v>
      </c>
      <c r="E3591" t="s">
        <v>435</v>
      </c>
      <c r="F3591" t="s">
        <v>110</v>
      </c>
      <c r="G3591" t="s">
        <v>110</v>
      </c>
      <c r="H3591" t="s">
        <v>94</v>
      </c>
      <c r="K3591">
        <v>0</v>
      </c>
      <c r="L3591">
        <v>0</v>
      </c>
      <c r="O3591">
        <v>1975</v>
      </c>
      <c r="P3591" t="s">
        <v>120</v>
      </c>
      <c r="R3591">
        <f t="shared" si="225"/>
        <v>-119</v>
      </c>
      <c r="S3591">
        <f t="shared" si="226"/>
        <v>36</v>
      </c>
      <c r="T3591" t="str">
        <f t="shared" si="227"/>
        <v>-11936</v>
      </c>
      <c r="U3591" t="str">
        <f t="shared" si="224"/>
        <v>-119, 36</v>
      </c>
    </row>
    <row r="3592" spans="1:21" hidden="1" x14ac:dyDescent="0.25">
      <c r="A3592">
        <v>-118.670169</v>
      </c>
      <c r="B3592">
        <v>35.971248000000003</v>
      </c>
      <c r="C3592">
        <v>1975</v>
      </c>
      <c r="D3592" t="s">
        <v>434</v>
      </c>
      <c r="E3592" t="s">
        <v>435</v>
      </c>
      <c r="F3592" t="s">
        <v>110</v>
      </c>
      <c r="G3592" t="s">
        <v>110</v>
      </c>
      <c r="H3592" t="s">
        <v>94</v>
      </c>
      <c r="K3592">
        <v>0</v>
      </c>
      <c r="L3592">
        <v>0</v>
      </c>
      <c r="O3592">
        <v>1975</v>
      </c>
      <c r="P3592" t="s">
        <v>120</v>
      </c>
      <c r="R3592">
        <f t="shared" si="225"/>
        <v>-119</v>
      </c>
      <c r="S3592">
        <f t="shared" si="226"/>
        <v>36</v>
      </c>
      <c r="T3592" t="str">
        <f t="shared" si="227"/>
        <v>-11936</v>
      </c>
      <c r="U3592" t="str">
        <f t="shared" si="224"/>
        <v>-119, 36</v>
      </c>
    </row>
    <row r="3593" spans="1:21" hidden="1" x14ac:dyDescent="0.25">
      <c r="A3593">
        <v>-118.670169</v>
      </c>
      <c r="B3593">
        <v>35.971248000000003</v>
      </c>
      <c r="C3593">
        <v>1975</v>
      </c>
      <c r="D3593" t="s">
        <v>434</v>
      </c>
      <c r="E3593" t="s">
        <v>435</v>
      </c>
      <c r="F3593" t="s">
        <v>110</v>
      </c>
      <c r="G3593" t="s">
        <v>110</v>
      </c>
      <c r="H3593" t="s">
        <v>94</v>
      </c>
      <c r="K3593">
        <v>0</v>
      </c>
      <c r="L3593">
        <v>0</v>
      </c>
      <c r="O3593">
        <v>1975</v>
      </c>
      <c r="P3593" t="s">
        <v>120</v>
      </c>
      <c r="R3593">
        <f t="shared" si="225"/>
        <v>-119</v>
      </c>
      <c r="S3593">
        <f t="shared" si="226"/>
        <v>36</v>
      </c>
      <c r="T3593" t="str">
        <f t="shared" si="227"/>
        <v>-11936</v>
      </c>
      <c r="U3593" t="str">
        <f t="shared" si="224"/>
        <v>-119, 36</v>
      </c>
    </row>
    <row r="3594" spans="1:21" hidden="1" x14ac:dyDescent="0.25">
      <c r="A3594">
        <v>-118.670169</v>
      </c>
      <c r="B3594">
        <v>35.971248000000003</v>
      </c>
      <c r="C3594">
        <v>1975</v>
      </c>
      <c r="D3594" t="s">
        <v>434</v>
      </c>
      <c r="E3594" t="s">
        <v>435</v>
      </c>
      <c r="F3594" t="s">
        <v>110</v>
      </c>
      <c r="G3594" t="s">
        <v>110</v>
      </c>
      <c r="H3594" t="s">
        <v>94</v>
      </c>
      <c r="K3594">
        <v>0</v>
      </c>
      <c r="L3594">
        <v>0</v>
      </c>
      <c r="O3594">
        <v>1975</v>
      </c>
      <c r="P3594" t="s">
        <v>120</v>
      </c>
      <c r="R3594">
        <f t="shared" si="225"/>
        <v>-119</v>
      </c>
      <c r="S3594">
        <f t="shared" si="226"/>
        <v>36</v>
      </c>
      <c r="T3594" t="str">
        <f t="shared" si="227"/>
        <v>-11936</v>
      </c>
      <c r="U3594" t="str">
        <f t="shared" si="224"/>
        <v>-119, 36</v>
      </c>
    </row>
    <row r="3595" spans="1:21" hidden="1" x14ac:dyDescent="0.25">
      <c r="A3595">
        <v>-118.670169</v>
      </c>
      <c r="B3595">
        <v>35.971248000000003</v>
      </c>
      <c r="C3595">
        <v>1975</v>
      </c>
      <c r="D3595" t="s">
        <v>434</v>
      </c>
      <c r="E3595" t="s">
        <v>435</v>
      </c>
      <c r="F3595" t="s">
        <v>110</v>
      </c>
      <c r="G3595" t="s">
        <v>110</v>
      </c>
      <c r="H3595" t="s">
        <v>94</v>
      </c>
      <c r="K3595">
        <v>0</v>
      </c>
      <c r="L3595">
        <v>0</v>
      </c>
      <c r="O3595">
        <v>1975</v>
      </c>
      <c r="P3595" t="s">
        <v>120</v>
      </c>
      <c r="R3595">
        <f t="shared" si="225"/>
        <v>-119</v>
      </c>
      <c r="S3595">
        <f t="shared" si="226"/>
        <v>36</v>
      </c>
      <c r="T3595" t="str">
        <f t="shared" si="227"/>
        <v>-11936</v>
      </c>
      <c r="U3595" t="str">
        <f t="shared" si="224"/>
        <v>-119, 36</v>
      </c>
    </row>
    <row r="3596" spans="1:21" hidden="1" x14ac:dyDescent="0.25">
      <c r="A3596">
        <v>-118.670169</v>
      </c>
      <c r="B3596">
        <v>35.971248000000003</v>
      </c>
      <c r="C3596">
        <v>1975</v>
      </c>
      <c r="D3596" t="s">
        <v>434</v>
      </c>
      <c r="E3596" t="s">
        <v>435</v>
      </c>
      <c r="F3596" t="s">
        <v>110</v>
      </c>
      <c r="G3596" t="s">
        <v>110</v>
      </c>
      <c r="H3596" t="s">
        <v>94</v>
      </c>
      <c r="K3596">
        <v>0</v>
      </c>
      <c r="L3596">
        <v>0</v>
      </c>
      <c r="O3596">
        <v>1975</v>
      </c>
      <c r="P3596" t="s">
        <v>120</v>
      </c>
      <c r="R3596">
        <f t="shared" si="225"/>
        <v>-119</v>
      </c>
      <c r="S3596">
        <f t="shared" si="226"/>
        <v>36</v>
      </c>
      <c r="T3596" t="str">
        <f t="shared" si="227"/>
        <v>-11936</v>
      </c>
      <c r="U3596" t="str">
        <f t="shared" si="224"/>
        <v>-119, 36</v>
      </c>
    </row>
    <row r="3597" spans="1:21" hidden="1" x14ac:dyDescent="0.25">
      <c r="A3597">
        <v>-118.670169</v>
      </c>
      <c r="B3597">
        <v>35.971248000000003</v>
      </c>
      <c r="C3597">
        <v>1976</v>
      </c>
      <c r="D3597" t="s">
        <v>434</v>
      </c>
      <c r="E3597" t="s">
        <v>435</v>
      </c>
      <c r="F3597" t="s">
        <v>110</v>
      </c>
      <c r="G3597" t="s">
        <v>110</v>
      </c>
      <c r="H3597" t="s">
        <v>94</v>
      </c>
      <c r="K3597">
        <v>0</v>
      </c>
      <c r="L3597">
        <v>0</v>
      </c>
      <c r="O3597">
        <v>1976</v>
      </c>
      <c r="P3597" t="s">
        <v>120</v>
      </c>
      <c r="R3597">
        <f t="shared" si="225"/>
        <v>-119</v>
      </c>
      <c r="S3597">
        <f t="shared" si="226"/>
        <v>36</v>
      </c>
      <c r="T3597" t="str">
        <f t="shared" si="227"/>
        <v>-11936</v>
      </c>
      <c r="U3597" t="str">
        <f t="shared" si="224"/>
        <v>-119, 36</v>
      </c>
    </row>
    <row r="3598" spans="1:21" hidden="1" x14ac:dyDescent="0.25">
      <c r="A3598">
        <v>-118.670169</v>
      </c>
      <c r="B3598">
        <v>35.971248000000003</v>
      </c>
      <c r="C3598">
        <v>1976</v>
      </c>
      <c r="D3598" t="s">
        <v>434</v>
      </c>
      <c r="E3598" t="s">
        <v>435</v>
      </c>
      <c r="F3598" t="s">
        <v>110</v>
      </c>
      <c r="G3598" t="s">
        <v>110</v>
      </c>
      <c r="H3598" t="s">
        <v>94</v>
      </c>
      <c r="K3598">
        <v>0</v>
      </c>
      <c r="L3598">
        <v>0</v>
      </c>
      <c r="O3598">
        <v>1976</v>
      </c>
      <c r="P3598" t="s">
        <v>120</v>
      </c>
      <c r="R3598">
        <f t="shared" si="225"/>
        <v>-119</v>
      </c>
      <c r="S3598">
        <f t="shared" si="226"/>
        <v>36</v>
      </c>
      <c r="T3598" t="str">
        <f t="shared" si="227"/>
        <v>-11936</v>
      </c>
      <c r="U3598" t="str">
        <f t="shared" si="224"/>
        <v>-119, 36</v>
      </c>
    </row>
    <row r="3599" spans="1:21" hidden="1" x14ac:dyDescent="0.25">
      <c r="A3599">
        <v>-118.670169</v>
      </c>
      <c r="B3599">
        <v>35.971248000000003</v>
      </c>
      <c r="C3599">
        <v>1976</v>
      </c>
      <c r="D3599" t="s">
        <v>434</v>
      </c>
      <c r="E3599" t="s">
        <v>435</v>
      </c>
      <c r="F3599" t="s">
        <v>110</v>
      </c>
      <c r="G3599" t="s">
        <v>110</v>
      </c>
      <c r="H3599" t="s">
        <v>94</v>
      </c>
      <c r="K3599">
        <v>0</v>
      </c>
      <c r="L3599">
        <v>0</v>
      </c>
      <c r="O3599">
        <v>1976</v>
      </c>
      <c r="P3599" t="s">
        <v>120</v>
      </c>
      <c r="R3599">
        <f t="shared" si="225"/>
        <v>-119</v>
      </c>
      <c r="S3599">
        <f t="shared" si="226"/>
        <v>36</v>
      </c>
      <c r="T3599" t="str">
        <f t="shared" si="227"/>
        <v>-11936</v>
      </c>
      <c r="U3599" t="str">
        <f t="shared" si="224"/>
        <v>-119, 36</v>
      </c>
    </row>
    <row r="3600" spans="1:21" hidden="1" x14ac:dyDescent="0.25">
      <c r="A3600">
        <v>-118.670169</v>
      </c>
      <c r="B3600">
        <v>35.971248000000003</v>
      </c>
      <c r="C3600">
        <v>1976</v>
      </c>
      <c r="D3600" t="s">
        <v>434</v>
      </c>
      <c r="E3600" t="s">
        <v>435</v>
      </c>
      <c r="F3600" t="s">
        <v>110</v>
      </c>
      <c r="G3600" t="s">
        <v>110</v>
      </c>
      <c r="H3600" t="s">
        <v>94</v>
      </c>
      <c r="K3600">
        <v>0</v>
      </c>
      <c r="L3600">
        <v>0</v>
      </c>
      <c r="O3600">
        <v>1976</v>
      </c>
      <c r="P3600" t="s">
        <v>120</v>
      </c>
      <c r="R3600">
        <f t="shared" si="225"/>
        <v>-119</v>
      </c>
      <c r="S3600">
        <f t="shared" si="226"/>
        <v>36</v>
      </c>
      <c r="T3600" t="str">
        <f t="shared" si="227"/>
        <v>-11936</v>
      </c>
      <c r="U3600" t="str">
        <f t="shared" si="224"/>
        <v>-119, 36</v>
      </c>
    </row>
    <row r="3601" spans="1:21" hidden="1" x14ac:dyDescent="0.25">
      <c r="A3601">
        <v>-118.670169</v>
      </c>
      <c r="B3601">
        <v>35.971248000000003</v>
      </c>
      <c r="C3601">
        <v>1976</v>
      </c>
      <c r="D3601" t="s">
        <v>434</v>
      </c>
      <c r="E3601" t="s">
        <v>435</v>
      </c>
      <c r="F3601" t="s">
        <v>110</v>
      </c>
      <c r="G3601" t="s">
        <v>110</v>
      </c>
      <c r="H3601" t="s">
        <v>94</v>
      </c>
      <c r="K3601">
        <v>0</v>
      </c>
      <c r="L3601">
        <v>0</v>
      </c>
      <c r="O3601">
        <v>1976</v>
      </c>
      <c r="P3601" t="s">
        <v>120</v>
      </c>
      <c r="R3601">
        <f t="shared" si="225"/>
        <v>-119</v>
      </c>
      <c r="S3601">
        <f t="shared" si="226"/>
        <v>36</v>
      </c>
      <c r="T3601" t="str">
        <f t="shared" si="227"/>
        <v>-11936</v>
      </c>
      <c r="U3601" t="str">
        <f t="shared" si="224"/>
        <v>-119, 36</v>
      </c>
    </row>
    <row r="3602" spans="1:21" hidden="1" x14ac:dyDescent="0.25">
      <c r="A3602">
        <v>-118.670169</v>
      </c>
      <c r="B3602">
        <v>35.971248000000003</v>
      </c>
      <c r="C3602">
        <v>1976</v>
      </c>
      <c r="D3602" t="s">
        <v>434</v>
      </c>
      <c r="E3602" t="s">
        <v>435</v>
      </c>
      <c r="F3602" t="s">
        <v>110</v>
      </c>
      <c r="G3602" t="s">
        <v>110</v>
      </c>
      <c r="H3602" t="s">
        <v>94</v>
      </c>
      <c r="K3602">
        <v>0</v>
      </c>
      <c r="L3602">
        <v>0</v>
      </c>
      <c r="O3602">
        <v>1976</v>
      </c>
      <c r="P3602" t="s">
        <v>120</v>
      </c>
      <c r="R3602">
        <f t="shared" si="225"/>
        <v>-119</v>
      </c>
      <c r="S3602">
        <f t="shared" si="226"/>
        <v>36</v>
      </c>
      <c r="T3602" t="str">
        <f t="shared" si="227"/>
        <v>-11936</v>
      </c>
      <c r="U3602" t="str">
        <f t="shared" si="224"/>
        <v>-119, 36</v>
      </c>
    </row>
    <row r="3603" spans="1:21" hidden="1" x14ac:dyDescent="0.25">
      <c r="A3603">
        <v>-118.670169</v>
      </c>
      <c r="B3603">
        <v>35.971248000000003</v>
      </c>
      <c r="C3603">
        <v>1976</v>
      </c>
      <c r="D3603" t="s">
        <v>434</v>
      </c>
      <c r="E3603" t="s">
        <v>435</v>
      </c>
      <c r="F3603" t="s">
        <v>110</v>
      </c>
      <c r="G3603" t="s">
        <v>110</v>
      </c>
      <c r="H3603" t="s">
        <v>94</v>
      </c>
      <c r="K3603">
        <v>0</v>
      </c>
      <c r="L3603">
        <v>0</v>
      </c>
      <c r="O3603">
        <v>1976</v>
      </c>
      <c r="P3603" t="s">
        <v>120</v>
      </c>
      <c r="R3603">
        <f t="shared" si="225"/>
        <v>-119</v>
      </c>
      <c r="S3603">
        <f t="shared" si="226"/>
        <v>36</v>
      </c>
      <c r="T3603" t="str">
        <f t="shared" si="227"/>
        <v>-11936</v>
      </c>
      <c r="U3603" t="str">
        <f t="shared" si="224"/>
        <v>-119, 36</v>
      </c>
    </row>
    <row r="3604" spans="1:21" hidden="1" x14ac:dyDescent="0.25">
      <c r="A3604">
        <v>-118.670169</v>
      </c>
      <c r="B3604">
        <v>35.971248000000003</v>
      </c>
      <c r="C3604">
        <v>1976</v>
      </c>
      <c r="D3604" t="s">
        <v>434</v>
      </c>
      <c r="E3604" t="s">
        <v>435</v>
      </c>
      <c r="F3604" t="s">
        <v>110</v>
      </c>
      <c r="G3604" t="s">
        <v>110</v>
      </c>
      <c r="H3604" t="s">
        <v>94</v>
      </c>
      <c r="K3604">
        <v>0</v>
      </c>
      <c r="L3604">
        <v>0</v>
      </c>
      <c r="O3604">
        <v>1976</v>
      </c>
      <c r="P3604" t="s">
        <v>120</v>
      </c>
      <c r="R3604">
        <f t="shared" si="225"/>
        <v>-119</v>
      </c>
      <c r="S3604">
        <f t="shared" si="226"/>
        <v>36</v>
      </c>
      <c r="T3604" t="str">
        <f t="shared" si="227"/>
        <v>-11936</v>
      </c>
      <c r="U3604" t="str">
        <f t="shared" si="224"/>
        <v>-119, 36</v>
      </c>
    </row>
    <row r="3605" spans="1:21" hidden="1" x14ac:dyDescent="0.25">
      <c r="A3605">
        <v>-118.670169</v>
      </c>
      <c r="B3605">
        <v>35.971248000000003</v>
      </c>
      <c r="C3605">
        <v>1976</v>
      </c>
      <c r="D3605" t="s">
        <v>434</v>
      </c>
      <c r="E3605" t="s">
        <v>435</v>
      </c>
      <c r="F3605" t="s">
        <v>110</v>
      </c>
      <c r="G3605" t="s">
        <v>110</v>
      </c>
      <c r="H3605" t="s">
        <v>94</v>
      </c>
      <c r="K3605">
        <v>0</v>
      </c>
      <c r="L3605">
        <v>0</v>
      </c>
      <c r="O3605">
        <v>1976</v>
      </c>
      <c r="P3605" t="s">
        <v>120</v>
      </c>
      <c r="R3605">
        <f t="shared" si="225"/>
        <v>-119</v>
      </c>
      <c r="S3605">
        <f t="shared" si="226"/>
        <v>36</v>
      </c>
      <c r="T3605" t="str">
        <f t="shared" si="227"/>
        <v>-11936</v>
      </c>
      <c r="U3605" t="str">
        <f t="shared" si="224"/>
        <v>-119, 36</v>
      </c>
    </row>
    <row r="3606" spans="1:21" hidden="1" x14ac:dyDescent="0.25">
      <c r="A3606">
        <v>-118.670169</v>
      </c>
      <c r="B3606">
        <v>35.971248000000003</v>
      </c>
      <c r="C3606">
        <v>1976</v>
      </c>
      <c r="D3606" t="s">
        <v>434</v>
      </c>
      <c r="E3606" t="s">
        <v>435</v>
      </c>
      <c r="F3606" t="s">
        <v>110</v>
      </c>
      <c r="G3606" t="s">
        <v>110</v>
      </c>
      <c r="H3606" t="s">
        <v>94</v>
      </c>
      <c r="K3606">
        <v>0</v>
      </c>
      <c r="L3606">
        <v>0</v>
      </c>
      <c r="O3606">
        <v>1976</v>
      </c>
      <c r="P3606" t="s">
        <v>120</v>
      </c>
      <c r="R3606">
        <f t="shared" si="225"/>
        <v>-119</v>
      </c>
      <c r="S3606">
        <f t="shared" si="226"/>
        <v>36</v>
      </c>
      <c r="T3606" t="str">
        <f t="shared" si="227"/>
        <v>-11936</v>
      </c>
      <c r="U3606" t="str">
        <f t="shared" si="224"/>
        <v>-119, 36</v>
      </c>
    </row>
    <row r="3607" spans="1:21" hidden="1" x14ac:dyDescent="0.25">
      <c r="A3607">
        <v>-118.670169</v>
      </c>
      <c r="B3607">
        <v>35.971248000000003</v>
      </c>
      <c r="C3607">
        <v>1976</v>
      </c>
      <c r="D3607" t="s">
        <v>434</v>
      </c>
      <c r="E3607" t="s">
        <v>435</v>
      </c>
      <c r="F3607" t="s">
        <v>110</v>
      </c>
      <c r="G3607" t="s">
        <v>110</v>
      </c>
      <c r="H3607" t="s">
        <v>94</v>
      </c>
      <c r="K3607">
        <v>0</v>
      </c>
      <c r="L3607">
        <v>0</v>
      </c>
      <c r="O3607">
        <v>1976</v>
      </c>
      <c r="P3607" t="s">
        <v>120</v>
      </c>
      <c r="R3607">
        <f t="shared" si="225"/>
        <v>-119</v>
      </c>
      <c r="S3607">
        <f t="shared" si="226"/>
        <v>36</v>
      </c>
      <c r="T3607" t="str">
        <f t="shared" si="227"/>
        <v>-11936</v>
      </c>
      <c r="U3607" t="str">
        <f t="shared" si="224"/>
        <v>-119, 36</v>
      </c>
    </row>
    <row r="3608" spans="1:21" hidden="1" x14ac:dyDescent="0.25">
      <c r="A3608">
        <v>-118.670169</v>
      </c>
      <c r="B3608">
        <v>35.971248000000003</v>
      </c>
      <c r="C3608">
        <v>1976</v>
      </c>
      <c r="D3608" t="s">
        <v>434</v>
      </c>
      <c r="E3608" t="s">
        <v>435</v>
      </c>
      <c r="F3608" t="s">
        <v>110</v>
      </c>
      <c r="G3608" t="s">
        <v>110</v>
      </c>
      <c r="H3608" t="s">
        <v>94</v>
      </c>
      <c r="K3608">
        <v>0</v>
      </c>
      <c r="L3608">
        <v>0</v>
      </c>
      <c r="O3608">
        <v>1976</v>
      </c>
      <c r="P3608" t="s">
        <v>120</v>
      </c>
      <c r="R3608">
        <f t="shared" si="225"/>
        <v>-119</v>
      </c>
      <c r="S3608">
        <f t="shared" si="226"/>
        <v>36</v>
      </c>
      <c r="T3608" t="str">
        <f t="shared" si="227"/>
        <v>-11936</v>
      </c>
      <c r="U3608" t="str">
        <f t="shared" si="224"/>
        <v>-119, 36</v>
      </c>
    </row>
    <row r="3609" spans="1:21" hidden="1" x14ac:dyDescent="0.25">
      <c r="A3609">
        <v>-118.670169</v>
      </c>
      <c r="B3609">
        <v>35.971248000000003</v>
      </c>
      <c r="C3609">
        <v>1976</v>
      </c>
      <c r="D3609" t="s">
        <v>434</v>
      </c>
      <c r="E3609" t="s">
        <v>435</v>
      </c>
      <c r="F3609" t="s">
        <v>110</v>
      </c>
      <c r="G3609" t="s">
        <v>110</v>
      </c>
      <c r="H3609" t="s">
        <v>94</v>
      </c>
      <c r="K3609">
        <v>0</v>
      </c>
      <c r="L3609">
        <v>0</v>
      </c>
      <c r="O3609">
        <v>1976</v>
      </c>
      <c r="P3609" t="s">
        <v>120</v>
      </c>
      <c r="R3609">
        <f t="shared" si="225"/>
        <v>-119</v>
      </c>
      <c r="S3609">
        <f t="shared" si="226"/>
        <v>36</v>
      </c>
      <c r="T3609" t="str">
        <f t="shared" si="227"/>
        <v>-11936</v>
      </c>
      <c r="U3609" t="str">
        <f t="shared" si="224"/>
        <v>-119, 36</v>
      </c>
    </row>
    <row r="3610" spans="1:21" hidden="1" x14ac:dyDescent="0.25">
      <c r="A3610">
        <v>-118.670169</v>
      </c>
      <c r="B3610">
        <v>35.971248000000003</v>
      </c>
      <c r="C3610">
        <v>1976</v>
      </c>
      <c r="D3610" t="s">
        <v>434</v>
      </c>
      <c r="E3610" t="s">
        <v>435</v>
      </c>
      <c r="F3610" t="s">
        <v>110</v>
      </c>
      <c r="G3610" t="s">
        <v>110</v>
      </c>
      <c r="H3610" t="s">
        <v>94</v>
      </c>
      <c r="K3610">
        <v>0</v>
      </c>
      <c r="L3610">
        <v>0</v>
      </c>
      <c r="O3610">
        <v>1976</v>
      </c>
      <c r="P3610" t="s">
        <v>120</v>
      </c>
      <c r="R3610">
        <f t="shared" si="225"/>
        <v>-119</v>
      </c>
      <c r="S3610">
        <f t="shared" si="226"/>
        <v>36</v>
      </c>
      <c r="T3610" t="str">
        <f t="shared" si="227"/>
        <v>-11936</v>
      </c>
      <c r="U3610" t="str">
        <f t="shared" si="224"/>
        <v>-119, 36</v>
      </c>
    </row>
    <row r="3611" spans="1:21" hidden="1" x14ac:dyDescent="0.25">
      <c r="A3611">
        <v>-118.670169</v>
      </c>
      <c r="B3611">
        <v>35.971248000000003</v>
      </c>
      <c r="C3611">
        <v>1976</v>
      </c>
      <c r="D3611" t="s">
        <v>434</v>
      </c>
      <c r="E3611" t="s">
        <v>435</v>
      </c>
      <c r="F3611" t="s">
        <v>110</v>
      </c>
      <c r="G3611" t="s">
        <v>110</v>
      </c>
      <c r="H3611" t="s">
        <v>94</v>
      </c>
      <c r="K3611">
        <v>0</v>
      </c>
      <c r="L3611">
        <v>0</v>
      </c>
      <c r="O3611">
        <v>1976</v>
      </c>
      <c r="P3611" t="s">
        <v>120</v>
      </c>
      <c r="R3611">
        <f t="shared" si="225"/>
        <v>-119</v>
      </c>
      <c r="S3611">
        <f t="shared" si="226"/>
        <v>36</v>
      </c>
      <c r="T3611" t="str">
        <f t="shared" si="227"/>
        <v>-11936</v>
      </c>
      <c r="U3611" t="str">
        <f t="shared" si="224"/>
        <v>-119, 36</v>
      </c>
    </row>
    <row r="3612" spans="1:21" hidden="1" x14ac:dyDescent="0.25">
      <c r="A3612">
        <v>-118.670169</v>
      </c>
      <c r="B3612">
        <v>35.971248000000003</v>
      </c>
      <c r="C3612">
        <v>1976</v>
      </c>
      <c r="D3612" t="s">
        <v>434</v>
      </c>
      <c r="E3612" t="s">
        <v>435</v>
      </c>
      <c r="F3612" t="s">
        <v>110</v>
      </c>
      <c r="G3612" t="s">
        <v>110</v>
      </c>
      <c r="H3612" t="s">
        <v>94</v>
      </c>
      <c r="K3612">
        <v>0</v>
      </c>
      <c r="L3612">
        <v>0</v>
      </c>
      <c r="O3612">
        <v>1976</v>
      </c>
      <c r="P3612" t="s">
        <v>120</v>
      </c>
      <c r="R3612">
        <f t="shared" si="225"/>
        <v>-119</v>
      </c>
      <c r="S3612">
        <f t="shared" si="226"/>
        <v>36</v>
      </c>
      <c r="T3612" t="str">
        <f t="shared" si="227"/>
        <v>-11936</v>
      </c>
      <c r="U3612" t="str">
        <f t="shared" si="224"/>
        <v>-119, 36</v>
      </c>
    </row>
    <row r="3613" spans="1:21" hidden="1" x14ac:dyDescent="0.25">
      <c r="A3613">
        <v>-118.670169</v>
      </c>
      <c r="B3613">
        <v>35.971248000000003</v>
      </c>
      <c r="C3613">
        <v>1976</v>
      </c>
      <c r="D3613" t="s">
        <v>434</v>
      </c>
      <c r="E3613" t="s">
        <v>435</v>
      </c>
      <c r="F3613" t="s">
        <v>110</v>
      </c>
      <c r="G3613" t="s">
        <v>110</v>
      </c>
      <c r="H3613" t="s">
        <v>94</v>
      </c>
      <c r="K3613">
        <v>0</v>
      </c>
      <c r="L3613">
        <v>0</v>
      </c>
      <c r="O3613">
        <v>1976</v>
      </c>
      <c r="P3613" t="s">
        <v>120</v>
      </c>
      <c r="R3613">
        <f t="shared" si="225"/>
        <v>-119</v>
      </c>
      <c r="S3613">
        <f t="shared" si="226"/>
        <v>36</v>
      </c>
      <c r="T3613" t="str">
        <f t="shared" si="227"/>
        <v>-11936</v>
      </c>
      <c r="U3613" t="str">
        <f t="shared" si="224"/>
        <v>-119, 36</v>
      </c>
    </row>
    <row r="3614" spans="1:21" hidden="1" x14ac:dyDescent="0.25">
      <c r="A3614">
        <v>-118.670169</v>
      </c>
      <c r="B3614">
        <v>35.971248000000003</v>
      </c>
      <c r="C3614">
        <v>1976</v>
      </c>
      <c r="D3614" t="s">
        <v>434</v>
      </c>
      <c r="E3614" t="s">
        <v>435</v>
      </c>
      <c r="F3614" t="s">
        <v>110</v>
      </c>
      <c r="G3614" t="s">
        <v>110</v>
      </c>
      <c r="H3614" t="s">
        <v>94</v>
      </c>
      <c r="K3614">
        <v>0</v>
      </c>
      <c r="L3614">
        <v>0</v>
      </c>
      <c r="O3614">
        <v>1976</v>
      </c>
      <c r="P3614" t="s">
        <v>120</v>
      </c>
      <c r="R3614">
        <f t="shared" si="225"/>
        <v>-119</v>
      </c>
      <c r="S3614">
        <f t="shared" si="226"/>
        <v>36</v>
      </c>
      <c r="T3614" t="str">
        <f t="shared" si="227"/>
        <v>-11936</v>
      </c>
      <c r="U3614" t="str">
        <f t="shared" si="224"/>
        <v>-119, 36</v>
      </c>
    </row>
    <row r="3615" spans="1:21" hidden="1" x14ac:dyDescent="0.25">
      <c r="A3615">
        <v>-118.670169</v>
      </c>
      <c r="B3615">
        <v>35.971248000000003</v>
      </c>
      <c r="C3615">
        <v>1976</v>
      </c>
      <c r="D3615" t="s">
        <v>434</v>
      </c>
      <c r="E3615" t="s">
        <v>435</v>
      </c>
      <c r="F3615" t="s">
        <v>110</v>
      </c>
      <c r="G3615" t="s">
        <v>110</v>
      </c>
      <c r="H3615" t="s">
        <v>94</v>
      </c>
      <c r="K3615">
        <v>0</v>
      </c>
      <c r="L3615">
        <v>0</v>
      </c>
      <c r="O3615">
        <v>1976</v>
      </c>
      <c r="P3615" t="s">
        <v>120</v>
      </c>
      <c r="R3615">
        <f t="shared" si="225"/>
        <v>-119</v>
      </c>
      <c r="S3615">
        <f t="shared" si="226"/>
        <v>36</v>
      </c>
      <c r="T3615" t="str">
        <f t="shared" si="227"/>
        <v>-11936</v>
      </c>
      <c r="U3615" t="str">
        <f t="shared" si="224"/>
        <v>-119, 36</v>
      </c>
    </row>
    <row r="3616" spans="1:21" hidden="1" x14ac:dyDescent="0.25">
      <c r="A3616">
        <v>-118.670169</v>
      </c>
      <c r="B3616">
        <v>35.971248000000003</v>
      </c>
      <c r="C3616">
        <v>1976</v>
      </c>
      <c r="D3616" t="s">
        <v>434</v>
      </c>
      <c r="E3616" t="s">
        <v>435</v>
      </c>
      <c r="F3616" t="s">
        <v>110</v>
      </c>
      <c r="G3616" t="s">
        <v>110</v>
      </c>
      <c r="H3616" t="s">
        <v>94</v>
      </c>
      <c r="K3616">
        <v>0</v>
      </c>
      <c r="L3616">
        <v>0</v>
      </c>
      <c r="O3616">
        <v>1976</v>
      </c>
      <c r="P3616" t="s">
        <v>120</v>
      </c>
      <c r="R3616">
        <f t="shared" si="225"/>
        <v>-119</v>
      </c>
      <c r="S3616">
        <f t="shared" si="226"/>
        <v>36</v>
      </c>
      <c r="T3616" t="str">
        <f t="shared" si="227"/>
        <v>-11936</v>
      </c>
      <c r="U3616" t="str">
        <f t="shared" si="224"/>
        <v>-119, 36</v>
      </c>
    </row>
    <row r="3617" spans="1:21" hidden="1" x14ac:dyDescent="0.25">
      <c r="A3617">
        <v>-118.670169</v>
      </c>
      <c r="B3617">
        <v>35.971248000000003</v>
      </c>
      <c r="C3617">
        <v>1976</v>
      </c>
      <c r="D3617" t="s">
        <v>434</v>
      </c>
      <c r="E3617" t="s">
        <v>435</v>
      </c>
      <c r="F3617" t="s">
        <v>110</v>
      </c>
      <c r="G3617" t="s">
        <v>110</v>
      </c>
      <c r="H3617" t="s">
        <v>94</v>
      </c>
      <c r="K3617">
        <v>0</v>
      </c>
      <c r="L3617">
        <v>0</v>
      </c>
      <c r="O3617">
        <v>1976</v>
      </c>
      <c r="P3617" t="s">
        <v>120</v>
      </c>
      <c r="R3617">
        <f t="shared" si="225"/>
        <v>-119</v>
      </c>
      <c r="S3617">
        <f t="shared" si="226"/>
        <v>36</v>
      </c>
      <c r="T3617" t="str">
        <f t="shared" si="227"/>
        <v>-11936</v>
      </c>
      <c r="U3617" t="str">
        <f t="shared" si="224"/>
        <v>-119, 36</v>
      </c>
    </row>
    <row r="3618" spans="1:21" hidden="1" x14ac:dyDescent="0.25">
      <c r="A3618">
        <v>-118.670169</v>
      </c>
      <c r="B3618">
        <v>35.971248000000003</v>
      </c>
      <c r="C3618">
        <v>1976</v>
      </c>
      <c r="D3618" t="s">
        <v>434</v>
      </c>
      <c r="E3618" t="s">
        <v>435</v>
      </c>
      <c r="F3618" t="s">
        <v>110</v>
      </c>
      <c r="G3618" t="s">
        <v>110</v>
      </c>
      <c r="H3618" t="s">
        <v>94</v>
      </c>
      <c r="K3618">
        <v>0</v>
      </c>
      <c r="L3618">
        <v>0</v>
      </c>
      <c r="O3618">
        <v>1976</v>
      </c>
      <c r="P3618" t="s">
        <v>120</v>
      </c>
      <c r="R3618">
        <f t="shared" si="225"/>
        <v>-119</v>
      </c>
      <c r="S3618">
        <f t="shared" si="226"/>
        <v>36</v>
      </c>
      <c r="T3618" t="str">
        <f t="shared" si="227"/>
        <v>-11936</v>
      </c>
      <c r="U3618" t="str">
        <f t="shared" si="224"/>
        <v>-119, 36</v>
      </c>
    </row>
    <row r="3619" spans="1:21" hidden="1" x14ac:dyDescent="0.25">
      <c r="A3619">
        <v>-118.670169</v>
      </c>
      <c r="B3619">
        <v>35.971248000000003</v>
      </c>
      <c r="C3619">
        <v>1976</v>
      </c>
      <c r="D3619" t="s">
        <v>434</v>
      </c>
      <c r="E3619" t="s">
        <v>435</v>
      </c>
      <c r="F3619" t="s">
        <v>110</v>
      </c>
      <c r="G3619" t="s">
        <v>110</v>
      </c>
      <c r="H3619" t="s">
        <v>94</v>
      </c>
      <c r="K3619">
        <v>0</v>
      </c>
      <c r="L3619">
        <v>0</v>
      </c>
      <c r="O3619">
        <v>1976</v>
      </c>
      <c r="P3619" t="s">
        <v>120</v>
      </c>
      <c r="R3619">
        <f t="shared" si="225"/>
        <v>-119</v>
      </c>
      <c r="S3619">
        <f t="shared" si="226"/>
        <v>36</v>
      </c>
      <c r="T3619" t="str">
        <f t="shared" si="227"/>
        <v>-11936</v>
      </c>
      <c r="U3619" t="str">
        <f t="shared" si="224"/>
        <v>-119, 36</v>
      </c>
    </row>
    <row r="3620" spans="1:21" hidden="1" x14ac:dyDescent="0.25">
      <c r="A3620">
        <v>-118.670169</v>
      </c>
      <c r="B3620">
        <v>35.971248000000003</v>
      </c>
      <c r="C3620">
        <v>1976</v>
      </c>
      <c r="D3620" t="s">
        <v>434</v>
      </c>
      <c r="E3620" t="s">
        <v>435</v>
      </c>
      <c r="F3620" t="s">
        <v>110</v>
      </c>
      <c r="G3620" t="s">
        <v>110</v>
      </c>
      <c r="H3620" t="s">
        <v>94</v>
      </c>
      <c r="K3620">
        <v>0</v>
      </c>
      <c r="L3620">
        <v>0</v>
      </c>
      <c r="O3620">
        <v>1976</v>
      </c>
      <c r="P3620" t="s">
        <v>120</v>
      </c>
      <c r="R3620">
        <f t="shared" si="225"/>
        <v>-119</v>
      </c>
      <c r="S3620">
        <f t="shared" si="226"/>
        <v>36</v>
      </c>
      <c r="T3620" t="str">
        <f t="shared" si="227"/>
        <v>-11936</v>
      </c>
      <c r="U3620" t="str">
        <f t="shared" si="224"/>
        <v>-119, 36</v>
      </c>
    </row>
    <row r="3621" spans="1:21" hidden="1" x14ac:dyDescent="0.25">
      <c r="A3621">
        <v>-118.670169</v>
      </c>
      <c r="B3621">
        <v>35.971248000000003</v>
      </c>
      <c r="C3621">
        <v>1976</v>
      </c>
      <c r="D3621" t="s">
        <v>434</v>
      </c>
      <c r="E3621" t="s">
        <v>435</v>
      </c>
      <c r="F3621" t="s">
        <v>110</v>
      </c>
      <c r="G3621" t="s">
        <v>110</v>
      </c>
      <c r="H3621" t="s">
        <v>94</v>
      </c>
      <c r="K3621">
        <v>0</v>
      </c>
      <c r="L3621">
        <v>0</v>
      </c>
      <c r="O3621">
        <v>1976</v>
      </c>
      <c r="P3621" t="s">
        <v>120</v>
      </c>
      <c r="R3621">
        <f t="shared" si="225"/>
        <v>-119</v>
      </c>
      <c r="S3621">
        <f t="shared" si="226"/>
        <v>36</v>
      </c>
      <c r="T3621" t="str">
        <f t="shared" si="227"/>
        <v>-11936</v>
      </c>
      <c r="U3621" t="str">
        <f t="shared" si="224"/>
        <v>-119, 36</v>
      </c>
    </row>
    <row r="3622" spans="1:21" hidden="1" x14ac:dyDescent="0.25">
      <c r="A3622">
        <v>-118.670169</v>
      </c>
      <c r="B3622">
        <v>35.971248000000003</v>
      </c>
      <c r="C3622">
        <v>1976</v>
      </c>
      <c r="D3622" t="s">
        <v>434</v>
      </c>
      <c r="E3622" t="s">
        <v>435</v>
      </c>
      <c r="F3622" t="s">
        <v>110</v>
      </c>
      <c r="G3622" t="s">
        <v>110</v>
      </c>
      <c r="H3622" t="s">
        <v>94</v>
      </c>
      <c r="K3622">
        <v>0</v>
      </c>
      <c r="L3622">
        <v>0</v>
      </c>
      <c r="O3622">
        <v>1976</v>
      </c>
      <c r="P3622" t="s">
        <v>120</v>
      </c>
      <c r="R3622">
        <f t="shared" si="225"/>
        <v>-119</v>
      </c>
      <c r="S3622">
        <f t="shared" si="226"/>
        <v>36</v>
      </c>
      <c r="T3622" t="str">
        <f t="shared" si="227"/>
        <v>-11936</v>
      </c>
      <c r="U3622" t="str">
        <f t="shared" si="224"/>
        <v>-119, 36</v>
      </c>
    </row>
    <row r="3623" spans="1:21" hidden="1" x14ac:dyDescent="0.25">
      <c r="A3623">
        <v>-118.670169</v>
      </c>
      <c r="B3623">
        <v>35.971248000000003</v>
      </c>
      <c r="C3623">
        <v>1976</v>
      </c>
      <c r="D3623" t="s">
        <v>434</v>
      </c>
      <c r="E3623" t="s">
        <v>435</v>
      </c>
      <c r="F3623" t="s">
        <v>110</v>
      </c>
      <c r="G3623" t="s">
        <v>110</v>
      </c>
      <c r="H3623" t="s">
        <v>94</v>
      </c>
      <c r="K3623">
        <v>0</v>
      </c>
      <c r="L3623">
        <v>0</v>
      </c>
      <c r="O3623">
        <v>1976</v>
      </c>
      <c r="P3623" t="s">
        <v>120</v>
      </c>
      <c r="R3623">
        <f t="shared" si="225"/>
        <v>-119</v>
      </c>
      <c r="S3623">
        <f t="shared" si="226"/>
        <v>36</v>
      </c>
      <c r="T3623" t="str">
        <f t="shared" si="227"/>
        <v>-11936</v>
      </c>
      <c r="U3623" t="str">
        <f t="shared" si="224"/>
        <v>-119, 36</v>
      </c>
    </row>
    <row r="3624" spans="1:21" hidden="1" x14ac:dyDescent="0.25">
      <c r="A3624">
        <v>-118.670169</v>
      </c>
      <c r="B3624">
        <v>35.971248000000003</v>
      </c>
      <c r="C3624">
        <v>1976</v>
      </c>
      <c r="D3624" t="s">
        <v>434</v>
      </c>
      <c r="E3624" t="s">
        <v>435</v>
      </c>
      <c r="F3624" t="s">
        <v>110</v>
      </c>
      <c r="G3624" t="s">
        <v>110</v>
      </c>
      <c r="H3624" t="s">
        <v>94</v>
      </c>
      <c r="K3624">
        <v>0</v>
      </c>
      <c r="L3624">
        <v>0</v>
      </c>
      <c r="O3624">
        <v>1976</v>
      </c>
      <c r="P3624" t="s">
        <v>120</v>
      </c>
      <c r="R3624">
        <f t="shared" si="225"/>
        <v>-119</v>
      </c>
      <c r="S3624">
        <f t="shared" si="226"/>
        <v>36</v>
      </c>
      <c r="T3624" t="str">
        <f t="shared" si="227"/>
        <v>-11936</v>
      </c>
      <c r="U3624" t="str">
        <f t="shared" si="224"/>
        <v>-119, 36</v>
      </c>
    </row>
    <row r="3625" spans="1:21" hidden="1" x14ac:dyDescent="0.25">
      <c r="A3625">
        <v>-118.670169</v>
      </c>
      <c r="B3625">
        <v>35.971248000000003</v>
      </c>
      <c r="C3625">
        <v>1976</v>
      </c>
      <c r="D3625" t="s">
        <v>434</v>
      </c>
      <c r="E3625" t="s">
        <v>435</v>
      </c>
      <c r="F3625" t="s">
        <v>110</v>
      </c>
      <c r="G3625" t="s">
        <v>110</v>
      </c>
      <c r="H3625" t="s">
        <v>94</v>
      </c>
      <c r="K3625">
        <v>0</v>
      </c>
      <c r="L3625">
        <v>0</v>
      </c>
      <c r="O3625">
        <v>1976</v>
      </c>
      <c r="P3625" t="s">
        <v>120</v>
      </c>
      <c r="R3625">
        <f t="shared" si="225"/>
        <v>-119</v>
      </c>
      <c r="S3625">
        <f t="shared" si="226"/>
        <v>36</v>
      </c>
      <c r="T3625" t="str">
        <f t="shared" si="227"/>
        <v>-11936</v>
      </c>
      <c r="U3625" t="str">
        <f t="shared" si="224"/>
        <v>-119, 36</v>
      </c>
    </row>
    <row r="3626" spans="1:21" hidden="1" x14ac:dyDescent="0.25">
      <c r="A3626">
        <v>-118.670169</v>
      </c>
      <c r="B3626">
        <v>35.971248000000003</v>
      </c>
      <c r="C3626">
        <v>1976</v>
      </c>
      <c r="D3626" t="s">
        <v>434</v>
      </c>
      <c r="E3626" t="s">
        <v>435</v>
      </c>
      <c r="F3626" t="s">
        <v>110</v>
      </c>
      <c r="G3626" t="s">
        <v>110</v>
      </c>
      <c r="H3626" t="s">
        <v>94</v>
      </c>
      <c r="K3626">
        <v>0</v>
      </c>
      <c r="L3626">
        <v>0</v>
      </c>
      <c r="O3626">
        <v>1976</v>
      </c>
      <c r="P3626" t="s">
        <v>120</v>
      </c>
      <c r="R3626">
        <f t="shared" si="225"/>
        <v>-119</v>
      </c>
      <c r="S3626">
        <f t="shared" si="226"/>
        <v>36</v>
      </c>
      <c r="T3626" t="str">
        <f t="shared" si="227"/>
        <v>-11936</v>
      </c>
      <c r="U3626" t="str">
        <f t="shared" si="224"/>
        <v>-119, 36</v>
      </c>
    </row>
    <row r="3627" spans="1:21" hidden="1" x14ac:dyDescent="0.25">
      <c r="A3627">
        <v>-118.670169</v>
      </c>
      <c r="B3627">
        <v>35.971248000000003</v>
      </c>
      <c r="C3627">
        <v>1976</v>
      </c>
      <c r="D3627" t="s">
        <v>434</v>
      </c>
      <c r="E3627" t="s">
        <v>435</v>
      </c>
      <c r="F3627" t="s">
        <v>110</v>
      </c>
      <c r="G3627" t="s">
        <v>110</v>
      </c>
      <c r="H3627" t="s">
        <v>94</v>
      </c>
      <c r="K3627">
        <v>0</v>
      </c>
      <c r="L3627">
        <v>0</v>
      </c>
      <c r="O3627">
        <v>1976</v>
      </c>
      <c r="P3627" t="s">
        <v>120</v>
      </c>
      <c r="R3627">
        <f t="shared" si="225"/>
        <v>-119</v>
      </c>
      <c r="S3627">
        <f t="shared" si="226"/>
        <v>36</v>
      </c>
      <c r="T3627" t="str">
        <f t="shared" si="227"/>
        <v>-11936</v>
      </c>
      <c r="U3627" t="str">
        <f t="shared" si="224"/>
        <v>-119, 36</v>
      </c>
    </row>
    <row r="3628" spans="1:21" hidden="1" x14ac:dyDescent="0.25">
      <c r="A3628">
        <v>-118.670169</v>
      </c>
      <c r="B3628">
        <v>35.971248000000003</v>
      </c>
      <c r="C3628">
        <v>1976</v>
      </c>
      <c r="D3628" t="s">
        <v>434</v>
      </c>
      <c r="E3628" t="s">
        <v>435</v>
      </c>
      <c r="F3628" t="s">
        <v>110</v>
      </c>
      <c r="G3628" t="s">
        <v>110</v>
      </c>
      <c r="H3628" t="s">
        <v>94</v>
      </c>
      <c r="K3628">
        <v>0</v>
      </c>
      <c r="L3628">
        <v>0</v>
      </c>
      <c r="O3628">
        <v>1976</v>
      </c>
      <c r="P3628" t="s">
        <v>120</v>
      </c>
      <c r="R3628">
        <f t="shared" si="225"/>
        <v>-119</v>
      </c>
      <c r="S3628">
        <f t="shared" si="226"/>
        <v>36</v>
      </c>
      <c r="T3628" t="str">
        <f t="shared" si="227"/>
        <v>-11936</v>
      </c>
      <c r="U3628" t="str">
        <f t="shared" si="224"/>
        <v>-119, 36</v>
      </c>
    </row>
    <row r="3629" spans="1:21" hidden="1" x14ac:dyDescent="0.25">
      <c r="A3629">
        <v>-118.670169</v>
      </c>
      <c r="B3629">
        <v>35.971248000000003</v>
      </c>
      <c r="C3629">
        <v>1976</v>
      </c>
      <c r="D3629" t="s">
        <v>434</v>
      </c>
      <c r="E3629" t="s">
        <v>435</v>
      </c>
      <c r="F3629" t="s">
        <v>110</v>
      </c>
      <c r="G3629" t="s">
        <v>110</v>
      </c>
      <c r="H3629" t="s">
        <v>94</v>
      </c>
      <c r="K3629">
        <v>0</v>
      </c>
      <c r="L3629">
        <v>0</v>
      </c>
      <c r="O3629">
        <v>1976</v>
      </c>
      <c r="P3629" t="s">
        <v>120</v>
      </c>
      <c r="R3629">
        <f t="shared" si="225"/>
        <v>-119</v>
      </c>
      <c r="S3629">
        <f t="shared" si="226"/>
        <v>36</v>
      </c>
      <c r="T3629" t="str">
        <f t="shared" si="227"/>
        <v>-11936</v>
      </c>
      <c r="U3629" t="str">
        <f t="shared" si="224"/>
        <v>-119, 36</v>
      </c>
    </row>
    <row r="3630" spans="1:21" hidden="1" x14ac:dyDescent="0.25">
      <c r="A3630">
        <v>-118.72323299999999</v>
      </c>
      <c r="B3630">
        <v>36.051028000000002</v>
      </c>
      <c r="C3630">
        <v>1986</v>
      </c>
      <c r="D3630" t="s">
        <v>434</v>
      </c>
      <c r="E3630" t="s">
        <v>435</v>
      </c>
      <c r="F3630" t="s">
        <v>110</v>
      </c>
      <c r="G3630" t="s">
        <v>110</v>
      </c>
      <c r="H3630" t="s">
        <v>94</v>
      </c>
      <c r="K3630">
        <v>0</v>
      </c>
      <c r="L3630">
        <v>0</v>
      </c>
      <c r="O3630">
        <v>1986</v>
      </c>
      <c r="P3630" t="s">
        <v>120</v>
      </c>
      <c r="R3630">
        <f t="shared" si="225"/>
        <v>-119</v>
      </c>
      <c r="S3630">
        <f t="shared" si="226"/>
        <v>36</v>
      </c>
      <c r="T3630" t="str">
        <f t="shared" si="227"/>
        <v>-11936</v>
      </c>
      <c r="U3630" t="str">
        <f t="shared" si="224"/>
        <v>-119, 36</v>
      </c>
    </row>
    <row r="3631" spans="1:21" hidden="1" x14ac:dyDescent="0.25">
      <c r="A3631">
        <v>-118.72323299999999</v>
      </c>
      <c r="B3631">
        <v>36.051028000000002</v>
      </c>
      <c r="C3631">
        <v>1986</v>
      </c>
      <c r="D3631" t="s">
        <v>434</v>
      </c>
      <c r="E3631" t="s">
        <v>435</v>
      </c>
      <c r="F3631" t="s">
        <v>110</v>
      </c>
      <c r="G3631" t="s">
        <v>110</v>
      </c>
      <c r="H3631" t="s">
        <v>94</v>
      </c>
      <c r="K3631">
        <v>0</v>
      </c>
      <c r="L3631">
        <v>0</v>
      </c>
      <c r="O3631">
        <v>1986</v>
      </c>
      <c r="P3631" t="s">
        <v>120</v>
      </c>
      <c r="R3631">
        <f t="shared" si="225"/>
        <v>-119</v>
      </c>
      <c r="S3631">
        <f t="shared" si="226"/>
        <v>36</v>
      </c>
      <c r="T3631" t="str">
        <f t="shared" si="227"/>
        <v>-11936</v>
      </c>
      <c r="U3631" t="str">
        <f t="shared" si="224"/>
        <v>-119, 36</v>
      </c>
    </row>
    <row r="3632" spans="1:21" hidden="1" x14ac:dyDescent="0.25">
      <c r="A3632">
        <v>-118.72323299999999</v>
      </c>
      <c r="B3632">
        <v>36.051028000000002</v>
      </c>
      <c r="C3632">
        <v>1986</v>
      </c>
      <c r="D3632" t="s">
        <v>434</v>
      </c>
      <c r="E3632" t="s">
        <v>435</v>
      </c>
      <c r="F3632" t="s">
        <v>110</v>
      </c>
      <c r="G3632" t="s">
        <v>110</v>
      </c>
      <c r="H3632" t="s">
        <v>94</v>
      </c>
      <c r="K3632">
        <v>0</v>
      </c>
      <c r="L3632">
        <v>0</v>
      </c>
      <c r="O3632">
        <v>1986</v>
      </c>
      <c r="P3632" t="s">
        <v>120</v>
      </c>
      <c r="R3632">
        <f t="shared" si="225"/>
        <v>-119</v>
      </c>
      <c r="S3632">
        <f t="shared" si="226"/>
        <v>36</v>
      </c>
      <c r="T3632" t="str">
        <f t="shared" si="227"/>
        <v>-11936</v>
      </c>
      <c r="U3632" t="str">
        <f t="shared" si="224"/>
        <v>-119, 36</v>
      </c>
    </row>
    <row r="3633" spans="1:21" hidden="1" x14ac:dyDescent="0.25">
      <c r="A3633">
        <v>-118.72323299999999</v>
      </c>
      <c r="B3633">
        <v>36.051028000000002</v>
      </c>
      <c r="C3633">
        <v>1986</v>
      </c>
      <c r="D3633" t="s">
        <v>434</v>
      </c>
      <c r="E3633" t="s">
        <v>435</v>
      </c>
      <c r="F3633" t="s">
        <v>110</v>
      </c>
      <c r="G3633" t="s">
        <v>110</v>
      </c>
      <c r="H3633" t="s">
        <v>94</v>
      </c>
      <c r="K3633">
        <v>0</v>
      </c>
      <c r="L3633">
        <v>0</v>
      </c>
      <c r="O3633">
        <v>1986</v>
      </c>
      <c r="P3633" t="s">
        <v>120</v>
      </c>
      <c r="R3633">
        <f t="shared" si="225"/>
        <v>-119</v>
      </c>
      <c r="S3633">
        <f t="shared" si="226"/>
        <v>36</v>
      </c>
      <c r="T3633" t="str">
        <f t="shared" si="227"/>
        <v>-11936</v>
      </c>
      <c r="U3633" t="str">
        <f t="shared" si="224"/>
        <v>-119, 36</v>
      </c>
    </row>
    <row r="3634" spans="1:21" hidden="1" x14ac:dyDescent="0.25">
      <c r="A3634">
        <v>-118.72323299999999</v>
      </c>
      <c r="B3634">
        <v>36.051028000000002</v>
      </c>
      <c r="C3634">
        <v>1986</v>
      </c>
      <c r="D3634" t="s">
        <v>434</v>
      </c>
      <c r="E3634" t="s">
        <v>435</v>
      </c>
      <c r="F3634" t="s">
        <v>110</v>
      </c>
      <c r="G3634" t="s">
        <v>110</v>
      </c>
      <c r="H3634" t="s">
        <v>94</v>
      </c>
      <c r="K3634">
        <v>0</v>
      </c>
      <c r="L3634">
        <v>0</v>
      </c>
      <c r="O3634">
        <v>1986</v>
      </c>
      <c r="P3634" t="s">
        <v>120</v>
      </c>
      <c r="R3634">
        <f t="shared" si="225"/>
        <v>-119</v>
      </c>
      <c r="S3634">
        <f t="shared" si="226"/>
        <v>36</v>
      </c>
      <c r="T3634" t="str">
        <f t="shared" si="227"/>
        <v>-11936</v>
      </c>
      <c r="U3634" t="str">
        <f t="shared" si="224"/>
        <v>-119, 36</v>
      </c>
    </row>
    <row r="3635" spans="1:21" hidden="1" x14ac:dyDescent="0.25">
      <c r="A3635">
        <v>-118.72323299999999</v>
      </c>
      <c r="B3635">
        <v>36.051028000000002</v>
      </c>
      <c r="C3635">
        <v>1986</v>
      </c>
      <c r="D3635" t="s">
        <v>434</v>
      </c>
      <c r="E3635" t="s">
        <v>435</v>
      </c>
      <c r="F3635" t="s">
        <v>110</v>
      </c>
      <c r="G3635" t="s">
        <v>110</v>
      </c>
      <c r="H3635" t="s">
        <v>94</v>
      </c>
      <c r="K3635">
        <v>0</v>
      </c>
      <c r="L3635">
        <v>0</v>
      </c>
      <c r="O3635">
        <v>1986</v>
      </c>
      <c r="P3635" t="s">
        <v>120</v>
      </c>
      <c r="R3635">
        <f t="shared" si="225"/>
        <v>-119</v>
      </c>
      <c r="S3635">
        <f t="shared" si="226"/>
        <v>36</v>
      </c>
      <c r="T3635" t="str">
        <f t="shared" si="227"/>
        <v>-11936</v>
      </c>
      <c r="U3635" t="str">
        <f t="shared" si="224"/>
        <v>-119, 36</v>
      </c>
    </row>
    <row r="3636" spans="1:21" hidden="1" x14ac:dyDescent="0.25">
      <c r="A3636">
        <v>-118.929</v>
      </c>
      <c r="B3636">
        <v>36.056333330000001</v>
      </c>
      <c r="C3636">
        <v>2001</v>
      </c>
      <c r="D3636" t="s">
        <v>434</v>
      </c>
      <c r="E3636" t="s">
        <v>435</v>
      </c>
      <c r="F3636" t="s">
        <v>110</v>
      </c>
      <c r="G3636" t="s">
        <v>110</v>
      </c>
      <c r="H3636" t="s">
        <v>94</v>
      </c>
      <c r="K3636">
        <v>0</v>
      </c>
      <c r="L3636">
        <v>0</v>
      </c>
      <c r="O3636">
        <v>2001</v>
      </c>
      <c r="P3636" t="s">
        <v>120</v>
      </c>
      <c r="R3636">
        <f t="shared" si="225"/>
        <v>-119</v>
      </c>
      <c r="S3636">
        <f t="shared" si="226"/>
        <v>36</v>
      </c>
      <c r="T3636" t="str">
        <f t="shared" si="227"/>
        <v>-11936</v>
      </c>
      <c r="U3636" t="str">
        <f t="shared" si="224"/>
        <v>-119, 36</v>
      </c>
    </row>
    <row r="3637" spans="1:21" hidden="1" x14ac:dyDescent="0.25">
      <c r="A3637">
        <v>-118.929</v>
      </c>
      <c r="B3637">
        <v>36.056333330000001</v>
      </c>
      <c r="C3637">
        <v>2001</v>
      </c>
      <c r="D3637" t="s">
        <v>434</v>
      </c>
      <c r="E3637" t="s">
        <v>435</v>
      </c>
      <c r="F3637" t="s">
        <v>110</v>
      </c>
      <c r="G3637" t="s">
        <v>110</v>
      </c>
      <c r="H3637" t="s">
        <v>94</v>
      </c>
      <c r="K3637">
        <v>0</v>
      </c>
      <c r="L3637">
        <v>0</v>
      </c>
      <c r="O3637">
        <v>2001</v>
      </c>
      <c r="P3637" t="s">
        <v>120</v>
      </c>
      <c r="R3637">
        <f t="shared" si="225"/>
        <v>-119</v>
      </c>
      <c r="S3637">
        <f t="shared" si="226"/>
        <v>36</v>
      </c>
      <c r="T3637" t="str">
        <f t="shared" si="227"/>
        <v>-11936</v>
      </c>
      <c r="U3637" t="str">
        <f t="shared" si="224"/>
        <v>-119, 36</v>
      </c>
    </row>
    <row r="3638" spans="1:21" hidden="1" x14ac:dyDescent="0.25">
      <c r="A3638">
        <v>-118.929</v>
      </c>
      <c r="B3638">
        <v>36.056333330000001</v>
      </c>
      <c r="C3638">
        <v>2001</v>
      </c>
      <c r="D3638" t="s">
        <v>434</v>
      </c>
      <c r="E3638" t="s">
        <v>435</v>
      </c>
      <c r="F3638" t="s">
        <v>110</v>
      </c>
      <c r="G3638" t="s">
        <v>110</v>
      </c>
      <c r="H3638" t="s">
        <v>94</v>
      </c>
      <c r="K3638">
        <v>0</v>
      </c>
      <c r="L3638">
        <v>0</v>
      </c>
      <c r="O3638">
        <v>2001</v>
      </c>
      <c r="P3638" t="s">
        <v>120</v>
      </c>
      <c r="R3638">
        <f t="shared" si="225"/>
        <v>-119</v>
      </c>
      <c r="S3638">
        <f t="shared" si="226"/>
        <v>36</v>
      </c>
      <c r="T3638" t="str">
        <f t="shared" si="227"/>
        <v>-11936</v>
      </c>
      <c r="U3638" t="str">
        <f t="shared" si="224"/>
        <v>-119, 36</v>
      </c>
    </row>
    <row r="3639" spans="1:21" hidden="1" x14ac:dyDescent="0.25">
      <c r="A3639">
        <v>-118.929</v>
      </c>
      <c r="B3639">
        <v>36.056333330000001</v>
      </c>
      <c r="C3639">
        <v>2001</v>
      </c>
      <c r="D3639" t="s">
        <v>434</v>
      </c>
      <c r="E3639" t="s">
        <v>435</v>
      </c>
      <c r="F3639" t="s">
        <v>110</v>
      </c>
      <c r="G3639" t="s">
        <v>110</v>
      </c>
      <c r="H3639" t="s">
        <v>94</v>
      </c>
      <c r="K3639">
        <v>0</v>
      </c>
      <c r="L3639">
        <v>0</v>
      </c>
      <c r="O3639">
        <v>2001</v>
      </c>
      <c r="P3639" t="s">
        <v>120</v>
      </c>
      <c r="R3639">
        <f t="shared" si="225"/>
        <v>-119</v>
      </c>
      <c r="S3639">
        <f t="shared" si="226"/>
        <v>36</v>
      </c>
      <c r="T3639" t="str">
        <f t="shared" si="227"/>
        <v>-11936</v>
      </c>
      <c r="U3639" t="str">
        <f t="shared" si="224"/>
        <v>-119, 36</v>
      </c>
    </row>
    <row r="3640" spans="1:21" hidden="1" x14ac:dyDescent="0.25">
      <c r="A3640">
        <v>-118.78453</v>
      </c>
      <c r="B3640">
        <v>36.132604999999998</v>
      </c>
      <c r="C3640">
        <v>1970</v>
      </c>
      <c r="D3640" t="s">
        <v>434</v>
      </c>
      <c r="E3640" t="s">
        <v>435</v>
      </c>
      <c r="F3640" t="s">
        <v>110</v>
      </c>
      <c r="G3640" t="s">
        <v>110</v>
      </c>
      <c r="H3640" t="s">
        <v>94</v>
      </c>
      <c r="K3640">
        <v>0</v>
      </c>
      <c r="L3640">
        <v>0</v>
      </c>
      <c r="O3640">
        <v>1970</v>
      </c>
      <c r="P3640" t="s">
        <v>120</v>
      </c>
      <c r="R3640">
        <f t="shared" si="225"/>
        <v>-119</v>
      </c>
      <c r="S3640">
        <f t="shared" si="226"/>
        <v>36</v>
      </c>
      <c r="T3640" t="str">
        <f t="shared" si="227"/>
        <v>-11936</v>
      </c>
      <c r="U3640" t="str">
        <f t="shared" si="224"/>
        <v>-119, 36</v>
      </c>
    </row>
    <row r="3641" spans="1:21" hidden="1" x14ac:dyDescent="0.25">
      <c r="A3641">
        <v>-118.78453</v>
      </c>
      <c r="B3641">
        <v>36.132604999999998</v>
      </c>
      <c r="C3641">
        <v>1970</v>
      </c>
      <c r="D3641" t="s">
        <v>434</v>
      </c>
      <c r="E3641" t="s">
        <v>435</v>
      </c>
      <c r="F3641" t="s">
        <v>110</v>
      </c>
      <c r="G3641" t="s">
        <v>110</v>
      </c>
      <c r="H3641" t="s">
        <v>94</v>
      </c>
      <c r="K3641">
        <v>0</v>
      </c>
      <c r="L3641">
        <v>0</v>
      </c>
      <c r="O3641">
        <v>1970</v>
      </c>
      <c r="P3641" t="s">
        <v>120</v>
      </c>
      <c r="R3641">
        <f t="shared" si="225"/>
        <v>-119</v>
      </c>
      <c r="S3641">
        <f t="shared" si="226"/>
        <v>36</v>
      </c>
      <c r="T3641" t="str">
        <f t="shared" si="227"/>
        <v>-11936</v>
      </c>
      <c r="U3641" t="str">
        <f t="shared" si="224"/>
        <v>-119, 36</v>
      </c>
    </row>
    <row r="3642" spans="1:21" hidden="1" x14ac:dyDescent="0.25">
      <c r="A3642">
        <v>-118.78453</v>
      </c>
      <c r="B3642">
        <v>36.132604999999998</v>
      </c>
      <c r="C3642">
        <v>1970</v>
      </c>
      <c r="D3642" t="s">
        <v>434</v>
      </c>
      <c r="E3642" t="s">
        <v>435</v>
      </c>
      <c r="F3642" t="s">
        <v>110</v>
      </c>
      <c r="G3642" t="s">
        <v>110</v>
      </c>
      <c r="H3642" t="s">
        <v>94</v>
      </c>
      <c r="K3642">
        <v>0</v>
      </c>
      <c r="L3642">
        <v>0</v>
      </c>
      <c r="O3642">
        <v>1970</v>
      </c>
      <c r="P3642" t="s">
        <v>120</v>
      </c>
      <c r="R3642">
        <f t="shared" si="225"/>
        <v>-119</v>
      </c>
      <c r="S3642">
        <f t="shared" si="226"/>
        <v>36</v>
      </c>
      <c r="T3642" t="str">
        <f t="shared" si="227"/>
        <v>-11936</v>
      </c>
      <c r="U3642" t="str">
        <f t="shared" si="224"/>
        <v>-119, 36</v>
      </c>
    </row>
    <row r="3643" spans="1:21" hidden="1" x14ac:dyDescent="0.25">
      <c r="A3643">
        <v>-118.78453</v>
      </c>
      <c r="B3643">
        <v>36.132604999999998</v>
      </c>
      <c r="C3643">
        <v>1970</v>
      </c>
      <c r="D3643" t="s">
        <v>434</v>
      </c>
      <c r="E3643" t="s">
        <v>435</v>
      </c>
      <c r="F3643" t="s">
        <v>110</v>
      </c>
      <c r="G3643" t="s">
        <v>110</v>
      </c>
      <c r="H3643" t="s">
        <v>94</v>
      </c>
      <c r="K3643">
        <v>0</v>
      </c>
      <c r="L3643">
        <v>0</v>
      </c>
      <c r="O3643">
        <v>1970</v>
      </c>
      <c r="P3643" t="s">
        <v>120</v>
      </c>
      <c r="R3643">
        <f t="shared" si="225"/>
        <v>-119</v>
      </c>
      <c r="S3643">
        <f t="shared" si="226"/>
        <v>36</v>
      </c>
      <c r="T3643" t="str">
        <f t="shared" si="227"/>
        <v>-11936</v>
      </c>
      <c r="U3643" t="str">
        <f t="shared" si="224"/>
        <v>-119, 36</v>
      </c>
    </row>
    <row r="3644" spans="1:21" hidden="1" x14ac:dyDescent="0.25">
      <c r="A3644">
        <v>-118.787741</v>
      </c>
      <c r="B3644">
        <v>36.134737000000001</v>
      </c>
      <c r="C3644">
        <v>1970</v>
      </c>
      <c r="D3644" t="s">
        <v>434</v>
      </c>
      <c r="E3644" t="s">
        <v>435</v>
      </c>
      <c r="F3644" t="s">
        <v>110</v>
      </c>
      <c r="G3644" t="s">
        <v>110</v>
      </c>
      <c r="H3644" t="s">
        <v>94</v>
      </c>
      <c r="K3644">
        <v>0</v>
      </c>
      <c r="L3644">
        <v>0</v>
      </c>
      <c r="O3644">
        <v>1970</v>
      </c>
      <c r="P3644" t="s">
        <v>120</v>
      </c>
      <c r="R3644">
        <f t="shared" si="225"/>
        <v>-119</v>
      </c>
      <c r="S3644">
        <f t="shared" si="226"/>
        <v>36</v>
      </c>
      <c r="T3644" t="str">
        <f t="shared" si="227"/>
        <v>-11936</v>
      </c>
      <c r="U3644" t="str">
        <f t="shared" si="224"/>
        <v>-119, 36</v>
      </c>
    </row>
    <row r="3645" spans="1:21" hidden="1" x14ac:dyDescent="0.25">
      <c r="A3645">
        <v>-118.75869</v>
      </c>
      <c r="B3645">
        <v>36.144689</v>
      </c>
      <c r="C3645">
        <v>1970</v>
      </c>
      <c r="D3645" t="s">
        <v>434</v>
      </c>
      <c r="E3645" t="s">
        <v>435</v>
      </c>
      <c r="F3645" t="s">
        <v>110</v>
      </c>
      <c r="G3645" t="s">
        <v>110</v>
      </c>
      <c r="H3645" t="s">
        <v>94</v>
      </c>
      <c r="K3645">
        <v>0</v>
      </c>
      <c r="L3645">
        <v>0</v>
      </c>
      <c r="O3645">
        <v>1970</v>
      </c>
      <c r="P3645" t="s">
        <v>120</v>
      </c>
      <c r="R3645">
        <f t="shared" si="225"/>
        <v>-119</v>
      </c>
      <c r="S3645">
        <f t="shared" si="226"/>
        <v>36</v>
      </c>
      <c r="T3645" t="str">
        <f t="shared" si="227"/>
        <v>-11936</v>
      </c>
      <c r="U3645" t="str">
        <f t="shared" si="224"/>
        <v>-119, 36</v>
      </c>
    </row>
    <row r="3646" spans="1:21" hidden="1" x14ac:dyDescent="0.25">
      <c r="A3646">
        <v>-118.74417099999999</v>
      </c>
      <c r="B3646">
        <v>36.151449999999997</v>
      </c>
      <c r="C3646">
        <v>1970</v>
      </c>
      <c r="D3646" t="s">
        <v>434</v>
      </c>
      <c r="E3646" t="s">
        <v>435</v>
      </c>
      <c r="F3646" t="s">
        <v>110</v>
      </c>
      <c r="G3646" t="s">
        <v>110</v>
      </c>
      <c r="H3646" t="s">
        <v>94</v>
      </c>
      <c r="K3646">
        <v>0</v>
      </c>
      <c r="L3646">
        <v>0</v>
      </c>
      <c r="O3646">
        <v>1970</v>
      </c>
      <c r="P3646" t="s">
        <v>120</v>
      </c>
      <c r="R3646">
        <f t="shared" si="225"/>
        <v>-119</v>
      </c>
      <c r="S3646">
        <f t="shared" si="226"/>
        <v>36</v>
      </c>
      <c r="T3646" t="str">
        <f t="shared" si="227"/>
        <v>-11936</v>
      </c>
      <c r="U3646" t="str">
        <f t="shared" si="224"/>
        <v>-119, 36</v>
      </c>
    </row>
    <row r="3647" spans="1:21" hidden="1" x14ac:dyDescent="0.25">
      <c r="A3647">
        <v>-118.74417099999999</v>
      </c>
      <c r="B3647">
        <v>36.151449999999997</v>
      </c>
      <c r="C3647">
        <v>1970</v>
      </c>
      <c r="D3647" t="s">
        <v>434</v>
      </c>
      <c r="E3647" t="s">
        <v>435</v>
      </c>
      <c r="F3647" t="s">
        <v>110</v>
      </c>
      <c r="G3647" t="s">
        <v>110</v>
      </c>
      <c r="H3647" t="s">
        <v>94</v>
      </c>
      <c r="K3647">
        <v>0</v>
      </c>
      <c r="L3647">
        <v>0</v>
      </c>
      <c r="O3647">
        <v>1970</v>
      </c>
      <c r="P3647" t="s">
        <v>120</v>
      </c>
      <c r="R3647">
        <f t="shared" si="225"/>
        <v>-119</v>
      </c>
      <c r="S3647">
        <f t="shared" si="226"/>
        <v>36</v>
      </c>
      <c r="T3647" t="str">
        <f t="shared" si="227"/>
        <v>-11936</v>
      </c>
      <c r="U3647" t="str">
        <f t="shared" si="224"/>
        <v>-119, 36</v>
      </c>
    </row>
    <row r="3648" spans="1:21" hidden="1" x14ac:dyDescent="0.25">
      <c r="A3648">
        <v>-118.74417099999999</v>
      </c>
      <c r="B3648">
        <v>36.151449999999997</v>
      </c>
      <c r="C3648">
        <v>1970</v>
      </c>
      <c r="D3648" t="s">
        <v>434</v>
      </c>
      <c r="E3648" t="s">
        <v>435</v>
      </c>
      <c r="F3648" t="s">
        <v>110</v>
      </c>
      <c r="G3648" t="s">
        <v>110</v>
      </c>
      <c r="H3648" t="s">
        <v>94</v>
      </c>
      <c r="K3648">
        <v>0</v>
      </c>
      <c r="L3648">
        <v>0</v>
      </c>
      <c r="O3648">
        <v>1970</v>
      </c>
      <c r="P3648" t="s">
        <v>120</v>
      </c>
      <c r="R3648">
        <f t="shared" si="225"/>
        <v>-119</v>
      </c>
      <c r="S3648">
        <f t="shared" si="226"/>
        <v>36</v>
      </c>
      <c r="T3648" t="str">
        <f t="shared" si="227"/>
        <v>-11936</v>
      </c>
      <c r="U3648" t="str">
        <f t="shared" si="224"/>
        <v>-119, 36</v>
      </c>
    </row>
    <row r="3649" spans="1:21" hidden="1" x14ac:dyDescent="0.25">
      <c r="A3649">
        <v>-118.74417099999999</v>
      </c>
      <c r="B3649">
        <v>36.151449999999997</v>
      </c>
      <c r="C3649">
        <v>1970</v>
      </c>
      <c r="D3649" t="s">
        <v>434</v>
      </c>
      <c r="E3649" t="s">
        <v>435</v>
      </c>
      <c r="F3649" t="s">
        <v>110</v>
      </c>
      <c r="G3649" t="s">
        <v>110</v>
      </c>
      <c r="H3649" t="s">
        <v>94</v>
      </c>
      <c r="K3649">
        <v>0</v>
      </c>
      <c r="L3649">
        <v>0</v>
      </c>
      <c r="O3649">
        <v>1970</v>
      </c>
      <c r="P3649" t="s">
        <v>120</v>
      </c>
      <c r="R3649">
        <f t="shared" si="225"/>
        <v>-119</v>
      </c>
      <c r="S3649">
        <f t="shared" si="226"/>
        <v>36</v>
      </c>
      <c r="T3649" t="str">
        <f t="shared" si="227"/>
        <v>-11936</v>
      </c>
      <c r="U3649" t="str">
        <f t="shared" si="224"/>
        <v>-119, 36</v>
      </c>
    </row>
    <row r="3650" spans="1:21" hidden="1" x14ac:dyDescent="0.25">
      <c r="A3650">
        <v>-118.74417099999999</v>
      </c>
      <c r="B3650">
        <v>36.151449999999997</v>
      </c>
      <c r="C3650">
        <v>1970</v>
      </c>
      <c r="D3650" t="s">
        <v>434</v>
      </c>
      <c r="E3650" t="s">
        <v>435</v>
      </c>
      <c r="F3650" t="s">
        <v>110</v>
      </c>
      <c r="G3650" t="s">
        <v>110</v>
      </c>
      <c r="H3650" t="s">
        <v>94</v>
      </c>
      <c r="K3650">
        <v>0</v>
      </c>
      <c r="L3650">
        <v>0</v>
      </c>
      <c r="O3650">
        <v>1970</v>
      </c>
      <c r="P3650" t="s">
        <v>120</v>
      </c>
      <c r="R3650">
        <f t="shared" si="225"/>
        <v>-119</v>
      </c>
      <c r="S3650">
        <f t="shared" si="226"/>
        <v>36</v>
      </c>
      <c r="T3650" t="str">
        <f t="shared" si="227"/>
        <v>-11936</v>
      </c>
      <c r="U3650" t="str">
        <f t="shared" ref="U3650:U3713" si="228">_xlfn.CONCAT($R3651, ", ", $S3651)</f>
        <v>-119, 36</v>
      </c>
    </row>
    <row r="3651" spans="1:21" hidden="1" x14ac:dyDescent="0.25">
      <c r="A3651">
        <v>-118.74417099999999</v>
      </c>
      <c r="B3651">
        <v>36.151449999999997</v>
      </c>
      <c r="C3651">
        <v>1970</v>
      </c>
      <c r="D3651" t="s">
        <v>434</v>
      </c>
      <c r="E3651" t="s">
        <v>435</v>
      </c>
      <c r="F3651" t="s">
        <v>110</v>
      </c>
      <c r="G3651" t="s">
        <v>110</v>
      </c>
      <c r="H3651" t="s">
        <v>94</v>
      </c>
      <c r="K3651">
        <v>0</v>
      </c>
      <c r="L3651">
        <v>0</v>
      </c>
      <c r="O3651">
        <v>1970</v>
      </c>
      <c r="P3651" t="s">
        <v>120</v>
      </c>
      <c r="R3651">
        <f t="shared" ref="R3651:R3714" si="229">ROUND($A3651, 0)</f>
        <v>-119</v>
      </c>
      <c r="S3651">
        <f t="shared" ref="S3651:S3714" si="230">ROUND($B3651, 0)</f>
        <v>36</v>
      </c>
      <c r="T3651" t="str">
        <f t="shared" ref="T3651:T3714" si="231">_xlfn.CONCAT($R3651, $S3651)</f>
        <v>-11936</v>
      </c>
      <c r="U3651" t="str">
        <f t="shared" si="228"/>
        <v>-119, 36</v>
      </c>
    </row>
    <row r="3652" spans="1:21" hidden="1" x14ac:dyDescent="0.25">
      <c r="A3652">
        <v>-118.74417099999999</v>
      </c>
      <c r="B3652">
        <v>36.151449999999997</v>
      </c>
      <c r="C3652">
        <v>1970</v>
      </c>
      <c r="D3652" t="s">
        <v>434</v>
      </c>
      <c r="E3652" t="s">
        <v>435</v>
      </c>
      <c r="F3652" t="s">
        <v>110</v>
      </c>
      <c r="G3652" t="s">
        <v>110</v>
      </c>
      <c r="H3652" t="s">
        <v>94</v>
      </c>
      <c r="K3652">
        <v>0</v>
      </c>
      <c r="L3652">
        <v>0</v>
      </c>
      <c r="O3652">
        <v>1970</v>
      </c>
      <c r="P3652" t="s">
        <v>120</v>
      </c>
      <c r="R3652">
        <f t="shared" si="229"/>
        <v>-119</v>
      </c>
      <c r="S3652">
        <f t="shared" si="230"/>
        <v>36</v>
      </c>
      <c r="T3652" t="str">
        <f t="shared" si="231"/>
        <v>-11936</v>
      </c>
      <c r="U3652" t="str">
        <f t="shared" si="228"/>
        <v>-119, 36</v>
      </c>
    </row>
    <row r="3653" spans="1:21" hidden="1" x14ac:dyDescent="0.25">
      <c r="A3653">
        <v>-118.74417</v>
      </c>
      <c r="B3653">
        <v>36.151449999999997</v>
      </c>
      <c r="C3653">
        <v>1975</v>
      </c>
      <c r="D3653" t="s">
        <v>434</v>
      </c>
      <c r="E3653" t="s">
        <v>435</v>
      </c>
      <c r="F3653" t="s">
        <v>110</v>
      </c>
      <c r="G3653" t="s">
        <v>110</v>
      </c>
      <c r="H3653" t="s">
        <v>94</v>
      </c>
      <c r="K3653">
        <v>0</v>
      </c>
      <c r="L3653">
        <v>0</v>
      </c>
      <c r="O3653">
        <v>1975</v>
      </c>
      <c r="P3653" t="s">
        <v>120</v>
      </c>
      <c r="R3653">
        <f t="shared" si="229"/>
        <v>-119</v>
      </c>
      <c r="S3653">
        <f t="shared" si="230"/>
        <v>36</v>
      </c>
      <c r="T3653" t="str">
        <f t="shared" si="231"/>
        <v>-11936</v>
      </c>
      <c r="U3653" t="str">
        <f t="shared" si="228"/>
        <v>-119, 36</v>
      </c>
    </row>
    <row r="3654" spans="1:21" hidden="1" x14ac:dyDescent="0.25">
      <c r="A3654">
        <v>-118.74417</v>
      </c>
      <c r="B3654">
        <v>36.151449999999997</v>
      </c>
      <c r="C3654">
        <v>1975</v>
      </c>
      <c r="D3654" t="s">
        <v>434</v>
      </c>
      <c r="E3654" t="s">
        <v>435</v>
      </c>
      <c r="F3654" t="s">
        <v>110</v>
      </c>
      <c r="G3654" t="s">
        <v>110</v>
      </c>
      <c r="H3654" t="s">
        <v>94</v>
      </c>
      <c r="K3654">
        <v>0</v>
      </c>
      <c r="L3654">
        <v>0</v>
      </c>
      <c r="O3654">
        <v>1975</v>
      </c>
      <c r="P3654" t="s">
        <v>120</v>
      </c>
      <c r="R3654">
        <f t="shared" si="229"/>
        <v>-119</v>
      </c>
      <c r="S3654">
        <f t="shared" si="230"/>
        <v>36</v>
      </c>
      <c r="T3654" t="str">
        <f t="shared" si="231"/>
        <v>-11936</v>
      </c>
      <c r="U3654" t="str">
        <f t="shared" si="228"/>
        <v>-119, 36</v>
      </c>
    </row>
    <row r="3655" spans="1:21" hidden="1" x14ac:dyDescent="0.25">
      <c r="A3655">
        <v>-118.74417</v>
      </c>
      <c r="B3655">
        <v>36.151449999999997</v>
      </c>
      <c r="C3655">
        <v>1975</v>
      </c>
      <c r="D3655" t="s">
        <v>434</v>
      </c>
      <c r="E3655" t="s">
        <v>435</v>
      </c>
      <c r="F3655" t="s">
        <v>110</v>
      </c>
      <c r="G3655" t="s">
        <v>110</v>
      </c>
      <c r="H3655" t="s">
        <v>94</v>
      </c>
      <c r="K3655">
        <v>0</v>
      </c>
      <c r="L3655">
        <v>0</v>
      </c>
      <c r="O3655">
        <v>1975</v>
      </c>
      <c r="P3655" t="s">
        <v>120</v>
      </c>
      <c r="R3655">
        <f t="shared" si="229"/>
        <v>-119</v>
      </c>
      <c r="S3655">
        <f t="shared" si="230"/>
        <v>36</v>
      </c>
      <c r="T3655" t="str">
        <f t="shared" si="231"/>
        <v>-11936</v>
      </c>
      <c r="U3655" t="str">
        <f t="shared" si="228"/>
        <v>-119, 36</v>
      </c>
    </row>
    <row r="3656" spans="1:21" hidden="1" x14ac:dyDescent="0.25">
      <c r="A3656">
        <v>-118.74417</v>
      </c>
      <c r="B3656">
        <v>36.151449999999997</v>
      </c>
      <c r="C3656">
        <v>1975</v>
      </c>
      <c r="D3656" t="s">
        <v>434</v>
      </c>
      <c r="E3656" t="s">
        <v>435</v>
      </c>
      <c r="F3656" t="s">
        <v>110</v>
      </c>
      <c r="G3656" t="s">
        <v>110</v>
      </c>
      <c r="H3656" t="s">
        <v>94</v>
      </c>
      <c r="K3656">
        <v>0</v>
      </c>
      <c r="L3656">
        <v>0</v>
      </c>
      <c r="O3656">
        <v>1975</v>
      </c>
      <c r="P3656" t="s">
        <v>120</v>
      </c>
      <c r="R3656">
        <f t="shared" si="229"/>
        <v>-119</v>
      </c>
      <c r="S3656">
        <f t="shared" si="230"/>
        <v>36</v>
      </c>
      <c r="T3656" t="str">
        <f t="shared" si="231"/>
        <v>-11936</v>
      </c>
      <c r="U3656" t="str">
        <f t="shared" si="228"/>
        <v>-119, 36</v>
      </c>
    </row>
    <row r="3657" spans="1:21" hidden="1" x14ac:dyDescent="0.25">
      <c r="A3657">
        <v>-118.74417</v>
      </c>
      <c r="B3657">
        <v>36.151449999999997</v>
      </c>
      <c r="C3657">
        <v>1975</v>
      </c>
      <c r="D3657" t="s">
        <v>434</v>
      </c>
      <c r="E3657" t="s">
        <v>435</v>
      </c>
      <c r="F3657" t="s">
        <v>110</v>
      </c>
      <c r="G3657" t="s">
        <v>110</v>
      </c>
      <c r="H3657" t="s">
        <v>94</v>
      </c>
      <c r="K3657">
        <v>0</v>
      </c>
      <c r="L3657">
        <v>0</v>
      </c>
      <c r="O3657">
        <v>1975</v>
      </c>
      <c r="P3657" t="s">
        <v>120</v>
      </c>
      <c r="R3657">
        <f t="shared" si="229"/>
        <v>-119</v>
      </c>
      <c r="S3657">
        <f t="shared" si="230"/>
        <v>36</v>
      </c>
      <c r="T3657" t="str">
        <f t="shared" si="231"/>
        <v>-11936</v>
      </c>
      <c r="U3657" t="str">
        <f t="shared" si="228"/>
        <v>-119, 36</v>
      </c>
    </row>
    <row r="3658" spans="1:21" hidden="1" x14ac:dyDescent="0.25">
      <c r="A3658">
        <v>-118.74417</v>
      </c>
      <c r="B3658">
        <v>36.151449999999997</v>
      </c>
      <c r="C3658">
        <v>1975</v>
      </c>
      <c r="D3658" t="s">
        <v>434</v>
      </c>
      <c r="E3658" t="s">
        <v>435</v>
      </c>
      <c r="F3658" t="s">
        <v>110</v>
      </c>
      <c r="G3658" t="s">
        <v>110</v>
      </c>
      <c r="H3658" t="s">
        <v>94</v>
      </c>
      <c r="K3658">
        <v>0</v>
      </c>
      <c r="L3658">
        <v>0</v>
      </c>
      <c r="O3658">
        <v>1975</v>
      </c>
      <c r="P3658" t="s">
        <v>120</v>
      </c>
      <c r="R3658">
        <f t="shared" si="229"/>
        <v>-119</v>
      </c>
      <c r="S3658">
        <f t="shared" si="230"/>
        <v>36</v>
      </c>
      <c r="T3658" t="str">
        <f t="shared" si="231"/>
        <v>-11936</v>
      </c>
      <c r="U3658" t="str">
        <f t="shared" si="228"/>
        <v>-119, 36</v>
      </c>
    </row>
    <row r="3659" spans="1:21" hidden="1" x14ac:dyDescent="0.25">
      <c r="A3659">
        <v>-118.74417</v>
      </c>
      <c r="B3659">
        <v>36.151449999999997</v>
      </c>
      <c r="C3659">
        <v>1975</v>
      </c>
      <c r="D3659" t="s">
        <v>434</v>
      </c>
      <c r="E3659" t="s">
        <v>435</v>
      </c>
      <c r="F3659" t="s">
        <v>110</v>
      </c>
      <c r="G3659" t="s">
        <v>110</v>
      </c>
      <c r="H3659" t="s">
        <v>94</v>
      </c>
      <c r="K3659">
        <v>0</v>
      </c>
      <c r="L3659">
        <v>0</v>
      </c>
      <c r="O3659">
        <v>1975</v>
      </c>
      <c r="P3659" t="s">
        <v>120</v>
      </c>
      <c r="R3659">
        <f t="shared" si="229"/>
        <v>-119</v>
      </c>
      <c r="S3659">
        <f t="shared" si="230"/>
        <v>36</v>
      </c>
      <c r="T3659" t="str">
        <f t="shared" si="231"/>
        <v>-11936</v>
      </c>
      <c r="U3659" t="str">
        <f t="shared" si="228"/>
        <v>-119, 36</v>
      </c>
    </row>
    <row r="3660" spans="1:21" hidden="1" x14ac:dyDescent="0.25">
      <c r="A3660">
        <v>-118.74417</v>
      </c>
      <c r="B3660">
        <v>36.151449999999997</v>
      </c>
      <c r="C3660">
        <v>1975</v>
      </c>
      <c r="D3660" t="s">
        <v>434</v>
      </c>
      <c r="E3660" t="s">
        <v>435</v>
      </c>
      <c r="F3660" t="s">
        <v>110</v>
      </c>
      <c r="G3660" t="s">
        <v>110</v>
      </c>
      <c r="H3660" t="s">
        <v>94</v>
      </c>
      <c r="K3660">
        <v>0</v>
      </c>
      <c r="L3660">
        <v>0</v>
      </c>
      <c r="O3660">
        <v>1975</v>
      </c>
      <c r="P3660" t="s">
        <v>120</v>
      </c>
      <c r="R3660">
        <f t="shared" si="229"/>
        <v>-119</v>
      </c>
      <c r="S3660">
        <f t="shared" si="230"/>
        <v>36</v>
      </c>
      <c r="T3660" t="str">
        <f t="shared" si="231"/>
        <v>-11936</v>
      </c>
      <c r="U3660" t="str">
        <f t="shared" si="228"/>
        <v>-119, 36</v>
      </c>
    </row>
    <row r="3661" spans="1:21" hidden="1" x14ac:dyDescent="0.25">
      <c r="A3661">
        <v>-118.74417</v>
      </c>
      <c r="B3661">
        <v>36.151449999999997</v>
      </c>
      <c r="C3661">
        <v>1975</v>
      </c>
      <c r="D3661" t="s">
        <v>434</v>
      </c>
      <c r="E3661" t="s">
        <v>435</v>
      </c>
      <c r="F3661" t="s">
        <v>110</v>
      </c>
      <c r="G3661" t="s">
        <v>110</v>
      </c>
      <c r="H3661" t="s">
        <v>94</v>
      </c>
      <c r="K3661">
        <v>0</v>
      </c>
      <c r="L3661">
        <v>0</v>
      </c>
      <c r="O3661">
        <v>1975</v>
      </c>
      <c r="P3661" t="s">
        <v>120</v>
      </c>
      <c r="R3661">
        <f t="shared" si="229"/>
        <v>-119</v>
      </c>
      <c r="S3661">
        <f t="shared" si="230"/>
        <v>36</v>
      </c>
      <c r="T3661" t="str">
        <f t="shared" si="231"/>
        <v>-11936</v>
      </c>
      <c r="U3661" t="str">
        <f t="shared" si="228"/>
        <v>-119, 36</v>
      </c>
    </row>
    <row r="3662" spans="1:21" hidden="1" x14ac:dyDescent="0.25">
      <c r="A3662">
        <v>-118.74417</v>
      </c>
      <c r="B3662">
        <v>36.151449999999997</v>
      </c>
      <c r="C3662">
        <v>1975</v>
      </c>
      <c r="D3662" t="s">
        <v>434</v>
      </c>
      <c r="E3662" t="s">
        <v>435</v>
      </c>
      <c r="F3662" t="s">
        <v>110</v>
      </c>
      <c r="G3662" t="s">
        <v>110</v>
      </c>
      <c r="H3662" t="s">
        <v>94</v>
      </c>
      <c r="K3662">
        <v>0</v>
      </c>
      <c r="L3662">
        <v>0</v>
      </c>
      <c r="O3662">
        <v>1975</v>
      </c>
      <c r="P3662" t="s">
        <v>120</v>
      </c>
      <c r="R3662">
        <f t="shared" si="229"/>
        <v>-119</v>
      </c>
      <c r="S3662">
        <f t="shared" si="230"/>
        <v>36</v>
      </c>
      <c r="T3662" t="str">
        <f t="shared" si="231"/>
        <v>-11936</v>
      </c>
      <c r="U3662" t="str">
        <f t="shared" si="228"/>
        <v>-119, 36</v>
      </c>
    </row>
    <row r="3663" spans="1:21" hidden="1" x14ac:dyDescent="0.25">
      <c r="A3663">
        <v>-118.74417</v>
      </c>
      <c r="B3663">
        <v>36.151449999999997</v>
      </c>
      <c r="C3663">
        <v>1975</v>
      </c>
      <c r="D3663" t="s">
        <v>434</v>
      </c>
      <c r="E3663" t="s">
        <v>435</v>
      </c>
      <c r="F3663" t="s">
        <v>110</v>
      </c>
      <c r="G3663" t="s">
        <v>110</v>
      </c>
      <c r="H3663" t="s">
        <v>94</v>
      </c>
      <c r="K3663">
        <v>0</v>
      </c>
      <c r="L3663">
        <v>0</v>
      </c>
      <c r="O3663">
        <v>1975</v>
      </c>
      <c r="P3663" t="s">
        <v>120</v>
      </c>
      <c r="R3663">
        <f t="shared" si="229"/>
        <v>-119</v>
      </c>
      <c r="S3663">
        <f t="shared" si="230"/>
        <v>36</v>
      </c>
      <c r="T3663" t="str">
        <f t="shared" si="231"/>
        <v>-11936</v>
      </c>
      <c r="U3663" t="str">
        <f t="shared" si="228"/>
        <v>-119, 36</v>
      </c>
    </row>
    <row r="3664" spans="1:21" hidden="1" x14ac:dyDescent="0.25">
      <c r="A3664">
        <v>-118.74417</v>
      </c>
      <c r="B3664">
        <v>36.151449999999997</v>
      </c>
      <c r="C3664">
        <v>1975</v>
      </c>
      <c r="D3664" t="s">
        <v>434</v>
      </c>
      <c r="E3664" t="s">
        <v>435</v>
      </c>
      <c r="F3664" t="s">
        <v>110</v>
      </c>
      <c r="G3664" t="s">
        <v>110</v>
      </c>
      <c r="H3664" t="s">
        <v>94</v>
      </c>
      <c r="K3664">
        <v>0</v>
      </c>
      <c r="L3664">
        <v>0</v>
      </c>
      <c r="O3664">
        <v>1975</v>
      </c>
      <c r="P3664" t="s">
        <v>120</v>
      </c>
      <c r="R3664">
        <f t="shared" si="229"/>
        <v>-119</v>
      </c>
      <c r="S3664">
        <f t="shared" si="230"/>
        <v>36</v>
      </c>
      <c r="T3664" t="str">
        <f t="shared" si="231"/>
        <v>-11936</v>
      </c>
      <c r="U3664" t="str">
        <f t="shared" si="228"/>
        <v>-119, 36</v>
      </c>
    </row>
    <row r="3665" spans="1:21" hidden="1" x14ac:dyDescent="0.25">
      <c r="A3665">
        <v>-118.74417</v>
      </c>
      <c r="B3665">
        <v>36.151449999999997</v>
      </c>
      <c r="C3665">
        <v>1975</v>
      </c>
      <c r="D3665" t="s">
        <v>434</v>
      </c>
      <c r="E3665" t="s">
        <v>435</v>
      </c>
      <c r="F3665" t="s">
        <v>110</v>
      </c>
      <c r="G3665" t="s">
        <v>110</v>
      </c>
      <c r="H3665" t="s">
        <v>94</v>
      </c>
      <c r="K3665">
        <v>0</v>
      </c>
      <c r="L3665">
        <v>0</v>
      </c>
      <c r="O3665">
        <v>1975</v>
      </c>
      <c r="P3665" t="s">
        <v>120</v>
      </c>
      <c r="R3665">
        <f t="shared" si="229"/>
        <v>-119</v>
      </c>
      <c r="S3665">
        <f t="shared" si="230"/>
        <v>36</v>
      </c>
      <c r="T3665" t="str">
        <f t="shared" si="231"/>
        <v>-11936</v>
      </c>
      <c r="U3665" t="str">
        <f t="shared" si="228"/>
        <v>-119, 36</v>
      </c>
    </row>
    <row r="3666" spans="1:21" hidden="1" x14ac:dyDescent="0.25">
      <c r="A3666">
        <v>-118.74417</v>
      </c>
      <c r="B3666">
        <v>36.151449999999997</v>
      </c>
      <c r="C3666">
        <v>1975</v>
      </c>
      <c r="D3666" t="s">
        <v>434</v>
      </c>
      <c r="E3666" t="s">
        <v>435</v>
      </c>
      <c r="F3666" t="s">
        <v>110</v>
      </c>
      <c r="G3666" t="s">
        <v>110</v>
      </c>
      <c r="H3666" t="s">
        <v>94</v>
      </c>
      <c r="K3666">
        <v>0</v>
      </c>
      <c r="L3666">
        <v>0</v>
      </c>
      <c r="O3666">
        <v>1975</v>
      </c>
      <c r="P3666" t="s">
        <v>120</v>
      </c>
      <c r="R3666">
        <f t="shared" si="229"/>
        <v>-119</v>
      </c>
      <c r="S3666">
        <f t="shared" si="230"/>
        <v>36</v>
      </c>
      <c r="T3666" t="str">
        <f t="shared" si="231"/>
        <v>-11936</v>
      </c>
      <c r="U3666" t="str">
        <f t="shared" si="228"/>
        <v>-119, 36</v>
      </c>
    </row>
    <row r="3667" spans="1:21" hidden="1" x14ac:dyDescent="0.25">
      <c r="A3667">
        <v>-118.991658</v>
      </c>
      <c r="B3667">
        <v>36.268065999999997</v>
      </c>
      <c r="C3667">
        <v>1979</v>
      </c>
      <c r="D3667" t="s">
        <v>434</v>
      </c>
      <c r="E3667" t="s">
        <v>435</v>
      </c>
      <c r="F3667" t="s">
        <v>110</v>
      </c>
      <c r="G3667" t="s">
        <v>110</v>
      </c>
      <c r="H3667" t="s">
        <v>94</v>
      </c>
      <c r="K3667">
        <v>0</v>
      </c>
      <c r="L3667">
        <v>0</v>
      </c>
      <c r="O3667">
        <v>1979</v>
      </c>
      <c r="P3667" t="s">
        <v>120</v>
      </c>
      <c r="R3667">
        <f t="shared" si="229"/>
        <v>-119</v>
      </c>
      <c r="S3667">
        <f t="shared" si="230"/>
        <v>36</v>
      </c>
      <c r="T3667" t="str">
        <f t="shared" si="231"/>
        <v>-11936</v>
      </c>
      <c r="U3667" t="str">
        <f t="shared" si="228"/>
        <v>-119, 36</v>
      </c>
    </row>
    <row r="3668" spans="1:21" hidden="1" x14ac:dyDescent="0.25">
      <c r="A3668">
        <v>-118.991658</v>
      </c>
      <c r="B3668">
        <v>36.268065999999997</v>
      </c>
      <c r="C3668">
        <v>1979</v>
      </c>
      <c r="D3668" t="s">
        <v>434</v>
      </c>
      <c r="E3668" t="s">
        <v>435</v>
      </c>
      <c r="F3668" t="s">
        <v>110</v>
      </c>
      <c r="G3668" t="s">
        <v>110</v>
      </c>
      <c r="H3668" t="s">
        <v>94</v>
      </c>
      <c r="K3668">
        <v>0</v>
      </c>
      <c r="L3668">
        <v>0</v>
      </c>
      <c r="O3668">
        <v>1979</v>
      </c>
      <c r="P3668" t="s">
        <v>120</v>
      </c>
      <c r="R3668">
        <f t="shared" si="229"/>
        <v>-119</v>
      </c>
      <c r="S3668">
        <f t="shared" si="230"/>
        <v>36</v>
      </c>
      <c r="T3668" t="str">
        <f t="shared" si="231"/>
        <v>-11936</v>
      </c>
      <c r="U3668" t="str">
        <f t="shared" si="228"/>
        <v>-119, 36</v>
      </c>
    </row>
    <row r="3669" spans="1:21" hidden="1" x14ac:dyDescent="0.25">
      <c r="A3669">
        <v>-118.991658</v>
      </c>
      <c r="B3669">
        <v>36.268065999999997</v>
      </c>
      <c r="C3669">
        <v>1979</v>
      </c>
      <c r="D3669" t="s">
        <v>434</v>
      </c>
      <c r="E3669" t="s">
        <v>435</v>
      </c>
      <c r="F3669" t="s">
        <v>110</v>
      </c>
      <c r="G3669" t="s">
        <v>110</v>
      </c>
      <c r="H3669" t="s">
        <v>94</v>
      </c>
      <c r="K3669">
        <v>0</v>
      </c>
      <c r="L3669">
        <v>0</v>
      </c>
      <c r="O3669">
        <v>1979</v>
      </c>
      <c r="P3669" t="s">
        <v>120</v>
      </c>
      <c r="R3669">
        <f t="shared" si="229"/>
        <v>-119</v>
      </c>
      <c r="S3669">
        <f t="shared" si="230"/>
        <v>36</v>
      </c>
      <c r="T3669" t="str">
        <f t="shared" si="231"/>
        <v>-11936</v>
      </c>
      <c r="U3669" t="str">
        <f t="shared" si="228"/>
        <v>-119, 36</v>
      </c>
    </row>
    <row r="3670" spans="1:21" hidden="1" x14ac:dyDescent="0.25">
      <c r="A3670">
        <v>-118.991658</v>
      </c>
      <c r="B3670">
        <v>36.268065999999997</v>
      </c>
      <c r="C3670">
        <v>1979</v>
      </c>
      <c r="D3670" t="s">
        <v>434</v>
      </c>
      <c r="E3670" t="s">
        <v>435</v>
      </c>
      <c r="F3670" t="s">
        <v>110</v>
      </c>
      <c r="G3670" t="s">
        <v>110</v>
      </c>
      <c r="H3670" t="s">
        <v>94</v>
      </c>
      <c r="K3670">
        <v>0</v>
      </c>
      <c r="L3670">
        <v>0</v>
      </c>
      <c r="O3670">
        <v>1979</v>
      </c>
      <c r="P3670" t="s">
        <v>120</v>
      </c>
      <c r="R3670">
        <f t="shared" si="229"/>
        <v>-119</v>
      </c>
      <c r="S3670">
        <f t="shared" si="230"/>
        <v>36</v>
      </c>
      <c r="T3670" t="str">
        <f t="shared" si="231"/>
        <v>-11936</v>
      </c>
      <c r="U3670" t="str">
        <f t="shared" si="228"/>
        <v>-119, 36</v>
      </c>
    </row>
    <row r="3671" spans="1:21" hidden="1" x14ac:dyDescent="0.25">
      <c r="A3671">
        <v>-118.991658</v>
      </c>
      <c r="B3671">
        <v>36.268065999999997</v>
      </c>
      <c r="C3671">
        <v>1979</v>
      </c>
      <c r="D3671" t="s">
        <v>434</v>
      </c>
      <c r="E3671" t="s">
        <v>435</v>
      </c>
      <c r="F3671" t="s">
        <v>110</v>
      </c>
      <c r="G3671" t="s">
        <v>110</v>
      </c>
      <c r="H3671" t="s">
        <v>94</v>
      </c>
      <c r="K3671">
        <v>0</v>
      </c>
      <c r="L3671">
        <v>0</v>
      </c>
      <c r="O3671">
        <v>1979</v>
      </c>
      <c r="P3671" t="s">
        <v>120</v>
      </c>
      <c r="R3671">
        <f t="shared" si="229"/>
        <v>-119</v>
      </c>
      <c r="S3671">
        <f t="shared" si="230"/>
        <v>36</v>
      </c>
      <c r="T3671" t="str">
        <f t="shared" si="231"/>
        <v>-11936</v>
      </c>
      <c r="U3671" t="str">
        <f t="shared" si="228"/>
        <v>-119, 36</v>
      </c>
    </row>
    <row r="3672" spans="1:21" hidden="1" x14ac:dyDescent="0.25">
      <c r="A3672">
        <v>-118.991658</v>
      </c>
      <c r="B3672">
        <v>36.268065999999997</v>
      </c>
      <c r="C3672">
        <v>1979</v>
      </c>
      <c r="D3672" t="s">
        <v>434</v>
      </c>
      <c r="E3672" t="s">
        <v>435</v>
      </c>
      <c r="F3672" t="s">
        <v>110</v>
      </c>
      <c r="G3672" t="s">
        <v>110</v>
      </c>
      <c r="H3672" t="s">
        <v>94</v>
      </c>
      <c r="K3672">
        <v>0</v>
      </c>
      <c r="L3672">
        <v>0</v>
      </c>
      <c r="O3672">
        <v>1979</v>
      </c>
      <c r="P3672" t="s">
        <v>120</v>
      </c>
      <c r="R3672">
        <f t="shared" si="229"/>
        <v>-119</v>
      </c>
      <c r="S3672">
        <f t="shared" si="230"/>
        <v>36</v>
      </c>
      <c r="T3672" t="str">
        <f t="shared" si="231"/>
        <v>-11936</v>
      </c>
      <c r="U3672" t="str">
        <f t="shared" si="228"/>
        <v>-119, 36</v>
      </c>
    </row>
    <row r="3673" spans="1:21" hidden="1" x14ac:dyDescent="0.25">
      <c r="A3673">
        <v>-118.991658</v>
      </c>
      <c r="B3673">
        <v>36.268065999999997</v>
      </c>
      <c r="C3673">
        <v>1979</v>
      </c>
      <c r="D3673" t="s">
        <v>434</v>
      </c>
      <c r="E3673" t="s">
        <v>435</v>
      </c>
      <c r="F3673" t="s">
        <v>110</v>
      </c>
      <c r="G3673" t="s">
        <v>110</v>
      </c>
      <c r="H3673" t="s">
        <v>94</v>
      </c>
      <c r="K3673">
        <v>0</v>
      </c>
      <c r="L3673">
        <v>0</v>
      </c>
      <c r="O3673">
        <v>1979</v>
      </c>
      <c r="P3673" t="s">
        <v>120</v>
      </c>
      <c r="R3673">
        <f t="shared" si="229"/>
        <v>-119</v>
      </c>
      <c r="S3673">
        <f t="shared" si="230"/>
        <v>36</v>
      </c>
      <c r="T3673" t="str">
        <f t="shared" si="231"/>
        <v>-11936</v>
      </c>
      <c r="U3673" t="str">
        <f t="shared" si="228"/>
        <v>-119, 36</v>
      </c>
    </row>
    <row r="3674" spans="1:21" hidden="1" x14ac:dyDescent="0.25">
      <c r="A3674">
        <v>-118.991658</v>
      </c>
      <c r="B3674">
        <v>36.268065999999997</v>
      </c>
      <c r="C3674">
        <v>1979</v>
      </c>
      <c r="D3674" t="s">
        <v>434</v>
      </c>
      <c r="E3674" t="s">
        <v>435</v>
      </c>
      <c r="F3674" t="s">
        <v>110</v>
      </c>
      <c r="G3674" t="s">
        <v>110</v>
      </c>
      <c r="H3674" t="s">
        <v>94</v>
      </c>
      <c r="K3674">
        <v>0</v>
      </c>
      <c r="L3674">
        <v>0</v>
      </c>
      <c r="O3674">
        <v>1979</v>
      </c>
      <c r="P3674" t="s">
        <v>120</v>
      </c>
      <c r="R3674">
        <f t="shared" si="229"/>
        <v>-119</v>
      </c>
      <c r="S3674">
        <f t="shared" si="230"/>
        <v>36</v>
      </c>
      <c r="T3674" t="str">
        <f t="shared" si="231"/>
        <v>-11936</v>
      </c>
      <c r="U3674" t="str">
        <f t="shared" si="228"/>
        <v>-119, 36</v>
      </c>
    </row>
    <row r="3675" spans="1:21" hidden="1" x14ac:dyDescent="0.25">
      <c r="A3675">
        <v>-118.991658</v>
      </c>
      <c r="B3675">
        <v>36.268065999999997</v>
      </c>
      <c r="C3675">
        <v>1979</v>
      </c>
      <c r="D3675" t="s">
        <v>434</v>
      </c>
      <c r="E3675" t="s">
        <v>435</v>
      </c>
      <c r="F3675" t="s">
        <v>110</v>
      </c>
      <c r="G3675" t="s">
        <v>110</v>
      </c>
      <c r="H3675" t="s">
        <v>94</v>
      </c>
      <c r="K3675">
        <v>0</v>
      </c>
      <c r="L3675">
        <v>0</v>
      </c>
      <c r="O3675">
        <v>1979</v>
      </c>
      <c r="P3675" t="s">
        <v>120</v>
      </c>
      <c r="R3675">
        <f t="shared" si="229"/>
        <v>-119</v>
      </c>
      <c r="S3675">
        <f t="shared" si="230"/>
        <v>36</v>
      </c>
      <c r="T3675" t="str">
        <f t="shared" si="231"/>
        <v>-11936</v>
      </c>
      <c r="U3675" t="str">
        <f t="shared" si="228"/>
        <v>-119, 36</v>
      </c>
    </row>
    <row r="3676" spans="1:21" hidden="1" x14ac:dyDescent="0.25">
      <c r="A3676">
        <v>-118.78</v>
      </c>
      <c r="B3676">
        <v>36.286999999999999</v>
      </c>
      <c r="C3676">
        <v>2001</v>
      </c>
      <c r="D3676" t="s">
        <v>434</v>
      </c>
      <c r="E3676" t="s">
        <v>435</v>
      </c>
      <c r="F3676" t="s">
        <v>110</v>
      </c>
      <c r="G3676" t="s">
        <v>110</v>
      </c>
      <c r="H3676" t="s">
        <v>94</v>
      </c>
      <c r="K3676">
        <v>0</v>
      </c>
      <c r="L3676">
        <v>0</v>
      </c>
      <c r="O3676">
        <v>2001</v>
      </c>
      <c r="P3676" t="s">
        <v>120</v>
      </c>
      <c r="R3676">
        <f t="shared" si="229"/>
        <v>-119</v>
      </c>
      <c r="S3676">
        <f t="shared" si="230"/>
        <v>36</v>
      </c>
      <c r="T3676" t="str">
        <f t="shared" si="231"/>
        <v>-11936</v>
      </c>
      <c r="U3676" t="str">
        <f t="shared" si="228"/>
        <v>-119, 36</v>
      </c>
    </row>
    <row r="3677" spans="1:21" hidden="1" x14ac:dyDescent="0.25">
      <c r="A3677">
        <v>-118.8155556</v>
      </c>
      <c r="B3677">
        <v>36.364444399999996</v>
      </c>
      <c r="C3677">
        <v>1999</v>
      </c>
      <c r="D3677" t="s">
        <v>434</v>
      </c>
      <c r="E3677" t="s">
        <v>435</v>
      </c>
      <c r="F3677" t="s">
        <v>110</v>
      </c>
      <c r="G3677" t="s">
        <v>110</v>
      </c>
      <c r="H3677" t="s">
        <v>94</v>
      </c>
      <c r="K3677">
        <v>0</v>
      </c>
      <c r="L3677">
        <v>0</v>
      </c>
      <c r="O3677">
        <v>1999</v>
      </c>
      <c r="P3677" t="s">
        <v>120</v>
      </c>
      <c r="R3677">
        <f t="shared" si="229"/>
        <v>-119</v>
      </c>
      <c r="S3677">
        <f t="shared" si="230"/>
        <v>36</v>
      </c>
      <c r="T3677" t="str">
        <f t="shared" si="231"/>
        <v>-11936</v>
      </c>
      <c r="U3677" t="str">
        <f t="shared" si="228"/>
        <v>-119, 36</v>
      </c>
    </row>
    <row r="3678" spans="1:21" hidden="1" x14ac:dyDescent="0.25">
      <c r="A3678">
        <v>-118.8155556</v>
      </c>
      <c r="B3678">
        <v>36.364444399999996</v>
      </c>
      <c r="C3678">
        <v>1999</v>
      </c>
      <c r="D3678" t="s">
        <v>434</v>
      </c>
      <c r="E3678" t="s">
        <v>435</v>
      </c>
      <c r="F3678" t="s">
        <v>110</v>
      </c>
      <c r="G3678" t="s">
        <v>110</v>
      </c>
      <c r="H3678" t="s">
        <v>94</v>
      </c>
      <c r="K3678">
        <v>0</v>
      </c>
      <c r="L3678">
        <v>0</v>
      </c>
      <c r="O3678">
        <v>1999</v>
      </c>
      <c r="P3678" t="s">
        <v>120</v>
      </c>
      <c r="R3678">
        <f t="shared" si="229"/>
        <v>-119</v>
      </c>
      <c r="S3678">
        <f t="shared" si="230"/>
        <v>36</v>
      </c>
      <c r="T3678" t="str">
        <f t="shared" si="231"/>
        <v>-11936</v>
      </c>
      <c r="U3678" t="str">
        <f t="shared" si="228"/>
        <v>-119, 36</v>
      </c>
    </row>
    <row r="3679" spans="1:21" hidden="1" x14ac:dyDescent="0.25">
      <c r="A3679">
        <v>-118.8155556</v>
      </c>
      <c r="B3679">
        <v>36.364444399999996</v>
      </c>
      <c r="C3679">
        <v>1999</v>
      </c>
      <c r="D3679" t="s">
        <v>434</v>
      </c>
      <c r="E3679" t="s">
        <v>435</v>
      </c>
      <c r="F3679" t="s">
        <v>110</v>
      </c>
      <c r="G3679" t="s">
        <v>110</v>
      </c>
      <c r="H3679" t="s">
        <v>94</v>
      </c>
      <c r="K3679">
        <v>0</v>
      </c>
      <c r="L3679">
        <v>0</v>
      </c>
      <c r="O3679">
        <v>1999</v>
      </c>
      <c r="P3679" t="s">
        <v>120</v>
      </c>
      <c r="R3679">
        <f t="shared" si="229"/>
        <v>-119</v>
      </c>
      <c r="S3679">
        <f t="shared" si="230"/>
        <v>36</v>
      </c>
      <c r="T3679" t="str">
        <f t="shared" si="231"/>
        <v>-11936</v>
      </c>
      <c r="U3679" t="str">
        <f t="shared" si="228"/>
        <v>-119, 36</v>
      </c>
    </row>
    <row r="3680" spans="1:21" hidden="1" x14ac:dyDescent="0.25">
      <c r="A3680">
        <v>-118.8155556</v>
      </c>
      <c r="B3680">
        <v>36.364444399999996</v>
      </c>
      <c r="C3680">
        <v>1999</v>
      </c>
      <c r="D3680" t="s">
        <v>434</v>
      </c>
      <c r="E3680" t="s">
        <v>435</v>
      </c>
      <c r="F3680" t="s">
        <v>110</v>
      </c>
      <c r="G3680" t="s">
        <v>110</v>
      </c>
      <c r="H3680" t="s">
        <v>94</v>
      </c>
      <c r="K3680">
        <v>0</v>
      </c>
      <c r="L3680">
        <v>0</v>
      </c>
      <c r="O3680">
        <v>1999</v>
      </c>
      <c r="P3680" t="s">
        <v>120</v>
      </c>
      <c r="R3680">
        <f t="shared" si="229"/>
        <v>-119</v>
      </c>
      <c r="S3680">
        <f t="shared" si="230"/>
        <v>36</v>
      </c>
      <c r="T3680" t="str">
        <f t="shared" si="231"/>
        <v>-11936</v>
      </c>
      <c r="U3680" t="str">
        <f t="shared" si="228"/>
        <v>-119, 36</v>
      </c>
    </row>
    <row r="3681" spans="1:21" hidden="1" x14ac:dyDescent="0.25">
      <c r="A3681">
        <v>-118.8155556</v>
      </c>
      <c r="B3681">
        <v>36.364444399999996</v>
      </c>
      <c r="C3681">
        <v>1999</v>
      </c>
      <c r="D3681" t="s">
        <v>434</v>
      </c>
      <c r="E3681" t="s">
        <v>435</v>
      </c>
      <c r="F3681" t="s">
        <v>110</v>
      </c>
      <c r="G3681" t="s">
        <v>110</v>
      </c>
      <c r="H3681" t="s">
        <v>94</v>
      </c>
      <c r="K3681">
        <v>0</v>
      </c>
      <c r="L3681">
        <v>0</v>
      </c>
      <c r="O3681">
        <v>1999</v>
      </c>
      <c r="P3681" t="s">
        <v>120</v>
      </c>
      <c r="R3681">
        <f t="shared" si="229"/>
        <v>-119</v>
      </c>
      <c r="S3681">
        <f t="shared" si="230"/>
        <v>36</v>
      </c>
      <c r="T3681" t="str">
        <f t="shared" si="231"/>
        <v>-11936</v>
      </c>
      <c r="U3681" t="str">
        <f t="shared" si="228"/>
        <v>-119, 36</v>
      </c>
    </row>
    <row r="3682" spans="1:21" hidden="1" x14ac:dyDescent="0.25">
      <c r="A3682">
        <v>-118.8155556</v>
      </c>
      <c r="B3682">
        <v>36.364444399999996</v>
      </c>
      <c r="C3682">
        <v>1999</v>
      </c>
      <c r="D3682" t="s">
        <v>434</v>
      </c>
      <c r="E3682" t="s">
        <v>435</v>
      </c>
      <c r="F3682" t="s">
        <v>110</v>
      </c>
      <c r="G3682" t="s">
        <v>110</v>
      </c>
      <c r="H3682" t="s">
        <v>94</v>
      </c>
      <c r="K3682">
        <v>0</v>
      </c>
      <c r="L3682">
        <v>0</v>
      </c>
      <c r="O3682">
        <v>1999</v>
      </c>
      <c r="P3682" t="s">
        <v>120</v>
      </c>
      <c r="R3682">
        <f t="shared" si="229"/>
        <v>-119</v>
      </c>
      <c r="S3682">
        <f t="shared" si="230"/>
        <v>36</v>
      </c>
      <c r="T3682" t="str">
        <f t="shared" si="231"/>
        <v>-11936</v>
      </c>
      <c r="U3682" t="str">
        <f t="shared" si="228"/>
        <v>-119, 36</v>
      </c>
    </row>
    <row r="3683" spans="1:21" hidden="1" x14ac:dyDescent="0.25">
      <c r="A3683">
        <v>-118.8155556</v>
      </c>
      <c r="B3683">
        <v>36.364444399999996</v>
      </c>
      <c r="C3683">
        <v>1999</v>
      </c>
      <c r="D3683" t="s">
        <v>434</v>
      </c>
      <c r="E3683" t="s">
        <v>435</v>
      </c>
      <c r="F3683" t="s">
        <v>110</v>
      </c>
      <c r="G3683" t="s">
        <v>110</v>
      </c>
      <c r="H3683" t="s">
        <v>94</v>
      </c>
      <c r="K3683">
        <v>0</v>
      </c>
      <c r="L3683">
        <v>0</v>
      </c>
      <c r="O3683">
        <v>1999</v>
      </c>
      <c r="P3683" t="s">
        <v>120</v>
      </c>
      <c r="R3683">
        <f t="shared" si="229"/>
        <v>-119</v>
      </c>
      <c r="S3683">
        <f t="shared" si="230"/>
        <v>36</v>
      </c>
      <c r="T3683" t="str">
        <f t="shared" si="231"/>
        <v>-11936</v>
      </c>
      <c r="U3683" t="str">
        <f t="shared" si="228"/>
        <v>-119, 36</v>
      </c>
    </row>
    <row r="3684" spans="1:21" hidden="1" x14ac:dyDescent="0.25">
      <c r="A3684">
        <v>-118.8155556</v>
      </c>
      <c r="B3684">
        <v>36.364444399999996</v>
      </c>
      <c r="C3684">
        <v>1999</v>
      </c>
      <c r="D3684" t="s">
        <v>434</v>
      </c>
      <c r="E3684" t="s">
        <v>435</v>
      </c>
      <c r="F3684" t="s">
        <v>110</v>
      </c>
      <c r="G3684" t="s">
        <v>110</v>
      </c>
      <c r="H3684" t="s">
        <v>94</v>
      </c>
      <c r="K3684">
        <v>0</v>
      </c>
      <c r="L3684">
        <v>0</v>
      </c>
      <c r="O3684">
        <v>1999</v>
      </c>
      <c r="P3684" t="s">
        <v>120</v>
      </c>
      <c r="R3684">
        <f t="shared" si="229"/>
        <v>-119</v>
      </c>
      <c r="S3684">
        <f t="shared" si="230"/>
        <v>36</v>
      </c>
      <c r="T3684" t="str">
        <f t="shared" si="231"/>
        <v>-11936</v>
      </c>
      <c r="U3684" t="str">
        <f t="shared" si="228"/>
        <v>-119, 36</v>
      </c>
    </row>
    <row r="3685" spans="1:21" hidden="1" x14ac:dyDescent="0.25">
      <c r="A3685">
        <v>-118.867</v>
      </c>
      <c r="B3685">
        <v>36.369999999999997</v>
      </c>
      <c r="C3685">
        <v>2001</v>
      </c>
      <c r="D3685" t="s">
        <v>434</v>
      </c>
      <c r="E3685" t="s">
        <v>435</v>
      </c>
      <c r="F3685" t="s">
        <v>110</v>
      </c>
      <c r="G3685" t="s">
        <v>110</v>
      </c>
      <c r="H3685" t="s">
        <v>94</v>
      </c>
      <c r="K3685">
        <v>0</v>
      </c>
      <c r="L3685">
        <v>0</v>
      </c>
      <c r="O3685">
        <v>2001</v>
      </c>
      <c r="P3685" t="s">
        <v>120</v>
      </c>
      <c r="R3685">
        <f t="shared" si="229"/>
        <v>-119</v>
      </c>
      <c r="S3685">
        <f t="shared" si="230"/>
        <v>36</v>
      </c>
      <c r="T3685" t="str">
        <f t="shared" si="231"/>
        <v>-11936</v>
      </c>
      <c r="U3685" t="str">
        <f t="shared" si="228"/>
        <v>-119, 36</v>
      </c>
    </row>
    <row r="3686" spans="1:21" hidden="1" x14ac:dyDescent="0.25">
      <c r="A3686">
        <v>-118.87</v>
      </c>
      <c r="B3686">
        <v>36.382222220000003</v>
      </c>
      <c r="C3686">
        <v>1999</v>
      </c>
      <c r="D3686" t="s">
        <v>434</v>
      </c>
      <c r="E3686" t="s">
        <v>435</v>
      </c>
      <c r="F3686" t="s">
        <v>110</v>
      </c>
      <c r="G3686" t="s">
        <v>109</v>
      </c>
      <c r="H3686" t="s">
        <v>94</v>
      </c>
      <c r="K3686">
        <v>0.52</v>
      </c>
      <c r="L3686">
        <v>41.6</v>
      </c>
      <c r="O3686">
        <v>1999</v>
      </c>
      <c r="P3686" t="s">
        <v>120</v>
      </c>
      <c r="R3686">
        <f t="shared" si="229"/>
        <v>-119</v>
      </c>
      <c r="S3686">
        <f t="shared" si="230"/>
        <v>36</v>
      </c>
      <c r="T3686" t="str">
        <f t="shared" si="231"/>
        <v>-11936</v>
      </c>
      <c r="U3686" t="str">
        <f t="shared" si="228"/>
        <v>-119, 36</v>
      </c>
    </row>
    <row r="3687" spans="1:21" hidden="1" x14ac:dyDescent="0.25">
      <c r="A3687">
        <v>-118.87</v>
      </c>
      <c r="B3687">
        <v>36.382222220000003</v>
      </c>
      <c r="C3687">
        <v>1999</v>
      </c>
      <c r="D3687" t="s">
        <v>434</v>
      </c>
      <c r="E3687" t="s">
        <v>435</v>
      </c>
      <c r="F3687" t="s">
        <v>110</v>
      </c>
      <c r="G3687" t="s">
        <v>109</v>
      </c>
      <c r="H3687" t="s">
        <v>94</v>
      </c>
      <c r="K3687">
        <v>2.81E-2</v>
      </c>
      <c r="L3687">
        <v>2.2480000000000002</v>
      </c>
      <c r="O3687">
        <v>1999</v>
      </c>
      <c r="P3687" t="s">
        <v>120</v>
      </c>
      <c r="R3687">
        <f t="shared" si="229"/>
        <v>-119</v>
      </c>
      <c r="S3687">
        <f t="shared" si="230"/>
        <v>36</v>
      </c>
      <c r="T3687" t="str">
        <f t="shared" si="231"/>
        <v>-11936</v>
      </c>
      <c r="U3687" t="str">
        <f t="shared" si="228"/>
        <v>-119, 36</v>
      </c>
    </row>
    <row r="3688" spans="1:21" hidden="1" x14ac:dyDescent="0.25">
      <c r="A3688">
        <v>-118.87</v>
      </c>
      <c r="B3688">
        <v>36.382222220000003</v>
      </c>
      <c r="C3688">
        <v>1999</v>
      </c>
      <c r="D3688" t="s">
        <v>434</v>
      </c>
      <c r="E3688" t="s">
        <v>435</v>
      </c>
      <c r="F3688" t="s">
        <v>110</v>
      </c>
      <c r="G3688" t="s">
        <v>109</v>
      </c>
      <c r="H3688" t="s">
        <v>94</v>
      </c>
      <c r="K3688">
        <v>0.56200000000000006</v>
      </c>
      <c r="L3688">
        <v>44.96</v>
      </c>
      <c r="O3688">
        <v>1999</v>
      </c>
      <c r="P3688" t="s">
        <v>120</v>
      </c>
      <c r="R3688">
        <f t="shared" si="229"/>
        <v>-119</v>
      </c>
      <c r="S3688">
        <f t="shared" si="230"/>
        <v>36</v>
      </c>
      <c r="T3688" t="str">
        <f t="shared" si="231"/>
        <v>-11936</v>
      </c>
      <c r="U3688" t="str">
        <f t="shared" si="228"/>
        <v>-119, 36</v>
      </c>
    </row>
    <row r="3689" spans="1:21" hidden="1" x14ac:dyDescent="0.25">
      <c r="A3689">
        <v>-118.87</v>
      </c>
      <c r="B3689">
        <v>36.382222220000003</v>
      </c>
      <c r="C3689">
        <v>1999</v>
      </c>
      <c r="D3689" t="s">
        <v>434</v>
      </c>
      <c r="E3689" t="s">
        <v>435</v>
      </c>
      <c r="F3689" t="s">
        <v>110</v>
      </c>
      <c r="G3689" t="s">
        <v>109</v>
      </c>
      <c r="H3689" t="s">
        <v>94</v>
      </c>
      <c r="K3689">
        <v>5.3</v>
      </c>
      <c r="L3689">
        <v>424</v>
      </c>
      <c r="O3689">
        <v>1999</v>
      </c>
      <c r="P3689" t="s">
        <v>120</v>
      </c>
      <c r="R3689">
        <f t="shared" si="229"/>
        <v>-119</v>
      </c>
      <c r="S3689">
        <f t="shared" si="230"/>
        <v>36</v>
      </c>
      <c r="T3689" t="str">
        <f t="shared" si="231"/>
        <v>-11936</v>
      </c>
      <c r="U3689" t="str">
        <f t="shared" si="228"/>
        <v>-119, 36</v>
      </c>
    </row>
    <row r="3690" spans="1:21" hidden="1" x14ac:dyDescent="0.25">
      <c r="A3690">
        <v>-118.87</v>
      </c>
      <c r="B3690">
        <v>36.382222220000003</v>
      </c>
      <c r="C3690">
        <v>1999</v>
      </c>
      <c r="D3690" t="s">
        <v>434</v>
      </c>
      <c r="E3690" t="s">
        <v>435</v>
      </c>
      <c r="F3690" t="s">
        <v>110</v>
      </c>
      <c r="G3690" t="s">
        <v>109</v>
      </c>
      <c r="H3690" t="s">
        <v>94</v>
      </c>
      <c r="K3690">
        <v>2.1</v>
      </c>
      <c r="L3690">
        <v>168</v>
      </c>
      <c r="O3690">
        <v>1999</v>
      </c>
      <c r="P3690" t="s">
        <v>120</v>
      </c>
      <c r="R3690">
        <f t="shared" si="229"/>
        <v>-119</v>
      </c>
      <c r="S3690">
        <f t="shared" si="230"/>
        <v>36</v>
      </c>
      <c r="T3690" t="str">
        <f t="shared" si="231"/>
        <v>-11936</v>
      </c>
      <c r="U3690" t="str">
        <f t="shared" si="228"/>
        <v>-119, 36</v>
      </c>
    </row>
    <row r="3691" spans="1:21" hidden="1" x14ac:dyDescent="0.25">
      <c r="A3691">
        <v>-118.87</v>
      </c>
      <c r="B3691">
        <v>36.382222220000003</v>
      </c>
      <c r="C3691">
        <v>1999</v>
      </c>
      <c r="D3691" t="s">
        <v>434</v>
      </c>
      <c r="E3691" t="s">
        <v>435</v>
      </c>
      <c r="F3691" t="s">
        <v>110</v>
      </c>
      <c r="G3691" t="s">
        <v>109</v>
      </c>
      <c r="H3691" t="s">
        <v>94</v>
      </c>
      <c r="K3691">
        <v>3.8</v>
      </c>
      <c r="L3691">
        <v>304</v>
      </c>
      <c r="O3691">
        <v>1999</v>
      </c>
      <c r="P3691" t="s">
        <v>120</v>
      </c>
      <c r="R3691">
        <f t="shared" si="229"/>
        <v>-119</v>
      </c>
      <c r="S3691">
        <f t="shared" si="230"/>
        <v>36</v>
      </c>
      <c r="T3691" t="str">
        <f t="shared" si="231"/>
        <v>-11936</v>
      </c>
      <c r="U3691" t="str">
        <f t="shared" si="228"/>
        <v>-119, 36</v>
      </c>
    </row>
    <row r="3692" spans="1:21" hidden="1" x14ac:dyDescent="0.25">
      <c r="A3692">
        <v>-118.87</v>
      </c>
      <c r="B3692">
        <v>36.382222220000003</v>
      </c>
      <c r="C3692">
        <v>1999</v>
      </c>
      <c r="D3692" t="s">
        <v>434</v>
      </c>
      <c r="E3692" t="s">
        <v>435</v>
      </c>
      <c r="F3692" t="s">
        <v>110</v>
      </c>
      <c r="G3692" t="s">
        <v>110</v>
      </c>
      <c r="H3692" t="s">
        <v>94</v>
      </c>
      <c r="K3692">
        <v>0</v>
      </c>
      <c r="L3692">
        <v>0</v>
      </c>
      <c r="O3692">
        <v>1999</v>
      </c>
      <c r="P3692" t="s">
        <v>120</v>
      </c>
      <c r="R3692">
        <f t="shared" si="229"/>
        <v>-119</v>
      </c>
      <c r="S3692">
        <f t="shared" si="230"/>
        <v>36</v>
      </c>
      <c r="T3692" t="str">
        <f t="shared" si="231"/>
        <v>-11936</v>
      </c>
      <c r="U3692" t="str">
        <f t="shared" si="228"/>
        <v>-119, 36</v>
      </c>
    </row>
    <row r="3693" spans="1:21" hidden="1" x14ac:dyDescent="0.25">
      <c r="A3693">
        <v>-118.87398</v>
      </c>
      <c r="B3693">
        <v>36.388016999999998</v>
      </c>
      <c r="C3693">
        <v>1975</v>
      </c>
      <c r="D3693" t="s">
        <v>434</v>
      </c>
      <c r="E3693" t="s">
        <v>435</v>
      </c>
      <c r="F3693" t="s">
        <v>110</v>
      </c>
      <c r="G3693" t="s">
        <v>110</v>
      </c>
      <c r="H3693" t="s">
        <v>94</v>
      </c>
      <c r="K3693">
        <v>0</v>
      </c>
      <c r="L3693">
        <v>0</v>
      </c>
      <c r="O3693">
        <v>1975</v>
      </c>
      <c r="P3693" t="s">
        <v>120</v>
      </c>
      <c r="R3693">
        <f t="shared" si="229"/>
        <v>-119</v>
      </c>
      <c r="S3693">
        <f t="shared" si="230"/>
        <v>36</v>
      </c>
      <c r="T3693" t="str">
        <f t="shared" si="231"/>
        <v>-11936</v>
      </c>
      <c r="U3693" t="str">
        <f t="shared" si="228"/>
        <v>-119, 36</v>
      </c>
    </row>
    <row r="3694" spans="1:21" hidden="1" x14ac:dyDescent="0.25">
      <c r="A3694">
        <v>-118.87398</v>
      </c>
      <c r="B3694">
        <v>36.388016999999998</v>
      </c>
      <c r="C3694">
        <v>1975</v>
      </c>
      <c r="D3694" t="s">
        <v>434</v>
      </c>
      <c r="E3694" t="s">
        <v>435</v>
      </c>
      <c r="F3694" t="s">
        <v>110</v>
      </c>
      <c r="G3694" t="s">
        <v>110</v>
      </c>
      <c r="H3694" t="s">
        <v>94</v>
      </c>
      <c r="K3694">
        <v>0</v>
      </c>
      <c r="L3694">
        <v>0</v>
      </c>
      <c r="O3694">
        <v>1975</v>
      </c>
      <c r="P3694" t="s">
        <v>120</v>
      </c>
      <c r="R3694">
        <f t="shared" si="229"/>
        <v>-119</v>
      </c>
      <c r="S3694">
        <f t="shared" si="230"/>
        <v>36</v>
      </c>
      <c r="T3694" t="str">
        <f t="shared" si="231"/>
        <v>-11936</v>
      </c>
      <c r="U3694" t="str">
        <f t="shared" si="228"/>
        <v>-119, 36</v>
      </c>
    </row>
    <row r="3695" spans="1:21" hidden="1" x14ac:dyDescent="0.25">
      <c r="A3695">
        <v>-118.87398</v>
      </c>
      <c r="B3695">
        <v>36.388016999999998</v>
      </c>
      <c r="C3695">
        <v>1975</v>
      </c>
      <c r="D3695" t="s">
        <v>434</v>
      </c>
      <c r="E3695" t="s">
        <v>435</v>
      </c>
      <c r="F3695" t="s">
        <v>110</v>
      </c>
      <c r="G3695" t="s">
        <v>110</v>
      </c>
      <c r="H3695" t="s">
        <v>94</v>
      </c>
      <c r="K3695">
        <v>0</v>
      </c>
      <c r="L3695">
        <v>0</v>
      </c>
      <c r="O3695">
        <v>1975</v>
      </c>
      <c r="P3695" t="s">
        <v>120</v>
      </c>
      <c r="R3695">
        <f t="shared" si="229"/>
        <v>-119</v>
      </c>
      <c r="S3695">
        <f t="shared" si="230"/>
        <v>36</v>
      </c>
      <c r="T3695" t="str">
        <f t="shared" si="231"/>
        <v>-11936</v>
      </c>
      <c r="U3695" t="str">
        <f t="shared" si="228"/>
        <v>-119, 36</v>
      </c>
    </row>
    <row r="3696" spans="1:21" hidden="1" x14ac:dyDescent="0.25">
      <c r="A3696">
        <v>-118.87398</v>
      </c>
      <c r="B3696">
        <v>36.388016999999998</v>
      </c>
      <c r="C3696">
        <v>1975</v>
      </c>
      <c r="D3696" t="s">
        <v>434</v>
      </c>
      <c r="E3696" t="s">
        <v>435</v>
      </c>
      <c r="F3696" t="s">
        <v>110</v>
      </c>
      <c r="G3696" t="s">
        <v>110</v>
      </c>
      <c r="H3696" t="s">
        <v>94</v>
      </c>
      <c r="K3696">
        <v>0</v>
      </c>
      <c r="L3696">
        <v>0</v>
      </c>
      <c r="O3696">
        <v>1975</v>
      </c>
      <c r="P3696" t="s">
        <v>120</v>
      </c>
      <c r="R3696">
        <f t="shared" si="229"/>
        <v>-119</v>
      </c>
      <c r="S3696">
        <f t="shared" si="230"/>
        <v>36</v>
      </c>
      <c r="T3696" t="str">
        <f t="shared" si="231"/>
        <v>-11936</v>
      </c>
      <c r="U3696" t="str">
        <f t="shared" si="228"/>
        <v>-119, 36</v>
      </c>
    </row>
    <row r="3697" spans="1:21" hidden="1" x14ac:dyDescent="0.25">
      <c r="A3697">
        <v>-118.87398</v>
      </c>
      <c r="B3697">
        <v>36.388016999999998</v>
      </c>
      <c r="C3697">
        <v>1975</v>
      </c>
      <c r="D3697" t="s">
        <v>434</v>
      </c>
      <c r="E3697" t="s">
        <v>435</v>
      </c>
      <c r="F3697" t="s">
        <v>110</v>
      </c>
      <c r="G3697" t="s">
        <v>110</v>
      </c>
      <c r="H3697" t="s">
        <v>94</v>
      </c>
      <c r="K3697">
        <v>0</v>
      </c>
      <c r="L3697">
        <v>0</v>
      </c>
      <c r="O3697">
        <v>1975</v>
      </c>
      <c r="P3697" t="s">
        <v>120</v>
      </c>
      <c r="R3697">
        <f t="shared" si="229"/>
        <v>-119</v>
      </c>
      <c r="S3697">
        <f t="shared" si="230"/>
        <v>36</v>
      </c>
      <c r="T3697" t="str">
        <f t="shared" si="231"/>
        <v>-11936</v>
      </c>
      <c r="U3697" t="str">
        <f t="shared" si="228"/>
        <v>-119, 36</v>
      </c>
    </row>
    <row r="3698" spans="1:21" hidden="1" x14ac:dyDescent="0.25">
      <c r="A3698">
        <v>-118.87398</v>
      </c>
      <c r="B3698">
        <v>36.388016999999998</v>
      </c>
      <c r="C3698">
        <v>1975</v>
      </c>
      <c r="D3698" t="s">
        <v>434</v>
      </c>
      <c r="E3698" t="s">
        <v>435</v>
      </c>
      <c r="F3698" t="s">
        <v>110</v>
      </c>
      <c r="G3698" t="s">
        <v>110</v>
      </c>
      <c r="H3698" t="s">
        <v>94</v>
      </c>
      <c r="K3698">
        <v>0</v>
      </c>
      <c r="L3698">
        <v>0</v>
      </c>
      <c r="O3698">
        <v>1975</v>
      </c>
      <c r="P3698" t="s">
        <v>120</v>
      </c>
      <c r="R3698">
        <f t="shared" si="229"/>
        <v>-119</v>
      </c>
      <c r="S3698">
        <f t="shared" si="230"/>
        <v>36</v>
      </c>
      <c r="T3698" t="str">
        <f t="shared" si="231"/>
        <v>-11936</v>
      </c>
      <c r="U3698" t="str">
        <f t="shared" si="228"/>
        <v>-119, 36</v>
      </c>
    </row>
    <row r="3699" spans="1:21" hidden="1" x14ac:dyDescent="0.25">
      <c r="A3699">
        <v>-118.87398</v>
      </c>
      <c r="B3699">
        <v>36.388016999999998</v>
      </c>
      <c r="C3699">
        <v>1975</v>
      </c>
      <c r="D3699" t="s">
        <v>434</v>
      </c>
      <c r="E3699" t="s">
        <v>435</v>
      </c>
      <c r="F3699" t="s">
        <v>110</v>
      </c>
      <c r="G3699" t="s">
        <v>110</v>
      </c>
      <c r="H3699" t="s">
        <v>94</v>
      </c>
      <c r="K3699">
        <v>0</v>
      </c>
      <c r="L3699">
        <v>0</v>
      </c>
      <c r="O3699">
        <v>1975</v>
      </c>
      <c r="P3699" t="s">
        <v>120</v>
      </c>
      <c r="R3699">
        <f t="shared" si="229"/>
        <v>-119</v>
      </c>
      <c r="S3699">
        <f t="shared" si="230"/>
        <v>36</v>
      </c>
      <c r="T3699" t="str">
        <f t="shared" si="231"/>
        <v>-11936</v>
      </c>
      <c r="U3699" t="str">
        <f t="shared" si="228"/>
        <v>-119, 36</v>
      </c>
    </row>
    <row r="3700" spans="1:21" hidden="1" x14ac:dyDescent="0.25">
      <c r="A3700">
        <v>-118.87398</v>
      </c>
      <c r="B3700">
        <v>36.388016999999998</v>
      </c>
      <c r="C3700">
        <v>1975</v>
      </c>
      <c r="D3700" t="s">
        <v>434</v>
      </c>
      <c r="E3700" t="s">
        <v>435</v>
      </c>
      <c r="F3700" t="s">
        <v>110</v>
      </c>
      <c r="G3700" t="s">
        <v>110</v>
      </c>
      <c r="H3700" t="s">
        <v>94</v>
      </c>
      <c r="K3700">
        <v>0</v>
      </c>
      <c r="L3700">
        <v>0</v>
      </c>
      <c r="O3700">
        <v>1975</v>
      </c>
      <c r="P3700" t="s">
        <v>120</v>
      </c>
      <c r="R3700">
        <f t="shared" si="229"/>
        <v>-119</v>
      </c>
      <c r="S3700">
        <f t="shared" si="230"/>
        <v>36</v>
      </c>
      <c r="T3700" t="str">
        <f t="shared" si="231"/>
        <v>-11936</v>
      </c>
      <c r="U3700" t="str">
        <f t="shared" si="228"/>
        <v>-119, 36</v>
      </c>
    </row>
    <row r="3701" spans="1:21" hidden="1" x14ac:dyDescent="0.25">
      <c r="A3701">
        <v>-118.87398</v>
      </c>
      <c r="B3701">
        <v>36.388016999999998</v>
      </c>
      <c r="C3701">
        <v>1975</v>
      </c>
      <c r="D3701" t="s">
        <v>434</v>
      </c>
      <c r="E3701" t="s">
        <v>435</v>
      </c>
      <c r="F3701" t="s">
        <v>110</v>
      </c>
      <c r="G3701" t="s">
        <v>110</v>
      </c>
      <c r="H3701" t="s">
        <v>94</v>
      </c>
      <c r="K3701">
        <v>0</v>
      </c>
      <c r="L3701">
        <v>0</v>
      </c>
      <c r="O3701">
        <v>1975</v>
      </c>
      <c r="P3701" t="s">
        <v>120</v>
      </c>
      <c r="R3701">
        <f t="shared" si="229"/>
        <v>-119</v>
      </c>
      <c r="S3701">
        <f t="shared" si="230"/>
        <v>36</v>
      </c>
      <c r="T3701" t="str">
        <f t="shared" si="231"/>
        <v>-11936</v>
      </c>
      <c r="U3701" t="str">
        <f t="shared" si="228"/>
        <v>-119, 36</v>
      </c>
    </row>
    <row r="3702" spans="1:21" hidden="1" x14ac:dyDescent="0.25">
      <c r="A3702">
        <v>-118.87398</v>
      </c>
      <c r="B3702">
        <v>36.388016999999998</v>
      </c>
      <c r="C3702">
        <v>1975</v>
      </c>
      <c r="D3702" t="s">
        <v>434</v>
      </c>
      <c r="E3702" t="s">
        <v>435</v>
      </c>
      <c r="F3702" t="s">
        <v>110</v>
      </c>
      <c r="G3702" t="s">
        <v>110</v>
      </c>
      <c r="H3702" t="s">
        <v>94</v>
      </c>
      <c r="K3702">
        <v>0</v>
      </c>
      <c r="L3702">
        <v>0</v>
      </c>
      <c r="O3702">
        <v>1975</v>
      </c>
      <c r="P3702" t="s">
        <v>120</v>
      </c>
      <c r="R3702">
        <f t="shared" si="229"/>
        <v>-119</v>
      </c>
      <c r="S3702">
        <f t="shared" si="230"/>
        <v>36</v>
      </c>
      <c r="T3702" t="str">
        <f t="shared" si="231"/>
        <v>-11936</v>
      </c>
      <c r="U3702" t="str">
        <f t="shared" si="228"/>
        <v>-119, 36</v>
      </c>
    </row>
    <row r="3703" spans="1:21" hidden="1" x14ac:dyDescent="0.25">
      <c r="A3703">
        <v>-118.87398</v>
      </c>
      <c r="B3703">
        <v>36.388016999999998</v>
      </c>
      <c r="C3703">
        <v>1975</v>
      </c>
      <c r="D3703" t="s">
        <v>434</v>
      </c>
      <c r="E3703" t="s">
        <v>435</v>
      </c>
      <c r="F3703" t="s">
        <v>110</v>
      </c>
      <c r="G3703" t="s">
        <v>110</v>
      </c>
      <c r="H3703" t="s">
        <v>94</v>
      </c>
      <c r="K3703">
        <v>0</v>
      </c>
      <c r="L3703">
        <v>0</v>
      </c>
      <c r="O3703">
        <v>1975</v>
      </c>
      <c r="P3703" t="s">
        <v>120</v>
      </c>
      <c r="R3703">
        <f t="shared" si="229"/>
        <v>-119</v>
      </c>
      <c r="S3703">
        <f t="shared" si="230"/>
        <v>36</v>
      </c>
      <c r="T3703" t="str">
        <f t="shared" si="231"/>
        <v>-11936</v>
      </c>
      <c r="U3703" t="str">
        <f t="shared" si="228"/>
        <v>-119, 36</v>
      </c>
    </row>
    <row r="3704" spans="1:21" hidden="1" x14ac:dyDescent="0.25">
      <c r="A3704">
        <v>-118.87398</v>
      </c>
      <c r="B3704">
        <v>36.388016999999998</v>
      </c>
      <c r="C3704">
        <v>1975</v>
      </c>
      <c r="D3704" t="s">
        <v>434</v>
      </c>
      <c r="E3704" t="s">
        <v>435</v>
      </c>
      <c r="F3704" t="s">
        <v>110</v>
      </c>
      <c r="G3704" t="s">
        <v>110</v>
      </c>
      <c r="H3704" t="s">
        <v>94</v>
      </c>
      <c r="K3704">
        <v>0</v>
      </c>
      <c r="L3704">
        <v>0</v>
      </c>
      <c r="O3704">
        <v>1975</v>
      </c>
      <c r="P3704" t="s">
        <v>120</v>
      </c>
      <c r="R3704">
        <f t="shared" si="229"/>
        <v>-119</v>
      </c>
      <c r="S3704">
        <f t="shared" si="230"/>
        <v>36</v>
      </c>
      <c r="T3704" t="str">
        <f t="shared" si="231"/>
        <v>-11936</v>
      </c>
      <c r="U3704" t="str">
        <f t="shared" si="228"/>
        <v>-119, 36</v>
      </c>
    </row>
    <row r="3705" spans="1:21" hidden="1" x14ac:dyDescent="0.25">
      <c r="A3705">
        <v>-118.87398</v>
      </c>
      <c r="B3705">
        <v>36.388016999999998</v>
      </c>
      <c r="C3705">
        <v>1975</v>
      </c>
      <c r="D3705" t="s">
        <v>434</v>
      </c>
      <c r="E3705" t="s">
        <v>435</v>
      </c>
      <c r="F3705" t="s">
        <v>110</v>
      </c>
      <c r="G3705" t="s">
        <v>109</v>
      </c>
      <c r="H3705" t="s">
        <v>94</v>
      </c>
      <c r="K3705">
        <v>6.6699999999999995E-4</v>
      </c>
      <c r="L3705">
        <v>5.3359999999999998E-2</v>
      </c>
      <c r="O3705">
        <v>1975</v>
      </c>
      <c r="P3705" t="s">
        <v>120</v>
      </c>
      <c r="R3705">
        <f t="shared" si="229"/>
        <v>-119</v>
      </c>
      <c r="S3705">
        <f t="shared" si="230"/>
        <v>36</v>
      </c>
      <c r="T3705" t="str">
        <f t="shared" si="231"/>
        <v>-11936</v>
      </c>
      <c r="U3705" t="str">
        <f t="shared" si="228"/>
        <v>-119, 36</v>
      </c>
    </row>
    <row r="3706" spans="1:21" hidden="1" x14ac:dyDescent="0.25">
      <c r="A3706">
        <v>-118.87541</v>
      </c>
      <c r="B3706">
        <v>36.388877000000001</v>
      </c>
      <c r="C3706">
        <v>1975</v>
      </c>
      <c r="D3706" t="s">
        <v>434</v>
      </c>
      <c r="E3706" t="s">
        <v>435</v>
      </c>
      <c r="F3706" t="s">
        <v>110</v>
      </c>
      <c r="G3706" t="s">
        <v>110</v>
      </c>
      <c r="H3706" t="s">
        <v>94</v>
      </c>
      <c r="K3706">
        <v>0</v>
      </c>
      <c r="L3706">
        <v>0</v>
      </c>
      <c r="O3706">
        <v>1975</v>
      </c>
      <c r="P3706" t="s">
        <v>120</v>
      </c>
      <c r="R3706">
        <f t="shared" si="229"/>
        <v>-119</v>
      </c>
      <c r="S3706">
        <f t="shared" si="230"/>
        <v>36</v>
      </c>
      <c r="T3706" t="str">
        <f t="shared" si="231"/>
        <v>-11936</v>
      </c>
      <c r="U3706" t="str">
        <f t="shared" si="228"/>
        <v>-119, 36</v>
      </c>
    </row>
    <row r="3707" spans="1:21" hidden="1" x14ac:dyDescent="0.25">
      <c r="A3707">
        <v>-118.87541</v>
      </c>
      <c r="B3707">
        <v>36.388877000000001</v>
      </c>
      <c r="C3707">
        <v>1975</v>
      </c>
      <c r="D3707" t="s">
        <v>434</v>
      </c>
      <c r="E3707" t="s">
        <v>435</v>
      </c>
      <c r="F3707" t="s">
        <v>110</v>
      </c>
      <c r="G3707" t="s">
        <v>110</v>
      </c>
      <c r="H3707" t="s">
        <v>94</v>
      </c>
      <c r="K3707">
        <v>0</v>
      </c>
      <c r="L3707">
        <v>0</v>
      </c>
      <c r="O3707">
        <v>1975</v>
      </c>
      <c r="P3707" t="s">
        <v>120</v>
      </c>
      <c r="R3707">
        <f t="shared" si="229"/>
        <v>-119</v>
      </c>
      <c r="S3707">
        <f t="shared" si="230"/>
        <v>36</v>
      </c>
      <c r="T3707" t="str">
        <f t="shared" si="231"/>
        <v>-11936</v>
      </c>
      <c r="U3707" t="str">
        <f t="shared" si="228"/>
        <v>-119, 36</v>
      </c>
    </row>
    <row r="3708" spans="1:21" hidden="1" x14ac:dyDescent="0.25">
      <c r="A3708">
        <v>-118.87541</v>
      </c>
      <c r="B3708">
        <v>36.388877000000001</v>
      </c>
      <c r="C3708">
        <v>1975</v>
      </c>
      <c r="D3708" t="s">
        <v>434</v>
      </c>
      <c r="E3708" t="s">
        <v>435</v>
      </c>
      <c r="F3708" t="s">
        <v>110</v>
      </c>
      <c r="G3708" t="s">
        <v>110</v>
      </c>
      <c r="H3708" t="s">
        <v>94</v>
      </c>
      <c r="K3708">
        <v>0</v>
      </c>
      <c r="L3708">
        <v>0</v>
      </c>
      <c r="O3708">
        <v>1975</v>
      </c>
      <c r="P3708" t="s">
        <v>120</v>
      </c>
      <c r="R3708">
        <f t="shared" si="229"/>
        <v>-119</v>
      </c>
      <c r="S3708">
        <f t="shared" si="230"/>
        <v>36</v>
      </c>
      <c r="T3708" t="str">
        <f t="shared" si="231"/>
        <v>-11936</v>
      </c>
      <c r="U3708" t="str">
        <f t="shared" si="228"/>
        <v>-119, 36</v>
      </c>
    </row>
    <row r="3709" spans="1:21" hidden="1" x14ac:dyDescent="0.25">
      <c r="A3709">
        <v>-118.87541</v>
      </c>
      <c r="B3709">
        <v>36.388877000000001</v>
      </c>
      <c r="C3709">
        <v>1975</v>
      </c>
      <c r="D3709" t="s">
        <v>434</v>
      </c>
      <c r="E3709" t="s">
        <v>435</v>
      </c>
      <c r="F3709" t="s">
        <v>110</v>
      </c>
      <c r="G3709" t="s">
        <v>110</v>
      </c>
      <c r="H3709" t="s">
        <v>94</v>
      </c>
      <c r="K3709">
        <v>0</v>
      </c>
      <c r="L3709">
        <v>0</v>
      </c>
      <c r="O3709">
        <v>1975</v>
      </c>
      <c r="P3709" t="s">
        <v>120</v>
      </c>
      <c r="R3709">
        <f t="shared" si="229"/>
        <v>-119</v>
      </c>
      <c r="S3709">
        <f t="shared" si="230"/>
        <v>36</v>
      </c>
      <c r="T3709" t="str">
        <f t="shared" si="231"/>
        <v>-11936</v>
      </c>
      <c r="U3709" t="str">
        <f t="shared" si="228"/>
        <v>-119, 36</v>
      </c>
    </row>
    <row r="3710" spans="1:21" hidden="1" x14ac:dyDescent="0.25">
      <c r="A3710">
        <v>-118.87541</v>
      </c>
      <c r="B3710">
        <v>36.388877000000001</v>
      </c>
      <c r="C3710">
        <v>1975</v>
      </c>
      <c r="D3710" t="s">
        <v>434</v>
      </c>
      <c r="E3710" t="s">
        <v>435</v>
      </c>
      <c r="F3710" t="s">
        <v>110</v>
      </c>
      <c r="G3710" t="s">
        <v>110</v>
      </c>
      <c r="H3710" t="s">
        <v>94</v>
      </c>
      <c r="K3710">
        <v>0</v>
      </c>
      <c r="L3710">
        <v>0</v>
      </c>
      <c r="O3710">
        <v>1975</v>
      </c>
      <c r="P3710" t="s">
        <v>120</v>
      </c>
      <c r="R3710">
        <f t="shared" si="229"/>
        <v>-119</v>
      </c>
      <c r="S3710">
        <f t="shared" si="230"/>
        <v>36</v>
      </c>
      <c r="T3710" t="str">
        <f t="shared" si="231"/>
        <v>-11936</v>
      </c>
      <c r="U3710" t="str">
        <f t="shared" si="228"/>
        <v>-119, 36</v>
      </c>
    </row>
    <row r="3711" spans="1:21" hidden="1" x14ac:dyDescent="0.25">
      <c r="A3711">
        <v>-118.87541</v>
      </c>
      <c r="B3711">
        <v>36.388877000000001</v>
      </c>
      <c r="C3711">
        <v>1975</v>
      </c>
      <c r="D3711" t="s">
        <v>434</v>
      </c>
      <c r="E3711" t="s">
        <v>435</v>
      </c>
      <c r="F3711" t="s">
        <v>110</v>
      </c>
      <c r="G3711" t="s">
        <v>110</v>
      </c>
      <c r="H3711" t="s">
        <v>94</v>
      </c>
      <c r="K3711">
        <v>0</v>
      </c>
      <c r="L3711">
        <v>0</v>
      </c>
      <c r="O3711">
        <v>1975</v>
      </c>
      <c r="P3711" t="s">
        <v>120</v>
      </c>
      <c r="R3711">
        <f t="shared" si="229"/>
        <v>-119</v>
      </c>
      <c r="S3711">
        <f t="shared" si="230"/>
        <v>36</v>
      </c>
      <c r="T3711" t="str">
        <f t="shared" si="231"/>
        <v>-11936</v>
      </c>
      <c r="U3711" t="str">
        <f t="shared" si="228"/>
        <v>-119, 36</v>
      </c>
    </row>
    <row r="3712" spans="1:21" hidden="1" x14ac:dyDescent="0.25">
      <c r="A3712">
        <v>-118.87541</v>
      </c>
      <c r="B3712">
        <v>36.388877000000001</v>
      </c>
      <c r="C3712">
        <v>1975</v>
      </c>
      <c r="D3712" t="s">
        <v>434</v>
      </c>
      <c r="E3712" t="s">
        <v>435</v>
      </c>
      <c r="F3712" t="s">
        <v>110</v>
      </c>
      <c r="G3712" t="s">
        <v>110</v>
      </c>
      <c r="H3712" t="s">
        <v>94</v>
      </c>
      <c r="K3712">
        <v>0</v>
      </c>
      <c r="L3712">
        <v>0</v>
      </c>
      <c r="O3712">
        <v>1975</v>
      </c>
      <c r="P3712" t="s">
        <v>120</v>
      </c>
      <c r="R3712">
        <f t="shared" si="229"/>
        <v>-119</v>
      </c>
      <c r="S3712">
        <f t="shared" si="230"/>
        <v>36</v>
      </c>
      <c r="T3712" t="str">
        <f t="shared" si="231"/>
        <v>-11936</v>
      </c>
      <c r="U3712" t="str">
        <f t="shared" si="228"/>
        <v>-119, 36</v>
      </c>
    </row>
    <row r="3713" spans="1:21" hidden="1" x14ac:dyDescent="0.25">
      <c r="A3713">
        <v>-118.87541</v>
      </c>
      <c r="B3713">
        <v>36.388877000000001</v>
      </c>
      <c r="C3713">
        <v>1975</v>
      </c>
      <c r="D3713" t="s">
        <v>434</v>
      </c>
      <c r="E3713" t="s">
        <v>435</v>
      </c>
      <c r="F3713" t="s">
        <v>110</v>
      </c>
      <c r="G3713" t="s">
        <v>110</v>
      </c>
      <c r="H3713" t="s">
        <v>94</v>
      </c>
      <c r="K3713">
        <v>0</v>
      </c>
      <c r="L3713">
        <v>0</v>
      </c>
      <c r="O3713">
        <v>1975</v>
      </c>
      <c r="P3713" t="s">
        <v>120</v>
      </c>
      <c r="R3713">
        <f t="shared" si="229"/>
        <v>-119</v>
      </c>
      <c r="S3713">
        <f t="shared" si="230"/>
        <v>36</v>
      </c>
      <c r="T3713" t="str">
        <f t="shared" si="231"/>
        <v>-11936</v>
      </c>
      <c r="U3713" t="str">
        <f t="shared" si="228"/>
        <v>-119, 36</v>
      </c>
    </row>
    <row r="3714" spans="1:21" hidden="1" x14ac:dyDescent="0.25">
      <c r="A3714">
        <v>-118.87541</v>
      </c>
      <c r="B3714">
        <v>36.388877000000001</v>
      </c>
      <c r="C3714">
        <v>1975</v>
      </c>
      <c r="D3714" t="s">
        <v>434</v>
      </c>
      <c r="E3714" t="s">
        <v>435</v>
      </c>
      <c r="F3714" t="s">
        <v>110</v>
      </c>
      <c r="G3714" t="s">
        <v>110</v>
      </c>
      <c r="H3714" t="s">
        <v>94</v>
      </c>
      <c r="K3714">
        <v>0</v>
      </c>
      <c r="L3714">
        <v>0</v>
      </c>
      <c r="O3714">
        <v>1975</v>
      </c>
      <c r="P3714" t="s">
        <v>120</v>
      </c>
      <c r="R3714">
        <f t="shared" si="229"/>
        <v>-119</v>
      </c>
      <c r="S3714">
        <f t="shared" si="230"/>
        <v>36</v>
      </c>
      <c r="T3714" t="str">
        <f t="shared" si="231"/>
        <v>-11936</v>
      </c>
      <c r="U3714" t="str">
        <f t="shared" ref="U3714:U3777" si="232">_xlfn.CONCAT($R3715, ", ", $S3715)</f>
        <v>-119, 36</v>
      </c>
    </row>
    <row r="3715" spans="1:21" hidden="1" x14ac:dyDescent="0.25">
      <c r="A3715">
        <v>-118.87541</v>
      </c>
      <c r="B3715">
        <v>36.388877000000001</v>
      </c>
      <c r="C3715">
        <v>1975</v>
      </c>
      <c r="D3715" t="s">
        <v>434</v>
      </c>
      <c r="E3715" t="s">
        <v>435</v>
      </c>
      <c r="F3715" t="s">
        <v>110</v>
      </c>
      <c r="G3715" t="s">
        <v>110</v>
      </c>
      <c r="H3715" t="s">
        <v>94</v>
      </c>
      <c r="K3715">
        <v>0</v>
      </c>
      <c r="L3715">
        <v>0</v>
      </c>
      <c r="O3715">
        <v>1975</v>
      </c>
      <c r="P3715" t="s">
        <v>120</v>
      </c>
      <c r="R3715">
        <f t="shared" ref="R3715:R3778" si="233">ROUND($A3715, 0)</f>
        <v>-119</v>
      </c>
      <c r="S3715">
        <f t="shared" ref="S3715:S3778" si="234">ROUND($B3715, 0)</f>
        <v>36</v>
      </c>
      <c r="T3715" t="str">
        <f t="shared" ref="T3715:T3778" si="235">_xlfn.CONCAT($R3715, $S3715)</f>
        <v>-11936</v>
      </c>
      <c r="U3715" t="str">
        <f t="shared" si="232"/>
        <v>-119, 36</v>
      </c>
    </row>
    <row r="3716" spans="1:21" hidden="1" x14ac:dyDescent="0.25">
      <c r="A3716">
        <v>-118.87541</v>
      </c>
      <c r="B3716">
        <v>36.388877000000001</v>
      </c>
      <c r="C3716">
        <v>1975</v>
      </c>
      <c r="D3716" t="s">
        <v>434</v>
      </c>
      <c r="E3716" t="s">
        <v>435</v>
      </c>
      <c r="F3716" t="s">
        <v>110</v>
      </c>
      <c r="G3716" t="s">
        <v>110</v>
      </c>
      <c r="H3716" t="s">
        <v>94</v>
      </c>
      <c r="K3716">
        <v>0</v>
      </c>
      <c r="L3716">
        <v>0</v>
      </c>
      <c r="O3716">
        <v>1975</v>
      </c>
      <c r="P3716" t="s">
        <v>120</v>
      </c>
      <c r="R3716">
        <f t="shared" si="233"/>
        <v>-119</v>
      </c>
      <c r="S3716">
        <f t="shared" si="234"/>
        <v>36</v>
      </c>
      <c r="T3716" t="str">
        <f t="shared" si="235"/>
        <v>-11936</v>
      </c>
      <c r="U3716" t="str">
        <f t="shared" si="232"/>
        <v>-119, 36</v>
      </c>
    </row>
    <row r="3717" spans="1:21" hidden="1" x14ac:dyDescent="0.25">
      <c r="A3717">
        <v>-118.87540799999999</v>
      </c>
      <c r="B3717">
        <v>36.388877000000001</v>
      </c>
      <c r="C3717">
        <v>1976</v>
      </c>
      <c r="D3717" t="s">
        <v>434</v>
      </c>
      <c r="E3717" t="s">
        <v>435</v>
      </c>
      <c r="F3717" t="s">
        <v>110</v>
      </c>
      <c r="G3717" t="s">
        <v>110</v>
      </c>
      <c r="H3717" t="s">
        <v>94</v>
      </c>
      <c r="K3717">
        <v>0</v>
      </c>
      <c r="L3717">
        <v>0</v>
      </c>
      <c r="O3717">
        <v>1976</v>
      </c>
      <c r="P3717" t="s">
        <v>120</v>
      </c>
      <c r="R3717">
        <f t="shared" si="233"/>
        <v>-119</v>
      </c>
      <c r="S3717">
        <f t="shared" si="234"/>
        <v>36</v>
      </c>
      <c r="T3717" t="str">
        <f t="shared" si="235"/>
        <v>-11936</v>
      </c>
      <c r="U3717" t="str">
        <f t="shared" si="232"/>
        <v>-119, 36</v>
      </c>
    </row>
    <row r="3718" spans="1:21" hidden="1" x14ac:dyDescent="0.25">
      <c r="A3718">
        <v>-118.87540799999999</v>
      </c>
      <c r="B3718">
        <v>36.388877000000001</v>
      </c>
      <c r="C3718">
        <v>1976</v>
      </c>
      <c r="D3718" t="s">
        <v>434</v>
      </c>
      <c r="E3718" t="s">
        <v>435</v>
      </c>
      <c r="F3718" t="s">
        <v>110</v>
      </c>
      <c r="G3718" t="s">
        <v>110</v>
      </c>
      <c r="H3718" t="s">
        <v>94</v>
      </c>
      <c r="K3718">
        <v>0</v>
      </c>
      <c r="L3718">
        <v>0</v>
      </c>
      <c r="O3718">
        <v>1976</v>
      </c>
      <c r="P3718" t="s">
        <v>120</v>
      </c>
      <c r="R3718">
        <f t="shared" si="233"/>
        <v>-119</v>
      </c>
      <c r="S3718">
        <f t="shared" si="234"/>
        <v>36</v>
      </c>
      <c r="T3718" t="str">
        <f t="shared" si="235"/>
        <v>-11936</v>
      </c>
      <c r="U3718" t="str">
        <f t="shared" si="232"/>
        <v>-119, 36</v>
      </c>
    </row>
    <row r="3719" spans="1:21" hidden="1" x14ac:dyDescent="0.25">
      <c r="A3719">
        <v>-118.87540799999999</v>
      </c>
      <c r="B3719">
        <v>36.388877000000001</v>
      </c>
      <c r="C3719">
        <v>1976</v>
      </c>
      <c r="D3719" t="s">
        <v>434</v>
      </c>
      <c r="E3719" t="s">
        <v>435</v>
      </c>
      <c r="F3719" t="s">
        <v>110</v>
      </c>
      <c r="G3719" t="s">
        <v>110</v>
      </c>
      <c r="H3719" t="s">
        <v>94</v>
      </c>
      <c r="K3719">
        <v>0</v>
      </c>
      <c r="L3719">
        <v>0</v>
      </c>
      <c r="O3719">
        <v>1976</v>
      </c>
      <c r="P3719" t="s">
        <v>120</v>
      </c>
      <c r="R3719">
        <f t="shared" si="233"/>
        <v>-119</v>
      </c>
      <c r="S3719">
        <f t="shared" si="234"/>
        <v>36</v>
      </c>
      <c r="T3719" t="str">
        <f t="shared" si="235"/>
        <v>-11936</v>
      </c>
      <c r="U3719" t="str">
        <f t="shared" si="232"/>
        <v>-119, 36</v>
      </c>
    </row>
    <row r="3720" spans="1:21" hidden="1" x14ac:dyDescent="0.25">
      <c r="A3720">
        <v>-118.988696</v>
      </c>
      <c r="B3720">
        <v>36.395102999999999</v>
      </c>
      <c r="C3720">
        <v>1970</v>
      </c>
      <c r="D3720" t="s">
        <v>434</v>
      </c>
      <c r="E3720" t="s">
        <v>435</v>
      </c>
      <c r="F3720" t="s">
        <v>110</v>
      </c>
      <c r="G3720" t="s">
        <v>110</v>
      </c>
      <c r="H3720" t="s">
        <v>94</v>
      </c>
      <c r="K3720">
        <v>0</v>
      </c>
      <c r="L3720">
        <v>0</v>
      </c>
      <c r="O3720">
        <v>1970</v>
      </c>
      <c r="P3720" t="s">
        <v>120</v>
      </c>
      <c r="R3720">
        <f t="shared" si="233"/>
        <v>-119</v>
      </c>
      <c r="S3720">
        <f t="shared" si="234"/>
        <v>36</v>
      </c>
      <c r="T3720" t="str">
        <f t="shared" si="235"/>
        <v>-11936</v>
      </c>
      <c r="U3720" t="str">
        <f t="shared" si="232"/>
        <v>-119, 36</v>
      </c>
    </row>
    <row r="3721" spans="1:21" hidden="1" x14ac:dyDescent="0.25">
      <c r="A3721">
        <v>-118.988696</v>
      </c>
      <c r="B3721">
        <v>36.395102999999999</v>
      </c>
      <c r="C3721">
        <v>1970</v>
      </c>
      <c r="D3721" t="s">
        <v>434</v>
      </c>
      <c r="E3721" t="s">
        <v>435</v>
      </c>
      <c r="F3721" t="s">
        <v>110</v>
      </c>
      <c r="G3721" t="s">
        <v>110</v>
      </c>
      <c r="H3721" t="s">
        <v>94</v>
      </c>
      <c r="K3721">
        <v>0</v>
      </c>
      <c r="L3721">
        <v>0</v>
      </c>
      <c r="O3721">
        <v>1970</v>
      </c>
      <c r="P3721" t="s">
        <v>120</v>
      </c>
      <c r="R3721">
        <f t="shared" si="233"/>
        <v>-119</v>
      </c>
      <c r="S3721">
        <f t="shared" si="234"/>
        <v>36</v>
      </c>
      <c r="T3721" t="str">
        <f t="shared" si="235"/>
        <v>-11936</v>
      </c>
      <c r="U3721" t="str">
        <f t="shared" si="232"/>
        <v>-119, 36</v>
      </c>
    </row>
    <row r="3722" spans="1:21" hidden="1" x14ac:dyDescent="0.25">
      <c r="A3722">
        <v>-118.988696</v>
      </c>
      <c r="B3722">
        <v>36.395102999999999</v>
      </c>
      <c r="C3722">
        <v>1970</v>
      </c>
      <c r="D3722" t="s">
        <v>434</v>
      </c>
      <c r="E3722" t="s">
        <v>435</v>
      </c>
      <c r="F3722" t="s">
        <v>110</v>
      </c>
      <c r="G3722" t="s">
        <v>110</v>
      </c>
      <c r="H3722" t="s">
        <v>94</v>
      </c>
      <c r="K3722">
        <v>0</v>
      </c>
      <c r="L3722">
        <v>0</v>
      </c>
      <c r="O3722">
        <v>1970</v>
      </c>
      <c r="P3722" t="s">
        <v>120</v>
      </c>
      <c r="R3722">
        <f t="shared" si="233"/>
        <v>-119</v>
      </c>
      <c r="S3722">
        <f t="shared" si="234"/>
        <v>36</v>
      </c>
      <c r="T3722" t="str">
        <f t="shared" si="235"/>
        <v>-11936</v>
      </c>
      <c r="U3722" t="str">
        <f t="shared" si="232"/>
        <v>-119, 36</v>
      </c>
    </row>
    <row r="3723" spans="1:21" hidden="1" x14ac:dyDescent="0.25">
      <c r="A3723">
        <v>-118.8797</v>
      </c>
      <c r="B3723">
        <v>36.395631000000002</v>
      </c>
      <c r="C3723">
        <v>1993</v>
      </c>
      <c r="D3723" t="s">
        <v>434</v>
      </c>
      <c r="E3723" t="s">
        <v>435</v>
      </c>
      <c r="F3723" t="s">
        <v>110</v>
      </c>
      <c r="G3723" t="s">
        <v>110</v>
      </c>
      <c r="H3723" t="s">
        <v>94</v>
      </c>
      <c r="K3723">
        <v>0</v>
      </c>
      <c r="L3723">
        <v>0</v>
      </c>
      <c r="O3723">
        <v>1993</v>
      </c>
      <c r="P3723" t="s">
        <v>120</v>
      </c>
      <c r="R3723">
        <f t="shared" si="233"/>
        <v>-119</v>
      </c>
      <c r="S3723">
        <f t="shared" si="234"/>
        <v>36</v>
      </c>
      <c r="T3723" t="str">
        <f t="shared" si="235"/>
        <v>-11936</v>
      </c>
      <c r="U3723" t="str">
        <f t="shared" si="232"/>
        <v>-119, 36</v>
      </c>
    </row>
    <row r="3724" spans="1:21" hidden="1" x14ac:dyDescent="0.25">
      <c r="A3724">
        <v>-118.988356</v>
      </c>
      <c r="B3724">
        <v>36.395722999999997</v>
      </c>
      <c r="C3724">
        <v>1979</v>
      </c>
      <c r="D3724" t="s">
        <v>434</v>
      </c>
      <c r="E3724" t="s">
        <v>435</v>
      </c>
      <c r="F3724" t="s">
        <v>110</v>
      </c>
      <c r="G3724" t="s">
        <v>110</v>
      </c>
      <c r="H3724" t="s">
        <v>94</v>
      </c>
      <c r="K3724">
        <v>0</v>
      </c>
      <c r="L3724">
        <v>0</v>
      </c>
      <c r="O3724">
        <v>1979</v>
      </c>
      <c r="P3724" t="s">
        <v>120</v>
      </c>
      <c r="R3724">
        <f t="shared" si="233"/>
        <v>-119</v>
      </c>
      <c r="S3724">
        <f t="shared" si="234"/>
        <v>36</v>
      </c>
      <c r="T3724" t="str">
        <f t="shared" si="235"/>
        <v>-11936</v>
      </c>
      <c r="U3724" t="str">
        <f t="shared" si="232"/>
        <v>-119, 36</v>
      </c>
    </row>
    <row r="3725" spans="1:21" hidden="1" x14ac:dyDescent="0.25">
      <c r="A3725">
        <v>-118.988356</v>
      </c>
      <c r="B3725">
        <v>36.395722999999997</v>
      </c>
      <c r="C3725">
        <v>1979</v>
      </c>
      <c r="D3725" t="s">
        <v>434</v>
      </c>
      <c r="E3725" t="s">
        <v>435</v>
      </c>
      <c r="F3725" t="s">
        <v>110</v>
      </c>
      <c r="G3725" t="s">
        <v>110</v>
      </c>
      <c r="H3725" t="s">
        <v>94</v>
      </c>
      <c r="K3725">
        <v>0</v>
      </c>
      <c r="L3725">
        <v>0</v>
      </c>
      <c r="O3725">
        <v>1979</v>
      </c>
      <c r="P3725" t="s">
        <v>120</v>
      </c>
      <c r="R3725">
        <f t="shared" si="233"/>
        <v>-119</v>
      </c>
      <c r="S3725">
        <f t="shared" si="234"/>
        <v>36</v>
      </c>
      <c r="T3725" t="str">
        <f t="shared" si="235"/>
        <v>-11936</v>
      </c>
      <c r="U3725" t="str">
        <f t="shared" si="232"/>
        <v>-119, 36</v>
      </c>
    </row>
    <row r="3726" spans="1:21" hidden="1" x14ac:dyDescent="0.25">
      <c r="A3726">
        <v>-118.988356</v>
      </c>
      <c r="B3726">
        <v>36.395722999999997</v>
      </c>
      <c r="C3726">
        <v>1979</v>
      </c>
      <c r="D3726" t="s">
        <v>434</v>
      </c>
      <c r="E3726" t="s">
        <v>435</v>
      </c>
      <c r="F3726" t="s">
        <v>110</v>
      </c>
      <c r="G3726" t="s">
        <v>110</v>
      </c>
      <c r="H3726" t="s">
        <v>94</v>
      </c>
      <c r="K3726">
        <v>0</v>
      </c>
      <c r="L3726">
        <v>0</v>
      </c>
      <c r="O3726">
        <v>1979</v>
      </c>
      <c r="P3726" t="s">
        <v>120</v>
      </c>
      <c r="R3726">
        <f t="shared" si="233"/>
        <v>-119</v>
      </c>
      <c r="S3726">
        <f t="shared" si="234"/>
        <v>36</v>
      </c>
      <c r="T3726" t="str">
        <f t="shared" si="235"/>
        <v>-11936</v>
      </c>
      <c r="U3726" t="str">
        <f t="shared" si="232"/>
        <v>-119, 36</v>
      </c>
    </row>
    <row r="3727" spans="1:21" hidden="1" x14ac:dyDescent="0.25">
      <c r="A3727">
        <v>-118.988356</v>
      </c>
      <c r="B3727">
        <v>36.395722999999997</v>
      </c>
      <c r="C3727">
        <v>1979</v>
      </c>
      <c r="D3727" t="s">
        <v>434</v>
      </c>
      <c r="E3727" t="s">
        <v>435</v>
      </c>
      <c r="F3727" t="s">
        <v>110</v>
      </c>
      <c r="G3727" t="s">
        <v>110</v>
      </c>
      <c r="H3727" t="s">
        <v>94</v>
      </c>
      <c r="K3727">
        <v>0</v>
      </c>
      <c r="L3727">
        <v>0</v>
      </c>
      <c r="O3727">
        <v>1979</v>
      </c>
      <c r="P3727" t="s">
        <v>120</v>
      </c>
      <c r="R3727">
        <f t="shared" si="233"/>
        <v>-119</v>
      </c>
      <c r="S3727">
        <f t="shared" si="234"/>
        <v>36</v>
      </c>
      <c r="T3727" t="str">
        <f t="shared" si="235"/>
        <v>-11936</v>
      </c>
      <c r="U3727" t="str">
        <f t="shared" si="232"/>
        <v>-119, 36</v>
      </c>
    </row>
    <row r="3728" spans="1:21" hidden="1" x14ac:dyDescent="0.25">
      <c r="A3728">
        <v>-118.988356</v>
      </c>
      <c r="B3728">
        <v>36.395722999999997</v>
      </c>
      <c r="C3728">
        <v>1979</v>
      </c>
      <c r="D3728" t="s">
        <v>434</v>
      </c>
      <c r="E3728" t="s">
        <v>435</v>
      </c>
      <c r="F3728" t="s">
        <v>110</v>
      </c>
      <c r="G3728" t="s">
        <v>110</v>
      </c>
      <c r="H3728" t="s">
        <v>94</v>
      </c>
      <c r="K3728">
        <v>0</v>
      </c>
      <c r="L3728">
        <v>0</v>
      </c>
      <c r="O3728">
        <v>1979</v>
      </c>
      <c r="P3728" t="s">
        <v>120</v>
      </c>
      <c r="R3728">
        <f t="shared" si="233"/>
        <v>-119</v>
      </c>
      <c r="S3728">
        <f t="shared" si="234"/>
        <v>36</v>
      </c>
      <c r="T3728" t="str">
        <f t="shared" si="235"/>
        <v>-11936</v>
      </c>
      <c r="U3728" t="str">
        <f t="shared" si="232"/>
        <v>-119, 36</v>
      </c>
    </row>
    <row r="3729" spans="1:21" hidden="1" x14ac:dyDescent="0.25">
      <c r="A3729">
        <v>-118.988356</v>
      </c>
      <c r="B3729">
        <v>36.395722999999997</v>
      </c>
      <c r="C3729">
        <v>1979</v>
      </c>
      <c r="D3729" t="s">
        <v>434</v>
      </c>
      <c r="E3729" t="s">
        <v>435</v>
      </c>
      <c r="F3729" t="s">
        <v>110</v>
      </c>
      <c r="G3729" t="s">
        <v>110</v>
      </c>
      <c r="H3729" t="s">
        <v>94</v>
      </c>
      <c r="K3729">
        <v>0</v>
      </c>
      <c r="L3729">
        <v>0</v>
      </c>
      <c r="O3729">
        <v>1979</v>
      </c>
      <c r="P3729" t="s">
        <v>120</v>
      </c>
      <c r="R3729">
        <f t="shared" si="233"/>
        <v>-119</v>
      </c>
      <c r="S3729">
        <f t="shared" si="234"/>
        <v>36</v>
      </c>
      <c r="T3729" t="str">
        <f t="shared" si="235"/>
        <v>-11936</v>
      </c>
      <c r="U3729" t="str">
        <f t="shared" si="232"/>
        <v>-119, 36</v>
      </c>
    </row>
    <row r="3730" spans="1:21" hidden="1" x14ac:dyDescent="0.25">
      <c r="A3730">
        <v>-118.988356</v>
      </c>
      <c r="B3730">
        <v>36.395722999999997</v>
      </c>
      <c r="C3730">
        <v>1979</v>
      </c>
      <c r="D3730" t="s">
        <v>434</v>
      </c>
      <c r="E3730" t="s">
        <v>435</v>
      </c>
      <c r="F3730" t="s">
        <v>110</v>
      </c>
      <c r="G3730" t="s">
        <v>110</v>
      </c>
      <c r="H3730" t="s">
        <v>94</v>
      </c>
      <c r="K3730">
        <v>0</v>
      </c>
      <c r="L3730">
        <v>0</v>
      </c>
      <c r="O3730">
        <v>1979</v>
      </c>
      <c r="P3730" t="s">
        <v>120</v>
      </c>
      <c r="R3730">
        <f t="shared" si="233"/>
        <v>-119</v>
      </c>
      <c r="S3730">
        <f t="shared" si="234"/>
        <v>36</v>
      </c>
      <c r="T3730" t="str">
        <f t="shared" si="235"/>
        <v>-11936</v>
      </c>
      <c r="U3730" t="str">
        <f t="shared" si="232"/>
        <v>-119, 36</v>
      </c>
    </row>
    <row r="3731" spans="1:21" hidden="1" x14ac:dyDescent="0.25">
      <c r="A3731">
        <v>-118.988356</v>
      </c>
      <c r="B3731">
        <v>36.395722999999997</v>
      </c>
      <c r="C3731">
        <v>1979</v>
      </c>
      <c r="D3731" t="s">
        <v>434</v>
      </c>
      <c r="E3731" t="s">
        <v>435</v>
      </c>
      <c r="F3731" t="s">
        <v>110</v>
      </c>
      <c r="G3731" t="s">
        <v>110</v>
      </c>
      <c r="H3731" t="s">
        <v>94</v>
      </c>
      <c r="K3731">
        <v>0</v>
      </c>
      <c r="L3731">
        <v>0</v>
      </c>
      <c r="O3731">
        <v>1979</v>
      </c>
      <c r="P3731" t="s">
        <v>120</v>
      </c>
      <c r="R3731">
        <f t="shared" si="233"/>
        <v>-119</v>
      </c>
      <c r="S3731">
        <f t="shared" si="234"/>
        <v>36</v>
      </c>
      <c r="T3731" t="str">
        <f t="shared" si="235"/>
        <v>-11936</v>
      </c>
      <c r="U3731" t="str">
        <f t="shared" si="232"/>
        <v>-119, 36</v>
      </c>
    </row>
    <row r="3732" spans="1:21" hidden="1" x14ac:dyDescent="0.25">
      <c r="A3732">
        <v>-118.988356</v>
      </c>
      <c r="B3732">
        <v>36.395722999999997</v>
      </c>
      <c r="C3732">
        <v>1979</v>
      </c>
      <c r="D3732" t="s">
        <v>434</v>
      </c>
      <c r="E3732" t="s">
        <v>435</v>
      </c>
      <c r="F3732" t="s">
        <v>110</v>
      </c>
      <c r="G3732" t="s">
        <v>110</v>
      </c>
      <c r="H3732" t="s">
        <v>94</v>
      </c>
      <c r="K3732">
        <v>0</v>
      </c>
      <c r="L3732">
        <v>0</v>
      </c>
      <c r="O3732">
        <v>1979</v>
      </c>
      <c r="P3732" t="s">
        <v>120</v>
      </c>
      <c r="R3732">
        <f t="shared" si="233"/>
        <v>-119</v>
      </c>
      <c r="S3732">
        <f t="shared" si="234"/>
        <v>36</v>
      </c>
      <c r="T3732" t="str">
        <f t="shared" si="235"/>
        <v>-11936</v>
      </c>
      <c r="U3732" t="str">
        <f t="shared" si="232"/>
        <v>-119, 36</v>
      </c>
    </row>
    <row r="3733" spans="1:21" hidden="1" x14ac:dyDescent="0.25">
      <c r="A3733">
        <v>-118.988356</v>
      </c>
      <c r="B3733">
        <v>36.395722999999997</v>
      </c>
      <c r="C3733">
        <v>1979</v>
      </c>
      <c r="D3733" t="s">
        <v>434</v>
      </c>
      <c r="E3733" t="s">
        <v>435</v>
      </c>
      <c r="F3733" t="s">
        <v>110</v>
      </c>
      <c r="G3733" t="s">
        <v>110</v>
      </c>
      <c r="H3733" t="s">
        <v>94</v>
      </c>
      <c r="K3733">
        <v>0</v>
      </c>
      <c r="L3733">
        <v>0</v>
      </c>
      <c r="O3733">
        <v>1979</v>
      </c>
      <c r="P3733" t="s">
        <v>120</v>
      </c>
      <c r="R3733">
        <f t="shared" si="233"/>
        <v>-119</v>
      </c>
      <c r="S3733">
        <f t="shared" si="234"/>
        <v>36</v>
      </c>
      <c r="T3733" t="str">
        <f t="shared" si="235"/>
        <v>-11936</v>
      </c>
      <c r="U3733" t="str">
        <f t="shared" si="232"/>
        <v>-119, 36</v>
      </c>
    </row>
    <row r="3734" spans="1:21" hidden="1" x14ac:dyDescent="0.25">
      <c r="A3734">
        <v>-118.988356</v>
      </c>
      <c r="B3734">
        <v>36.395722999999997</v>
      </c>
      <c r="C3734">
        <v>1979</v>
      </c>
      <c r="D3734" t="s">
        <v>434</v>
      </c>
      <c r="E3734" t="s">
        <v>435</v>
      </c>
      <c r="F3734" t="s">
        <v>110</v>
      </c>
      <c r="G3734" t="s">
        <v>110</v>
      </c>
      <c r="H3734" t="s">
        <v>94</v>
      </c>
      <c r="K3734">
        <v>0</v>
      </c>
      <c r="L3734">
        <v>0</v>
      </c>
      <c r="O3734">
        <v>1979</v>
      </c>
      <c r="P3734" t="s">
        <v>120</v>
      </c>
      <c r="R3734">
        <f t="shared" si="233"/>
        <v>-119</v>
      </c>
      <c r="S3734">
        <f t="shared" si="234"/>
        <v>36</v>
      </c>
      <c r="T3734" t="str">
        <f t="shared" si="235"/>
        <v>-11936</v>
      </c>
      <c r="U3734" t="str">
        <f t="shared" si="232"/>
        <v>-119, 36</v>
      </c>
    </row>
    <row r="3735" spans="1:21" hidden="1" x14ac:dyDescent="0.25">
      <c r="A3735">
        <v>-118.8845848</v>
      </c>
      <c r="B3735">
        <v>36.4094908</v>
      </c>
      <c r="C3735">
        <v>1976</v>
      </c>
      <c r="D3735" t="s">
        <v>434</v>
      </c>
      <c r="E3735" t="s">
        <v>435</v>
      </c>
      <c r="F3735" t="s">
        <v>110</v>
      </c>
      <c r="G3735" t="s">
        <v>110</v>
      </c>
      <c r="H3735" t="s">
        <v>94</v>
      </c>
      <c r="K3735">
        <v>0</v>
      </c>
      <c r="L3735">
        <v>0</v>
      </c>
      <c r="O3735">
        <v>1976</v>
      </c>
      <c r="P3735" t="s">
        <v>120</v>
      </c>
      <c r="R3735">
        <f t="shared" si="233"/>
        <v>-119</v>
      </c>
      <c r="S3735">
        <f t="shared" si="234"/>
        <v>36</v>
      </c>
      <c r="T3735" t="str">
        <f t="shared" si="235"/>
        <v>-11936</v>
      </c>
      <c r="U3735" t="str">
        <f t="shared" si="232"/>
        <v>-119, 36</v>
      </c>
    </row>
    <row r="3736" spans="1:21" hidden="1" x14ac:dyDescent="0.25">
      <c r="A3736">
        <v>-118.86</v>
      </c>
      <c r="B3736">
        <v>36.445</v>
      </c>
      <c r="C3736">
        <v>2001</v>
      </c>
      <c r="D3736" t="s">
        <v>434</v>
      </c>
      <c r="E3736" t="s">
        <v>435</v>
      </c>
      <c r="F3736" t="s">
        <v>110</v>
      </c>
      <c r="G3736" t="s">
        <v>110</v>
      </c>
      <c r="H3736" t="s">
        <v>94</v>
      </c>
      <c r="K3736">
        <v>0</v>
      </c>
      <c r="L3736">
        <v>0</v>
      </c>
      <c r="O3736">
        <v>2001</v>
      </c>
      <c r="P3736" t="s">
        <v>120</v>
      </c>
      <c r="R3736">
        <f t="shared" si="233"/>
        <v>-119</v>
      </c>
      <c r="S3736">
        <f t="shared" si="234"/>
        <v>36</v>
      </c>
      <c r="T3736" t="str">
        <f t="shared" si="235"/>
        <v>-11936</v>
      </c>
      <c r="U3736" t="str">
        <f t="shared" si="232"/>
        <v>-119, 36</v>
      </c>
    </row>
    <row r="3737" spans="1:21" hidden="1" x14ac:dyDescent="0.25">
      <c r="A3737">
        <v>-118.86</v>
      </c>
      <c r="B3737">
        <v>36.445</v>
      </c>
      <c r="C3737">
        <v>2001</v>
      </c>
      <c r="D3737" t="s">
        <v>434</v>
      </c>
      <c r="E3737" t="s">
        <v>435</v>
      </c>
      <c r="F3737" t="s">
        <v>110</v>
      </c>
      <c r="G3737" t="s">
        <v>110</v>
      </c>
      <c r="H3737" t="s">
        <v>94</v>
      </c>
      <c r="K3737">
        <v>0</v>
      </c>
      <c r="L3737">
        <v>0</v>
      </c>
      <c r="O3737">
        <v>2001</v>
      </c>
      <c r="P3737" t="s">
        <v>120</v>
      </c>
      <c r="R3737">
        <f t="shared" si="233"/>
        <v>-119</v>
      </c>
      <c r="S3737">
        <f t="shared" si="234"/>
        <v>36</v>
      </c>
      <c r="T3737" t="str">
        <f t="shared" si="235"/>
        <v>-11936</v>
      </c>
      <c r="U3737" t="str">
        <f t="shared" si="232"/>
        <v>-119, 36</v>
      </c>
    </row>
    <row r="3738" spans="1:21" hidden="1" x14ac:dyDescent="0.25">
      <c r="A3738">
        <v>-118.86</v>
      </c>
      <c r="B3738">
        <v>36.445</v>
      </c>
      <c r="C3738">
        <v>2001</v>
      </c>
      <c r="D3738" t="s">
        <v>434</v>
      </c>
      <c r="E3738" t="s">
        <v>435</v>
      </c>
      <c r="F3738" t="s">
        <v>110</v>
      </c>
      <c r="G3738" t="s">
        <v>109</v>
      </c>
      <c r="H3738" t="s">
        <v>94</v>
      </c>
      <c r="K3738">
        <v>2.53E-2</v>
      </c>
      <c r="L3738">
        <v>2.024</v>
      </c>
      <c r="O3738">
        <v>2001</v>
      </c>
      <c r="P3738" t="s">
        <v>120</v>
      </c>
      <c r="R3738">
        <f t="shared" si="233"/>
        <v>-119</v>
      </c>
      <c r="S3738">
        <f t="shared" si="234"/>
        <v>36</v>
      </c>
      <c r="T3738" t="str">
        <f t="shared" si="235"/>
        <v>-11936</v>
      </c>
      <c r="U3738" t="str">
        <f t="shared" si="232"/>
        <v>-119, 36</v>
      </c>
    </row>
    <row r="3739" spans="1:21" hidden="1" x14ac:dyDescent="0.25">
      <c r="A3739">
        <v>-118.86</v>
      </c>
      <c r="B3739">
        <v>36.445</v>
      </c>
      <c r="C3739">
        <v>2001</v>
      </c>
      <c r="D3739" t="s">
        <v>434</v>
      </c>
      <c r="E3739" t="s">
        <v>435</v>
      </c>
      <c r="F3739" t="s">
        <v>110</v>
      </c>
      <c r="G3739" t="s">
        <v>110</v>
      </c>
      <c r="H3739" t="s">
        <v>94</v>
      </c>
      <c r="K3739">
        <v>0</v>
      </c>
      <c r="L3739">
        <v>0</v>
      </c>
      <c r="O3739">
        <v>2001</v>
      </c>
      <c r="P3739" t="s">
        <v>120</v>
      </c>
      <c r="R3739">
        <f t="shared" si="233"/>
        <v>-119</v>
      </c>
      <c r="S3739">
        <f t="shared" si="234"/>
        <v>36</v>
      </c>
      <c r="T3739" t="str">
        <f t="shared" si="235"/>
        <v>-11936</v>
      </c>
      <c r="U3739" t="str">
        <f t="shared" si="232"/>
        <v>-119, 36</v>
      </c>
    </row>
    <row r="3740" spans="1:21" hidden="1" x14ac:dyDescent="0.25">
      <c r="A3740">
        <v>-118.86</v>
      </c>
      <c r="B3740">
        <v>36.445</v>
      </c>
      <c r="C3740">
        <v>2001</v>
      </c>
      <c r="D3740" t="s">
        <v>434</v>
      </c>
      <c r="E3740" t="s">
        <v>435</v>
      </c>
      <c r="F3740" t="s">
        <v>110</v>
      </c>
      <c r="G3740" t="s">
        <v>109</v>
      </c>
      <c r="H3740" t="s">
        <v>94</v>
      </c>
      <c r="K3740">
        <v>1.95E-2</v>
      </c>
      <c r="L3740">
        <v>1.56</v>
      </c>
      <c r="O3740">
        <v>2001</v>
      </c>
      <c r="P3740" t="s">
        <v>120</v>
      </c>
      <c r="R3740">
        <f t="shared" si="233"/>
        <v>-119</v>
      </c>
      <c r="S3740">
        <f t="shared" si="234"/>
        <v>36</v>
      </c>
      <c r="T3740" t="str">
        <f t="shared" si="235"/>
        <v>-11936</v>
      </c>
      <c r="U3740" t="str">
        <f t="shared" si="232"/>
        <v>-119, 36</v>
      </c>
    </row>
    <row r="3741" spans="1:21" hidden="1" x14ac:dyDescent="0.25">
      <c r="A3741">
        <v>-118.86</v>
      </c>
      <c r="B3741">
        <v>36.445</v>
      </c>
      <c r="C3741">
        <v>2001</v>
      </c>
      <c r="D3741" t="s">
        <v>434</v>
      </c>
      <c r="E3741" t="s">
        <v>435</v>
      </c>
      <c r="F3741" t="s">
        <v>110</v>
      </c>
      <c r="G3741" t="s">
        <v>110</v>
      </c>
      <c r="H3741" t="s">
        <v>94</v>
      </c>
      <c r="K3741">
        <v>0</v>
      </c>
      <c r="L3741">
        <v>0</v>
      </c>
      <c r="O3741">
        <v>2001</v>
      </c>
      <c r="P3741" t="s">
        <v>120</v>
      </c>
      <c r="R3741">
        <f t="shared" si="233"/>
        <v>-119</v>
      </c>
      <c r="S3741">
        <f t="shared" si="234"/>
        <v>36</v>
      </c>
      <c r="T3741" t="str">
        <f t="shared" si="235"/>
        <v>-11936</v>
      </c>
      <c r="U3741" t="str">
        <f t="shared" si="232"/>
        <v>-119, 36</v>
      </c>
    </row>
    <row r="3742" spans="1:21" hidden="1" x14ac:dyDescent="0.25">
      <c r="A3742">
        <v>-118.86</v>
      </c>
      <c r="B3742">
        <v>36.445</v>
      </c>
      <c r="C3742">
        <v>2001</v>
      </c>
      <c r="D3742" t="s">
        <v>434</v>
      </c>
      <c r="E3742" t="s">
        <v>435</v>
      </c>
      <c r="F3742" t="s">
        <v>110</v>
      </c>
      <c r="G3742" t="s">
        <v>110</v>
      </c>
      <c r="H3742" t="s">
        <v>94</v>
      </c>
      <c r="K3742">
        <v>0</v>
      </c>
      <c r="L3742">
        <v>0</v>
      </c>
      <c r="O3742">
        <v>2001</v>
      </c>
      <c r="P3742" t="s">
        <v>120</v>
      </c>
      <c r="R3742">
        <f t="shared" si="233"/>
        <v>-119</v>
      </c>
      <c r="S3742">
        <f t="shared" si="234"/>
        <v>36</v>
      </c>
      <c r="T3742" t="str">
        <f t="shared" si="235"/>
        <v>-11936</v>
      </c>
      <c r="U3742" t="str">
        <f t="shared" si="232"/>
        <v>-119, 36</v>
      </c>
    </row>
    <row r="3743" spans="1:21" hidden="1" x14ac:dyDescent="0.25">
      <c r="A3743">
        <v>-118.86</v>
      </c>
      <c r="B3743">
        <v>36.445</v>
      </c>
      <c r="C3743">
        <v>2001</v>
      </c>
      <c r="D3743" t="s">
        <v>434</v>
      </c>
      <c r="E3743" t="s">
        <v>435</v>
      </c>
      <c r="F3743" t="s">
        <v>110</v>
      </c>
      <c r="G3743" t="s">
        <v>110</v>
      </c>
      <c r="H3743" t="s">
        <v>94</v>
      </c>
      <c r="K3743">
        <v>0</v>
      </c>
      <c r="L3743">
        <v>0</v>
      </c>
      <c r="O3743">
        <v>2001</v>
      </c>
      <c r="P3743" t="s">
        <v>120</v>
      </c>
      <c r="R3743">
        <f t="shared" si="233"/>
        <v>-119</v>
      </c>
      <c r="S3743">
        <f t="shared" si="234"/>
        <v>36</v>
      </c>
      <c r="T3743" t="str">
        <f t="shared" si="235"/>
        <v>-11936</v>
      </c>
      <c r="U3743" t="str">
        <f t="shared" si="232"/>
        <v>-119, 36</v>
      </c>
    </row>
    <row r="3744" spans="1:21" hidden="1" x14ac:dyDescent="0.25">
      <c r="A3744">
        <v>-118.86</v>
      </c>
      <c r="B3744">
        <v>36.445</v>
      </c>
      <c r="C3744">
        <v>2001</v>
      </c>
      <c r="D3744" t="s">
        <v>434</v>
      </c>
      <c r="E3744" t="s">
        <v>435</v>
      </c>
      <c r="F3744" t="s">
        <v>110</v>
      </c>
      <c r="G3744" t="s">
        <v>110</v>
      </c>
      <c r="H3744" t="s">
        <v>94</v>
      </c>
      <c r="K3744">
        <v>0</v>
      </c>
      <c r="L3744">
        <v>0</v>
      </c>
      <c r="O3744">
        <v>2001</v>
      </c>
      <c r="P3744" t="s">
        <v>120</v>
      </c>
      <c r="R3744">
        <f t="shared" si="233"/>
        <v>-119</v>
      </c>
      <c r="S3744">
        <f t="shared" si="234"/>
        <v>36</v>
      </c>
      <c r="T3744" t="str">
        <f t="shared" si="235"/>
        <v>-11936</v>
      </c>
      <c r="U3744" t="str">
        <f t="shared" si="232"/>
        <v>-119, 36</v>
      </c>
    </row>
    <row r="3745" spans="1:21" hidden="1" x14ac:dyDescent="0.25">
      <c r="A3745">
        <v>-118.86</v>
      </c>
      <c r="B3745">
        <v>36.445</v>
      </c>
      <c r="C3745">
        <v>2001</v>
      </c>
      <c r="D3745" t="s">
        <v>434</v>
      </c>
      <c r="E3745" t="s">
        <v>435</v>
      </c>
      <c r="F3745" t="s">
        <v>110</v>
      </c>
      <c r="G3745" t="s">
        <v>110</v>
      </c>
      <c r="H3745" t="s">
        <v>94</v>
      </c>
      <c r="K3745">
        <v>0</v>
      </c>
      <c r="L3745">
        <v>0</v>
      </c>
      <c r="O3745">
        <v>2001</v>
      </c>
      <c r="P3745" t="s">
        <v>120</v>
      </c>
      <c r="R3745">
        <f t="shared" si="233"/>
        <v>-119</v>
      </c>
      <c r="S3745">
        <f t="shared" si="234"/>
        <v>36</v>
      </c>
      <c r="T3745" t="str">
        <f t="shared" si="235"/>
        <v>-11936</v>
      </c>
      <c r="U3745" t="str">
        <f t="shared" si="232"/>
        <v>-119, 36</v>
      </c>
    </row>
    <row r="3746" spans="1:21" hidden="1" x14ac:dyDescent="0.25">
      <c r="A3746">
        <v>-118.86</v>
      </c>
      <c r="B3746">
        <v>36.445</v>
      </c>
      <c r="C3746">
        <v>2001</v>
      </c>
      <c r="D3746" t="s">
        <v>434</v>
      </c>
      <c r="E3746" t="s">
        <v>435</v>
      </c>
      <c r="F3746" t="s">
        <v>110</v>
      </c>
      <c r="G3746" t="s">
        <v>110</v>
      </c>
      <c r="H3746" t="s">
        <v>94</v>
      </c>
      <c r="K3746">
        <v>0</v>
      </c>
      <c r="L3746">
        <v>0</v>
      </c>
      <c r="O3746">
        <v>2001</v>
      </c>
      <c r="P3746" t="s">
        <v>120</v>
      </c>
      <c r="R3746">
        <f t="shared" si="233"/>
        <v>-119</v>
      </c>
      <c r="S3746">
        <f t="shared" si="234"/>
        <v>36</v>
      </c>
      <c r="T3746" t="str">
        <f t="shared" si="235"/>
        <v>-11936</v>
      </c>
      <c r="U3746" t="str">
        <f t="shared" si="232"/>
        <v>-119, 36</v>
      </c>
    </row>
    <row r="3747" spans="1:21" hidden="1" x14ac:dyDescent="0.25">
      <c r="A3747">
        <v>-118.86</v>
      </c>
      <c r="B3747">
        <v>36.445</v>
      </c>
      <c r="C3747">
        <v>2001</v>
      </c>
      <c r="D3747" t="s">
        <v>434</v>
      </c>
      <c r="E3747" t="s">
        <v>435</v>
      </c>
      <c r="F3747" t="s">
        <v>110</v>
      </c>
      <c r="G3747" t="s">
        <v>110</v>
      </c>
      <c r="H3747" t="s">
        <v>94</v>
      </c>
      <c r="K3747">
        <v>0</v>
      </c>
      <c r="L3747">
        <v>0</v>
      </c>
      <c r="O3747">
        <v>2001</v>
      </c>
      <c r="P3747" t="s">
        <v>120</v>
      </c>
      <c r="R3747">
        <f t="shared" si="233"/>
        <v>-119</v>
      </c>
      <c r="S3747">
        <f t="shared" si="234"/>
        <v>36</v>
      </c>
      <c r="T3747" t="str">
        <f t="shared" si="235"/>
        <v>-11936</v>
      </c>
      <c r="U3747" t="str">
        <f t="shared" si="232"/>
        <v>-119, 36</v>
      </c>
    </row>
    <row r="3748" spans="1:21" hidden="1" x14ac:dyDescent="0.25">
      <c r="A3748">
        <v>-118.867</v>
      </c>
      <c r="B3748">
        <v>36.450000000000003</v>
      </c>
      <c r="C3748">
        <v>2001</v>
      </c>
      <c r="D3748" t="s">
        <v>434</v>
      </c>
      <c r="E3748" t="s">
        <v>435</v>
      </c>
      <c r="F3748" t="s">
        <v>110</v>
      </c>
      <c r="G3748" t="s">
        <v>110</v>
      </c>
      <c r="H3748" t="s">
        <v>94</v>
      </c>
      <c r="K3748">
        <v>0</v>
      </c>
      <c r="L3748">
        <v>0</v>
      </c>
      <c r="O3748">
        <v>2001</v>
      </c>
      <c r="P3748" t="s">
        <v>120</v>
      </c>
      <c r="R3748">
        <f t="shared" si="233"/>
        <v>-119</v>
      </c>
      <c r="S3748">
        <f t="shared" si="234"/>
        <v>36</v>
      </c>
      <c r="T3748" t="str">
        <f t="shared" si="235"/>
        <v>-11936</v>
      </c>
      <c r="U3748" t="str">
        <f t="shared" si="232"/>
        <v>-119, 36</v>
      </c>
    </row>
    <row r="3749" spans="1:21" hidden="1" x14ac:dyDescent="0.25">
      <c r="A3749">
        <v>-118.867</v>
      </c>
      <c r="B3749">
        <v>36.450000000000003</v>
      </c>
      <c r="C3749">
        <v>2001</v>
      </c>
      <c r="D3749" t="s">
        <v>434</v>
      </c>
      <c r="E3749" t="s">
        <v>435</v>
      </c>
      <c r="F3749" t="s">
        <v>110</v>
      </c>
      <c r="G3749" t="s">
        <v>110</v>
      </c>
      <c r="H3749" t="s">
        <v>94</v>
      </c>
      <c r="K3749">
        <v>0</v>
      </c>
      <c r="L3749">
        <v>0</v>
      </c>
      <c r="O3749">
        <v>2001</v>
      </c>
      <c r="P3749" t="s">
        <v>120</v>
      </c>
      <c r="R3749">
        <f t="shared" si="233"/>
        <v>-119</v>
      </c>
      <c r="S3749">
        <f t="shared" si="234"/>
        <v>36</v>
      </c>
      <c r="T3749" t="str">
        <f t="shared" si="235"/>
        <v>-11936</v>
      </c>
      <c r="U3749" t="str">
        <f t="shared" si="232"/>
        <v>-119, 36</v>
      </c>
    </row>
    <row r="3750" spans="1:21" hidden="1" x14ac:dyDescent="0.25">
      <c r="A3750">
        <v>-118.867</v>
      </c>
      <c r="B3750">
        <v>36.451999999999998</v>
      </c>
      <c r="C3750">
        <v>2001</v>
      </c>
      <c r="D3750" t="s">
        <v>434</v>
      </c>
      <c r="E3750" t="s">
        <v>435</v>
      </c>
      <c r="F3750" t="s">
        <v>110</v>
      </c>
      <c r="G3750" t="s">
        <v>110</v>
      </c>
      <c r="H3750" t="s">
        <v>94</v>
      </c>
      <c r="K3750">
        <v>0</v>
      </c>
      <c r="L3750">
        <v>0</v>
      </c>
      <c r="O3750">
        <v>2001</v>
      </c>
      <c r="P3750" t="s">
        <v>120</v>
      </c>
      <c r="R3750">
        <f t="shared" si="233"/>
        <v>-119</v>
      </c>
      <c r="S3750">
        <f t="shared" si="234"/>
        <v>36</v>
      </c>
      <c r="T3750" t="str">
        <f t="shared" si="235"/>
        <v>-11936</v>
      </c>
      <c r="U3750" t="str">
        <f t="shared" si="232"/>
        <v>-119, 36</v>
      </c>
    </row>
    <row r="3751" spans="1:21" hidden="1" x14ac:dyDescent="0.25">
      <c r="A3751">
        <v>-118.792</v>
      </c>
      <c r="B3751">
        <v>36.451999999999998</v>
      </c>
      <c r="C3751">
        <v>2001</v>
      </c>
      <c r="D3751" t="s">
        <v>434</v>
      </c>
      <c r="E3751" t="s">
        <v>435</v>
      </c>
      <c r="F3751" t="s">
        <v>110</v>
      </c>
      <c r="G3751" t="s">
        <v>110</v>
      </c>
      <c r="H3751" t="s">
        <v>94</v>
      </c>
      <c r="K3751">
        <v>0</v>
      </c>
      <c r="L3751">
        <v>0</v>
      </c>
      <c r="O3751">
        <v>2001</v>
      </c>
      <c r="P3751" t="s">
        <v>120</v>
      </c>
      <c r="R3751">
        <f t="shared" si="233"/>
        <v>-119</v>
      </c>
      <c r="S3751">
        <f t="shared" si="234"/>
        <v>36</v>
      </c>
      <c r="T3751" t="str">
        <f t="shared" si="235"/>
        <v>-11936</v>
      </c>
      <c r="U3751" t="str">
        <f t="shared" si="232"/>
        <v>-119, 36</v>
      </c>
    </row>
    <row r="3752" spans="1:21" hidden="1" x14ac:dyDescent="0.25">
      <c r="A3752">
        <v>-118.792</v>
      </c>
      <c r="B3752">
        <v>36.451999999999998</v>
      </c>
      <c r="C3752">
        <v>2001</v>
      </c>
      <c r="D3752" t="s">
        <v>434</v>
      </c>
      <c r="E3752" t="s">
        <v>435</v>
      </c>
      <c r="F3752" t="s">
        <v>110</v>
      </c>
      <c r="G3752" t="s">
        <v>110</v>
      </c>
      <c r="H3752" t="s">
        <v>94</v>
      </c>
      <c r="K3752">
        <v>0</v>
      </c>
      <c r="L3752">
        <v>0</v>
      </c>
      <c r="O3752">
        <v>2001</v>
      </c>
      <c r="P3752" t="s">
        <v>120</v>
      </c>
      <c r="R3752">
        <f t="shared" si="233"/>
        <v>-119</v>
      </c>
      <c r="S3752">
        <f t="shared" si="234"/>
        <v>36</v>
      </c>
      <c r="T3752" t="str">
        <f t="shared" si="235"/>
        <v>-11936</v>
      </c>
      <c r="U3752" t="str">
        <f t="shared" si="232"/>
        <v>-119, 36</v>
      </c>
    </row>
    <row r="3753" spans="1:21" hidden="1" x14ac:dyDescent="0.25">
      <c r="A3753">
        <v>-118.792</v>
      </c>
      <c r="B3753">
        <v>36.451999999999998</v>
      </c>
      <c r="C3753">
        <v>2001</v>
      </c>
      <c r="D3753" t="s">
        <v>434</v>
      </c>
      <c r="E3753" t="s">
        <v>435</v>
      </c>
      <c r="F3753" t="s">
        <v>110</v>
      </c>
      <c r="G3753" t="s">
        <v>110</v>
      </c>
      <c r="H3753" t="s">
        <v>94</v>
      </c>
      <c r="K3753">
        <v>0</v>
      </c>
      <c r="L3753">
        <v>0</v>
      </c>
      <c r="O3753">
        <v>2001</v>
      </c>
      <c r="P3753" t="s">
        <v>120</v>
      </c>
      <c r="R3753">
        <f t="shared" si="233"/>
        <v>-119</v>
      </c>
      <c r="S3753">
        <f t="shared" si="234"/>
        <v>36</v>
      </c>
      <c r="T3753" t="str">
        <f t="shared" si="235"/>
        <v>-11936</v>
      </c>
      <c r="U3753" t="str">
        <f t="shared" si="232"/>
        <v>-119, 36</v>
      </c>
    </row>
    <row r="3754" spans="1:21" hidden="1" x14ac:dyDescent="0.25">
      <c r="A3754">
        <v>-118.792</v>
      </c>
      <c r="B3754">
        <v>36.451999999999998</v>
      </c>
      <c r="C3754">
        <v>2001</v>
      </c>
      <c r="D3754" t="s">
        <v>434</v>
      </c>
      <c r="E3754" t="s">
        <v>435</v>
      </c>
      <c r="F3754" t="s">
        <v>110</v>
      </c>
      <c r="G3754" t="s">
        <v>110</v>
      </c>
      <c r="H3754" t="s">
        <v>94</v>
      </c>
      <c r="K3754">
        <v>0</v>
      </c>
      <c r="L3754">
        <v>0</v>
      </c>
      <c r="O3754">
        <v>2001</v>
      </c>
      <c r="P3754" t="s">
        <v>120</v>
      </c>
      <c r="R3754">
        <f t="shared" si="233"/>
        <v>-119</v>
      </c>
      <c r="S3754">
        <f t="shared" si="234"/>
        <v>36</v>
      </c>
      <c r="T3754" t="str">
        <f t="shared" si="235"/>
        <v>-11936</v>
      </c>
      <c r="U3754" t="str">
        <f t="shared" si="232"/>
        <v>-119, 36</v>
      </c>
    </row>
    <row r="3755" spans="1:21" hidden="1" x14ac:dyDescent="0.25">
      <c r="A3755">
        <v>-118.86</v>
      </c>
      <c r="B3755">
        <v>36.46</v>
      </c>
      <c r="C3755">
        <v>2001</v>
      </c>
      <c r="D3755" t="s">
        <v>434</v>
      </c>
      <c r="E3755" t="s">
        <v>435</v>
      </c>
      <c r="F3755" t="s">
        <v>110</v>
      </c>
      <c r="G3755" t="s">
        <v>110</v>
      </c>
      <c r="H3755" t="s">
        <v>94</v>
      </c>
      <c r="K3755">
        <v>0</v>
      </c>
      <c r="L3755">
        <v>0</v>
      </c>
      <c r="O3755">
        <v>2001</v>
      </c>
      <c r="P3755" t="s">
        <v>120</v>
      </c>
      <c r="R3755">
        <f t="shared" si="233"/>
        <v>-119</v>
      </c>
      <c r="S3755">
        <f t="shared" si="234"/>
        <v>36</v>
      </c>
      <c r="T3755" t="str">
        <f t="shared" si="235"/>
        <v>-11936</v>
      </c>
      <c r="U3755" t="str">
        <f t="shared" si="232"/>
        <v>-119, 36</v>
      </c>
    </row>
    <row r="3756" spans="1:21" hidden="1" x14ac:dyDescent="0.25">
      <c r="A3756">
        <v>-118.86</v>
      </c>
      <c r="B3756">
        <v>36.46</v>
      </c>
      <c r="C3756">
        <v>2001</v>
      </c>
      <c r="D3756" t="s">
        <v>434</v>
      </c>
      <c r="E3756" t="s">
        <v>435</v>
      </c>
      <c r="F3756" t="s">
        <v>110</v>
      </c>
      <c r="G3756" t="s">
        <v>110</v>
      </c>
      <c r="H3756" t="s">
        <v>94</v>
      </c>
      <c r="K3756">
        <v>0</v>
      </c>
      <c r="L3756">
        <v>0</v>
      </c>
      <c r="O3756">
        <v>2001</v>
      </c>
      <c r="P3756" t="s">
        <v>120</v>
      </c>
      <c r="R3756">
        <f t="shared" si="233"/>
        <v>-119</v>
      </c>
      <c r="S3756">
        <f t="shared" si="234"/>
        <v>36</v>
      </c>
      <c r="T3756" t="str">
        <f t="shared" si="235"/>
        <v>-11936</v>
      </c>
      <c r="U3756" t="str">
        <f t="shared" si="232"/>
        <v>-119, 36</v>
      </c>
    </row>
    <row r="3757" spans="1:21" hidden="1" x14ac:dyDescent="0.25">
      <c r="A3757">
        <v>-118.86</v>
      </c>
      <c r="B3757">
        <v>36.46</v>
      </c>
      <c r="C3757">
        <v>2001</v>
      </c>
      <c r="D3757" t="s">
        <v>434</v>
      </c>
      <c r="E3757" t="s">
        <v>435</v>
      </c>
      <c r="F3757" t="s">
        <v>110</v>
      </c>
      <c r="G3757" t="s">
        <v>110</v>
      </c>
      <c r="H3757" t="s">
        <v>94</v>
      </c>
      <c r="K3757">
        <v>0</v>
      </c>
      <c r="L3757">
        <v>0</v>
      </c>
      <c r="O3757">
        <v>2001</v>
      </c>
      <c r="P3757" t="s">
        <v>120</v>
      </c>
      <c r="R3757">
        <f t="shared" si="233"/>
        <v>-119</v>
      </c>
      <c r="S3757">
        <f t="shared" si="234"/>
        <v>36</v>
      </c>
      <c r="T3757" t="str">
        <f t="shared" si="235"/>
        <v>-11936</v>
      </c>
      <c r="U3757" t="str">
        <f t="shared" si="232"/>
        <v>-119, 36</v>
      </c>
    </row>
    <row r="3758" spans="1:21" hidden="1" x14ac:dyDescent="0.25">
      <c r="A3758">
        <v>-118.86</v>
      </c>
      <c r="B3758">
        <v>36.46</v>
      </c>
      <c r="C3758">
        <v>2001</v>
      </c>
      <c r="D3758" t="s">
        <v>434</v>
      </c>
      <c r="E3758" t="s">
        <v>435</v>
      </c>
      <c r="F3758" t="s">
        <v>110</v>
      </c>
      <c r="G3758" t="s">
        <v>110</v>
      </c>
      <c r="H3758" t="s">
        <v>94</v>
      </c>
      <c r="K3758">
        <v>0</v>
      </c>
      <c r="L3758">
        <v>0</v>
      </c>
      <c r="O3758">
        <v>2001</v>
      </c>
      <c r="P3758" t="s">
        <v>120</v>
      </c>
      <c r="R3758">
        <f t="shared" si="233"/>
        <v>-119</v>
      </c>
      <c r="S3758">
        <f t="shared" si="234"/>
        <v>36</v>
      </c>
      <c r="T3758" t="str">
        <f t="shared" si="235"/>
        <v>-11936</v>
      </c>
      <c r="U3758" t="str">
        <f t="shared" si="232"/>
        <v>-119, 36</v>
      </c>
    </row>
    <row r="3759" spans="1:21" hidden="1" x14ac:dyDescent="0.25">
      <c r="A3759">
        <v>-118.86</v>
      </c>
      <c r="B3759">
        <v>36.46</v>
      </c>
      <c r="C3759">
        <v>2001</v>
      </c>
      <c r="D3759" t="s">
        <v>434</v>
      </c>
      <c r="E3759" t="s">
        <v>435</v>
      </c>
      <c r="F3759" t="s">
        <v>110</v>
      </c>
      <c r="G3759" t="s">
        <v>110</v>
      </c>
      <c r="H3759" t="s">
        <v>94</v>
      </c>
      <c r="K3759">
        <v>0</v>
      </c>
      <c r="L3759">
        <v>0</v>
      </c>
      <c r="O3759">
        <v>2001</v>
      </c>
      <c r="P3759" t="s">
        <v>120</v>
      </c>
      <c r="R3759">
        <f t="shared" si="233"/>
        <v>-119</v>
      </c>
      <c r="S3759">
        <f t="shared" si="234"/>
        <v>36</v>
      </c>
      <c r="T3759" t="str">
        <f t="shared" si="235"/>
        <v>-11936</v>
      </c>
      <c r="U3759" t="str">
        <f t="shared" si="232"/>
        <v>-119, 36</v>
      </c>
    </row>
    <row r="3760" spans="1:21" hidden="1" x14ac:dyDescent="0.25">
      <c r="A3760">
        <v>-118.86</v>
      </c>
      <c r="B3760">
        <v>36.46</v>
      </c>
      <c r="C3760">
        <v>2001</v>
      </c>
      <c r="D3760" t="s">
        <v>434</v>
      </c>
      <c r="E3760" t="s">
        <v>435</v>
      </c>
      <c r="F3760" t="s">
        <v>110</v>
      </c>
      <c r="G3760" t="s">
        <v>110</v>
      </c>
      <c r="H3760" t="s">
        <v>94</v>
      </c>
      <c r="K3760">
        <v>0</v>
      </c>
      <c r="L3760">
        <v>0</v>
      </c>
      <c r="O3760">
        <v>2001</v>
      </c>
      <c r="P3760" t="s">
        <v>120</v>
      </c>
      <c r="R3760">
        <f t="shared" si="233"/>
        <v>-119</v>
      </c>
      <c r="S3760">
        <f t="shared" si="234"/>
        <v>36</v>
      </c>
      <c r="T3760" t="str">
        <f t="shared" si="235"/>
        <v>-11936</v>
      </c>
      <c r="U3760" t="str">
        <f t="shared" si="232"/>
        <v>-119, 36</v>
      </c>
    </row>
    <row r="3761" spans="1:21" hidden="1" x14ac:dyDescent="0.25">
      <c r="A3761">
        <v>-118.86</v>
      </c>
      <c r="B3761">
        <v>36.46</v>
      </c>
      <c r="C3761">
        <v>2001</v>
      </c>
      <c r="D3761" t="s">
        <v>434</v>
      </c>
      <c r="E3761" t="s">
        <v>435</v>
      </c>
      <c r="F3761" t="s">
        <v>110</v>
      </c>
      <c r="G3761" t="s">
        <v>110</v>
      </c>
      <c r="H3761" t="s">
        <v>94</v>
      </c>
      <c r="K3761">
        <v>0</v>
      </c>
      <c r="L3761">
        <v>0</v>
      </c>
      <c r="O3761">
        <v>2001</v>
      </c>
      <c r="P3761" t="s">
        <v>120</v>
      </c>
      <c r="R3761">
        <f t="shared" si="233"/>
        <v>-119</v>
      </c>
      <c r="S3761">
        <f t="shared" si="234"/>
        <v>36</v>
      </c>
      <c r="T3761" t="str">
        <f t="shared" si="235"/>
        <v>-11936</v>
      </c>
      <c r="U3761" t="str">
        <f t="shared" si="232"/>
        <v>-119, 36</v>
      </c>
    </row>
    <row r="3762" spans="1:21" hidden="1" x14ac:dyDescent="0.25">
      <c r="A3762">
        <v>-118.679514</v>
      </c>
      <c r="B3762">
        <v>36.460273000000001</v>
      </c>
      <c r="C3762">
        <v>1970</v>
      </c>
      <c r="D3762" t="s">
        <v>434</v>
      </c>
      <c r="E3762" t="s">
        <v>435</v>
      </c>
      <c r="F3762" t="s">
        <v>110</v>
      </c>
      <c r="G3762" t="s">
        <v>110</v>
      </c>
      <c r="H3762" t="s">
        <v>94</v>
      </c>
      <c r="K3762">
        <v>0</v>
      </c>
      <c r="L3762">
        <v>0</v>
      </c>
      <c r="O3762">
        <v>1970</v>
      </c>
      <c r="P3762" t="s">
        <v>120</v>
      </c>
      <c r="R3762">
        <f t="shared" si="233"/>
        <v>-119</v>
      </c>
      <c r="S3762">
        <f t="shared" si="234"/>
        <v>36</v>
      </c>
      <c r="T3762" t="str">
        <f t="shared" si="235"/>
        <v>-11936</v>
      </c>
      <c r="U3762" t="str">
        <f t="shared" si="232"/>
        <v>-119, 36</v>
      </c>
    </row>
    <row r="3763" spans="1:21" hidden="1" x14ac:dyDescent="0.25">
      <c r="A3763">
        <v>-118.679514</v>
      </c>
      <c r="B3763">
        <v>36.460273000000001</v>
      </c>
      <c r="C3763">
        <v>1970</v>
      </c>
      <c r="D3763" t="s">
        <v>434</v>
      </c>
      <c r="E3763" t="s">
        <v>435</v>
      </c>
      <c r="F3763" t="s">
        <v>110</v>
      </c>
      <c r="G3763" t="s">
        <v>110</v>
      </c>
      <c r="H3763" t="s">
        <v>94</v>
      </c>
      <c r="K3763">
        <v>0</v>
      </c>
      <c r="L3763">
        <v>0</v>
      </c>
      <c r="O3763">
        <v>1970</v>
      </c>
      <c r="P3763" t="s">
        <v>120</v>
      </c>
      <c r="R3763">
        <f t="shared" si="233"/>
        <v>-119</v>
      </c>
      <c r="S3763">
        <f t="shared" si="234"/>
        <v>36</v>
      </c>
      <c r="T3763" t="str">
        <f t="shared" si="235"/>
        <v>-11936</v>
      </c>
      <c r="U3763" t="str">
        <f t="shared" si="232"/>
        <v>-119, 36</v>
      </c>
    </row>
    <row r="3764" spans="1:21" hidden="1" x14ac:dyDescent="0.25">
      <c r="A3764">
        <v>-118.679514</v>
      </c>
      <c r="B3764">
        <v>36.460273000000001</v>
      </c>
      <c r="C3764">
        <v>1970</v>
      </c>
      <c r="D3764" t="s">
        <v>434</v>
      </c>
      <c r="E3764" t="s">
        <v>435</v>
      </c>
      <c r="F3764" t="s">
        <v>110</v>
      </c>
      <c r="G3764" t="s">
        <v>110</v>
      </c>
      <c r="H3764" t="s">
        <v>94</v>
      </c>
      <c r="K3764">
        <v>0</v>
      </c>
      <c r="L3764">
        <v>0</v>
      </c>
      <c r="O3764">
        <v>1970</v>
      </c>
      <c r="P3764" t="s">
        <v>120</v>
      </c>
      <c r="R3764">
        <f t="shared" si="233"/>
        <v>-119</v>
      </c>
      <c r="S3764">
        <f t="shared" si="234"/>
        <v>36</v>
      </c>
      <c r="T3764" t="str">
        <f t="shared" si="235"/>
        <v>-11936</v>
      </c>
      <c r="U3764" t="str">
        <f t="shared" si="232"/>
        <v>-119, 36</v>
      </c>
    </row>
    <row r="3765" spans="1:21" hidden="1" x14ac:dyDescent="0.25">
      <c r="A3765">
        <v>-118.679514</v>
      </c>
      <c r="B3765">
        <v>36.460273000000001</v>
      </c>
      <c r="C3765">
        <v>1970</v>
      </c>
      <c r="D3765" t="s">
        <v>434</v>
      </c>
      <c r="E3765" t="s">
        <v>435</v>
      </c>
      <c r="F3765" t="s">
        <v>110</v>
      </c>
      <c r="G3765" t="s">
        <v>110</v>
      </c>
      <c r="H3765" t="s">
        <v>94</v>
      </c>
      <c r="K3765">
        <v>0</v>
      </c>
      <c r="L3765">
        <v>0</v>
      </c>
      <c r="O3765">
        <v>1970</v>
      </c>
      <c r="P3765" t="s">
        <v>120</v>
      </c>
      <c r="R3765">
        <f t="shared" si="233"/>
        <v>-119</v>
      </c>
      <c r="S3765">
        <f t="shared" si="234"/>
        <v>36</v>
      </c>
      <c r="T3765" t="str">
        <f t="shared" si="235"/>
        <v>-11936</v>
      </c>
      <c r="U3765" t="str">
        <f t="shared" si="232"/>
        <v>-119, 36</v>
      </c>
    </row>
    <row r="3766" spans="1:21" hidden="1" x14ac:dyDescent="0.25">
      <c r="A3766">
        <v>-118.83449</v>
      </c>
      <c r="B3766">
        <v>36.488473999999997</v>
      </c>
      <c r="C3766">
        <v>1935</v>
      </c>
      <c r="D3766" t="s">
        <v>434</v>
      </c>
      <c r="E3766" t="s">
        <v>435</v>
      </c>
      <c r="F3766" t="s">
        <v>110</v>
      </c>
      <c r="G3766" t="s">
        <v>110</v>
      </c>
      <c r="H3766" t="s">
        <v>94</v>
      </c>
      <c r="K3766">
        <v>0</v>
      </c>
      <c r="L3766">
        <v>0</v>
      </c>
      <c r="O3766">
        <v>1935</v>
      </c>
      <c r="P3766" t="s">
        <v>120</v>
      </c>
      <c r="R3766">
        <f t="shared" si="233"/>
        <v>-119</v>
      </c>
      <c r="S3766">
        <f t="shared" si="234"/>
        <v>36</v>
      </c>
      <c r="T3766" t="str">
        <f t="shared" si="235"/>
        <v>-11936</v>
      </c>
      <c r="U3766" t="str">
        <f t="shared" si="232"/>
        <v>-119, 36</v>
      </c>
    </row>
    <row r="3767" spans="1:21" hidden="1" x14ac:dyDescent="0.25">
      <c r="A3767">
        <v>-118.83449</v>
      </c>
      <c r="B3767">
        <v>36.488473999999997</v>
      </c>
      <c r="C3767">
        <v>1973</v>
      </c>
      <c r="D3767" t="s">
        <v>434</v>
      </c>
      <c r="E3767" t="s">
        <v>435</v>
      </c>
      <c r="F3767" t="s">
        <v>110</v>
      </c>
      <c r="G3767" t="s">
        <v>110</v>
      </c>
      <c r="H3767" t="s">
        <v>94</v>
      </c>
      <c r="K3767">
        <v>0</v>
      </c>
      <c r="L3767">
        <v>0</v>
      </c>
      <c r="O3767">
        <v>1973</v>
      </c>
      <c r="P3767" t="s">
        <v>120</v>
      </c>
      <c r="R3767">
        <f t="shared" si="233"/>
        <v>-119</v>
      </c>
      <c r="S3767">
        <f t="shared" si="234"/>
        <v>36</v>
      </c>
      <c r="T3767" t="str">
        <f t="shared" si="235"/>
        <v>-11936</v>
      </c>
      <c r="U3767" t="str">
        <f t="shared" si="232"/>
        <v>-119, 36</v>
      </c>
    </row>
    <row r="3768" spans="1:21" hidden="1" x14ac:dyDescent="0.25">
      <c r="A3768">
        <v>-118.83449</v>
      </c>
      <c r="B3768">
        <v>36.488473999999997</v>
      </c>
      <c r="C3768">
        <v>1973</v>
      </c>
      <c r="D3768" t="s">
        <v>434</v>
      </c>
      <c r="E3768" t="s">
        <v>435</v>
      </c>
      <c r="F3768" t="s">
        <v>110</v>
      </c>
      <c r="G3768" t="s">
        <v>110</v>
      </c>
      <c r="H3768" t="s">
        <v>94</v>
      </c>
      <c r="K3768">
        <v>0</v>
      </c>
      <c r="L3768">
        <v>0</v>
      </c>
      <c r="O3768">
        <v>1973</v>
      </c>
      <c r="P3768" t="s">
        <v>120</v>
      </c>
      <c r="R3768">
        <f t="shared" si="233"/>
        <v>-119</v>
      </c>
      <c r="S3768">
        <f t="shared" si="234"/>
        <v>36</v>
      </c>
      <c r="T3768" t="str">
        <f t="shared" si="235"/>
        <v>-11936</v>
      </c>
      <c r="U3768" t="str">
        <f t="shared" si="232"/>
        <v>-119, 36</v>
      </c>
    </row>
    <row r="3769" spans="1:21" hidden="1" x14ac:dyDescent="0.25">
      <c r="A3769">
        <v>-118.915447</v>
      </c>
      <c r="B3769">
        <v>36.491680000000002</v>
      </c>
      <c r="C3769">
        <v>1970</v>
      </c>
      <c r="D3769" t="s">
        <v>434</v>
      </c>
      <c r="E3769" t="s">
        <v>435</v>
      </c>
      <c r="F3769" t="s">
        <v>110</v>
      </c>
      <c r="G3769" t="s">
        <v>110</v>
      </c>
      <c r="H3769" t="s">
        <v>94</v>
      </c>
      <c r="K3769">
        <v>0</v>
      </c>
      <c r="L3769">
        <v>0</v>
      </c>
      <c r="O3769">
        <v>1970</v>
      </c>
      <c r="P3769" t="s">
        <v>120</v>
      </c>
      <c r="R3769">
        <f t="shared" si="233"/>
        <v>-119</v>
      </c>
      <c r="S3769">
        <f t="shared" si="234"/>
        <v>36</v>
      </c>
      <c r="T3769" t="str">
        <f t="shared" si="235"/>
        <v>-11936</v>
      </c>
      <c r="U3769" t="str">
        <f t="shared" si="232"/>
        <v>-119, 36</v>
      </c>
    </row>
    <row r="3770" spans="1:21" hidden="1" x14ac:dyDescent="0.25">
      <c r="A3770">
        <v>-118.91154899999999</v>
      </c>
      <c r="B3770">
        <v>36.495724000000003</v>
      </c>
      <c r="C3770">
        <v>1970</v>
      </c>
      <c r="D3770" t="s">
        <v>434</v>
      </c>
      <c r="E3770" t="s">
        <v>435</v>
      </c>
      <c r="F3770" t="s">
        <v>110</v>
      </c>
      <c r="G3770" t="s">
        <v>110</v>
      </c>
      <c r="H3770" t="s">
        <v>94</v>
      </c>
      <c r="K3770">
        <v>0</v>
      </c>
      <c r="L3770">
        <v>0</v>
      </c>
      <c r="O3770">
        <v>1970</v>
      </c>
      <c r="P3770" t="s">
        <v>120</v>
      </c>
      <c r="R3770">
        <f t="shared" si="233"/>
        <v>-119</v>
      </c>
      <c r="S3770">
        <f t="shared" si="234"/>
        <v>36</v>
      </c>
      <c r="T3770" t="str">
        <f t="shared" si="235"/>
        <v>-11936</v>
      </c>
      <c r="U3770" t="str">
        <f t="shared" si="232"/>
        <v>-119, 36</v>
      </c>
    </row>
    <row r="3771" spans="1:21" hidden="1" x14ac:dyDescent="0.25">
      <c r="A3771">
        <v>-118.91154899999999</v>
      </c>
      <c r="B3771">
        <v>36.495724000000003</v>
      </c>
      <c r="C3771">
        <v>1970</v>
      </c>
      <c r="D3771" t="s">
        <v>434</v>
      </c>
      <c r="E3771" t="s">
        <v>435</v>
      </c>
      <c r="F3771" t="s">
        <v>110</v>
      </c>
      <c r="G3771" t="s">
        <v>110</v>
      </c>
      <c r="H3771" t="s">
        <v>94</v>
      </c>
      <c r="K3771">
        <v>0</v>
      </c>
      <c r="L3771">
        <v>0</v>
      </c>
      <c r="O3771">
        <v>1970</v>
      </c>
      <c r="P3771" t="s">
        <v>120</v>
      </c>
      <c r="R3771">
        <f t="shared" si="233"/>
        <v>-119</v>
      </c>
      <c r="S3771">
        <f t="shared" si="234"/>
        <v>36</v>
      </c>
      <c r="T3771" t="str">
        <f t="shared" si="235"/>
        <v>-11936</v>
      </c>
      <c r="U3771" t="str">
        <f t="shared" si="232"/>
        <v>-119, 36</v>
      </c>
    </row>
    <row r="3772" spans="1:21" hidden="1" x14ac:dyDescent="0.25">
      <c r="A3772">
        <v>-118.91154899999999</v>
      </c>
      <c r="B3772">
        <v>36.495724000000003</v>
      </c>
      <c r="C3772">
        <v>1970</v>
      </c>
      <c r="D3772" t="s">
        <v>434</v>
      </c>
      <c r="E3772" t="s">
        <v>435</v>
      </c>
      <c r="F3772" t="s">
        <v>110</v>
      </c>
      <c r="G3772" t="s">
        <v>110</v>
      </c>
      <c r="H3772" t="s">
        <v>94</v>
      </c>
      <c r="K3772">
        <v>0</v>
      </c>
      <c r="L3772">
        <v>0</v>
      </c>
      <c r="O3772">
        <v>1970</v>
      </c>
      <c r="P3772" t="s">
        <v>120</v>
      </c>
      <c r="R3772">
        <f t="shared" si="233"/>
        <v>-119</v>
      </c>
      <c r="S3772">
        <f t="shared" si="234"/>
        <v>36</v>
      </c>
      <c r="T3772" t="str">
        <f t="shared" si="235"/>
        <v>-11936</v>
      </c>
      <c r="U3772" t="str">
        <f t="shared" si="232"/>
        <v>-119, 36</v>
      </c>
    </row>
    <row r="3773" spans="1:21" hidden="1" x14ac:dyDescent="0.25">
      <c r="A3773">
        <v>-118.91154899999999</v>
      </c>
      <c r="B3773">
        <v>36.495724000000003</v>
      </c>
      <c r="C3773">
        <v>1970</v>
      </c>
      <c r="D3773" t="s">
        <v>434</v>
      </c>
      <c r="E3773" t="s">
        <v>435</v>
      </c>
      <c r="F3773" t="s">
        <v>110</v>
      </c>
      <c r="G3773" t="s">
        <v>110</v>
      </c>
      <c r="H3773" t="s">
        <v>94</v>
      </c>
      <c r="K3773">
        <v>0</v>
      </c>
      <c r="L3773">
        <v>0</v>
      </c>
      <c r="O3773">
        <v>1970</v>
      </c>
      <c r="P3773" t="s">
        <v>120</v>
      </c>
      <c r="R3773">
        <f t="shared" si="233"/>
        <v>-119</v>
      </c>
      <c r="S3773">
        <f t="shared" si="234"/>
        <v>36</v>
      </c>
      <c r="T3773" t="str">
        <f t="shared" si="235"/>
        <v>-11936</v>
      </c>
      <c r="U3773" t="str">
        <f t="shared" si="232"/>
        <v>-119, 37</v>
      </c>
    </row>
    <row r="3774" spans="1:21" hidden="1" x14ac:dyDescent="0.25">
      <c r="A3774">
        <v>-118.7864</v>
      </c>
      <c r="B3774">
        <v>36.513500000000001</v>
      </c>
      <c r="C3774">
        <v>2001</v>
      </c>
      <c r="D3774" t="s">
        <v>434</v>
      </c>
      <c r="E3774" t="s">
        <v>435</v>
      </c>
      <c r="F3774" t="s">
        <v>110</v>
      </c>
      <c r="G3774" t="s">
        <v>110</v>
      </c>
      <c r="H3774" t="s">
        <v>94</v>
      </c>
      <c r="K3774">
        <v>0</v>
      </c>
      <c r="L3774">
        <v>0</v>
      </c>
      <c r="O3774">
        <v>2001</v>
      </c>
      <c r="P3774" t="s">
        <v>120</v>
      </c>
      <c r="R3774">
        <f t="shared" si="233"/>
        <v>-119</v>
      </c>
      <c r="S3774">
        <f t="shared" si="234"/>
        <v>37</v>
      </c>
      <c r="T3774" t="str">
        <f t="shared" si="235"/>
        <v>-11937</v>
      </c>
      <c r="U3774" t="str">
        <f t="shared" si="232"/>
        <v>-119, 37</v>
      </c>
    </row>
    <row r="3775" spans="1:21" hidden="1" x14ac:dyDescent="0.25">
      <c r="A3775">
        <v>-118.804</v>
      </c>
      <c r="B3775">
        <v>36.514000000000003</v>
      </c>
      <c r="C3775">
        <v>2001</v>
      </c>
      <c r="D3775" t="s">
        <v>434</v>
      </c>
      <c r="E3775" t="s">
        <v>435</v>
      </c>
      <c r="F3775" t="s">
        <v>110</v>
      </c>
      <c r="G3775" t="s">
        <v>110</v>
      </c>
      <c r="H3775" t="s">
        <v>94</v>
      </c>
      <c r="K3775">
        <v>0</v>
      </c>
      <c r="L3775">
        <v>0</v>
      </c>
      <c r="O3775">
        <v>2001</v>
      </c>
      <c r="P3775" t="s">
        <v>120</v>
      </c>
      <c r="R3775">
        <f t="shared" si="233"/>
        <v>-119</v>
      </c>
      <c r="S3775">
        <f t="shared" si="234"/>
        <v>37</v>
      </c>
      <c r="T3775" t="str">
        <f t="shared" si="235"/>
        <v>-11937</v>
      </c>
      <c r="U3775" t="str">
        <f t="shared" si="232"/>
        <v>-119, 37</v>
      </c>
    </row>
    <row r="3776" spans="1:21" hidden="1" x14ac:dyDescent="0.25">
      <c r="A3776">
        <v>-118.78697219999999</v>
      </c>
      <c r="B3776">
        <v>36.517027779999999</v>
      </c>
      <c r="C3776">
        <v>2000</v>
      </c>
      <c r="D3776" t="s">
        <v>434</v>
      </c>
      <c r="E3776" t="s">
        <v>435</v>
      </c>
      <c r="F3776" t="s">
        <v>110</v>
      </c>
      <c r="G3776" t="s">
        <v>110</v>
      </c>
      <c r="H3776" t="s">
        <v>94</v>
      </c>
      <c r="K3776">
        <v>0</v>
      </c>
      <c r="L3776">
        <v>0</v>
      </c>
      <c r="O3776">
        <v>2000</v>
      </c>
      <c r="P3776" t="s">
        <v>120</v>
      </c>
      <c r="R3776">
        <f t="shared" si="233"/>
        <v>-119</v>
      </c>
      <c r="S3776">
        <f t="shared" si="234"/>
        <v>37</v>
      </c>
      <c r="T3776" t="str">
        <f t="shared" si="235"/>
        <v>-11937</v>
      </c>
      <c r="U3776" t="str">
        <f t="shared" si="232"/>
        <v>-119, 37</v>
      </c>
    </row>
    <row r="3777" spans="1:21" hidden="1" x14ac:dyDescent="0.25">
      <c r="A3777">
        <v>-118.8930556</v>
      </c>
      <c r="B3777">
        <v>36.520277800000002</v>
      </c>
      <c r="C3777">
        <v>1999</v>
      </c>
      <c r="D3777" t="s">
        <v>434</v>
      </c>
      <c r="E3777" t="s">
        <v>435</v>
      </c>
      <c r="F3777" t="s">
        <v>110</v>
      </c>
      <c r="G3777" t="s">
        <v>110</v>
      </c>
      <c r="H3777" t="s">
        <v>94</v>
      </c>
      <c r="K3777">
        <v>0</v>
      </c>
      <c r="L3777">
        <v>0</v>
      </c>
      <c r="O3777">
        <v>1999</v>
      </c>
      <c r="P3777" t="s">
        <v>120</v>
      </c>
      <c r="R3777">
        <f t="shared" si="233"/>
        <v>-119</v>
      </c>
      <c r="S3777">
        <f t="shared" si="234"/>
        <v>37</v>
      </c>
      <c r="T3777" t="str">
        <f t="shared" si="235"/>
        <v>-11937</v>
      </c>
      <c r="U3777" t="str">
        <f t="shared" si="232"/>
        <v>-119, 37</v>
      </c>
    </row>
    <row r="3778" spans="1:21" hidden="1" x14ac:dyDescent="0.25">
      <c r="A3778">
        <v>-118.893193</v>
      </c>
      <c r="B3778">
        <v>36.523989999999998</v>
      </c>
      <c r="C3778">
        <v>1970</v>
      </c>
      <c r="D3778" t="s">
        <v>434</v>
      </c>
      <c r="E3778" t="s">
        <v>435</v>
      </c>
      <c r="F3778" t="s">
        <v>110</v>
      </c>
      <c r="G3778" t="s">
        <v>110</v>
      </c>
      <c r="H3778" t="s">
        <v>94</v>
      </c>
      <c r="K3778">
        <v>0</v>
      </c>
      <c r="L3778">
        <v>0</v>
      </c>
      <c r="O3778">
        <v>1970</v>
      </c>
      <c r="P3778" t="s">
        <v>120</v>
      </c>
      <c r="R3778">
        <f t="shared" si="233"/>
        <v>-119</v>
      </c>
      <c r="S3778">
        <f t="shared" si="234"/>
        <v>37</v>
      </c>
      <c r="T3778" t="str">
        <f t="shared" si="235"/>
        <v>-11937</v>
      </c>
      <c r="U3778" t="str">
        <f t="shared" ref="U3778:U3841" si="236">_xlfn.CONCAT($R3779, ", ", $S3779)</f>
        <v>-119, 37</v>
      </c>
    </row>
    <row r="3779" spans="1:21" hidden="1" x14ac:dyDescent="0.25">
      <c r="A3779">
        <v>-118.893193</v>
      </c>
      <c r="B3779">
        <v>36.523989999999998</v>
      </c>
      <c r="C3779">
        <v>1970</v>
      </c>
      <c r="D3779" t="s">
        <v>434</v>
      </c>
      <c r="E3779" t="s">
        <v>435</v>
      </c>
      <c r="F3779" t="s">
        <v>110</v>
      </c>
      <c r="G3779" t="s">
        <v>110</v>
      </c>
      <c r="H3779" t="s">
        <v>94</v>
      </c>
      <c r="K3779">
        <v>0</v>
      </c>
      <c r="L3779">
        <v>0</v>
      </c>
      <c r="O3779">
        <v>1970</v>
      </c>
      <c r="P3779" t="s">
        <v>120</v>
      </c>
      <c r="R3779">
        <f t="shared" ref="R3779:R3842" si="237">ROUND($A3779, 0)</f>
        <v>-119</v>
      </c>
      <c r="S3779">
        <f t="shared" ref="S3779:S3842" si="238">ROUND($B3779, 0)</f>
        <v>37</v>
      </c>
      <c r="T3779" t="str">
        <f t="shared" ref="T3779:T3842" si="239">_xlfn.CONCAT($R3779, $S3779)</f>
        <v>-11937</v>
      </c>
      <c r="U3779" t="str">
        <f t="shared" si="236"/>
        <v>-119, 37</v>
      </c>
    </row>
    <row r="3780" spans="1:21" hidden="1" x14ac:dyDescent="0.25">
      <c r="A3780">
        <v>-118.84066</v>
      </c>
      <c r="B3780">
        <v>36.526747</v>
      </c>
      <c r="C3780">
        <v>1986</v>
      </c>
      <c r="D3780" t="s">
        <v>434</v>
      </c>
      <c r="E3780" t="s">
        <v>435</v>
      </c>
      <c r="F3780" t="s">
        <v>110</v>
      </c>
      <c r="G3780" t="s">
        <v>110</v>
      </c>
      <c r="H3780" t="s">
        <v>94</v>
      </c>
      <c r="K3780">
        <v>0</v>
      </c>
      <c r="L3780">
        <v>0</v>
      </c>
      <c r="O3780">
        <v>1986</v>
      </c>
      <c r="P3780" t="s">
        <v>120</v>
      </c>
      <c r="R3780">
        <f t="shared" si="237"/>
        <v>-119</v>
      </c>
      <c r="S3780">
        <f t="shared" si="238"/>
        <v>37</v>
      </c>
      <c r="T3780" t="str">
        <f t="shared" si="239"/>
        <v>-11937</v>
      </c>
      <c r="U3780" t="str">
        <f t="shared" si="236"/>
        <v>-119, 37</v>
      </c>
    </row>
    <row r="3781" spans="1:21" hidden="1" x14ac:dyDescent="0.25">
      <c r="A3781">
        <v>-118.84066</v>
      </c>
      <c r="B3781">
        <v>36.526747</v>
      </c>
      <c r="C3781">
        <v>1986</v>
      </c>
      <c r="D3781" t="s">
        <v>434</v>
      </c>
      <c r="E3781" t="s">
        <v>435</v>
      </c>
      <c r="F3781" t="s">
        <v>110</v>
      </c>
      <c r="G3781" t="s">
        <v>109</v>
      </c>
      <c r="H3781" t="s">
        <v>94</v>
      </c>
      <c r="K3781">
        <v>4.1799999999999997E-2</v>
      </c>
      <c r="L3781">
        <v>3.3439999999999999</v>
      </c>
      <c r="O3781">
        <v>1986</v>
      </c>
      <c r="P3781" t="s">
        <v>120</v>
      </c>
      <c r="R3781">
        <f t="shared" si="237"/>
        <v>-119</v>
      </c>
      <c r="S3781">
        <f t="shared" si="238"/>
        <v>37</v>
      </c>
      <c r="T3781" t="str">
        <f t="shared" si="239"/>
        <v>-11937</v>
      </c>
      <c r="U3781" t="str">
        <f t="shared" si="236"/>
        <v>-119, 37</v>
      </c>
    </row>
    <row r="3782" spans="1:21" hidden="1" x14ac:dyDescent="0.25">
      <c r="A3782">
        <v>-118.84066</v>
      </c>
      <c r="B3782">
        <v>36.526747</v>
      </c>
      <c r="C3782">
        <v>1986</v>
      </c>
      <c r="D3782" t="s">
        <v>434</v>
      </c>
      <c r="E3782" t="s">
        <v>435</v>
      </c>
      <c r="F3782" t="s">
        <v>110</v>
      </c>
      <c r="G3782" t="s">
        <v>110</v>
      </c>
      <c r="H3782" t="s">
        <v>94</v>
      </c>
      <c r="K3782">
        <v>0</v>
      </c>
      <c r="L3782">
        <v>0</v>
      </c>
      <c r="O3782">
        <v>1986</v>
      </c>
      <c r="P3782" t="s">
        <v>120</v>
      </c>
      <c r="R3782">
        <f t="shared" si="237"/>
        <v>-119</v>
      </c>
      <c r="S3782">
        <f t="shared" si="238"/>
        <v>37</v>
      </c>
      <c r="T3782" t="str">
        <f t="shared" si="239"/>
        <v>-11937</v>
      </c>
      <c r="U3782" t="str">
        <f t="shared" si="236"/>
        <v>-119, 37</v>
      </c>
    </row>
    <row r="3783" spans="1:21" hidden="1" x14ac:dyDescent="0.25">
      <c r="A3783">
        <v>-118.8969444</v>
      </c>
      <c r="B3783">
        <v>36.546111109999998</v>
      </c>
      <c r="C3783">
        <v>1999</v>
      </c>
      <c r="D3783" t="s">
        <v>434</v>
      </c>
      <c r="E3783" t="s">
        <v>435</v>
      </c>
      <c r="F3783" t="s">
        <v>110</v>
      </c>
      <c r="G3783" t="s">
        <v>110</v>
      </c>
      <c r="H3783" t="s">
        <v>94</v>
      </c>
      <c r="K3783">
        <v>0</v>
      </c>
      <c r="L3783">
        <v>0</v>
      </c>
      <c r="O3783">
        <v>1999</v>
      </c>
      <c r="P3783" t="s">
        <v>120</v>
      </c>
      <c r="R3783">
        <f t="shared" si="237"/>
        <v>-119</v>
      </c>
      <c r="S3783">
        <f t="shared" si="238"/>
        <v>37</v>
      </c>
      <c r="T3783" t="str">
        <f t="shared" si="239"/>
        <v>-11937</v>
      </c>
      <c r="U3783" t="str">
        <f t="shared" si="236"/>
        <v>-119, 37</v>
      </c>
    </row>
    <row r="3784" spans="1:21" hidden="1" x14ac:dyDescent="0.25">
      <c r="A3784">
        <v>-118.8969444</v>
      </c>
      <c r="B3784">
        <v>36.546111109999998</v>
      </c>
      <c r="C3784">
        <v>1999</v>
      </c>
      <c r="D3784" t="s">
        <v>434</v>
      </c>
      <c r="E3784" t="s">
        <v>435</v>
      </c>
      <c r="F3784" t="s">
        <v>110</v>
      </c>
      <c r="G3784" t="s">
        <v>110</v>
      </c>
      <c r="H3784" t="s">
        <v>94</v>
      </c>
      <c r="K3784">
        <v>0</v>
      </c>
      <c r="L3784">
        <v>0</v>
      </c>
      <c r="O3784">
        <v>1999</v>
      </c>
      <c r="P3784" t="s">
        <v>120</v>
      </c>
      <c r="R3784">
        <f t="shared" si="237"/>
        <v>-119</v>
      </c>
      <c r="S3784">
        <f t="shared" si="238"/>
        <v>37</v>
      </c>
      <c r="T3784" t="str">
        <f t="shared" si="239"/>
        <v>-11937</v>
      </c>
      <c r="U3784" t="str">
        <f t="shared" si="236"/>
        <v>-119, 37</v>
      </c>
    </row>
    <row r="3785" spans="1:21" hidden="1" x14ac:dyDescent="0.25">
      <c r="A3785">
        <v>-119.12348299999999</v>
      </c>
      <c r="B3785">
        <v>36.547412999999999</v>
      </c>
      <c r="C3785">
        <v>1976</v>
      </c>
      <c r="D3785" t="s">
        <v>434</v>
      </c>
      <c r="E3785" t="s">
        <v>435</v>
      </c>
      <c r="F3785" t="s">
        <v>110</v>
      </c>
      <c r="G3785" t="s">
        <v>110</v>
      </c>
      <c r="H3785" t="s">
        <v>94</v>
      </c>
      <c r="K3785">
        <v>0</v>
      </c>
      <c r="L3785">
        <v>0</v>
      </c>
      <c r="O3785">
        <v>1976</v>
      </c>
      <c r="P3785" t="s">
        <v>120</v>
      </c>
      <c r="R3785">
        <f t="shared" si="237"/>
        <v>-119</v>
      </c>
      <c r="S3785">
        <f t="shared" si="238"/>
        <v>37</v>
      </c>
      <c r="T3785" t="str">
        <f t="shared" si="239"/>
        <v>-11937</v>
      </c>
      <c r="U3785" t="str">
        <f t="shared" si="236"/>
        <v>-119, 37</v>
      </c>
    </row>
    <row r="3786" spans="1:21" hidden="1" x14ac:dyDescent="0.25">
      <c r="A3786">
        <v>-118.893</v>
      </c>
      <c r="B3786">
        <v>36.567</v>
      </c>
      <c r="C3786">
        <v>2001</v>
      </c>
      <c r="D3786" t="s">
        <v>434</v>
      </c>
      <c r="E3786" t="s">
        <v>435</v>
      </c>
      <c r="F3786" t="s">
        <v>110</v>
      </c>
      <c r="G3786" t="s">
        <v>110</v>
      </c>
      <c r="H3786" t="s">
        <v>94</v>
      </c>
      <c r="K3786">
        <v>0</v>
      </c>
      <c r="L3786">
        <v>0</v>
      </c>
      <c r="O3786">
        <v>2001</v>
      </c>
      <c r="P3786" t="s">
        <v>120</v>
      </c>
      <c r="R3786">
        <f t="shared" si="237"/>
        <v>-119</v>
      </c>
      <c r="S3786">
        <f t="shared" si="238"/>
        <v>37</v>
      </c>
      <c r="T3786" t="str">
        <f t="shared" si="239"/>
        <v>-11937</v>
      </c>
      <c r="U3786" t="str">
        <f t="shared" si="236"/>
        <v>-119, 37</v>
      </c>
    </row>
    <row r="3787" spans="1:21" hidden="1" x14ac:dyDescent="0.25">
      <c r="A3787">
        <v>-118.893</v>
      </c>
      <c r="B3787">
        <v>36.579000000000001</v>
      </c>
      <c r="C3787">
        <v>2001</v>
      </c>
      <c r="D3787" t="s">
        <v>434</v>
      </c>
      <c r="E3787" t="s">
        <v>435</v>
      </c>
      <c r="F3787" t="s">
        <v>110</v>
      </c>
      <c r="G3787" t="s">
        <v>110</v>
      </c>
      <c r="H3787" t="s">
        <v>94</v>
      </c>
      <c r="K3787">
        <v>0</v>
      </c>
      <c r="L3787">
        <v>0</v>
      </c>
      <c r="O3787">
        <v>2001</v>
      </c>
      <c r="P3787" t="s">
        <v>120</v>
      </c>
      <c r="R3787">
        <f t="shared" si="237"/>
        <v>-119</v>
      </c>
      <c r="S3787">
        <f t="shared" si="238"/>
        <v>37</v>
      </c>
      <c r="T3787" t="str">
        <f t="shared" si="239"/>
        <v>-11937</v>
      </c>
      <c r="U3787" t="str">
        <f t="shared" si="236"/>
        <v>-119, 37</v>
      </c>
    </row>
    <row r="3788" spans="1:21" hidden="1" x14ac:dyDescent="0.25">
      <c r="A3788">
        <v>-118.893</v>
      </c>
      <c r="B3788">
        <v>36.579000000000001</v>
      </c>
      <c r="C3788">
        <v>2001</v>
      </c>
      <c r="D3788" t="s">
        <v>434</v>
      </c>
      <c r="E3788" t="s">
        <v>435</v>
      </c>
      <c r="F3788" t="s">
        <v>110</v>
      </c>
      <c r="G3788" t="s">
        <v>110</v>
      </c>
      <c r="H3788" t="s">
        <v>94</v>
      </c>
      <c r="K3788">
        <v>0</v>
      </c>
      <c r="L3788">
        <v>0</v>
      </c>
      <c r="O3788">
        <v>2001</v>
      </c>
      <c r="P3788" t="s">
        <v>120</v>
      </c>
      <c r="R3788">
        <f t="shared" si="237"/>
        <v>-119</v>
      </c>
      <c r="S3788">
        <f t="shared" si="238"/>
        <v>37</v>
      </c>
      <c r="T3788" t="str">
        <f t="shared" si="239"/>
        <v>-11937</v>
      </c>
      <c r="U3788" t="str">
        <f t="shared" si="236"/>
        <v>-119, 37</v>
      </c>
    </row>
    <row r="3789" spans="1:21" hidden="1" x14ac:dyDescent="0.25">
      <c r="A3789">
        <v>-118.89100000000001</v>
      </c>
      <c r="B3789">
        <v>36.58</v>
      </c>
      <c r="C3789">
        <v>2001</v>
      </c>
      <c r="D3789" t="s">
        <v>434</v>
      </c>
      <c r="E3789" t="s">
        <v>435</v>
      </c>
      <c r="F3789" t="s">
        <v>110</v>
      </c>
      <c r="G3789" t="s">
        <v>110</v>
      </c>
      <c r="H3789" t="s">
        <v>94</v>
      </c>
      <c r="K3789">
        <v>0</v>
      </c>
      <c r="L3789">
        <v>0</v>
      </c>
      <c r="O3789">
        <v>2001</v>
      </c>
      <c r="P3789" t="s">
        <v>120</v>
      </c>
      <c r="R3789">
        <f t="shared" si="237"/>
        <v>-119</v>
      </c>
      <c r="S3789">
        <f t="shared" si="238"/>
        <v>37</v>
      </c>
      <c r="T3789" t="str">
        <f t="shared" si="239"/>
        <v>-11937</v>
      </c>
      <c r="U3789" t="str">
        <f t="shared" si="236"/>
        <v>-119, 37</v>
      </c>
    </row>
    <row r="3790" spans="1:21" hidden="1" x14ac:dyDescent="0.25">
      <c r="A3790">
        <v>-118.9194722</v>
      </c>
      <c r="B3790">
        <v>36.641722219999998</v>
      </c>
      <c r="C3790">
        <v>2001</v>
      </c>
      <c r="D3790" t="s">
        <v>434</v>
      </c>
      <c r="E3790" t="s">
        <v>435</v>
      </c>
      <c r="F3790" t="s">
        <v>110</v>
      </c>
      <c r="G3790" t="s">
        <v>110</v>
      </c>
      <c r="H3790" t="s">
        <v>94</v>
      </c>
      <c r="K3790">
        <v>0</v>
      </c>
      <c r="L3790">
        <v>0</v>
      </c>
      <c r="O3790">
        <v>2001</v>
      </c>
      <c r="P3790" t="s">
        <v>120</v>
      </c>
      <c r="R3790">
        <f t="shared" si="237"/>
        <v>-119</v>
      </c>
      <c r="S3790">
        <f t="shared" si="238"/>
        <v>37</v>
      </c>
      <c r="T3790" t="str">
        <f t="shared" si="239"/>
        <v>-11937</v>
      </c>
      <c r="U3790" t="str">
        <f t="shared" si="236"/>
        <v>-119, 37</v>
      </c>
    </row>
    <row r="3791" spans="1:21" hidden="1" x14ac:dyDescent="0.25">
      <c r="A3791">
        <v>-118.9194722</v>
      </c>
      <c r="B3791">
        <v>36.641722219999998</v>
      </c>
      <c r="C3791">
        <v>2001</v>
      </c>
      <c r="D3791" t="s">
        <v>434</v>
      </c>
      <c r="E3791" t="s">
        <v>435</v>
      </c>
      <c r="F3791" t="s">
        <v>110</v>
      </c>
      <c r="G3791" t="s">
        <v>110</v>
      </c>
      <c r="H3791" t="s">
        <v>94</v>
      </c>
      <c r="K3791">
        <v>0</v>
      </c>
      <c r="L3791">
        <v>0</v>
      </c>
      <c r="O3791">
        <v>2001</v>
      </c>
      <c r="P3791" t="s">
        <v>120</v>
      </c>
      <c r="R3791">
        <f t="shared" si="237"/>
        <v>-119</v>
      </c>
      <c r="S3791">
        <f t="shared" si="238"/>
        <v>37</v>
      </c>
      <c r="T3791" t="str">
        <f t="shared" si="239"/>
        <v>-11937</v>
      </c>
      <c r="U3791" t="str">
        <f t="shared" si="236"/>
        <v>-119, 37</v>
      </c>
    </row>
    <row r="3792" spans="1:21" hidden="1" x14ac:dyDescent="0.25">
      <c r="A3792">
        <v>-118.9194722</v>
      </c>
      <c r="B3792">
        <v>36.641722219999998</v>
      </c>
      <c r="C3792">
        <v>2001</v>
      </c>
      <c r="D3792" t="s">
        <v>434</v>
      </c>
      <c r="E3792" t="s">
        <v>435</v>
      </c>
      <c r="F3792" t="s">
        <v>110</v>
      </c>
      <c r="G3792" t="s">
        <v>110</v>
      </c>
      <c r="H3792" t="s">
        <v>94</v>
      </c>
      <c r="K3792">
        <v>0</v>
      </c>
      <c r="L3792">
        <v>0</v>
      </c>
      <c r="O3792">
        <v>2001</v>
      </c>
      <c r="P3792" t="s">
        <v>120</v>
      </c>
      <c r="R3792">
        <f t="shared" si="237"/>
        <v>-119</v>
      </c>
      <c r="S3792">
        <f t="shared" si="238"/>
        <v>37</v>
      </c>
      <c r="T3792" t="str">
        <f t="shared" si="239"/>
        <v>-11937</v>
      </c>
      <c r="U3792" t="str">
        <f t="shared" si="236"/>
        <v>-119, 37</v>
      </c>
    </row>
    <row r="3793" spans="1:21" hidden="1" x14ac:dyDescent="0.25">
      <c r="A3793">
        <v>-119.20730500000001</v>
      </c>
      <c r="B3793">
        <v>36.677647</v>
      </c>
      <c r="C3793">
        <v>1986</v>
      </c>
      <c r="D3793" t="s">
        <v>434</v>
      </c>
      <c r="E3793" t="s">
        <v>435</v>
      </c>
      <c r="F3793" t="s">
        <v>110</v>
      </c>
      <c r="G3793" t="s">
        <v>110</v>
      </c>
      <c r="H3793" t="s">
        <v>94</v>
      </c>
      <c r="K3793">
        <v>0</v>
      </c>
      <c r="L3793">
        <v>0</v>
      </c>
      <c r="O3793">
        <v>1986</v>
      </c>
      <c r="P3793" t="s">
        <v>120</v>
      </c>
      <c r="R3793">
        <f t="shared" si="237"/>
        <v>-119</v>
      </c>
      <c r="S3793">
        <f t="shared" si="238"/>
        <v>37</v>
      </c>
      <c r="T3793" t="str">
        <f t="shared" si="239"/>
        <v>-11937</v>
      </c>
      <c r="U3793" t="str">
        <f t="shared" si="236"/>
        <v>-119, 37</v>
      </c>
    </row>
    <row r="3794" spans="1:21" hidden="1" x14ac:dyDescent="0.25">
      <c r="A3794">
        <v>-119.20730500000001</v>
      </c>
      <c r="B3794">
        <v>36.677647</v>
      </c>
      <c r="C3794">
        <v>1986</v>
      </c>
      <c r="D3794" t="s">
        <v>434</v>
      </c>
      <c r="E3794" t="s">
        <v>435</v>
      </c>
      <c r="F3794" t="s">
        <v>110</v>
      </c>
      <c r="G3794" t="s">
        <v>110</v>
      </c>
      <c r="H3794" t="s">
        <v>94</v>
      </c>
      <c r="K3794">
        <v>0</v>
      </c>
      <c r="L3794">
        <v>0</v>
      </c>
      <c r="O3794">
        <v>1986</v>
      </c>
      <c r="P3794" t="s">
        <v>120</v>
      </c>
      <c r="R3794">
        <f t="shared" si="237"/>
        <v>-119</v>
      </c>
      <c r="S3794">
        <f t="shared" si="238"/>
        <v>37</v>
      </c>
      <c r="T3794" t="str">
        <f t="shared" si="239"/>
        <v>-11937</v>
      </c>
      <c r="U3794" t="str">
        <f t="shared" si="236"/>
        <v>-119, 37</v>
      </c>
    </row>
    <row r="3795" spans="1:21" hidden="1" x14ac:dyDescent="0.25">
      <c r="A3795">
        <v>-119.20730500000001</v>
      </c>
      <c r="B3795">
        <v>36.677647</v>
      </c>
      <c r="C3795">
        <v>1986</v>
      </c>
      <c r="D3795" t="s">
        <v>434</v>
      </c>
      <c r="E3795" t="s">
        <v>435</v>
      </c>
      <c r="F3795" t="s">
        <v>110</v>
      </c>
      <c r="G3795" t="s">
        <v>110</v>
      </c>
      <c r="H3795" t="s">
        <v>94</v>
      </c>
      <c r="K3795">
        <v>0</v>
      </c>
      <c r="L3795">
        <v>0</v>
      </c>
      <c r="O3795">
        <v>1986</v>
      </c>
      <c r="P3795" t="s">
        <v>120</v>
      </c>
      <c r="R3795">
        <f t="shared" si="237"/>
        <v>-119</v>
      </c>
      <c r="S3795">
        <f t="shared" si="238"/>
        <v>37</v>
      </c>
      <c r="T3795" t="str">
        <f t="shared" si="239"/>
        <v>-11937</v>
      </c>
      <c r="U3795" t="str">
        <f t="shared" si="236"/>
        <v>-119, 37</v>
      </c>
    </row>
    <row r="3796" spans="1:21" hidden="1" x14ac:dyDescent="0.25">
      <c r="A3796">
        <v>-119.20730500000001</v>
      </c>
      <c r="B3796">
        <v>36.677647</v>
      </c>
      <c r="C3796">
        <v>1986</v>
      </c>
      <c r="D3796" t="s">
        <v>434</v>
      </c>
      <c r="E3796" t="s">
        <v>435</v>
      </c>
      <c r="F3796" t="s">
        <v>110</v>
      </c>
      <c r="G3796" t="s">
        <v>110</v>
      </c>
      <c r="H3796" t="s">
        <v>94</v>
      </c>
      <c r="K3796">
        <v>0</v>
      </c>
      <c r="L3796">
        <v>0</v>
      </c>
      <c r="O3796">
        <v>1986</v>
      </c>
      <c r="P3796" t="s">
        <v>120</v>
      </c>
      <c r="R3796">
        <f t="shared" si="237"/>
        <v>-119</v>
      </c>
      <c r="S3796">
        <f t="shared" si="238"/>
        <v>37</v>
      </c>
      <c r="T3796" t="str">
        <f t="shared" si="239"/>
        <v>-11937</v>
      </c>
      <c r="U3796" t="str">
        <f t="shared" si="236"/>
        <v>-119, 37</v>
      </c>
    </row>
    <row r="3797" spans="1:21" hidden="1" x14ac:dyDescent="0.25">
      <c r="A3797">
        <v>-119.282961</v>
      </c>
      <c r="B3797">
        <v>36.778604999999999</v>
      </c>
      <c r="C3797">
        <v>1986</v>
      </c>
      <c r="D3797" t="s">
        <v>434</v>
      </c>
      <c r="E3797" t="s">
        <v>435</v>
      </c>
      <c r="F3797" t="s">
        <v>110</v>
      </c>
      <c r="G3797" t="s">
        <v>110</v>
      </c>
      <c r="H3797" t="s">
        <v>94</v>
      </c>
      <c r="K3797">
        <v>0</v>
      </c>
      <c r="L3797">
        <v>0</v>
      </c>
      <c r="O3797">
        <v>1986</v>
      </c>
      <c r="P3797" t="s">
        <v>120</v>
      </c>
      <c r="R3797">
        <f t="shared" si="237"/>
        <v>-119</v>
      </c>
      <c r="S3797">
        <f t="shared" si="238"/>
        <v>37</v>
      </c>
      <c r="T3797" t="str">
        <f t="shared" si="239"/>
        <v>-11937</v>
      </c>
      <c r="U3797" t="str">
        <f t="shared" si="236"/>
        <v>-119, 37</v>
      </c>
    </row>
    <row r="3798" spans="1:21" hidden="1" x14ac:dyDescent="0.25">
      <c r="A3798">
        <v>-119.282961</v>
      </c>
      <c r="B3798">
        <v>36.778604999999999</v>
      </c>
      <c r="C3798">
        <v>1986</v>
      </c>
      <c r="D3798" t="s">
        <v>434</v>
      </c>
      <c r="E3798" t="s">
        <v>435</v>
      </c>
      <c r="F3798" t="s">
        <v>110</v>
      </c>
      <c r="G3798" t="s">
        <v>110</v>
      </c>
      <c r="H3798" t="s">
        <v>94</v>
      </c>
      <c r="K3798">
        <v>0</v>
      </c>
      <c r="L3798">
        <v>0</v>
      </c>
      <c r="O3798">
        <v>1986</v>
      </c>
      <c r="P3798" t="s">
        <v>120</v>
      </c>
      <c r="R3798">
        <f t="shared" si="237"/>
        <v>-119</v>
      </c>
      <c r="S3798">
        <f t="shared" si="238"/>
        <v>37</v>
      </c>
      <c r="T3798" t="str">
        <f t="shared" si="239"/>
        <v>-11937</v>
      </c>
      <c r="U3798" t="str">
        <f t="shared" si="236"/>
        <v>-119, 37</v>
      </c>
    </row>
    <row r="3799" spans="1:21" hidden="1" x14ac:dyDescent="0.25">
      <c r="A3799">
        <v>-119.17730899999999</v>
      </c>
      <c r="B3799">
        <v>36.795034999999999</v>
      </c>
      <c r="C3799">
        <v>1986</v>
      </c>
      <c r="D3799" t="s">
        <v>434</v>
      </c>
      <c r="E3799" t="s">
        <v>435</v>
      </c>
      <c r="F3799" t="s">
        <v>110</v>
      </c>
      <c r="G3799" t="s">
        <v>110</v>
      </c>
      <c r="H3799" t="s">
        <v>94</v>
      </c>
      <c r="K3799">
        <v>0</v>
      </c>
      <c r="L3799">
        <v>0</v>
      </c>
      <c r="O3799">
        <v>1986</v>
      </c>
      <c r="P3799" t="s">
        <v>120</v>
      </c>
      <c r="R3799">
        <f t="shared" si="237"/>
        <v>-119</v>
      </c>
      <c r="S3799">
        <f t="shared" si="238"/>
        <v>37</v>
      </c>
      <c r="T3799" t="str">
        <f t="shared" si="239"/>
        <v>-11937</v>
      </c>
      <c r="U3799" t="str">
        <f t="shared" si="236"/>
        <v>-119, 37</v>
      </c>
    </row>
    <row r="3800" spans="1:21" hidden="1" x14ac:dyDescent="0.25">
      <c r="A3800">
        <v>-119.176543</v>
      </c>
      <c r="B3800">
        <v>36.808881</v>
      </c>
      <c r="C3800">
        <v>1986</v>
      </c>
      <c r="D3800" t="s">
        <v>434</v>
      </c>
      <c r="E3800" t="s">
        <v>435</v>
      </c>
      <c r="F3800" t="s">
        <v>110</v>
      </c>
      <c r="G3800" t="s">
        <v>110</v>
      </c>
      <c r="H3800" t="s">
        <v>94</v>
      </c>
      <c r="K3800">
        <v>0</v>
      </c>
      <c r="L3800">
        <v>0</v>
      </c>
      <c r="O3800">
        <v>1986</v>
      </c>
      <c r="P3800" t="s">
        <v>120</v>
      </c>
      <c r="R3800">
        <f t="shared" si="237"/>
        <v>-119</v>
      </c>
      <c r="S3800">
        <f t="shared" si="238"/>
        <v>37</v>
      </c>
      <c r="T3800" t="str">
        <f t="shared" si="239"/>
        <v>-11937</v>
      </c>
      <c r="U3800" t="str">
        <f t="shared" si="236"/>
        <v>-119, 37</v>
      </c>
    </row>
    <row r="3801" spans="1:21" hidden="1" x14ac:dyDescent="0.25">
      <c r="A3801">
        <v>-119.176543</v>
      </c>
      <c r="B3801">
        <v>36.808881</v>
      </c>
      <c r="C3801">
        <v>1986</v>
      </c>
      <c r="D3801" t="s">
        <v>434</v>
      </c>
      <c r="E3801" t="s">
        <v>435</v>
      </c>
      <c r="F3801" t="s">
        <v>110</v>
      </c>
      <c r="G3801" t="s">
        <v>110</v>
      </c>
      <c r="H3801" t="s">
        <v>94</v>
      </c>
      <c r="K3801">
        <v>0</v>
      </c>
      <c r="L3801">
        <v>0</v>
      </c>
      <c r="O3801">
        <v>1986</v>
      </c>
      <c r="P3801" t="s">
        <v>120</v>
      </c>
      <c r="R3801">
        <f t="shared" si="237"/>
        <v>-119</v>
      </c>
      <c r="S3801">
        <f t="shared" si="238"/>
        <v>37</v>
      </c>
      <c r="T3801" t="str">
        <f t="shared" si="239"/>
        <v>-11937</v>
      </c>
      <c r="U3801" t="str">
        <f t="shared" si="236"/>
        <v>-119, 37</v>
      </c>
    </row>
    <row r="3802" spans="1:21" hidden="1" x14ac:dyDescent="0.25">
      <c r="A3802">
        <v>-119.176543</v>
      </c>
      <c r="B3802">
        <v>36.808881</v>
      </c>
      <c r="C3802">
        <v>1986</v>
      </c>
      <c r="D3802" t="s">
        <v>434</v>
      </c>
      <c r="E3802" t="s">
        <v>435</v>
      </c>
      <c r="F3802" t="s">
        <v>110</v>
      </c>
      <c r="G3802" t="s">
        <v>110</v>
      </c>
      <c r="H3802" t="s">
        <v>94</v>
      </c>
      <c r="K3802">
        <v>0</v>
      </c>
      <c r="L3802">
        <v>0</v>
      </c>
      <c r="O3802">
        <v>1986</v>
      </c>
      <c r="P3802" t="s">
        <v>120</v>
      </c>
      <c r="R3802">
        <f t="shared" si="237"/>
        <v>-119</v>
      </c>
      <c r="S3802">
        <f t="shared" si="238"/>
        <v>37</v>
      </c>
      <c r="T3802" t="str">
        <f t="shared" si="239"/>
        <v>-11937</v>
      </c>
      <c r="U3802" t="str">
        <f t="shared" si="236"/>
        <v>-119, 37</v>
      </c>
    </row>
    <row r="3803" spans="1:21" hidden="1" x14ac:dyDescent="0.25">
      <c r="A3803">
        <v>-119.3111</v>
      </c>
      <c r="B3803">
        <v>36.908299999999997</v>
      </c>
      <c r="C3803">
        <v>1993</v>
      </c>
      <c r="D3803" t="s">
        <v>434</v>
      </c>
      <c r="E3803" t="s">
        <v>435</v>
      </c>
      <c r="F3803" t="s">
        <v>110</v>
      </c>
      <c r="G3803" t="s">
        <v>110</v>
      </c>
      <c r="H3803" t="s">
        <v>94</v>
      </c>
      <c r="K3803">
        <v>0</v>
      </c>
      <c r="L3803">
        <v>0</v>
      </c>
      <c r="O3803">
        <v>1993</v>
      </c>
      <c r="P3803" t="s">
        <v>120</v>
      </c>
      <c r="R3803">
        <f t="shared" si="237"/>
        <v>-119</v>
      </c>
      <c r="S3803">
        <f t="shared" si="238"/>
        <v>37</v>
      </c>
      <c r="T3803" t="str">
        <f t="shared" si="239"/>
        <v>-11937</v>
      </c>
      <c r="U3803" t="str">
        <f t="shared" si="236"/>
        <v>-119, 37</v>
      </c>
    </row>
    <row r="3804" spans="1:21" hidden="1" x14ac:dyDescent="0.25">
      <c r="A3804">
        <v>-119.3111</v>
      </c>
      <c r="B3804">
        <v>36.908299999999997</v>
      </c>
      <c r="C3804">
        <v>1993</v>
      </c>
      <c r="D3804" t="s">
        <v>434</v>
      </c>
      <c r="E3804" t="s">
        <v>435</v>
      </c>
      <c r="F3804" t="s">
        <v>110</v>
      </c>
      <c r="G3804" t="s">
        <v>110</v>
      </c>
      <c r="H3804" t="s">
        <v>94</v>
      </c>
      <c r="K3804">
        <v>0</v>
      </c>
      <c r="L3804">
        <v>0</v>
      </c>
      <c r="O3804">
        <v>1993</v>
      </c>
      <c r="P3804" t="s">
        <v>120</v>
      </c>
      <c r="R3804">
        <f t="shared" si="237"/>
        <v>-119</v>
      </c>
      <c r="S3804">
        <f t="shared" si="238"/>
        <v>37</v>
      </c>
      <c r="T3804" t="str">
        <f t="shared" si="239"/>
        <v>-11937</v>
      </c>
      <c r="U3804" t="str">
        <f t="shared" si="236"/>
        <v>-119, 37</v>
      </c>
    </row>
    <row r="3805" spans="1:21" hidden="1" x14ac:dyDescent="0.25">
      <c r="A3805">
        <v>-119.3111</v>
      </c>
      <c r="B3805">
        <v>36.908299999999997</v>
      </c>
      <c r="C3805">
        <v>1993</v>
      </c>
      <c r="D3805" t="s">
        <v>434</v>
      </c>
      <c r="E3805" t="s">
        <v>435</v>
      </c>
      <c r="F3805" t="s">
        <v>110</v>
      </c>
      <c r="G3805" t="s">
        <v>110</v>
      </c>
      <c r="H3805" t="s">
        <v>94</v>
      </c>
      <c r="K3805">
        <v>0</v>
      </c>
      <c r="L3805">
        <v>0</v>
      </c>
      <c r="O3805">
        <v>1993</v>
      </c>
      <c r="P3805" t="s">
        <v>120</v>
      </c>
      <c r="R3805">
        <f t="shared" si="237"/>
        <v>-119</v>
      </c>
      <c r="S3805">
        <f t="shared" si="238"/>
        <v>37</v>
      </c>
      <c r="T3805" t="str">
        <f t="shared" si="239"/>
        <v>-11937</v>
      </c>
      <c r="U3805" t="str">
        <f t="shared" si="236"/>
        <v>-119, 37</v>
      </c>
    </row>
    <row r="3806" spans="1:21" hidden="1" x14ac:dyDescent="0.25">
      <c r="A3806">
        <v>-119.3111</v>
      </c>
      <c r="B3806">
        <v>36.908299999999997</v>
      </c>
      <c r="C3806">
        <v>1993</v>
      </c>
      <c r="D3806" t="s">
        <v>434</v>
      </c>
      <c r="E3806" t="s">
        <v>435</v>
      </c>
      <c r="F3806" t="s">
        <v>110</v>
      </c>
      <c r="G3806" t="s">
        <v>110</v>
      </c>
      <c r="H3806" t="s">
        <v>94</v>
      </c>
      <c r="K3806">
        <v>0</v>
      </c>
      <c r="L3806">
        <v>0</v>
      </c>
      <c r="O3806">
        <v>1993</v>
      </c>
      <c r="P3806" t="s">
        <v>120</v>
      </c>
      <c r="R3806">
        <f t="shared" si="237"/>
        <v>-119</v>
      </c>
      <c r="S3806">
        <f t="shared" si="238"/>
        <v>37</v>
      </c>
      <c r="T3806" t="str">
        <f t="shared" si="239"/>
        <v>-11937</v>
      </c>
      <c r="U3806" t="str">
        <f t="shared" si="236"/>
        <v>-119, 37</v>
      </c>
    </row>
    <row r="3807" spans="1:21" hidden="1" x14ac:dyDescent="0.25">
      <c r="A3807">
        <v>-119.3111</v>
      </c>
      <c r="B3807">
        <v>36.908299999999997</v>
      </c>
      <c r="C3807">
        <v>1993</v>
      </c>
      <c r="D3807" t="s">
        <v>434</v>
      </c>
      <c r="E3807" t="s">
        <v>435</v>
      </c>
      <c r="F3807" t="s">
        <v>110</v>
      </c>
      <c r="G3807" t="s">
        <v>110</v>
      </c>
      <c r="H3807" t="s">
        <v>94</v>
      </c>
      <c r="K3807">
        <v>0</v>
      </c>
      <c r="L3807">
        <v>0</v>
      </c>
      <c r="O3807">
        <v>1993</v>
      </c>
      <c r="P3807" t="s">
        <v>120</v>
      </c>
      <c r="R3807">
        <f t="shared" si="237"/>
        <v>-119</v>
      </c>
      <c r="S3807">
        <f t="shared" si="238"/>
        <v>37</v>
      </c>
      <c r="T3807" t="str">
        <f t="shared" si="239"/>
        <v>-11937</v>
      </c>
      <c r="U3807" t="str">
        <f t="shared" si="236"/>
        <v>-119, 37</v>
      </c>
    </row>
    <row r="3808" spans="1:21" hidden="1" x14ac:dyDescent="0.25">
      <c r="A3808">
        <v>-119.3111</v>
      </c>
      <c r="B3808">
        <v>36.908299999999997</v>
      </c>
      <c r="C3808">
        <v>1993</v>
      </c>
      <c r="D3808" t="s">
        <v>434</v>
      </c>
      <c r="E3808" t="s">
        <v>435</v>
      </c>
      <c r="F3808" t="s">
        <v>110</v>
      </c>
      <c r="G3808" t="s">
        <v>110</v>
      </c>
      <c r="H3808" t="s">
        <v>94</v>
      </c>
      <c r="K3808">
        <v>0</v>
      </c>
      <c r="L3808">
        <v>0</v>
      </c>
      <c r="O3808">
        <v>1993</v>
      </c>
      <c r="P3808" t="s">
        <v>120</v>
      </c>
      <c r="R3808">
        <f t="shared" si="237"/>
        <v>-119</v>
      </c>
      <c r="S3808">
        <f t="shared" si="238"/>
        <v>37</v>
      </c>
      <c r="T3808" t="str">
        <f t="shared" si="239"/>
        <v>-11937</v>
      </c>
      <c r="U3808" t="str">
        <f t="shared" si="236"/>
        <v>-119, 37</v>
      </c>
    </row>
    <row r="3809" spans="1:21" hidden="1" x14ac:dyDescent="0.25">
      <c r="A3809">
        <v>-119.2738056</v>
      </c>
      <c r="B3809">
        <v>36.918888889999998</v>
      </c>
      <c r="C3809">
        <v>1999</v>
      </c>
      <c r="D3809" t="s">
        <v>434</v>
      </c>
      <c r="E3809" t="s">
        <v>435</v>
      </c>
      <c r="F3809" t="s">
        <v>110</v>
      </c>
      <c r="G3809" t="s">
        <v>110</v>
      </c>
      <c r="H3809" t="s">
        <v>94</v>
      </c>
      <c r="K3809">
        <v>0</v>
      </c>
      <c r="L3809">
        <v>0</v>
      </c>
      <c r="O3809">
        <v>1999</v>
      </c>
      <c r="P3809" t="s">
        <v>120</v>
      </c>
      <c r="R3809">
        <f t="shared" si="237"/>
        <v>-119</v>
      </c>
      <c r="S3809">
        <f t="shared" si="238"/>
        <v>37</v>
      </c>
      <c r="T3809" t="str">
        <f t="shared" si="239"/>
        <v>-11937</v>
      </c>
      <c r="U3809" t="str">
        <f t="shared" si="236"/>
        <v>-119, 37</v>
      </c>
    </row>
    <row r="3810" spans="1:21" hidden="1" x14ac:dyDescent="0.25">
      <c r="A3810">
        <v>-119.2776111</v>
      </c>
      <c r="B3810">
        <v>36.920749999999998</v>
      </c>
      <c r="C3810">
        <v>1999</v>
      </c>
      <c r="D3810" t="s">
        <v>434</v>
      </c>
      <c r="E3810" t="s">
        <v>435</v>
      </c>
      <c r="F3810" t="s">
        <v>110</v>
      </c>
      <c r="G3810" t="s">
        <v>110</v>
      </c>
      <c r="H3810" t="s">
        <v>94</v>
      </c>
      <c r="K3810">
        <v>0</v>
      </c>
      <c r="L3810">
        <v>0</v>
      </c>
      <c r="O3810">
        <v>1999</v>
      </c>
      <c r="P3810" t="s">
        <v>120</v>
      </c>
      <c r="R3810">
        <f t="shared" si="237"/>
        <v>-119</v>
      </c>
      <c r="S3810">
        <f t="shared" si="238"/>
        <v>37</v>
      </c>
      <c r="T3810" t="str">
        <f t="shared" si="239"/>
        <v>-11937</v>
      </c>
      <c r="U3810" t="str">
        <f t="shared" si="236"/>
        <v>-119, 37</v>
      </c>
    </row>
    <row r="3811" spans="1:21" hidden="1" x14ac:dyDescent="0.25">
      <c r="A3811">
        <v>-119.375473</v>
      </c>
      <c r="B3811">
        <v>36.969836999999998</v>
      </c>
      <c r="C3811">
        <v>1986</v>
      </c>
      <c r="D3811" t="s">
        <v>434</v>
      </c>
      <c r="E3811" t="s">
        <v>435</v>
      </c>
      <c r="F3811" t="s">
        <v>110</v>
      </c>
      <c r="G3811" t="s">
        <v>110</v>
      </c>
      <c r="H3811" t="s">
        <v>94</v>
      </c>
      <c r="K3811">
        <v>0</v>
      </c>
      <c r="L3811">
        <v>0</v>
      </c>
      <c r="O3811">
        <v>1986</v>
      </c>
      <c r="P3811" t="s">
        <v>120</v>
      </c>
      <c r="R3811">
        <f t="shared" si="237"/>
        <v>-119</v>
      </c>
      <c r="S3811">
        <f t="shared" si="238"/>
        <v>37</v>
      </c>
      <c r="T3811" t="str">
        <f t="shared" si="239"/>
        <v>-11937</v>
      </c>
      <c r="U3811" t="str">
        <f t="shared" si="236"/>
        <v>-119, 37</v>
      </c>
    </row>
    <row r="3812" spans="1:21" hidden="1" x14ac:dyDescent="0.25">
      <c r="A3812">
        <v>-119.375473</v>
      </c>
      <c r="B3812">
        <v>36.969836999999998</v>
      </c>
      <c r="C3812">
        <v>1986</v>
      </c>
      <c r="D3812" t="s">
        <v>434</v>
      </c>
      <c r="E3812" t="s">
        <v>435</v>
      </c>
      <c r="F3812" t="s">
        <v>110</v>
      </c>
      <c r="G3812" t="s">
        <v>110</v>
      </c>
      <c r="H3812" t="s">
        <v>94</v>
      </c>
      <c r="K3812">
        <v>0</v>
      </c>
      <c r="L3812">
        <v>0</v>
      </c>
      <c r="O3812">
        <v>1986</v>
      </c>
      <c r="P3812" t="s">
        <v>120</v>
      </c>
      <c r="R3812">
        <f t="shared" si="237"/>
        <v>-119</v>
      </c>
      <c r="S3812">
        <f t="shared" si="238"/>
        <v>37</v>
      </c>
      <c r="T3812" t="str">
        <f t="shared" si="239"/>
        <v>-11937</v>
      </c>
      <c r="U3812" t="str">
        <f t="shared" si="236"/>
        <v>-119, 37</v>
      </c>
    </row>
    <row r="3813" spans="1:21" hidden="1" x14ac:dyDescent="0.25">
      <c r="A3813">
        <v>-119.375473</v>
      </c>
      <c r="B3813">
        <v>36.969836999999998</v>
      </c>
      <c r="C3813">
        <v>1986</v>
      </c>
      <c r="D3813" t="s">
        <v>434</v>
      </c>
      <c r="E3813" t="s">
        <v>435</v>
      </c>
      <c r="F3813" t="s">
        <v>110</v>
      </c>
      <c r="G3813" t="s">
        <v>110</v>
      </c>
      <c r="H3813" t="s">
        <v>94</v>
      </c>
      <c r="K3813">
        <v>0</v>
      </c>
      <c r="L3813">
        <v>0</v>
      </c>
      <c r="O3813">
        <v>1986</v>
      </c>
      <c r="P3813" t="s">
        <v>120</v>
      </c>
      <c r="R3813">
        <f t="shared" si="237"/>
        <v>-119</v>
      </c>
      <c r="S3813">
        <f t="shared" si="238"/>
        <v>37</v>
      </c>
      <c r="T3813" t="str">
        <f t="shared" si="239"/>
        <v>-11937</v>
      </c>
      <c r="U3813" t="str">
        <f t="shared" si="236"/>
        <v>-119, 37</v>
      </c>
    </row>
    <row r="3814" spans="1:21" hidden="1" x14ac:dyDescent="0.25">
      <c r="A3814">
        <v>-119.375473</v>
      </c>
      <c r="B3814">
        <v>36.969836999999998</v>
      </c>
      <c r="C3814">
        <v>1986</v>
      </c>
      <c r="D3814" t="s">
        <v>434</v>
      </c>
      <c r="E3814" t="s">
        <v>435</v>
      </c>
      <c r="F3814" t="s">
        <v>110</v>
      </c>
      <c r="G3814" t="s">
        <v>110</v>
      </c>
      <c r="H3814" t="s">
        <v>94</v>
      </c>
      <c r="K3814">
        <v>0</v>
      </c>
      <c r="L3814">
        <v>0</v>
      </c>
      <c r="O3814">
        <v>1986</v>
      </c>
      <c r="P3814" t="s">
        <v>120</v>
      </c>
      <c r="R3814">
        <f t="shared" si="237"/>
        <v>-119</v>
      </c>
      <c r="S3814">
        <f t="shared" si="238"/>
        <v>37</v>
      </c>
      <c r="T3814" t="str">
        <f t="shared" si="239"/>
        <v>-11937</v>
      </c>
      <c r="U3814" t="str">
        <f t="shared" si="236"/>
        <v>-119, 37</v>
      </c>
    </row>
    <row r="3815" spans="1:21" hidden="1" x14ac:dyDescent="0.25">
      <c r="A3815">
        <v>-119.375473</v>
      </c>
      <c r="B3815">
        <v>36.969836999999998</v>
      </c>
      <c r="C3815">
        <v>1986</v>
      </c>
      <c r="D3815" t="s">
        <v>434</v>
      </c>
      <c r="E3815" t="s">
        <v>435</v>
      </c>
      <c r="F3815" t="s">
        <v>110</v>
      </c>
      <c r="G3815" t="s">
        <v>110</v>
      </c>
      <c r="H3815" t="s">
        <v>94</v>
      </c>
      <c r="K3815">
        <v>0</v>
      </c>
      <c r="L3815">
        <v>0</v>
      </c>
      <c r="O3815">
        <v>1986</v>
      </c>
      <c r="P3815" t="s">
        <v>120</v>
      </c>
      <c r="R3815">
        <f t="shared" si="237"/>
        <v>-119</v>
      </c>
      <c r="S3815">
        <f t="shared" si="238"/>
        <v>37</v>
      </c>
      <c r="T3815" t="str">
        <f t="shared" si="239"/>
        <v>-11937</v>
      </c>
      <c r="U3815" t="str">
        <f t="shared" si="236"/>
        <v>-119, 37</v>
      </c>
    </row>
    <row r="3816" spans="1:21" hidden="1" x14ac:dyDescent="0.25">
      <c r="A3816">
        <v>-119.375473</v>
      </c>
      <c r="B3816">
        <v>36.969836999999998</v>
      </c>
      <c r="C3816">
        <v>1986</v>
      </c>
      <c r="D3816" t="s">
        <v>434</v>
      </c>
      <c r="E3816" t="s">
        <v>435</v>
      </c>
      <c r="F3816" t="s">
        <v>110</v>
      </c>
      <c r="G3816" t="s">
        <v>110</v>
      </c>
      <c r="H3816" t="s">
        <v>94</v>
      </c>
      <c r="K3816">
        <v>0</v>
      </c>
      <c r="L3816">
        <v>0</v>
      </c>
      <c r="O3816">
        <v>1986</v>
      </c>
      <c r="P3816" t="s">
        <v>120</v>
      </c>
      <c r="R3816">
        <f t="shared" si="237"/>
        <v>-119</v>
      </c>
      <c r="S3816">
        <f t="shared" si="238"/>
        <v>37</v>
      </c>
      <c r="T3816" t="str">
        <f t="shared" si="239"/>
        <v>-11937</v>
      </c>
      <c r="U3816" t="str">
        <f t="shared" si="236"/>
        <v>-119, 37</v>
      </c>
    </row>
    <row r="3817" spans="1:21" hidden="1" x14ac:dyDescent="0.25">
      <c r="A3817">
        <v>-119.375473</v>
      </c>
      <c r="B3817">
        <v>36.969836999999998</v>
      </c>
      <c r="C3817">
        <v>1986</v>
      </c>
      <c r="D3817" t="s">
        <v>434</v>
      </c>
      <c r="E3817" t="s">
        <v>435</v>
      </c>
      <c r="F3817" t="s">
        <v>110</v>
      </c>
      <c r="G3817" t="s">
        <v>110</v>
      </c>
      <c r="H3817" t="s">
        <v>94</v>
      </c>
      <c r="K3817">
        <v>0</v>
      </c>
      <c r="L3817">
        <v>0</v>
      </c>
      <c r="O3817">
        <v>1986</v>
      </c>
      <c r="P3817" t="s">
        <v>120</v>
      </c>
      <c r="R3817">
        <f t="shared" si="237"/>
        <v>-119</v>
      </c>
      <c r="S3817">
        <f t="shared" si="238"/>
        <v>37</v>
      </c>
      <c r="T3817" t="str">
        <f t="shared" si="239"/>
        <v>-11937</v>
      </c>
      <c r="U3817" t="str">
        <f t="shared" si="236"/>
        <v>-119, 37</v>
      </c>
    </row>
    <row r="3818" spans="1:21" hidden="1" x14ac:dyDescent="0.25">
      <c r="A3818">
        <v>-119.375473</v>
      </c>
      <c r="B3818">
        <v>36.969836999999998</v>
      </c>
      <c r="C3818">
        <v>1986</v>
      </c>
      <c r="D3818" t="s">
        <v>434</v>
      </c>
      <c r="E3818" t="s">
        <v>435</v>
      </c>
      <c r="F3818" t="s">
        <v>110</v>
      </c>
      <c r="G3818" t="s">
        <v>110</v>
      </c>
      <c r="H3818" t="s">
        <v>94</v>
      </c>
      <c r="K3818">
        <v>0</v>
      </c>
      <c r="L3818">
        <v>0</v>
      </c>
      <c r="O3818">
        <v>1986</v>
      </c>
      <c r="P3818" t="s">
        <v>120</v>
      </c>
      <c r="R3818">
        <f t="shared" si="237"/>
        <v>-119</v>
      </c>
      <c r="S3818">
        <f t="shared" si="238"/>
        <v>37</v>
      </c>
      <c r="T3818" t="str">
        <f t="shared" si="239"/>
        <v>-11937</v>
      </c>
      <c r="U3818" t="str">
        <f t="shared" si="236"/>
        <v>-119, 37</v>
      </c>
    </row>
    <row r="3819" spans="1:21" hidden="1" x14ac:dyDescent="0.25">
      <c r="A3819">
        <v>-119.375473</v>
      </c>
      <c r="B3819">
        <v>36.969836999999998</v>
      </c>
      <c r="C3819">
        <v>1986</v>
      </c>
      <c r="D3819" t="s">
        <v>434</v>
      </c>
      <c r="E3819" t="s">
        <v>435</v>
      </c>
      <c r="F3819" t="s">
        <v>110</v>
      </c>
      <c r="G3819" t="s">
        <v>110</v>
      </c>
      <c r="H3819" t="s">
        <v>94</v>
      </c>
      <c r="K3819">
        <v>0</v>
      </c>
      <c r="L3819">
        <v>0</v>
      </c>
      <c r="O3819">
        <v>1986</v>
      </c>
      <c r="P3819" t="s">
        <v>120</v>
      </c>
      <c r="R3819">
        <f t="shared" si="237"/>
        <v>-119</v>
      </c>
      <c r="S3819">
        <f t="shared" si="238"/>
        <v>37</v>
      </c>
      <c r="T3819" t="str">
        <f t="shared" si="239"/>
        <v>-11937</v>
      </c>
      <c r="U3819" t="str">
        <f t="shared" si="236"/>
        <v>-119, 37</v>
      </c>
    </row>
    <row r="3820" spans="1:21" hidden="1" x14ac:dyDescent="0.25">
      <c r="A3820">
        <v>-119.375473</v>
      </c>
      <c r="B3820">
        <v>36.969836999999998</v>
      </c>
      <c r="C3820">
        <v>1986</v>
      </c>
      <c r="D3820" t="s">
        <v>434</v>
      </c>
      <c r="E3820" t="s">
        <v>435</v>
      </c>
      <c r="F3820" t="s">
        <v>110</v>
      </c>
      <c r="G3820" t="s">
        <v>110</v>
      </c>
      <c r="H3820" t="s">
        <v>94</v>
      </c>
      <c r="K3820">
        <v>0</v>
      </c>
      <c r="L3820">
        <v>0</v>
      </c>
      <c r="O3820">
        <v>1986</v>
      </c>
      <c r="P3820" t="s">
        <v>120</v>
      </c>
      <c r="R3820">
        <f t="shared" si="237"/>
        <v>-119</v>
      </c>
      <c r="S3820">
        <f t="shared" si="238"/>
        <v>37</v>
      </c>
      <c r="T3820" t="str">
        <f t="shared" si="239"/>
        <v>-11937</v>
      </c>
      <c r="U3820" t="str">
        <f t="shared" si="236"/>
        <v>-119, 37</v>
      </c>
    </row>
    <row r="3821" spans="1:21" hidden="1" x14ac:dyDescent="0.25">
      <c r="A3821">
        <v>-119.375473</v>
      </c>
      <c r="B3821">
        <v>36.969836999999998</v>
      </c>
      <c r="C3821">
        <v>1986</v>
      </c>
      <c r="D3821" t="s">
        <v>434</v>
      </c>
      <c r="E3821" t="s">
        <v>435</v>
      </c>
      <c r="F3821" t="s">
        <v>110</v>
      </c>
      <c r="G3821" t="s">
        <v>110</v>
      </c>
      <c r="H3821" t="s">
        <v>94</v>
      </c>
      <c r="K3821">
        <v>0</v>
      </c>
      <c r="L3821">
        <v>0</v>
      </c>
      <c r="O3821">
        <v>1986</v>
      </c>
      <c r="P3821" t="s">
        <v>120</v>
      </c>
      <c r="R3821">
        <f t="shared" si="237"/>
        <v>-119</v>
      </c>
      <c r="S3821">
        <f t="shared" si="238"/>
        <v>37</v>
      </c>
      <c r="T3821" t="str">
        <f t="shared" si="239"/>
        <v>-11937</v>
      </c>
      <c r="U3821" t="str">
        <f t="shared" si="236"/>
        <v>-119, 37</v>
      </c>
    </row>
    <row r="3822" spans="1:21" hidden="1" x14ac:dyDescent="0.25">
      <c r="A3822">
        <v>-119.375473</v>
      </c>
      <c r="B3822">
        <v>36.969836999999998</v>
      </c>
      <c r="C3822">
        <v>1986</v>
      </c>
      <c r="D3822" t="s">
        <v>434</v>
      </c>
      <c r="E3822" t="s">
        <v>435</v>
      </c>
      <c r="F3822" t="s">
        <v>110</v>
      </c>
      <c r="G3822" t="s">
        <v>110</v>
      </c>
      <c r="H3822" t="s">
        <v>94</v>
      </c>
      <c r="K3822">
        <v>0</v>
      </c>
      <c r="L3822">
        <v>0</v>
      </c>
      <c r="O3822">
        <v>1986</v>
      </c>
      <c r="P3822" t="s">
        <v>120</v>
      </c>
      <c r="R3822">
        <f t="shared" si="237"/>
        <v>-119</v>
      </c>
      <c r="S3822">
        <f t="shared" si="238"/>
        <v>37</v>
      </c>
      <c r="T3822" t="str">
        <f t="shared" si="239"/>
        <v>-11937</v>
      </c>
      <c r="U3822" t="str">
        <f t="shared" si="236"/>
        <v>-119, 37</v>
      </c>
    </row>
    <row r="3823" spans="1:21" hidden="1" x14ac:dyDescent="0.25">
      <c r="A3823">
        <v>-119.375473</v>
      </c>
      <c r="B3823">
        <v>36.969836999999998</v>
      </c>
      <c r="C3823">
        <v>1986</v>
      </c>
      <c r="D3823" t="s">
        <v>434</v>
      </c>
      <c r="E3823" t="s">
        <v>435</v>
      </c>
      <c r="F3823" t="s">
        <v>110</v>
      </c>
      <c r="G3823" t="s">
        <v>110</v>
      </c>
      <c r="H3823" t="s">
        <v>94</v>
      </c>
      <c r="K3823">
        <v>0</v>
      </c>
      <c r="L3823">
        <v>0</v>
      </c>
      <c r="O3823">
        <v>1986</v>
      </c>
      <c r="P3823" t="s">
        <v>120</v>
      </c>
      <c r="R3823">
        <f t="shared" si="237"/>
        <v>-119</v>
      </c>
      <c r="S3823">
        <f t="shared" si="238"/>
        <v>37</v>
      </c>
      <c r="T3823" t="str">
        <f t="shared" si="239"/>
        <v>-11937</v>
      </c>
      <c r="U3823" t="str">
        <f t="shared" si="236"/>
        <v>-119, 37</v>
      </c>
    </row>
    <row r="3824" spans="1:21" hidden="1" x14ac:dyDescent="0.25">
      <c r="A3824">
        <v>-119.375473</v>
      </c>
      <c r="B3824">
        <v>36.969836999999998</v>
      </c>
      <c r="C3824">
        <v>1986</v>
      </c>
      <c r="D3824" t="s">
        <v>434</v>
      </c>
      <c r="E3824" t="s">
        <v>435</v>
      </c>
      <c r="F3824" t="s">
        <v>110</v>
      </c>
      <c r="G3824" t="s">
        <v>110</v>
      </c>
      <c r="H3824" t="s">
        <v>94</v>
      </c>
      <c r="K3824">
        <v>0</v>
      </c>
      <c r="L3824">
        <v>0</v>
      </c>
      <c r="O3824">
        <v>1986</v>
      </c>
      <c r="P3824" t="s">
        <v>120</v>
      </c>
      <c r="R3824">
        <f t="shared" si="237"/>
        <v>-119</v>
      </c>
      <c r="S3824">
        <f t="shared" si="238"/>
        <v>37</v>
      </c>
      <c r="T3824" t="str">
        <f t="shared" si="239"/>
        <v>-11937</v>
      </c>
      <c r="U3824" t="str">
        <f t="shared" si="236"/>
        <v>-119, 37</v>
      </c>
    </row>
    <row r="3825" spans="1:21" hidden="1" x14ac:dyDescent="0.25">
      <c r="A3825">
        <v>-119.4117</v>
      </c>
      <c r="B3825">
        <v>36.974299999999999</v>
      </c>
      <c r="C3825">
        <v>1978</v>
      </c>
      <c r="D3825" t="s">
        <v>434</v>
      </c>
      <c r="E3825" t="s">
        <v>435</v>
      </c>
      <c r="F3825" t="s">
        <v>110</v>
      </c>
      <c r="G3825" t="s">
        <v>110</v>
      </c>
      <c r="H3825" t="s">
        <v>94</v>
      </c>
      <c r="K3825">
        <v>0</v>
      </c>
      <c r="L3825">
        <v>0</v>
      </c>
      <c r="O3825">
        <v>1978</v>
      </c>
      <c r="P3825" t="s">
        <v>120</v>
      </c>
      <c r="R3825">
        <f t="shared" si="237"/>
        <v>-119</v>
      </c>
      <c r="S3825">
        <f t="shared" si="238"/>
        <v>37</v>
      </c>
      <c r="T3825" t="str">
        <f t="shared" si="239"/>
        <v>-11937</v>
      </c>
      <c r="U3825" t="str">
        <f t="shared" si="236"/>
        <v>-119, 37</v>
      </c>
    </row>
    <row r="3826" spans="1:21" hidden="1" x14ac:dyDescent="0.25">
      <c r="A3826">
        <v>-119.4117</v>
      </c>
      <c r="B3826">
        <v>36.974299999999999</v>
      </c>
      <c r="C3826">
        <v>1978</v>
      </c>
      <c r="D3826" t="s">
        <v>434</v>
      </c>
      <c r="E3826" t="s">
        <v>435</v>
      </c>
      <c r="F3826" t="s">
        <v>110</v>
      </c>
      <c r="G3826" t="s">
        <v>110</v>
      </c>
      <c r="H3826" t="s">
        <v>94</v>
      </c>
      <c r="K3826">
        <v>0</v>
      </c>
      <c r="L3826">
        <v>0</v>
      </c>
      <c r="O3826">
        <v>1978</v>
      </c>
      <c r="P3826" t="s">
        <v>120</v>
      </c>
      <c r="R3826">
        <f t="shared" si="237"/>
        <v>-119</v>
      </c>
      <c r="S3826">
        <f t="shared" si="238"/>
        <v>37</v>
      </c>
      <c r="T3826" t="str">
        <f t="shared" si="239"/>
        <v>-11937</v>
      </c>
      <c r="U3826" t="str">
        <f t="shared" si="236"/>
        <v>-119, 37</v>
      </c>
    </row>
    <row r="3827" spans="1:21" hidden="1" x14ac:dyDescent="0.25">
      <c r="A3827">
        <v>-119.4117</v>
      </c>
      <c r="B3827">
        <v>36.974299999999999</v>
      </c>
      <c r="C3827">
        <v>1978</v>
      </c>
      <c r="D3827" t="s">
        <v>434</v>
      </c>
      <c r="E3827" t="s">
        <v>435</v>
      </c>
      <c r="F3827" t="s">
        <v>110</v>
      </c>
      <c r="G3827" t="s">
        <v>110</v>
      </c>
      <c r="H3827" t="s">
        <v>94</v>
      </c>
      <c r="K3827">
        <v>0</v>
      </c>
      <c r="L3827">
        <v>0</v>
      </c>
      <c r="O3827">
        <v>1978</v>
      </c>
      <c r="P3827" t="s">
        <v>120</v>
      </c>
      <c r="R3827">
        <f t="shared" si="237"/>
        <v>-119</v>
      </c>
      <c r="S3827">
        <f t="shared" si="238"/>
        <v>37</v>
      </c>
      <c r="T3827" t="str">
        <f t="shared" si="239"/>
        <v>-11937</v>
      </c>
      <c r="U3827" t="str">
        <f t="shared" si="236"/>
        <v>-119, 37</v>
      </c>
    </row>
    <row r="3828" spans="1:21" hidden="1" x14ac:dyDescent="0.25">
      <c r="A3828">
        <v>-119.4117</v>
      </c>
      <c r="B3828">
        <v>36.974299999999999</v>
      </c>
      <c r="C3828">
        <v>1978</v>
      </c>
      <c r="D3828" t="s">
        <v>434</v>
      </c>
      <c r="E3828" t="s">
        <v>435</v>
      </c>
      <c r="F3828" t="s">
        <v>110</v>
      </c>
      <c r="G3828" t="s">
        <v>110</v>
      </c>
      <c r="H3828" t="s">
        <v>94</v>
      </c>
      <c r="K3828">
        <v>0</v>
      </c>
      <c r="L3828">
        <v>0</v>
      </c>
      <c r="O3828">
        <v>1978</v>
      </c>
      <c r="P3828" t="s">
        <v>120</v>
      </c>
      <c r="R3828">
        <f t="shared" si="237"/>
        <v>-119</v>
      </c>
      <c r="S3828">
        <f t="shared" si="238"/>
        <v>37</v>
      </c>
      <c r="T3828" t="str">
        <f t="shared" si="239"/>
        <v>-11937</v>
      </c>
      <c r="U3828" t="str">
        <f t="shared" si="236"/>
        <v>-119, 37</v>
      </c>
    </row>
    <row r="3829" spans="1:21" hidden="1" x14ac:dyDescent="0.25">
      <c r="A3829">
        <v>-119.4117</v>
      </c>
      <c r="B3829">
        <v>36.974299999999999</v>
      </c>
      <c r="C3829">
        <v>1978</v>
      </c>
      <c r="D3829" t="s">
        <v>434</v>
      </c>
      <c r="E3829" t="s">
        <v>435</v>
      </c>
      <c r="F3829" t="s">
        <v>110</v>
      </c>
      <c r="G3829" t="s">
        <v>110</v>
      </c>
      <c r="H3829" t="s">
        <v>94</v>
      </c>
      <c r="K3829">
        <v>0</v>
      </c>
      <c r="L3829">
        <v>0</v>
      </c>
      <c r="O3829">
        <v>1978</v>
      </c>
      <c r="P3829" t="s">
        <v>120</v>
      </c>
      <c r="R3829">
        <f t="shared" si="237"/>
        <v>-119</v>
      </c>
      <c r="S3829">
        <f t="shared" si="238"/>
        <v>37</v>
      </c>
      <c r="T3829" t="str">
        <f t="shared" si="239"/>
        <v>-11937</v>
      </c>
      <c r="U3829" t="str">
        <f t="shared" si="236"/>
        <v>-119, 37</v>
      </c>
    </row>
    <row r="3830" spans="1:21" hidden="1" x14ac:dyDescent="0.25">
      <c r="A3830">
        <v>-119.4117</v>
      </c>
      <c r="B3830">
        <v>36.974299999999999</v>
      </c>
      <c r="C3830">
        <v>1978</v>
      </c>
      <c r="D3830" t="s">
        <v>434</v>
      </c>
      <c r="E3830" t="s">
        <v>435</v>
      </c>
      <c r="F3830" t="s">
        <v>110</v>
      </c>
      <c r="G3830" t="s">
        <v>110</v>
      </c>
      <c r="H3830" t="s">
        <v>94</v>
      </c>
      <c r="K3830">
        <v>0</v>
      </c>
      <c r="L3830">
        <v>0</v>
      </c>
      <c r="O3830">
        <v>1978</v>
      </c>
      <c r="P3830" t="s">
        <v>120</v>
      </c>
      <c r="R3830">
        <f t="shared" si="237"/>
        <v>-119</v>
      </c>
      <c r="S3830">
        <f t="shared" si="238"/>
        <v>37</v>
      </c>
      <c r="T3830" t="str">
        <f t="shared" si="239"/>
        <v>-11937</v>
      </c>
      <c r="U3830" t="str">
        <f t="shared" si="236"/>
        <v>-119, 37</v>
      </c>
    </row>
    <row r="3831" spans="1:21" hidden="1" x14ac:dyDescent="0.25">
      <c r="A3831">
        <v>-119.3245278</v>
      </c>
      <c r="B3831">
        <v>36.979333330000003</v>
      </c>
      <c r="C3831">
        <v>1999</v>
      </c>
      <c r="D3831" t="s">
        <v>434</v>
      </c>
      <c r="E3831" t="s">
        <v>435</v>
      </c>
      <c r="F3831" t="s">
        <v>110</v>
      </c>
      <c r="G3831" t="s">
        <v>110</v>
      </c>
      <c r="H3831" t="s">
        <v>94</v>
      </c>
      <c r="K3831">
        <v>0</v>
      </c>
      <c r="L3831">
        <v>0</v>
      </c>
      <c r="O3831">
        <v>1999</v>
      </c>
      <c r="P3831" t="s">
        <v>120</v>
      </c>
      <c r="R3831">
        <f t="shared" si="237"/>
        <v>-119</v>
      </c>
      <c r="S3831">
        <f t="shared" si="238"/>
        <v>37</v>
      </c>
      <c r="T3831" t="str">
        <f t="shared" si="239"/>
        <v>-11937</v>
      </c>
      <c r="U3831" t="str">
        <f t="shared" si="236"/>
        <v>-119, 37</v>
      </c>
    </row>
    <row r="3832" spans="1:21" hidden="1" x14ac:dyDescent="0.25">
      <c r="A3832">
        <v>-119.266031</v>
      </c>
      <c r="B3832">
        <v>36.985773000000002</v>
      </c>
      <c r="C3832">
        <v>1974</v>
      </c>
      <c r="D3832" t="s">
        <v>434</v>
      </c>
      <c r="E3832" t="s">
        <v>435</v>
      </c>
      <c r="F3832" t="s">
        <v>110</v>
      </c>
      <c r="G3832" t="s">
        <v>110</v>
      </c>
      <c r="H3832" t="s">
        <v>94</v>
      </c>
      <c r="K3832">
        <v>0</v>
      </c>
      <c r="L3832">
        <v>0</v>
      </c>
      <c r="O3832">
        <v>1974</v>
      </c>
      <c r="P3832" t="s">
        <v>120</v>
      </c>
      <c r="R3832">
        <f t="shared" si="237"/>
        <v>-119</v>
      </c>
      <c r="S3832">
        <f t="shared" si="238"/>
        <v>37</v>
      </c>
      <c r="T3832" t="str">
        <f t="shared" si="239"/>
        <v>-11937</v>
      </c>
      <c r="U3832" t="str">
        <f t="shared" si="236"/>
        <v>-119, 37</v>
      </c>
    </row>
    <row r="3833" spans="1:21" hidden="1" x14ac:dyDescent="0.25">
      <c r="A3833">
        <v>-119.32722219999999</v>
      </c>
      <c r="B3833">
        <v>36.988055559999999</v>
      </c>
      <c r="C3833">
        <v>1999</v>
      </c>
      <c r="D3833" t="s">
        <v>434</v>
      </c>
      <c r="E3833" t="s">
        <v>435</v>
      </c>
      <c r="F3833" t="s">
        <v>110</v>
      </c>
      <c r="G3833" t="s">
        <v>110</v>
      </c>
      <c r="H3833" t="s">
        <v>94</v>
      </c>
      <c r="K3833">
        <v>0</v>
      </c>
      <c r="L3833">
        <v>0</v>
      </c>
      <c r="O3833">
        <v>1999</v>
      </c>
      <c r="P3833" t="s">
        <v>120</v>
      </c>
      <c r="R3833">
        <f t="shared" si="237"/>
        <v>-119</v>
      </c>
      <c r="S3833">
        <f t="shared" si="238"/>
        <v>37</v>
      </c>
      <c r="T3833" t="str">
        <f t="shared" si="239"/>
        <v>-11937</v>
      </c>
      <c r="U3833" t="str">
        <f t="shared" si="236"/>
        <v>-119, 37</v>
      </c>
    </row>
    <row r="3834" spans="1:21" hidden="1" x14ac:dyDescent="0.25">
      <c r="A3834">
        <v>-119.3239722</v>
      </c>
      <c r="B3834">
        <v>36.99058333</v>
      </c>
      <c r="C3834">
        <v>1999</v>
      </c>
      <c r="D3834" t="s">
        <v>434</v>
      </c>
      <c r="E3834" t="s">
        <v>435</v>
      </c>
      <c r="F3834" t="s">
        <v>110</v>
      </c>
      <c r="G3834" t="s">
        <v>110</v>
      </c>
      <c r="H3834" t="s">
        <v>94</v>
      </c>
      <c r="K3834">
        <v>0</v>
      </c>
      <c r="L3834">
        <v>0</v>
      </c>
      <c r="O3834">
        <v>1999</v>
      </c>
      <c r="P3834" t="s">
        <v>120</v>
      </c>
      <c r="R3834">
        <f t="shared" si="237"/>
        <v>-119</v>
      </c>
      <c r="S3834">
        <f t="shared" si="238"/>
        <v>37</v>
      </c>
      <c r="T3834" t="str">
        <f t="shared" si="239"/>
        <v>-11937</v>
      </c>
      <c r="U3834" t="str">
        <f t="shared" si="236"/>
        <v>-119, 37</v>
      </c>
    </row>
    <row r="3835" spans="1:21" hidden="1" x14ac:dyDescent="0.25">
      <c r="A3835">
        <v>-119.33605559999999</v>
      </c>
      <c r="B3835">
        <v>37.013249999999999</v>
      </c>
      <c r="C3835">
        <v>1999</v>
      </c>
      <c r="D3835" t="s">
        <v>434</v>
      </c>
      <c r="E3835" t="s">
        <v>435</v>
      </c>
      <c r="F3835" t="s">
        <v>110</v>
      </c>
      <c r="G3835" t="s">
        <v>109</v>
      </c>
      <c r="H3835" t="s">
        <v>94</v>
      </c>
      <c r="K3835">
        <v>157.85</v>
      </c>
      <c r="L3835">
        <v>12628</v>
      </c>
      <c r="O3835">
        <v>1999</v>
      </c>
      <c r="P3835" t="s">
        <v>120</v>
      </c>
      <c r="R3835">
        <f t="shared" si="237"/>
        <v>-119</v>
      </c>
      <c r="S3835">
        <f t="shared" si="238"/>
        <v>37</v>
      </c>
      <c r="T3835" t="str">
        <f t="shared" si="239"/>
        <v>-11937</v>
      </c>
      <c r="U3835" t="str">
        <f t="shared" si="236"/>
        <v>-119, 37</v>
      </c>
    </row>
    <row r="3836" spans="1:21" hidden="1" x14ac:dyDescent="0.25">
      <c r="A3836">
        <v>-119.2793333</v>
      </c>
      <c r="B3836">
        <v>37.02447222</v>
      </c>
      <c r="C3836">
        <v>1999</v>
      </c>
      <c r="D3836" t="s">
        <v>434</v>
      </c>
      <c r="E3836" t="s">
        <v>435</v>
      </c>
      <c r="F3836" t="s">
        <v>110</v>
      </c>
      <c r="G3836" t="s">
        <v>110</v>
      </c>
      <c r="H3836" t="s">
        <v>94</v>
      </c>
      <c r="K3836">
        <v>0</v>
      </c>
      <c r="L3836">
        <v>0</v>
      </c>
      <c r="O3836">
        <v>1999</v>
      </c>
      <c r="P3836" t="s">
        <v>120</v>
      </c>
      <c r="R3836">
        <f t="shared" si="237"/>
        <v>-119</v>
      </c>
      <c r="S3836">
        <f t="shared" si="238"/>
        <v>37</v>
      </c>
      <c r="T3836" t="str">
        <f t="shared" si="239"/>
        <v>-11937</v>
      </c>
      <c r="U3836" t="str">
        <f t="shared" si="236"/>
        <v>-119, 37</v>
      </c>
    </row>
    <row r="3837" spans="1:21" hidden="1" x14ac:dyDescent="0.25">
      <c r="A3837">
        <v>-119.3186111</v>
      </c>
      <c r="B3837">
        <v>37.038277780000001</v>
      </c>
      <c r="C3837">
        <v>1999</v>
      </c>
      <c r="D3837" t="s">
        <v>434</v>
      </c>
      <c r="E3837" t="s">
        <v>435</v>
      </c>
      <c r="F3837" t="s">
        <v>110</v>
      </c>
      <c r="G3837" t="s">
        <v>110</v>
      </c>
      <c r="H3837" t="s">
        <v>94</v>
      </c>
      <c r="K3837">
        <v>0</v>
      </c>
      <c r="L3837">
        <v>0</v>
      </c>
      <c r="O3837">
        <v>1999</v>
      </c>
      <c r="P3837" t="s">
        <v>120</v>
      </c>
      <c r="R3837">
        <f t="shared" si="237"/>
        <v>-119</v>
      </c>
      <c r="S3837">
        <f t="shared" si="238"/>
        <v>37</v>
      </c>
      <c r="T3837" t="str">
        <f t="shared" si="239"/>
        <v>-11937</v>
      </c>
      <c r="U3837" t="str">
        <f t="shared" si="236"/>
        <v>-119, 37</v>
      </c>
    </row>
    <row r="3838" spans="1:21" hidden="1" x14ac:dyDescent="0.25">
      <c r="A3838">
        <v>-119.31161109999999</v>
      </c>
      <c r="B3838">
        <v>37.040361109999999</v>
      </c>
      <c r="C3838">
        <v>1999</v>
      </c>
      <c r="D3838" t="s">
        <v>434</v>
      </c>
      <c r="E3838" t="s">
        <v>435</v>
      </c>
      <c r="F3838" t="s">
        <v>110</v>
      </c>
      <c r="G3838" t="s">
        <v>110</v>
      </c>
      <c r="H3838" t="s">
        <v>94</v>
      </c>
      <c r="K3838">
        <v>0</v>
      </c>
      <c r="L3838">
        <v>0</v>
      </c>
      <c r="O3838">
        <v>1999</v>
      </c>
      <c r="P3838" t="s">
        <v>120</v>
      </c>
      <c r="R3838">
        <f t="shared" si="237"/>
        <v>-119</v>
      </c>
      <c r="S3838">
        <f t="shared" si="238"/>
        <v>37</v>
      </c>
      <c r="T3838" t="str">
        <f t="shared" si="239"/>
        <v>-11937</v>
      </c>
      <c r="U3838" t="str">
        <f t="shared" si="236"/>
        <v>-119, 37</v>
      </c>
    </row>
    <row r="3839" spans="1:21" hidden="1" x14ac:dyDescent="0.25">
      <c r="A3839">
        <v>-119.3107222</v>
      </c>
      <c r="B3839">
        <v>37.041055559999997</v>
      </c>
      <c r="C3839">
        <v>1999</v>
      </c>
      <c r="D3839" t="s">
        <v>434</v>
      </c>
      <c r="E3839" t="s">
        <v>435</v>
      </c>
      <c r="F3839" t="s">
        <v>110</v>
      </c>
      <c r="G3839" t="s">
        <v>110</v>
      </c>
      <c r="H3839" t="s">
        <v>94</v>
      </c>
      <c r="K3839">
        <v>0</v>
      </c>
      <c r="L3839">
        <v>0</v>
      </c>
      <c r="O3839">
        <v>1999</v>
      </c>
      <c r="P3839" t="s">
        <v>120</v>
      </c>
      <c r="R3839">
        <f t="shared" si="237"/>
        <v>-119</v>
      </c>
      <c r="S3839">
        <f t="shared" si="238"/>
        <v>37</v>
      </c>
      <c r="T3839" t="str">
        <f t="shared" si="239"/>
        <v>-11937</v>
      </c>
      <c r="U3839" t="str">
        <f t="shared" si="236"/>
        <v>-120, 37</v>
      </c>
    </row>
    <row r="3840" spans="1:21" hidden="1" x14ac:dyDescent="0.25">
      <c r="A3840">
        <v>-119.72144299999999</v>
      </c>
      <c r="B3840">
        <v>37.090636000000003</v>
      </c>
      <c r="C3840">
        <v>1951</v>
      </c>
      <c r="D3840" t="s">
        <v>434</v>
      </c>
      <c r="E3840" t="s">
        <v>435</v>
      </c>
      <c r="F3840" t="s">
        <v>110</v>
      </c>
      <c r="G3840" t="s">
        <v>110</v>
      </c>
      <c r="H3840" t="s">
        <v>94</v>
      </c>
      <c r="K3840">
        <v>0</v>
      </c>
      <c r="L3840">
        <v>0</v>
      </c>
      <c r="O3840">
        <v>1951</v>
      </c>
      <c r="P3840" t="s">
        <v>120</v>
      </c>
      <c r="R3840">
        <f t="shared" si="237"/>
        <v>-120</v>
      </c>
      <c r="S3840">
        <f t="shared" si="238"/>
        <v>37</v>
      </c>
      <c r="T3840" t="str">
        <f t="shared" si="239"/>
        <v>-12037</v>
      </c>
      <c r="U3840" t="str">
        <f t="shared" si="236"/>
        <v>-120, 37</v>
      </c>
    </row>
    <row r="3841" spans="1:21" hidden="1" x14ac:dyDescent="0.25">
      <c r="A3841">
        <v>-119.72144299999999</v>
      </c>
      <c r="B3841">
        <v>37.090636000000003</v>
      </c>
      <c r="C3841">
        <v>1951</v>
      </c>
      <c r="D3841" t="s">
        <v>434</v>
      </c>
      <c r="E3841" t="s">
        <v>435</v>
      </c>
      <c r="F3841" t="s">
        <v>110</v>
      </c>
      <c r="G3841" t="s">
        <v>110</v>
      </c>
      <c r="H3841" t="s">
        <v>94</v>
      </c>
      <c r="K3841">
        <v>0</v>
      </c>
      <c r="L3841">
        <v>0</v>
      </c>
      <c r="O3841">
        <v>1951</v>
      </c>
      <c r="P3841" t="s">
        <v>120</v>
      </c>
      <c r="R3841">
        <f t="shared" si="237"/>
        <v>-120</v>
      </c>
      <c r="S3841">
        <f t="shared" si="238"/>
        <v>37</v>
      </c>
      <c r="T3841" t="str">
        <f t="shared" si="239"/>
        <v>-12037</v>
      </c>
      <c r="U3841" t="str">
        <f t="shared" si="236"/>
        <v>-120, 37</v>
      </c>
    </row>
    <row r="3842" spans="1:21" hidden="1" x14ac:dyDescent="0.25">
      <c r="A3842">
        <v>-119.72144299999999</v>
      </c>
      <c r="B3842">
        <v>37.090636000000003</v>
      </c>
      <c r="C3842">
        <v>1951</v>
      </c>
      <c r="D3842" t="s">
        <v>434</v>
      </c>
      <c r="E3842" t="s">
        <v>435</v>
      </c>
      <c r="F3842" t="s">
        <v>110</v>
      </c>
      <c r="G3842" t="s">
        <v>110</v>
      </c>
      <c r="H3842" t="s">
        <v>94</v>
      </c>
      <c r="K3842">
        <v>0</v>
      </c>
      <c r="L3842">
        <v>0</v>
      </c>
      <c r="O3842">
        <v>1951</v>
      </c>
      <c r="P3842" t="s">
        <v>120</v>
      </c>
      <c r="R3842">
        <f t="shared" si="237"/>
        <v>-120</v>
      </c>
      <c r="S3842">
        <f t="shared" si="238"/>
        <v>37</v>
      </c>
      <c r="T3842" t="str">
        <f t="shared" si="239"/>
        <v>-12037</v>
      </c>
      <c r="U3842" t="str">
        <f t="shared" ref="U3842:U3905" si="240">_xlfn.CONCAT($R3843, ", ", $S3843)</f>
        <v>-120, 37</v>
      </c>
    </row>
    <row r="3843" spans="1:21" hidden="1" x14ac:dyDescent="0.25">
      <c r="A3843">
        <v>-119.72144299999999</v>
      </c>
      <c r="B3843">
        <v>37.090636000000003</v>
      </c>
      <c r="C3843">
        <v>1951</v>
      </c>
      <c r="D3843" t="s">
        <v>434</v>
      </c>
      <c r="E3843" t="s">
        <v>435</v>
      </c>
      <c r="F3843" t="s">
        <v>110</v>
      </c>
      <c r="G3843" t="s">
        <v>110</v>
      </c>
      <c r="H3843" t="s">
        <v>94</v>
      </c>
      <c r="K3843">
        <v>0</v>
      </c>
      <c r="L3843">
        <v>0</v>
      </c>
      <c r="O3843">
        <v>1951</v>
      </c>
      <c r="P3843" t="s">
        <v>120</v>
      </c>
      <c r="R3843">
        <f t="shared" ref="R3843:R3906" si="241">ROUND($A3843, 0)</f>
        <v>-120</v>
      </c>
      <c r="S3843">
        <f t="shared" ref="S3843:S3906" si="242">ROUND($B3843, 0)</f>
        <v>37</v>
      </c>
      <c r="T3843" t="str">
        <f t="shared" ref="T3843:T3906" si="243">_xlfn.CONCAT($R3843, $S3843)</f>
        <v>-12037</v>
      </c>
      <c r="U3843" t="str">
        <f t="shared" si="240"/>
        <v>-120, 37</v>
      </c>
    </row>
    <row r="3844" spans="1:21" hidden="1" x14ac:dyDescent="0.25">
      <c r="A3844">
        <v>-119.72144299999999</v>
      </c>
      <c r="B3844">
        <v>37.090636000000003</v>
      </c>
      <c r="C3844">
        <v>1951</v>
      </c>
      <c r="D3844" t="s">
        <v>434</v>
      </c>
      <c r="E3844" t="s">
        <v>435</v>
      </c>
      <c r="F3844" t="s">
        <v>110</v>
      </c>
      <c r="G3844" t="s">
        <v>110</v>
      </c>
      <c r="H3844" t="s">
        <v>94</v>
      </c>
      <c r="K3844">
        <v>0</v>
      </c>
      <c r="L3844">
        <v>0</v>
      </c>
      <c r="O3844">
        <v>1951</v>
      </c>
      <c r="P3844" t="s">
        <v>120</v>
      </c>
      <c r="R3844">
        <f t="shared" si="241"/>
        <v>-120</v>
      </c>
      <c r="S3844">
        <f t="shared" si="242"/>
        <v>37</v>
      </c>
      <c r="T3844" t="str">
        <f t="shared" si="243"/>
        <v>-12037</v>
      </c>
      <c r="U3844" t="str">
        <f t="shared" si="240"/>
        <v>-120, 37</v>
      </c>
    </row>
    <row r="3845" spans="1:21" hidden="1" x14ac:dyDescent="0.25">
      <c r="A3845">
        <v>-119.72144299999999</v>
      </c>
      <c r="B3845">
        <v>37.090636000000003</v>
      </c>
      <c r="C3845">
        <v>1951</v>
      </c>
      <c r="D3845" t="s">
        <v>434</v>
      </c>
      <c r="E3845" t="s">
        <v>435</v>
      </c>
      <c r="F3845" t="s">
        <v>110</v>
      </c>
      <c r="G3845" t="s">
        <v>110</v>
      </c>
      <c r="H3845" t="s">
        <v>94</v>
      </c>
      <c r="K3845">
        <v>0</v>
      </c>
      <c r="L3845">
        <v>0</v>
      </c>
      <c r="O3845">
        <v>1951</v>
      </c>
      <c r="P3845" t="s">
        <v>120</v>
      </c>
      <c r="R3845">
        <f t="shared" si="241"/>
        <v>-120</v>
      </c>
      <c r="S3845">
        <f t="shared" si="242"/>
        <v>37</v>
      </c>
      <c r="T3845" t="str">
        <f t="shared" si="243"/>
        <v>-12037</v>
      </c>
      <c r="U3845" t="str">
        <f t="shared" si="240"/>
        <v>-120, 37</v>
      </c>
    </row>
    <row r="3846" spans="1:21" hidden="1" x14ac:dyDescent="0.25">
      <c r="A3846">
        <v>-119.72144299999999</v>
      </c>
      <c r="B3846">
        <v>37.090636000000003</v>
      </c>
      <c r="C3846">
        <v>1951</v>
      </c>
      <c r="D3846" t="s">
        <v>434</v>
      </c>
      <c r="E3846" t="s">
        <v>435</v>
      </c>
      <c r="F3846" t="s">
        <v>110</v>
      </c>
      <c r="G3846" t="s">
        <v>110</v>
      </c>
      <c r="H3846" t="s">
        <v>94</v>
      </c>
      <c r="K3846">
        <v>0</v>
      </c>
      <c r="L3846">
        <v>0</v>
      </c>
      <c r="O3846">
        <v>1951</v>
      </c>
      <c r="P3846" t="s">
        <v>120</v>
      </c>
      <c r="R3846">
        <f t="shared" si="241"/>
        <v>-120</v>
      </c>
      <c r="S3846">
        <f t="shared" si="242"/>
        <v>37</v>
      </c>
      <c r="T3846" t="str">
        <f t="shared" si="243"/>
        <v>-12037</v>
      </c>
      <c r="U3846" t="str">
        <f t="shared" si="240"/>
        <v>-120, 37</v>
      </c>
    </row>
    <row r="3847" spans="1:21" hidden="1" x14ac:dyDescent="0.25">
      <c r="A3847">
        <v>-119.72144299999999</v>
      </c>
      <c r="B3847">
        <v>37.090636000000003</v>
      </c>
      <c r="C3847">
        <v>1951</v>
      </c>
      <c r="D3847" t="s">
        <v>434</v>
      </c>
      <c r="E3847" t="s">
        <v>435</v>
      </c>
      <c r="F3847" t="s">
        <v>110</v>
      </c>
      <c r="G3847" t="s">
        <v>110</v>
      </c>
      <c r="H3847" t="s">
        <v>94</v>
      </c>
      <c r="K3847">
        <v>0</v>
      </c>
      <c r="L3847">
        <v>0</v>
      </c>
      <c r="O3847">
        <v>1951</v>
      </c>
      <c r="P3847" t="s">
        <v>120</v>
      </c>
      <c r="R3847">
        <f t="shared" si="241"/>
        <v>-120</v>
      </c>
      <c r="S3847">
        <f t="shared" si="242"/>
        <v>37</v>
      </c>
      <c r="T3847" t="str">
        <f t="shared" si="243"/>
        <v>-12037</v>
      </c>
      <c r="U3847" t="str">
        <f t="shared" si="240"/>
        <v>-120, 37</v>
      </c>
    </row>
    <row r="3848" spans="1:21" hidden="1" x14ac:dyDescent="0.25">
      <c r="A3848">
        <v>-119.72144299999999</v>
      </c>
      <c r="B3848">
        <v>37.090636000000003</v>
      </c>
      <c r="C3848">
        <v>1951</v>
      </c>
      <c r="D3848" t="s">
        <v>434</v>
      </c>
      <c r="E3848" t="s">
        <v>435</v>
      </c>
      <c r="F3848" t="s">
        <v>110</v>
      </c>
      <c r="G3848" t="s">
        <v>110</v>
      </c>
      <c r="H3848" t="s">
        <v>94</v>
      </c>
      <c r="K3848">
        <v>0</v>
      </c>
      <c r="L3848">
        <v>0</v>
      </c>
      <c r="O3848">
        <v>1951</v>
      </c>
      <c r="P3848" t="s">
        <v>120</v>
      </c>
      <c r="R3848">
        <f t="shared" si="241"/>
        <v>-120</v>
      </c>
      <c r="S3848">
        <f t="shared" si="242"/>
        <v>37</v>
      </c>
      <c r="T3848" t="str">
        <f t="shared" si="243"/>
        <v>-12037</v>
      </c>
      <c r="U3848" t="str">
        <f t="shared" si="240"/>
        <v>-120, 37</v>
      </c>
    </row>
    <row r="3849" spans="1:21" hidden="1" x14ac:dyDescent="0.25">
      <c r="A3849">
        <v>-119.72144299999999</v>
      </c>
      <c r="B3849">
        <v>37.090636000000003</v>
      </c>
      <c r="C3849">
        <v>1951</v>
      </c>
      <c r="D3849" t="s">
        <v>434</v>
      </c>
      <c r="E3849" t="s">
        <v>435</v>
      </c>
      <c r="F3849" t="s">
        <v>110</v>
      </c>
      <c r="G3849" t="s">
        <v>110</v>
      </c>
      <c r="H3849" t="s">
        <v>94</v>
      </c>
      <c r="K3849">
        <v>0</v>
      </c>
      <c r="L3849">
        <v>0</v>
      </c>
      <c r="O3849">
        <v>1951</v>
      </c>
      <c r="P3849" t="s">
        <v>120</v>
      </c>
      <c r="R3849">
        <f t="shared" si="241"/>
        <v>-120</v>
      </c>
      <c r="S3849">
        <f t="shared" si="242"/>
        <v>37</v>
      </c>
      <c r="T3849" t="str">
        <f t="shared" si="243"/>
        <v>-12037</v>
      </c>
      <c r="U3849" t="str">
        <f t="shared" si="240"/>
        <v>-120, 37</v>
      </c>
    </row>
    <row r="3850" spans="1:21" hidden="1" x14ac:dyDescent="0.25">
      <c r="A3850">
        <v>-119.72144299999999</v>
      </c>
      <c r="B3850">
        <v>37.090636000000003</v>
      </c>
      <c r="C3850">
        <v>1951</v>
      </c>
      <c r="D3850" t="s">
        <v>434</v>
      </c>
      <c r="E3850" t="s">
        <v>435</v>
      </c>
      <c r="F3850" t="s">
        <v>110</v>
      </c>
      <c r="G3850" t="s">
        <v>110</v>
      </c>
      <c r="H3850" t="s">
        <v>94</v>
      </c>
      <c r="K3850">
        <v>0</v>
      </c>
      <c r="L3850">
        <v>0</v>
      </c>
      <c r="O3850">
        <v>1951</v>
      </c>
      <c r="P3850" t="s">
        <v>120</v>
      </c>
      <c r="R3850">
        <f t="shared" si="241"/>
        <v>-120</v>
      </c>
      <c r="S3850">
        <f t="shared" si="242"/>
        <v>37</v>
      </c>
      <c r="T3850" t="str">
        <f t="shared" si="243"/>
        <v>-12037</v>
      </c>
      <c r="U3850" t="str">
        <f t="shared" si="240"/>
        <v>-120, 37</v>
      </c>
    </row>
    <row r="3851" spans="1:21" hidden="1" x14ac:dyDescent="0.25">
      <c r="A3851">
        <v>-119.72144299999999</v>
      </c>
      <c r="B3851">
        <v>37.090636000000003</v>
      </c>
      <c r="C3851">
        <v>1951</v>
      </c>
      <c r="D3851" t="s">
        <v>434</v>
      </c>
      <c r="E3851" t="s">
        <v>435</v>
      </c>
      <c r="F3851" t="s">
        <v>110</v>
      </c>
      <c r="G3851" t="s">
        <v>110</v>
      </c>
      <c r="H3851" t="s">
        <v>94</v>
      </c>
      <c r="K3851">
        <v>0</v>
      </c>
      <c r="L3851">
        <v>0</v>
      </c>
      <c r="O3851">
        <v>1951</v>
      </c>
      <c r="P3851" t="s">
        <v>120</v>
      </c>
      <c r="R3851">
        <f t="shared" si="241"/>
        <v>-120</v>
      </c>
      <c r="S3851">
        <f t="shared" si="242"/>
        <v>37</v>
      </c>
      <c r="T3851" t="str">
        <f t="shared" si="243"/>
        <v>-12037</v>
      </c>
      <c r="U3851" t="str">
        <f t="shared" si="240"/>
        <v>-120, 37</v>
      </c>
    </row>
    <row r="3852" spans="1:21" hidden="1" x14ac:dyDescent="0.25">
      <c r="A3852">
        <v>-119.72144299999999</v>
      </c>
      <c r="B3852">
        <v>37.090636000000003</v>
      </c>
      <c r="C3852">
        <v>1951</v>
      </c>
      <c r="D3852" t="s">
        <v>434</v>
      </c>
      <c r="E3852" t="s">
        <v>435</v>
      </c>
      <c r="F3852" t="s">
        <v>110</v>
      </c>
      <c r="G3852" t="s">
        <v>110</v>
      </c>
      <c r="H3852" t="s">
        <v>94</v>
      </c>
      <c r="K3852">
        <v>0</v>
      </c>
      <c r="L3852">
        <v>0</v>
      </c>
      <c r="O3852">
        <v>1951</v>
      </c>
      <c r="P3852" t="s">
        <v>120</v>
      </c>
      <c r="R3852">
        <f t="shared" si="241"/>
        <v>-120</v>
      </c>
      <c r="S3852">
        <f t="shared" si="242"/>
        <v>37</v>
      </c>
      <c r="T3852" t="str">
        <f t="shared" si="243"/>
        <v>-12037</v>
      </c>
      <c r="U3852" t="str">
        <f t="shared" si="240"/>
        <v>-120, 37</v>
      </c>
    </row>
    <row r="3853" spans="1:21" hidden="1" x14ac:dyDescent="0.25">
      <c r="A3853">
        <v>-119.72144299999999</v>
      </c>
      <c r="B3853">
        <v>37.090636000000003</v>
      </c>
      <c r="C3853">
        <v>1952</v>
      </c>
      <c r="D3853" t="s">
        <v>434</v>
      </c>
      <c r="E3853" t="s">
        <v>435</v>
      </c>
      <c r="F3853" t="s">
        <v>110</v>
      </c>
      <c r="G3853" t="s">
        <v>110</v>
      </c>
      <c r="H3853" t="s">
        <v>94</v>
      </c>
      <c r="K3853">
        <v>0</v>
      </c>
      <c r="L3853">
        <v>0</v>
      </c>
      <c r="O3853">
        <v>1952</v>
      </c>
      <c r="P3853" t="s">
        <v>120</v>
      </c>
      <c r="R3853">
        <f t="shared" si="241"/>
        <v>-120</v>
      </c>
      <c r="S3853">
        <f t="shared" si="242"/>
        <v>37</v>
      </c>
      <c r="T3853" t="str">
        <f t="shared" si="243"/>
        <v>-12037</v>
      </c>
      <c r="U3853" t="str">
        <f t="shared" si="240"/>
        <v>-120, 37</v>
      </c>
    </row>
    <row r="3854" spans="1:21" hidden="1" x14ac:dyDescent="0.25">
      <c r="A3854">
        <v>-119.72144299999999</v>
      </c>
      <c r="B3854">
        <v>37.090636000000003</v>
      </c>
      <c r="C3854">
        <v>1952</v>
      </c>
      <c r="D3854" t="s">
        <v>434</v>
      </c>
      <c r="E3854" t="s">
        <v>435</v>
      </c>
      <c r="F3854" t="s">
        <v>110</v>
      </c>
      <c r="G3854" t="s">
        <v>110</v>
      </c>
      <c r="H3854" t="s">
        <v>94</v>
      </c>
      <c r="K3854">
        <v>0</v>
      </c>
      <c r="L3854">
        <v>0</v>
      </c>
      <c r="O3854">
        <v>1952</v>
      </c>
      <c r="P3854" t="s">
        <v>120</v>
      </c>
      <c r="R3854">
        <f t="shared" si="241"/>
        <v>-120</v>
      </c>
      <c r="S3854">
        <f t="shared" si="242"/>
        <v>37</v>
      </c>
      <c r="T3854" t="str">
        <f t="shared" si="243"/>
        <v>-12037</v>
      </c>
      <c r="U3854" t="str">
        <f t="shared" si="240"/>
        <v>-119, 37</v>
      </c>
    </row>
    <row r="3855" spans="1:21" hidden="1" x14ac:dyDescent="0.25">
      <c r="A3855">
        <v>-119.153555</v>
      </c>
      <c r="B3855">
        <v>37.094451999999997</v>
      </c>
      <c r="C3855">
        <v>1991</v>
      </c>
      <c r="D3855" t="s">
        <v>434</v>
      </c>
      <c r="E3855" t="s">
        <v>435</v>
      </c>
      <c r="F3855" t="s">
        <v>110</v>
      </c>
      <c r="G3855" t="s">
        <v>110</v>
      </c>
      <c r="H3855" t="s">
        <v>94</v>
      </c>
      <c r="K3855">
        <v>0</v>
      </c>
      <c r="L3855">
        <v>0</v>
      </c>
      <c r="O3855">
        <v>1991</v>
      </c>
      <c r="P3855" t="s">
        <v>120</v>
      </c>
      <c r="R3855">
        <f t="shared" si="241"/>
        <v>-119</v>
      </c>
      <c r="S3855">
        <f t="shared" si="242"/>
        <v>37</v>
      </c>
      <c r="T3855" t="str">
        <f t="shared" si="243"/>
        <v>-11937</v>
      </c>
      <c r="U3855" t="str">
        <f t="shared" si="240"/>
        <v>-119, 37</v>
      </c>
    </row>
    <row r="3856" spans="1:21" hidden="1" x14ac:dyDescent="0.25">
      <c r="A3856">
        <v>-119.153555</v>
      </c>
      <c r="B3856">
        <v>37.094451999999997</v>
      </c>
      <c r="C3856">
        <v>1991</v>
      </c>
      <c r="D3856" t="s">
        <v>434</v>
      </c>
      <c r="E3856" t="s">
        <v>435</v>
      </c>
      <c r="F3856" t="s">
        <v>110</v>
      </c>
      <c r="G3856" t="s">
        <v>110</v>
      </c>
      <c r="H3856" t="s">
        <v>94</v>
      </c>
      <c r="K3856">
        <v>0</v>
      </c>
      <c r="L3856">
        <v>0</v>
      </c>
      <c r="O3856">
        <v>1991</v>
      </c>
      <c r="P3856" t="s">
        <v>120</v>
      </c>
      <c r="R3856">
        <f t="shared" si="241"/>
        <v>-119</v>
      </c>
      <c r="S3856">
        <f t="shared" si="242"/>
        <v>37</v>
      </c>
      <c r="T3856" t="str">
        <f t="shared" si="243"/>
        <v>-11937</v>
      </c>
      <c r="U3856" t="str">
        <f t="shared" si="240"/>
        <v>-119, 37</v>
      </c>
    </row>
    <row r="3857" spans="1:21" hidden="1" x14ac:dyDescent="0.25">
      <c r="A3857">
        <v>-119.153555</v>
      </c>
      <c r="B3857">
        <v>37.094451999999997</v>
      </c>
      <c r="C3857">
        <v>1991</v>
      </c>
      <c r="D3857" t="s">
        <v>434</v>
      </c>
      <c r="E3857" t="s">
        <v>435</v>
      </c>
      <c r="F3857" t="s">
        <v>110</v>
      </c>
      <c r="G3857" t="s">
        <v>110</v>
      </c>
      <c r="H3857" t="s">
        <v>94</v>
      </c>
      <c r="K3857">
        <v>0</v>
      </c>
      <c r="L3857">
        <v>0</v>
      </c>
      <c r="O3857">
        <v>1991</v>
      </c>
      <c r="P3857" t="s">
        <v>120</v>
      </c>
      <c r="R3857">
        <f t="shared" si="241"/>
        <v>-119</v>
      </c>
      <c r="S3857">
        <f t="shared" si="242"/>
        <v>37</v>
      </c>
      <c r="T3857" t="str">
        <f t="shared" si="243"/>
        <v>-11937</v>
      </c>
      <c r="U3857" t="str">
        <f t="shared" si="240"/>
        <v>-120, 37</v>
      </c>
    </row>
    <row r="3858" spans="1:21" hidden="1" x14ac:dyDescent="0.25">
      <c r="A3858">
        <v>-119.642595</v>
      </c>
      <c r="B3858">
        <v>37.113165000000002</v>
      </c>
      <c r="C3858">
        <v>1979</v>
      </c>
      <c r="D3858" t="s">
        <v>434</v>
      </c>
      <c r="E3858" t="s">
        <v>435</v>
      </c>
      <c r="F3858" t="s">
        <v>110</v>
      </c>
      <c r="G3858" t="s">
        <v>110</v>
      </c>
      <c r="H3858" t="s">
        <v>94</v>
      </c>
      <c r="K3858">
        <v>0</v>
      </c>
      <c r="L3858">
        <v>0</v>
      </c>
      <c r="O3858">
        <v>1979</v>
      </c>
      <c r="P3858" t="s">
        <v>120</v>
      </c>
      <c r="R3858">
        <f t="shared" si="241"/>
        <v>-120</v>
      </c>
      <c r="S3858">
        <f t="shared" si="242"/>
        <v>37</v>
      </c>
      <c r="T3858" t="str">
        <f t="shared" si="243"/>
        <v>-12037</v>
      </c>
      <c r="U3858" t="str">
        <f t="shared" si="240"/>
        <v>-120, 37</v>
      </c>
    </row>
    <row r="3859" spans="1:21" hidden="1" x14ac:dyDescent="0.25">
      <c r="A3859">
        <v>-119.642595</v>
      </c>
      <c r="B3859">
        <v>37.113165000000002</v>
      </c>
      <c r="C3859">
        <v>1979</v>
      </c>
      <c r="D3859" t="s">
        <v>434</v>
      </c>
      <c r="E3859" t="s">
        <v>435</v>
      </c>
      <c r="F3859" t="s">
        <v>110</v>
      </c>
      <c r="G3859" t="s">
        <v>110</v>
      </c>
      <c r="H3859" t="s">
        <v>94</v>
      </c>
      <c r="K3859">
        <v>0</v>
      </c>
      <c r="L3859">
        <v>0</v>
      </c>
      <c r="O3859">
        <v>1979</v>
      </c>
      <c r="P3859" t="s">
        <v>120</v>
      </c>
      <c r="R3859">
        <f t="shared" si="241"/>
        <v>-120</v>
      </c>
      <c r="S3859">
        <f t="shared" si="242"/>
        <v>37</v>
      </c>
      <c r="T3859" t="str">
        <f t="shared" si="243"/>
        <v>-12037</v>
      </c>
      <c r="U3859" t="str">
        <f t="shared" si="240"/>
        <v>-120, 37</v>
      </c>
    </row>
    <row r="3860" spans="1:21" hidden="1" x14ac:dyDescent="0.25">
      <c r="A3860">
        <v>-119.50335</v>
      </c>
      <c r="B3860">
        <v>37.147366669999997</v>
      </c>
      <c r="C3860">
        <v>1988</v>
      </c>
      <c r="D3860" t="s">
        <v>434</v>
      </c>
      <c r="E3860" t="s">
        <v>435</v>
      </c>
      <c r="F3860" t="s">
        <v>110</v>
      </c>
      <c r="G3860" t="s">
        <v>110</v>
      </c>
      <c r="H3860" t="s">
        <v>94</v>
      </c>
      <c r="K3860">
        <v>0</v>
      </c>
      <c r="L3860">
        <v>0</v>
      </c>
      <c r="O3860">
        <v>1988</v>
      </c>
      <c r="P3860" t="s">
        <v>120</v>
      </c>
      <c r="R3860">
        <f t="shared" si="241"/>
        <v>-120</v>
      </c>
      <c r="S3860">
        <f t="shared" si="242"/>
        <v>37</v>
      </c>
      <c r="T3860" t="str">
        <f t="shared" si="243"/>
        <v>-12037</v>
      </c>
      <c r="U3860" t="str">
        <f t="shared" si="240"/>
        <v>-119, 37</v>
      </c>
    </row>
    <row r="3861" spans="1:21" hidden="1" x14ac:dyDescent="0.25">
      <c r="A3861">
        <v>-119.4106944</v>
      </c>
      <c r="B3861">
        <v>37.163083299999997</v>
      </c>
      <c r="C3861">
        <v>2006</v>
      </c>
      <c r="D3861" t="s">
        <v>434</v>
      </c>
      <c r="E3861" t="s">
        <v>435</v>
      </c>
      <c r="F3861" t="s">
        <v>110</v>
      </c>
      <c r="G3861" t="s">
        <v>110</v>
      </c>
      <c r="H3861" t="s">
        <v>94</v>
      </c>
      <c r="K3861">
        <v>0</v>
      </c>
      <c r="L3861">
        <v>0</v>
      </c>
      <c r="O3861">
        <v>2006</v>
      </c>
      <c r="P3861" t="s">
        <v>120</v>
      </c>
      <c r="R3861">
        <f t="shared" si="241"/>
        <v>-119</v>
      </c>
      <c r="S3861">
        <f t="shared" si="242"/>
        <v>37</v>
      </c>
      <c r="T3861" t="str">
        <f t="shared" si="243"/>
        <v>-11937</v>
      </c>
      <c r="U3861" t="str">
        <f t="shared" si="240"/>
        <v>-119, 37</v>
      </c>
    </row>
    <row r="3862" spans="1:21" hidden="1" x14ac:dyDescent="0.25">
      <c r="A3862">
        <v>-119.408554</v>
      </c>
      <c r="B3862">
        <v>37.204731000000002</v>
      </c>
      <c r="C3862">
        <v>1986</v>
      </c>
      <c r="D3862" t="s">
        <v>434</v>
      </c>
      <c r="E3862" t="s">
        <v>435</v>
      </c>
      <c r="F3862" t="s">
        <v>110</v>
      </c>
      <c r="G3862" t="s">
        <v>110</v>
      </c>
      <c r="H3862" t="s">
        <v>94</v>
      </c>
      <c r="K3862">
        <v>0</v>
      </c>
      <c r="L3862">
        <v>0</v>
      </c>
      <c r="O3862">
        <v>1986</v>
      </c>
      <c r="P3862" t="s">
        <v>120</v>
      </c>
      <c r="R3862">
        <f t="shared" si="241"/>
        <v>-119</v>
      </c>
      <c r="S3862">
        <f t="shared" si="242"/>
        <v>37</v>
      </c>
      <c r="T3862" t="str">
        <f t="shared" si="243"/>
        <v>-11937</v>
      </c>
      <c r="U3862" t="str">
        <f t="shared" si="240"/>
        <v>-119, 37</v>
      </c>
    </row>
    <row r="3863" spans="1:21" hidden="1" x14ac:dyDescent="0.25">
      <c r="A3863">
        <v>-119.408554</v>
      </c>
      <c r="B3863">
        <v>37.204731000000002</v>
      </c>
      <c r="C3863">
        <v>1986</v>
      </c>
      <c r="D3863" t="s">
        <v>434</v>
      </c>
      <c r="E3863" t="s">
        <v>435</v>
      </c>
      <c r="F3863" t="s">
        <v>110</v>
      </c>
      <c r="G3863" t="s">
        <v>110</v>
      </c>
      <c r="H3863" t="s">
        <v>94</v>
      </c>
      <c r="K3863">
        <v>0</v>
      </c>
      <c r="L3863">
        <v>0</v>
      </c>
      <c r="O3863">
        <v>1986</v>
      </c>
      <c r="P3863" t="s">
        <v>120</v>
      </c>
      <c r="R3863">
        <f t="shared" si="241"/>
        <v>-119</v>
      </c>
      <c r="S3863">
        <f t="shared" si="242"/>
        <v>37</v>
      </c>
      <c r="T3863" t="str">
        <f t="shared" si="243"/>
        <v>-11937</v>
      </c>
      <c r="U3863" t="str">
        <f t="shared" si="240"/>
        <v>-120, 37</v>
      </c>
    </row>
    <row r="3864" spans="1:21" hidden="1" x14ac:dyDescent="0.25">
      <c r="A3864">
        <v>-119.90710199999999</v>
      </c>
      <c r="B3864">
        <v>37.206859999999999</v>
      </c>
      <c r="C3864">
        <v>1978</v>
      </c>
      <c r="D3864" t="s">
        <v>434</v>
      </c>
      <c r="E3864" t="s">
        <v>435</v>
      </c>
      <c r="F3864" t="s">
        <v>110</v>
      </c>
      <c r="G3864" t="s">
        <v>110</v>
      </c>
      <c r="H3864" t="s">
        <v>94</v>
      </c>
      <c r="K3864">
        <v>0</v>
      </c>
      <c r="L3864">
        <v>0</v>
      </c>
      <c r="O3864">
        <v>1978</v>
      </c>
      <c r="P3864" t="s">
        <v>120</v>
      </c>
      <c r="R3864">
        <f t="shared" si="241"/>
        <v>-120</v>
      </c>
      <c r="S3864">
        <f t="shared" si="242"/>
        <v>37</v>
      </c>
      <c r="T3864" t="str">
        <f t="shared" si="243"/>
        <v>-12037</v>
      </c>
      <c r="U3864" t="str">
        <f t="shared" si="240"/>
        <v>-120, 37</v>
      </c>
    </row>
    <row r="3865" spans="1:21" hidden="1" x14ac:dyDescent="0.25">
      <c r="A3865">
        <v>-119.90710199999999</v>
      </c>
      <c r="B3865">
        <v>37.206859999999999</v>
      </c>
      <c r="C3865">
        <v>1978</v>
      </c>
      <c r="D3865" t="s">
        <v>434</v>
      </c>
      <c r="E3865" t="s">
        <v>435</v>
      </c>
      <c r="F3865" t="s">
        <v>110</v>
      </c>
      <c r="G3865" t="s">
        <v>110</v>
      </c>
      <c r="H3865" t="s">
        <v>94</v>
      </c>
      <c r="K3865">
        <v>0</v>
      </c>
      <c r="L3865">
        <v>0</v>
      </c>
      <c r="O3865">
        <v>1978</v>
      </c>
      <c r="P3865" t="s">
        <v>120</v>
      </c>
      <c r="R3865">
        <f t="shared" si="241"/>
        <v>-120</v>
      </c>
      <c r="S3865">
        <f t="shared" si="242"/>
        <v>37</v>
      </c>
      <c r="T3865" t="str">
        <f t="shared" si="243"/>
        <v>-12037</v>
      </c>
      <c r="U3865" t="str">
        <f t="shared" si="240"/>
        <v>-120, 37</v>
      </c>
    </row>
    <row r="3866" spans="1:21" hidden="1" x14ac:dyDescent="0.25">
      <c r="A3866">
        <v>-119.904732</v>
      </c>
      <c r="B3866">
        <v>37.217067999999998</v>
      </c>
      <c r="C3866">
        <v>1978</v>
      </c>
      <c r="D3866" t="s">
        <v>434</v>
      </c>
      <c r="E3866" t="s">
        <v>435</v>
      </c>
      <c r="F3866" t="s">
        <v>110</v>
      </c>
      <c r="G3866" t="s">
        <v>110</v>
      </c>
      <c r="H3866" t="s">
        <v>94</v>
      </c>
      <c r="K3866">
        <v>0</v>
      </c>
      <c r="L3866">
        <v>0</v>
      </c>
      <c r="O3866">
        <v>1978</v>
      </c>
      <c r="P3866" t="s">
        <v>120</v>
      </c>
      <c r="R3866">
        <f t="shared" si="241"/>
        <v>-120</v>
      </c>
      <c r="S3866">
        <f t="shared" si="242"/>
        <v>37</v>
      </c>
      <c r="T3866" t="str">
        <f t="shared" si="243"/>
        <v>-12037</v>
      </c>
      <c r="U3866" t="str">
        <f t="shared" si="240"/>
        <v>-120, 37</v>
      </c>
    </row>
    <row r="3867" spans="1:21" hidden="1" x14ac:dyDescent="0.25">
      <c r="A3867">
        <v>-119.904732</v>
      </c>
      <c r="B3867">
        <v>37.217067999999998</v>
      </c>
      <c r="C3867">
        <v>1978</v>
      </c>
      <c r="D3867" t="s">
        <v>434</v>
      </c>
      <c r="E3867" t="s">
        <v>435</v>
      </c>
      <c r="F3867" t="s">
        <v>110</v>
      </c>
      <c r="G3867" t="s">
        <v>110</v>
      </c>
      <c r="H3867" t="s">
        <v>94</v>
      </c>
      <c r="K3867">
        <v>0</v>
      </c>
      <c r="L3867">
        <v>0</v>
      </c>
      <c r="O3867">
        <v>1978</v>
      </c>
      <c r="P3867" t="s">
        <v>120</v>
      </c>
      <c r="R3867">
        <f t="shared" si="241"/>
        <v>-120</v>
      </c>
      <c r="S3867">
        <f t="shared" si="242"/>
        <v>37</v>
      </c>
      <c r="T3867" t="str">
        <f t="shared" si="243"/>
        <v>-12037</v>
      </c>
      <c r="U3867" t="str">
        <f t="shared" si="240"/>
        <v>-120, 37</v>
      </c>
    </row>
    <row r="3868" spans="1:21" hidden="1" x14ac:dyDescent="0.25">
      <c r="A3868">
        <v>-119.904732</v>
      </c>
      <c r="B3868">
        <v>37.217067999999998</v>
      </c>
      <c r="C3868">
        <v>1978</v>
      </c>
      <c r="D3868" t="s">
        <v>434</v>
      </c>
      <c r="E3868" t="s">
        <v>435</v>
      </c>
      <c r="F3868" t="s">
        <v>110</v>
      </c>
      <c r="G3868" t="s">
        <v>110</v>
      </c>
      <c r="H3868" t="s">
        <v>94</v>
      </c>
      <c r="K3868">
        <v>0</v>
      </c>
      <c r="L3868">
        <v>0</v>
      </c>
      <c r="O3868">
        <v>1978</v>
      </c>
      <c r="P3868" t="s">
        <v>120</v>
      </c>
      <c r="R3868">
        <f t="shared" si="241"/>
        <v>-120</v>
      </c>
      <c r="S3868">
        <f t="shared" si="242"/>
        <v>37</v>
      </c>
      <c r="T3868" t="str">
        <f t="shared" si="243"/>
        <v>-12037</v>
      </c>
      <c r="U3868" t="str">
        <f t="shared" si="240"/>
        <v>-120, 37</v>
      </c>
    </row>
    <row r="3869" spans="1:21" hidden="1" x14ac:dyDescent="0.25">
      <c r="A3869">
        <v>-119.505336</v>
      </c>
      <c r="B3869">
        <v>37.243619000000002</v>
      </c>
      <c r="C3869">
        <v>1920</v>
      </c>
      <c r="D3869" t="s">
        <v>434</v>
      </c>
      <c r="E3869" t="s">
        <v>435</v>
      </c>
      <c r="F3869" t="s">
        <v>110</v>
      </c>
      <c r="G3869" t="s">
        <v>110</v>
      </c>
      <c r="H3869" t="s">
        <v>94</v>
      </c>
      <c r="K3869">
        <v>0</v>
      </c>
      <c r="L3869">
        <v>0</v>
      </c>
      <c r="O3869">
        <v>1920</v>
      </c>
      <c r="P3869" t="s">
        <v>120</v>
      </c>
      <c r="R3869">
        <f t="shared" si="241"/>
        <v>-120</v>
      </c>
      <c r="S3869">
        <f t="shared" si="242"/>
        <v>37</v>
      </c>
      <c r="T3869" t="str">
        <f t="shared" si="243"/>
        <v>-12037</v>
      </c>
      <c r="U3869" t="str">
        <f t="shared" si="240"/>
        <v>-119, 37</v>
      </c>
    </row>
    <row r="3870" spans="1:21" hidden="1" x14ac:dyDescent="0.25">
      <c r="A3870">
        <v>-119.3942778</v>
      </c>
      <c r="B3870">
        <v>37.24622222</v>
      </c>
      <c r="C3870">
        <v>2000</v>
      </c>
      <c r="D3870" t="s">
        <v>434</v>
      </c>
      <c r="E3870" t="s">
        <v>435</v>
      </c>
      <c r="F3870" t="s">
        <v>110</v>
      </c>
      <c r="G3870" t="s">
        <v>110</v>
      </c>
      <c r="H3870" t="s">
        <v>94</v>
      </c>
      <c r="K3870">
        <v>0</v>
      </c>
      <c r="L3870">
        <v>0</v>
      </c>
      <c r="O3870">
        <v>2000</v>
      </c>
      <c r="P3870" t="s">
        <v>120</v>
      </c>
      <c r="R3870">
        <f t="shared" si="241"/>
        <v>-119</v>
      </c>
      <c r="S3870">
        <f t="shared" si="242"/>
        <v>37</v>
      </c>
      <c r="T3870" t="str">
        <f t="shared" si="243"/>
        <v>-11937</v>
      </c>
      <c r="U3870" t="str">
        <f t="shared" si="240"/>
        <v>-119, 37</v>
      </c>
    </row>
    <row r="3871" spans="1:21" hidden="1" x14ac:dyDescent="0.25">
      <c r="A3871">
        <v>-119.3942778</v>
      </c>
      <c r="B3871">
        <v>37.24622222</v>
      </c>
      <c r="C3871">
        <v>2000</v>
      </c>
      <c r="D3871" t="s">
        <v>434</v>
      </c>
      <c r="E3871" t="s">
        <v>435</v>
      </c>
      <c r="F3871" t="s">
        <v>110</v>
      </c>
      <c r="G3871" t="s">
        <v>110</v>
      </c>
      <c r="H3871" t="s">
        <v>94</v>
      </c>
      <c r="K3871">
        <v>0</v>
      </c>
      <c r="L3871">
        <v>0</v>
      </c>
      <c r="O3871">
        <v>2000</v>
      </c>
      <c r="P3871" t="s">
        <v>120</v>
      </c>
      <c r="R3871">
        <f t="shared" si="241"/>
        <v>-119</v>
      </c>
      <c r="S3871">
        <f t="shared" si="242"/>
        <v>37</v>
      </c>
      <c r="T3871" t="str">
        <f t="shared" si="243"/>
        <v>-11937</v>
      </c>
      <c r="U3871" t="str">
        <f t="shared" si="240"/>
        <v>-119, 37</v>
      </c>
    </row>
    <row r="3872" spans="1:21" hidden="1" x14ac:dyDescent="0.25">
      <c r="A3872">
        <v>-119.3942778</v>
      </c>
      <c r="B3872">
        <v>37.24622222</v>
      </c>
      <c r="C3872">
        <v>2000</v>
      </c>
      <c r="D3872" t="s">
        <v>434</v>
      </c>
      <c r="E3872" t="s">
        <v>435</v>
      </c>
      <c r="F3872" t="s">
        <v>110</v>
      </c>
      <c r="G3872" t="s">
        <v>110</v>
      </c>
      <c r="H3872" t="s">
        <v>94</v>
      </c>
      <c r="K3872">
        <v>0</v>
      </c>
      <c r="L3872">
        <v>0</v>
      </c>
      <c r="O3872">
        <v>2000</v>
      </c>
      <c r="P3872" t="s">
        <v>120</v>
      </c>
      <c r="R3872">
        <f t="shared" si="241"/>
        <v>-119</v>
      </c>
      <c r="S3872">
        <f t="shared" si="242"/>
        <v>37</v>
      </c>
      <c r="T3872" t="str">
        <f t="shared" si="243"/>
        <v>-11937</v>
      </c>
      <c r="U3872" t="str">
        <f t="shared" si="240"/>
        <v>-120, 37</v>
      </c>
    </row>
    <row r="3873" spans="1:21" hidden="1" x14ac:dyDescent="0.25">
      <c r="A3873">
        <v>-119.7273333</v>
      </c>
      <c r="B3873">
        <v>37.249433330000002</v>
      </c>
      <c r="C3873">
        <v>1986</v>
      </c>
      <c r="D3873" t="s">
        <v>434</v>
      </c>
      <c r="E3873" t="s">
        <v>435</v>
      </c>
      <c r="F3873" t="s">
        <v>110</v>
      </c>
      <c r="G3873" t="s">
        <v>110</v>
      </c>
      <c r="H3873" t="s">
        <v>94</v>
      </c>
      <c r="K3873">
        <v>0</v>
      </c>
      <c r="L3873">
        <v>0</v>
      </c>
      <c r="O3873">
        <v>1986</v>
      </c>
      <c r="P3873" t="s">
        <v>120</v>
      </c>
      <c r="R3873">
        <f t="shared" si="241"/>
        <v>-120</v>
      </c>
      <c r="S3873">
        <f t="shared" si="242"/>
        <v>37</v>
      </c>
      <c r="T3873" t="str">
        <f t="shared" si="243"/>
        <v>-12037</v>
      </c>
      <c r="U3873" t="str">
        <f t="shared" si="240"/>
        <v>-120, 37</v>
      </c>
    </row>
    <row r="3874" spans="1:21" hidden="1" x14ac:dyDescent="0.25">
      <c r="A3874">
        <v>-119.7273333</v>
      </c>
      <c r="B3874">
        <v>37.249433330000002</v>
      </c>
      <c r="C3874">
        <v>1986</v>
      </c>
      <c r="D3874" t="s">
        <v>434</v>
      </c>
      <c r="E3874" t="s">
        <v>435</v>
      </c>
      <c r="F3874" t="s">
        <v>110</v>
      </c>
      <c r="G3874" t="s">
        <v>110</v>
      </c>
      <c r="H3874" t="s">
        <v>94</v>
      </c>
      <c r="K3874">
        <v>0</v>
      </c>
      <c r="L3874">
        <v>0</v>
      </c>
      <c r="O3874">
        <v>1986</v>
      </c>
      <c r="P3874" t="s">
        <v>120</v>
      </c>
      <c r="R3874">
        <f t="shared" si="241"/>
        <v>-120</v>
      </c>
      <c r="S3874">
        <f t="shared" si="242"/>
        <v>37</v>
      </c>
      <c r="T3874" t="str">
        <f t="shared" si="243"/>
        <v>-12037</v>
      </c>
      <c r="U3874" t="str">
        <f t="shared" si="240"/>
        <v>-120, 37</v>
      </c>
    </row>
    <row r="3875" spans="1:21" hidden="1" x14ac:dyDescent="0.25">
      <c r="A3875">
        <v>-119.706</v>
      </c>
      <c r="B3875">
        <v>37.251666669999999</v>
      </c>
      <c r="C3875">
        <v>1998</v>
      </c>
      <c r="D3875" t="s">
        <v>434</v>
      </c>
      <c r="E3875" t="s">
        <v>435</v>
      </c>
      <c r="F3875" t="s">
        <v>110</v>
      </c>
      <c r="G3875" t="s">
        <v>110</v>
      </c>
      <c r="H3875" t="s">
        <v>94</v>
      </c>
      <c r="K3875">
        <v>0</v>
      </c>
      <c r="L3875">
        <v>0</v>
      </c>
      <c r="O3875">
        <v>1998</v>
      </c>
      <c r="P3875" t="s">
        <v>120</v>
      </c>
      <c r="R3875">
        <f t="shared" si="241"/>
        <v>-120</v>
      </c>
      <c r="S3875">
        <f t="shared" si="242"/>
        <v>37</v>
      </c>
      <c r="T3875" t="str">
        <f t="shared" si="243"/>
        <v>-12037</v>
      </c>
      <c r="U3875" t="str">
        <f t="shared" si="240"/>
        <v>-119, 37</v>
      </c>
    </row>
    <row r="3876" spans="1:21" hidden="1" x14ac:dyDescent="0.25">
      <c r="A3876">
        <v>-119.38911109999999</v>
      </c>
      <c r="B3876">
        <v>37.258388889999999</v>
      </c>
      <c r="C3876">
        <v>2000</v>
      </c>
      <c r="D3876" t="s">
        <v>434</v>
      </c>
      <c r="E3876" t="s">
        <v>435</v>
      </c>
      <c r="F3876" t="s">
        <v>110</v>
      </c>
      <c r="G3876" t="s">
        <v>110</v>
      </c>
      <c r="H3876" t="s">
        <v>94</v>
      </c>
      <c r="K3876">
        <v>0</v>
      </c>
      <c r="L3876">
        <v>0</v>
      </c>
      <c r="O3876">
        <v>2000</v>
      </c>
      <c r="P3876" t="s">
        <v>120</v>
      </c>
      <c r="R3876">
        <f t="shared" si="241"/>
        <v>-119</v>
      </c>
      <c r="S3876">
        <f t="shared" si="242"/>
        <v>37</v>
      </c>
      <c r="T3876" t="str">
        <f t="shared" si="243"/>
        <v>-11937</v>
      </c>
      <c r="U3876" t="str">
        <f t="shared" si="240"/>
        <v>-119, 37</v>
      </c>
    </row>
    <row r="3877" spans="1:21" hidden="1" x14ac:dyDescent="0.25">
      <c r="A3877">
        <v>-119.38911109999999</v>
      </c>
      <c r="B3877">
        <v>37.258388889999999</v>
      </c>
      <c r="C3877">
        <v>2000</v>
      </c>
      <c r="D3877" t="s">
        <v>434</v>
      </c>
      <c r="E3877" t="s">
        <v>435</v>
      </c>
      <c r="F3877" t="s">
        <v>110</v>
      </c>
      <c r="G3877" t="s">
        <v>110</v>
      </c>
      <c r="H3877" t="s">
        <v>94</v>
      </c>
      <c r="K3877">
        <v>0</v>
      </c>
      <c r="L3877">
        <v>0</v>
      </c>
      <c r="O3877">
        <v>2000</v>
      </c>
      <c r="P3877" t="s">
        <v>120</v>
      </c>
      <c r="R3877">
        <f t="shared" si="241"/>
        <v>-119</v>
      </c>
      <c r="S3877">
        <f t="shared" si="242"/>
        <v>37</v>
      </c>
      <c r="T3877" t="str">
        <f t="shared" si="243"/>
        <v>-11937</v>
      </c>
      <c r="U3877" t="str">
        <f t="shared" si="240"/>
        <v>-120, 37</v>
      </c>
    </row>
    <row r="3878" spans="1:21" hidden="1" x14ac:dyDescent="0.25">
      <c r="A3878">
        <v>-119.9447</v>
      </c>
      <c r="B3878">
        <v>37.263216669999998</v>
      </c>
      <c r="C3878">
        <v>1989</v>
      </c>
      <c r="D3878" t="s">
        <v>434</v>
      </c>
      <c r="E3878" t="s">
        <v>435</v>
      </c>
      <c r="F3878" t="s">
        <v>110</v>
      </c>
      <c r="G3878" t="s">
        <v>110</v>
      </c>
      <c r="H3878" t="s">
        <v>94</v>
      </c>
      <c r="K3878">
        <v>0</v>
      </c>
      <c r="L3878">
        <v>0</v>
      </c>
      <c r="O3878">
        <v>1989</v>
      </c>
      <c r="P3878" t="s">
        <v>120</v>
      </c>
      <c r="R3878">
        <f t="shared" si="241"/>
        <v>-120</v>
      </c>
      <c r="S3878">
        <f t="shared" si="242"/>
        <v>37</v>
      </c>
      <c r="T3878" t="str">
        <f t="shared" si="243"/>
        <v>-12037</v>
      </c>
      <c r="U3878" t="str">
        <f t="shared" si="240"/>
        <v>-120, 37</v>
      </c>
    </row>
    <row r="3879" spans="1:21" hidden="1" x14ac:dyDescent="0.25">
      <c r="A3879">
        <v>-119.9447</v>
      </c>
      <c r="B3879">
        <v>37.263216669999998</v>
      </c>
      <c r="C3879">
        <v>1989</v>
      </c>
      <c r="D3879" t="s">
        <v>434</v>
      </c>
      <c r="E3879" t="s">
        <v>435</v>
      </c>
      <c r="F3879" t="s">
        <v>110</v>
      </c>
      <c r="G3879" t="s">
        <v>110</v>
      </c>
      <c r="H3879" t="s">
        <v>94</v>
      </c>
      <c r="K3879">
        <v>0</v>
      </c>
      <c r="L3879">
        <v>0</v>
      </c>
      <c r="O3879">
        <v>1989</v>
      </c>
      <c r="P3879" t="s">
        <v>120</v>
      </c>
      <c r="R3879">
        <f t="shared" si="241"/>
        <v>-120</v>
      </c>
      <c r="S3879">
        <f t="shared" si="242"/>
        <v>37</v>
      </c>
      <c r="T3879" t="str">
        <f t="shared" si="243"/>
        <v>-12037</v>
      </c>
      <c r="U3879" t="str">
        <f t="shared" si="240"/>
        <v>-120, 37</v>
      </c>
    </row>
    <row r="3880" spans="1:21" hidden="1" x14ac:dyDescent="0.25">
      <c r="A3880">
        <v>-119.622894</v>
      </c>
      <c r="B3880">
        <v>37.308205000000001</v>
      </c>
      <c r="C3880">
        <v>1983</v>
      </c>
      <c r="D3880" t="s">
        <v>434</v>
      </c>
      <c r="E3880" t="s">
        <v>435</v>
      </c>
      <c r="F3880" t="s">
        <v>110</v>
      </c>
      <c r="G3880" t="s">
        <v>110</v>
      </c>
      <c r="H3880" t="s">
        <v>94</v>
      </c>
      <c r="K3880">
        <v>0</v>
      </c>
      <c r="L3880">
        <v>0</v>
      </c>
      <c r="O3880">
        <v>1983</v>
      </c>
      <c r="P3880" t="s">
        <v>120</v>
      </c>
      <c r="R3880">
        <f t="shared" si="241"/>
        <v>-120</v>
      </c>
      <c r="S3880">
        <f t="shared" si="242"/>
        <v>37</v>
      </c>
      <c r="T3880" t="str">
        <f t="shared" si="243"/>
        <v>-12037</v>
      </c>
      <c r="U3880" t="str">
        <f t="shared" si="240"/>
        <v>-120, 37</v>
      </c>
    </row>
    <row r="3881" spans="1:21" hidden="1" x14ac:dyDescent="0.25">
      <c r="A3881">
        <v>-119.622894</v>
      </c>
      <c r="B3881">
        <v>37.308205000000001</v>
      </c>
      <c r="C3881">
        <v>1983</v>
      </c>
      <c r="D3881" t="s">
        <v>434</v>
      </c>
      <c r="E3881" t="s">
        <v>435</v>
      </c>
      <c r="F3881" t="s">
        <v>110</v>
      </c>
      <c r="G3881" t="s">
        <v>110</v>
      </c>
      <c r="H3881" t="s">
        <v>94</v>
      </c>
      <c r="K3881">
        <v>0</v>
      </c>
      <c r="L3881">
        <v>0</v>
      </c>
      <c r="O3881">
        <v>1983</v>
      </c>
      <c r="P3881" t="s">
        <v>120</v>
      </c>
      <c r="R3881">
        <f t="shared" si="241"/>
        <v>-120</v>
      </c>
      <c r="S3881">
        <f t="shared" si="242"/>
        <v>37</v>
      </c>
      <c r="T3881" t="str">
        <f t="shared" si="243"/>
        <v>-12037</v>
      </c>
      <c r="U3881" t="str">
        <f t="shared" si="240"/>
        <v>-120, 37</v>
      </c>
    </row>
    <row r="3882" spans="1:21" hidden="1" x14ac:dyDescent="0.25">
      <c r="A3882">
        <v>-119.622894</v>
      </c>
      <c r="B3882">
        <v>37.308205000000001</v>
      </c>
      <c r="C3882">
        <v>1983</v>
      </c>
      <c r="D3882" t="s">
        <v>434</v>
      </c>
      <c r="E3882" t="s">
        <v>435</v>
      </c>
      <c r="F3882" t="s">
        <v>110</v>
      </c>
      <c r="G3882" t="s">
        <v>110</v>
      </c>
      <c r="H3882" t="s">
        <v>94</v>
      </c>
      <c r="K3882">
        <v>0</v>
      </c>
      <c r="L3882">
        <v>0</v>
      </c>
      <c r="O3882">
        <v>1983</v>
      </c>
      <c r="P3882" t="s">
        <v>120</v>
      </c>
      <c r="R3882">
        <f t="shared" si="241"/>
        <v>-120</v>
      </c>
      <c r="S3882">
        <f t="shared" si="242"/>
        <v>37</v>
      </c>
      <c r="T3882" t="str">
        <f t="shared" si="243"/>
        <v>-12037</v>
      </c>
      <c r="U3882" t="str">
        <f t="shared" si="240"/>
        <v>-120, 37</v>
      </c>
    </row>
    <row r="3883" spans="1:21" hidden="1" x14ac:dyDescent="0.25">
      <c r="A3883">
        <v>-119.622894</v>
      </c>
      <c r="B3883">
        <v>37.308205000000001</v>
      </c>
      <c r="C3883">
        <v>1983</v>
      </c>
      <c r="D3883" t="s">
        <v>434</v>
      </c>
      <c r="E3883" t="s">
        <v>435</v>
      </c>
      <c r="F3883" t="s">
        <v>110</v>
      </c>
      <c r="G3883" t="s">
        <v>110</v>
      </c>
      <c r="H3883" t="s">
        <v>94</v>
      </c>
      <c r="K3883">
        <v>0</v>
      </c>
      <c r="L3883">
        <v>0</v>
      </c>
      <c r="O3883">
        <v>1983</v>
      </c>
      <c r="P3883" t="s">
        <v>120</v>
      </c>
      <c r="R3883">
        <f t="shared" si="241"/>
        <v>-120</v>
      </c>
      <c r="S3883">
        <f t="shared" si="242"/>
        <v>37</v>
      </c>
      <c r="T3883" t="str">
        <f t="shared" si="243"/>
        <v>-12037</v>
      </c>
      <c r="U3883" t="str">
        <f t="shared" si="240"/>
        <v>-120, 37</v>
      </c>
    </row>
    <row r="3884" spans="1:21" hidden="1" x14ac:dyDescent="0.25">
      <c r="A3884">
        <v>-119.622894</v>
      </c>
      <c r="B3884">
        <v>37.308205000000001</v>
      </c>
      <c r="C3884">
        <v>1983</v>
      </c>
      <c r="D3884" t="s">
        <v>434</v>
      </c>
      <c r="E3884" t="s">
        <v>435</v>
      </c>
      <c r="F3884" t="s">
        <v>110</v>
      </c>
      <c r="G3884" t="s">
        <v>110</v>
      </c>
      <c r="H3884" t="s">
        <v>94</v>
      </c>
      <c r="K3884">
        <v>0</v>
      </c>
      <c r="L3884">
        <v>0</v>
      </c>
      <c r="O3884">
        <v>1983</v>
      </c>
      <c r="P3884" t="s">
        <v>120</v>
      </c>
      <c r="R3884">
        <f t="shared" si="241"/>
        <v>-120</v>
      </c>
      <c r="S3884">
        <f t="shared" si="242"/>
        <v>37</v>
      </c>
      <c r="T3884" t="str">
        <f t="shared" si="243"/>
        <v>-12037</v>
      </c>
      <c r="U3884" t="str">
        <f t="shared" si="240"/>
        <v>-120, 37</v>
      </c>
    </row>
    <row r="3885" spans="1:21" hidden="1" x14ac:dyDescent="0.25">
      <c r="A3885">
        <v>-119.622894</v>
      </c>
      <c r="B3885">
        <v>37.308205000000001</v>
      </c>
      <c r="C3885">
        <v>1983</v>
      </c>
      <c r="D3885" t="s">
        <v>434</v>
      </c>
      <c r="E3885" t="s">
        <v>435</v>
      </c>
      <c r="F3885" t="s">
        <v>110</v>
      </c>
      <c r="G3885" t="s">
        <v>110</v>
      </c>
      <c r="H3885" t="s">
        <v>94</v>
      </c>
      <c r="K3885">
        <v>0</v>
      </c>
      <c r="L3885">
        <v>0</v>
      </c>
      <c r="O3885">
        <v>1983</v>
      </c>
      <c r="P3885" t="s">
        <v>120</v>
      </c>
      <c r="R3885">
        <f t="shared" si="241"/>
        <v>-120</v>
      </c>
      <c r="S3885">
        <f t="shared" si="242"/>
        <v>37</v>
      </c>
      <c r="T3885" t="str">
        <f t="shared" si="243"/>
        <v>-12037</v>
      </c>
      <c r="U3885" t="str">
        <f t="shared" si="240"/>
        <v>-120, 37</v>
      </c>
    </row>
    <row r="3886" spans="1:21" hidden="1" x14ac:dyDescent="0.25">
      <c r="A3886">
        <v>-119.622894</v>
      </c>
      <c r="B3886">
        <v>37.308205000000001</v>
      </c>
      <c r="C3886">
        <v>1983</v>
      </c>
      <c r="D3886" t="s">
        <v>434</v>
      </c>
      <c r="E3886" t="s">
        <v>435</v>
      </c>
      <c r="F3886" t="s">
        <v>110</v>
      </c>
      <c r="G3886" t="s">
        <v>110</v>
      </c>
      <c r="H3886" t="s">
        <v>94</v>
      </c>
      <c r="K3886">
        <v>0</v>
      </c>
      <c r="L3886">
        <v>0</v>
      </c>
      <c r="O3886">
        <v>1983</v>
      </c>
      <c r="P3886" t="s">
        <v>120</v>
      </c>
      <c r="R3886">
        <f t="shared" si="241"/>
        <v>-120</v>
      </c>
      <c r="S3886">
        <f t="shared" si="242"/>
        <v>37</v>
      </c>
      <c r="T3886" t="str">
        <f t="shared" si="243"/>
        <v>-12037</v>
      </c>
      <c r="U3886" t="str">
        <f t="shared" si="240"/>
        <v>-120, 37</v>
      </c>
    </row>
    <row r="3887" spans="1:21" hidden="1" x14ac:dyDescent="0.25">
      <c r="A3887">
        <v>-119.622894</v>
      </c>
      <c r="B3887">
        <v>37.308205000000001</v>
      </c>
      <c r="C3887">
        <v>1983</v>
      </c>
      <c r="D3887" t="s">
        <v>434</v>
      </c>
      <c r="E3887" t="s">
        <v>435</v>
      </c>
      <c r="F3887" t="s">
        <v>110</v>
      </c>
      <c r="G3887" t="s">
        <v>110</v>
      </c>
      <c r="H3887" t="s">
        <v>94</v>
      </c>
      <c r="K3887">
        <v>0</v>
      </c>
      <c r="L3887">
        <v>0</v>
      </c>
      <c r="O3887">
        <v>1983</v>
      </c>
      <c r="P3887" t="s">
        <v>120</v>
      </c>
      <c r="R3887">
        <f t="shared" si="241"/>
        <v>-120</v>
      </c>
      <c r="S3887">
        <f t="shared" si="242"/>
        <v>37</v>
      </c>
      <c r="T3887" t="str">
        <f t="shared" si="243"/>
        <v>-12037</v>
      </c>
      <c r="U3887" t="str">
        <f t="shared" si="240"/>
        <v>-120, 37</v>
      </c>
    </row>
    <row r="3888" spans="1:21" hidden="1" x14ac:dyDescent="0.25">
      <c r="A3888">
        <v>-119.622894</v>
      </c>
      <c r="B3888">
        <v>37.308205000000001</v>
      </c>
      <c r="C3888">
        <v>1983</v>
      </c>
      <c r="D3888" t="s">
        <v>434</v>
      </c>
      <c r="E3888" t="s">
        <v>435</v>
      </c>
      <c r="F3888" t="s">
        <v>110</v>
      </c>
      <c r="G3888" t="s">
        <v>110</v>
      </c>
      <c r="H3888" t="s">
        <v>94</v>
      </c>
      <c r="K3888">
        <v>0</v>
      </c>
      <c r="L3888">
        <v>0</v>
      </c>
      <c r="O3888">
        <v>1983</v>
      </c>
      <c r="P3888" t="s">
        <v>120</v>
      </c>
      <c r="R3888">
        <f t="shared" si="241"/>
        <v>-120</v>
      </c>
      <c r="S3888">
        <f t="shared" si="242"/>
        <v>37</v>
      </c>
      <c r="T3888" t="str">
        <f t="shared" si="243"/>
        <v>-12037</v>
      </c>
      <c r="U3888" t="str">
        <f t="shared" si="240"/>
        <v>-120, 37</v>
      </c>
    </row>
    <row r="3889" spans="1:21" hidden="1" x14ac:dyDescent="0.25">
      <c r="A3889">
        <v>-119.570618</v>
      </c>
      <c r="B3889">
        <v>37.313690999999999</v>
      </c>
      <c r="C3889">
        <v>1988</v>
      </c>
      <c r="D3889" t="s">
        <v>434</v>
      </c>
      <c r="E3889" t="s">
        <v>435</v>
      </c>
      <c r="F3889" t="s">
        <v>110</v>
      </c>
      <c r="G3889" t="s">
        <v>110</v>
      </c>
      <c r="H3889" t="s">
        <v>94</v>
      </c>
      <c r="K3889">
        <v>0</v>
      </c>
      <c r="L3889">
        <v>0</v>
      </c>
      <c r="O3889">
        <v>1988</v>
      </c>
      <c r="P3889" t="s">
        <v>120</v>
      </c>
      <c r="R3889">
        <f t="shared" si="241"/>
        <v>-120</v>
      </c>
      <c r="S3889">
        <f t="shared" si="242"/>
        <v>37</v>
      </c>
      <c r="T3889" t="str">
        <f t="shared" si="243"/>
        <v>-12037</v>
      </c>
      <c r="U3889" t="str">
        <f t="shared" si="240"/>
        <v>-120, 37</v>
      </c>
    </row>
    <row r="3890" spans="1:21" hidden="1" x14ac:dyDescent="0.25">
      <c r="A3890">
        <v>-119.570618</v>
      </c>
      <c r="B3890">
        <v>37.313690999999999</v>
      </c>
      <c r="C3890">
        <v>1988</v>
      </c>
      <c r="D3890" t="s">
        <v>434</v>
      </c>
      <c r="E3890" t="s">
        <v>435</v>
      </c>
      <c r="F3890" t="s">
        <v>110</v>
      </c>
      <c r="G3890" t="s">
        <v>110</v>
      </c>
      <c r="H3890" t="s">
        <v>94</v>
      </c>
      <c r="K3890">
        <v>0</v>
      </c>
      <c r="L3890">
        <v>0</v>
      </c>
      <c r="O3890">
        <v>1988</v>
      </c>
      <c r="P3890" t="s">
        <v>120</v>
      </c>
      <c r="R3890">
        <f t="shared" si="241"/>
        <v>-120</v>
      </c>
      <c r="S3890">
        <f t="shared" si="242"/>
        <v>37</v>
      </c>
      <c r="T3890" t="str">
        <f t="shared" si="243"/>
        <v>-12037</v>
      </c>
      <c r="U3890" t="str">
        <f t="shared" si="240"/>
        <v>-120, 37</v>
      </c>
    </row>
    <row r="3891" spans="1:21" hidden="1" x14ac:dyDescent="0.25">
      <c r="A3891">
        <v>-119.570618</v>
      </c>
      <c r="B3891">
        <v>37.313690999999999</v>
      </c>
      <c r="C3891">
        <v>1988</v>
      </c>
      <c r="D3891" t="s">
        <v>434</v>
      </c>
      <c r="E3891" t="s">
        <v>435</v>
      </c>
      <c r="F3891" t="s">
        <v>110</v>
      </c>
      <c r="G3891" t="s">
        <v>110</v>
      </c>
      <c r="H3891" t="s">
        <v>94</v>
      </c>
      <c r="K3891">
        <v>0</v>
      </c>
      <c r="L3891">
        <v>0</v>
      </c>
      <c r="O3891">
        <v>1988</v>
      </c>
      <c r="P3891" t="s">
        <v>120</v>
      </c>
      <c r="R3891">
        <f t="shared" si="241"/>
        <v>-120</v>
      </c>
      <c r="S3891">
        <f t="shared" si="242"/>
        <v>37</v>
      </c>
      <c r="T3891" t="str">
        <f t="shared" si="243"/>
        <v>-12037</v>
      </c>
      <c r="U3891" t="str">
        <f t="shared" si="240"/>
        <v>-120, 37</v>
      </c>
    </row>
    <row r="3892" spans="1:21" hidden="1" x14ac:dyDescent="0.25">
      <c r="A3892">
        <v>-119.570618</v>
      </c>
      <c r="B3892">
        <v>37.313690999999999</v>
      </c>
      <c r="C3892">
        <v>1988</v>
      </c>
      <c r="D3892" t="s">
        <v>434</v>
      </c>
      <c r="E3892" t="s">
        <v>435</v>
      </c>
      <c r="F3892" t="s">
        <v>110</v>
      </c>
      <c r="G3892" t="s">
        <v>110</v>
      </c>
      <c r="H3892" t="s">
        <v>94</v>
      </c>
      <c r="K3892">
        <v>0</v>
      </c>
      <c r="L3892">
        <v>0</v>
      </c>
      <c r="O3892">
        <v>1988</v>
      </c>
      <c r="P3892" t="s">
        <v>120</v>
      </c>
      <c r="R3892">
        <f t="shared" si="241"/>
        <v>-120</v>
      </c>
      <c r="S3892">
        <f t="shared" si="242"/>
        <v>37</v>
      </c>
      <c r="T3892" t="str">
        <f t="shared" si="243"/>
        <v>-12037</v>
      </c>
      <c r="U3892" t="str">
        <f t="shared" si="240"/>
        <v>-120, 37</v>
      </c>
    </row>
    <row r="3893" spans="1:21" hidden="1" x14ac:dyDescent="0.25">
      <c r="A3893">
        <v>-119.570618</v>
      </c>
      <c r="B3893">
        <v>37.313690999999999</v>
      </c>
      <c r="C3893">
        <v>1988</v>
      </c>
      <c r="D3893" t="s">
        <v>434</v>
      </c>
      <c r="E3893" t="s">
        <v>435</v>
      </c>
      <c r="F3893" t="s">
        <v>110</v>
      </c>
      <c r="G3893" t="s">
        <v>110</v>
      </c>
      <c r="H3893" t="s">
        <v>94</v>
      </c>
      <c r="K3893">
        <v>0</v>
      </c>
      <c r="L3893">
        <v>0</v>
      </c>
      <c r="O3893">
        <v>1988</v>
      </c>
      <c r="P3893" t="s">
        <v>120</v>
      </c>
      <c r="R3893">
        <f t="shared" si="241"/>
        <v>-120</v>
      </c>
      <c r="S3893">
        <f t="shared" si="242"/>
        <v>37</v>
      </c>
      <c r="T3893" t="str">
        <f t="shared" si="243"/>
        <v>-12037</v>
      </c>
      <c r="U3893" t="str">
        <f t="shared" si="240"/>
        <v>-120, 37</v>
      </c>
    </row>
    <row r="3894" spans="1:21" hidden="1" x14ac:dyDescent="0.25">
      <c r="A3894">
        <v>-119.5433333</v>
      </c>
      <c r="B3894">
        <v>37.314666649999999</v>
      </c>
      <c r="C3894">
        <v>1988</v>
      </c>
      <c r="D3894" t="s">
        <v>434</v>
      </c>
      <c r="E3894" t="s">
        <v>435</v>
      </c>
      <c r="F3894" t="s">
        <v>110</v>
      </c>
      <c r="G3894" t="s">
        <v>110</v>
      </c>
      <c r="H3894" t="s">
        <v>94</v>
      </c>
      <c r="K3894">
        <v>0</v>
      </c>
      <c r="L3894">
        <v>0</v>
      </c>
      <c r="O3894">
        <v>1988</v>
      </c>
      <c r="P3894" t="s">
        <v>120</v>
      </c>
      <c r="R3894">
        <f t="shared" si="241"/>
        <v>-120</v>
      </c>
      <c r="S3894">
        <f t="shared" si="242"/>
        <v>37</v>
      </c>
      <c r="T3894" t="str">
        <f t="shared" si="243"/>
        <v>-12037</v>
      </c>
      <c r="U3894" t="str">
        <f t="shared" si="240"/>
        <v>-120, 37</v>
      </c>
    </row>
    <row r="3895" spans="1:21" hidden="1" x14ac:dyDescent="0.25">
      <c r="A3895">
        <v>-119.592265</v>
      </c>
      <c r="B3895">
        <v>37.348779</v>
      </c>
      <c r="C3895">
        <v>1980</v>
      </c>
      <c r="D3895" t="s">
        <v>434</v>
      </c>
      <c r="E3895" t="s">
        <v>435</v>
      </c>
      <c r="F3895" t="s">
        <v>110</v>
      </c>
      <c r="G3895" t="s">
        <v>110</v>
      </c>
      <c r="H3895" t="s">
        <v>94</v>
      </c>
      <c r="K3895">
        <v>0</v>
      </c>
      <c r="L3895">
        <v>0</v>
      </c>
      <c r="O3895">
        <v>1980</v>
      </c>
      <c r="P3895" t="s">
        <v>120</v>
      </c>
      <c r="R3895">
        <f t="shared" si="241"/>
        <v>-120</v>
      </c>
      <c r="S3895">
        <f t="shared" si="242"/>
        <v>37</v>
      </c>
      <c r="T3895" t="str">
        <f t="shared" si="243"/>
        <v>-12037</v>
      </c>
      <c r="U3895" t="str">
        <f t="shared" si="240"/>
        <v>-120, 37</v>
      </c>
    </row>
    <row r="3896" spans="1:21" hidden="1" x14ac:dyDescent="0.25">
      <c r="A3896">
        <v>-119.592265</v>
      </c>
      <c r="B3896">
        <v>37.348779</v>
      </c>
      <c r="C3896">
        <v>1980</v>
      </c>
      <c r="D3896" t="s">
        <v>434</v>
      </c>
      <c r="E3896" t="s">
        <v>435</v>
      </c>
      <c r="F3896" t="s">
        <v>110</v>
      </c>
      <c r="G3896" t="s">
        <v>110</v>
      </c>
      <c r="H3896" t="s">
        <v>94</v>
      </c>
      <c r="K3896">
        <v>0</v>
      </c>
      <c r="L3896">
        <v>0</v>
      </c>
      <c r="O3896">
        <v>1980</v>
      </c>
      <c r="P3896" t="s">
        <v>120</v>
      </c>
      <c r="R3896">
        <f t="shared" si="241"/>
        <v>-120</v>
      </c>
      <c r="S3896">
        <f t="shared" si="242"/>
        <v>37</v>
      </c>
      <c r="T3896" t="str">
        <f t="shared" si="243"/>
        <v>-12037</v>
      </c>
      <c r="U3896" t="str">
        <f t="shared" si="240"/>
        <v>-120, 37</v>
      </c>
    </row>
    <row r="3897" spans="1:21" hidden="1" x14ac:dyDescent="0.25">
      <c r="A3897">
        <v>-119.592265</v>
      </c>
      <c r="B3897">
        <v>37.348779</v>
      </c>
      <c r="C3897">
        <v>1980</v>
      </c>
      <c r="D3897" t="s">
        <v>434</v>
      </c>
      <c r="E3897" t="s">
        <v>435</v>
      </c>
      <c r="F3897" t="s">
        <v>110</v>
      </c>
      <c r="G3897" t="s">
        <v>110</v>
      </c>
      <c r="H3897" t="s">
        <v>94</v>
      </c>
      <c r="K3897">
        <v>0</v>
      </c>
      <c r="L3897">
        <v>0</v>
      </c>
      <c r="O3897">
        <v>1980</v>
      </c>
      <c r="P3897" t="s">
        <v>120</v>
      </c>
      <c r="R3897">
        <f t="shared" si="241"/>
        <v>-120</v>
      </c>
      <c r="S3897">
        <f t="shared" si="242"/>
        <v>37</v>
      </c>
      <c r="T3897" t="str">
        <f t="shared" si="243"/>
        <v>-12037</v>
      </c>
      <c r="U3897" t="str">
        <f t="shared" si="240"/>
        <v>-120, 37</v>
      </c>
    </row>
    <row r="3898" spans="1:21" hidden="1" x14ac:dyDescent="0.25">
      <c r="A3898">
        <v>-119.592265</v>
      </c>
      <c r="B3898">
        <v>37.348779</v>
      </c>
      <c r="C3898">
        <v>1980</v>
      </c>
      <c r="D3898" t="s">
        <v>434</v>
      </c>
      <c r="E3898" t="s">
        <v>435</v>
      </c>
      <c r="F3898" t="s">
        <v>110</v>
      </c>
      <c r="G3898" t="s">
        <v>110</v>
      </c>
      <c r="H3898" t="s">
        <v>94</v>
      </c>
      <c r="K3898">
        <v>0</v>
      </c>
      <c r="L3898">
        <v>0</v>
      </c>
      <c r="O3898">
        <v>1980</v>
      </c>
      <c r="P3898" t="s">
        <v>120</v>
      </c>
      <c r="R3898">
        <f t="shared" si="241"/>
        <v>-120</v>
      </c>
      <c r="S3898">
        <f t="shared" si="242"/>
        <v>37</v>
      </c>
      <c r="T3898" t="str">
        <f t="shared" si="243"/>
        <v>-12037</v>
      </c>
      <c r="U3898" t="str">
        <f t="shared" si="240"/>
        <v>-120, 37</v>
      </c>
    </row>
    <row r="3899" spans="1:21" hidden="1" x14ac:dyDescent="0.25">
      <c r="A3899">
        <v>-119.592265</v>
      </c>
      <c r="B3899">
        <v>37.348779</v>
      </c>
      <c r="C3899">
        <v>1980</v>
      </c>
      <c r="D3899" t="s">
        <v>434</v>
      </c>
      <c r="E3899" t="s">
        <v>435</v>
      </c>
      <c r="F3899" t="s">
        <v>110</v>
      </c>
      <c r="G3899" t="s">
        <v>110</v>
      </c>
      <c r="H3899" t="s">
        <v>94</v>
      </c>
      <c r="K3899">
        <v>0</v>
      </c>
      <c r="L3899">
        <v>0</v>
      </c>
      <c r="O3899">
        <v>1980</v>
      </c>
      <c r="P3899" t="s">
        <v>120</v>
      </c>
      <c r="R3899">
        <f t="shared" si="241"/>
        <v>-120</v>
      </c>
      <c r="S3899">
        <f t="shared" si="242"/>
        <v>37</v>
      </c>
      <c r="T3899" t="str">
        <f t="shared" si="243"/>
        <v>-12037</v>
      </c>
      <c r="U3899" t="str">
        <f t="shared" si="240"/>
        <v>-120, 37</v>
      </c>
    </row>
    <row r="3900" spans="1:21" hidden="1" x14ac:dyDescent="0.25">
      <c r="A3900">
        <v>-119.592265</v>
      </c>
      <c r="B3900">
        <v>37.348779</v>
      </c>
      <c r="C3900">
        <v>1963</v>
      </c>
      <c r="D3900" t="s">
        <v>434</v>
      </c>
      <c r="E3900" t="s">
        <v>435</v>
      </c>
      <c r="F3900" t="s">
        <v>110</v>
      </c>
      <c r="G3900" t="s">
        <v>110</v>
      </c>
      <c r="H3900" t="s">
        <v>94</v>
      </c>
      <c r="K3900">
        <v>0</v>
      </c>
      <c r="L3900">
        <v>0</v>
      </c>
      <c r="O3900">
        <v>1963</v>
      </c>
      <c r="P3900" t="s">
        <v>120</v>
      </c>
      <c r="R3900">
        <f t="shared" si="241"/>
        <v>-120</v>
      </c>
      <c r="S3900">
        <f t="shared" si="242"/>
        <v>37</v>
      </c>
      <c r="T3900" t="str">
        <f t="shared" si="243"/>
        <v>-12037</v>
      </c>
      <c r="U3900" t="str">
        <f t="shared" si="240"/>
        <v>-120, 37</v>
      </c>
    </row>
    <row r="3901" spans="1:21" hidden="1" x14ac:dyDescent="0.25">
      <c r="A3901">
        <v>-119.592265</v>
      </c>
      <c r="B3901">
        <v>37.348779</v>
      </c>
      <c r="C3901">
        <v>1963</v>
      </c>
      <c r="D3901" t="s">
        <v>434</v>
      </c>
      <c r="E3901" t="s">
        <v>435</v>
      </c>
      <c r="F3901" t="s">
        <v>110</v>
      </c>
      <c r="G3901" t="s">
        <v>110</v>
      </c>
      <c r="H3901" t="s">
        <v>94</v>
      </c>
      <c r="K3901">
        <v>0</v>
      </c>
      <c r="L3901">
        <v>0</v>
      </c>
      <c r="O3901">
        <v>1963</v>
      </c>
      <c r="P3901" t="s">
        <v>120</v>
      </c>
      <c r="R3901">
        <f t="shared" si="241"/>
        <v>-120</v>
      </c>
      <c r="S3901">
        <f t="shared" si="242"/>
        <v>37</v>
      </c>
      <c r="T3901" t="str">
        <f t="shared" si="243"/>
        <v>-12037</v>
      </c>
      <c r="U3901" t="str">
        <f t="shared" si="240"/>
        <v>-120, 37</v>
      </c>
    </row>
    <row r="3902" spans="1:21" hidden="1" x14ac:dyDescent="0.25">
      <c r="A3902">
        <v>-119.592265</v>
      </c>
      <c r="B3902">
        <v>37.348779</v>
      </c>
      <c r="C3902">
        <v>1963</v>
      </c>
      <c r="D3902" t="s">
        <v>434</v>
      </c>
      <c r="E3902" t="s">
        <v>435</v>
      </c>
      <c r="F3902" t="s">
        <v>110</v>
      </c>
      <c r="G3902" t="s">
        <v>110</v>
      </c>
      <c r="H3902" t="s">
        <v>94</v>
      </c>
      <c r="K3902">
        <v>0</v>
      </c>
      <c r="L3902">
        <v>0</v>
      </c>
      <c r="O3902">
        <v>1963</v>
      </c>
      <c r="P3902" t="s">
        <v>120</v>
      </c>
      <c r="R3902">
        <f t="shared" si="241"/>
        <v>-120</v>
      </c>
      <c r="S3902">
        <f t="shared" si="242"/>
        <v>37</v>
      </c>
      <c r="T3902" t="str">
        <f t="shared" si="243"/>
        <v>-12037</v>
      </c>
      <c r="U3902" t="str">
        <f t="shared" si="240"/>
        <v>-120, 37</v>
      </c>
    </row>
    <row r="3903" spans="1:21" hidden="1" x14ac:dyDescent="0.25">
      <c r="A3903">
        <v>-119.592265</v>
      </c>
      <c r="B3903">
        <v>37.348779</v>
      </c>
      <c r="C3903">
        <v>1963</v>
      </c>
      <c r="D3903" t="s">
        <v>434</v>
      </c>
      <c r="E3903" t="s">
        <v>435</v>
      </c>
      <c r="F3903" t="s">
        <v>110</v>
      </c>
      <c r="G3903" t="s">
        <v>110</v>
      </c>
      <c r="H3903" t="s">
        <v>94</v>
      </c>
      <c r="K3903">
        <v>0</v>
      </c>
      <c r="L3903">
        <v>0</v>
      </c>
      <c r="O3903">
        <v>1963</v>
      </c>
      <c r="P3903" t="s">
        <v>120</v>
      </c>
      <c r="R3903">
        <f t="shared" si="241"/>
        <v>-120</v>
      </c>
      <c r="S3903">
        <f t="shared" si="242"/>
        <v>37</v>
      </c>
      <c r="T3903" t="str">
        <f t="shared" si="243"/>
        <v>-12037</v>
      </c>
      <c r="U3903" t="str">
        <f t="shared" si="240"/>
        <v>-120, 37</v>
      </c>
    </row>
    <row r="3904" spans="1:21" hidden="1" x14ac:dyDescent="0.25">
      <c r="A3904">
        <v>-119.592265</v>
      </c>
      <c r="B3904">
        <v>37.348779</v>
      </c>
      <c r="C3904">
        <v>1963</v>
      </c>
      <c r="D3904" t="s">
        <v>434</v>
      </c>
      <c r="E3904" t="s">
        <v>435</v>
      </c>
      <c r="F3904" t="s">
        <v>110</v>
      </c>
      <c r="G3904" t="s">
        <v>110</v>
      </c>
      <c r="H3904" t="s">
        <v>94</v>
      </c>
      <c r="K3904">
        <v>0</v>
      </c>
      <c r="L3904">
        <v>0</v>
      </c>
      <c r="O3904">
        <v>1963</v>
      </c>
      <c r="P3904" t="s">
        <v>120</v>
      </c>
      <c r="R3904">
        <f t="shared" si="241"/>
        <v>-120</v>
      </c>
      <c r="S3904">
        <f t="shared" si="242"/>
        <v>37</v>
      </c>
      <c r="T3904" t="str">
        <f t="shared" si="243"/>
        <v>-12037</v>
      </c>
      <c r="U3904" t="str">
        <f t="shared" si="240"/>
        <v>-120, 37</v>
      </c>
    </row>
    <row r="3905" spans="1:21" hidden="1" x14ac:dyDescent="0.25">
      <c r="A3905">
        <v>-119.592265</v>
      </c>
      <c r="B3905">
        <v>37.348779</v>
      </c>
      <c r="C3905">
        <v>1963</v>
      </c>
      <c r="D3905" t="s">
        <v>434</v>
      </c>
      <c r="E3905" t="s">
        <v>435</v>
      </c>
      <c r="F3905" t="s">
        <v>110</v>
      </c>
      <c r="G3905" t="s">
        <v>110</v>
      </c>
      <c r="H3905" t="s">
        <v>94</v>
      </c>
      <c r="K3905">
        <v>0</v>
      </c>
      <c r="L3905">
        <v>0</v>
      </c>
      <c r="O3905">
        <v>1963</v>
      </c>
      <c r="P3905" t="s">
        <v>120</v>
      </c>
      <c r="R3905">
        <f t="shared" si="241"/>
        <v>-120</v>
      </c>
      <c r="S3905">
        <f t="shared" si="242"/>
        <v>37</v>
      </c>
      <c r="T3905" t="str">
        <f t="shared" si="243"/>
        <v>-12037</v>
      </c>
      <c r="U3905" t="str">
        <f t="shared" si="240"/>
        <v>-120, 37</v>
      </c>
    </row>
    <row r="3906" spans="1:21" hidden="1" x14ac:dyDescent="0.25">
      <c r="A3906">
        <v>-119.592265</v>
      </c>
      <c r="B3906">
        <v>37.348779</v>
      </c>
      <c r="C3906">
        <v>1963</v>
      </c>
      <c r="D3906" t="s">
        <v>434</v>
      </c>
      <c r="E3906" t="s">
        <v>435</v>
      </c>
      <c r="F3906" t="s">
        <v>110</v>
      </c>
      <c r="G3906" t="s">
        <v>110</v>
      </c>
      <c r="H3906" t="s">
        <v>94</v>
      </c>
      <c r="K3906">
        <v>0</v>
      </c>
      <c r="L3906">
        <v>0</v>
      </c>
      <c r="O3906">
        <v>1963</v>
      </c>
      <c r="P3906" t="s">
        <v>120</v>
      </c>
      <c r="R3906">
        <f t="shared" si="241"/>
        <v>-120</v>
      </c>
      <c r="S3906">
        <f t="shared" si="242"/>
        <v>37</v>
      </c>
      <c r="T3906" t="str">
        <f t="shared" si="243"/>
        <v>-12037</v>
      </c>
      <c r="U3906" t="str">
        <f t="shared" ref="U3906:U3969" si="244">_xlfn.CONCAT($R3907, ", ", $S3907)</f>
        <v>-120, 37</v>
      </c>
    </row>
    <row r="3907" spans="1:21" hidden="1" x14ac:dyDescent="0.25">
      <c r="A3907">
        <v>-119.592265</v>
      </c>
      <c r="B3907">
        <v>37.348779</v>
      </c>
      <c r="C3907">
        <v>1963</v>
      </c>
      <c r="D3907" t="s">
        <v>434</v>
      </c>
      <c r="E3907" t="s">
        <v>435</v>
      </c>
      <c r="F3907" t="s">
        <v>110</v>
      </c>
      <c r="G3907" t="s">
        <v>110</v>
      </c>
      <c r="H3907" t="s">
        <v>94</v>
      </c>
      <c r="K3907">
        <v>0</v>
      </c>
      <c r="L3907">
        <v>0</v>
      </c>
      <c r="O3907">
        <v>1963</v>
      </c>
      <c r="P3907" t="s">
        <v>120</v>
      </c>
      <c r="R3907">
        <f t="shared" ref="R3907:R3970" si="245">ROUND($A3907, 0)</f>
        <v>-120</v>
      </c>
      <c r="S3907">
        <f t="shared" ref="S3907:S3970" si="246">ROUND($B3907, 0)</f>
        <v>37</v>
      </c>
      <c r="T3907" t="str">
        <f t="shared" ref="T3907:T3970" si="247">_xlfn.CONCAT($R3907, $S3907)</f>
        <v>-12037</v>
      </c>
      <c r="U3907" t="str">
        <f t="shared" si="244"/>
        <v>-120, 37</v>
      </c>
    </row>
    <row r="3908" spans="1:21" hidden="1" x14ac:dyDescent="0.25">
      <c r="A3908">
        <v>-119.592265</v>
      </c>
      <c r="B3908">
        <v>37.348779</v>
      </c>
      <c r="C3908">
        <v>1963</v>
      </c>
      <c r="D3908" t="s">
        <v>434</v>
      </c>
      <c r="E3908" t="s">
        <v>435</v>
      </c>
      <c r="F3908" t="s">
        <v>110</v>
      </c>
      <c r="G3908" t="s">
        <v>110</v>
      </c>
      <c r="H3908" t="s">
        <v>94</v>
      </c>
      <c r="K3908">
        <v>0</v>
      </c>
      <c r="L3908">
        <v>0</v>
      </c>
      <c r="O3908">
        <v>1963</v>
      </c>
      <c r="P3908" t="s">
        <v>120</v>
      </c>
      <c r="R3908">
        <f t="shared" si="245"/>
        <v>-120</v>
      </c>
      <c r="S3908">
        <f t="shared" si="246"/>
        <v>37</v>
      </c>
      <c r="T3908" t="str">
        <f t="shared" si="247"/>
        <v>-12037</v>
      </c>
      <c r="U3908" t="str">
        <f t="shared" si="244"/>
        <v>-120, 37</v>
      </c>
    </row>
    <row r="3909" spans="1:21" hidden="1" x14ac:dyDescent="0.25">
      <c r="A3909">
        <v>-119.592265</v>
      </c>
      <c r="B3909">
        <v>37.348779</v>
      </c>
      <c r="C3909">
        <v>1963</v>
      </c>
      <c r="D3909" t="s">
        <v>434</v>
      </c>
      <c r="E3909" t="s">
        <v>435</v>
      </c>
      <c r="F3909" t="s">
        <v>110</v>
      </c>
      <c r="G3909" t="s">
        <v>110</v>
      </c>
      <c r="H3909" t="s">
        <v>94</v>
      </c>
      <c r="K3909">
        <v>0</v>
      </c>
      <c r="L3909">
        <v>0</v>
      </c>
      <c r="O3909">
        <v>1963</v>
      </c>
      <c r="P3909" t="s">
        <v>120</v>
      </c>
      <c r="R3909">
        <f t="shared" si="245"/>
        <v>-120</v>
      </c>
      <c r="S3909">
        <f t="shared" si="246"/>
        <v>37</v>
      </c>
      <c r="T3909" t="str">
        <f t="shared" si="247"/>
        <v>-12037</v>
      </c>
      <c r="U3909" t="str">
        <f t="shared" si="244"/>
        <v>-120, 37</v>
      </c>
    </row>
    <row r="3910" spans="1:21" hidden="1" x14ac:dyDescent="0.25">
      <c r="A3910">
        <v>-119.592265</v>
      </c>
      <c r="B3910">
        <v>37.348779</v>
      </c>
      <c r="C3910">
        <v>1963</v>
      </c>
      <c r="D3910" t="s">
        <v>434</v>
      </c>
      <c r="E3910" t="s">
        <v>435</v>
      </c>
      <c r="F3910" t="s">
        <v>110</v>
      </c>
      <c r="G3910" t="s">
        <v>110</v>
      </c>
      <c r="H3910" t="s">
        <v>94</v>
      </c>
      <c r="K3910">
        <v>0</v>
      </c>
      <c r="L3910">
        <v>0</v>
      </c>
      <c r="O3910">
        <v>1963</v>
      </c>
      <c r="P3910" t="s">
        <v>120</v>
      </c>
      <c r="R3910">
        <f t="shared" si="245"/>
        <v>-120</v>
      </c>
      <c r="S3910">
        <f t="shared" si="246"/>
        <v>37</v>
      </c>
      <c r="T3910" t="str">
        <f t="shared" si="247"/>
        <v>-12037</v>
      </c>
      <c r="U3910" t="str">
        <f t="shared" si="244"/>
        <v>-120, 37</v>
      </c>
    </row>
    <row r="3911" spans="1:21" hidden="1" x14ac:dyDescent="0.25">
      <c r="A3911">
        <v>-119.592265</v>
      </c>
      <c r="B3911">
        <v>37.348779</v>
      </c>
      <c r="C3911">
        <v>1963</v>
      </c>
      <c r="D3911" t="s">
        <v>434</v>
      </c>
      <c r="E3911" t="s">
        <v>435</v>
      </c>
      <c r="F3911" t="s">
        <v>110</v>
      </c>
      <c r="G3911" t="s">
        <v>110</v>
      </c>
      <c r="H3911" t="s">
        <v>94</v>
      </c>
      <c r="K3911">
        <v>0</v>
      </c>
      <c r="L3911">
        <v>0</v>
      </c>
      <c r="O3911">
        <v>1963</v>
      </c>
      <c r="P3911" t="s">
        <v>120</v>
      </c>
      <c r="R3911">
        <f t="shared" si="245"/>
        <v>-120</v>
      </c>
      <c r="S3911">
        <f t="shared" si="246"/>
        <v>37</v>
      </c>
      <c r="T3911" t="str">
        <f t="shared" si="247"/>
        <v>-12037</v>
      </c>
      <c r="U3911" t="str">
        <f t="shared" si="244"/>
        <v>-120, 37</v>
      </c>
    </row>
    <row r="3912" spans="1:21" hidden="1" x14ac:dyDescent="0.25">
      <c r="A3912">
        <v>-119.592265</v>
      </c>
      <c r="B3912">
        <v>37.348779</v>
      </c>
      <c r="C3912">
        <v>1988</v>
      </c>
      <c r="D3912" t="s">
        <v>434</v>
      </c>
      <c r="E3912" t="s">
        <v>435</v>
      </c>
      <c r="F3912" t="s">
        <v>110</v>
      </c>
      <c r="G3912" t="s">
        <v>110</v>
      </c>
      <c r="H3912" t="s">
        <v>94</v>
      </c>
      <c r="K3912">
        <v>0</v>
      </c>
      <c r="L3912">
        <v>0</v>
      </c>
      <c r="O3912">
        <v>1988</v>
      </c>
      <c r="P3912" t="s">
        <v>120</v>
      </c>
      <c r="R3912">
        <f t="shared" si="245"/>
        <v>-120</v>
      </c>
      <c r="S3912">
        <f t="shared" si="246"/>
        <v>37</v>
      </c>
      <c r="T3912" t="str">
        <f t="shared" si="247"/>
        <v>-12037</v>
      </c>
      <c r="U3912" t="str">
        <f t="shared" si="244"/>
        <v>-120, 37</v>
      </c>
    </row>
    <row r="3913" spans="1:21" hidden="1" x14ac:dyDescent="0.25">
      <c r="A3913">
        <v>-119.592265</v>
      </c>
      <c r="B3913">
        <v>37.348779</v>
      </c>
      <c r="C3913">
        <v>1988</v>
      </c>
      <c r="D3913" t="s">
        <v>434</v>
      </c>
      <c r="E3913" t="s">
        <v>435</v>
      </c>
      <c r="F3913" t="s">
        <v>110</v>
      </c>
      <c r="G3913" t="s">
        <v>110</v>
      </c>
      <c r="H3913" t="s">
        <v>94</v>
      </c>
      <c r="K3913">
        <v>0</v>
      </c>
      <c r="L3913">
        <v>0</v>
      </c>
      <c r="O3913">
        <v>1988</v>
      </c>
      <c r="P3913" t="s">
        <v>120</v>
      </c>
      <c r="R3913">
        <f t="shared" si="245"/>
        <v>-120</v>
      </c>
      <c r="S3913">
        <f t="shared" si="246"/>
        <v>37</v>
      </c>
      <c r="T3913" t="str">
        <f t="shared" si="247"/>
        <v>-12037</v>
      </c>
      <c r="U3913" t="str">
        <f t="shared" si="244"/>
        <v>-120, 37</v>
      </c>
    </row>
    <row r="3914" spans="1:21" hidden="1" x14ac:dyDescent="0.25">
      <c r="A3914">
        <v>-119.592265</v>
      </c>
      <c r="B3914">
        <v>37.348779</v>
      </c>
      <c r="C3914">
        <v>1988</v>
      </c>
      <c r="D3914" t="s">
        <v>434</v>
      </c>
      <c r="E3914" t="s">
        <v>435</v>
      </c>
      <c r="F3914" t="s">
        <v>110</v>
      </c>
      <c r="G3914" t="s">
        <v>110</v>
      </c>
      <c r="H3914" t="s">
        <v>94</v>
      </c>
      <c r="K3914">
        <v>0</v>
      </c>
      <c r="L3914">
        <v>0</v>
      </c>
      <c r="O3914">
        <v>1988</v>
      </c>
      <c r="P3914" t="s">
        <v>120</v>
      </c>
      <c r="R3914">
        <f t="shared" si="245"/>
        <v>-120</v>
      </c>
      <c r="S3914">
        <f t="shared" si="246"/>
        <v>37</v>
      </c>
      <c r="T3914" t="str">
        <f t="shared" si="247"/>
        <v>-12037</v>
      </c>
      <c r="U3914" t="str">
        <f t="shared" si="244"/>
        <v>-120, 37</v>
      </c>
    </row>
    <row r="3915" spans="1:21" hidden="1" x14ac:dyDescent="0.25">
      <c r="A3915">
        <v>-119.592265</v>
      </c>
      <c r="B3915">
        <v>37.348779</v>
      </c>
      <c r="C3915">
        <v>1988</v>
      </c>
      <c r="D3915" t="s">
        <v>434</v>
      </c>
      <c r="E3915" t="s">
        <v>435</v>
      </c>
      <c r="F3915" t="s">
        <v>110</v>
      </c>
      <c r="G3915" t="s">
        <v>110</v>
      </c>
      <c r="H3915" t="s">
        <v>94</v>
      </c>
      <c r="K3915">
        <v>0</v>
      </c>
      <c r="L3915">
        <v>0</v>
      </c>
      <c r="O3915">
        <v>1988</v>
      </c>
      <c r="P3915" t="s">
        <v>120</v>
      </c>
      <c r="R3915">
        <f t="shared" si="245"/>
        <v>-120</v>
      </c>
      <c r="S3915">
        <f t="shared" si="246"/>
        <v>37</v>
      </c>
      <c r="T3915" t="str">
        <f t="shared" si="247"/>
        <v>-12037</v>
      </c>
      <c r="U3915" t="str">
        <f t="shared" si="244"/>
        <v>-120, 37</v>
      </c>
    </row>
    <row r="3916" spans="1:21" hidden="1" x14ac:dyDescent="0.25">
      <c r="A3916">
        <v>-119.592265</v>
      </c>
      <c r="B3916">
        <v>37.348779</v>
      </c>
      <c r="C3916">
        <v>1988</v>
      </c>
      <c r="D3916" t="s">
        <v>434</v>
      </c>
      <c r="E3916" t="s">
        <v>435</v>
      </c>
      <c r="F3916" t="s">
        <v>110</v>
      </c>
      <c r="G3916" t="s">
        <v>110</v>
      </c>
      <c r="H3916" t="s">
        <v>94</v>
      </c>
      <c r="K3916">
        <v>0</v>
      </c>
      <c r="L3916">
        <v>0</v>
      </c>
      <c r="O3916">
        <v>1988</v>
      </c>
      <c r="P3916" t="s">
        <v>120</v>
      </c>
      <c r="R3916">
        <f t="shared" si="245"/>
        <v>-120</v>
      </c>
      <c r="S3916">
        <f t="shared" si="246"/>
        <v>37</v>
      </c>
      <c r="T3916" t="str">
        <f t="shared" si="247"/>
        <v>-12037</v>
      </c>
      <c r="U3916" t="str">
        <f t="shared" si="244"/>
        <v>-120, 37</v>
      </c>
    </row>
    <row r="3917" spans="1:21" hidden="1" x14ac:dyDescent="0.25">
      <c r="A3917">
        <v>-119.592265</v>
      </c>
      <c r="B3917">
        <v>37.348779</v>
      </c>
      <c r="C3917">
        <v>1988</v>
      </c>
      <c r="D3917" t="s">
        <v>434</v>
      </c>
      <c r="E3917" t="s">
        <v>435</v>
      </c>
      <c r="F3917" t="s">
        <v>110</v>
      </c>
      <c r="G3917" t="s">
        <v>109</v>
      </c>
      <c r="H3917" t="s">
        <v>94</v>
      </c>
      <c r="K3917">
        <v>0.16200000000000001</v>
      </c>
      <c r="L3917">
        <v>12.96</v>
      </c>
      <c r="O3917">
        <v>1988</v>
      </c>
      <c r="P3917" t="s">
        <v>120</v>
      </c>
      <c r="R3917">
        <f t="shared" si="245"/>
        <v>-120</v>
      </c>
      <c r="S3917">
        <f t="shared" si="246"/>
        <v>37</v>
      </c>
      <c r="T3917" t="str">
        <f t="shared" si="247"/>
        <v>-12037</v>
      </c>
      <c r="U3917" t="str">
        <f t="shared" si="244"/>
        <v>-120, 37</v>
      </c>
    </row>
    <row r="3918" spans="1:21" hidden="1" x14ac:dyDescent="0.25">
      <c r="A3918">
        <v>-119.592265</v>
      </c>
      <c r="B3918">
        <v>37.348779</v>
      </c>
      <c r="C3918">
        <v>1988</v>
      </c>
      <c r="D3918" t="s">
        <v>434</v>
      </c>
      <c r="E3918" t="s">
        <v>435</v>
      </c>
      <c r="F3918" t="s">
        <v>110</v>
      </c>
      <c r="G3918" t="s">
        <v>110</v>
      </c>
      <c r="H3918" t="s">
        <v>94</v>
      </c>
      <c r="K3918">
        <v>0</v>
      </c>
      <c r="L3918">
        <v>0</v>
      </c>
      <c r="O3918">
        <v>1988</v>
      </c>
      <c r="P3918" t="s">
        <v>120</v>
      </c>
      <c r="R3918">
        <f t="shared" si="245"/>
        <v>-120</v>
      </c>
      <c r="S3918">
        <f t="shared" si="246"/>
        <v>37</v>
      </c>
      <c r="T3918" t="str">
        <f t="shared" si="247"/>
        <v>-12037</v>
      </c>
      <c r="U3918" t="str">
        <f t="shared" si="244"/>
        <v>-120, 37</v>
      </c>
    </row>
    <row r="3919" spans="1:21" hidden="1" x14ac:dyDescent="0.25">
      <c r="A3919">
        <v>-119.59084799999999</v>
      </c>
      <c r="B3919">
        <v>37.354506000000001</v>
      </c>
      <c r="C3919">
        <v>1980</v>
      </c>
      <c r="D3919" t="s">
        <v>434</v>
      </c>
      <c r="E3919" t="s">
        <v>435</v>
      </c>
      <c r="F3919" t="s">
        <v>110</v>
      </c>
      <c r="G3919" t="s">
        <v>110</v>
      </c>
      <c r="H3919" t="s">
        <v>94</v>
      </c>
      <c r="K3919">
        <v>0</v>
      </c>
      <c r="L3919">
        <v>0</v>
      </c>
      <c r="O3919">
        <v>1980</v>
      </c>
      <c r="P3919" t="s">
        <v>120</v>
      </c>
      <c r="R3919">
        <f t="shared" si="245"/>
        <v>-120</v>
      </c>
      <c r="S3919">
        <f t="shared" si="246"/>
        <v>37</v>
      </c>
      <c r="T3919" t="str">
        <f t="shared" si="247"/>
        <v>-12037</v>
      </c>
      <c r="U3919" t="str">
        <f t="shared" si="244"/>
        <v>-120, 37</v>
      </c>
    </row>
    <row r="3920" spans="1:21" hidden="1" x14ac:dyDescent="0.25">
      <c r="A3920">
        <v>-119.59084799999999</v>
      </c>
      <c r="B3920">
        <v>37.354506000000001</v>
      </c>
      <c r="C3920">
        <v>1980</v>
      </c>
      <c r="D3920" t="s">
        <v>434</v>
      </c>
      <c r="E3920" t="s">
        <v>435</v>
      </c>
      <c r="F3920" t="s">
        <v>110</v>
      </c>
      <c r="G3920" t="s">
        <v>110</v>
      </c>
      <c r="H3920" t="s">
        <v>94</v>
      </c>
      <c r="K3920">
        <v>0</v>
      </c>
      <c r="L3920">
        <v>0</v>
      </c>
      <c r="O3920">
        <v>1980</v>
      </c>
      <c r="P3920" t="s">
        <v>120</v>
      </c>
      <c r="R3920">
        <f t="shared" si="245"/>
        <v>-120</v>
      </c>
      <c r="S3920">
        <f t="shared" si="246"/>
        <v>37</v>
      </c>
      <c r="T3920" t="str">
        <f t="shared" si="247"/>
        <v>-12037</v>
      </c>
      <c r="U3920" t="str">
        <f t="shared" si="244"/>
        <v>-120, 37</v>
      </c>
    </row>
    <row r="3921" spans="1:21" hidden="1" x14ac:dyDescent="0.25">
      <c r="A3921">
        <v>-119.5797778</v>
      </c>
      <c r="B3921">
        <v>37.358277780000002</v>
      </c>
      <c r="C3921">
        <v>2005</v>
      </c>
      <c r="D3921" t="s">
        <v>434</v>
      </c>
      <c r="E3921" t="s">
        <v>435</v>
      </c>
      <c r="F3921" t="s">
        <v>110</v>
      </c>
      <c r="G3921" t="s">
        <v>110</v>
      </c>
      <c r="H3921" t="s">
        <v>94</v>
      </c>
      <c r="K3921">
        <v>0</v>
      </c>
      <c r="L3921">
        <v>0</v>
      </c>
      <c r="O3921">
        <v>2005</v>
      </c>
      <c r="P3921" t="s">
        <v>120</v>
      </c>
      <c r="R3921">
        <f t="shared" si="245"/>
        <v>-120</v>
      </c>
      <c r="S3921">
        <f t="shared" si="246"/>
        <v>37</v>
      </c>
      <c r="T3921" t="str">
        <f t="shared" si="247"/>
        <v>-12037</v>
      </c>
      <c r="U3921" t="str">
        <f t="shared" si="244"/>
        <v>-120, 37</v>
      </c>
    </row>
    <row r="3922" spans="1:21" hidden="1" x14ac:dyDescent="0.25">
      <c r="A3922">
        <v>-119.5797778</v>
      </c>
      <c r="B3922">
        <v>37.358277780000002</v>
      </c>
      <c r="C3922">
        <v>2005</v>
      </c>
      <c r="D3922" t="s">
        <v>434</v>
      </c>
      <c r="E3922" t="s">
        <v>435</v>
      </c>
      <c r="F3922" t="s">
        <v>110</v>
      </c>
      <c r="G3922" t="s">
        <v>110</v>
      </c>
      <c r="H3922" t="s">
        <v>94</v>
      </c>
      <c r="K3922">
        <v>0</v>
      </c>
      <c r="L3922">
        <v>0</v>
      </c>
      <c r="O3922">
        <v>2005</v>
      </c>
      <c r="P3922" t="s">
        <v>120</v>
      </c>
      <c r="R3922">
        <f t="shared" si="245"/>
        <v>-120</v>
      </c>
      <c r="S3922">
        <f t="shared" si="246"/>
        <v>37</v>
      </c>
      <c r="T3922" t="str">
        <f t="shared" si="247"/>
        <v>-12037</v>
      </c>
      <c r="U3922" t="str">
        <f t="shared" si="244"/>
        <v>-120, 37</v>
      </c>
    </row>
    <row r="3923" spans="1:21" hidden="1" x14ac:dyDescent="0.25">
      <c r="A3923">
        <v>-119.609505</v>
      </c>
      <c r="B3923">
        <v>37.378970000000002</v>
      </c>
      <c r="C3923">
        <v>1995</v>
      </c>
      <c r="D3923" t="s">
        <v>434</v>
      </c>
      <c r="E3923" t="s">
        <v>435</v>
      </c>
      <c r="F3923" t="s">
        <v>110</v>
      </c>
      <c r="G3923" t="s">
        <v>110</v>
      </c>
      <c r="H3923" t="s">
        <v>94</v>
      </c>
      <c r="K3923">
        <v>0</v>
      </c>
      <c r="L3923">
        <v>0</v>
      </c>
      <c r="O3923">
        <v>1995</v>
      </c>
      <c r="P3923" t="s">
        <v>120</v>
      </c>
      <c r="R3923">
        <f t="shared" si="245"/>
        <v>-120</v>
      </c>
      <c r="S3923">
        <f t="shared" si="246"/>
        <v>37</v>
      </c>
      <c r="T3923" t="str">
        <f t="shared" si="247"/>
        <v>-12037</v>
      </c>
      <c r="U3923" t="str">
        <f t="shared" si="244"/>
        <v>-120, 37</v>
      </c>
    </row>
    <row r="3924" spans="1:21" hidden="1" x14ac:dyDescent="0.25">
      <c r="A3924">
        <v>-119.626</v>
      </c>
      <c r="B3924">
        <v>37.396500000000003</v>
      </c>
      <c r="C3924">
        <v>2003</v>
      </c>
      <c r="D3924" t="s">
        <v>434</v>
      </c>
      <c r="E3924" t="s">
        <v>435</v>
      </c>
      <c r="F3924" t="s">
        <v>110</v>
      </c>
      <c r="G3924" t="s">
        <v>110</v>
      </c>
      <c r="H3924" t="s">
        <v>94</v>
      </c>
      <c r="K3924">
        <v>0</v>
      </c>
      <c r="L3924">
        <v>0</v>
      </c>
      <c r="O3924">
        <v>2003</v>
      </c>
      <c r="P3924" t="s">
        <v>120</v>
      </c>
      <c r="R3924">
        <f t="shared" si="245"/>
        <v>-120</v>
      </c>
      <c r="S3924">
        <f t="shared" si="246"/>
        <v>37</v>
      </c>
      <c r="T3924" t="str">
        <f t="shared" si="247"/>
        <v>-12037</v>
      </c>
      <c r="U3924" t="str">
        <f t="shared" si="244"/>
        <v>-120, 37</v>
      </c>
    </row>
    <row r="3925" spans="1:21" hidden="1" x14ac:dyDescent="0.25">
      <c r="A3925">
        <v>-119.590112</v>
      </c>
      <c r="B3925">
        <v>37.401649999999997</v>
      </c>
      <c r="C3925">
        <v>1988</v>
      </c>
      <c r="D3925" t="s">
        <v>434</v>
      </c>
      <c r="E3925" t="s">
        <v>435</v>
      </c>
      <c r="F3925" t="s">
        <v>110</v>
      </c>
      <c r="G3925" t="s">
        <v>110</v>
      </c>
      <c r="H3925" t="s">
        <v>94</v>
      </c>
      <c r="K3925">
        <v>0</v>
      </c>
      <c r="L3925">
        <v>0</v>
      </c>
      <c r="O3925">
        <v>1988</v>
      </c>
      <c r="P3925" t="s">
        <v>120</v>
      </c>
      <c r="R3925">
        <f t="shared" si="245"/>
        <v>-120</v>
      </c>
      <c r="S3925">
        <f t="shared" si="246"/>
        <v>37</v>
      </c>
      <c r="T3925" t="str">
        <f t="shared" si="247"/>
        <v>-12037</v>
      </c>
      <c r="U3925" t="str">
        <f t="shared" si="244"/>
        <v>-120, 37</v>
      </c>
    </row>
    <row r="3926" spans="1:21" hidden="1" x14ac:dyDescent="0.25">
      <c r="A3926">
        <v>-119.63179</v>
      </c>
      <c r="B3926">
        <v>37.404640000000001</v>
      </c>
      <c r="C3926">
        <v>2003</v>
      </c>
      <c r="D3926" t="s">
        <v>434</v>
      </c>
      <c r="E3926" t="s">
        <v>435</v>
      </c>
      <c r="F3926" t="s">
        <v>110</v>
      </c>
      <c r="G3926" t="s">
        <v>110</v>
      </c>
      <c r="H3926" t="s">
        <v>94</v>
      </c>
      <c r="K3926">
        <v>0</v>
      </c>
      <c r="L3926">
        <v>0</v>
      </c>
      <c r="O3926">
        <v>2003</v>
      </c>
      <c r="P3926" t="s">
        <v>120</v>
      </c>
      <c r="R3926">
        <f t="shared" si="245"/>
        <v>-120</v>
      </c>
      <c r="S3926">
        <f t="shared" si="246"/>
        <v>37</v>
      </c>
      <c r="T3926" t="str">
        <f t="shared" si="247"/>
        <v>-12037</v>
      </c>
      <c r="U3926" t="str">
        <f t="shared" si="244"/>
        <v>-120, 37</v>
      </c>
    </row>
    <row r="3927" spans="1:21" hidden="1" x14ac:dyDescent="0.25">
      <c r="A3927">
        <v>-119.626952</v>
      </c>
      <c r="B3927">
        <v>37.413004999999998</v>
      </c>
      <c r="C3927">
        <v>1980</v>
      </c>
      <c r="D3927" t="s">
        <v>434</v>
      </c>
      <c r="E3927" t="s">
        <v>435</v>
      </c>
      <c r="F3927" t="s">
        <v>110</v>
      </c>
      <c r="G3927" t="s">
        <v>110</v>
      </c>
      <c r="H3927" t="s">
        <v>94</v>
      </c>
      <c r="K3927">
        <v>0</v>
      </c>
      <c r="L3927">
        <v>0</v>
      </c>
      <c r="O3927">
        <v>1980</v>
      </c>
      <c r="P3927" t="s">
        <v>120</v>
      </c>
      <c r="R3927">
        <f t="shared" si="245"/>
        <v>-120</v>
      </c>
      <c r="S3927">
        <f t="shared" si="246"/>
        <v>37</v>
      </c>
      <c r="T3927" t="str">
        <f t="shared" si="247"/>
        <v>-12037</v>
      </c>
      <c r="U3927" t="str">
        <f t="shared" si="244"/>
        <v>-120, 37</v>
      </c>
    </row>
    <row r="3928" spans="1:21" hidden="1" x14ac:dyDescent="0.25">
      <c r="A3928">
        <v>-119.627816</v>
      </c>
      <c r="B3928">
        <v>37.418222999999998</v>
      </c>
      <c r="C3928">
        <v>1994</v>
      </c>
      <c r="D3928" t="s">
        <v>434</v>
      </c>
      <c r="E3928" t="s">
        <v>435</v>
      </c>
      <c r="F3928" t="s">
        <v>110</v>
      </c>
      <c r="G3928" t="s">
        <v>110</v>
      </c>
      <c r="H3928" t="s">
        <v>94</v>
      </c>
      <c r="K3928">
        <v>0</v>
      </c>
      <c r="L3928">
        <v>0</v>
      </c>
      <c r="O3928">
        <v>1994</v>
      </c>
      <c r="P3928" t="s">
        <v>120</v>
      </c>
      <c r="R3928">
        <f t="shared" si="245"/>
        <v>-120</v>
      </c>
      <c r="S3928">
        <f t="shared" si="246"/>
        <v>37</v>
      </c>
      <c r="T3928" t="str">
        <f t="shared" si="247"/>
        <v>-12037</v>
      </c>
      <c r="U3928" t="str">
        <f t="shared" si="244"/>
        <v>-120, 37</v>
      </c>
    </row>
    <row r="3929" spans="1:21" hidden="1" x14ac:dyDescent="0.25">
      <c r="A3929">
        <v>-119.627816</v>
      </c>
      <c r="B3929">
        <v>37.418222999999998</v>
      </c>
      <c r="C3929">
        <v>1994</v>
      </c>
      <c r="D3929" t="s">
        <v>434</v>
      </c>
      <c r="E3929" t="s">
        <v>435</v>
      </c>
      <c r="F3929" t="s">
        <v>110</v>
      </c>
      <c r="G3929" t="s">
        <v>110</v>
      </c>
      <c r="H3929" t="s">
        <v>94</v>
      </c>
      <c r="K3929">
        <v>0</v>
      </c>
      <c r="L3929">
        <v>0</v>
      </c>
      <c r="O3929">
        <v>1994</v>
      </c>
      <c r="P3929" t="s">
        <v>120</v>
      </c>
      <c r="R3929">
        <f t="shared" si="245"/>
        <v>-120</v>
      </c>
      <c r="S3929">
        <f t="shared" si="246"/>
        <v>37</v>
      </c>
      <c r="T3929" t="str">
        <f t="shared" si="247"/>
        <v>-12037</v>
      </c>
      <c r="U3929" t="str">
        <f t="shared" si="244"/>
        <v>-120, 37</v>
      </c>
    </row>
    <row r="3930" spans="1:21" hidden="1" x14ac:dyDescent="0.25">
      <c r="A3930">
        <v>-119.723941</v>
      </c>
      <c r="B3930">
        <v>37.426321999999999</v>
      </c>
      <c r="C3930">
        <v>1976</v>
      </c>
      <c r="D3930" t="s">
        <v>434</v>
      </c>
      <c r="E3930" t="s">
        <v>435</v>
      </c>
      <c r="F3930" t="s">
        <v>110</v>
      </c>
      <c r="G3930" t="s">
        <v>109</v>
      </c>
      <c r="H3930" t="s">
        <v>94</v>
      </c>
      <c r="K3930">
        <v>3.2100000000000002E-3</v>
      </c>
      <c r="L3930">
        <v>0.25679999999999997</v>
      </c>
      <c r="O3930">
        <v>1976</v>
      </c>
      <c r="P3930" t="s">
        <v>120</v>
      </c>
      <c r="R3930">
        <f t="shared" si="245"/>
        <v>-120</v>
      </c>
      <c r="S3930">
        <f t="shared" si="246"/>
        <v>37</v>
      </c>
      <c r="T3930" t="str">
        <f t="shared" si="247"/>
        <v>-12037</v>
      </c>
      <c r="U3930" t="str">
        <f t="shared" si="244"/>
        <v>-120, 37</v>
      </c>
    </row>
    <row r="3931" spans="1:21" hidden="1" x14ac:dyDescent="0.25">
      <c r="A3931">
        <v>-119.723941</v>
      </c>
      <c r="B3931">
        <v>37.426321999999999</v>
      </c>
      <c r="C3931">
        <v>1976</v>
      </c>
      <c r="D3931" t="s">
        <v>434</v>
      </c>
      <c r="E3931" t="s">
        <v>435</v>
      </c>
      <c r="F3931" t="s">
        <v>110</v>
      </c>
      <c r="G3931" t="s">
        <v>110</v>
      </c>
      <c r="H3931" t="s">
        <v>94</v>
      </c>
      <c r="K3931">
        <v>0</v>
      </c>
      <c r="L3931">
        <v>0</v>
      </c>
      <c r="O3931">
        <v>1976</v>
      </c>
      <c r="P3931" t="s">
        <v>120</v>
      </c>
      <c r="R3931">
        <f t="shared" si="245"/>
        <v>-120</v>
      </c>
      <c r="S3931">
        <f t="shared" si="246"/>
        <v>37</v>
      </c>
      <c r="T3931" t="str">
        <f t="shared" si="247"/>
        <v>-12037</v>
      </c>
      <c r="U3931" t="str">
        <f t="shared" si="244"/>
        <v>-120, 37</v>
      </c>
    </row>
    <row r="3932" spans="1:21" hidden="1" x14ac:dyDescent="0.25">
      <c r="A3932">
        <v>-119.723941</v>
      </c>
      <c r="B3932">
        <v>37.426321999999999</v>
      </c>
      <c r="C3932">
        <v>1976</v>
      </c>
      <c r="D3932" t="s">
        <v>434</v>
      </c>
      <c r="E3932" t="s">
        <v>435</v>
      </c>
      <c r="F3932" t="s">
        <v>110</v>
      </c>
      <c r="G3932" t="s">
        <v>110</v>
      </c>
      <c r="H3932" t="s">
        <v>94</v>
      </c>
      <c r="K3932">
        <v>0</v>
      </c>
      <c r="L3932">
        <v>0</v>
      </c>
      <c r="O3932">
        <v>1976</v>
      </c>
      <c r="P3932" t="s">
        <v>120</v>
      </c>
      <c r="R3932">
        <f t="shared" si="245"/>
        <v>-120</v>
      </c>
      <c r="S3932">
        <f t="shared" si="246"/>
        <v>37</v>
      </c>
      <c r="T3932" t="str">
        <f t="shared" si="247"/>
        <v>-12037</v>
      </c>
      <c r="U3932" t="str">
        <f t="shared" si="244"/>
        <v>-120, 37</v>
      </c>
    </row>
    <row r="3933" spans="1:21" hidden="1" x14ac:dyDescent="0.25">
      <c r="A3933">
        <v>-119.585222</v>
      </c>
      <c r="B3933">
        <v>37.427058000000002</v>
      </c>
      <c r="C3933">
        <v>1995</v>
      </c>
      <c r="D3933" t="s">
        <v>434</v>
      </c>
      <c r="E3933" t="s">
        <v>435</v>
      </c>
      <c r="F3933" t="s">
        <v>110</v>
      </c>
      <c r="G3933" t="s">
        <v>109</v>
      </c>
      <c r="H3933" t="s">
        <v>94</v>
      </c>
      <c r="K3933">
        <v>7.6200000000000004E-2</v>
      </c>
      <c r="L3933">
        <v>6.0960000000000001</v>
      </c>
      <c r="O3933">
        <v>1995</v>
      </c>
      <c r="P3933" t="s">
        <v>120</v>
      </c>
      <c r="R3933">
        <f t="shared" si="245"/>
        <v>-120</v>
      </c>
      <c r="S3933">
        <f t="shared" si="246"/>
        <v>37</v>
      </c>
      <c r="T3933" t="str">
        <f t="shared" si="247"/>
        <v>-12037</v>
      </c>
      <c r="U3933" t="str">
        <f t="shared" si="244"/>
        <v>-120, 37</v>
      </c>
    </row>
    <row r="3934" spans="1:21" hidden="1" x14ac:dyDescent="0.25">
      <c r="A3934">
        <v>-119.585222</v>
      </c>
      <c r="B3934">
        <v>37.427058000000002</v>
      </c>
      <c r="C3934">
        <v>1995</v>
      </c>
      <c r="D3934" t="s">
        <v>434</v>
      </c>
      <c r="E3934" t="s">
        <v>435</v>
      </c>
      <c r="F3934" t="s">
        <v>110</v>
      </c>
      <c r="G3934" t="s">
        <v>110</v>
      </c>
      <c r="H3934" t="s">
        <v>94</v>
      </c>
      <c r="K3934">
        <v>0</v>
      </c>
      <c r="L3934">
        <v>0</v>
      </c>
      <c r="O3934">
        <v>1995</v>
      </c>
      <c r="P3934" t="s">
        <v>120</v>
      </c>
      <c r="R3934">
        <f t="shared" si="245"/>
        <v>-120</v>
      </c>
      <c r="S3934">
        <f t="shared" si="246"/>
        <v>37</v>
      </c>
      <c r="T3934" t="str">
        <f t="shared" si="247"/>
        <v>-12037</v>
      </c>
      <c r="U3934" t="str">
        <f t="shared" si="244"/>
        <v>-120, 37</v>
      </c>
    </row>
    <row r="3935" spans="1:21" hidden="1" x14ac:dyDescent="0.25">
      <c r="A3935">
        <v>-119.585222</v>
      </c>
      <c r="B3935">
        <v>37.427058000000002</v>
      </c>
      <c r="C3935">
        <v>1995</v>
      </c>
      <c r="D3935" t="s">
        <v>434</v>
      </c>
      <c r="E3935" t="s">
        <v>435</v>
      </c>
      <c r="F3935" t="s">
        <v>110</v>
      </c>
      <c r="G3935" t="s">
        <v>110</v>
      </c>
      <c r="H3935" t="s">
        <v>94</v>
      </c>
      <c r="K3935">
        <v>0</v>
      </c>
      <c r="L3935">
        <v>0</v>
      </c>
      <c r="O3935">
        <v>1995</v>
      </c>
      <c r="P3935" t="s">
        <v>120</v>
      </c>
      <c r="R3935">
        <f t="shared" si="245"/>
        <v>-120</v>
      </c>
      <c r="S3935">
        <f t="shared" si="246"/>
        <v>37</v>
      </c>
      <c r="T3935" t="str">
        <f t="shared" si="247"/>
        <v>-12037</v>
      </c>
      <c r="U3935" t="str">
        <f t="shared" si="244"/>
        <v>-120, 37</v>
      </c>
    </row>
    <row r="3936" spans="1:21" hidden="1" x14ac:dyDescent="0.25">
      <c r="A3936">
        <v>-119.585222</v>
      </c>
      <c r="B3936">
        <v>37.427058000000002</v>
      </c>
      <c r="C3936">
        <v>1995</v>
      </c>
      <c r="D3936" t="s">
        <v>434</v>
      </c>
      <c r="E3936" t="s">
        <v>435</v>
      </c>
      <c r="F3936" t="s">
        <v>110</v>
      </c>
      <c r="G3936" t="s">
        <v>109</v>
      </c>
      <c r="H3936" t="s">
        <v>94</v>
      </c>
      <c r="K3936">
        <v>9.8899999999999995E-3</v>
      </c>
      <c r="L3936">
        <v>0.79120000000000001</v>
      </c>
      <c r="O3936">
        <v>1995</v>
      </c>
      <c r="P3936" t="s">
        <v>120</v>
      </c>
      <c r="R3936">
        <f t="shared" si="245"/>
        <v>-120</v>
      </c>
      <c r="S3936">
        <f t="shared" si="246"/>
        <v>37</v>
      </c>
      <c r="T3936" t="str">
        <f t="shared" si="247"/>
        <v>-12037</v>
      </c>
      <c r="U3936" t="str">
        <f t="shared" si="244"/>
        <v>-120, 37</v>
      </c>
    </row>
    <row r="3937" spans="1:21" hidden="1" x14ac:dyDescent="0.25">
      <c r="A3937">
        <v>-119.585222</v>
      </c>
      <c r="B3937">
        <v>37.427058000000002</v>
      </c>
      <c r="C3937">
        <v>1995</v>
      </c>
      <c r="D3937" t="s">
        <v>434</v>
      </c>
      <c r="E3937" t="s">
        <v>435</v>
      </c>
      <c r="F3937" t="s">
        <v>110</v>
      </c>
      <c r="G3937" t="s">
        <v>110</v>
      </c>
      <c r="H3937" t="s">
        <v>94</v>
      </c>
      <c r="K3937">
        <v>0</v>
      </c>
      <c r="L3937">
        <v>0</v>
      </c>
      <c r="O3937">
        <v>1995</v>
      </c>
      <c r="P3937" t="s">
        <v>120</v>
      </c>
      <c r="R3937">
        <f t="shared" si="245"/>
        <v>-120</v>
      </c>
      <c r="S3937">
        <f t="shared" si="246"/>
        <v>37</v>
      </c>
      <c r="T3937" t="str">
        <f t="shared" si="247"/>
        <v>-12037</v>
      </c>
      <c r="U3937" t="str">
        <f t="shared" si="244"/>
        <v>-120, 37</v>
      </c>
    </row>
    <row r="3938" spans="1:21" hidden="1" x14ac:dyDescent="0.25">
      <c r="A3938">
        <v>-119.585222</v>
      </c>
      <c r="B3938">
        <v>37.427058000000002</v>
      </c>
      <c r="C3938">
        <v>1995</v>
      </c>
      <c r="D3938" t="s">
        <v>434</v>
      </c>
      <c r="E3938" t="s">
        <v>435</v>
      </c>
      <c r="F3938" t="s">
        <v>110</v>
      </c>
      <c r="G3938" t="s">
        <v>110</v>
      </c>
      <c r="H3938" t="s">
        <v>94</v>
      </c>
      <c r="K3938">
        <v>0</v>
      </c>
      <c r="L3938">
        <v>0</v>
      </c>
      <c r="O3938">
        <v>1995</v>
      </c>
      <c r="P3938" t="s">
        <v>120</v>
      </c>
      <c r="R3938">
        <f t="shared" si="245"/>
        <v>-120</v>
      </c>
      <c r="S3938">
        <f t="shared" si="246"/>
        <v>37</v>
      </c>
      <c r="T3938" t="str">
        <f t="shared" si="247"/>
        <v>-12037</v>
      </c>
      <c r="U3938" t="str">
        <f t="shared" si="244"/>
        <v>-120, 37</v>
      </c>
    </row>
    <row r="3939" spans="1:21" hidden="1" x14ac:dyDescent="0.25">
      <c r="A3939">
        <v>-119.630544</v>
      </c>
      <c r="B3939">
        <v>37.441025000000003</v>
      </c>
      <c r="C3939">
        <v>1963</v>
      </c>
      <c r="D3939" t="s">
        <v>434</v>
      </c>
      <c r="E3939" t="s">
        <v>435</v>
      </c>
      <c r="F3939" t="s">
        <v>110</v>
      </c>
      <c r="G3939" t="s">
        <v>110</v>
      </c>
      <c r="H3939" t="s">
        <v>94</v>
      </c>
      <c r="K3939">
        <v>0</v>
      </c>
      <c r="L3939">
        <v>0</v>
      </c>
      <c r="O3939">
        <v>1963</v>
      </c>
      <c r="P3939" t="s">
        <v>120</v>
      </c>
      <c r="R3939">
        <f t="shared" si="245"/>
        <v>-120</v>
      </c>
      <c r="S3939">
        <f t="shared" si="246"/>
        <v>37</v>
      </c>
      <c r="T3939" t="str">
        <f t="shared" si="247"/>
        <v>-12037</v>
      </c>
      <c r="U3939" t="str">
        <f t="shared" si="244"/>
        <v>-120, 37</v>
      </c>
    </row>
    <row r="3940" spans="1:21" hidden="1" x14ac:dyDescent="0.25">
      <c r="A3940">
        <v>-119.630544</v>
      </c>
      <c r="B3940">
        <v>37.441025000000003</v>
      </c>
      <c r="C3940">
        <v>1963</v>
      </c>
      <c r="D3940" t="s">
        <v>434</v>
      </c>
      <c r="E3940" t="s">
        <v>435</v>
      </c>
      <c r="F3940" t="s">
        <v>110</v>
      </c>
      <c r="G3940" t="s">
        <v>110</v>
      </c>
      <c r="H3940" t="s">
        <v>94</v>
      </c>
      <c r="K3940">
        <v>0</v>
      </c>
      <c r="L3940">
        <v>0</v>
      </c>
      <c r="O3940">
        <v>1963</v>
      </c>
      <c r="P3940" t="s">
        <v>120</v>
      </c>
      <c r="R3940">
        <f t="shared" si="245"/>
        <v>-120</v>
      </c>
      <c r="S3940">
        <f t="shared" si="246"/>
        <v>37</v>
      </c>
      <c r="T3940" t="str">
        <f t="shared" si="247"/>
        <v>-12037</v>
      </c>
      <c r="U3940" t="str">
        <f t="shared" si="244"/>
        <v>-120, 37</v>
      </c>
    </row>
    <row r="3941" spans="1:21" hidden="1" x14ac:dyDescent="0.25">
      <c r="A3941">
        <v>-119.630544</v>
      </c>
      <c r="B3941">
        <v>37.441025000000003</v>
      </c>
      <c r="C3941">
        <v>1963</v>
      </c>
      <c r="D3941" t="s">
        <v>434</v>
      </c>
      <c r="E3941" t="s">
        <v>435</v>
      </c>
      <c r="F3941" t="s">
        <v>110</v>
      </c>
      <c r="G3941" t="s">
        <v>110</v>
      </c>
      <c r="H3941" t="s">
        <v>94</v>
      </c>
      <c r="K3941">
        <v>0</v>
      </c>
      <c r="L3941">
        <v>0</v>
      </c>
      <c r="O3941">
        <v>1963</v>
      </c>
      <c r="P3941" t="s">
        <v>120</v>
      </c>
      <c r="R3941">
        <f t="shared" si="245"/>
        <v>-120</v>
      </c>
      <c r="S3941">
        <f t="shared" si="246"/>
        <v>37</v>
      </c>
      <c r="T3941" t="str">
        <f t="shared" si="247"/>
        <v>-12037</v>
      </c>
      <c r="U3941" t="str">
        <f t="shared" si="244"/>
        <v>-120, 37</v>
      </c>
    </row>
    <row r="3942" spans="1:21" hidden="1" x14ac:dyDescent="0.25">
      <c r="A3942">
        <v>-119.630544</v>
      </c>
      <c r="B3942">
        <v>37.441025000000003</v>
      </c>
      <c r="C3942">
        <v>1963</v>
      </c>
      <c r="D3942" t="s">
        <v>434</v>
      </c>
      <c r="E3942" t="s">
        <v>435</v>
      </c>
      <c r="F3942" t="s">
        <v>110</v>
      </c>
      <c r="G3942" t="s">
        <v>110</v>
      </c>
      <c r="H3942" t="s">
        <v>94</v>
      </c>
      <c r="K3942">
        <v>0</v>
      </c>
      <c r="L3942">
        <v>0</v>
      </c>
      <c r="O3942">
        <v>1963</v>
      </c>
      <c r="P3942" t="s">
        <v>120</v>
      </c>
      <c r="R3942">
        <f t="shared" si="245"/>
        <v>-120</v>
      </c>
      <c r="S3942">
        <f t="shared" si="246"/>
        <v>37</v>
      </c>
      <c r="T3942" t="str">
        <f t="shared" si="247"/>
        <v>-12037</v>
      </c>
      <c r="U3942" t="str">
        <f t="shared" si="244"/>
        <v>-120, 37</v>
      </c>
    </row>
    <row r="3943" spans="1:21" hidden="1" x14ac:dyDescent="0.25">
      <c r="A3943">
        <v>-119.630544</v>
      </c>
      <c r="B3943">
        <v>37.441025000000003</v>
      </c>
      <c r="C3943">
        <v>1963</v>
      </c>
      <c r="D3943" t="s">
        <v>434</v>
      </c>
      <c r="E3943" t="s">
        <v>435</v>
      </c>
      <c r="F3943" t="s">
        <v>110</v>
      </c>
      <c r="G3943" t="s">
        <v>110</v>
      </c>
      <c r="H3943" t="s">
        <v>94</v>
      </c>
      <c r="K3943">
        <v>0</v>
      </c>
      <c r="L3943">
        <v>0</v>
      </c>
      <c r="O3943">
        <v>1963</v>
      </c>
      <c r="P3943" t="s">
        <v>120</v>
      </c>
      <c r="R3943">
        <f t="shared" si="245"/>
        <v>-120</v>
      </c>
      <c r="S3943">
        <f t="shared" si="246"/>
        <v>37</v>
      </c>
      <c r="T3943" t="str">
        <f t="shared" si="247"/>
        <v>-12037</v>
      </c>
      <c r="U3943" t="str">
        <f t="shared" si="244"/>
        <v>-120, 37</v>
      </c>
    </row>
    <row r="3944" spans="1:21" hidden="1" x14ac:dyDescent="0.25">
      <c r="A3944">
        <v>-119.630544</v>
      </c>
      <c r="B3944">
        <v>37.441025000000003</v>
      </c>
      <c r="C3944">
        <v>1963</v>
      </c>
      <c r="D3944" t="s">
        <v>434</v>
      </c>
      <c r="E3944" t="s">
        <v>435</v>
      </c>
      <c r="F3944" t="s">
        <v>110</v>
      </c>
      <c r="G3944" t="s">
        <v>110</v>
      </c>
      <c r="H3944" t="s">
        <v>94</v>
      </c>
      <c r="K3944">
        <v>0</v>
      </c>
      <c r="L3944">
        <v>0</v>
      </c>
      <c r="O3944">
        <v>1963</v>
      </c>
      <c r="P3944" t="s">
        <v>120</v>
      </c>
      <c r="R3944">
        <f t="shared" si="245"/>
        <v>-120</v>
      </c>
      <c r="S3944">
        <f t="shared" si="246"/>
        <v>37</v>
      </c>
      <c r="T3944" t="str">
        <f t="shared" si="247"/>
        <v>-12037</v>
      </c>
      <c r="U3944" t="str">
        <f t="shared" si="244"/>
        <v>-120, 37</v>
      </c>
    </row>
    <row r="3945" spans="1:21" hidden="1" x14ac:dyDescent="0.25">
      <c r="A3945">
        <v>-119.630544</v>
      </c>
      <c r="B3945">
        <v>37.441025000000003</v>
      </c>
      <c r="C3945">
        <v>1963</v>
      </c>
      <c r="D3945" t="s">
        <v>434</v>
      </c>
      <c r="E3945" t="s">
        <v>435</v>
      </c>
      <c r="F3945" t="s">
        <v>110</v>
      </c>
      <c r="G3945" t="s">
        <v>110</v>
      </c>
      <c r="H3945" t="s">
        <v>94</v>
      </c>
      <c r="K3945">
        <v>0</v>
      </c>
      <c r="L3945">
        <v>0</v>
      </c>
      <c r="O3945">
        <v>1963</v>
      </c>
      <c r="P3945" t="s">
        <v>120</v>
      </c>
      <c r="R3945">
        <f t="shared" si="245"/>
        <v>-120</v>
      </c>
      <c r="S3945">
        <f t="shared" si="246"/>
        <v>37</v>
      </c>
      <c r="T3945" t="str">
        <f t="shared" si="247"/>
        <v>-12037</v>
      </c>
      <c r="U3945" t="str">
        <f t="shared" si="244"/>
        <v>-120, 37</v>
      </c>
    </row>
    <row r="3946" spans="1:21" hidden="1" x14ac:dyDescent="0.25">
      <c r="A3946">
        <v>-119.630544</v>
      </c>
      <c r="B3946">
        <v>37.441025000000003</v>
      </c>
      <c r="C3946">
        <v>1963</v>
      </c>
      <c r="D3946" t="s">
        <v>434</v>
      </c>
      <c r="E3946" t="s">
        <v>435</v>
      </c>
      <c r="F3946" t="s">
        <v>110</v>
      </c>
      <c r="G3946" t="s">
        <v>110</v>
      </c>
      <c r="H3946" t="s">
        <v>94</v>
      </c>
      <c r="K3946">
        <v>0</v>
      </c>
      <c r="L3946">
        <v>0</v>
      </c>
      <c r="O3946">
        <v>1963</v>
      </c>
      <c r="P3946" t="s">
        <v>120</v>
      </c>
      <c r="R3946">
        <f t="shared" si="245"/>
        <v>-120</v>
      </c>
      <c r="S3946">
        <f t="shared" si="246"/>
        <v>37</v>
      </c>
      <c r="T3946" t="str">
        <f t="shared" si="247"/>
        <v>-12037</v>
      </c>
      <c r="U3946" t="str">
        <f t="shared" si="244"/>
        <v>-120, 37</v>
      </c>
    </row>
    <row r="3947" spans="1:21" hidden="1" x14ac:dyDescent="0.25">
      <c r="A3947">
        <v>-119.630544</v>
      </c>
      <c r="B3947">
        <v>37.441025000000003</v>
      </c>
      <c r="C3947">
        <v>1963</v>
      </c>
      <c r="D3947" t="s">
        <v>434</v>
      </c>
      <c r="E3947" t="s">
        <v>435</v>
      </c>
      <c r="F3947" t="s">
        <v>110</v>
      </c>
      <c r="G3947" t="s">
        <v>110</v>
      </c>
      <c r="H3947" t="s">
        <v>94</v>
      </c>
      <c r="K3947">
        <v>0</v>
      </c>
      <c r="L3947">
        <v>0</v>
      </c>
      <c r="O3947">
        <v>1963</v>
      </c>
      <c r="P3947" t="s">
        <v>120</v>
      </c>
      <c r="R3947">
        <f t="shared" si="245"/>
        <v>-120</v>
      </c>
      <c r="S3947">
        <f t="shared" si="246"/>
        <v>37</v>
      </c>
      <c r="T3947" t="str">
        <f t="shared" si="247"/>
        <v>-12037</v>
      </c>
      <c r="U3947" t="str">
        <f t="shared" si="244"/>
        <v>-120, 37</v>
      </c>
    </row>
    <row r="3948" spans="1:21" hidden="1" x14ac:dyDescent="0.25">
      <c r="A3948">
        <v>-119.630544</v>
      </c>
      <c r="B3948">
        <v>37.441025000000003</v>
      </c>
      <c r="C3948">
        <v>1963</v>
      </c>
      <c r="D3948" t="s">
        <v>434</v>
      </c>
      <c r="E3948" t="s">
        <v>435</v>
      </c>
      <c r="F3948" t="s">
        <v>110</v>
      </c>
      <c r="G3948" t="s">
        <v>110</v>
      </c>
      <c r="H3948" t="s">
        <v>94</v>
      </c>
      <c r="K3948">
        <v>0</v>
      </c>
      <c r="L3948">
        <v>0</v>
      </c>
      <c r="O3948">
        <v>1963</v>
      </c>
      <c r="P3948" t="s">
        <v>120</v>
      </c>
      <c r="R3948">
        <f t="shared" si="245"/>
        <v>-120</v>
      </c>
      <c r="S3948">
        <f t="shared" si="246"/>
        <v>37</v>
      </c>
      <c r="T3948" t="str">
        <f t="shared" si="247"/>
        <v>-12037</v>
      </c>
      <c r="U3948" t="str">
        <f t="shared" si="244"/>
        <v>-120, 37</v>
      </c>
    </row>
    <row r="3949" spans="1:21" hidden="1" x14ac:dyDescent="0.25">
      <c r="A3949">
        <v>-119.630544</v>
      </c>
      <c r="B3949">
        <v>37.441025000000003</v>
      </c>
      <c r="C3949">
        <v>1963</v>
      </c>
      <c r="D3949" t="s">
        <v>434</v>
      </c>
      <c r="E3949" t="s">
        <v>435</v>
      </c>
      <c r="F3949" t="s">
        <v>110</v>
      </c>
      <c r="G3949" t="s">
        <v>110</v>
      </c>
      <c r="H3949" t="s">
        <v>94</v>
      </c>
      <c r="K3949">
        <v>0</v>
      </c>
      <c r="L3949">
        <v>0</v>
      </c>
      <c r="O3949">
        <v>1963</v>
      </c>
      <c r="P3949" t="s">
        <v>120</v>
      </c>
      <c r="R3949">
        <f t="shared" si="245"/>
        <v>-120</v>
      </c>
      <c r="S3949">
        <f t="shared" si="246"/>
        <v>37</v>
      </c>
      <c r="T3949" t="str">
        <f t="shared" si="247"/>
        <v>-12037</v>
      </c>
      <c r="U3949" t="str">
        <f t="shared" si="244"/>
        <v>-120, 37</v>
      </c>
    </row>
    <row r="3950" spans="1:21" hidden="1" x14ac:dyDescent="0.25">
      <c r="A3950">
        <v>-119.630544</v>
      </c>
      <c r="B3950">
        <v>37.441025000000003</v>
      </c>
      <c r="C3950">
        <v>1993</v>
      </c>
      <c r="D3950" t="s">
        <v>434</v>
      </c>
      <c r="E3950" t="s">
        <v>435</v>
      </c>
      <c r="F3950" t="s">
        <v>110</v>
      </c>
      <c r="G3950" t="s">
        <v>110</v>
      </c>
      <c r="H3950" t="s">
        <v>94</v>
      </c>
      <c r="K3950">
        <v>0</v>
      </c>
      <c r="L3950">
        <v>0</v>
      </c>
      <c r="O3950">
        <v>1993</v>
      </c>
      <c r="P3950" t="s">
        <v>120</v>
      </c>
      <c r="R3950">
        <f t="shared" si="245"/>
        <v>-120</v>
      </c>
      <c r="S3950">
        <f t="shared" si="246"/>
        <v>37</v>
      </c>
      <c r="T3950" t="str">
        <f t="shared" si="247"/>
        <v>-12037</v>
      </c>
      <c r="U3950" t="str">
        <f t="shared" si="244"/>
        <v>-120, 37</v>
      </c>
    </row>
    <row r="3951" spans="1:21" hidden="1" x14ac:dyDescent="0.25">
      <c r="A3951">
        <v>-119.630544</v>
      </c>
      <c r="B3951">
        <v>37.441025000000003</v>
      </c>
      <c r="C3951">
        <v>1993</v>
      </c>
      <c r="D3951" t="s">
        <v>434</v>
      </c>
      <c r="E3951" t="s">
        <v>435</v>
      </c>
      <c r="F3951" t="s">
        <v>110</v>
      </c>
      <c r="G3951" t="s">
        <v>110</v>
      </c>
      <c r="H3951" t="s">
        <v>94</v>
      </c>
      <c r="K3951">
        <v>0</v>
      </c>
      <c r="L3951">
        <v>0</v>
      </c>
      <c r="O3951">
        <v>1993</v>
      </c>
      <c r="P3951" t="s">
        <v>120</v>
      </c>
      <c r="R3951">
        <f t="shared" si="245"/>
        <v>-120</v>
      </c>
      <c r="S3951">
        <f t="shared" si="246"/>
        <v>37</v>
      </c>
      <c r="T3951" t="str">
        <f t="shared" si="247"/>
        <v>-12037</v>
      </c>
      <c r="U3951" t="str">
        <f t="shared" si="244"/>
        <v>-120, 37</v>
      </c>
    </row>
    <row r="3952" spans="1:21" hidden="1" x14ac:dyDescent="0.25">
      <c r="A3952">
        <v>-119.630544</v>
      </c>
      <c r="B3952">
        <v>37.441025000000003</v>
      </c>
      <c r="C3952">
        <v>1993</v>
      </c>
      <c r="D3952" t="s">
        <v>434</v>
      </c>
      <c r="E3952" t="s">
        <v>435</v>
      </c>
      <c r="F3952" t="s">
        <v>110</v>
      </c>
      <c r="G3952" t="s">
        <v>110</v>
      </c>
      <c r="H3952" t="s">
        <v>94</v>
      </c>
      <c r="K3952">
        <v>0</v>
      </c>
      <c r="L3952">
        <v>0</v>
      </c>
      <c r="O3952">
        <v>1993</v>
      </c>
      <c r="P3952" t="s">
        <v>120</v>
      </c>
      <c r="R3952">
        <f t="shared" si="245"/>
        <v>-120</v>
      </c>
      <c r="S3952">
        <f t="shared" si="246"/>
        <v>37</v>
      </c>
      <c r="T3952" t="str">
        <f t="shared" si="247"/>
        <v>-12037</v>
      </c>
      <c r="U3952" t="str">
        <f t="shared" si="244"/>
        <v>-120, 37</v>
      </c>
    </row>
    <row r="3953" spans="1:21" hidden="1" x14ac:dyDescent="0.25">
      <c r="A3953">
        <v>-119.630544</v>
      </c>
      <c r="B3953">
        <v>37.441025000000003</v>
      </c>
      <c r="C3953">
        <v>1993</v>
      </c>
      <c r="D3953" t="s">
        <v>434</v>
      </c>
      <c r="E3953" t="s">
        <v>435</v>
      </c>
      <c r="F3953" t="s">
        <v>110</v>
      </c>
      <c r="G3953" t="s">
        <v>110</v>
      </c>
      <c r="H3953" t="s">
        <v>94</v>
      </c>
      <c r="K3953">
        <v>0</v>
      </c>
      <c r="L3953">
        <v>0</v>
      </c>
      <c r="O3953">
        <v>1993</v>
      </c>
      <c r="P3953" t="s">
        <v>120</v>
      </c>
      <c r="R3953">
        <f t="shared" si="245"/>
        <v>-120</v>
      </c>
      <c r="S3953">
        <f t="shared" si="246"/>
        <v>37</v>
      </c>
      <c r="T3953" t="str">
        <f t="shared" si="247"/>
        <v>-12037</v>
      </c>
      <c r="U3953" t="str">
        <f t="shared" si="244"/>
        <v>-120, 37</v>
      </c>
    </row>
    <row r="3954" spans="1:21" hidden="1" x14ac:dyDescent="0.25">
      <c r="A3954">
        <v>-119.630544</v>
      </c>
      <c r="B3954">
        <v>37.441025000000003</v>
      </c>
      <c r="C3954">
        <v>1993</v>
      </c>
      <c r="D3954" t="s">
        <v>434</v>
      </c>
      <c r="E3954" t="s">
        <v>435</v>
      </c>
      <c r="F3954" t="s">
        <v>110</v>
      </c>
      <c r="G3954" t="s">
        <v>110</v>
      </c>
      <c r="H3954" t="s">
        <v>94</v>
      </c>
      <c r="K3954">
        <v>0</v>
      </c>
      <c r="L3954">
        <v>0</v>
      </c>
      <c r="O3954">
        <v>1993</v>
      </c>
      <c r="P3954" t="s">
        <v>120</v>
      </c>
      <c r="R3954">
        <f t="shared" si="245"/>
        <v>-120</v>
      </c>
      <c r="S3954">
        <f t="shared" si="246"/>
        <v>37</v>
      </c>
      <c r="T3954" t="str">
        <f t="shared" si="247"/>
        <v>-12037</v>
      </c>
      <c r="U3954" t="str">
        <f t="shared" si="244"/>
        <v>-120, 37</v>
      </c>
    </row>
    <row r="3955" spans="1:21" hidden="1" x14ac:dyDescent="0.25">
      <c r="A3955">
        <v>-119.630544</v>
      </c>
      <c r="B3955">
        <v>37.441025000000003</v>
      </c>
      <c r="C3955">
        <v>1993</v>
      </c>
      <c r="D3955" t="s">
        <v>434</v>
      </c>
      <c r="E3955" t="s">
        <v>435</v>
      </c>
      <c r="F3955" t="s">
        <v>110</v>
      </c>
      <c r="G3955" t="s">
        <v>110</v>
      </c>
      <c r="H3955" t="s">
        <v>94</v>
      </c>
      <c r="K3955">
        <v>0</v>
      </c>
      <c r="L3955">
        <v>0</v>
      </c>
      <c r="O3955">
        <v>1993</v>
      </c>
      <c r="P3955" t="s">
        <v>120</v>
      </c>
      <c r="R3955">
        <f t="shared" si="245"/>
        <v>-120</v>
      </c>
      <c r="S3955">
        <f t="shared" si="246"/>
        <v>37</v>
      </c>
      <c r="T3955" t="str">
        <f t="shared" si="247"/>
        <v>-12037</v>
      </c>
      <c r="U3955" t="str">
        <f t="shared" si="244"/>
        <v>-120, 37</v>
      </c>
    </row>
    <row r="3956" spans="1:21" hidden="1" x14ac:dyDescent="0.25">
      <c r="A3956">
        <v>-119.63002</v>
      </c>
      <c r="B3956">
        <v>37.442279999999997</v>
      </c>
      <c r="C3956">
        <v>1999</v>
      </c>
      <c r="D3956" t="s">
        <v>434</v>
      </c>
      <c r="E3956" t="s">
        <v>435</v>
      </c>
      <c r="F3956" t="s">
        <v>110</v>
      </c>
      <c r="G3956" t="s">
        <v>110</v>
      </c>
      <c r="H3956" t="s">
        <v>94</v>
      </c>
      <c r="K3956">
        <v>0</v>
      </c>
      <c r="L3956">
        <v>0</v>
      </c>
      <c r="O3956">
        <v>1999</v>
      </c>
      <c r="P3956" t="s">
        <v>120</v>
      </c>
      <c r="R3956">
        <f t="shared" si="245"/>
        <v>-120</v>
      </c>
      <c r="S3956">
        <f t="shared" si="246"/>
        <v>37</v>
      </c>
      <c r="T3956" t="str">
        <f t="shared" si="247"/>
        <v>-12037</v>
      </c>
      <c r="U3956" t="str">
        <f t="shared" si="244"/>
        <v>-120, 37</v>
      </c>
    </row>
    <row r="3957" spans="1:21" hidden="1" x14ac:dyDescent="0.25">
      <c r="A3957">
        <v>-119.650643</v>
      </c>
      <c r="B3957">
        <v>37.444066999999997</v>
      </c>
      <c r="C3957">
        <v>1993</v>
      </c>
      <c r="D3957" t="s">
        <v>434</v>
      </c>
      <c r="E3957" t="s">
        <v>435</v>
      </c>
      <c r="F3957" t="s">
        <v>110</v>
      </c>
      <c r="G3957" t="s">
        <v>110</v>
      </c>
      <c r="H3957" t="s">
        <v>94</v>
      </c>
      <c r="K3957">
        <v>0</v>
      </c>
      <c r="L3957">
        <v>0</v>
      </c>
      <c r="O3957">
        <v>1993</v>
      </c>
      <c r="P3957" t="s">
        <v>120</v>
      </c>
      <c r="R3957">
        <f t="shared" si="245"/>
        <v>-120</v>
      </c>
      <c r="S3957">
        <f t="shared" si="246"/>
        <v>37</v>
      </c>
      <c r="T3957" t="str">
        <f t="shared" si="247"/>
        <v>-12037</v>
      </c>
      <c r="U3957" t="str">
        <f t="shared" si="244"/>
        <v>-120, 37</v>
      </c>
    </row>
    <row r="3958" spans="1:21" hidden="1" x14ac:dyDescent="0.25">
      <c r="A3958">
        <v>-119.650643</v>
      </c>
      <c r="B3958">
        <v>37.444066999999997</v>
      </c>
      <c r="C3958">
        <v>1993</v>
      </c>
      <c r="D3958" t="s">
        <v>434</v>
      </c>
      <c r="E3958" t="s">
        <v>435</v>
      </c>
      <c r="F3958" t="s">
        <v>110</v>
      </c>
      <c r="G3958" t="s">
        <v>110</v>
      </c>
      <c r="H3958" t="s">
        <v>94</v>
      </c>
      <c r="K3958">
        <v>0</v>
      </c>
      <c r="L3958">
        <v>0</v>
      </c>
      <c r="O3958">
        <v>1993</v>
      </c>
      <c r="P3958" t="s">
        <v>120</v>
      </c>
      <c r="R3958">
        <f t="shared" si="245"/>
        <v>-120</v>
      </c>
      <c r="S3958">
        <f t="shared" si="246"/>
        <v>37</v>
      </c>
      <c r="T3958" t="str">
        <f t="shared" si="247"/>
        <v>-12037</v>
      </c>
      <c r="U3958" t="str">
        <f t="shared" si="244"/>
        <v>-120, 37</v>
      </c>
    </row>
    <row r="3959" spans="1:21" hidden="1" x14ac:dyDescent="0.25">
      <c r="A3959">
        <v>-119.650643</v>
      </c>
      <c r="B3959">
        <v>37.444066999999997</v>
      </c>
      <c r="C3959">
        <v>1994</v>
      </c>
      <c r="D3959" t="s">
        <v>434</v>
      </c>
      <c r="E3959" t="s">
        <v>435</v>
      </c>
      <c r="F3959" t="s">
        <v>110</v>
      </c>
      <c r="G3959" t="s">
        <v>110</v>
      </c>
      <c r="H3959" t="s">
        <v>94</v>
      </c>
      <c r="K3959">
        <v>0</v>
      </c>
      <c r="L3959">
        <v>0</v>
      </c>
      <c r="O3959">
        <v>1994</v>
      </c>
      <c r="P3959" t="s">
        <v>120</v>
      </c>
      <c r="R3959">
        <f t="shared" si="245"/>
        <v>-120</v>
      </c>
      <c r="S3959">
        <f t="shared" si="246"/>
        <v>37</v>
      </c>
      <c r="T3959" t="str">
        <f t="shared" si="247"/>
        <v>-12037</v>
      </c>
      <c r="U3959" t="str">
        <f t="shared" si="244"/>
        <v>-120, 37</v>
      </c>
    </row>
    <row r="3960" spans="1:21" hidden="1" x14ac:dyDescent="0.25">
      <c r="A3960">
        <v>-119.650643</v>
      </c>
      <c r="B3960">
        <v>37.444066999999997</v>
      </c>
      <c r="C3960">
        <v>1994</v>
      </c>
      <c r="D3960" t="s">
        <v>434</v>
      </c>
      <c r="E3960" t="s">
        <v>435</v>
      </c>
      <c r="F3960" t="s">
        <v>110</v>
      </c>
      <c r="G3960" t="s">
        <v>109</v>
      </c>
      <c r="H3960" t="s">
        <v>94</v>
      </c>
      <c r="K3960">
        <v>5.8099999999999999E-2</v>
      </c>
      <c r="L3960">
        <v>4.6479999999999997</v>
      </c>
      <c r="O3960">
        <v>1994</v>
      </c>
      <c r="P3960" t="s">
        <v>120</v>
      </c>
      <c r="R3960">
        <f t="shared" si="245"/>
        <v>-120</v>
      </c>
      <c r="S3960">
        <f t="shared" si="246"/>
        <v>37</v>
      </c>
      <c r="T3960" t="str">
        <f t="shared" si="247"/>
        <v>-12037</v>
      </c>
      <c r="U3960" t="str">
        <f t="shared" si="244"/>
        <v>-120, 37</v>
      </c>
    </row>
    <row r="3961" spans="1:21" hidden="1" x14ac:dyDescent="0.25">
      <c r="A3961">
        <v>-119.650643</v>
      </c>
      <c r="B3961">
        <v>37.444066999999997</v>
      </c>
      <c r="C3961">
        <v>1994</v>
      </c>
      <c r="D3961" t="s">
        <v>434</v>
      </c>
      <c r="E3961" t="s">
        <v>435</v>
      </c>
      <c r="F3961" t="s">
        <v>110</v>
      </c>
      <c r="G3961" t="s">
        <v>109</v>
      </c>
      <c r="H3961" t="s">
        <v>94</v>
      </c>
      <c r="K3961">
        <v>3.78E-2</v>
      </c>
      <c r="L3961">
        <v>3.024</v>
      </c>
      <c r="O3961">
        <v>1994</v>
      </c>
      <c r="P3961" t="s">
        <v>120</v>
      </c>
      <c r="R3961">
        <f t="shared" si="245"/>
        <v>-120</v>
      </c>
      <c r="S3961">
        <f t="shared" si="246"/>
        <v>37</v>
      </c>
      <c r="T3961" t="str">
        <f t="shared" si="247"/>
        <v>-12037</v>
      </c>
      <c r="U3961" t="str">
        <f t="shared" si="244"/>
        <v>-120, 37</v>
      </c>
    </row>
    <row r="3962" spans="1:21" hidden="1" x14ac:dyDescent="0.25">
      <c r="A3962">
        <v>-119.650643</v>
      </c>
      <c r="B3962">
        <v>37.444066999999997</v>
      </c>
      <c r="C3962">
        <v>1994</v>
      </c>
      <c r="D3962" t="s">
        <v>434</v>
      </c>
      <c r="E3962" t="s">
        <v>435</v>
      </c>
      <c r="F3962" t="s">
        <v>110</v>
      </c>
      <c r="G3962" t="s">
        <v>110</v>
      </c>
      <c r="H3962" t="s">
        <v>94</v>
      </c>
      <c r="K3962">
        <v>0</v>
      </c>
      <c r="L3962">
        <v>0</v>
      </c>
      <c r="O3962">
        <v>1994</v>
      </c>
      <c r="P3962" t="s">
        <v>120</v>
      </c>
      <c r="R3962">
        <f t="shared" si="245"/>
        <v>-120</v>
      </c>
      <c r="S3962">
        <f t="shared" si="246"/>
        <v>37</v>
      </c>
      <c r="T3962" t="str">
        <f t="shared" si="247"/>
        <v>-12037</v>
      </c>
      <c r="U3962" t="str">
        <f t="shared" si="244"/>
        <v>-120, 37</v>
      </c>
    </row>
    <row r="3963" spans="1:21" hidden="1" x14ac:dyDescent="0.25">
      <c r="A3963">
        <v>-119.650643</v>
      </c>
      <c r="B3963">
        <v>37.444066999999997</v>
      </c>
      <c r="C3963">
        <v>1994</v>
      </c>
      <c r="D3963" t="s">
        <v>434</v>
      </c>
      <c r="E3963" t="s">
        <v>435</v>
      </c>
      <c r="F3963" t="s">
        <v>110</v>
      </c>
      <c r="G3963" t="s">
        <v>110</v>
      </c>
      <c r="H3963" t="s">
        <v>94</v>
      </c>
      <c r="K3963">
        <v>0</v>
      </c>
      <c r="L3963">
        <v>0</v>
      </c>
      <c r="O3963">
        <v>1994</v>
      </c>
      <c r="P3963" t="s">
        <v>120</v>
      </c>
      <c r="R3963">
        <f t="shared" si="245"/>
        <v>-120</v>
      </c>
      <c r="S3963">
        <f t="shared" si="246"/>
        <v>37</v>
      </c>
      <c r="T3963" t="str">
        <f t="shared" si="247"/>
        <v>-12037</v>
      </c>
      <c r="U3963" t="str">
        <f t="shared" si="244"/>
        <v>-120, 37</v>
      </c>
    </row>
    <row r="3964" spans="1:21" hidden="1" x14ac:dyDescent="0.25">
      <c r="A3964">
        <v>-119.650643</v>
      </c>
      <c r="B3964">
        <v>37.444066999999997</v>
      </c>
      <c r="C3964">
        <v>1994</v>
      </c>
      <c r="D3964" t="s">
        <v>434</v>
      </c>
      <c r="E3964" t="s">
        <v>435</v>
      </c>
      <c r="F3964" t="s">
        <v>110</v>
      </c>
      <c r="G3964" t="s">
        <v>110</v>
      </c>
      <c r="H3964" t="s">
        <v>94</v>
      </c>
      <c r="K3964">
        <v>0</v>
      </c>
      <c r="L3964">
        <v>0</v>
      </c>
      <c r="O3964">
        <v>1994</v>
      </c>
      <c r="P3964" t="s">
        <v>120</v>
      </c>
      <c r="R3964">
        <f t="shared" si="245"/>
        <v>-120</v>
      </c>
      <c r="S3964">
        <f t="shared" si="246"/>
        <v>37</v>
      </c>
      <c r="T3964" t="str">
        <f t="shared" si="247"/>
        <v>-12037</v>
      </c>
      <c r="U3964" t="str">
        <f t="shared" si="244"/>
        <v>-120, 37</v>
      </c>
    </row>
    <row r="3965" spans="1:21" hidden="1" x14ac:dyDescent="0.25">
      <c r="A3965">
        <v>-119.650643</v>
      </c>
      <c r="B3965">
        <v>37.444066999999997</v>
      </c>
      <c r="C3965">
        <v>1994</v>
      </c>
      <c r="D3965" t="s">
        <v>434</v>
      </c>
      <c r="E3965" t="s">
        <v>435</v>
      </c>
      <c r="F3965" t="s">
        <v>110</v>
      </c>
      <c r="G3965" t="s">
        <v>109</v>
      </c>
      <c r="H3965" t="s">
        <v>94</v>
      </c>
      <c r="K3965">
        <v>23.32</v>
      </c>
      <c r="L3965">
        <v>1865.6</v>
      </c>
      <c r="O3965">
        <v>1994</v>
      </c>
      <c r="P3965" t="s">
        <v>120</v>
      </c>
      <c r="R3965">
        <f t="shared" si="245"/>
        <v>-120</v>
      </c>
      <c r="S3965">
        <f t="shared" si="246"/>
        <v>37</v>
      </c>
      <c r="T3965" t="str">
        <f t="shared" si="247"/>
        <v>-12037</v>
      </c>
      <c r="U3965" t="str">
        <f t="shared" si="244"/>
        <v>-120, 37</v>
      </c>
    </row>
    <row r="3966" spans="1:21" hidden="1" x14ac:dyDescent="0.25">
      <c r="A3966">
        <v>-119.650643</v>
      </c>
      <c r="B3966">
        <v>37.444066999999997</v>
      </c>
      <c r="C3966">
        <v>1994</v>
      </c>
      <c r="D3966" t="s">
        <v>434</v>
      </c>
      <c r="E3966" t="s">
        <v>435</v>
      </c>
      <c r="F3966" t="s">
        <v>110</v>
      </c>
      <c r="G3966" t="s">
        <v>109</v>
      </c>
      <c r="H3966" t="s">
        <v>94</v>
      </c>
      <c r="K3966">
        <v>3.07</v>
      </c>
      <c r="L3966">
        <v>245.6</v>
      </c>
      <c r="O3966">
        <v>1994</v>
      </c>
      <c r="P3966" t="s">
        <v>120</v>
      </c>
      <c r="R3966">
        <f t="shared" si="245"/>
        <v>-120</v>
      </c>
      <c r="S3966">
        <f t="shared" si="246"/>
        <v>37</v>
      </c>
      <c r="T3966" t="str">
        <f t="shared" si="247"/>
        <v>-12037</v>
      </c>
      <c r="U3966" t="str">
        <f t="shared" si="244"/>
        <v>-120, 37</v>
      </c>
    </row>
    <row r="3967" spans="1:21" hidden="1" x14ac:dyDescent="0.25">
      <c r="A3967">
        <v>-119.650643</v>
      </c>
      <c r="B3967">
        <v>37.444066999999997</v>
      </c>
      <c r="C3967">
        <v>1994</v>
      </c>
      <c r="D3967" t="s">
        <v>434</v>
      </c>
      <c r="E3967" t="s">
        <v>435</v>
      </c>
      <c r="F3967" t="s">
        <v>110</v>
      </c>
      <c r="G3967" t="s">
        <v>110</v>
      </c>
      <c r="H3967" t="s">
        <v>94</v>
      </c>
      <c r="K3967">
        <v>0</v>
      </c>
      <c r="L3967">
        <v>0</v>
      </c>
      <c r="O3967">
        <v>1994</v>
      </c>
      <c r="P3967" t="s">
        <v>120</v>
      </c>
      <c r="R3967">
        <f t="shared" si="245"/>
        <v>-120</v>
      </c>
      <c r="S3967">
        <f t="shared" si="246"/>
        <v>37</v>
      </c>
      <c r="T3967" t="str">
        <f t="shared" si="247"/>
        <v>-12037</v>
      </c>
      <c r="U3967" t="str">
        <f t="shared" si="244"/>
        <v>-120, 37</v>
      </c>
    </row>
    <row r="3968" spans="1:21" hidden="1" x14ac:dyDescent="0.25">
      <c r="A3968">
        <v>-119.650643</v>
      </c>
      <c r="B3968">
        <v>37.444066999999997</v>
      </c>
      <c r="C3968">
        <v>1994</v>
      </c>
      <c r="D3968" t="s">
        <v>434</v>
      </c>
      <c r="E3968" t="s">
        <v>435</v>
      </c>
      <c r="F3968" t="s">
        <v>110</v>
      </c>
      <c r="G3968" t="s">
        <v>109</v>
      </c>
      <c r="H3968" t="s">
        <v>94</v>
      </c>
      <c r="K3968">
        <v>0.70499999999999996</v>
      </c>
      <c r="L3968">
        <v>56.4</v>
      </c>
      <c r="O3968">
        <v>1994</v>
      </c>
      <c r="P3968" t="s">
        <v>120</v>
      </c>
      <c r="R3968">
        <f t="shared" si="245"/>
        <v>-120</v>
      </c>
      <c r="S3968">
        <f t="shared" si="246"/>
        <v>37</v>
      </c>
      <c r="T3968" t="str">
        <f t="shared" si="247"/>
        <v>-12037</v>
      </c>
      <c r="U3968" t="str">
        <f t="shared" si="244"/>
        <v>-120, 37</v>
      </c>
    </row>
    <row r="3969" spans="1:21" hidden="1" x14ac:dyDescent="0.25">
      <c r="A3969">
        <v>-119.650643</v>
      </c>
      <c r="B3969">
        <v>37.444066999999997</v>
      </c>
      <c r="C3969">
        <v>1994</v>
      </c>
      <c r="D3969" t="s">
        <v>434</v>
      </c>
      <c r="E3969" t="s">
        <v>435</v>
      </c>
      <c r="F3969" t="s">
        <v>110</v>
      </c>
      <c r="G3969" t="s">
        <v>109</v>
      </c>
      <c r="H3969" t="s">
        <v>94</v>
      </c>
      <c r="K3969">
        <v>0.755</v>
      </c>
      <c r="L3969">
        <v>60.4</v>
      </c>
      <c r="O3969">
        <v>1994</v>
      </c>
      <c r="P3969" t="s">
        <v>120</v>
      </c>
      <c r="R3969">
        <f t="shared" si="245"/>
        <v>-120</v>
      </c>
      <c r="S3969">
        <f t="shared" si="246"/>
        <v>37</v>
      </c>
      <c r="T3969" t="str">
        <f t="shared" si="247"/>
        <v>-12037</v>
      </c>
      <c r="U3969" t="str">
        <f t="shared" si="244"/>
        <v>-120, 37</v>
      </c>
    </row>
    <row r="3970" spans="1:21" hidden="1" x14ac:dyDescent="0.25">
      <c r="A3970">
        <v>-119.650643</v>
      </c>
      <c r="B3970">
        <v>37.444066999999997</v>
      </c>
      <c r="C3970">
        <v>1995</v>
      </c>
      <c r="D3970" t="s">
        <v>434</v>
      </c>
      <c r="E3970" t="s">
        <v>435</v>
      </c>
      <c r="F3970" t="s">
        <v>110</v>
      </c>
      <c r="G3970" t="s">
        <v>109</v>
      </c>
      <c r="H3970" t="s">
        <v>94</v>
      </c>
      <c r="K3970">
        <v>1.1499999999999999</v>
      </c>
      <c r="L3970">
        <v>92</v>
      </c>
      <c r="O3970">
        <v>1995</v>
      </c>
      <c r="P3970" t="s">
        <v>120</v>
      </c>
      <c r="R3970">
        <f t="shared" si="245"/>
        <v>-120</v>
      </c>
      <c r="S3970">
        <f t="shared" si="246"/>
        <v>37</v>
      </c>
      <c r="T3970" t="str">
        <f t="shared" si="247"/>
        <v>-12037</v>
      </c>
      <c r="U3970" t="str">
        <f t="shared" ref="U3970:U4033" si="248">_xlfn.CONCAT($R3971, ", ", $S3971)</f>
        <v>-120, 37</v>
      </c>
    </row>
    <row r="3971" spans="1:21" hidden="1" x14ac:dyDescent="0.25">
      <c r="A3971">
        <v>-119.650643</v>
      </c>
      <c r="B3971">
        <v>37.444066999999997</v>
      </c>
      <c r="C3971">
        <v>1995</v>
      </c>
      <c r="D3971" t="s">
        <v>434</v>
      </c>
      <c r="E3971" t="s">
        <v>435</v>
      </c>
      <c r="F3971" t="s">
        <v>110</v>
      </c>
      <c r="G3971" t="s">
        <v>110</v>
      </c>
      <c r="H3971" t="s">
        <v>94</v>
      </c>
      <c r="K3971">
        <v>0</v>
      </c>
      <c r="L3971">
        <v>0</v>
      </c>
      <c r="O3971">
        <v>1995</v>
      </c>
      <c r="P3971" t="s">
        <v>120</v>
      </c>
      <c r="R3971">
        <f t="shared" ref="R3971:R4034" si="249">ROUND($A3971, 0)</f>
        <v>-120</v>
      </c>
      <c r="S3971">
        <f t="shared" ref="S3971:S4034" si="250">ROUND($B3971, 0)</f>
        <v>37</v>
      </c>
      <c r="T3971" t="str">
        <f t="shared" ref="T3971:T4034" si="251">_xlfn.CONCAT($R3971, $S3971)</f>
        <v>-12037</v>
      </c>
      <c r="U3971" t="str">
        <f t="shared" si="248"/>
        <v>-120, 37</v>
      </c>
    </row>
    <row r="3972" spans="1:21" hidden="1" x14ac:dyDescent="0.25">
      <c r="A3972">
        <v>-119.650643</v>
      </c>
      <c r="B3972">
        <v>37.444066999999997</v>
      </c>
      <c r="C3972">
        <v>1995</v>
      </c>
      <c r="D3972" t="s">
        <v>434</v>
      </c>
      <c r="E3972" t="s">
        <v>435</v>
      </c>
      <c r="F3972" t="s">
        <v>110</v>
      </c>
      <c r="G3972" t="s">
        <v>110</v>
      </c>
      <c r="H3972" t="s">
        <v>94</v>
      </c>
      <c r="K3972">
        <v>0</v>
      </c>
      <c r="L3972">
        <v>0</v>
      </c>
      <c r="O3972">
        <v>1995</v>
      </c>
      <c r="P3972" t="s">
        <v>120</v>
      </c>
      <c r="R3972">
        <f t="shared" si="249"/>
        <v>-120</v>
      </c>
      <c r="S3972">
        <f t="shared" si="250"/>
        <v>37</v>
      </c>
      <c r="T3972" t="str">
        <f t="shared" si="251"/>
        <v>-12037</v>
      </c>
      <c r="U3972" t="str">
        <f t="shared" si="248"/>
        <v>-120, 37</v>
      </c>
    </row>
    <row r="3973" spans="1:21" hidden="1" x14ac:dyDescent="0.25">
      <c r="A3973">
        <v>-119.650643</v>
      </c>
      <c r="B3973">
        <v>37.444066999999997</v>
      </c>
      <c r="C3973">
        <v>1995</v>
      </c>
      <c r="D3973" t="s">
        <v>434</v>
      </c>
      <c r="E3973" t="s">
        <v>435</v>
      </c>
      <c r="F3973" t="s">
        <v>110</v>
      </c>
      <c r="G3973" t="s">
        <v>110</v>
      </c>
      <c r="H3973" t="s">
        <v>94</v>
      </c>
      <c r="K3973">
        <v>0</v>
      </c>
      <c r="L3973">
        <v>0</v>
      </c>
      <c r="O3973">
        <v>1995</v>
      </c>
      <c r="P3973" t="s">
        <v>120</v>
      </c>
      <c r="R3973">
        <f t="shared" si="249"/>
        <v>-120</v>
      </c>
      <c r="S3973">
        <f t="shared" si="250"/>
        <v>37</v>
      </c>
      <c r="T3973" t="str">
        <f t="shared" si="251"/>
        <v>-12037</v>
      </c>
      <c r="U3973" t="str">
        <f t="shared" si="248"/>
        <v>-120, 37</v>
      </c>
    </row>
    <row r="3974" spans="1:21" hidden="1" x14ac:dyDescent="0.25">
      <c r="A3974">
        <v>-119.650643</v>
      </c>
      <c r="B3974">
        <v>37.444066999999997</v>
      </c>
      <c r="C3974">
        <v>1995</v>
      </c>
      <c r="D3974" t="s">
        <v>434</v>
      </c>
      <c r="E3974" t="s">
        <v>435</v>
      </c>
      <c r="F3974" t="s">
        <v>110</v>
      </c>
      <c r="G3974" t="s">
        <v>109</v>
      </c>
      <c r="H3974" t="s">
        <v>94</v>
      </c>
      <c r="K3974">
        <v>6.9000000000000006E-2</v>
      </c>
      <c r="L3974">
        <v>5.52</v>
      </c>
      <c r="O3974">
        <v>1995</v>
      </c>
      <c r="P3974" t="s">
        <v>120</v>
      </c>
      <c r="R3974">
        <f t="shared" si="249"/>
        <v>-120</v>
      </c>
      <c r="S3974">
        <f t="shared" si="250"/>
        <v>37</v>
      </c>
      <c r="T3974" t="str">
        <f t="shared" si="251"/>
        <v>-12037</v>
      </c>
      <c r="U3974" t="str">
        <f t="shared" si="248"/>
        <v>-120, 37</v>
      </c>
    </row>
    <row r="3975" spans="1:21" hidden="1" x14ac:dyDescent="0.25">
      <c r="A3975">
        <v>-119.650643</v>
      </c>
      <c r="B3975">
        <v>37.444066999999997</v>
      </c>
      <c r="C3975">
        <v>1995</v>
      </c>
      <c r="D3975" t="s">
        <v>434</v>
      </c>
      <c r="E3975" t="s">
        <v>435</v>
      </c>
      <c r="F3975" t="s">
        <v>110</v>
      </c>
      <c r="G3975" t="s">
        <v>110</v>
      </c>
      <c r="H3975" t="s">
        <v>94</v>
      </c>
      <c r="K3975">
        <v>0</v>
      </c>
      <c r="L3975">
        <v>0</v>
      </c>
      <c r="O3975">
        <v>1995</v>
      </c>
      <c r="P3975" t="s">
        <v>120</v>
      </c>
      <c r="R3975">
        <f t="shared" si="249"/>
        <v>-120</v>
      </c>
      <c r="S3975">
        <f t="shared" si="250"/>
        <v>37</v>
      </c>
      <c r="T3975" t="str">
        <f t="shared" si="251"/>
        <v>-12037</v>
      </c>
      <c r="U3975" t="str">
        <f t="shared" si="248"/>
        <v>-120, 37</v>
      </c>
    </row>
    <row r="3976" spans="1:21" hidden="1" x14ac:dyDescent="0.25">
      <c r="A3976">
        <v>-119.650643</v>
      </c>
      <c r="B3976">
        <v>37.444066999999997</v>
      </c>
      <c r="C3976">
        <v>1995</v>
      </c>
      <c r="D3976" t="s">
        <v>434</v>
      </c>
      <c r="E3976" t="s">
        <v>435</v>
      </c>
      <c r="F3976" t="s">
        <v>110</v>
      </c>
      <c r="G3976" t="s">
        <v>110</v>
      </c>
      <c r="H3976" t="s">
        <v>94</v>
      </c>
      <c r="K3976">
        <v>0</v>
      </c>
      <c r="L3976">
        <v>0</v>
      </c>
      <c r="O3976">
        <v>1995</v>
      </c>
      <c r="P3976" t="s">
        <v>120</v>
      </c>
      <c r="R3976">
        <f t="shared" si="249"/>
        <v>-120</v>
      </c>
      <c r="S3976">
        <f t="shared" si="250"/>
        <v>37</v>
      </c>
      <c r="T3976" t="str">
        <f t="shared" si="251"/>
        <v>-12037</v>
      </c>
      <c r="U3976" t="str">
        <f t="shared" si="248"/>
        <v>-120, 37</v>
      </c>
    </row>
    <row r="3977" spans="1:21" hidden="1" x14ac:dyDescent="0.25">
      <c r="A3977">
        <v>-119.650643</v>
      </c>
      <c r="B3977">
        <v>37.444066999999997</v>
      </c>
      <c r="C3977">
        <v>1995</v>
      </c>
      <c r="D3977" t="s">
        <v>434</v>
      </c>
      <c r="E3977" t="s">
        <v>435</v>
      </c>
      <c r="F3977" t="s">
        <v>110</v>
      </c>
      <c r="G3977" t="s">
        <v>110</v>
      </c>
      <c r="H3977" t="s">
        <v>94</v>
      </c>
      <c r="K3977">
        <v>0</v>
      </c>
      <c r="L3977">
        <v>0</v>
      </c>
      <c r="O3977">
        <v>1995</v>
      </c>
      <c r="P3977" t="s">
        <v>120</v>
      </c>
      <c r="R3977">
        <f t="shared" si="249"/>
        <v>-120</v>
      </c>
      <c r="S3977">
        <f t="shared" si="250"/>
        <v>37</v>
      </c>
      <c r="T3977" t="str">
        <f t="shared" si="251"/>
        <v>-12037</v>
      </c>
      <c r="U3977" t="str">
        <f t="shared" si="248"/>
        <v>-120, 37</v>
      </c>
    </row>
    <row r="3978" spans="1:21" hidden="1" x14ac:dyDescent="0.25">
      <c r="A3978">
        <v>-119.650643</v>
      </c>
      <c r="B3978">
        <v>37.444066999999997</v>
      </c>
      <c r="C3978">
        <v>1995</v>
      </c>
      <c r="D3978" t="s">
        <v>434</v>
      </c>
      <c r="E3978" t="s">
        <v>435</v>
      </c>
      <c r="F3978" t="s">
        <v>110</v>
      </c>
      <c r="G3978" t="s">
        <v>109</v>
      </c>
      <c r="H3978" t="s">
        <v>94</v>
      </c>
      <c r="K3978">
        <v>5.2499999999999998E-2</v>
      </c>
      <c r="L3978">
        <v>4.2</v>
      </c>
      <c r="O3978">
        <v>1995</v>
      </c>
      <c r="P3978" t="s">
        <v>120</v>
      </c>
      <c r="R3978">
        <f t="shared" si="249"/>
        <v>-120</v>
      </c>
      <c r="S3978">
        <f t="shared" si="250"/>
        <v>37</v>
      </c>
      <c r="T3978" t="str">
        <f t="shared" si="251"/>
        <v>-12037</v>
      </c>
      <c r="U3978" t="str">
        <f t="shared" si="248"/>
        <v>-120, 37</v>
      </c>
    </row>
    <row r="3979" spans="1:21" hidden="1" x14ac:dyDescent="0.25">
      <c r="A3979">
        <v>-119.650643</v>
      </c>
      <c r="B3979">
        <v>37.444066999999997</v>
      </c>
      <c r="C3979">
        <v>1995</v>
      </c>
      <c r="D3979" t="s">
        <v>434</v>
      </c>
      <c r="E3979" t="s">
        <v>435</v>
      </c>
      <c r="F3979" t="s">
        <v>110</v>
      </c>
      <c r="G3979" t="s">
        <v>109</v>
      </c>
      <c r="H3979" t="s">
        <v>94</v>
      </c>
      <c r="K3979">
        <v>0.54400000000000004</v>
      </c>
      <c r="L3979">
        <v>43.52</v>
      </c>
      <c r="O3979">
        <v>1995</v>
      </c>
      <c r="P3979" t="s">
        <v>120</v>
      </c>
      <c r="R3979">
        <f t="shared" si="249"/>
        <v>-120</v>
      </c>
      <c r="S3979">
        <f t="shared" si="250"/>
        <v>37</v>
      </c>
      <c r="T3979" t="str">
        <f t="shared" si="251"/>
        <v>-12037</v>
      </c>
      <c r="U3979" t="str">
        <f t="shared" si="248"/>
        <v>-120, 37</v>
      </c>
    </row>
    <row r="3980" spans="1:21" hidden="1" x14ac:dyDescent="0.25">
      <c r="A3980">
        <v>-119.650643</v>
      </c>
      <c r="B3980">
        <v>37.444066999999997</v>
      </c>
      <c r="C3980">
        <v>1995</v>
      </c>
      <c r="D3980" t="s">
        <v>434</v>
      </c>
      <c r="E3980" t="s">
        <v>435</v>
      </c>
      <c r="F3980" t="s">
        <v>110</v>
      </c>
      <c r="G3980" t="s">
        <v>110</v>
      </c>
      <c r="H3980" t="s">
        <v>94</v>
      </c>
      <c r="K3980">
        <v>0</v>
      </c>
      <c r="L3980">
        <v>0</v>
      </c>
      <c r="O3980">
        <v>1995</v>
      </c>
      <c r="P3980" t="s">
        <v>120</v>
      </c>
      <c r="R3980">
        <f t="shared" si="249"/>
        <v>-120</v>
      </c>
      <c r="S3980">
        <f t="shared" si="250"/>
        <v>37</v>
      </c>
      <c r="T3980" t="str">
        <f t="shared" si="251"/>
        <v>-12037</v>
      </c>
      <c r="U3980" t="str">
        <f t="shared" si="248"/>
        <v>-120, 37</v>
      </c>
    </row>
    <row r="3981" spans="1:21" hidden="1" x14ac:dyDescent="0.25">
      <c r="A3981">
        <v>-119.650643</v>
      </c>
      <c r="B3981">
        <v>37.444066999999997</v>
      </c>
      <c r="C3981">
        <v>1995</v>
      </c>
      <c r="D3981" t="s">
        <v>434</v>
      </c>
      <c r="E3981" t="s">
        <v>435</v>
      </c>
      <c r="F3981" t="s">
        <v>110</v>
      </c>
      <c r="G3981" t="s">
        <v>109</v>
      </c>
      <c r="H3981" t="s">
        <v>94</v>
      </c>
      <c r="K3981">
        <v>3.0300000000000001E-2</v>
      </c>
      <c r="L3981">
        <v>2.4239999999999999</v>
      </c>
      <c r="O3981">
        <v>1995</v>
      </c>
      <c r="P3981" t="s">
        <v>120</v>
      </c>
      <c r="R3981">
        <f t="shared" si="249"/>
        <v>-120</v>
      </c>
      <c r="S3981">
        <f t="shared" si="250"/>
        <v>37</v>
      </c>
      <c r="T3981" t="str">
        <f t="shared" si="251"/>
        <v>-12037</v>
      </c>
      <c r="U3981" t="str">
        <f t="shared" si="248"/>
        <v>-120, 37</v>
      </c>
    </row>
    <row r="3982" spans="1:21" hidden="1" x14ac:dyDescent="0.25">
      <c r="A3982">
        <v>-119.650643</v>
      </c>
      <c r="B3982">
        <v>37.444066999999997</v>
      </c>
      <c r="C3982">
        <v>1995</v>
      </c>
      <c r="D3982" t="s">
        <v>434</v>
      </c>
      <c r="E3982" t="s">
        <v>435</v>
      </c>
      <c r="F3982" t="s">
        <v>110</v>
      </c>
      <c r="G3982" t="s">
        <v>109</v>
      </c>
      <c r="H3982" t="s">
        <v>94</v>
      </c>
      <c r="K3982">
        <v>0.20300000000000001</v>
      </c>
      <c r="L3982">
        <v>16.239999999999998</v>
      </c>
      <c r="O3982">
        <v>1995</v>
      </c>
      <c r="P3982" t="s">
        <v>120</v>
      </c>
      <c r="R3982">
        <f t="shared" si="249"/>
        <v>-120</v>
      </c>
      <c r="S3982">
        <f t="shared" si="250"/>
        <v>37</v>
      </c>
      <c r="T3982" t="str">
        <f t="shared" si="251"/>
        <v>-12037</v>
      </c>
      <c r="U3982" t="str">
        <f t="shared" si="248"/>
        <v>-120, 37</v>
      </c>
    </row>
    <row r="3983" spans="1:21" hidden="1" x14ac:dyDescent="0.25">
      <c r="A3983">
        <v>-119.650643</v>
      </c>
      <c r="B3983">
        <v>37.444066999999997</v>
      </c>
      <c r="C3983">
        <v>1995</v>
      </c>
      <c r="D3983" t="s">
        <v>434</v>
      </c>
      <c r="E3983" t="s">
        <v>435</v>
      </c>
      <c r="F3983" t="s">
        <v>110</v>
      </c>
      <c r="G3983" t="s">
        <v>109</v>
      </c>
      <c r="H3983" t="s">
        <v>94</v>
      </c>
      <c r="K3983">
        <v>0.28899999999999998</v>
      </c>
      <c r="L3983">
        <v>23.12</v>
      </c>
      <c r="O3983">
        <v>1995</v>
      </c>
      <c r="P3983" t="s">
        <v>120</v>
      </c>
      <c r="R3983">
        <f t="shared" si="249"/>
        <v>-120</v>
      </c>
      <c r="S3983">
        <f t="shared" si="250"/>
        <v>37</v>
      </c>
      <c r="T3983" t="str">
        <f t="shared" si="251"/>
        <v>-12037</v>
      </c>
      <c r="U3983" t="str">
        <f t="shared" si="248"/>
        <v>-120, 37</v>
      </c>
    </row>
    <row r="3984" spans="1:21" hidden="1" x14ac:dyDescent="0.25">
      <c r="A3984">
        <v>-119.650643</v>
      </c>
      <c r="B3984">
        <v>37.444066999999997</v>
      </c>
      <c r="C3984">
        <v>1995</v>
      </c>
      <c r="D3984" t="s">
        <v>434</v>
      </c>
      <c r="E3984" t="s">
        <v>435</v>
      </c>
      <c r="F3984" t="s">
        <v>110</v>
      </c>
      <c r="G3984" t="s">
        <v>110</v>
      </c>
      <c r="H3984" t="s">
        <v>94</v>
      </c>
      <c r="K3984">
        <v>0</v>
      </c>
      <c r="L3984">
        <v>0</v>
      </c>
      <c r="O3984">
        <v>1995</v>
      </c>
      <c r="P3984" t="s">
        <v>120</v>
      </c>
      <c r="R3984">
        <f t="shared" si="249"/>
        <v>-120</v>
      </c>
      <c r="S3984">
        <f t="shared" si="250"/>
        <v>37</v>
      </c>
      <c r="T3984" t="str">
        <f t="shared" si="251"/>
        <v>-12037</v>
      </c>
      <c r="U3984" t="str">
        <f t="shared" si="248"/>
        <v>-120, 37</v>
      </c>
    </row>
    <row r="3985" spans="1:21" hidden="1" x14ac:dyDescent="0.25">
      <c r="A3985">
        <v>-119.650643</v>
      </c>
      <c r="B3985">
        <v>37.444066999999997</v>
      </c>
      <c r="C3985">
        <v>1995</v>
      </c>
      <c r="D3985" t="s">
        <v>434</v>
      </c>
      <c r="E3985" t="s">
        <v>435</v>
      </c>
      <c r="F3985" t="s">
        <v>110</v>
      </c>
      <c r="G3985" t="s">
        <v>110</v>
      </c>
      <c r="H3985" t="s">
        <v>94</v>
      </c>
      <c r="K3985">
        <v>0</v>
      </c>
      <c r="L3985">
        <v>0</v>
      </c>
      <c r="O3985">
        <v>1995</v>
      </c>
      <c r="P3985" t="s">
        <v>120</v>
      </c>
      <c r="R3985">
        <f t="shared" si="249"/>
        <v>-120</v>
      </c>
      <c r="S3985">
        <f t="shared" si="250"/>
        <v>37</v>
      </c>
      <c r="T3985" t="str">
        <f t="shared" si="251"/>
        <v>-12037</v>
      </c>
      <c r="U3985" t="str">
        <f t="shared" si="248"/>
        <v>-120, 37</v>
      </c>
    </row>
    <row r="3986" spans="1:21" hidden="1" x14ac:dyDescent="0.25">
      <c r="A3986">
        <v>-119.650643</v>
      </c>
      <c r="B3986">
        <v>37.444066999999997</v>
      </c>
      <c r="C3986">
        <v>1995</v>
      </c>
      <c r="D3986" t="s">
        <v>434</v>
      </c>
      <c r="E3986" t="s">
        <v>435</v>
      </c>
      <c r="F3986" t="s">
        <v>110</v>
      </c>
      <c r="G3986" t="s">
        <v>110</v>
      </c>
      <c r="H3986" t="s">
        <v>94</v>
      </c>
      <c r="K3986">
        <v>0</v>
      </c>
      <c r="L3986">
        <v>0</v>
      </c>
      <c r="O3986">
        <v>1995</v>
      </c>
      <c r="P3986" t="s">
        <v>120</v>
      </c>
      <c r="R3986">
        <f t="shared" si="249"/>
        <v>-120</v>
      </c>
      <c r="S3986">
        <f t="shared" si="250"/>
        <v>37</v>
      </c>
      <c r="T3986" t="str">
        <f t="shared" si="251"/>
        <v>-12037</v>
      </c>
      <c r="U3986" t="str">
        <f t="shared" si="248"/>
        <v>-120, 37</v>
      </c>
    </row>
    <row r="3987" spans="1:21" hidden="1" x14ac:dyDescent="0.25">
      <c r="A3987">
        <v>-119.650643</v>
      </c>
      <c r="B3987">
        <v>37.444066999999997</v>
      </c>
      <c r="C3987">
        <v>1995</v>
      </c>
      <c r="D3987" t="s">
        <v>434</v>
      </c>
      <c r="E3987" t="s">
        <v>435</v>
      </c>
      <c r="F3987" t="s">
        <v>110</v>
      </c>
      <c r="G3987" t="s">
        <v>109</v>
      </c>
      <c r="H3987" t="s">
        <v>94</v>
      </c>
      <c r="K3987">
        <v>0.13500000000000001</v>
      </c>
      <c r="L3987">
        <v>10.8</v>
      </c>
      <c r="O3987">
        <v>1995</v>
      </c>
      <c r="P3987" t="s">
        <v>120</v>
      </c>
      <c r="R3987">
        <f t="shared" si="249"/>
        <v>-120</v>
      </c>
      <c r="S3987">
        <f t="shared" si="250"/>
        <v>37</v>
      </c>
      <c r="T3987" t="str">
        <f t="shared" si="251"/>
        <v>-12037</v>
      </c>
      <c r="U3987" t="str">
        <f t="shared" si="248"/>
        <v>-120, 37</v>
      </c>
    </row>
    <row r="3988" spans="1:21" hidden="1" x14ac:dyDescent="0.25">
      <c r="A3988">
        <v>-119.650643</v>
      </c>
      <c r="B3988">
        <v>37.444066999999997</v>
      </c>
      <c r="C3988">
        <v>1995</v>
      </c>
      <c r="D3988" t="s">
        <v>434</v>
      </c>
      <c r="E3988" t="s">
        <v>435</v>
      </c>
      <c r="F3988" t="s">
        <v>110</v>
      </c>
      <c r="G3988" t="s">
        <v>109</v>
      </c>
      <c r="H3988" t="s">
        <v>94</v>
      </c>
      <c r="K3988">
        <v>0.104</v>
      </c>
      <c r="L3988">
        <v>8.32</v>
      </c>
      <c r="O3988">
        <v>1995</v>
      </c>
      <c r="P3988" t="s">
        <v>120</v>
      </c>
      <c r="R3988">
        <f t="shared" si="249"/>
        <v>-120</v>
      </c>
      <c r="S3988">
        <f t="shared" si="250"/>
        <v>37</v>
      </c>
      <c r="T3988" t="str">
        <f t="shared" si="251"/>
        <v>-12037</v>
      </c>
      <c r="U3988" t="str">
        <f t="shared" si="248"/>
        <v>-120, 37</v>
      </c>
    </row>
    <row r="3989" spans="1:21" hidden="1" x14ac:dyDescent="0.25">
      <c r="A3989">
        <v>-119.650643</v>
      </c>
      <c r="B3989">
        <v>37.444066999999997</v>
      </c>
      <c r="C3989">
        <v>1995</v>
      </c>
      <c r="D3989" t="s">
        <v>434</v>
      </c>
      <c r="E3989" t="s">
        <v>435</v>
      </c>
      <c r="F3989" t="s">
        <v>110</v>
      </c>
      <c r="G3989" t="s">
        <v>110</v>
      </c>
      <c r="H3989" t="s">
        <v>94</v>
      </c>
      <c r="K3989">
        <v>0</v>
      </c>
      <c r="L3989">
        <v>0</v>
      </c>
      <c r="O3989">
        <v>1995</v>
      </c>
      <c r="P3989" t="s">
        <v>120</v>
      </c>
      <c r="R3989">
        <f t="shared" si="249"/>
        <v>-120</v>
      </c>
      <c r="S3989">
        <f t="shared" si="250"/>
        <v>37</v>
      </c>
      <c r="T3989" t="str">
        <f t="shared" si="251"/>
        <v>-12037</v>
      </c>
      <c r="U3989" t="str">
        <f t="shared" si="248"/>
        <v>-120, 37</v>
      </c>
    </row>
    <row r="3990" spans="1:21" hidden="1" x14ac:dyDescent="0.25">
      <c r="A3990">
        <v>-119.650643</v>
      </c>
      <c r="B3990">
        <v>37.444066999999997</v>
      </c>
      <c r="C3990">
        <v>1996</v>
      </c>
      <c r="D3990" t="s">
        <v>434</v>
      </c>
      <c r="E3990" t="s">
        <v>435</v>
      </c>
      <c r="F3990" t="s">
        <v>110</v>
      </c>
      <c r="G3990" t="s">
        <v>110</v>
      </c>
      <c r="H3990" t="s">
        <v>94</v>
      </c>
      <c r="K3990">
        <v>0</v>
      </c>
      <c r="L3990">
        <v>0</v>
      </c>
      <c r="O3990">
        <v>1996</v>
      </c>
      <c r="P3990" t="s">
        <v>120</v>
      </c>
      <c r="R3990">
        <f t="shared" si="249"/>
        <v>-120</v>
      </c>
      <c r="S3990">
        <f t="shared" si="250"/>
        <v>37</v>
      </c>
      <c r="T3990" t="str">
        <f t="shared" si="251"/>
        <v>-12037</v>
      </c>
      <c r="U3990" t="str">
        <f t="shared" si="248"/>
        <v>-120, 37</v>
      </c>
    </row>
    <row r="3991" spans="1:21" hidden="1" x14ac:dyDescent="0.25">
      <c r="A3991">
        <v>-119.650643</v>
      </c>
      <c r="B3991">
        <v>37.444066999999997</v>
      </c>
      <c r="C3991">
        <v>1996</v>
      </c>
      <c r="D3991" t="s">
        <v>434</v>
      </c>
      <c r="E3991" t="s">
        <v>435</v>
      </c>
      <c r="F3991" t="s">
        <v>110</v>
      </c>
      <c r="G3991" t="s">
        <v>110</v>
      </c>
      <c r="H3991" t="s">
        <v>94</v>
      </c>
      <c r="K3991">
        <v>0</v>
      </c>
      <c r="L3991">
        <v>0</v>
      </c>
      <c r="O3991">
        <v>1996</v>
      </c>
      <c r="P3991" t="s">
        <v>120</v>
      </c>
      <c r="R3991">
        <f t="shared" si="249"/>
        <v>-120</v>
      </c>
      <c r="S3991">
        <f t="shared" si="250"/>
        <v>37</v>
      </c>
      <c r="T3991" t="str">
        <f t="shared" si="251"/>
        <v>-12037</v>
      </c>
      <c r="U3991" t="str">
        <f t="shared" si="248"/>
        <v>-120, 37</v>
      </c>
    </row>
    <row r="3992" spans="1:21" hidden="1" x14ac:dyDescent="0.25">
      <c r="A3992">
        <v>-119.650643</v>
      </c>
      <c r="B3992">
        <v>37.444066999999997</v>
      </c>
      <c r="C3992">
        <v>1996</v>
      </c>
      <c r="D3992" t="s">
        <v>434</v>
      </c>
      <c r="E3992" t="s">
        <v>435</v>
      </c>
      <c r="F3992" t="s">
        <v>110</v>
      </c>
      <c r="G3992" t="s">
        <v>109</v>
      </c>
      <c r="H3992" t="s">
        <v>94</v>
      </c>
      <c r="K3992">
        <v>9.7600000000000006E-2</v>
      </c>
      <c r="L3992">
        <v>7.8079999999999998</v>
      </c>
      <c r="O3992">
        <v>1996</v>
      </c>
      <c r="P3992" t="s">
        <v>120</v>
      </c>
      <c r="R3992">
        <f t="shared" si="249"/>
        <v>-120</v>
      </c>
      <c r="S3992">
        <f t="shared" si="250"/>
        <v>37</v>
      </c>
      <c r="T3992" t="str">
        <f t="shared" si="251"/>
        <v>-12037</v>
      </c>
      <c r="U3992" t="str">
        <f t="shared" si="248"/>
        <v>-120, 37</v>
      </c>
    </row>
    <row r="3993" spans="1:21" hidden="1" x14ac:dyDescent="0.25">
      <c r="A3993">
        <v>-119.65210999999999</v>
      </c>
      <c r="B3993">
        <v>37.444344000000001</v>
      </c>
      <c r="C3993">
        <v>1980</v>
      </c>
      <c r="D3993" t="s">
        <v>434</v>
      </c>
      <c r="E3993" t="s">
        <v>435</v>
      </c>
      <c r="F3993" t="s">
        <v>110</v>
      </c>
      <c r="G3993" t="s">
        <v>110</v>
      </c>
      <c r="H3993" t="s">
        <v>94</v>
      </c>
      <c r="K3993">
        <v>0</v>
      </c>
      <c r="L3993">
        <v>0</v>
      </c>
      <c r="O3993">
        <v>1980</v>
      </c>
      <c r="P3993" t="s">
        <v>120</v>
      </c>
      <c r="R3993">
        <f t="shared" si="249"/>
        <v>-120</v>
      </c>
      <c r="S3993">
        <f t="shared" si="250"/>
        <v>37</v>
      </c>
      <c r="T3993" t="str">
        <f t="shared" si="251"/>
        <v>-12037</v>
      </c>
      <c r="U3993" t="str">
        <f t="shared" si="248"/>
        <v>-120, 37</v>
      </c>
    </row>
    <row r="3994" spans="1:21" hidden="1" x14ac:dyDescent="0.25">
      <c r="A3994">
        <v>-119.65210999999999</v>
      </c>
      <c r="B3994">
        <v>37.444344000000001</v>
      </c>
      <c r="C3994">
        <v>1980</v>
      </c>
      <c r="D3994" t="s">
        <v>434</v>
      </c>
      <c r="E3994" t="s">
        <v>435</v>
      </c>
      <c r="F3994" t="s">
        <v>110</v>
      </c>
      <c r="G3994" t="s">
        <v>110</v>
      </c>
      <c r="H3994" t="s">
        <v>94</v>
      </c>
      <c r="K3994">
        <v>0</v>
      </c>
      <c r="L3994">
        <v>0</v>
      </c>
      <c r="O3994">
        <v>1980</v>
      </c>
      <c r="P3994" t="s">
        <v>120</v>
      </c>
      <c r="R3994">
        <f t="shared" si="249"/>
        <v>-120</v>
      </c>
      <c r="S3994">
        <f t="shared" si="250"/>
        <v>37</v>
      </c>
      <c r="T3994" t="str">
        <f t="shared" si="251"/>
        <v>-12037</v>
      </c>
      <c r="U3994" t="str">
        <f t="shared" si="248"/>
        <v>-120, 37</v>
      </c>
    </row>
    <row r="3995" spans="1:21" hidden="1" x14ac:dyDescent="0.25">
      <c r="A3995">
        <v>-119.65210999999999</v>
      </c>
      <c r="B3995">
        <v>37.444344000000001</v>
      </c>
      <c r="C3995">
        <v>1980</v>
      </c>
      <c r="D3995" t="s">
        <v>434</v>
      </c>
      <c r="E3995" t="s">
        <v>435</v>
      </c>
      <c r="F3995" t="s">
        <v>110</v>
      </c>
      <c r="G3995" t="s">
        <v>110</v>
      </c>
      <c r="H3995" t="s">
        <v>94</v>
      </c>
      <c r="K3995">
        <v>0</v>
      </c>
      <c r="L3995">
        <v>0</v>
      </c>
      <c r="O3995">
        <v>1980</v>
      </c>
      <c r="P3995" t="s">
        <v>120</v>
      </c>
      <c r="R3995">
        <f t="shared" si="249"/>
        <v>-120</v>
      </c>
      <c r="S3995">
        <f t="shared" si="250"/>
        <v>37</v>
      </c>
      <c r="T3995" t="str">
        <f t="shared" si="251"/>
        <v>-12037</v>
      </c>
      <c r="U3995" t="str">
        <f t="shared" si="248"/>
        <v>-120, 37</v>
      </c>
    </row>
    <row r="3996" spans="1:21" hidden="1" x14ac:dyDescent="0.25">
      <c r="A3996">
        <v>-119.65210999999999</v>
      </c>
      <c r="B3996">
        <v>37.444344000000001</v>
      </c>
      <c r="C3996">
        <v>1980</v>
      </c>
      <c r="D3996" t="s">
        <v>434</v>
      </c>
      <c r="E3996" t="s">
        <v>435</v>
      </c>
      <c r="F3996" t="s">
        <v>110</v>
      </c>
      <c r="G3996" t="s">
        <v>110</v>
      </c>
      <c r="H3996" t="s">
        <v>94</v>
      </c>
      <c r="K3996">
        <v>0</v>
      </c>
      <c r="L3996">
        <v>0</v>
      </c>
      <c r="O3996">
        <v>1980</v>
      </c>
      <c r="P3996" t="s">
        <v>120</v>
      </c>
      <c r="R3996">
        <f t="shared" si="249"/>
        <v>-120</v>
      </c>
      <c r="S3996">
        <f t="shared" si="250"/>
        <v>37</v>
      </c>
      <c r="T3996" t="str">
        <f t="shared" si="251"/>
        <v>-12037</v>
      </c>
      <c r="U3996" t="str">
        <f t="shared" si="248"/>
        <v>-120, 37</v>
      </c>
    </row>
    <row r="3997" spans="1:21" hidden="1" x14ac:dyDescent="0.25">
      <c r="A3997">
        <v>-119.629079</v>
      </c>
      <c r="B3997">
        <v>37.444687000000002</v>
      </c>
      <c r="C3997">
        <v>1994</v>
      </c>
      <c r="D3997" t="s">
        <v>434</v>
      </c>
      <c r="E3997" t="s">
        <v>435</v>
      </c>
      <c r="F3997" t="s">
        <v>110</v>
      </c>
      <c r="G3997" t="s">
        <v>110</v>
      </c>
      <c r="H3997" t="s">
        <v>94</v>
      </c>
      <c r="K3997">
        <v>0</v>
      </c>
      <c r="L3997">
        <v>0</v>
      </c>
      <c r="O3997">
        <v>1994</v>
      </c>
      <c r="P3997" t="s">
        <v>120</v>
      </c>
      <c r="R3997">
        <f t="shared" si="249"/>
        <v>-120</v>
      </c>
      <c r="S3997">
        <f t="shared" si="250"/>
        <v>37</v>
      </c>
      <c r="T3997" t="str">
        <f t="shared" si="251"/>
        <v>-12037</v>
      </c>
      <c r="U3997" t="str">
        <f t="shared" si="248"/>
        <v>-120, 37</v>
      </c>
    </row>
    <row r="3998" spans="1:21" hidden="1" x14ac:dyDescent="0.25">
      <c r="A3998">
        <v>-119.629079</v>
      </c>
      <c r="B3998">
        <v>37.444687000000002</v>
      </c>
      <c r="C3998">
        <v>1994</v>
      </c>
      <c r="D3998" t="s">
        <v>434</v>
      </c>
      <c r="E3998" t="s">
        <v>435</v>
      </c>
      <c r="F3998" t="s">
        <v>110</v>
      </c>
      <c r="G3998" t="s">
        <v>110</v>
      </c>
      <c r="H3998" t="s">
        <v>94</v>
      </c>
      <c r="K3998">
        <v>0</v>
      </c>
      <c r="L3998">
        <v>0</v>
      </c>
      <c r="O3998">
        <v>1994</v>
      </c>
      <c r="P3998" t="s">
        <v>120</v>
      </c>
      <c r="R3998">
        <f t="shared" si="249"/>
        <v>-120</v>
      </c>
      <c r="S3998">
        <f t="shared" si="250"/>
        <v>37</v>
      </c>
      <c r="T3998" t="str">
        <f t="shared" si="251"/>
        <v>-12037</v>
      </c>
      <c r="U3998" t="str">
        <f t="shared" si="248"/>
        <v>-120, 37</v>
      </c>
    </row>
    <row r="3999" spans="1:21" hidden="1" x14ac:dyDescent="0.25">
      <c r="A3999">
        <v>-119.629079</v>
      </c>
      <c r="B3999">
        <v>37.444687000000002</v>
      </c>
      <c r="C3999">
        <v>1994</v>
      </c>
      <c r="D3999" t="s">
        <v>434</v>
      </c>
      <c r="E3999" t="s">
        <v>435</v>
      </c>
      <c r="F3999" t="s">
        <v>110</v>
      </c>
      <c r="G3999" t="s">
        <v>110</v>
      </c>
      <c r="H3999" t="s">
        <v>94</v>
      </c>
      <c r="K3999">
        <v>0</v>
      </c>
      <c r="L3999">
        <v>0</v>
      </c>
      <c r="O3999">
        <v>1994</v>
      </c>
      <c r="P3999" t="s">
        <v>120</v>
      </c>
      <c r="R3999">
        <f t="shared" si="249"/>
        <v>-120</v>
      </c>
      <c r="S3999">
        <f t="shared" si="250"/>
        <v>37</v>
      </c>
      <c r="T3999" t="str">
        <f t="shared" si="251"/>
        <v>-12037</v>
      </c>
      <c r="U3999" t="str">
        <f t="shared" si="248"/>
        <v>-120, 37</v>
      </c>
    </row>
    <row r="4000" spans="1:21" hidden="1" x14ac:dyDescent="0.25">
      <c r="A4000">
        <v>-119.629079</v>
      </c>
      <c r="B4000">
        <v>37.444687000000002</v>
      </c>
      <c r="C4000">
        <v>1994</v>
      </c>
      <c r="D4000" t="s">
        <v>434</v>
      </c>
      <c r="E4000" t="s">
        <v>435</v>
      </c>
      <c r="F4000" t="s">
        <v>110</v>
      </c>
      <c r="G4000" t="s">
        <v>110</v>
      </c>
      <c r="H4000" t="s">
        <v>94</v>
      </c>
      <c r="K4000">
        <v>0</v>
      </c>
      <c r="L4000">
        <v>0</v>
      </c>
      <c r="O4000">
        <v>1994</v>
      </c>
      <c r="P4000" t="s">
        <v>120</v>
      </c>
      <c r="R4000">
        <f t="shared" si="249"/>
        <v>-120</v>
      </c>
      <c r="S4000">
        <f t="shared" si="250"/>
        <v>37</v>
      </c>
      <c r="T4000" t="str">
        <f t="shared" si="251"/>
        <v>-12037</v>
      </c>
      <c r="U4000" t="str">
        <f t="shared" si="248"/>
        <v>-120, 37</v>
      </c>
    </row>
    <row r="4001" spans="1:21" hidden="1" x14ac:dyDescent="0.25">
      <c r="A4001">
        <v>-119.85556099999999</v>
      </c>
      <c r="B4001">
        <v>37.447626999999997</v>
      </c>
      <c r="C4001">
        <v>1976</v>
      </c>
      <c r="D4001" t="s">
        <v>434</v>
      </c>
      <c r="E4001" t="s">
        <v>435</v>
      </c>
      <c r="F4001" t="s">
        <v>110</v>
      </c>
      <c r="G4001" t="s">
        <v>110</v>
      </c>
      <c r="H4001" t="s">
        <v>94</v>
      </c>
      <c r="K4001">
        <v>0</v>
      </c>
      <c r="L4001">
        <v>0</v>
      </c>
      <c r="O4001">
        <v>1976</v>
      </c>
      <c r="P4001" t="s">
        <v>120</v>
      </c>
      <c r="R4001">
        <f t="shared" si="249"/>
        <v>-120</v>
      </c>
      <c r="S4001">
        <f t="shared" si="250"/>
        <v>37</v>
      </c>
      <c r="T4001" t="str">
        <f t="shared" si="251"/>
        <v>-12037</v>
      </c>
      <c r="U4001" t="str">
        <f t="shared" si="248"/>
        <v>-120, 37</v>
      </c>
    </row>
    <row r="4002" spans="1:21" hidden="1" x14ac:dyDescent="0.25">
      <c r="A4002">
        <v>-119.65013329999999</v>
      </c>
      <c r="B4002">
        <v>37.4627166</v>
      </c>
      <c r="C4002">
        <v>2004</v>
      </c>
      <c r="D4002" t="s">
        <v>434</v>
      </c>
      <c r="E4002" t="s">
        <v>435</v>
      </c>
      <c r="F4002" t="s">
        <v>110</v>
      </c>
      <c r="G4002" t="s">
        <v>110</v>
      </c>
      <c r="H4002" t="s">
        <v>94</v>
      </c>
      <c r="K4002">
        <v>0</v>
      </c>
      <c r="L4002">
        <v>0</v>
      </c>
      <c r="O4002">
        <v>2004</v>
      </c>
      <c r="P4002" t="s">
        <v>120</v>
      </c>
      <c r="R4002">
        <f t="shared" si="249"/>
        <v>-120</v>
      </c>
      <c r="S4002">
        <f t="shared" si="250"/>
        <v>37</v>
      </c>
      <c r="T4002" t="str">
        <f t="shared" si="251"/>
        <v>-12037</v>
      </c>
      <c r="U4002" t="str">
        <f t="shared" si="248"/>
        <v>-120, 37</v>
      </c>
    </row>
    <row r="4003" spans="1:21" hidden="1" x14ac:dyDescent="0.25">
      <c r="A4003">
        <v>-119.65013329999999</v>
      </c>
      <c r="B4003">
        <v>37.4627166</v>
      </c>
      <c r="C4003">
        <v>2004</v>
      </c>
      <c r="D4003" t="s">
        <v>434</v>
      </c>
      <c r="E4003" t="s">
        <v>435</v>
      </c>
      <c r="F4003" t="s">
        <v>110</v>
      </c>
      <c r="G4003" t="s">
        <v>110</v>
      </c>
      <c r="H4003" t="s">
        <v>94</v>
      </c>
      <c r="K4003">
        <v>0</v>
      </c>
      <c r="L4003">
        <v>0</v>
      </c>
      <c r="O4003">
        <v>2004</v>
      </c>
      <c r="P4003" t="s">
        <v>120</v>
      </c>
      <c r="R4003">
        <f t="shared" si="249"/>
        <v>-120</v>
      </c>
      <c r="S4003">
        <f t="shared" si="250"/>
        <v>37</v>
      </c>
      <c r="T4003" t="str">
        <f t="shared" si="251"/>
        <v>-12037</v>
      </c>
      <c r="U4003" t="str">
        <f t="shared" si="248"/>
        <v>-120, 37</v>
      </c>
    </row>
    <row r="4004" spans="1:21" hidden="1" x14ac:dyDescent="0.25">
      <c r="A4004">
        <v>-119.65013329999999</v>
      </c>
      <c r="B4004">
        <v>37.4627166</v>
      </c>
      <c r="C4004">
        <v>2004</v>
      </c>
      <c r="D4004" t="s">
        <v>434</v>
      </c>
      <c r="E4004" t="s">
        <v>435</v>
      </c>
      <c r="F4004" t="s">
        <v>110</v>
      </c>
      <c r="G4004" t="s">
        <v>110</v>
      </c>
      <c r="H4004" t="s">
        <v>94</v>
      </c>
      <c r="K4004">
        <v>0</v>
      </c>
      <c r="L4004">
        <v>0</v>
      </c>
      <c r="O4004">
        <v>2004</v>
      </c>
      <c r="P4004" t="s">
        <v>120</v>
      </c>
      <c r="R4004">
        <f t="shared" si="249"/>
        <v>-120</v>
      </c>
      <c r="S4004">
        <f t="shared" si="250"/>
        <v>37</v>
      </c>
      <c r="T4004" t="str">
        <f t="shared" si="251"/>
        <v>-12037</v>
      </c>
      <c r="U4004" t="str">
        <f t="shared" si="248"/>
        <v>-120, 37</v>
      </c>
    </row>
    <row r="4005" spans="1:21" hidden="1" x14ac:dyDescent="0.25">
      <c r="A4005">
        <v>-119.65013329999999</v>
      </c>
      <c r="B4005">
        <v>37.4627166</v>
      </c>
      <c r="C4005">
        <v>2004</v>
      </c>
      <c r="D4005" t="s">
        <v>434</v>
      </c>
      <c r="E4005" t="s">
        <v>435</v>
      </c>
      <c r="F4005" t="s">
        <v>110</v>
      </c>
      <c r="G4005" t="s">
        <v>110</v>
      </c>
      <c r="H4005" t="s">
        <v>94</v>
      </c>
      <c r="K4005">
        <v>0</v>
      </c>
      <c r="L4005">
        <v>0</v>
      </c>
      <c r="O4005">
        <v>2004</v>
      </c>
      <c r="P4005" t="s">
        <v>120</v>
      </c>
      <c r="R4005">
        <f t="shared" si="249"/>
        <v>-120</v>
      </c>
      <c r="S4005">
        <f t="shared" si="250"/>
        <v>37</v>
      </c>
      <c r="T4005" t="str">
        <f t="shared" si="251"/>
        <v>-12037</v>
      </c>
      <c r="U4005" t="str">
        <f t="shared" si="248"/>
        <v>-120, 37</v>
      </c>
    </row>
    <row r="4006" spans="1:21" hidden="1" x14ac:dyDescent="0.25">
      <c r="A4006">
        <v>-119.65013329999999</v>
      </c>
      <c r="B4006">
        <v>37.4627166</v>
      </c>
      <c r="C4006">
        <v>2004</v>
      </c>
      <c r="D4006" t="s">
        <v>434</v>
      </c>
      <c r="E4006" t="s">
        <v>435</v>
      </c>
      <c r="F4006" t="s">
        <v>110</v>
      </c>
      <c r="G4006" t="s">
        <v>110</v>
      </c>
      <c r="H4006" t="s">
        <v>94</v>
      </c>
      <c r="K4006">
        <v>0</v>
      </c>
      <c r="L4006">
        <v>0</v>
      </c>
      <c r="O4006">
        <v>2004</v>
      </c>
      <c r="P4006" t="s">
        <v>120</v>
      </c>
      <c r="R4006">
        <f t="shared" si="249"/>
        <v>-120</v>
      </c>
      <c r="S4006">
        <f t="shared" si="250"/>
        <v>37</v>
      </c>
      <c r="T4006" t="str">
        <f t="shared" si="251"/>
        <v>-12037</v>
      </c>
      <c r="U4006" t="str">
        <f t="shared" si="248"/>
        <v>-120, 37</v>
      </c>
    </row>
    <row r="4007" spans="1:21" hidden="1" x14ac:dyDescent="0.25">
      <c r="A4007">
        <v>-119.63164399999999</v>
      </c>
      <c r="B4007">
        <v>37.495024999999998</v>
      </c>
      <c r="C4007">
        <v>1979</v>
      </c>
      <c r="D4007" t="s">
        <v>434</v>
      </c>
      <c r="E4007" t="s">
        <v>435</v>
      </c>
      <c r="F4007" t="s">
        <v>110</v>
      </c>
      <c r="G4007" t="s">
        <v>110</v>
      </c>
      <c r="H4007" t="s">
        <v>94</v>
      </c>
      <c r="K4007">
        <v>0</v>
      </c>
      <c r="L4007">
        <v>0</v>
      </c>
      <c r="O4007">
        <v>1979</v>
      </c>
      <c r="P4007" t="s">
        <v>120</v>
      </c>
      <c r="R4007">
        <f t="shared" si="249"/>
        <v>-120</v>
      </c>
      <c r="S4007">
        <f t="shared" si="250"/>
        <v>37</v>
      </c>
      <c r="T4007" t="str">
        <f t="shared" si="251"/>
        <v>-12037</v>
      </c>
      <c r="U4007" t="str">
        <f t="shared" si="248"/>
        <v>-120, 37</v>
      </c>
    </row>
    <row r="4008" spans="1:21" hidden="1" x14ac:dyDescent="0.25">
      <c r="A4008">
        <v>-119.889483</v>
      </c>
      <c r="B4008">
        <v>37.496483329999997</v>
      </c>
      <c r="C4008">
        <v>2004</v>
      </c>
      <c r="D4008" t="s">
        <v>434</v>
      </c>
      <c r="E4008" t="s">
        <v>435</v>
      </c>
      <c r="F4008" t="s">
        <v>110</v>
      </c>
      <c r="G4008" t="s">
        <v>110</v>
      </c>
      <c r="H4008" t="s">
        <v>94</v>
      </c>
      <c r="K4008">
        <v>0</v>
      </c>
      <c r="L4008">
        <v>0</v>
      </c>
      <c r="O4008">
        <v>2004</v>
      </c>
      <c r="P4008" t="s">
        <v>120</v>
      </c>
      <c r="R4008">
        <f t="shared" si="249"/>
        <v>-120</v>
      </c>
      <c r="S4008">
        <f t="shared" si="250"/>
        <v>37</v>
      </c>
      <c r="T4008" t="str">
        <f t="shared" si="251"/>
        <v>-12037</v>
      </c>
      <c r="U4008" t="str">
        <f t="shared" si="248"/>
        <v>-120, 37</v>
      </c>
    </row>
    <row r="4009" spans="1:21" hidden="1" x14ac:dyDescent="0.25">
      <c r="A4009">
        <v>-119.889483</v>
      </c>
      <c r="B4009">
        <v>37.496483329999997</v>
      </c>
      <c r="C4009">
        <v>2004</v>
      </c>
      <c r="D4009" t="s">
        <v>434</v>
      </c>
      <c r="E4009" t="s">
        <v>435</v>
      </c>
      <c r="F4009" t="s">
        <v>110</v>
      </c>
      <c r="G4009" t="s">
        <v>110</v>
      </c>
      <c r="H4009" t="s">
        <v>94</v>
      </c>
      <c r="K4009">
        <v>0</v>
      </c>
      <c r="L4009">
        <v>0</v>
      </c>
      <c r="O4009">
        <v>2004</v>
      </c>
      <c r="P4009" t="s">
        <v>120</v>
      </c>
      <c r="R4009">
        <f t="shared" si="249"/>
        <v>-120</v>
      </c>
      <c r="S4009">
        <f t="shared" si="250"/>
        <v>37</v>
      </c>
      <c r="T4009" t="str">
        <f t="shared" si="251"/>
        <v>-12037</v>
      </c>
      <c r="U4009" t="str">
        <f t="shared" si="248"/>
        <v>-120, 37</v>
      </c>
    </row>
    <row r="4010" spans="1:21" hidden="1" x14ac:dyDescent="0.25">
      <c r="A4010">
        <v>-119.889483</v>
      </c>
      <c r="B4010">
        <v>37.496483329999997</v>
      </c>
      <c r="C4010">
        <v>2004</v>
      </c>
      <c r="D4010" t="s">
        <v>434</v>
      </c>
      <c r="E4010" t="s">
        <v>435</v>
      </c>
      <c r="F4010" t="s">
        <v>110</v>
      </c>
      <c r="G4010" t="s">
        <v>110</v>
      </c>
      <c r="H4010" t="s">
        <v>94</v>
      </c>
      <c r="K4010">
        <v>0</v>
      </c>
      <c r="L4010">
        <v>0</v>
      </c>
      <c r="O4010">
        <v>2004</v>
      </c>
      <c r="P4010" t="s">
        <v>120</v>
      </c>
      <c r="R4010">
        <f t="shared" si="249"/>
        <v>-120</v>
      </c>
      <c r="S4010">
        <f t="shared" si="250"/>
        <v>37</v>
      </c>
      <c r="T4010" t="str">
        <f t="shared" si="251"/>
        <v>-12037</v>
      </c>
      <c r="U4010" t="str">
        <f t="shared" si="248"/>
        <v>-120, 37</v>
      </c>
    </row>
    <row r="4011" spans="1:21" hidden="1" x14ac:dyDescent="0.25">
      <c r="A4011">
        <v>-119.889483</v>
      </c>
      <c r="B4011">
        <v>37.496483329999997</v>
      </c>
      <c r="C4011">
        <v>2004</v>
      </c>
      <c r="D4011" t="s">
        <v>434</v>
      </c>
      <c r="E4011" t="s">
        <v>435</v>
      </c>
      <c r="F4011" t="s">
        <v>110</v>
      </c>
      <c r="G4011" t="s">
        <v>110</v>
      </c>
      <c r="H4011" t="s">
        <v>94</v>
      </c>
      <c r="K4011">
        <v>0</v>
      </c>
      <c r="L4011">
        <v>0</v>
      </c>
      <c r="O4011">
        <v>2004</v>
      </c>
      <c r="P4011" t="s">
        <v>120</v>
      </c>
      <c r="R4011">
        <f t="shared" si="249"/>
        <v>-120</v>
      </c>
      <c r="S4011">
        <f t="shared" si="250"/>
        <v>37</v>
      </c>
      <c r="T4011" t="str">
        <f t="shared" si="251"/>
        <v>-12037</v>
      </c>
      <c r="U4011" t="str">
        <f t="shared" si="248"/>
        <v>-120, 37</v>
      </c>
    </row>
    <row r="4012" spans="1:21" hidden="1" x14ac:dyDescent="0.25">
      <c r="A4012">
        <v>-119.889483</v>
      </c>
      <c r="B4012">
        <v>37.496483329999997</v>
      </c>
      <c r="C4012">
        <v>2004</v>
      </c>
      <c r="D4012" t="s">
        <v>434</v>
      </c>
      <c r="E4012" t="s">
        <v>435</v>
      </c>
      <c r="F4012" t="s">
        <v>110</v>
      </c>
      <c r="G4012" t="s">
        <v>110</v>
      </c>
      <c r="H4012" t="s">
        <v>94</v>
      </c>
      <c r="K4012">
        <v>0</v>
      </c>
      <c r="L4012">
        <v>0</v>
      </c>
      <c r="O4012">
        <v>2004</v>
      </c>
      <c r="P4012" t="s">
        <v>120</v>
      </c>
      <c r="R4012">
        <f t="shared" si="249"/>
        <v>-120</v>
      </c>
      <c r="S4012">
        <f t="shared" si="250"/>
        <v>37</v>
      </c>
      <c r="T4012" t="str">
        <f t="shared" si="251"/>
        <v>-12037</v>
      </c>
      <c r="U4012" t="str">
        <f t="shared" si="248"/>
        <v>-120, 37</v>
      </c>
    </row>
    <row r="4013" spans="1:21" hidden="1" x14ac:dyDescent="0.25">
      <c r="A4013">
        <v>-119.61349</v>
      </c>
      <c r="B4013">
        <v>37.499290000000002</v>
      </c>
      <c r="C4013">
        <v>2003</v>
      </c>
      <c r="D4013" t="s">
        <v>434</v>
      </c>
      <c r="E4013" t="s">
        <v>435</v>
      </c>
      <c r="F4013" t="s">
        <v>110</v>
      </c>
      <c r="G4013" t="s">
        <v>109</v>
      </c>
      <c r="H4013" t="s">
        <v>94</v>
      </c>
      <c r="K4013">
        <v>1.8200000000000001E-4</v>
      </c>
      <c r="L4013">
        <v>1.456E-2</v>
      </c>
      <c r="O4013">
        <v>2003</v>
      </c>
      <c r="P4013" t="s">
        <v>120</v>
      </c>
      <c r="R4013">
        <f t="shared" si="249"/>
        <v>-120</v>
      </c>
      <c r="S4013">
        <f t="shared" si="250"/>
        <v>37</v>
      </c>
      <c r="T4013" t="str">
        <f t="shared" si="251"/>
        <v>-12037</v>
      </c>
      <c r="U4013" t="str">
        <f t="shared" si="248"/>
        <v>-120, 37</v>
      </c>
    </row>
    <row r="4014" spans="1:21" hidden="1" x14ac:dyDescent="0.25">
      <c r="A4014">
        <v>-119.61349</v>
      </c>
      <c r="B4014">
        <v>37.499290000000002</v>
      </c>
      <c r="C4014">
        <v>2003</v>
      </c>
      <c r="D4014" t="s">
        <v>434</v>
      </c>
      <c r="E4014" t="s">
        <v>435</v>
      </c>
      <c r="F4014" t="s">
        <v>110</v>
      </c>
      <c r="G4014" t="s">
        <v>110</v>
      </c>
      <c r="H4014" t="s">
        <v>94</v>
      </c>
      <c r="K4014">
        <v>0</v>
      </c>
      <c r="L4014">
        <v>0</v>
      </c>
      <c r="O4014">
        <v>2003</v>
      </c>
      <c r="P4014" t="s">
        <v>120</v>
      </c>
      <c r="R4014">
        <f t="shared" si="249"/>
        <v>-120</v>
      </c>
      <c r="S4014">
        <f t="shared" si="250"/>
        <v>37</v>
      </c>
      <c r="T4014" t="str">
        <f t="shared" si="251"/>
        <v>-12037</v>
      </c>
      <c r="U4014" t="str">
        <f t="shared" si="248"/>
        <v>-120, 38</v>
      </c>
    </row>
    <row r="4015" spans="1:21" hidden="1" x14ac:dyDescent="0.25">
      <c r="A4015">
        <v>-120.197035</v>
      </c>
      <c r="B4015">
        <v>37.514017000000003</v>
      </c>
      <c r="C4015">
        <v>1982</v>
      </c>
      <c r="D4015" t="s">
        <v>434</v>
      </c>
      <c r="E4015" t="s">
        <v>435</v>
      </c>
      <c r="F4015" t="s">
        <v>110</v>
      </c>
      <c r="G4015" t="s">
        <v>109</v>
      </c>
      <c r="H4015" t="s">
        <v>94</v>
      </c>
      <c r="K4015">
        <v>1.55E-2</v>
      </c>
      <c r="L4015">
        <v>1.24</v>
      </c>
      <c r="O4015">
        <v>1982</v>
      </c>
      <c r="P4015" t="s">
        <v>120</v>
      </c>
      <c r="R4015">
        <f t="shared" si="249"/>
        <v>-120</v>
      </c>
      <c r="S4015">
        <f t="shared" si="250"/>
        <v>38</v>
      </c>
      <c r="T4015" t="str">
        <f t="shared" si="251"/>
        <v>-12038</v>
      </c>
      <c r="U4015" t="str">
        <f t="shared" si="248"/>
        <v>-120, 38</v>
      </c>
    </row>
    <row r="4016" spans="1:21" hidden="1" x14ac:dyDescent="0.25">
      <c r="A4016">
        <v>-120.197035</v>
      </c>
      <c r="B4016">
        <v>37.514017000000003</v>
      </c>
      <c r="C4016">
        <v>1982</v>
      </c>
      <c r="D4016" t="s">
        <v>434</v>
      </c>
      <c r="E4016" t="s">
        <v>435</v>
      </c>
      <c r="F4016" t="s">
        <v>110</v>
      </c>
      <c r="G4016" t="s">
        <v>110</v>
      </c>
      <c r="H4016" t="s">
        <v>94</v>
      </c>
      <c r="K4016">
        <v>0</v>
      </c>
      <c r="L4016">
        <v>0</v>
      </c>
      <c r="O4016">
        <v>1982</v>
      </c>
      <c r="P4016" t="s">
        <v>120</v>
      </c>
      <c r="R4016">
        <f t="shared" si="249"/>
        <v>-120</v>
      </c>
      <c r="S4016">
        <f t="shared" si="250"/>
        <v>38</v>
      </c>
      <c r="T4016" t="str">
        <f t="shared" si="251"/>
        <v>-12038</v>
      </c>
      <c r="U4016" t="str">
        <f t="shared" si="248"/>
        <v>-120, 38</v>
      </c>
    </row>
    <row r="4017" spans="1:21" hidden="1" x14ac:dyDescent="0.25">
      <c r="A4017">
        <v>-120.37173900000001</v>
      </c>
      <c r="B4017">
        <v>37.656458999999998</v>
      </c>
      <c r="C4017">
        <v>1973</v>
      </c>
      <c r="D4017" t="s">
        <v>434</v>
      </c>
      <c r="E4017" t="s">
        <v>435</v>
      </c>
      <c r="F4017" t="s">
        <v>110</v>
      </c>
      <c r="G4017" t="s">
        <v>110</v>
      </c>
      <c r="H4017" t="s">
        <v>94</v>
      </c>
      <c r="K4017">
        <v>0</v>
      </c>
      <c r="L4017">
        <v>0</v>
      </c>
      <c r="O4017">
        <v>1973</v>
      </c>
      <c r="P4017" t="s">
        <v>120</v>
      </c>
      <c r="R4017">
        <f t="shared" si="249"/>
        <v>-120</v>
      </c>
      <c r="S4017">
        <f t="shared" si="250"/>
        <v>38</v>
      </c>
      <c r="T4017" t="str">
        <f t="shared" si="251"/>
        <v>-12038</v>
      </c>
      <c r="U4017" t="str">
        <f t="shared" si="248"/>
        <v>-120, 38</v>
      </c>
    </row>
    <row r="4018" spans="1:21" hidden="1" x14ac:dyDescent="0.25">
      <c r="A4018">
        <v>-120.37173900000001</v>
      </c>
      <c r="B4018">
        <v>37.656458999999998</v>
      </c>
      <c r="C4018">
        <v>1973</v>
      </c>
      <c r="D4018" t="s">
        <v>434</v>
      </c>
      <c r="E4018" t="s">
        <v>435</v>
      </c>
      <c r="F4018" t="s">
        <v>110</v>
      </c>
      <c r="G4018" t="s">
        <v>110</v>
      </c>
      <c r="H4018" t="s">
        <v>94</v>
      </c>
      <c r="K4018">
        <v>0</v>
      </c>
      <c r="L4018">
        <v>0</v>
      </c>
      <c r="O4018">
        <v>1973</v>
      </c>
      <c r="P4018" t="s">
        <v>120</v>
      </c>
      <c r="R4018">
        <f t="shared" si="249"/>
        <v>-120</v>
      </c>
      <c r="S4018">
        <f t="shared" si="250"/>
        <v>38</v>
      </c>
      <c r="T4018" t="str">
        <f t="shared" si="251"/>
        <v>-12038</v>
      </c>
      <c r="U4018" t="str">
        <f t="shared" si="248"/>
        <v>-120, 38</v>
      </c>
    </row>
    <row r="4019" spans="1:21" hidden="1" x14ac:dyDescent="0.25">
      <c r="A4019">
        <v>-120.37173900000001</v>
      </c>
      <c r="B4019">
        <v>37.656458999999998</v>
      </c>
      <c r="C4019">
        <v>1973</v>
      </c>
      <c r="D4019" t="s">
        <v>434</v>
      </c>
      <c r="E4019" t="s">
        <v>435</v>
      </c>
      <c r="F4019" t="s">
        <v>110</v>
      </c>
      <c r="G4019" t="s">
        <v>110</v>
      </c>
      <c r="H4019" t="s">
        <v>94</v>
      </c>
      <c r="K4019">
        <v>0</v>
      </c>
      <c r="L4019">
        <v>0</v>
      </c>
      <c r="O4019">
        <v>1973</v>
      </c>
      <c r="P4019" t="s">
        <v>120</v>
      </c>
      <c r="R4019">
        <f t="shared" si="249"/>
        <v>-120</v>
      </c>
      <c r="S4019">
        <f t="shared" si="250"/>
        <v>38</v>
      </c>
      <c r="T4019" t="str">
        <f t="shared" si="251"/>
        <v>-12038</v>
      </c>
      <c r="U4019" t="str">
        <f t="shared" si="248"/>
        <v>-120, 38</v>
      </c>
    </row>
    <row r="4020" spans="1:21" hidden="1" x14ac:dyDescent="0.25">
      <c r="A4020">
        <v>-120.37173900000001</v>
      </c>
      <c r="B4020">
        <v>37.656458999999998</v>
      </c>
      <c r="C4020">
        <v>1973</v>
      </c>
      <c r="D4020" t="s">
        <v>434</v>
      </c>
      <c r="E4020" t="s">
        <v>435</v>
      </c>
      <c r="F4020" t="s">
        <v>110</v>
      </c>
      <c r="G4020" t="s">
        <v>110</v>
      </c>
      <c r="H4020" t="s">
        <v>94</v>
      </c>
      <c r="K4020">
        <v>0</v>
      </c>
      <c r="L4020">
        <v>0</v>
      </c>
      <c r="O4020">
        <v>1973</v>
      </c>
      <c r="P4020" t="s">
        <v>120</v>
      </c>
      <c r="R4020">
        <f t="shared" si="249"/>
        <v>-120</v>
      </c>
      <c r="S4020">
        <f t="shared" si="250"/>
        <v>38</v>
      </c>
      <c r="T4020" t="str">
        <f t="shared" si="251"/>
        <v>-12038</v>
      </c>
      <c r="U4020" t="str">
        <f t="shared" si="248"/>
        <v>-120, 38</v>
      </c>
    </row>
    <row r="4021" spans="1:21" hidden="1" x14ac:dyDescent="0.25">
      <c r="A4021">
        <v>-120.37173900000001</v>
      </c>
      <c r="B4021">
        <v>37.656458999999998</v>
      </c>
      <c r="C4021">
        <v>1973</v>
      </c>
      <c r="D4021" t="s">
        <v>434</v>
      </c>
      <c r="E4021" t="s">
        <v>435</v>
      </c>
      <c r="F4021" t="s">
        <v>110</v>
      </c>
      <c r="G4021" t="s">
        <v>110</v>
      </c>
      <c r="H4021" t="s">
        <v>94</v>
      </c>
      <c r="K4021">
        <v>0</v>
      </c>
      <c r="L4021">
        <v>0</v>
      </c>
      <c r="O4021">
        <v>1973</v>
      </c>
      <c r="P4021" t="s">
        <v>120</v>
      </c>
      <c r="R4021">
        <f t="shared" si="249"/>
        <v>-120</v>
      </c>
      <c r="S4021">
        <f t="shared" si="250"/>
        <v>38</v>
      </c>
      <c r="T4021" t="str">
        <f t="shared" si="251"/>
        <v>-12038</v>
      </c>
      <c r="U4021" t="str">
        <f t="shared" si="248"/>
        <v>-120, 38</v>
      </c>
    </row>
    <row r="4022" spans="1:21" hidden="1" x14ac:dyDescent="0.25">
      <c r="A4022">
        <v>-120.37173900000001</v>
      </c>
      <c r="B4022">
        <v>37.656458999999998</v>
      </c>
      <c r="C4022">
        <v>1973</v>
      </c>
      <c r="D4022" t="s">
        <v>434</v>
      </c>
      <c r="E4022" t="s">
        <v>435</v>
      </c>
      <c r="F4022" t="s">
        <v>110</v>
      </c>
      <c r="G4022" t="s">
        <v>110</v>
      </c>
      <c r="H4022" t="s">
        <v>94</v>
      </c>
      <c r="K4022">
        <v>0</v>
      </c>
      <c r="L4022">
        <v>0</v>
      </c>
      <c r="O4022">
        <v>1973</v>
      </c>
      <c r="P4022" t="s">
        <v>120</v>
      </c>
      <c r="R4022">
        <f t="shared" si="249"/>
        <v>-120</v>
      </c>
      <c r="S4022">
        <f t="shared" si="250"/>
        <v>38</v>
      </c>
      <c r="T4022" t="str">
        <f t="shared" si="251"/>
        <v>-12038</v>
      </c>
      <c r="U4022" t="str">
        <f t="shared" si="248"/>
        <v>-120, 38</v>
      </c>
    </row>
    <row r="4023" spans="1:21" hidden="1" x14ac:dyDescent="0.25">
      <c r="A4023">
        <v>-120.37173900000001</v>
      </c>
      <c r="B4023">
        <v>37.656458999999998</v>
      </c>
      <c r="C4023">
        <v>1973</v>
      </c>
      <c r="D4023" t="s">
        <v>434</v>
      </c>
      <c r="E4023" t="s">
        <v>435</v>
      </c>
      <c r="F4023" t="s">
        <v>110</v>
      </c>
      <c r="G4023" t="s">
        <v>110</v>
      </c>
      <c r="H4023" t="s">
        <v>94</v>
      </c>
      <c r="K4023">
        <v>0</v>
      </c>
      <c r="L4023">
        <v>0</v>
      </c>
      <c r="O4023">
        <v>1973</v>
      </c>
      <c r="P4023" t="s">
        <v>120</v>
      </c>
      <c r="R4023">
        <f t="shared" si="249"/>
        <v>-120</v>
      </c>
      <c r="S4023">
        <f t="shared" si="250"/>
        <v>38</v>
      </c>
      <c r="T4023" t="str">
        <f t="shared" si="251"/>
        <v>-12038</v>
      </c>
      <c r="U4023" t="str">
        <f t="shared" si="248"/>
        <v>-120, 38</v>
      </c>
    </row>
    <row r="4024" spans="1:21" hidden="1" x14ac:dyDescent="0.25">
      <c r="A4024">
        <v>-120.37173900000001</v>
      </c>
      <c r="B4024">
        <v>37.656458999999998</v>
      </c>
      <c r="C4024">
        <v>1973</v>
      </c>
      <c r="D4024" t="s">
        <v>434</v>
      </c>
      <c r="E4024" t="s">
        <v>435</v>
      </c>
      <c r="F4024" t="s">
        <v>110</v>
      </c>
      <c r="G4024" t="s">
        <v>110</v>
      </c>
      <c r="H4024" t="s">
        <v>94</v>
      </c>
      <c r="K4024">
        <v>0</v>
      </c>
      <c r="L4024">
        <v>0</v>
      </c>
      <c r="O4024">
        <v>1973</v>
      </c>
      <c r="P4024" t="s">
        <v>120</v>
      </c>
      <c r="R4024">
        <f t="shared" si="249"/>
        <v>-120</v>
      </c>
      <c r="S4024">
        <f t="shared" si="250"/>
        <v>38</v>
      </c>
      <c r="T4024" t="str">
        <f t="shared" si="251"/>
        <v>-12038</v>
      </c>
      <c r="U4024" t="str">
        <f t="shared" si="248"/>
        <v>-120, 38</v>
      </c>
    </row>
    <row r="4025" spans="1:21" hidden="1" x14ac:dyDescent="0.25">
      <c r="A4025">
        <v>-120.37173900000001</v>
      </c>
      <c r="B4025">
        <v>37.656458999999998</v>
      </c>
      <c r="C4025">
        <v>1973</v>
      </c>
      <c r="D4025" t="s">
        <v>434</v>
      </c>
      <c r="E4025" t="s">
        <v>435</v>
      </c>
      <c r="F4025" t="s">
        <v>110</v>
      </c>
      <c r="G4025" t="s">
        <v>110</v>
      </c>
      <c r="H4025" t="s">
        <v>94</v>
      </c>
      <c r="K4025">
        <v>0</v>
      </c>
      <c r="L4025">
        <v>0</v>
      </c>
      <c r="O4025">
        <v>1973</v>
      </c>
      <c r="P4025" t="s">
        <v>120</v>
      </c>
      <c r="R4025">
        <f t="shared" si="249"/>
        <v>-120</v>
      </c>
      <c r="S4025">
        <f t="shared" si="250"/>
        <v>38</v>
      </c>
      <c r="T4025" t="str">
        <f t="shared" si="251"/>
        <v>-12038</v>
      </c>
      <c r="U4025" t="str">
        <f t="shared" si="248"/>
        <v>-120, 38</v>
      </c>
    </row>
    <row r="4026" spans="1:21" hidden="1" x14ac:dyDescent="0.25">
      <c r="A4026">
        <v>-120.37173900000001</v>
      </c>
      <c r="B4026">
        <v>37.656458999999998</v>
      </c>
      <c r="C4026">
        <v>1973</v>
      </c>
      <c r="D4026" t="s">
        <v>434</v>
      </c>
      <c r="E4026" t="s">
        <v>435</v>
      </c>
      <c r="F4026" t="s">
        <v>110</v>
      </c>
      <c r="G4026" t="s">
        <v>110</v>
      </c>
      <c r="H4026" t="s">
        <v>94</v>
      </c>
      <c r="K4026">
        <v>0</v>
      </c>
      <c r="L4026">
        <v>0</v>
      </c>
      <c r="O4026">
        <v>1973</v>
      </c>
      <c r="P4026" t="s">
        <v>120</v>
      </c>
      <c r="R4026">
        <f t="shared" si="249"/>
        <v>-120</v>
      </c>
      <c r="S4026">
        <f t="shared" si="250"/>
        <v>38</v>
      </c>
      <c r="T4026" t="str">
        <f t="shared" si="251"/>
        <v>-12038</v>
      </c>
      <c r="U4026" t="str">
        <f t="shared" si="248"/>
        <v>-120, 38</v>
      </c>
    </row>
    <row r="4027" spans="1:21" hidden="1" x14ac:dyDescent="0.25">
      <c r="A4027">
        <v>-120.37173900000001</v>
      </c>
      <c r="B4027">
        <v>37.656458999999998</v>
      </c>
      <c r="C4027">
        <v>1973</v>
      </c>
      <c r="D4027" t="s">
        <v>434</v>
      </c>
      <c r="E4027" t="s">
        <v>435</v>
      </c>
      <c r="F4027" t="s">
        <v>110</v>
      </c>
      <c r="G4027" t="s">
        <v>110</v>
      </c>
      <c r="H4027" t="s">
        <v>94</v>
      </c>
      <c r="K4027">
        <v>0</v>
      </c>
      <c r="L4027">
        <v>0</v>
      </c>
      <c r="O4027">
        <v>1973</v>
      </c>
      <c r="P4027" t="s">
        <v>120</v>
      </c>
      <c r="R4027">
        <f t="shared" si="249"/>
        <v>-120</v>
      </c>
      <c r="S4027">
        <f t="shared" si="250"/>
        <v>38</v>
      </c>
      <c r="T4027" t="str">
        <f t="shared" si="251"/>
        <v>-12038</v>
      </c>
      <c r="U4027" t="str">
        <f t="shared" si="248"/>
        <v>-93, 16</v>
      </c>
    </row>
    <row r="4028" spans="1:21" hidden="1" x14ac:dyDescent="0.25">
      <c r="A4028">
        <v>-92.808949999999996</v>
      </c>
      <c r="B4028">
        <v>15.65719</v>
      </c>
      <c r="C4028" t="s">
        <v>436</v>
      </c>
      <c r="D4028" t="s">
        <v>437</v>
      </c>
      <c r="E4028" t="s">
        <v>421</v>
      </c>
      <c r="F4028" t="s">
        <v>110</v>
      </c>
      <c r="G4028" t="s">
        <v>110</v>
      </c>
      <c r="H4028" t="s">
        <v>94</v>
      </c>
      <c r="I4028" t="s">
        <v>438</v>
      </c>
      <c r="K4028">
        <v>0</v>
      </c>
      <c r="L4028">
        <v>0</v>
      </c>
      <c r="M4028">
        <v>3</v>
      </c>
      <c r="N4028">
        <v>26</v>
      </c>
      <c r="O4028">
        <v>2008</v>
      </c>
      <c r="P4028" t="s">
        <v>397</v>
      </c>
      <c r="R4028">
        <f t="shared" si="249"/>
        <v>-93</v>
      </c>
      <c r="S4028">
        <f t="shared" si="250"/>
        <v>16</v>
      </c>
      <c r="T4028" t="str">
        <f t="shared" si="251"/>
        <v>-9316</v>
      </c>
      <c r="U4028" t="str">
        <f t="shared" si="248"/>
        <v>-93, 16</v>
      </c>
    </row>
    <row r="4029" spans="1:21" hidden="1" x14ac:dyDescent="0.25">
      <c r="A4029">
        <v>-92.808949999999996</v>
      </c>
      <c r="B4029">
        <v>15.65719</v>
      </c>
      <c r="C4029" t="s">
        <v>436</v>
      </c>
      <c r="D4029" t="s">
        <v>437</v>
      </c>
      <c r="E4029" t="s">
        <v>421</v>
      </c>
      <c r="F4029" t="s">
        <v>110</v>
      </c>
      <c r="G4029" t="s">
        <v>110</v>
      </c>
      <c r="H4029" t="s">
        <v>94</v>
      </c>
      <c r="I4029" t="s">
        <v>438</v>
      </c>
      <c r="K4029">
        <v>0</v>
      </c>
      <c r="L4029">
        <v>0</v>
      </c>
      <c r="M4029">
        <v>3</v>
      </c>
      <c r="N4029">
        <v>26</v>
      </c>
      <c r="O4029">
        <v>2008</v>
      </c>
      <c r="P4029" t="s">
        <v>397</v>
      </c>
      <c r="R4029">
        <f t="shared" si="249"/>
        <v>-93</v>
      </c>
      <c r="S4029">
        <f t="shared" si="250"/>
        <v>16</v>
      </c>
      <c r="T4029" t="str">
        <f t="shared" si="251"/>
        <v>-9316</v>
      </c>
      <c r="U4029" t="str">
        <f t="shared" si="248"/>
        <v>-93, 16</v>
      </c>
    </row>
    <row r="4030" spans="1:21" hidden="1" x14ac:dyDescent="0.25">
      <c r="A4030">
        <v>-92.808149999999998</v>
      </c>
      <c r="B4030">
        <v>15.6592</v>
      </c>
      <c r="C4030" t="s">
        <v>439</v>
      </c>
      <c r="D4030" t="s">
        <v>437</v>
      </c>
      <c r="E4030" t="s">
        <v>421</v>
      </c>
      <c r="F4030" t="s">
        <v>110</v>
      </c>
      <c r="G4030" t="s">
        <v>110</v>
      </c>
      <c r="H4030" t="s">
        <v>94</v>
      </c>
      <c r="I4030" t="s">
        <v>438</v>
      </c>
      <c r="J4030" t="s">
        <v>133</v>
      </c>
      <c r="K4030">
        <v>0</v>
      </c>
      <c r="L4030">
        <v>0</v>
      </c>
      <c r="M4030">
        <v>3</v>
      </c>
      <c r="N4030">
        <v>25</v>
      </c>
      <c r="O4030">
        <v>2008</v>
      </c>
      <c r="P4030" t="s">
        <v>397</v>
      </c>
      <c r="R4030">
        <f t="shared" si="249"/>
        <v>-93</v>
      </c>
      <c r="S4030">
        <f t="shared" si="250"/>
        <v>16</v>
      </c>
      <c r="T4030" t="str">
        <f t="shared" si="251"/>
        <v>-9316</v>
      </c>
      <c r="U4030" t="str">
        <f t="shared" si="248"/>
        <v>-93, 16</v>
      </c>
    </row>
    <row r="4031" spans="1:21" hidden="1" x14ac:dyDescent="0.25">
      <c r="A4031">
        <v>-92.803370000000001</v>
      </c>
      <c r="B4031">
        <v>15.66535</v>
      </c>
      <c r="C4031" t="s">
        <v>439</v>
      </c>
      <c r="D4031" t="s">
        <v>423</v>
      </c>
      <c r="E4031" t="s">
        <v>424</v>
      </c>
      <c r="F4031" t="s">
        <v>110</v>
      </c>
      <c r="G4031" t="s">
        <v>110</v>
      </c>
      <c r="H4031" t="s">
        <v>94</v>
      </c>
      <c r="J4031" t="s">
        <v>133</v>
      </c>
      <c r="K4031">
        <v>0</v>
      </c>
      <c r="L4031">
        <v>0</v>
      </c>
      <c r="M4031">
        <v>3</v>
      </c>
      <c r="N4031">
        <v>25</v>
      </c>
      <c r="O4031">
        <v>2008</v>
      </c>
      <c r="P4031" t="s">
        <v>397</v>
      </c>
      <c r="R4031">
        <f t="shared" si="249"/>
        <v>-93</v>
      </c>
      <c r="S4031">
        <f t="shared" si="250"/>
        <v>16</v>
      </c>
      <c r="T4031" t="str">
        <f t="shared" si="251"/>
        <v>-9316</v>
      </c>
      <c r="U4031" t="str">
        <f t="shared" si="248"/>
        <v>-93, 16</v>
      </c>
    </row>
    <row r="4032" spans="1:21" hidden="1" x14ac:dyDescent="0.25">
      <c r="A4032">
        <v>-92.803370000000001</v>
      </c>
      <c r="B4032">
        <v>15.66535</v>
      </c>
      <c r="C4032" t="s">
        <v>439</v>
      </c>
      <c r="D4032" t="s">
        <v>423</v>
      </c>
      <c r="E4032" t="s">
        <v>424</v>
      </c>
      <c r="F4032" t="s">
        <v>110</v>
      </c>
      <c r="G4032" t="s">
        <v>110</v>
      </c>
      <c r="H4032" t="s">
        <v>94</v>
      </c>
      <c r="J4032" t="s">
        <v>133</v>
      </c>
      <c r="K4032">
        <v>0</v>
      </c>
      <c r="L4032">
        <v>0</v>
      </c>
      <c r="M4032">
        <v>3</v>
      </c>
      <c r="N4032">
        <v>25</v>
      </c>
      <c r="O4032">
        <v>2008</v>
      </c>
      <c r="P4032" t="s">
        <v>397</v>
      </c>
      <c r="R4032">
        <f t="shared" si="249"/>
        <v>-93</v>
      </c>
      <c r="S4032">
        <f t="shared" si="250"/>
        <v>16</v>
      </c>
      <c r="T4032" t="str">
        <f t="shared" si="251"/>
        <v>-9316</v>
      </c>
      <c r="U4032" t="str">
        <f t="shared" si="248"/>
        <v>-93, 16</v>
      </c>
    </row>
    <row r="4033" spans="1:21" hidden="1" x14ac:dyDescent="0.25">
      <c r="A4033">
        <v>-92.796610000000001</v>
      </c>
      <c r="B4033">
        <v>15.674720000000001</v>
      </c>
      <c r="C4033" t="s">
        <v>436</v>
      </c>
      <c r="D4033" t="s">
        <v>423</v>
      </c>
      <c r="E4033" t="s">
        <v>424</v>
      </c>
      <c r="F4033" t="s">
        <v>110</v>
      </c>
      <c r="G4033" t="s">
        <v>110</v>
      </c>
      <c r="H4033" t="s">
        <v>94</v>
      </c>
      <c r="J4033" t="s">
        <v>133</v>
      </c>
      <c r="K4033">
        <v>0</v>
      </c>
      <c r="L4033">
        <v>0</v>
      </c>
      <c r="M4033">
        <v>3</v>
      </c>
      <c r="N4033">
        <v>26</v>
      </c>
      <c r="O4033">
        <v>2008</v>
      </c>
      <c r="P4033" t="s">
        <v>397</v>
      </c>
      <c r="R4033">
        <f t="shared" si="249"/>
        <v>-93</v>
      </c>
      <c r="S4033">
        <f t="shared" si="250"/>
        <v>16</v>
      </c>
      <c r="T4033" t="str">
        <f t="shared" si="251"/>
        <v>-9316</v>
      </c>
      <c r="U4033" t="str">
        <f t="shared" si="248"/>
        <v>-92, 16</v>
      </c>
    </row>
    <row r="4034" spans="1:21" hidden="1" x14ac:dyDescent="0.25">
      <c r="A4034">
        <v>-91.729420000000005</v>
      </c>
      <c r="B4034">
        <v>16.099409999999999</v>
      </c>
      <c r="C4034" t="s">
        <v>440</v>
      </c>
      <c r="D4034" t="s">
        <v>441</v>
      </c>
      <c r="E4034" t="s">
        <v>421</v>
      </c>
      <c r="F4034" t="s">
        <v>110</v>
      </c>
      <c r="G4034" t="s">
        <v>110</v>
      </c>
      <c r="H4034" t="s">
        <v>94</v>
      </c>
      <c r="J4034" t="s">
        <v>119</v>
      </c>
      <c r="K4034">
        <v>0</v>
      </c>
      <c r="L4034">
        <v>0</v>
      </c>
      <c r="M4034">
        <v>3</v>
      </c>
      <c r="N4034">
        <v>22</v>
      </c>
      <c r="O4034">
        <v>2008</v>
      </c>
      <c r="P4034" t="s">
        <v>397</v>
      </c>
      <c r="R4034">
        <f t="shared" si="249"/>
        <v>-92</v>
      </c>
      <c r="S4034">
        <f t="shared" si="250"/>
        <v>16</v>
      </c>
      <c r="T4034" t="str">
        <f t="shared" si="251"/>
        <v>-9216</v>
      </c>
      <c r="U4034" t="str">
        <f t="shared" ref="U4034:U4097" si="252">_xlfn.CONCAT($R4035, ", ", $S4035)</f>
        <v>-92, 16</v>
      </c>
    </row>
    <row r="4035" spans="1:21" hidden="1" x14ac:dyDescent="0.25">
      <c r="A4035">
        <v>-91.729420000000005</v>
      </c>
      <c r="B4035">
        <v>16.099409999999999</v>
      </c>
      <c r="C4035" t="s">
        <v>440</v>
      </c>
      <c r="D4035" t="s">
        <v>441</v>
      </c>
      <c r="E4035" t="s">
        <v>421</v>
      </c>
      <c r="F4035" t="s">
        <v>110</v>
      </c>
      <c r="G4035" t="s">
        <v>110</v>
      </c>
      <c r="H4035" t="s">
        <v>94</v>
      </c>
      <c r="J4035" t="s">
        <v>119</v>
      </c>
      <c r="K4035">
        <v>0</v>
      </c>
      <c r="L4035">
        <v>0</v>
      </c>
      <c r="M4035">
        <v>3</v>
      </c>
      <c r="N4035">
        <v>22</v>
      </c>
      <c r="O4035">
        <v>2008</v>
      </c>
      <c r="P4035" t="s">
        <v>397</v>
      </c>
      <c r="R4035">
        <f t="shared" ref="R4035:R4098" si="253">ROUND($A4035, 0)</f>
        <v>-92</v>
      </c>
      <c r="S4035">
        <f t="shared" ref="S4035:S4098" si="254">ROUND($B4035, 0)</f>
        <v>16</v>
      </c>
      <c r="T4035" t="str">
        <f t="shared" ref="T4035:T4098" si="255">_xlfn.CONCAT($R4035, $S4035)</f>
        <v>-9216</v>
      </c>
      <c r="U4035" t="str">
        <f t="shared" si="252"/>
        <v>-93, 17</v>
      </c>
    </row>
    <row r="4036" spans="1:21" hidden="1" x14ac:dyDescent="0.25">
      <c r="A4036">
        <v>-93.481039999999993</v>
      </c>
      <c r="B4036">
        <v>16.922260000000001</v>
      </c>
      <c r="C4036" t="s">
        <v>442</v>
      </c>
      <c r="D4036" t="s">
        <v>412</v>
      </c>
      <c r="E4036" t="s">
        <v>413</v>
      </c>
      <c r="F4036" t="s">
        <v>110</v>
      </c>
      <c r="G4036" t="s">
        <v>110</v>
      </c>
      <c r="H4036" t="s">
        <v>94</v>
      </c>
      <c r="J4036" t="s">
        <v>119</v>
      </c>
      <c r="K4036">
        <v>0</v>
      </c>
      <c r="L4036">
        <v>0</v>
      </c>
      <c r="M4036">
        <v>3</v>
      </c>
      <c r="N4036">
        <v>31</v>
      </c>
      <c r="O4036">
        <v>2008</v>
      </c>
      <c r="P4036" t="s">
        <v>397</v>
      </c>
      <c r="R4036">
        <f t="shared" si="253"/>
        <v>-93</v>
      </c>
      <c r="S4036">
        <f t="shared" si="254"/>
        <v>17</v>
      </c>
      <c r="T4036" t="str">
        <f t="shared" si="255"/>
        <v>-9317</v>
      </c>
      <c r="U4036" t="str">
        <f t="shared" si="252"/>
        <v>-93, 17</v>
      </c>
    </row>
    <row r="4037" spans="1:21" hidden="1" x14ac:dyDescent="0.25">
      <c r="A4037">
        <v>-93.481039999999993</v>
      </c>
      <c r="B4037">
        <v>16.922260000000001</v>
      </c>
      <c r="C4037" t="s">
        <v>442</v>
      </c>
      <c r="D4037" t="s">
        <v>443</v>
      </c>
      <c r="E4037" t="s">
        <v>421</v>
      </c>
      <c r="F4037" t="s">
        <v>110</v>
      </c>
      <c r="G4037" t="s">
        <v>110</v>
      </c>
      <c r="H4037" t="s">
        <v>94</v>
      </c>
      <c r="J4037" t="s">
        <v>119</v>
      </c>
      <c r="K4037">
        <v>0</v>
      </c>
      <c r="L4037">
        <v>0</v>
      </c>
      <c r="M4037">
        <v>3</v>
      </c>
      <c r="N4037">
        <v>31</v>
      </c>
      <c r="O4037">
        <v>2008</v>
      </c>
      <c r="P4037" t="s">
        <v>397</v>
      </c>
      <c r="R4037">
        <f t="shared" si="253"/>
        <v>-93</v>
      </c>
      <c r="S4037">
        <f t="shared" si="254"/>
        <v>17</v>
      </c>
      <c r="T4037" t="str">
        <f t="shared" si="255"/>
        <v>-9317</v>
      </c>
      <c r="U4037" t="str">
        <f t="shared" si="252"/>
        <v>-93, 17</v>
      </c>
    </row>
    <row r="4038" spans="1:21" hidden="1" x14ac:dyDescent="0.25">
      <c r="A4038">
        <v>-93.481039999999993</v>
      </c>
      <c r="B4038">
        <v>16.922260000000001</v>
      </c>
      <c r="C4038" t="s">
        <v>442</v>
      </c>
      <c r="D4038" t="s">
        <v>420</v>
      </c>
      <c r="E4038" t="s">
        <v>421</v>
      </c>
      <c r="F4038" t="s">
        <v>110</v>
      </c>
      <c r="G4038" t="s">
        <v>110</v>
      </c>
      <c r="H4038" t="s">
        <v>94</v>
      </c>
      <c r="I4038" t="s">
        <v>444</v>
      </c>
      <c r="J4038" t="s">
        <v>119</v>
      </c>
      <c r="K4038">
        <v>0</v>
      </c>
      <c r="L4038">
        <v>0</v>
      </c>
      <c r="M4038">
        <v>3</v>
      </c>
      <c r="N4038">
        <v>31</v>
      </c>
      <c r="O4038">
        <v>2008</v>
      </c>
      <c r="P4038" t="s">
        <v>397</v>
      </c>
      <c r="R4038">
        <f t="shared" si="253"/>
        <v>-93</v>
      </c>
      <c r="S4038">
        <f t="shared" si="254"/>
        <v>17</v>
      </c>
      <c r="T4038" t="str">
        <f t="shared" si="255"/>
        <v>-9317</v>
      </c>
      <c r="U4038" t="str">
        <f t="shared" si="252"/>
        <v>-93, 17</v>
      </c>
    </row>
    <row r="4039" spans="1:21" hidden="1" x14ac:dyDescent="0.25">
      <c r="A4039">
        <v>-93.481039999999993</v>
      </c>
      <c r="B4039">
        <v>16.922260000000001</v>
      </c>
      <c r="C4039" t="s">
        <v>442</v>
      </c>
      <c r="D4039" t="s">
        <v>420</v>
      </c>
      <c r="E4039" t="s">
        <v>421</v>
      </c>
      <c r="F4039" t="s">
        <v>110</v>
      </c>
      <c r="G4039" t="s">
        <v>110</v>
      </c>
      <c r="H4039" t="s">
        <v>94</v>
      </c>
      <c r="I4039" t="s">
        <v>444</v>
      </c>
      <c r="J4039" t="s">
        <v>119</v>
      </c>
      <c r="K4039">
        <v>0</v>
      </c>
      <c r="L4039">
        <v>0</v>
      </c>
      <c r="M4039">
        <v>3</v>
      </c>
      <c r="N4039">
        <v>31</v>
      </c>
      <c r="O4039">
        <v>2008</v>
      </c>
      <c r="P4039" t="s">
        <v>397</v>
      </c>
      <c r="R4039">
        <f t="shared" si="253"/>
        <v>-93</v>
      </c>
      <c r="S4039">
        <f t="shared" si="254"/>
        <v>17</v>
      </c>
      <c r="T4039" t="str">
        <f t="shared" si="255"/>
        <v>-9317</v>
      </c>
      <c r="U4039" t="str">
        <f t="shared" si="252"/>
        <v>-93, 17</v>
      </c>
    </row>
    <row r="4040" spans="1:21" hidden="1" x14ac:dyDescent="0.25">
      <c r="A4040">
        <v>-93.481039999999993</v>
      </c>
      <c r="B4040">
        <v>16.922260000000001</v>
      </c>
      <c r="C4040" t="s">
        <v>442</v>
      </c>
      <c r="D4040" t="s">
        <v>420</v>
      </c>
      <c r="E4040" t="s">
        <v>421</v>
      </c>
      <c r="F4040" t="s">
        <v>110</v>
      </c>
      <c r="G4040" t="s">
        <v>110</v>
      </c>
      <c r="H4040" t="s">
        <v>94</v>
      </c>
      <c r="I4040" t="s">
        <v>444</v>
      </c>
      <c r="J4040" t="s">
        <v>119</v>
      </c>
      <c r="K4040">
        <v>0</v>
      </c>
      <c r="L4040">
        <v>0</v>
      </c>
      <c r="M4040">
        <v>3</v>
      </c>
      <c r="N4040">
        <v>31</v>
      </c>
      <c r="O4040">
        <v>2008</v>
      </c>
      <c r="P4040" t="s">
        <v>397</v>
      </c>
      <c r="R4040">
        <f t="shared" si="253"/>
        <v>-93</v>
      </c>
      <c r="S4040">
        <f t="shared" si="254"/>
        <v>17</v>
      </c>
      <c r="T4040" t="str">
        <f t="shared" si="255"/>
        <v>-9317</v>
      </c>
      <c r="U4040" t="str">
        <f t="shared" si="252"/>
        <v>-93, 17</v>
      </c>
    </row>
    <row r="4041" spans="1:21" hidden="1" x14ac:dyDescent="0.25">
      <c r="A4041">
        <v>-93.481039999999993</v>
      </c>
      <c r="B4041">
        <v>16.922260000000001</v>
      </c>
      <c r="C4041" t="s">
        <v>442</v>
      </c>
      <c r="D4041" t="s">
        <v>420</v>
      </c>
      <c r="E4041" t="s">
        <v>421</v>
      </c>
      <c r="F4041" t="s">
        <v>110</v>
      </c>
      <c r="G4041" t="s">
        <v>110</v>
      </c>
      <c r="H4041" t="s">
        <v>94</v>
      </c>
      <c r="I4041" t="s">
        <v>444</v>
      </c>
      <c r="J4041" t="s">
        <v>119</v>
      </c>
      <c r="K4041">
        <v>0</v>
      </c>
      <c r="L4041">
        <v>0</v>
      </c>
      <c r="M4041">
        <v>3</v>
      </c>
      <c r="N4041">
        <v>31</v>
      </c>
      <c r="O4041">
        <v>2008</v>
      </c>
      <c r="P4041" t="s">
        <v>397</v>
      </c>
      <c r="R4041">
        <f t="shared" si="253"/>
        <v>-93</v>
      </c>
      <c r="S4041">
        <f t="shared" si="254"/>
        <v>17</v>
      </c>
      <c r="T4041" t="str">
        <f t="shared" si="255"/>
        <v>-9317</v>
      </c>
      <c r="U4041" t="str">
        <f t="shared" si="252"/>
        <v>-93, 17</v>
      </c>
    </row>
    <row r="4042" spans="1:21" hidden="1" x14ac:dyDescent="0.25">
      <c r="A4042">
        <v>-93.481039999999993</v>
      </c>
      <c r="B4042">
        <v>16.922260000000001</v>
      </c>
      <c r="C4042" t="s">
        <v>442</v>
      </c>
      <c r="D4042" t="s">
        <v>420</v>
      </c>
      <c r="E4042" t="s">
        <v>421</v>
      </c>
      <c r="F4042" t="s">
        <v>110</v>
      </c>
      <c r="G4042" t="s">
        <v>110</v>
      </c>
      <c r="H4042" t="s">
        <v>94</v>
      </c>
      <c r="I4042" t="s">
        <v>444</v>
      </c>
      <c r="J4042" t="s">
        <v>119</v>
      </c>
      <c r="K4042">
        <v>0</v>
      </c>
      <c r="L4042">
        <v>0</v>
      </c>
      <c r="M4042">
        <v>3</v>
      </c>
      <c r="N4042">
        <v>31</v>
      </c>
      <c r="O4042">
        <v>2008</v>
      </c>
      <c r="P4042" t="s">
        <v>397</v>
      </c>
      <c r="R4042">
        <f t="shared" si="253"/>
        <v>-93</v>
      </c>
      <c r="S4042">
        <f t="shared" si="254"/>
        <v>17</v>
      </c>
      <c r="T4042" t="str">
        <f t="shared" si="255"/>
        <v>-9317</v>
      </c>
      <c r="U4042" t="str">
        <f t="shared" si="252"/>
        <v>-93, 17</v>
      </c>
    </row>
    <row r="4043" spans="1:21" hidden="1" x14ac:dyDescent="0.25">
      <c r="A4043">
        <v>-93.481039999999993</v>
      </c>
      <c r="B4043">
        <v>16.922260000000001</v>
      </c>
      <c r="C4043" t="s">
        <v>442</v>
      </c>
      <c r="D4043" t="s">
        <v>420</v>
      </c>
      <c r="E4043" t="s">
        <v>421</v>
      </c>
      <c r="F4043" t="s">
        <v>110</v>
      </c>
      <c r="G4043" t="s">
        <v>110</v>
      </c>
      <c r="H4043" t="s">
        <v>94</v>
      </c>
      <c r="I4043" t="s">
        <v>444</v>
      </c>
      <c r="J4043" t="s">
        <v>119</v>
      </c>
      <c r="K4043">
        <v>0</v>
      </c>
      <c r="L4043">
        <v>0</v>
      </c>
      <c r="M4043">
        <v>3</v>
      </c>
      <c r="N4043">
        <v>31</v>
      </c>
      <c r="O4043">
        <v>2008</v>
      </c>
      <c r="P4043" t="s">
        <v>397</v>
      </c>
      <c r="R4043">
        <f t="shared" si="253"/>
        <v>-93</v>
      </c>
      <c r="S4043">
        <f t="shared" si="254"/>
        <v>17</v>
      </c>
      <c r="T4043" t="str">
        <f t="shared" si="255"/>
        <v>-9317</v>
      </c>
      <c r="U4043" t="str">
        <f t="shared" si="252"/>
        <v>-93, 17</v>
      </c>
    </row>
    <row r="4044" spans="1:21" hidden="1" x14ac:dyDescent="0.25">
      <c r="A4044">
        <v>-93.481039999999993</v>
      </c>
      <c r="B4044">
        <v>16.922260000000001</v>
      </c>
      <c r="C4044" t="s">
        <v>442</v>
      </c>
      <c r="D4044" t="s">
        <v>420</v>
      </c>
      <c r="E4044" t="s">
        <v>421</v>
      </c>
      <c r="F4044" t="s">
        <v>110</v>
      </c>
      <c r="G4044" t="s">
        <v>110</v>
      </c>
      <c r="H4044" t="s">
        <v>94</v>
      </c>
      <c r="I4044" t="s">
        <v>444</v>
      </c>
      <c r="J4044" t="s">
        <v>119</v>
      </c>
      <c r="K4044">
        <v>0</v>
      </c>
      <c r="L4044">
        <v>0</v>
      </c>
      <c r="M4044">
        <v>3</v>
      </c>
      <c r="N4044">
        <v>31</v>
      </c>
      <c r="O4044">
        <v>2008</v>
      </c>
      <c r="P4044" t="s">
        <v>397</v>
      </c>
      <c r="R4044">
        <f t="shared" si="253"/>
        <v>-93</v>
      </c>
      <c r="S4044">
        <f t="shared" si="254"/>
        <v>17</v>
      </c>
      <c r="T4044" t="str">
        <f t="shared" si="255"/>
        <v>-9317</v>
      </c>
      <c r="U4044" t="str">
        <f t="shared" si="252"/>
        <v>-93, 17</v>
      </c>
    </row>
    <row r="4045" spans="1:21" hidden="1" x14ac:dyDescent="0.25">
      <c r="A4045">
        <v>-93.481039999999993</v>
      </c>
      <c r="B4045">
        <v>16.922260000000001</v>
      </c>
      <c r="C4045" t="s">
        <v>442</v>
      </c>
      <c r="D4045" t="s">
        <v>420</v>
      </c>
      <c r="E4045" t="s">
        <v>421</v>
      </c>
      <c r="F4045" t="s">
        <v>110</v>
      </c>
      <c r="G4045" t="s">
        <v>110</v>
      </c>
      <c r="H4045" t="s">
        <v>94</v>
      </c>
      <c r="I4045" t="s">
        <v>444</v>
      </c>
      <c r="J4045" t="s">
        <v>119</v>
      </c>
      <c r="K4045">
        <v>0</v>
      </c>
      <c r="L4045">
        <v>0</v>
      </c>
      <c r="M4045">
        <v>3</v>
      </c>
      <c r="N4045">
        <v>31</v>
      </c>
      <c r="O4045">
        <v>2008</v>
      </c>
      <c r="P4045" t="s">
        <v>397</v>
      </c>
      <c r="R4045">
        <f t="shared" si="253"/>
        <v>-93</v>
      </c>
      <c r="S4045">
        <f t="shared" si="254"/>
        <v>17</v>
      </c>
      <c r="T4045" t="str">
        <f t="shared" si="255"/>
        <v>-9317</v>
      </c>
      <c r="U4045" t="str">
        <f t="shared" si="252"/>
        <v>-93, 17</v>
      </c>
    </row>
    <row r="4046" spans="1:21" hidden="1" x14ac:dyDescent="0.25">
      <c r="A4046">
        <v>-93.481039999999993</v>
      </c>
      <c r="B4046">
        <v>16.922260000000001</v>
      </c>
      <c r="C4046" t="s">
        <v>442</v>
      </c>
      <c r="D4046" t="s">
        <v>420</v>
      </c>
      <c r="E4046" t="s">
        <v>421</v>
      </c>
      <c r="F4046" t="s">
        <v>110</v>
      </c>
      <c r="G4046" t="s">
        <v>110</v>
      </c>
      <c r="H4046" t="s">
        <v>94</v>
      </c>
      <c r="I4046" t="s">
        <v>444</v>
      </c>
      <c r="J4046" t="s">
        <v>119</v>
      </c>
      <c r="K4046">
        <v>0</v>
      </c>
      <c r="L4046">
        <v>0</v>
      </c>
      <c r="M4046">
        <v>3</v>
      </c>
      <c r="N4046">
        <v>31</v>
      </c>
      <c r="O4046">
        <v>2008</v>
      </c>
      <c r="P4046" t="s">
        <v>397</v>
      </c>
      <c r="R4046">
        <f t="shared" si="253"/>
        <v>-93</v>
      </c>
      <c r="S4046">
        <f t="shared" si="254"/>
        <v>17</v>
      </c>
      <c r="T4046" t="str">
        <f t="shared" si="255"/>
        <v>-9317</v>
      </c>
      <c r="U4046" t="str">
        <f t="shared" si="252"/>
        <v>-93, 17</v>
      </c>
    </row>
    <row r="4047" spans="1:21" hidden="1" x14ac:dyDescent="0.25">
      <c r="A4047">
        <v>-93.481039999999993</v>
      </c>
      <c r="B4047">
        <v>16.922260000000001</v>
      </c>
      <c r="C4047" t="s">
        <v>442</v>
      </c>
      <c r="D4047" t="s">
        <v>420</v>
      </c>
      <c r="E4047" t="s">
        <v>421</v>
      </c>
      <c r="F4047" t="s">
        <v>110</v>
      </c>
      <c r="G4047" t="s">
        <v>110</v>
      </c>
      <c r="H4047" t="s">
        <v>94</v>
      </c>
      <c r="I4047" t="s">
        <v>444</v>
      </c>
      <c r="J4047" t="s">
        <v>119</v>
      </c>
      <c r="K4047">
        <v>0</v>
      </c>
      <c r="L4047">
        <v>0</v>
      </c>
      <c r="M4047">
        <v>3</v>
      </c>
      <c r="N4047">
        <v>31</v>
      </c>
      <c r="O4047">
        <v>2008</v>
      </c>
      <c r="P4047" t="s">
        <v>397</v>
      </c>
      <c r="R4047">
        <f t="shared" si="253"/>
        <v>-93</v>
      </c>
      <c r="S4047">
        <f t="shared" si="254"/>
        <v>17</v>
      </c>
      <c r="T4047" t="str">
        <f t="shared" si="255"/>
        <v>-9317</v>
      </c>
      <c r="U4047" t="str">
        <f t="shared" si="252"/>
        <v>-93, 17</v>
      </c>
    </row>
    <row r="4048" spans="1:21" hidden="1" x14ac:dyDescent="0.25">
      <c r="A4048">
        <v>-93.481039999999993</v>
      </c>
      <c r="B4048">
        <v>16.922260000000001</v>
      </c>
      <c r="C4048" t="s">
        <v>442</v>
      </c>
      <c r="D4048" t="s">
        <v>420</v>
      </c>
      <c r="E4048" t="s">
        <v>421</v>
      </c>
      <c r="F4048" t="s">
        <v>110</v>
      </c>
      <c r="G4048" t="s">
        <v>110</v>
      </c>
      <c r="H4048" t="s">
        <v>94</v>
      </c>
      <c r="I4048" t="s">
        <v>444</v>
      </c>
      <c r="J4048" t="s">
        <v>119</v>
      </c>
      <c r="K4048">
        <v>0</v>
      </c>
      <c r="L4048">
        <v>0</v>
      </c>
      <c r="M4048">
        <v>3</v>
      </c>
      <c r="N4048">
        <v>31</v>
      </c>
      <c r="O4048">
        <v>2008</v>
      </c>
      <c r="P4048" t="s">
        <v>397</v>
      </c>
      <c r="R4048">
        <f t="shared" si="253"/>
        <v>-93</v>
      </c>
      <c r="S4048">
        <f t="shared" si="254"/>
        <v>17</v>
      </c>
      <c r="T4048" t="str">
        <f t="shared" si="255"/>
        <v>-9317</v>
      </c>
      <c r="U4048" t="str">
        <f t="shared" si="252"/>
        <v>-93, 17</v>
      </c>
    </row>
    <row r="4049" spans="1:21" hidden="1" x14ac:dyDescent="0.25">
      <c r="A4049">
        <v>-93.481039999999993</v>
      </c>
      <c r="B4049">
        <v>16.922260000000001</v>
      </c>
      <c r="C4049" t="s">
        <v>442</v>
      </c>
      <c r="D4049" t="s">
        <v>420</v>
      </c>
      <c r="E4049" t="s">
        <v>421</v>
      </c>
      <c r="F4049" t="s">
        <v>110</v>
      </c>
      <c r="G4049" t="s">
        <v>110</v>
      </c>
      <c r="H4049" t="s">
        <v>94</v>
      </c>
      <c r="I4049" t="s">
        <v>444</v>
      </c>
      <c r="J4049" t="s">
        <v>119</v>
      </c>
      <c r="K4049">
        <v>0</v>
      </c>
      <c r="L4049">
        <v>0</v>
      </c>
      <c r="M4049">
        <v>3</v>
      </c>
      <c r="N4049">
        <v>31</v>
      </c>
      <c r="O4049">
        <v>2008</v>
      </c>
      <c r="P4049" t="s">
        <v>397</v>
      </c>
      <c r="R4049">
        <f t="shared" si="253"/>
        <v>-93</v>
      </c>
      <c r="S4049">
        <f t="shared" si="254"/>
        <v>17</v>
      </c>
      <c r="T4049" t="str">
        <f t="shared" si="255"/>
        <v>-9317</v>
      </c>
      <c r="U4049" t="str">
        <f t="shared" si="252"/>
        <v>-93, 17</v>
      </c>
    </row>
    <row r="4050" spans="1:21" hidden="1" x14ac:dyDescent="0.25">
      <c r="A4050">
        <v>-93.481039999999993</v>
      </c>
      <c r="B4050">
        <v>16.922260000000001</v>
      </c>
      <c r="C4050" t="s">
        <v>442</v>
      </c>
      <c r="D4050" t="s">
        <v>420</v>
      </c>
      <c r="E4050" t="s">
        <v>421</v>
      </c>
      <c r="F4050" t="s">
        <v>110</v>
      </c>
      <c r="G4050" t="s">
        <v>110</v>
      </c>
      <c r="H4050" t="s">
        <v>94</v>
      </c>
      <c r="I4050" t="s">
        <v>444</v>
      </c>
      <c r="J4050" t="s">
        <v>119</v>
      </c>
      <c r="K4050">
        <v>0</v>
      </c>
      <c r="L4050">
        <v>0</v>
      </c>
      <c r="M4050">
        <v>3</v>
      </c>
      <c r="N4050">
        <v>31</v>
      </c>
      <c r="O4050">
        <v>2008</v>
      </c>
      <c r="P4050" t="s">
        <v>397</v>
      </c>
      <c r="R4050">
        <f t="shared" si="253"/>
        <v>-93</v>
      </c>
      <c r="S4050">
        <f t="shared" si="254"/>
        <v>17</v>
      </c>
      <c r="T4050" t="str">
        <f t="shared" si="255"/>
        <v>-9317</v>
      </c>
      <c r="U4050" t="str">
        <f t="shared" si="252"/>
        <v>-93, 17</v>
      </c>
    </row>
    <row r="4051" spans="1:21" hidden="1" x14ac:dyDescent="0.25">
      <c r="A4051">
        <v>-93.481039999999993</v>
      </c>
      <c r="B4051">
        <v>16.922260000000001</v>
      </c>
      <c r="C4051" t="s">
        <v>442</v>
      </c>
      <c r="D4051" t="s">
        <v>420</v>
      </c>
      <c r="E4051" t="s">
        <v>421</v>
      </c>
      <c r="F4051" t="s">
        <v>110</v>
      </c>
      <c r="G4051" t="s">
        <v>110</v>
      </c>
      <c r="H4051" t="s">
        <v>94</v>
      </c>
      <c r="I4051" t="s">
        <v>444</v>
      </c>
      <c r="J4051" t="s">
        <v>119</v>
      </c>
      <c r="K4051">
        <v>0</v>
      </c>
      <c r="L4051">
        <v>0</v>
      </c>
      <c r="M4051">
        <v>3</v>
      </c>
      <c r="N4051">
        <v>31</v>
      </c>
      <c r="O4051">
        <v>2008</v>
      </c>
      <c r="P4051" t="s">
        <v>397</v>
      </c>
      <c r="R4051">
        <f t="shared" si="253"/>
        <v>-93</v>
      </c>
      <c r="S4051">
        <f t="shared" si="254"/>
        <v>17</v>
      </c>
      <c r="T4051" t="str">
        <f t="shared" si="255"/>
        <v>-9317</v>
      </c>
      <c r="U4051" t="str">
        <f t="shared" si="252"/>
        <v>-93, 17</v>
      </c>
    </row>
    <row r="4052" spans="1:21" hidden="1" x14ac:dyDescent="0.25">
      <c r="A4052">
        <v>-93.481039999999993</v>
      </c>
      <c r="B4052">
        <v>16.922260000000001</v>
      </c>
      <c r="C4052" t="s">
        <v>442</v>
      </c>
      <c r="D4052" t="s">
        <v>420</v>
      </c>
      <c r="E4052" t="s">
        <v>421</v>
      </c>
      <c r="F4052" t="s">
        <v>110</v>
      </c>
      <c r="G4052" t="s">
        <v>110</v>
      </c>
      <c r="H4052" t="s">
        <v>94</v>
      </c>
      <c r="I4052" t="s">
        <v>444</v>
      </c>
      <c r="J4052" t="s">
        <v>119</v>
      </c>
      <c r="K4052">
        <v>0</v>
      </c>
      <c r="L4052">
        <v>0</v>
      </c>
      <c r="M4052">
        <v>3</v>
      </c>
      <c r="N4052">
        <v>31</v>
      </c>
      <c r="O4052">
        <v>2008</v>
      </c>
      <c r="P4052" t="s">
        <v>397</v>
      </c>
      <c r="R4052">
        <f t="shared" si="253"/>
        <v>-93</v>
      </c>
      <c r="S4052">
        <f t="shared" si="254"/>
        <v>17</v>
      </c>
      <c r="T4052" t="str">
        <f t="shared" si="255"/>
        <v>-9317</v>
      </c>
      <c r="U4052" t="str">
        <f t="shared" si="252"/>
        <v>-93, 17</v>
      </c>
    </row>
    <row r="4053" spans="1:21" hidden="1" x14ac:dyDescent="0.25">
      <c r="A4053">
        <v>-93.481039999999993</v>
      </c>
      <c r="B4053">
        <v>16.922260000000001</v>
      </c>
      <c r="C4053" t="s">
        <v>442</v>
      </c>
      <c r="D4053" t="s">
        <v>420</v>
      </c>
      <c r="E4053" t="s">
        <v>421</v>
      </c>
      <c r="F4053" t="s">
        <v>110</v>
      </c>
      <c r="G4053" t="s">
        <v>110</v>
      </c>
      <c r="H4053" t="s">
        <v>94</v>
      </c>
      <c r="I4053" t="s">
        <v>444</v>
      </c>
      <c r="J4053" t="s">
        <v>119</v>
      </c>
      <c r="K4053">
        <v>0</v>
      </c>
      <c r="L4053">
        <v>0</v>
      </c>
      <c r="M4053">
        <v>3</v>
      </c>
      <c r="N4053">
        <v>31</v>
      </c>
      <c r="O4053">
        <v>2008</v>
      </c>
      <c r="P4053" t="s">
        <v>397</v>
      </c>
      <c r="R4053">
        <f t="shared" si="253"/>
        <v>-93</v>
      </c>
      <c r="S4053">
        <f t="shared" si="254"/>
        <v>17</v>
      </c>
      <c r="T4053" t="str">
        <f t="shared" si="255"/>
        <v>-9317</v>
      </c>
      <c r="U4053" t="str">
        <f t="shared" si="252"/>
        <v>-93, 17</v>
      </c>
    </row>
    <row r="4054" spans="1:21" hidden="1" x14ac:dyDescent="0.25">
      <c r="A4054">
        <v>-93.481039999999993</v>
      </c>
      <c r="B4054">
        <v>16.922260000000001</v>
      </c>
      <c r="C4054" t="s">
        <v>442</v>
      </c>
      <c r="D4054" t="s">
        <v>420</v>
      </c>
      <c r="E4054" t="s">
        <v>421</v>
      </c>
      <c r="F4054" t="s">
        <v>110</v>
      </c>
      <c r="G4054" t="s">
        <v>110</v>
      </c>
      <c r="H4054" t="s">
        <v>94</v>
      </c>
      <c r="I4054" t="s">
        <v>444</v>
      </c>
      <c r="J4054" t="s">
        <v>119</v>
      </c>
      <c r="K4054">
        <v>0</v>
      </c>
      <c r="L4054">
        <v>0</v>
      </c>
      <c r="M4054">
        <v>3</v>
      </c>
      <c r="N4054">
        <v>31</v>
      </c>
      <c r="O4054">
        <v>2008</v>
      </c>
      <c r="P4054" t="s">
        <v>397</v>
      </c>
      <c r="R4054">
        <f t="shared" si="253"/>
        <v>-93</v>
      </c>
      <c r="S4054">
        <f t="shared" si="254"/>
        <v>17</v>
      </c>
      <c r="T4054" t="str">
        <f t="shared" si="255"/>
        <v>-9317</v>
      </c>
      <c r="U4054" t="str">
        <f t="shared" si="252"/>
        <v>-93, 17</v>
      </c>
    </row>
    <row r="4055" spans="1:21" hidden="1" x14ac:dyDescent="0.25">
      <c r="A4055">
        <v>-93.481039999999993</v>
      </c>
      <c r="B4055">
        <v>16.922260000000001</v>
      </c>
      <c r="C4055" t="s">
        <v>442</v>
      </c>
      <c r="D4055" t="s">
        <v>420</v>
      </c>
      <c r="E4055" t="s">
        <v>421</v>
      </c>
      <c r="F4055" t="s">
        <v>110</v>
      </c>
      <c r="G4055" t="s">
        <v>110</v>
      </c>
      <c r="H4055" t="s">
        <v>94</v>
      </c>
      <c r="I4055" t="s">
        <v>444</v>
      </c>
      <c r="J4055" t="s">
        <v>119</v>
      </c>
      <c r="K4055">
        <v>0</v>
      </c>
      <c r="L4055">
        <v>0</v>
      </c>
      <c r="M4055">
        <v>3</v>
      </c>
      <c r="N4055">
        <v>31</v>
      </c>
      <c r="O4055">
        <v>2008</v>
      </c>
      <c r="P4055" t="s">
        <v>397</v>
      </c>
      <c r="R4055">
        <f t="shared" si="253"/>
        <v>-93</v>
      </c>
      <c r="S4055">
        <f t="shared" si="254"/>
        <v>17</v>
      </c>
      <c r="T4055" t="str">
        <f t="shared" si="255"/>
        <v>-9317</v>
      </c>
      <c r="U4055" t="str">
        <f t="shared" si="252"/>
        <v>-93, 17</v>
      </c>
    </row>
    <row r="4056" spans="1:21" hidden="1" x14ac:dyDescent="0.25">
      <c r="A4056">
        <v>-93.481039999999993</v>
      </c>
      <c r="B4056">
        <v>16.922260000000001</v>
      </c>
      <c r="C4056" t="s">
        <v>442</v>
      </c>
      <c r="D4056" t="s">
        <v>420</v>
      </c>
      <c r="E4056" t="s">
        <v>421</v>
      </c>
      <c r="F4056" t="s">
        <v>110</v>
      </c>
      <c r="G4056" t="s">
        <v>110</v>
      </c>
      <c r="H4056" t="s">
        <v>94</v>
      </c>
      <c r="I4056" t="s">
        <v>444</v>
      </c>
      <c r="J4056" t="s">
        <v>119</v>
      </c>
      <c r="K4056">
        <v>0</v>
      </c>
      <c r="L4056">
        <v>0</v>
      </c>
      <c r="M4056">
        <v>3</v>
      </c>
      <c r="N4056">
        <v>31</v>
      </c>
      <c r="O4056">
        <v>2008</v>
      </c>
      <c r="P4056" t="s">
        <v>397</v>
      </c>
      <c r="R4056">
        <f t="shared" si="253"/>
        <v>-93</v>
      </c>
      <c r="S4056">
        <f t="shared" si="254"/>
        <v>17</v>
      </c>
      <c r="T4056" t="str">
        <f t="shared" si="255"/>
        <v>-9317</v>
      </c>
      <c r="U4056" t="str">
        <f t="shared" si="252"/>
        <v>-93, 17</v>
      </c>
    </row>
    <row r="4057" spans="1:21" hidden="1" x14ac:dyDescent="0.25">
      <c r="A4057">
        <v>-92.7637</v>
      </c>
      <c r="B4057">
        <v>17.042590000000001</v>
      </c>
      <c r="C4057" t="s">
        <v>445</v>
      </c>
      <c r="D4057" t="s">
        <v>420</v>
      </c>
      <c r="E4057" t="s">
        <v>421</v>
      </c>
      <c r="F4057" t="s">
        <v>110</v>
      </c>
      <c r="G4057" t="s">
        <v>110</v>
      </c>
      <c r="H4057" t="s">
        <v>94</v>
      </c>
      <c r="J4057" t="s">
        <v>119</v>
      </c>
      <c r="K4057">
        <v>0</v>
      </c>
      <c r="L4057">
        <v>0</v>
      </c>
      <c r="M4057">
        <v>3</v>
      </c>
      <c r="N4057">
        <v>30</v>
      </c>
      <c r="O4057">
        <v>2008</v>
      </c>
      <c r="P4057" t="s">
        <v>397</v>
      </c>
      <c r="R4057">
        <f t="shared" si="253"/>
        <v>-93</v>
      </c>
      <c r="S4057">
        <f t="shared" si="254"/>
        <v>17</v>
      </c>
      <c r="T4057" t="str">
        <f t="shared" si="255"/>
        <v>-9317</v>
      </c>
      <c r="U4057" t="str">
        <f t="shared" si="252"/>
        <v>-93, 17</v>
      </c>
    </row>
    <row r="4058" spans="1:21" hidden="1" x14ac:dyDescent="0.25">
      <c r="A4058">
        <v>-93.064899999999994</v>
      </c>
      <c r="B4058">
        <v>17.184909999999999</v>
      </c>
      <c r="C4058" t="s">
        <v>445</v>
      </c>
      <c r="D4058" t="s">
        <v>420</v>
      </c>
      <c r="E4058" t="s">
        <v>421</v>
      </c>
      <c r="F4058" t="s">
        <v>110</v>
      </c>
      <c r="G4058" t="s">
        <v>110</v>
      </c>
      <c r="H4058" t="s">
        <v>94</v>
      </c>
      <c r="J4058" t="s">
        <v>133</v>
      </c>
      <c r="K4058">
        <v>0</v>
      </c>
      <c r="L4058">
        <v>0</v>
      </c>
      <c r="M4058">
        <v>3</v>
      </c>
      <c r="N4058">
        <v>30</v>
      </c>
      <c r="O4058">
        <v>2008</v>
      </c>
      <c r="P4058" t="s">
        <v>397</v>
      </c>
      <c r="R4058">
        <f t="shared" si="253"/>
        <v>-93</v>
      </c>
      <c r="S4058">
        <f t="shared" si="254"/>
        <v>17</v>
      </c>
      <c r="T4058" t="str">
        <f t="shared" si="255"/>
        <v>-9317</v>
      </c>
      <c r="U4058" t="str">
        <f t="shared" si="252"/>
        <v>-93, 17</v>
      </c>
    </row>
    <row r="4059" spans="1:21" hidden="1" x14ac:dyDescent="0.25">
      <c r="A4059">
        <v>-93.064899999999994</v>
      </c>
      <c r="B4059">
        <v>17.184909999999999</v>
      </c>
      <c r="C4059" t="s">
        <v>445</v>
      </c>
      <c r="D4059" t="s">
        <v>420</v>
      </c>
      <c r="E4059" t="s">
        <v>421</v>
      </c>
      <c r="F4059" t="s">
        <v>110</v>
      </c>
      <c r="G4059" t="s">
        <v>110</v>
      </c>
      <c r="H4059" t="s">
        <v>94</v>
      </c>
      <c r="J4059" t="s">
        <v>119</v>
      </c>
      <c r="K4059">
        <v>0</v>
      </c>
      <c r="L4059">
        <v>0</v>
      </c>
      <c r="M4059">
        <v>3</v>
      </c>
      <c r="N4059">
        <v>30</v>
      </c>
      <c r="O4059">
        <v>2008</v>
      </c>
      <c r="P4059" t="s">
        <v>397</v>
      </c>
      <c r="R4059">
        <f t="shared" si="253"/>
        <v>-93</v>
      </c>
      <c r="S4059">
        <f t="shared" si="254"/>
        <v>17</v>
      </c>
      <c r="T4059" t="str">
        <f t="shared" si="255"/>
        <v>-9317</v>
      </c>
      <c r="U4059" t="str">
        <f t="shared" si="252"/>
        <v>-93, 17</v>
      </c>
    </row>
    <row r="4060" spans="1:21" hidden="1" x14ac:dyDescent="0.25">
      <c r="A4060">
        <v>-93.064899999999994</v>
      </c>
      <c r="B4060">
        <v>17.184909999999999</v>
      </c>
      <c r="C4060" t="s">
        <v>445</v>
      </c>
      <c r="D4060" t="s">
        <v>420</v>
      </c>
      <c r="E4060" t="s">
        <v>421</v>
      </c>
      <c r="F4060" t="s">
        <v>110</v>
      </c>
      <c r="G4060" t="s">
        <v>110</v>
      </c>
      <c r="H4060" t="s">
        <v>94</v>
      </c>
      <c r="J4060" t="s">
        <v>119</v>
      </c>
      <c r="K4060">
        <v>0</v>
      </c>
      <c r="L4060">
        <v>0</v>
      </c>
      <c r="M4060">
        <v>3</v>
      </c>
      <c r="N4060">
        <v>30</v>
      </c>
      <c r="O4060">
        <v>2008</v>
      </c>
      <c r="P4060" t="s">
        <v>397</v>
      </c>
      <c r="R4060">
        <f t="shared" si="253"/>
        <v>-93</v>
      </c>
      <c r="S4060">
        <f t="shared" si="254"/>
        <v>17</v>
      </c>
      <c r="T4060" t="str">
        <f t="shared" si="255"/>
        <v>-9317</v>
      </c>
      <c r="U4060" t="str">
        <f t="shared" si="252"/>
        <v>-93, 17</v>
      </c>
    </row>
    <row r="4061" spans="1:21" hidden="1" x14ac:dyDescent="0.25">
      <c r="A4061">
        <v>-93.064899999999994</v>
      </c>
      <c r="B4061">
        <v>17.184909999999999</v>
      </c>
      <c r="C4061" t="s">
        <v>445</v>
      </c>
      <c r="D4061" t="s">
        <v>420</v>
      </c>
      <c r="E4061" t="s">
        <v>421</v>
      </c>
      <c r="F4061" t="s">
        <v>110</v>
      </c>
      <c r="G4061" t="s">
        <v>110</v>
      </c>
      <c r="H4061" t="s">
        <v>94</v>
      </c>
      <c r="J4061" t="s">
        <v>119</v>
      </c>
      <c r="K4061">
        <v>0</v>
      </c>
      <c r="L4061">
        <v>0</v>
      </c>
      <c r="M4061">
        <v>3</v>
      </c>
      <c r="N4061">
        <v>30</v>
      </c>
      <c r="O4061">
        <v>2008</v>
      </c>
      <c r="P4061" t="s">
        <v>397</v>
      </c>
      <c r="R4061">
        <f t="shared" si="253"/>
        <v>-93</v>
      </c>
      <c r="S4061">
        <f t="shared" si="254"/>
        <v>17</v>
      </c>
      <c r="T4061" t="str">
        <f t="shared" si="255"/>
        <v>-9317</v>
      </c>
      <c r="U4061" t="str">
        <f t="shared" si="252"/>
        <v>-93, 17</v>
      </c>
    </row>
    <row r="4062" spans="1:21" hidden="1" x14ac:dyDescent="0.25">
      <c r="A4062">
        <v>-92.987560000000002</v>
      </c>
      <c r="B4062">
        <v>17.191929999999999</v>
      </c>
      <c r="C4062" t="s">
        <v>446</v>
      </c>
      <c r="D4062" t="s">
        <v>420</v>
      </c>
      <c r="E4062" t="s">
        <v>421</v>
      </c>
      <c r="F4062" t="s">
        <v>110</v>
      </c>
      <c r="G4062" t="s">
        <v>110</v>
      </c>
      <c r="H4062" t="s">
        <v>94</v>
      </c>
      <c r="J4062" t="s">
        <v>119</v>
      </c>
      <c r="K4062">
        <v>0</v>
      </c>
      <c r="L4062">
        <v>0</v>
      </c>
      <c r="M4062">
        <v>3</v>
      </c>
      <c r="N4062">
        <v>29</v>
      </c>
      <c r="O4062">
        <v>2008</v>
      </c>
      <c r="P4062" t="s">
        <v>397</v>
      </c>
      <c r="R4062">
        <f t="shared" si="253"/>
        <v>-93</v>
      </c>
      <c r="S4062">
        <f t="shared" si="254"/>
        <v>17</v>
      </c>
      <c r="T4062" t="str">
        <f t="shared" si="255"/>
        <v>-9317</v>
      </c>
      <c r="U4062" t="str">
        <f t="shared" si="252"/>
        <v>-93, 17</v>
      </c>
    </row>
    <row r="4063" spans="1:21" hidden="1" x14ac:dyDescent="0.25">
      <c r="A4063">
        <v>-92.987560000000002</v>
      </c>
      <c r="B4063">
        <v>17.191929999999999</v>
      </c>
      <c r="C4063" t="s">
        <v>446</v>
      </c>
      <c r="D4063" t="s">
        <v>420</v>
      </c>
      <c r="E4063" t="s">
        <v>421</v>
      </c>
      <c r="F4063" t="s">
        <v>110</v>
      </c>
      <c r="G4063" t="s">
        <v>110</v>
      </c>
      <c r="H4063" t="s">
        <v>94</v>
      </c>
      <c r="J4063" t="s">
        <v>447</v>
      </c>
      <c r="K4063">
        <v>0</v>
      </c>
      <c r="L4063">
        <v>0</v>
      </c>
      <c r="M4063">
        <v>3</v>
      </c>
      <c r="N4063">
        <v>29</v>
      </c>
      <c r="O4063">
        <v>2008</v>
      </c>
      <c r="P4063" t="s">
        <v>397</v>
      </c>
      <c r="R4063">
        <f t="shared" si="253"/>
        <v>-93</v>
      </c>
      <c r="S4063">
        <f t="shared" si="254"/>
        <v>17</v>
      </c>
      <c r="T4063" t="str">
        <f t="shared" si="255"/>
        <v>-9317</v>
      </c>
      <c r="U4063" t="str">
        <f t="shared" si="252"/>
        <v>-93, 17</v>
      </c>
    </row>
    <row r="4064" spans="1:21" hidden="1" x14ac:dyDescent="0.25">
      <c r="A4064">
        <v>-92.987560000000002</v>
      </c>
      <c r="B4064">
        <v>17.191929999999999</v>
      </c>
      <c r="C4064" t="s">
        <v>446</v>
      </c>
      <c r="D4064" t="s">
        <v>448</v>
      </c>
      <c r="E4064" t="s">
        <v>411</v>
      </c>
      <c r="F4064" t="s">
        <v>110</v>
      </c>
      <c r="G4064" t="s">
        <v>110</v>
      </c>
      <c r="H4064" t="s">
        <v>94</v>
      </c>
      <c r="J4064" t="s">
        <v>119</v>
      </c>
      <c r="K4064">
        <v>0</v>
      </c>
      <c r="L4064">
        <v>0</v>
      </c>
      <c r="M4064">
        <v>3</v>
      </c>
      <c r="N4064">
        <v>29</v>
      </c>
      <c r="O4064">
        <v>2008</v>
      </c>
      <c r="P4064" t="s">
        <v>397</v>
      </c>
      <c r="R4064">
        <f t="shared" si="253"/>
        <v>-93</v>
      </c>
      <c r="S4064">
        <f t="shared" si="254"/>
        <v>17</v>
      </c>
      <c r="T4064" t="str">
        <f t="shared" si="255"/>
        <v>-9317</v>
      </c>
      <c r="U4064" t="str">
        <f t="shared" si="252"/>
        <v>-93, 17</v>
      </c>
    </row>
    <row r="4065" spans="1:21" hidden="1" x14ac:dyDescent="0.25">
      <c r="A4065">
        <v>-92.987560000000002</v>
      </c>
      <c r="B4065">
        <v>17.191929999999999</v>
      </c>
      <c r="C4065" t="s">
        <v>446</v>
      </c>
      <c r="D4065" t="s">
        <v>448</v>
      </c>
      <c r="E4065" t="s">
        <v>411</v>
      </c>
      <c r="F4065" t="s">
        <v>110</v>
      </c>
      <c r="G4065" t="s">
        <v>110</v>
      </c>
      <c r="H4065" t="s">
        <v>94</v>
      </c>
      <c r="J4065" t="s">
        <v>119</v>
      </c>
      <c r="K4065">
        <v>0</v>
      </c>
      <c r="L4065">
        <v>0</v>
      </c>
      <c r="M4065">
        <v>3</v>
      </c>
      <c r="N4065">
        <v>29</v>
      </c>
      <c r="O4065">
        <v>2008</v>
      </c>
      <c r="P4065" t="s">
        <v>397</v>
      </c>
      <c r="R4065">
        <f t="shared" si="253"/>
        <v>-93</v>
      </c>
      <c r="S4065">
        <f t="shared" si="254"/>
        <v>17</v>
      </c>
      <c r="T4065" t="str">
        <f t="shared" si="255"/>
        <v>-9317</v>
      </c>
      <c r="U4065" t="str">
        <f t="shared" si="252"/>
        <v>-93, 17</v>
      </c>
    </row>
    <row r="4066" spans="1:21" hidden="1" x14ac:dyDescent="0.25">
      <c r="A4066">
        <v>-92.974789999999999</v>
      </c>
      <c r="B4066">
        <v>17.210529999999999</v>
      </c>
      <c r="C4066" t="s">
        <v>446</v>
      </c>
      <c r="D4066" t="s">
        <v>420</v>
      </c>
      <c r="E4066" t="s">
        <v>421</v>
      </c>
      <c r="F4066" t="s">
        <v>110</v>
      </c>
      <c r="G4066" t="s">
        <v>110</v>
      </c>
      <c r="H4066" t="s">
        <v>94</v>
      </c>
      <c r="J4066" t="s">
        <v>447</v>
      </c>
      <c r="K4066">
        <v>0</v>
      </c>
      <c r="L4066">
        <v>0</v>
      </c>
      <c r="M4066">
        <v>3</v>
      </c>
      <c r="N4066">
        <v>29</v>
      </c>
      <c r="O4066">
        <v>2008</v>
      </c>
      <c r="P4066" t="s">
        <v>397</v>
      </c>
      <c r="R4066">
        <f t="shared" si="253"/>
        <v>-93</v>
      </c>
      <c r="S4066">
        <f t="shared" si="254"/>
        <v>17</v>
      </c>
      <c r="T4066" t="str">
        <f t="shared" si="255"/>
        <v>-9317</v>
      </c>
      <c r="U4066" t="str">
        <f t="shared" si="252"/>
        <v>-93, 17</v>
      </c>
    </row>
    <row r="4067" spans="1:21" hidden="1" x14ac:dyDescent="0.25">
      <c r="A4067">
        <v>-92.974789999999999</v>
      </c>
      <c r="B4067">
        <v>17.210529999999999</v>
      </c>
      <c r="C4067" t="s">
        <v>446</v>
      </c>
      <c r="D4067" t="s">
        <v>420</v>
      </c>
      <c r="E4067" t="s">
        <v>421</v>
      </c>
      <c r="F4067" t="s">
        <v>110</v>
      </c>
      <c r="G4067" t="s">
        <v>110</v>
      </c>
      <c r="H4067" t="s">
        <v>94</v>
      </c>
      <c r="J4067" t="s">
        <v>119</v>
      </c>
      <c r="K4067">
        <v>0</v>
      </c>
      <c r="L4067">
        <v>0</v>
      </c>
      <c r="M4067">
        <v>3</v>
      </c>
      <c r="N4067">
        <v>29</v>
      </c>
      <c r="O4067">
        <v>2008</v>
      </c>
      <c r="P4067" t="s">
        <v>397</v>
      </c>
      <c r="R4067">
        <f t="shared" si="253"/>
        <v>-93</v>
      </c>
      <c r="S4067">
        <f t="shared" si="254"/>
        <v>17</v>
      </c>
      <c r="T4067" t="str">
        <f t="shared" si="255"/>
        <v>-9317</v>
      </c>
      <c r="U4067" t="str">
        <f t="shared" si="252"/>
        <v>-93, 17</v>
      </c>
    </row>
    <row r="4068" spans="1:21" hidden="1" x14ac:dyDescent="0.25">
      <c r="A4068">
        <v>-92.965000000000003</v>
      </c>
      <c r="B4068">
        <v>17.21706</v>
      </c>
      <c r="C4068" t="s">
        <v>446</v>
      </c>
      <c r="D4068" t="s">
        <v>420</v>
      </c>
      <c r="E4068" t="s">
        <v>421</v>
      </c>
      <c r="F4068" t="s">
        <v>110</v>
      </c>
      <c r="G4068" t="s">
        <v>110</v>
      </c>
      <c r="H4068" t="s">
        <v>94</v>
      </c>
      <c r="J4068" t="s">
        <v>119</v>
      </c>
      <c r="K4068">
        <v>0</v>
      </c>
      <c r="L4068">
        <v>0</v>
      </c>
      <c r="M4068">
        <v>3</v>
      </c>
      <c r="N4068">
        <v>29</v>
      </c>
      <c r="O4068">
        <v>2008</v>
      </c>
      <c r="P4068" t="s">
        <v>397</v>
      </c>
      <c r="R4068">
        <f t="shared" si="253"/>
        <v>-93</v>
      </c>
      <c r="S4068">
        <f t="shared" si="254"/>
        <v>17</v>
      </c>
      <c r="T4068" t="str">
        <f t="shared" si="255"/>
        <v>-9317</v>
      </c>
      <c r="U4068" t="str">
        <f t="shared" si="252"/>
        <v>-93, 17</v>
      </c>
    </row>
    <row r="4069" spans="1:21" hidden="1" x14ac:dyDescent="0.25">
      <c r="A4069">
        <v>-92.965000000000003</v>
      </c>
      <c r="B4069">
        <v>17.21706</v>
      </c>
      <c r="C4069" t="s">
        <v>446</v>
      </c>
      <c r="D4069" t="s">
        <v>420</v>
      </c>
      <c r="E4069" t="s">
        <v>421</v>
      </c>
      <c r="F4069" t="s">
        <v>110</v>
      </c>
      <c r="G4069" t="s">
        <v>110</v>
      </c>
      <c r="H4069" t="s">
        <v>94</v>
      </c>
      <c r="J4069" t="s">
        <v>119</v>
      </c>
      <c r="K4069">
        <v>0</v>
      </c>
      <c r="L4069">
        <v>0</v>
      </c>
      <c r="M4069">
        <v>3</v>
      </c>
      <c r="N4069">
        <v>29</v>
      </c>
      <c r="O4069">
        <v>2008</v>
      </c>
      <c r="P4069" t="s">
        <v>397</v>
      </c>
      <c r="R4069">
        <f t="shared" si="253"/>
        <v>-93</v>
      </c>
      <c r="S4069">
        <f t="shared" si="254"/>
        <v>17</v>
      </c>
      <c r="T4069" t="str">
        <f t="shared" si="255"/>
        <v>-9317</v>
      </c>
      <c r="U4069" t="str">
        <f t="shared" si="252"/>
        <v>-93, 17</v>
      </c>
    </row>
    <row r="4070" spans="1:21" hidden="1" x14ac:dyDescent="0.25">
      <c r="A4070">
        <v>-92.965000000000003</v>
      </c>
      <c r="B4070">
        <v>17.21706</v>
      </c>
      <c r="C4070" t="s">
        <v>446</v>
      </c>
      <c r="D4070" t="s">
        <v>420</v>
      </c>
      <c r="E4070" t="s">
        <v>421</v>
      </c>
      <c r="F4070" t="s">
        <v>110</v>
      </c>
      <c r="G4070" t="s">
        <v>110</v>
      </c>
      <c r="H4070" t="s">
        <v>94</v>
      </c>
      <c r="J4070" t="s">
        <v>119</v>
      </c>
      <c r="K4070">
        <v>0</v>
      </c>
      <c r="L4070">
        <v>0</v>
      </c>
      <c r="M4070">
        <v>3</v>
      </c>
      <c r="N4070">
        <v>29</v>
      </c>
      <c r="O4070">
        <v>2008</v>
      </c>
      <c r="P4070" t="s">
        <v>397</v>
      </c>
      <c r="R4070">
        <f t="shared" si="253"/>
        <v>-93</v>
      </c>
      <c r="S4070">
        <f t="shared" si="254"/>
        <v>17</v>
      </c>
      <c r="T4070" t="str">
        <f t="shared" si="255"/>
        <v>-9317</v>
      </c>
      <c r="U4070" t="str">
        <f t="shared" si="252"/>
        <v>-123, 38</v>
      </c>
    </row>
    <row r="4071" spans="1:21" hidden="1" x14ac:dyDescent="0.25">
      <c r="A4071">
        <v>-122.75879999999999</v>
      </c>
      <c r="B4071">
        <v>37.947040000000001</v>
      </c>
      <c r="C4071" t="s">
        <v>449</v>
      </c>
      <c r="D4071" t="s">
        <v>450</v>
      </c>
      <c r="E4071" t="s">
        <v>451</v>
      </c>
      <c r="F4071" t="s">
        <v>110</v>
      </c>
      <c r="G4071" t="s">
        <v>110</v>
      </c>
      <c r="H4071" t="s">
        <v>94</v>
      </c>
      <c r="J4071" t="s">
        <v>119</v>
      </c>
      <c r="K4071">
        <v>0</v>
      </c>
      <c r="L4071">
        <v>0</v>
      </c>
      <c r="M4071">
        <v>4</v>
      </c>
      <c r="N4071">
        <v>12</v>
      </c>
      <c r="O4071">
        <v>2014</v>
      </c>
      <c r="P4071" t="s">
        <v>120</v>
      </c>
      <c r="R4071">
        <f t="shared" si="253"/>
        <v>-123</v>
      </c>
      <c r="S4071">
        <f t="shared" si="254"/>
        <v>38</v>
      </c>
      <c r="T4071" t="str">
        <f t="shared" si="255"/>
        <v>-12338</v>
      </c>
      <c r="U4071" t="str">
        <f t="shared" si="252"/>
        <v>-123, 38</v>
      </c>
    </row>
    <row r="4072" spans="1:21" hidden="1" x14ac:dyDescent="0.25">
      <c r="A4072">
        <v>-122.75879999999999</v>
      </c>
      <c r="B4072">
        <v>37.947040000000001</v>
      </c>
      <c r="C4072" t="s">
        <v>449</v>
      </c>
      <c r="D4072" t="s">
        <v>450</v>
      </c>
      <c r="E4072" t="s">
        <v>451</v>
      </c>
      <c r="F4072" t="s">
        <v>110</v>
      </c>
      <c r="G4072" t="s">
        <v>110</v>
      </c>
      <c r="H4072" t="s">
        <v>94</v>
      </c>
      <c r="J4072" t="s">
        <v>119</v>
      </c>
      <c r="K4072">
        <v>0</v>
      </c>
      <c r="L4072">
        <v>0</v>
      </c>
      <c r="M4072">
        <v>4</v>
      </c>
      <c r="N4072">
        <v>12</v>
      </c>
      <c r="O4072">
        <v>2014</v>
      </c>
      <c r="P4072" t="s">
        <v>120</v>
      </c>
      <c r="R4072">
        <f t="shared" si="253"/>
        <v>-123</v>
      </c>
      <c r="S4072">
        <f t="shared" si="254"/>
        <v>38</v>
      </c>
      <c r="T4072" t="str">
        <f t="shared" si="255"/>
        <v>-12338</v>
      </c>
      <c r="U4072" t="str">
        <f t="shared" si="252"/>
        <v>-123, 38</v>
      </c>
    </row>
    <row r="4073" spans="1:21" hidden="1" x14ac:dyDescent="0.25">
      <c r="A4073">
        <v>-122.75879999999999</v>
      </c>
      <c r="B4073">
        <v>37.947040000000001</v>
      </c>
      <c r="C4073" t="s">
        <v>449</v>
      </c>
      <c r="D4073" t="s">
        <v>450</v>
      </c>
      <c r="E4073" t="s">
        <v>451</v>
      </c>
      <c r="F4073" t="s">
        <v>110</v>
      </c>
      <c r="G4073" t="s">
        <v>109</v>
      </c>
      <c r="H4073" t="s">
        <v>94</v>
      </c>
      <c r="J4073" t="s">
        <v>119</v>
      </c>
      <c r="K4073">
        <v>0.28100000000000003</v>
      </c>
      <c r="L4073">
        <v>22.48</v>
      </c>
      <c r="M4073">
        <v>4</v>
      </c>
      <c r="N4073">
        <v>12</v>
      </c>
      <c r="O4073">
        <v>2014</v>
      </c>
      <c r="P4073" t="s">
        <v>120</v>
      </c>
      <c r="R4073">
        <f t="shared" si="253"/>
        <v>-123</v>
      </c>
      <c r="S4073">
        <f t="shared" si="254"/>
        <v>38</v>
      </c>
      <c r="T4073" t="str">
        <f t="shared" si="255"/>
        <v>-12338</v>
      </c>
      <c r="U4073" t="str">
        <f t="shared" si="252"/>
        <v>-123, 38</v>
      </c>
    </row>
    <row r="4074" spans="1:21" hidden="1" x14ac:dyDescent="0.25">
      <c r="A4074">
        <v>-122.75879999999999</v>
      </c>
      <c r="B4074">
        <v>37.947040000000001</v>
      </c>
      <c r="C4074" t="s">
        <v>449</v>
      </c>
      <c r="D4074" t="s">
        <v>450</v>
      </c>
      <c r="E4074" t="s">
        <v>451</v>
      </c>
      <c r="F4074" t="s">
        <v>110</v>
      </c>
      <c r="G4074" t="s">
        <v>109</v>
      </c>
      <c r="H4074" t="s">
        <v>94</v>
      </c>
      <c r="J4074" t="s">
        <v>119</v>
      </c>
      <c r="K4074">
        <v>3.8699999999999998E-2</v>
      </c>
      <c r="L4074">
        <v>3.0960000000000001</v>
      </c>
      <c r="M4074">
        <v>4</v>
      </c>
      <c r="N4074">
        <v>12</v>
      </c>
      <c r="O4074">
        <v>2014</v>
      </c>
      <c r="P4074" t="s">
        <v>120</v>
      </c>
      <c r="R4074">
        <f t="shared" si="253"/>
        <v>-123</v>
      </c>
      <c r="S4074">
        <f t="shared" si="254"/>
        <v>38</v>
      </c>
      <c r="T4074" t="str">
        <f t="shared" si="255"/>
        <v>-12338</v>
      </c>
      <c r="U4074" t="str">
        <f t="shared" si="252"/>
        <v>-123, 38</v>
      </c>
    </row>
    <row r="4075" spans="1:21" hidden="1" x14ac:dyDescent="0.25">
      <c r="A4075">
        <v>-122.75879999999999</v>
      </c>
      <c r="B4075">
        <v>37.947040000000001</v>
      </c>
      <c r="C4075" t="s">
        <v>449</v>
      </c>
      <c r="D4075" t="s">
        <v>450</v>
      </c>
      <c r="E4075" t="s">
        <v>451</v>
      </c>
      <c r="F4075" t="s">
        <v>110</v>
      </c>
      <c r="G4075" t="s">
        <v>110</v>
      </c>
      <c r="H4075" t="s">
        <v>94</v>
      </c>
      <c r="J4075" t="s">
        <v>119</v>
      </c>
      <c r="K4075">
        <v>0</v>
      </c>
      <c r="L4075">
        <v>0</v>
      </c>
      <c r="M4075">
        <v>4</v>
      </c>
      <c r="N4075">
        <v>12</v>
      </c>
      <c r="O4075">
        <v>2014</v>
      </c>
      <c r="P4075" t="s">
        <v>120</v>
      </c>
      <c r="R4075">
        <f t="shared" si="253"/>
        <v>-123</v>
      </c>
      <c r="S4075">
        <f t="shared" si="254"/>
        <v>38</v>
      </c>
      <c r="T4075" t="str">
        <f t="shared" si="255"/>
        <v>-12338</v>
      </c>
      <c r="U4075" t="str">
        <f t="shared" si="252"/>
        <v>-123, 38</v>
      </c>
    </row>
    <row r="4076" spans="1:21" hidden="1" x14ac:dyDescent="0.25">
      <c r="A4076">
        <v>-122.75879999999999</v>
      </c>
      <c r="B4076">
        <v>37.947040000000001</v>
      </c>
      <c r="C4076" t="s">
        <v>449</v>
      </c>
      <c r="D4076" t="s">
        <v>450</v>
      </c>
      <c r="E4076" t="s">
        <v>451</v>
      </c>
      <c r="F4076" t="s">
        <v>110</v>
      </c>
      <c r="G4076" t="s">
        <v>109</v>
      </c>
      <c r="H4076" t="s">
        <v>94</v>
      </c>
      <c r="J4076" t="s">
        <v>119</v>
      </c>
      <c r="K4076">
        <v>1.58</v>
      </c>
      <c r="L4076">
        <v>126.4</v>
      </c>
      <c r="M4076">
        <v>4</v>
      </c>
      <c r="N4076">
        <v>12</v>
      </c>
      <c r="O4076">
        <v>2014</v>
      </c>
      <c r="P4076" t="s">
        <v>120</v>
      </c>
      <c r="R4076">
        <f t="shared" si="253"/>
        <v>-123</v>
      </c>
      <c r="S4076">
        <f t="shared" si="254"/>
        <v>38</v>
      </c>
      <c r="T4076" t="str">
        <f t="shared" si="255"/>
        <v>-12338</v>
      </c>
      <c r="U4076" t="str">
        <f t="shared" si="252"/>
        <v>-123, 38</v>
      </c>
    </row>
    <row r="4077" spans="1:21" hidden="1" x14ac:dyDescent="0.25">
      <c r="A4077">
        <v>-122.75879999999999</v>
      </c>
      <c r="B4077">
        <v>37.947040000000001</v>
      </c>
      <c r="C4077" t="s">
        <v>449</v>
      </c>
      <c r="D4077" t="s">
        <v>450</v>
      </c>
      <c r="E4077" t="s">
        <v>451</v>
      </c>
      <c r="F4077" t="s">
        <v>110</v>
      </c>
      <c r="G4077" t="s">
        <v>109</v>
      </c>
      <c r="H4077" t="s">
        <v>94</v>
      </c>
      <c r="J4077" t="s">
        <v>119</v>
      </c>
      <c r="K4077">
        <v>1.29</v>
      </c>
      <c r="L4077">
        <v>103.2</v>
      </c>
      <c r="M4077">
        <v>4</v>
      </c>
      <c r="N4077">
        <v>12</v>
      </c>
      <c r="O4077">
        <v>2014</v>
      </c>
      <c r="P4077" t="s">
        <v>120</v>
      </c>
      <c r="R4077">
        <f t="shared" si="253"/>
        <v>-123</v>
      </c>
      <c r="S4077">
        <f t="shared" si="254"/>
        <v>38</v>
      </c>
      <c r="T4077" t="str">
        <f t="shared" si="255"/>
        <v>-12338</v>
      </c>
      <c r="U4077" t="str">
        <f t="shared" si="252"/>
        <v>-123, 38</v>
      </c>
    </row>
    <row r="4078" spans="1:21" hidden="1" x14ac:dyDescent="0.25">
      <c r="A4078">
        <v>-122.75879999999999</v>
      </c>
      <c r="B4078">
        <v>37.947040000000001</v>
      </c>
      <c r="C4078" t="s">
        <v>449</v>
      </c>
      <c r="D4078" t="s">
        <v>450</v>
      </c>
      <c r="E4078" t="s">
        <v>451</v>
      </c>
      <c r="F4078" t="s">
        <v>110</v>
      </c>
      <c r="G4078" t="s">
        <v>110</v>
      </c>
      <c r="H4078" t="s">
        <v>94</v>
      </c>
      <c r="J4078" t="s">
        <v>119</v>
      </c>
      <c r="K4078">
        <v>0</v>
      </c>
      <c r="L4078">
        <v>0</v>
      </c>
      <c r="M4078">
        <v>4</v>
      </c>
      <c r="N4078">
        <v>12</v>
      </c>
      <c r="O4078">
        <v>2014</v>
      </c>
      <c r="P4078" t="s">
        <v>120</v>
      </c>
      <c r="R4078">
        <f t="shared" si="253"/>
        <v>-123</v>
      </c>
      <c r="S4078">
        <f t="shared" si="254"/>
        <v>38</v>
      </c>
      <c r="T4078" t="str">
        <f t="shared" si="255"/>
        <v>-12338</v>
      </c>
      <c r="U4078" t="str">
        <f t="shared" si="252"/>
        <v>-123, 38</v>
      </c>
    </row>
    <row r="4079" spans="1:21" hidden="1" x14ac:dyDescent="0.25">
      <c r="A4079">
        <v>-122.75879999999999</v>
      </c>
      <c r="B4079">
        <v>37.947040000000001</v>
      </c>
      <c r="C4079" t="s">
        <v>449</v>
      </c>
      <c r="D4079" t="s">
        <v>450</v>
      </c>
      <c r="E4079" t="s">
        <v>451</v>
      </c>
      <c r="F4079" t="s">
        <v>110</v>
      </c>
      <c r="G4079" t="s">
        <v>109</v>
      </c>
      <c r="H4079" t="s">
        <v>94</v>
      </c>
      <c r="J4079" t="s">
        <v>119</v>
      </c>
      <c r="K4079">
        <v>0.27200000000000002</v>
      </c>
      <c r="L4079">
        <v>21.76</v>
      </c>
      <c r="M4079">
        <v>4</v>
      </c>
      <c r="N4079">
        <v>12</v>
      </c>
      <c r="O4079">
        <v>2014</v>
      </c>
      <c r="P4079" t="s">
        <v>120</v>
      </c>
      <c r="R4079">
        <f t="shared" si="253"/>
        <v>-123</v>
      </c>
      <c r="S4079">
        <f t="shared" si="254"/>
        <v>38</v>
      </c>
      <c r="T4079" t="str">
        <f t="shared" si="255"/>
        <v>-12338</v>
      </c>
      <c r="U4079" t="str">
        <f t="shared" si="252"/>
        <v>-123, 38</v>
      </c>
    </row>
    <row r="4080" spans="1:21" hidden="1" x14ac:dyDescent="0.25">
      <c r="A4080">
        <v>-122.75879999999999</v>
      </c>
      <c r="B4080">
        <v>37.947040000000001</v>
      </c>
      <c r="C4080" t="s">
        <v>449</v>
      </c>
      <c r="D4080" t="s">
        <v>450</v>
      </c>
      <c r="E4080" t="s">
        <v>451</v>
      </c>
      <c r="F4080" t="s">
        <v>110</v>
      </c>
      <c r="G4080" t="s">
        <v>110</v>
      </c>
      <c r="H4080" t="s">
        <v>94</v>
      </c>
      <c r="J4080" t="s">
        <v>119</v>
      </c>
      <c r="K4080">
        <v>0</v>
      </c>
      <c r="L4080">
        <v>0</v>
      </c>
      <c r="M4080">
        <v>4</v>
      </c>
      <c r="N4080">
        <v>12</v>
      </c>
      <c r="O4080">
        <v>2014</v>
      </c>
      <c r="P4080" t="s">
        <v>120</v>
      </c>
      <c r="R4080">
        <f t="shared" si="253"/>
        <v>-123</v>
      </c>
      <c r="S4080">
        <f t="shared" si="254"/>
        <v>38</v>
      </c>
      <c r="T4080" t="str">
        <f t="shared" si="255"/>
        <v>-12338</v>
      </c>
      <c r="U4080" t="str">
        <f t="shared" si="252"/>
        <v>-123, 38</v>
      </c>
    </row>
    <row r="4081" spans="1:21" hidden="1" x14ac:dyDescent="0.25">
      <c r="A4081">
        <v>-122.75879999999999</v>
      </c>
      <c r="B4081">
        <v>37.947040000000001</v>
      </c>
      <c r="C4081" t="s">
        <v>449</v>
      </c>
      <c r="D4081" t="s">
        <v>450</v>
      </c>
      <c r="E4081" t="s">
        <v>451</v>
      </c>
      <c r="F4081" t="s">
        <v>110</v>
      </c>
      <c r="G4081" t="s">
        <v>109</v>
      </c>
      <c r="H4081" t="s">
        <v>94</v>
      </c>
      <c r="J4081" t="s">
        <v>119</v>
      </c>
      <c r="K4081">
        <v>0.56299999999999994</v>
      </c>
      <c r="L4081">
        <v>45.04</v>
      </c>
      <c r="M4081">
        <v>4</v>
      </c>
      <c r="N4081">
        <v>12</v>
      </c>
      <c r="O4081">
        <v>2014</v>
      </c>
      <c r="P4081" t="s">
        <v>120</v>
      </c>
      <c r="R4081">
        <f t="shared" si="253"/>
        <v>-123</v>
      </c>
      <c r="S4081">
        <f t="shared" si="254"/>
        <v>38</v>
      </c>
      <c r="T4081" t="str">
        <f t="shared" si="255"/>
        <v>-12338</v>
      </c>
      <c r="U4081" t="str">
        <f t="shared" si="252"/>
        <v>-123, 38</v>
      </c>
    </row>
    <row r="4082" spans="1:21" hidden="1" x14ac:dyDescent="0.25">
      <c r="A4082">
        <v>-122.75879999999999</v>
      </c>
      <c r="B4082">
        <v>37.947040000000001</v>
      </c>
      <c r="C4082" t="s">
        <v>449</v>
      </c>
      <c r="D4082" t="s">
        <v>450</v>
      </c>
      <c r="E4082" t="s">
        <v>451</v>
      </c>
      <c r="F4082" t="s">
        <v>110</v>
      </c>
      <c r="G4082" t="s">
        <v>109</v>
      </c>
      <c r="H4082" t="s">
        <v>94</v>
      </c>
      <c r="J4082" t="s">
        <v>119</v>
      </c>
      <c r="K4082">
        <v>7.28</v>
      </c>
      <c r="L4082">
        <v>582.4</v>
      </c>
      <c r="M4082">
        <v>4</v>
      </c>
      <c r="N4082">
        <v>12</v>
      </c>
      <c r="O4082">
        <v>2014</v>
      </c>
      <c r="P4082" t="s">
        <v>120</v>
      </c>
      <c r="R4082">
        <f t="shared" si="253"/>
        <v>-123</v>
      </c>
      <c r="S4082">
        <f t="shared" si="254"/>
        <v>38</v>
      </c>
      <c r="T4082" t="str">
        <f t="shared" si="255"/>
        <v>-12338</v>
      </c>
      <c r="U4082" t="str">
        <f t="shared" si="252"/>
        <v>-123, 38</v>
      </c>
    </row>
    <row r="4083" spans="1:21" hidden="1" x14ac:dyDescent="0.25">
      <c r="A4083">
        <v>-122.75879999999999</v>
      </c>
      <c r="B4083">
        <v>37.947040000000001</v>
      </c>
      <c r="C4083" t="s">
        <v>449</v>
      </c>
      <c r="D4083" t="s">
        <v>450</v>
      </c>
      <c r="E4083" t="s">
        <v>451</v>
      </c>
      <c r="F4083" t="s">
        <v>110</v>
      </c>
      <c r="G4083" t="s">
        <v>109</v>
      </c>
      <c r="H4083" t="s">
        <v>94</v>
      </c>
      <c r="J4083" t="s">
        <v>119</v>
      </c>
      <c r="K4083">
        <v>0.13</v>
      </c>
      <c r="L4083">
        <v>10.4</v>
      </c>
      <c r="M4083">
        <v>4</v>
      </c>
      <c r="N4083">
        <v>12</v>
      </c>
      <c r="O4083">
        <v>2014</v>
      </c>
      <c r="P4083" t="s">
        <v>120</v>
      </c>
      <c r="R4083">
        <f t="shared" si="253"/>
        <v>-123</v>
      </c>
      <c r="S4083">
        <f t="shared" si="254"/>
        <v>38</v>
      </c>
      <c r="T4083" t="str">
        <f t="shared" si="255"/>
        <v>-12338</v>
      </c>
      <c r="U4083" t="str">
        <f t="shared" si="252"/>
        <v>-123, 38</v>
      </c>
    </row>
    <row r="4084" spans="1:21" hidden="1" x14ac:dyDescent="0.25">
      <c r="A4084">
        <v>-122.75879999999999</v>
      </c>
      <c r="B4084">
        <v>37.947040000000001</v>
      </c>
      <c r="C4084" t="s">
        <v>449</v>
      </c>
      <c r="D4084" t="s">
        <v>450</v>
      </c>
      <c r="E4084" t="s">
        <v>451</v>
      </c>
      <c r="F4084" t="s">
        <v>110</v>
      </c>
      <c r="G4084" t="s">
        <v>109</v>
      </c>
      <c r="H4084" t="s">
        <v>94</v>
      </c>
      <c r="J4084" t="s">
        <v>119</v>
      </c>
      <c r="K4084">
        <v>2.3199999999999998</v>
      </c>
      <c r="L4084">
        <v>185.6</v>
      </c>
      <c r="M4084">
        <v>4</v>
      </c>
      <c r="N4084">
        <v>12</v>
      </c>
      <c r="O4084">
        <v>2014</v>
      </c>
      <c r="P4084" t="s">
        <v>120</v>
      </c>
      <c r="R4084">
        <f t="shared" si="253"/>
        <v>-123</v>
      </c>
      <c r="S4084">
        <f t="shared" si="254"/>
        <v>38</v>
      </c>
      <c r="T4084" t="str">
        <f t="shared" si="255"/>
        <v>-12338</v>
      </c>
      <c r="U4084" t="str">
        <f t="shared" si="252"/>
        <v>-123, 38</v>
      </c>
    </row>
    <row r="4085" spans="1:21" hidden="1" x14ac:dyDescent="0.25">
      <c r="A4085">
        <v>-122.75879999999999</v>
      </c>
      <c r="B4085">
        <v>37.947040000000001</v>
      </c>
      <c r="C4085" t="s">
        <v>449</v>
      </c>
      <c r="D4085" t="s">
        <v>450</v>
      </c>
      <c r="E4085" t="s">
        <v>451</v>
      </c>
      <c r="F4085" t="s">
        <v>110</v>
      </c>
      <c r="G4085" t="s">
        <v>109</v>
      </c>
      <c r="H4085" t="s">
        <v>94</v>
      </c>
      <c r="J4085" t="s">
        <v>119</v>
      </c>
      <c r="K4085">
        <v>0.16700000000000001</v>
      </c>
      <c r="L4085">
        <v>13.36</v>
      </c>
      <c r="M4085">
        <v>4</v>
      </c>
      <c r="N4085">
        <v>12</v>
      </c>
      <c r="O4085">
        <v>2014</v>
      </c>
      <c r="P4085" t="s">
        <v>120</v>
      </c>
      <c r="R4085">
        <f t="shared" si="253"/>
        <v>-123</v>
      </c>
      <c r="S4085">
        <f t="shared" si="254"/>
        <v>38</v>
      </c>
      <c r="T4085" t="str">
        <f t="shared" si="255"/>
        <v>-12338</v>
      </c>
      <c r="U4085" t="str">
        <f t="shared" si="252"/>
        <v>-123, 38</v>
      </c>
    </row>
    <row r="4086" spans="1:21" hidden="1" x14ac:dyDescent="0.25">
      <c r="A4086">
        <v>-122.75879999999999</v>
      </c>
      <c r="B4086">
        <v>37.947040000000001</v>
      </c>
      <c r="C4086" t="s">
        <v>449</v>
      </c>
      <c r="D4086" t="s">
        <v>450</v>
      </c>
      <c r="E4086" t="s">
        <v>451</v>
      </c>
      <c r="F4086" t="s">
        <v>110</v>
      </c>
      <c r="G4086" t="s">
        <v>109</v>
      </c>
      <c r="H4086" t="s">
        <v>94</v>
      </c>
      <c r="J4086" t="s">
        <v>119</v>
      </c>
      <c r="K4086">
        <v>18.46</v>
      </c>
      <c r="L4086">
        <v>1476.8</v>
      </c>
      <c r="M4086">
        <v>4</v>
      </c>
      <c r="N4086">
        <v>12</v>
      </c>
      <c r="O4086">
        <v>2014</v>
      </c>
      <c r="P4086" t="s">
        <v>120</v>
      </c>
      <c r="R4086">
        <f t="shared" si="253"/>
        <v>-123</v>
      </c>
      <c r="S4086">
        <f t="shared" si="254"/>
        <v>38</v>
      </c>
      <c r="T4086" t="str">
        <f t="shared" si="255"/>
        <v>-12338</v>
      </c>
      <c r="U4086" t="str">
        <f t="shared" si="252"/>
        <v>-123, 38</v>
      </c>
    </row>
    <row r="4087" spans="1:21" hidden="1" x14ac:dyDescent="0.25">
      <c r="A4087">
        <v>-122.75879999999999</v>
      </c>
      <c r="B4087">
        <v>37.947040000000001</v>
      </c>
      <c r="C4087" t="s">
        <v>449</v>
      </c>
      <c r="D4087" t="s">
        <v>450</v>
      </c>
      <c r="E4087" t="s">
        <v>451</v>
      </c>
      <c r="F4087" t="s">
        <v>110</v>
      </c>
      <c r="G4087" t="s">
        <v>109</v>
      </c>
      <c r="H4087" t="s">
        <v>94</v>
      </c>
      <c r="J4087" t="s">
        <v>119</v>
      </c>
      <c r="K4087">
        <v>0.92700000000000005</v>
      </c>
      <c r="L4087">
        <v>74.16</v>
      </c>
      <c r="M4087">
        <v>4</v>
      </c>
      <c r="N4087">
        <v>12</v>
      </c>
      <c r="O4087">
        <v>2014</v>
      </c>
      <c r="P4087" t="s">
        <v>120</v>
      </c>
      <c r="R4087">
        <f t="shared" si="253"/>
        <v>-123</v>
      </c>
      <c r="S4087">
        <f t="shared" si="254"/>
        <v>38</v>
      </c>
      <c r="T4087" t="str">
        <f t="shared" si="255"/>
        <v>-12338</v>
      </c>
      <c r="U4087" t="str">
        <f t="shared" si="252"/>
        <v>-123, 38</v>
      </c>
    </row>
    <row r="4088" spans="1:21" hidden="1" x14ac:dyDescent="0.25">
      <c r="A4088">
        <v>-122.75879999999999</v>
      </c>
      <c r="B4088">
        <v>37.947040000000001</v>
      </c>
      <c r="C4088" t="s">
        <v>449</v>
      </c>
      <c r="D4088" t="s">
        <v>450</v>
      </c>
      <c r="E4088" t="s">
        <v>451</v>
      </c>
      <c r="F4088" t="s">
        <v>110</v>
      </c>
      <c r="G4088" t="s">
        <v>110</v>
      </c>
      <c r="H4088" t="s">
        <v>94</v>
      </c>
      <c r="J4088" t="s">
        <v>119</v>
      </c>
      <c r="K4088">
        <v>0</v>
      </c>
      <c r="L4088">
        <v>0</v>
      </c>
      <c r="M4088">
        <v>4</v>
      </c>
      <c r="N4088">
        <v>12</v>
      </c>
      <c r="O4088">
        <v>2014</v>
      </c>
      <c r="P4088" t="s">
        <v>120</v>
      </c>
      <c r="R4088">
        <f t="shared" si="253"/>
        <v>-123</v>
      </c>
      <c r="S4088">
        <f t="shared" si="254"/>
        <v>38</v>
      </c>
      <c r="T4088" t="str">
        <f t="shared" si="255"/>
        <v>-12338</v>
      </c>
      <c r="U4088" t="str">
        <f t="shared" si="252"/>
        <v>-123, 38</v>
      </c>
    </row>
    <row r="4089" spans="1:21" hidden="1" x14ac:dyDescent="0.25">
      <c r="A4089">
        <v>-122.75879999999999</v>
      </c>
      <c r="B4089">
        <v>37.947040000000001</v>
      </c>
      <c r="C4089" t="s">
        <v>449</v>
      </c>
      <c r="D4089" t="s">
        <v>450</v>
      </c>
      <c r="E4089" t="s">
        <v>451</v>
      </c>
      <c r="F4089" t="s">
        <v>110</v>
      </c>
      <c r="G4089" t="s">
        <v>109</v>
      </c>
      <c r="H4089" t="s">
        <v>94</v>
      </c>
      <c r="J4089" t="s">
        <v>119</v>
      </c>
      <c r="K4089">
        <v>1.25</v>
      </c>
      <c r="L4089">
        <v>100</v>
      </c>
      <c r="M4089">
        <v>4</v>
      </c>
      <c r="N4089">
        <v>12</v>
      </c>
      <c r="O4089">
        <v>2014</v>
      </c>
      <c r="P4089" t="s">
        <v>120</v>
      </c>
      <c r="R4089">
        <f t="shared" si="253"/>
        <v>-123</v>
      </c>
      <c r="S4089">
        <f t="shared" si="254"/>
        <v>38</v>
      </c>
      <c r="T4089" t="str">
        <f t="shared" si="255"/>
        <v>-12338</v>
      </c>
      <c r="U4089" t="str">
        <f t="shared" si="252"/>
        <v>-123, 38</v>
      </c>
    </row>
    <row r="4090" spans="1:21" hidden="1" x14ac:dyDescent="0.25">
      <c r="A4090">
        <v>-122.75879999999999</v>
      </c>
      <c r="B4090">
        <v>37.947040000000001</v>
      </c>
      <c r="C4090" t="s">
        <v>449</v>
      </c>
      <c r="D4090" t="s">
        <v>450</v>
      </c>
      <c r="E4090" t="s">
        <v>451</v>
      </c>
      <c r="F4090" t="s">
        <v>110</v>
      </c>
      <c r="G4090" t="s">
        <v>109</v>
      </c>
      <c r="H4090" t="s">
        <v>94</v>
      </c>
      <c r="J4090" t="s">
        <v>119</v>
      </c>
      <c r="K4090">
        <v>1.57</v>
      </c>
      <c r="L4090">
        <v>125.6</v>
      </c>
      <c r="M4090">
        <v>4</v>
      </c>
      <c r="N4090">
        <v>12</v>
      </c>
      <c r="O4090">
        <v>2014</v>
      </c>
      <c r="P4090" t="s">
        <v>120</v>
      </c>
      <c r="R4090">
        <f t="shared" si="253"/>
        <v>-123</v>
      </c>
      <c r="S4090">
        <f t="shared" si="254"/>
        <v>38</v>
      </c>
      <c r="T4090" t="str">
        <f t="shared" si="255"/>
        <v>-12338</v>
      </c>
      <c r="U4090" t="str">
        <f t="shared" si="252"/>
        <v>-123, 38</v>
      </c>
    </row>
    <row r="4091" spans="1:21" hidden="1" x14ac:dyDescent="0.25">
      <c r="A4091">
        <v>-122.75879999999999</v>
      </c>
      <c r="B4091">
        <v>37.947040000000001</v>
      </c>
      <c r="C4091" t="s">
        <v>449</v>
      </c>
      <c r="D4091" t="s">
        <v>450</v>
      </c>
      <c r="E4091" t="s">
        <v>451</v>
      </c>
      <c r="F4091" t="s">
        <v>110</v>
      </c>
      <c r="G4091" t="s">
        <v>109</v>
      </c>
      <c r="H4091" t="s">
        <v>94</v>
      </c>
      <c r="J4091" t="s">
        <v>119</v>
      </c>
      <c r="K4091">
        <v>1.5</v>
      </c>
      <c r="L4091">
        <v>120</v>
      </c>
      <c r="M4091">
        <v>4</v>
      </c>
      <c r="N4091">
        <v>12</v>
      </c>
      <c r="O4091">
        <v>2014</v>
      </c>
      <c r="P4091" t="s">
        <v>120</v>
      </c>
      <c r="R4091">
        <f t="shared" si="253"/>
        <v>-123</v>
      </c>
      <c r="S4091">
        <f t="shared" si="254"/>
        <v>38</v>
      </c>
      <c r="T4091" t="str">
        <f t="shared" si="255"/>
        <v>-12338</v>
      </c>
      <c r="U4091" t="str">
        <f t="shared" si="252"/>
        <v>-123, 38</v>
      </c>
    </row>
    <row r="4092" spans="1:21" hidden="1" x14ac:dyDescent="0.25">
      <c r="A4092">
        <v>-122.75879999999999</v>
      </c>
      <c r="B4092">
        <v>37.947040000000001</v>
      </c>
      <c r="C4092" t="s">
        <v>449</v>
      </c>
      <c r="D4092" t="s">
        <v>450</v>
      </c>
      <c r="E4092" t="s">
        <v>451</v>
      </c>
      <c r="F4092" t="s">
        <v>110</v>
      </c>
      <c r="G4092" t="s">
        <v>109</v>
      </c>
      <c r="H4092" t="s">
        <v>94</v>
      </c>
      <c r="J4092" t="s">
        <v>119</v>
      </c>
      <c r="K4092">
        <v>0.27800000000000002</v>
      </c>
      <c r="L4092">
        <v>22.24</v>
      </c>
      <c r="M4092">
        <v>4</v>
      </c>
      <c r="N4092">
        <v>12</v>
      </c>
      <c r="O4092">
        <v>2014</v>
      </c>
      <c r="P4092" t="s">
        <v>120</v>
      </c>
      <c r="R4092">
        <f t="shared" si="253"/>
        <v>-123</v>
      </c>
      <c r="S4092">
        <f t="shared" si="254"/>
        <v>38</v>
      </c>
      <c r="T4092" t="str">
        <f t="shared" si="255"/>
        <v>-12338</v>
      </c>
      <c r="U4092" t="str">
        <f t="shared" si="252"/>
        <v>-123, 38</v>
      </c>
    </row>
    <row r="4093" spans="1:21" hidden="1" x14ac:dyDescent="0.25">
      <c r="A4093">
        <v>-122.75879999999999</v>
      </c>
      <c r="B4093">
        <v>37.947040000000001</v>
      </c>
      <c r="C4093" t="s">
        <v>449</v>
      </c>
      <c r="D4093" t="s">
        <v>450</v>
      </c>
      <c r="E4093" t="s">
        <v>451</v>
      </c>
      <c r="F4093" t="s">
        <v>110</v>
      </c>
      <c r="G4093" t="s">
        <v>109</v>
      </c>
      <c r="H4093" t="s">
        <v>94</v>
      </c>
      <c r="J4093" t="s">
        <v>119</v>
      </c>
      <c r="K4093">
        <v>0.746</v>
      </c>
      <c r="L4093">
        <v>59.68</v>
      </c>
      <c r="M4093">
        <v>4</v>
      </c>
      <c r="N4093">
        <v>12</v>
      </c>
      <c r="O4093">
        <v>2014</v>
      </c>
      <c r="P4093" t="s">
        <v>120</v>
      </c>
      <c r="R4093">
        <f t="shared" si="253"/>
        <v>-123</v>
      </c>
      <c r="S4093">
        <f t="shared" si="254"/>
        <v>38</v>
      </c>
      <c r="T4093" t="str">
        <f t="shared" si="255"/>
        <v>-12338</v>
      </c>
      <c r="U4093" t="str">
        <f t="shared" si="252"/>
        <v>-123, 38</v>
      </c>
    </row>
    <row r="4094" spans="1:21" hidden="1" x14ac:dyDescent="0.25">
      <c r="A4094">
        <v>-122.75879999999999</v>
      </c>
      <c r="B4094">
        <v>37.947040000000001</v>
      </c>
      <c r="C4094" t="s">
        <v>449</v>
      </c>
      <c r="D4094" t="s">
        <v>450</v>
      </c>
      <c r="E4094" t="s">
        <v>451</v>
      </c>
      <c r="F4094" t="s">
        <v>110</v>
      </c>
      <c r="G4094" t="s">
        <v>109</v>
      </c>
      <c r="H4094" t="s">
        <v>94</v>
      </c>
      <c r="J4094" t="s">
        <v>119</v>
      </c>
      <c r="K4094">
        <v>5.23</v>
      </c>
      <c r="L4094">
        <v>418.4</v>
      </c>
      <c r="M4094">
        <v>4</v>
      </c>
      <c r="N4094">
        <v>12</v>
      </c>
      <c r="O4094">
        <v>2014</v>
      </c>
      <c r="P4094" t="s">
        <v>120</v>
      </c>
      <c r="R4094">
        <f t="shared" si="253"/>
        <v>-123</v>
      </c>
      <c r="S4094">
        <f t="shared" si="254"/>
        <v>38</v>
      </c>
      <c r="T4094" t="str">
        <f t="shared" si="255"/>
        <v>-12338</v>
      </c>
      <c r="U4094" t="str">
        <f t="shared" si="252"/>
        <v>-123, 38</v>
      </c>
    </row>
    <row r="4095" spans="1:21" hidden="1" x14ac:dyDescent="0.25">
      <c r="A4095">
        <v>-122.75879999999999</v>
      </c>
      <c r="B4095">
        <v>37.947040000000001</v>
      </c>
      <c r="C4095" t="s">
        <v>449</v>
      </c>
      <c r="D4095" t="s">
        <v>450</v>
      </c>
      <c r="E4095" t="s">
        <v>451</v>
      </c>
      <c r="F4095" t="s">
        <v>110</v>
      </c>
      <c r="G4095" t="s">
        <v>109</v>
      </c>
      <c r="H4095" t="s">
        <v>94</v>
      </c>
      <c r="J4095" t="s">
        <v>119</v>
      </c>
      <c r="K4095">
        <v>1.25</v>
      </c>
      <c r="L4095">
        <v>100</v>
      </c>
      <c r="M4095">
        <v>4</v>
      </c>
      <c r="N4095">
        <v>12</v>
      </c>
      <c r="O4095">
        <v>2014</v>
      </c>
      <c r="P4095" t="s">
        <v>120</v>
      </c>
      <c r="R4095">
        <f t="shared" si="253"/>
        <v>-123</v>
      </c>
      <c r="S4095">
        <f t="shared" si="254"/>
        <v>38</v>
      </c>
      <c r="T4095" t="str">
        <f t="shared" si="255"/>
        <v>-12338</v>
      </c>
      <c r="U4095" t="str">
        <f t="shared" si="252"/>
        <v>-123, 38</v>
      </c>
    </row>
    <row r="4096" spans="1:21" hidden="1" x14ac:dyDescent="0.25">
      <c r="A4096">
        <v>-122.75879999999999</v>
      </c>
      <c r="B4096">
        <v>37.947040000000001</v>
      </c>
      <c r="C4096" t="s">
        <v>449</v>
      </c>
      <c r="D4096" t="s">
        <v>450</v>
      </c>
      <c r="E4096" t="s">
        <v>451</v>
      </c>
      <c r="F4096" t="s">
        <v>110</v>
      </c>
      <c r="G4096" t="s">
        <v>109</v>
      </c>
      <c r="H4096" t="s">
        <v>94</v>
      </c>
      <c r="J4096" t="s">
        <v>119</v>
      </c>
      <c r="K4096">
        <v>0.432</v>
      </c>
      <c r="L4096">
        <v>34.56</v>
      </c>
      <c r="M4096">
        <v>4</v>
      </c>
      <c r="N4096">
        <v>12</v>
      </c>
      <c r="O4096">
        <v>2014</v>
      </c>
      <c r="P4096" t="s">
        <v>120</v>
      </c>
      <c r="R4096">
        <f t="shared" si="253"/>
        <v>-123</v>
      </c>
      <c r="S4096">
        <f t="shared" si="254"/>
        <v>38</v>
      </c>
      <c r="T4096" t="str">
        <f t="shared" si="255"/>
        <v>-12338</v>
      </c>
      <c r="U4096" t="str">
        <f t="shared" si="252"/>
        <v>-123, 38</v>
      </c>
    </row>
    <row r="4097" spans="1:21" hidden="1" x14ac:dyDescent="0.25">
      <c r="A4097">
        <v>-122.75879999999999</v>
      </c>
      <c r="B4097">
        <v>37.947040000000001</v>
      </c>
      <c r="C4097" t="s">
        <v>449</v>
      </c>
      <c r="D4097" t="s">
        <v>450</v>
      </c>
      <c r="E4097" t="s">
        <v>451</v>
      </c>
      <c r="F4097" t="s">
        <v>110</v>
      </c>
      <c r="G4097" t="s">
        <v>109</v>
      </c>
      <c r="H4097" t="s">
        <v>94</v>
      </c>
      <c r="J4097" t="s">
        <v>119</v>
      </c>
      <c r="K4097">
        <v>0.38500000000000001</v>
      </c>
      <c r="L4097">
        <v>30.8</v>
      </c>
      <c r="M4097">
        <v>4</v>
      </c>
      <c r="N4097">
        <v>12</v>
      </c>
      <c r="O4097">
        <v>2014</v>
      </c>
      <c r="P4097" t="s">
        <v>120</v>
      </c>
      <c r="R4097">
        <f t="shared" si="253"/>
        <v>-123</v>
      </c>
      <c r="S4097">
        <f t="shared" si="254"/>
        <v>38</v>
      </c>
      <c r="T4097" t="str">
        <f t="shared" si="255"/>
        <v>-12338</v>
      </c>
      <c r="U4097" t="str">
        <f t="shared" si="252"/>
        <v>-123, 38</v>
      </c>
    </row>
    <row r="4098" spans="1:21" hidden="1" x14ac:dyDescent="0.25">
      <c r="A4098">
        <v>-122.75879999999999</v>
      </c>
      <c r="B4098">
        <v>37.947040000000001</v>
      </c>
      <c r="C4098" t="s">
        <v>449</v>
      </c>
      <c r="D4098" t="s">
        <v>450</v>
      </c>
      <c r="E4098" t="s">
        <v>451</v>
      </c>
      <c r="F4098" t="s">
        <v>110</v>
      </c>
      <c r="G4098" t="s">
        <v>109</v>
      </c>
      <c r="H4098" t="s">
        <v>94</v>
      </c>
      <c r="J4098" t="s">
        <v>119</v>
      </c>
      <c r="K4098">
        <v>5.44</v>
      </c>
      <c r="L4098">
        <v>435.2</v>
      </c>
      <c r="M4098">
        <v>4</v>
      </c>
      <c r="N4098">
        <v>12</v>
      </c>
      <c r="O4098">
        <v>2014</v>
      </c>
      <c r="P4098" t="s">
        <v>120</v>
      </c>
      <c r="R4098">
        <f t="shared" si="253"/>
        <v>-123</v>
      </c>
      <c r="S4098">
        <f t="shared" si="254"/>
        <v>38</v>
      </c>
      <c r="T4098" t="str">
        <f t="shared" si="255"/>
        <v>-12338</v>
      </c>
      <c r="U4098" t="str">
        <f t="shared" ref="U4098:U4161" si="256">_xlfn.CONCAT($R4099, ", ", $S4099)</f>
        <v>-123, 38</v>
      </c>
    </row>
    <row r="4099" spans="1:21" hidden="1" x14ac:dyDescent="0.25">
      <c r="A4099">
        <v>-122.75879999999999</v>
      </c>
      <c r="B4099">
        <v>37.947040000000001</v>
      </c>
      <c r="C4099" t="s">
        <v>449</v>
      </c>
      <c r="D4099" t="s">
        <v>450</v>
      </c>
      <c r="E4099" t="s">
        <v>451</v>
      </c>
      <c r="F4099" t="s">
        <v>110</v>
      </c>
      <c r="G4099" t="s">
        <v>109</v>
      </c>
      <c r="H4099" t="s">
        <v>94</v>
      </c>
      <c r="J4099" t="s">
        <v>119</v>
      </c>
      <c r="K4099">
        <v>2.88</v>
      </c>
      <c r="L4099">
        <v>230.4</v>
      </c>
      <c r="M4099">
        <v>4</v>
      </c>
      <c r="N4099">
        <v>12</v>
      </c>
      <c r="O4099">
        <v>2014</v>
      </c>
      <c r="P4099" t="s">
        <v>120</v>
      </c>
      <c r="R4099">
        <f t="shared" ref="R4099:R4162" si="257">ROUND($A4099, 0)</f>
        <v>-123</v>
      </c>
      <c r="S4099">
        <f t="shared" ref="S4099:S4162" si="258">ROUND($B4099, 0)</f>
        <v>38</v>
      </c>
      <c r="T4099" t="str">
        <f t="shared" ref="T4099:T4162" si="259">_xlfn.CONCAT($R4099, $S4099)</f>
        <v>-12338</v>
      </c>
      <c r="U4099" t="str">
        <f t="shared" si="256"/>
        <v>-123, 38</v>
      </c>
    </row>
    <row r="4100" spans="1:21" hidden="1" x14ac:dyDescent="0.25">
      <c r="A4100">
        <v>-122.75879999999999</v>
      </c>
      <c r="B4100">
        <v>37.947040000000001</v>
      </c>
      <c r="C4100" t="s">
        <v>449</v>
      </c>
      <c r="D4100" t="s">
        <v>450</v>
      </c>
      <c r="E4100" t="s">
        <v>451</v>
      </c>
      <c r="F4100" t="s">
        <v>110</v>
      </c>
      <c r="G4100" t="s">
        <v>110</v>
      </c>
      <c r="H4100" t="s">
        <v>94</v>
      </c>
      <c r="J4100" t="s">
        <v>119</v>
      </c>
      <c r="K4100">
        <v>0</v>
      </c>
      <c r="L4100">
        <v>0</v>
      </c>
      <c r="M4100">
        <v>4</v>
      </c>
      <c r="N4100">
        <v>12</v>
      </c>
      <c r="O4100">
        <v>2014</v>
      </c>
      <c r="P4100" t="s">
        <v>120</v>
      </c>
      <c r="R4100">
        <f t="shared" si="257"/>
        <v>-123</v>
      </c>
      <c r="S4100">
        <f t="shared" si="258"/>
        <v>38</v>
      </c>
      <c r="T4100" t="str">
        <f t="shared" si="259"/>
        <v>-12338</v>
      </c>
      <c r="U4100" t="str">
        <f t="shared" si="256"/>
        <v>-123, 38</v>
      </c>
    </row>
    <row r="4101" spans="1:21" hidden="1" x14ac:dyDescent="0.25">
      <c r="A4101">
        <v>-122.75879999999999</v>
      </c>
      <c r="B4101">
        <v>37.947040000000001</v>
      </c>
      <c r="C4101" t="s">
        <v>449</v>
      </c>
      <c r="D4101" t="s">
        <v>450</v>
      </c>
      <c r="E4101" t="s">
        <v>451</v>
      </c>
      <c r="F4101" t="s">
        <v>110</v>
      </c>
      <c r="G4101" t="s">
        <v>109</v>
      </c>
      <c r="H4101" t="s">
        <v>94</v>
      </c>
      <c r="J4101" t="s">
        <v>119</v>
      </c>
      <c r="K4101">
        <v>0.375</v>
      </c>
      <c r="L4101">
        <v>30</v>
      </c>
      <c r="M4101">
        <v>4</v>
      </c>
      <c r="N4101">
        <v>12</v>
      </c>
      <c r="O4101">
        <v>2014</v>
      </c>
      <c r="P4101" t="s">
        <v>120</v>
      </c>
      <c r="R4101">
        <f t="shared" si="257"/>
        <v>-123</v>
      </c>
      <c r="S4101">
        <f t="shared" si="258"/>
        <v>38</v>
      </c>
      <c r="T4101" t="str">
        <f t="shared" si="259"/>
        <v>-12338</v>
      </c>
      <c r="U4101" t="str">
        <f t="shared" si="256"/>
        <v>-123, 38</v>
      </c>
    </row>
    <row r="4102" spans="1:21" hidden="1" x14ac:dyDescent="0.25">
      <c r="A4102">
        <v>-122.75879999999999</v>
      </c>
      <c r="B4102">
        <v>37.947040000000001</v>
      </c>
      <c r="C4102" t="s">
        <v>449</v>
      </c>
      <c r="D4102" t="s">
        <v>450</v>
      </c>
      <c r="E4102" t="s">
        <v>451</v>
      </c>
      <c r="F4102" t="s">
        <v>110</v>
      </c>
      <c r="G4102" t="s">
        <v>109</v>
      </c>
      <c r="H4102" t="s">
        <v>94</v>
      </c>
      <c r="J4102" t="s">
        <v>119</v>
      </c>
      <c r="K4102">
        <v>0.73299999999999998</v>
      </c>
      <c r="L4102">
        <v>58.64</v>
      </c>
      <c r="M4102">
        <v>4</v>
      </c>
      <c r="N4102">
        <v>12</v>
      </c>
      <c r="O4102">
        <v>2014</v>
      </c>
      <c r="P4102" t="s">
        <v>120</v>
      </c>
      <c r="R4102">
        <f t="shared" si="257"/>
        <v>-123</v>
      </c>
      <c r="S4102">
        <f t="shared" si="258"/>
        <v>38</v>
      </c>
      <c r="T4102" t="str">
        <f t="shared" si="259"/>
        <v>-12338</v>
      </c>
      <c r="U4102" t="str">
        <f t="shared" si="256"/>
        <v>-123, 38</v>
      </c>
    </row>
    <row r="4103" spans="1:21" hidden="1" x14ac:dyDescent="0.25">
      <c r="A4103">
        <v>-122.75879999999999</v>
      </c>
      <c r="B4103">
        <v>37.947040000000001</v>
      </c>
      <c r="C4103" t="s">
        <v>449</v>
      </c>
      <c r="D4103" t="s">
        <v>450</v>
      </c>
      <c r="E4103" t="s">
        <v>451</v>
      </c>
      <c r="F4103" t="s">
        <v>110</v>
      </c>
      <c r="G4103" t="s">
        <v>109</v>
      </c>
      <c r="H4103" t="s">
        <v>94</v>
      </c>
      <c r="J4103" t="s">
        <v>119</v>
      </c>
      <c r="K4103">
        <v>3.41</v>
      </c>
      <c r="L4103">
        <v>272.8</v>
      </c>
      <c r="M4103">
        <v>4</v>
      </c>
      <c r="N4103">
        <v>12</v>
      </c>
      <c r="O4103">
        <v>2014</v>
      </c>
      <c r="P4103" t="s">
        <v>120</v>
      </c>
      <c r="R4103">
        <f t="shared" si="257"/>
        <v>-123</v>
      </c>
      <c r="S4103">
        <f t="shared" si="258"/>
        <v>38</v>
      </c>
      <c r="T4103" t="str">
        <f t="shared" si="259"/>
        <v>-12338</v>
      </c>
      <c r="U4103" t="str">
        <f t="shared" si="256"/>
        <v>-123, 38</v>
      </c>
    </row>
    <row r="4104" spans="1:21" hidden="1" x14ac:dyDescent="0.25">
      <c r="A4104">
        <v>-122.75879999999999</v>
      </c>
      <c r="B4104">
        <v>37.947040000000001</v>
      </c>
      <c r="C4104" t="s">
        <v>449</v>
      </c>
      <c r="D4104" t="s">
        <v>450</v>
      </c>
      <c r="E4104" t="s">
        <v>451</v>
      </c>
      <c r="F4104" t="s">
        <v>110</v>
      </c>
      <c r="G4104" t="s">
        <v>110</v>
      </c>
      <c r="H4104" t="s">
        <v>94</v>
      </c>
      <c r="J4104" t="s">
        <v>119</v>
      </c>
      <c r="K4104">
        <v>0</v>
      </c>
      <c r="L4104">
        <v>0</v>
      </c>
      <c r="M4104">
        <v>4</v>
      </c>
      <c r="N4104">
        <v>12</v>
      </c>
      <c r="O4104">
        <v>2014</v>
      </c>
      <c r="P4104" t="s">
        <v>120</v>
      </c>
      <c r="R4104">
        <f t="shared" si="257"/>
        <v>-123</v>
      </c>
      <c r="S4104">
        <f t="shared" si="258"/>
        <v>38</v>
      </c>
      <c r="T4104" t="str">
        <f t="shared" si="259"/>
        <v>-12338</v>
      </c>
      <c r="U4104" t="str">
        <f t="shared" si="256"/>
        <v>-123, 38</v>
      </c>
    </row>
    <row r="4105" spans="1:21" hidden="1" x14ac:dyDescent="0.25">
      <c r="A4105">
        <v>-122.75879999999999</v>
      </c>
      <c r="B4105">
        <v>37.947040000000001</v>
      </c>
      <c r="C4105" t="s">
        <v>449</v>
      </c>
      <c r="D4105" t="s">
        <v>452</v>
      </c>
      <c r="E4105" t="s">
        <v>451</v>
      </c>
      <c r="F4105" t="s">
        <v>110</v>
      </c>
      <c r="G4105" t="s">
        <v>110</v>
      </c>
      <c r="H4105" t="s">
        <v>94</v>
      </c>
      <c r="J4105" t="s">
        <v>119</v>
      </c>
      <c r="K4105">
        <v>0</v>
      </c>
      <c r="L4105">
        <v>0</v>
      </c>
      <c r="M4105">
        <v>4</v>
      </c>
      <c r="N4105">
        <v>12</v>
      </c>
      <c r="O4105">
        <v>2014</v>
      </c>
      <c r="P4105" t="s">
        <v>120</v>
      </c>
      <c r="R4105">
        <f t="shared" si="257"/>
        <v>-123</v>
      </c>
      <c r="S4105">
        <f t="shared" si="258"/>
        <v>38</v>
      </c>
      <c r="T4105" t="str">
        <f t="shared" si="259"/>
        <v>-12338</v>
      </c>
      <c r="U4105" t="str">
        <f t="shared" si="256"/>
        <v>-123, 38</v>
      </c>
    </row>
    <row r="4106" spans="1:21" hidden="1" x14ac:dyDescent="0.25">
      <c r="A4106">
        <v>-122.75879999999999</v>
      </c>
      <c r="B4106">
        <v>37.947040000000001</v>
      </c>
      <c r="C4106" t="s">
        <v>449</v>
      </c>
      <c r="D4106" t="s">
        <v>450</v>
      </c>
      <c r="E4106" t="s">
        <v>451</v>
      </c>
      <c r="F4106" t="s">
        <v>110</v>
      </c>
      <c r="G4106" t="s">
        <v>110</v>
      </c>
      <c r="H4106" t="s">
        <v>94</v>
      </c>
      <c r="J4106" t="s">
        <v>119</v>
      </c>
      <c r="K4106">
        <v>0</v>
      </c>
      <c r="L4106">
        <v>0</v>
      </c>
      <c r="M4106">
        <v>4</v>
      </c>
      <c r="N4106">
        <v>12</v>
      </c>
      <c r="O4106">
        <v>2014</v>
      </c>
      <c r="P4106" t="s">
        <v>120</v>
      </c>
      <c r="R4106">
        <f t="shared" si="257"/>
        <v>-123</v>
      </c>
      <c r="S4106">
        <f t="shared" si="258"/>
        <v>38</v>
      </c>
      <c r="T4106" t="str">
        <f t="shared" si="259"/>
        <v>-12338</v>
      </c>
      <c r="U4106" t="str">
        <f t="shared" si="256"/>
        <v>-123, 38</v>
      </c>
    </row>
    <row r="4107" spans="1:21" hidden="1" x14ac:dyDescent="0.25">
      <c r="A4107">
        <v>-122.75879999999999</v>
      </c>
      <c r="B4107">
        <v>37.947040000000001</v>
      </c>
      <c r="C4107" t="s">
        <v>449</v>
      </c>
      <c r="D4107" t="s">
        <v>450</v>
      </c>
      <c r="E4107" t="s">
        <v>451</v>
      </c>
      <c r="F4107" t="s">
        <v>110</v>
      </c>
      <c r="G4107" t="s">
        <v>110</v>
      </c>
      <c r="H4107" t="s">
        <v>94</v>
      </c>
      <c r="J4107" t="s">
        <v>119</v>
      </c>
      <c r="K4107">
        <v>0</v>
      </c>
      <c r="L4107">
        <v>0</v>
      </c>
      <c r="M4107">
        <v>4</v>
      </c>
      <c r="N4107">
        <v>12</v>
      </c>
      <c r="O4107">
        <v>2014</v>
      </c>
      <c r="P4107" t="s">
        <v>120</v>
      </c>
      <c r="R4107">
        <f t="shared" si="257"/>
        <v>-123</v>
      </c>
      <c r="S4107">
        <f t="shared" si="258"/>
        <v>38</v>
      </c>
      <c r="T4107" t="str">
        <f t="shared" si="259"/>
        <v>-12338</v>
      </c>
      <c r="U4107" t="str">
        <f t="shared" si="256"/>
        <v>-123, 38</v>
      </c>
    </row>
    <row r="4108" spans="1:21" hidden="1" x14ac:dyDescent="0.25">
      <c r="A4108">
        <v>-122.75879999999999</v>
      </c>
      <c r="B4108">
        <v>37.947040000000001</v>
      </c>
      <c r="C4108" t="s">
        <v>449</v>
      </c>
      <c r="D4108" t="s">
        <v>450</v>
      </c>
      <c r="E4108" t="s">
        <v>451</v>
      </c>
      <c r="F4108" t="s">
        <v>110</v>
      </c>
      <c r="G4108" t="s">
        <v>110</v>
      </c>
      <c r="H4108" t="s">
        <v>94</v>
      </c>
      <c r="J4108" t="s">
        <v>119</v>
      </c>
      <c r="K4108">
        <v>0</v>
      </c>
      <c r="L4108">
        <v>0</v>
      </c>
      <c r="M4108">
        <v>4</v>
      </c>
      <c r="N4108">
        <v>12</v>
      </c>
      <c r="O4108">
        <v>2014</v>
      </c>
      <c r="P4108" t="s">
        <v>120</v>
      </c>
      <c r="R4108">
        <f t="shared" si="257"/>
        <v>-123</v>
      </c>
      <c r="S4108">
        <f t="shared" si="258"/>
        <v>38</v>
      </c>
      <c r="T4108" t="str">
        <f t="shared" si="259"/>
        <v>-12338</v>
      </c>
      <c r="U4108" t="str">
        <f t="shared" si="256"/>
        <v>-123, 38</v>
      </c>
    </row>
    <row r="4109" spans="1:21" hidden="1" x14ac:dyDescent="0.25">
      <c r="A4109">
        <v>-122.75879999999999</v>
      </c>
      <c r="B4109">
        <v>37.947040000000001</v>
      </c>
      <c r="C4109" t="s">
        <v>449</v>
      </c>
      <c r="D4109" t="s">
        <v>450</v>
      </c>
      <c r="E4109" t="s">
        <v>451</v>
      </c>
      <c r="F4109" t="s">
        <v>110</v>
      </c>
      <c r="G4109" t="s">
        <v>110</v>
      </c>
      <c r="H4109" t="s">
        <v>94</v>
      </c>
      <c r="J4109" t="s">
        <v>119</v>
      </c>
      <c r="K4109">
        <v>0</v>
      </c>
      <c r="L4109">
        <v>0</v>
      </c>
      <c r="M4109">
        <v>4</v>
      </c>
      <c r="N4109">
        <v>12</v>
      </c>
      <c r="O4109">
        <v>2014</v>
      </c>
      <c r="P4109" t="s">
        <v>120</v>
      </c>
      <c r="R4109">
        <f t="shared" si="257"/>
        <v>-123</v>
      </c>
      <c r="S4109">
        <f t="shared" si="258"/>
        <v>38</v>
      </c>
      <c r="T4109" t="str">
        <f t="shared" si="259"/>
        <v>-12338</v>
      </c>
      <c r="U4109" t="str">
        <f t="shared" si="256"/>
        <v>-123, 38</v>
      </c>
    </row>
    <row r="4110" spans="1:21" hidden="1" x14ac:dyDescent="0.25">
      <c r="A4110">
        <v>-122.75879999999999</v>
      </c>
      <c r="B4110">
        <v>37.947040000000001</v>
      </c>
      <c r="C4110" t="s">
        <v>449</v>
      </c>
      <c r="D4110" t="s">
        <v>450</v>
      </c>
      <c r="E4110" t="s">
        <v>451</v>
      </c>
      <c r="F4110" t="s">
        <v>110</v>
      </c>
      <c r="G4110" t="s">
        <v>110</v>
      </c>
      <c r="H4110" t="s">
        <v>94</v>
      </c>
      <c r="J4110" t="s">
        <v>119</v>
      </c>
      <c r="K4110">
        <v>0</v>
      </c>
      <c r="L4110">
        <v>0</v>
      </c>
      <c r="M4110">
        <v>4</v>
      </c>
      <c r="N4110">
        <v>12</v>
      </c>
      <c r="O4110">
        <v>2014</v>
      </c>
      <c r="P4110" t="s">
        <v>120</v>
      </c>
      <c r="R4110">
        <f t="shared" si="257"/>
        <v>-123</v>
      </c>
      <c r="S4110">
        <f t="shared" si="258"/>
        <v>38</v>
      </c>
      <c r="T4110" t="str">
        <f t="shared" si="259"/>
        <v>-12338</v>
      </c>
      <c r="U4110" t="str">
        <f t="shared" si="256"/>
        <v>-123, 38</v>
      </c>
    </row>
    <row r="4111" spans="1:21" hidden="1" x14ac:dyDescent="0.25">
      <c r="A4111">
        <v>-122.75879999999999</v>
      </c>
      <c r="B4111">
        <v>37.947040000000001</v>
      </c>
      <c r="C4111" t="s">
        <v>449</v>
      </c>
      <c r="D4111" t="s">
        <v>450</v>
      </c>
      <c r="E4111" t="s">
        <v>451</v>
      </c>
      <c r="F4111" t="s">
        <v>110</v>
      </c>
      <c r="G4111" t="s">
        <v>109</v>
      </c>
      <c r="H4111" t="s">
        <v>94</v>
      </c>
      <c r="J4111" t="s">
        <v>119</v>
      </c>
      <c r="K4111">
        <v>0.124</v>
      </c>
      <c r="L4111">
        <v>9.92</v>
      </c>
      <c r="M4111">
        <v>4</v>
      </c>
      <c r="N4111">
        <v>12</v>
      </c>
      <c r="O4111">
        <v>2014</v>
      </c>
      <c r="P4111" t="s">
        <v>120</v>
      </c>
      <c r="R4111">
        <f t="shared" si="257"/>
        <v>-123</v>
      </c>
      <c r="S4111">
        <f t="shared" si="258"/>
        <v>38</v>
      </c>
      <c r="T4111" t="str">
        <f t="shared" si="259"/>
        <v>-12338</v>
      </c>
      <c r="U4111" t="str">
        <f t="shared" si="256"/>
        <v>-123, 38</v>
      </c>
    </row>
    <row r="4112" spans="1:21" hidden="1" x14ac:dyDescent="0.25">
      <c r="A4112">
        <v>-122.75879999999999</v>
      </c>
      <c r="B4112">
        <v>37.947040000000001</v>
      </c>
      <c r="C4112" t="s">
        <v>449</v>
      </c>
      <c r="D4112" t="s">
        <v>450</v>
      </c>
      <c r="E4112" t="s">
        <v>451</v>
      </c>
      <c r="F4112" t="s">
        <v>110</v>
      </c>
      <c r="G4112" t="s">
        <v>110</v>
      </c>
      <c r="H4112" t="s">
        <v>94</v>
      </c>
      <c r="J4112" t="s">
        <v>119</v>
      </c>
      <c r="K4112">
        <v>0</v>
      </c>
      <c r="L4112">
        <v>0</v>
      </c>
      <c r="M4112">
        <v>4</v>
      </c>
      <c r="N4112">
        <v>12</v>
      </c>
      <c r="O4112">
        <v>2014</v>
      </c>
      <c r="P4112" t="s">
        <v>120</v>
      </c>
      <c r="R4112">
        <f t="shared" si="257"/>
        <v>-123</v>
      </c>
      <c r="S4112">
        <f t="shared" si="258"/>
        <v>38</v>
      </c>
      <c r="T4112" t="str">
        <f t="shared" si="259"/>
        <v>-12338</v>
      </c>
      <c r="U4112" t="str">
        <f t="shared" si="256"/>
        <v>-123, 38</v>
      </c>
    </row>
    <row r="4113" spans="1:21" hidden="1" x14ac:dyDescent="0.25">
      <c r="A4113">
        <v>-122.75879999999999</v>
      </c>
      <c r="B4113">
        <v>37.947040000000001</v>
      </c>
      <c r="C4113" t="s">
        <v>449</v>
      </c>
      <c r="D4113" t="s">
        <v>450</v>
      </c>
      <c r="E4113" t="s">
        <v>451</v>
      </c>
      <c r="F4113" t="s">
        <v>110</v>
      </c>
      <c r="G4113" t="s">
        <v>110</v>
      </c>
      <c r="H4113" t="s">
        <v>94</v>
      </c>
      <c r="J4113" t="s">
        <v>119</v>
      </c>
      <c r="K4113">
        <v>0</v>
      </c>
      <c r="L4113">
        <v>0</v>
      </c>
      <c r="M4113">
        <v>4</v>
      </c>
      <c r="N4113">
        <v>12</v>
      </c>
      <c r="O4113">
        <v>2014</v>
      </c>
      <c r="P4113" t="s">
        <v>120</v>
      </c>
      <c r="R4113">
        <f t="shared" si="257"/>
        <v>-123</v>
      </c>
      <c r="S4113">
        <f t="shared" si="258"/>
        <v>38</v>
      </c>
      <c r="T4113" t="str">
        <f t="shared" si="259"/>
        <v>-12338</v>
      </c>
      <c r="U4113" t="str">
        <f t="shared" si="256"/>
        <v>-123, 38</v>
      </c>
    </row>
    <row r="4114" spans="1:21" hidden="1" x14ac:dyDescent="0.25">
      <c r="A4114">
        <v>-122.75879999999999</v>
      </c>
      <c r="B4114">
        <v>37.947040000000001</v>
      </c>
      <c r="C4114" t="s">
        <v>449</v>
      </c>
      <c r="D4114" t="s">
        <v>450</v>
      </c>
      <c r="E4114" t="s">
        <v>451</v>
      </c>
      <c r="F4114" t="s">
        <v>110</v>
      </c>
      <c r="G4114" t="s">
        <v>109</v>
      </c>
      <c r="H4114" t="s">
        <v>94</v>
      </c>
      <c r="J4114" t="s">
        <v>119</v>
      </c>
      <c r="K4114">
        <v>0.46700000000000003</v>
      </c>
      <c r="L4114">
        <v>37.36</v>
      </c>
      <c r="M4114">
        <v>4</v>
      </c>
      <c r="N4114">
        <v>12</v>
      </c>
      <c r="O4114">
        <v>2014</v>
      </c>
      <c r="P4114" t="s">
        <v>120</v>
      </c>
      <c r="R4114">
        <f t="shared" si="257"/>
        <v>-123</v>
      </c>
      <c r="S4114">
        <f t="shared" si="258"/>
        <v>38</v>
      </c>
      <c r="T4114" t="str">
        <f t="shared" si="259"/>
        <v>-12338</v>
      </c>
      <c r="U4114" t="str">
        <f t="shared" si="256"/>
        <v>-123, 38</v>
      </c>
    </row>
    <row r="4115" spans="1:21" hidden="1" x14ac:dyDescent="0.25">
      <c r="A4115">
        <v>-122.75879999999999</v>
      </c>
      <c r="B4115">
        <v>37.947040000000001</v>
      </c>
      <c r="C4115" t="s">
        <v>449</v>
      </c>
      <c r="D4115" t="s">
        <v>450</v>
      </c>
      <c r="E4115" t="s">
        <v>451</v>
      </c>
      <c r="F4115" t="s">
        <v>110</v>
      </c>
      <c r="G4115" t="s">
        <v>109</v>
      </c>
      <c r="H4115" t="s">
        <v>94</v>
      </c>
      <c r="J4115" t="s">
        <v>119</v>
      </c>
      <c r="K4115">
        <v>0.36399999999999999</v>
      </c>
      <c r="L4115">
        <v>29.12</v>
      </c>
      <c r="M4115">
        <v>4</v>
      </c>
      <c r="N4115">
        <v>12</v>
      </c>
      <c r="O4115">
        <v>2014</v>
      </c>
      <c r="P4115" t="s">
        <v>120</v>
      </c>
      <c r="R4115">
        <f t="shared" si="257"/>
        <v>-123</v>
      </c>
      <c r="S4115">
        <f t="shared" si="258"/>
        <v>38</v>
      </c>
      <c r="T4115" t="str">
        <f t="shared" si="259"/>
        <v>-12338</v>
      </c>
      <c r="U4115" t="str">
        <f t="shared" si="256"/>
        <v>-123, 38</v>
      </c>
    </row>
    <row r="4116" spans="1:21" hidden="1" x14ac:dyDescent="0.25">
      <c r="A4116">
        <v>-122.75879999999999</v>
      </c>
      <c r="B4116">
        <v>37.947040000000001</v>
      </c>
      <c r="C4116" t="s">
        <v>449</v>
      </c>
      <c r="D4116" t="s">
        <v>450</v>
      </c>
      <c r="E4116" t="s">
        <v>451</v>
      </c>
      <c r="F4116" t="s">
        <v>110</v>
      </c>
      <c r="G4116" t="s">
        <v>110</v>
      </c>
      <c r="H4116" t="s">
        <v>94</v>
      </c>
      <c r="J4116" t="s">
        <v>119</v>
      </c>
      <c r="K4116">
        <v>0</v>
      </c>
      <c r="L4116">
        <v>0</v>
      </c>
      <c r="M4116">
        <v>4</v>
      </c>
      <c r="N4116">
        <v>12</v>
      </c>
      <c r="O4116">
        <v>2014</v>
      </c>
      <c r="P4116" t="s">
        <v>120</v>
      </c>
      <c r="R4116">
        <f t="shared" si="257"/>
        <v>-123</v>
      </c>
      <c r="S4116">
        <f t="shared" si="258"/>
        <v>38</v>
      </c>
      <c r="T4116" t="str">
        <f t="shared" si="259"/>
        <v>-12338</v>
      </c>
      <c r="U4116" t="str">
        <f t="shared" si="256"/>
        <v>-123, 38</v>
      </c>
    </row>
    <row r="4117" spans="1:21" hidden="1" x14ac:dyDescent="0.25">
      <c r="A4117">
        <v>-122.75879999999999</v>
      </c>
      <c r="B4117">
        <v>37.947040000000001</v>
      </c>
      <c r="C4117" t="s">
        <v>449</v>
      </c>
      <c r="D4117" t="s">
        <v>450</v>
      </c>
      <c r="E4117" t="s">
        <v>451</v>
      </c>
      <c r="F4117" t="s">
        <v>110</v>
      </c>
      <c r="G4117" t="s">
        <v>110</v>
      </c>
      <c r="H4117" t="s">
        <v>94</v>
      </c>
      <c r="J4117" t="s">
        <v>119</v>
      </c>
      <c r="K4117">
        <v>0</v>
      </c>
      <c r="L4117">
        <v>0</v>
      </c>
      <c r="M4117">
        <v>4</v>
      </c>
      <c r="N4117">
        <v>12</v>
      </c>
      <c r="O4117">
        <v>2014</v>
      </c>
      <c r="P4117" t="s">
        <v>120</v>
      </c>
      <c r="R4117">
        <f t="shared" si="257"/>
        <v>-123</v>
      </c>
      <c r="S4117">
        <f t="shared" si="258"/>
        <v>38</v>
      </c>
      <c r="T4117" t="str">
        <f t="shared" si="259"/>
        <v>-12338</v>
      </c>
      <c r="U4117" t="str">
        <f t="shared" si="256"/>
        <v>-123, 38</v>
      </c>
    </row>
    <row r="4118" spans="1:21" hidden="1" x14ac:dyDescent="0.25">
      <c r="A4118">
        <v>-122.75879999999999</v>
      </c>
      <c r="B4118">
        <v>37.947040000000001</v>
      </c>
      <c r="C4118" t="s">
        <v>449</v>
      </c>
      <c r="D4118" t="s">
        <v>450</v>
      </c>
      <c r="E4118" t="s">
        <v>451</v>
      </c>
      <c r="F4118" t="s">
        <v>110</v>
      </c>
      <c r="G4118" t="s">
        <v>110</v>
      </c>
      <c r="H4118" t="s">
        <v>94</v>
      </c>
      <c r="J4118" t="s">
        <v>119</v>
      </c>
      <c r="K4118">
        <v>0</v>
      </c>
      <c r="L4118">
        <v>0</v>
      </c>
      <c r="M4118">
        <v>4</v>
      </c>
      <c r="N4118">
        <v>12</v>
      </c>
      <c r="O4118">
        <v>2014</v>
      </c>
      <c r="P4118" t="s">
        <v>120</v>
      </c>
      <c r="R4118">
        <f t="shared" si="257"/>
        <v>-123</v>
      </c>
      <c r="S4118">
        <f t="shared" si="258"/>
        <v>38</v>
      </c>
      <c r="T4118" t="str">
        <f t="shared" si="259"/>
        <v>-12338</v>
      </c>
      <c r="U4118" t="str">
        <f t="shared" si="256"/>
        <v>-123, 38</v>
      </c>
    </row>
    <row r="4119" spans="1:21" hidden="1" x14ac:dyDescent="0.25">
      <c r="A4119">
        <v>-122.75879999999999</v>
      </c>
      <c r="B4119">
        <v>37.947040000000001</v>
      </c>
      <c r="C4119" t="s">
        <v>449</v>
      </c>
      <c r="D4119" t="s">
        <v>450</v>
      </c>
      <c r="E4119" t="s">
        <v>451</v>
      </c>
      <c r="F4119" t="s">
        <v>110</v>
      </c>
      <c r="G4119" t="s">
        <v>110</v>
      </c>
      <c r="H4119" t="s">
        <v>94</v>
      </c>
      <c r="J4119" t="s">
        <v>119</v>
      </c>
      <c r="K4119">
        <v>0</v>
      </c>
      <c r="L4119">
        <v>0</v>
      </c>
      <c r="M4119">
        <v>4</v>
      </c>
      <c r="N4119">
        <v>12</v>
      </c>
      <c r="O4119">
        <v>2014</v>
      </c>
      <c r="P4119" t="s">
        <v>120</v>
      </c>
      <c r="R4119">
        <f t="shared" si="257"/>
        <v>-123</v>
      </c>
      <c r="S4119">
        <f t="shared" si="258"/>
        <v>38</v>
      </c>
      <c r="T4119" t="str">
        <f t="shared" si="259"/>
        <v>-12338</v>
      </c>
      <c r="U4119" t="str">
        <f t="shared" si="256"/>
        <v>-123, 38</v>
      </c>
    </row>
    <row r="4120" spans="1:21" hidden="1" x14ac:dyDescent="0.25">
      <c r="A4120">
        <v>-122.75879999999999</v>
      </c>
      <c r="B4120">
        <v>37.947040000000001</v>
      </c>
      <c r="C4120" t="s">
        <v>449</v>
      </c>
      <c r="D4120" t="s">
        <v>450</v>
      </c>
      <c r="E4120" t="s">
        <v>451</v>
      </c>
      <c r="F4120" t="s">
        <v>110</v>
      </c>
      <c r="G4120" t="s">
        <v>110</v>
      </c>
      <c r="H4120" t="s">
        <v>94</v>
      </c>
      <c r="J4120" t="s">
        <v>119</v>
      </c>
      <c r="K4120">
        <v>0</v>
      </c>
      <c r="L4120">
        <v>0</v>
      </c>
      <c r="M4120">
        <v>4</v>
      </c>
      <c r="N4120">
        <v>12</v>
      </c>
      <c r="O4120">
        <v>2014</v>
      </c>
      <c r="P4120" t="s">
        <v>120</v>
      </c>
      <c r="R4120">
        <f t="shared" si="257"/>
        <v>-123</v>
      </c>
      <c r="S4120">
        <f t="shared" si="258"/>
        <v>38</v>
      </c>
      <c r="T4120" t="str">
        <f t="shared" si="259"/>
        <v>-12338</v>
      </c>
      <c r="U4120" t="str">
        <f t="shared" si="256"/>
        <v>-123, 38</v>
      </c>
    </row>
    <row r="4121" spans="1:21" hidden="1" x14ac:dyDescent="0.25">
      <c r="A4121">
        <v>-122.75879999999999</v>
      </c>
      <c r="B4121">
        <v>37.947040000000001</v>
      </c>
      <c r="C4121" t="s">
        <v>449</v>
      </c>
      <c r="D4121" t="s">
        <v>450</v>
      </c>
      <c r="E4121" t="s">
        <v>451</v>
      </c>
      <c r="F4121" t="s">
        <v>110</v>
      </c>
      <c r="G4121" t="s">
        <v>110</v>
      </c>
      <c r="H4121" t="s">
        <v>94</v>
      </c>
      <c r="J4121" t="s">
        <v>119</v>
      </c>
      <c r="K4121">
        <v>0</v>
      </c>
      <c r="L4121">
        <v>0</v>
      </c>
      <c r="M4121">
        <v>4</v>
      </c>
      <c r="N4121">
        <v>12</v>
      </c>
      <c r="O4121">
        <v>2014</v>
      </c>
      <c r="P4121" t="s">
        <v>120</v>
      </c>
      <c r="R4121">
        <f t="shared" si="257"/>
        <v>-123</v>
      </c>
      <c r="S4121">
        <f t="shared" si="258"/>
        <v>38</v>
      </c>
      <c r="T4121" t="str">
        <f t="shared" si="259"/>
        <v>-12338</v>
      </c>
      <c r="U4121" t="str">
        <f t="shared" si="256"/>
        <v>-123, 38</v>
      </c>
    </row>
    <row r="4122" spans="1:21" hidden="1" x14ac:dyDescent="0.25">
      <c r="A4122">
        <v>-122.75879999999999</v>
      </c>
      <c r="B4122">
        <v>37.947040000000001</v>
      </c>
      <c r="C4122" t="s">
        <v>449</v>
      </c>
      <c r="D4122" t="s">
        <v>450</v>
      </c>
      <c r="E4122" t="s">
        <v>451</v>
      </c>
      <c r="F4122" t="s">
        <v>110</v>
      </c>
      <c r="G4122" t="s">
        <v>110</v>
      </c>
      <c r="H4122" t="s">
        <v>94</v>
      </c>
      <c r="J4122" t="s">
        <v>119</v>
      </c>
      <c r="K4122">
        <v>0</v>
      </c>
      <c r="L4122">
        <v>0</v>
      </c>
      <c r="M4122">
        <v>4</v>
      </c>
      <c r="N4122">
        <v>12</v>
      </c>
      <c r="O4122">
        <v>2014</v>
      </c>
      <c r="P4122" t="s">
        <v>120</v>
      </c>
      <c r="R4122">
        <f t="shared" si="257"/>
        <v>-123</v>
      </c>
      <c r="S4122">
        <f t="shared" si="258"/>
        <v>38</v>
      </c>
      <c r="T4122" t="str">
        <f t="shared" si="259"/>
        <v>-12338</v>
      </c>
      <c r="U4122" t="str">
        <f t="shared" si="256"/>
        <v>-123, 38</v>
      </c>
    </row>
    <row r="4123" spans="1:21" hidden="1" x14ac:dyDescent="0.25">
      <c r="A4123">
        <v>-122.75879999999999</v>
      </c>
      <c r="B4123">
        <v>37.947040000000001</v>
      </c>
      <c r="C4123" t="s">
        <v>449</v>
      </c>
      <c r="D4123" t="s">
        <v>452</v>
      </c>
      <c r="E4123" t="s">
        <v>451</v>
      </c>
      <c r="F4123" t="s">
        <v>110</v>
      </c>
      <c r="G4123" t="s">
        <v>110</v>
      </c>
      <c r="H4123" t="s">
        <v>94</v>
      </c>
      <c r="J4123" t="s">
        <v>119</v>
      </c>
      <c r="K4123">
        <v>0</v>
      </c>
      <c r="L4123">
        <v>0</v>
      </c>
      <c r="M4123">
        <v>4</v>
      </c>
      <c r="N4123">
        <v>12</v>
      </c>
      <c r="O4123">
        <v>2014</v>
      </c>
      <c r="P4123" t="s">
        <v>120</v>
      </c>
      <c r="R4123">
        <f t="shared" si="257"/>
        <v>-123</v>
      </c>
      <c r="S4123">
        <f t="shared" si="258"/>
        <v>38</v>
      </c>
      <c r="T4123" t="str">
        <f t="shared" si="259"/>
        <v>-12338</v>
      </c>
      <c r="U4123" t="str">
        <f t="shared" si="256"/>
        <v>-123, 38</v>
      </c>
    </row>
    <row r="4124" spans="1:21" hidden="1" x14ac:dyDescent="0.25">
      <c r="A4124">
        <v>-122.75879999999999</v>
      </c>
      <c r="B4124">
        <v>37.947040000000001</v>
      </c>
      <c r="C4124" t="s">
        <v>449</v>
      </c>
      <c r="D4124" t="s">
        <v>450</v>
      </c>
      <c r="E4124" t="s">
        <v>451</v>
      </c>
      <c r="F4124" t="s">
        <v>110</v>
      </c>
      <c r="G4124" t="s">
        <v>110</v>
      </c>
      <c r="H4124" t="s">
        <v>94</v>
      </c>
      <c r="J4124" t="s">
        <v>119</v>
      </c>
      <c r="K4124">
        <v>0</v>
      </c>
      <c r="L4124">
        <v>0</v>
      </c>
      <c r="M4124">
        <v>4</v>
      </c>
      <c r="N4124">
        <v>12</v>
      </c>
      <c r="O4124">
        <v>2014</v>
      </c>
      <c r="P4124" t="s">
        <v>120</v>
      </c>
      <c r="R4124">
        <f t="shared" si="257"/>
        <v>-123</v>
      </c>
      <c r="S4124">
        <f t="shared" si="258"/>
        <v>38</v>
      </c>
      <c r="T4124" t="str">
        <f t="shared" si="259"/>
        <v>-12338</v>
      </c>
      <c r="U4124" t="str">
        <f t="shared" si="256"/>
        <v>-123, 38</v>
      </c>
    </row>
    <row r="4125" spans="1:21" hidden="1" x14ac:dyDescent="0.25">
      <c r="A4125">
        <v>-122.75879999999999</v>
      </c>
      <c r="B4125">
        <v>37.947040000000001</v>
      </c>
      <c r="C4125" t="s">
        <v>449</v>
      </c>
      <c r="D4125" t="s">
        <v>450</v>
      </c>
      <c r="E4125" t="s">
        <v>451</v>
      </c>
      <c r="F4125" t="s">
        <v>110</v>
      </c>
      <c r="G4125" t="s">
        <v>110</v>
      </c>
      <c r="H4125" t="s">
        <v>94</v>
      </c>
      <c r="J4125" t="s">
        <v>119</v>
      </c>
      <c r="K4125">
        <v>0</v>
      </c>
      <c r="L4125">
        <v>0</v>
      </c>
      <c r="M4125">
        <v>4</v>
      </c>
      <c r="N4125">
        <v>12</v>
      </c>
      <c r="O4125">
        <v>2014</v>
      </c>
      <c r="P4125" t="s">
        <v>120</v>
      </c>
      <c r="R4125">
        <f t="shared" si="257"/>
        <v>-123</v>
      </c>
      <c r="S4125">
        <f t="shared" si="258"/>
        <v>38</v>
      </c>
      <c r="T4125" t="str">
        <f t="shared" si="259"/>
        <v>-12338</v>
      </c>
      <c r="U4125" t="str">
        <f t="shared" si="256"/>
        <v>-123, 38</v>
      </c>
    </row>
    <row r="4126" spans="1:21" hidden="1" x14ac:dyDescent="0.25">
      <c r="A4126">
        <v>-122.75879999999999</v>
      </c>
      <c r="B4126">
        <v>37.947040000000001</v>
      </c>
      <c r="C4126" t="s">
        <v>449</v>
      </c>
      <c r="D4126" t="s">
        <v>450</v>
      </c>
      <c r="E4126" t="s">
        <v>451</v>
      </c>
      <c r="F4126" t="s">
        <v>110</v>
      </c>
      <c r="G4126" t="s">
        <v>110</v>
      </c>
      <c r="H4126" t="s">
        <v>94</v>
      </c>
      <c r="J4126" t="s">
        <v>119</v>
      </c>
      <c r="K4126">
        <v>0</v>
      </c>
      <c r="L4126">
        <v>0</v>
      </c>
      <c r="M4126">
        <v>4</v>
      </c>
      <c r="N4126">
        <v>12</v>
      </c>
      <c r="O4126">
        <v>2014</v>
      </c>
      <c r="P4126" t="s">
        <v>120</v>
      </c>
      <c r="R4126">
        <f t="shared" si="257"/>
        <v>-123</v>
      </c>
      <c r="S4126">
        <f t="shared" si="258"/>
        <v>38</v>
      </c>
      <c r="T4126" t="str">
        <f t="shared" si="259"/>
        <v>-12338</v>
      </c>
      <c r="U4126" t="str">
        <f t="shared" si="256"/>
        <v>-123, 38</v>
      </c>
    </row>
    <row r="4127" spans="1:21" hidden="1" x14ac:dyDescent="0.25">
      <c r="A4127">
        <v>-122.75879999999999</v>
      </c>
      <c r="B4127">
        <v>37.947040000000001</v>
      </c>
      <c r="C4127" t="s">
        <v>449</v>
      </c>
      <c r="D4127" t="s">
        <v>452</v>
      </c>
      <c r="E4127" t="s">
        <v>451</v>
      </c>
      <c r="F4127" t="s">
        <v>110</v>
      </c>
      <c r="G4127" t="s">
        <v>109</v>
      </c>
      <c r="H4127" t="s">
        <v>94</v>
      </c>
      <c r="J4127" t="s">
        <v>119</v>
      </c>
      <c r="K4127">
        <v>6.88E-2</v>
      </c>
      <c r="L4127">
        <v>5.5039999999999996</v>
      </c>
      <c r="M4127">
        <v>4</v>
      </c>
      <c r="N4127">
        <v>12</v>
      </c>
      <c r="O4127">
        <v>2014</v>
      </c>
      <c r="P4127" t="s">
        <v>120</v>
      </c>
      <c r="R4127">
        <f t="shared" si="257"/>
        <v>-123</v>
      </c>
      <c r="S4127">
        <f t="shared" si="258"/>
        <v>38</v>
      </c>
      <c r="T4127" t="str">
        <f t="shared" si="259"/>
        <v>-12338</v>
      </c>
      <c r="U4127" t="str">
        <f t="shared" si="256"/>
        <v>-123, 38</v>
      </c>
    </row>
    <row r="4128" spans="1:21" hidden="1" x14ac:dyDescent="0.25">
      <c r="A4128">
        <v>-122.75879999999999</v>
      </c>
      <c r="B4128">
        <v>37.947040000000001</v>
      </c>
      <c r="C4128" t="s">
        <v>449</v>
      </c>
      <c r="D4128" t="s">
        <v>450</v>
      </c>
      <c r="E4128" t="s">
        <v>451</v>
      </c>
      <c r="F4128" t="s">
        <v>110</v>
      </c>
      <c r="G4128" t="s">
        <v>109</v>
      </c>
      <c r="H4128" t="s">
        <v>94</v>
      </c>
      <c r="J4128" t="s">
        <v>119</v>
      </c>
      <c r="K4128">
        <v>0.27900000000000003</v>
      </c>
      <c r="L4128">
        <v>22.32</v>
      </c>
      <c r="M4128">
        <v>4</v>
      </c>
      <c r="N4128">
        <v>12</v>
      </c>
      <c r="O4128">
        <v>2014</v>
      </c>
      <c r="P4128" t="s">
        <v>120</v>
      </c>
      <c r="R4128">
        <f t="shared" si="257"/>
        <v>-123</v>
      </c>
      <c r="S4128">
        <f t="shared" si="258"/>
        <v>38</v>
      </c>
      <c r="T4128" t="str">
        <f t="shared" si="259"/>
        <v>-12338</v>
      </c>
      <c r="U4128" t="str">
        <f t="shared" si="256"/>
        <v>-123, 38</v>
      </c>
    </row>
    <row r="4129" spans="1:21" hidden="1" x14ac:dyDescent="0.25">
      <c r="A4129">
        <v>-122.75879999999999</v>
      </c>
      <c r="B4129">
        <v>37.947040000000001</v>
      </c>
      <c r="C4129" t="s">
        <v>449</v>
      </c>
      <c r="D4129" t="s">
        <v>450</v>
      </c>
      <c r="E4129" t="s">
        <v>451</v>
      </c>
      <c r="F4129" t="s">
        <v>110</v>
      </c>
      <c r="G4129" t="s">
        <v>110</v>
      </c>
      <c r="H4129" t="s">
        <v>94</v>
      </c>
      <c r="J4129" t="s">
        <v>119</v>
      </c>
      <c r="K4129">
        <v>0</v>
      </c>
      <c r="L4129">
        <v>0</v>
      </c>
      <c r="M4129">
        <v>4</v>
      </c>
      <c r="N4129">
        <v>12</v>
      </c>
      <c r="O4129">
        <v>2014</v>
      </c>
      <c r="P4129" t="s">
        <v>120</v>
      </c>
      <c r="R4129">
        <f t="shared" si="257"/>
        <v>-123</v>
      </c>
      <c r="S4129">
        <f t="shared" si="258"/>
        <v>38</v>
      </c>
      <c r="T4129" t="str">
        <f t="shared" si="259"/>
        <v>-12338</v>
      </c>
      <c r="U4129" t="str">
        <f t="shared" si="256"/>
        <v>-123, 38</v>
      </c>
    </row>
    <row r="4130" spans="1:21" hidden="1" x14ac:dyDescent="0.25">
      <c r="A4130">
        <v>-122.75879999999999</v>
      </c>
      <c r="B4130">
        <v>37.947040000000001</v>
      </c>
      <c r="C4130" t="s">
        <v>449</v>
      </c>
      <c r="D4130" t="s">
        <v>450</v>
      </c>
      <c r="E4130" t="s">
        <v>451</v>
      </c>
      <c r="F4130" t="s">
        <v>110</v>
      </c>
      <c r="G4130" t="s">
        <v>110</v>
      </c>
      <c r="H4130" t="s">
        <v>94</v>
      </c>
      <c r="J4130" t="s">
        <v>119</v>
      </c>
      <c r="K4130">
        <v>0</v>
      </c>
      <c r="L4130">
        <v>0</v>
      </c>
      <c r="M4130">
        <v>4</v>
      </c>
      <c r="N4130">
        <v>12</v>
      </c>
      <c r="O4130">
        <v>2014</v>
      </c>
      <c r="P4130" t="s">
        <v>120</v>
      </c>
      <c r="R4130">
        <f t="shared" si="257"/>
        <v>-123</v>
      </c>
      <c r="S4130">
        <f t="shared" si="258"/>
        <v>38</v>
      </c>
      <c r="T4130" t="str">
        <f t="shared" si="259"/>
        <v>-12338</v>
      </c>
      <c r="U4130" t="str">
        <f t="shared" si="256"/>
        <v>-123, 38</v>
      </c>
    </row>
    <row r="4131" spans="1:21" hidden="1" x14ac:dyDescent="0.25">
      <c r="A4131">
        <v>-122.75879999999999</v>
      </c>
      <c r="B4131">
        <v>37.947040000000001</v>
      </c>
      <c r="C4131" t="s">
        <v>449</v>
      </c>
      <c r="D4131" t="s">
        <v>450</v>
      </c>
      <c r="E4131" t="s">
        <v>451</v>
      </c>
      <c r="F4131" t="s">
        <v>110</v>
      </c>
      <c r="G4131" t="s">
        <v>109</v>
      </c>
      <c r="H4131" t="s">
        <v>94</v>
      </c>
      <c r="J4131" t="s">
        <v>119</v>
      </c>
      <c r="K4131">
        <v>4.7699999999999999E-2</v>
      </c>
      <c r="L4131">
        <v>3.8159999999999998</v>
      </c>
      <c r="M4131">
        <v>4</v>
      </c>
      <c r="N4131">
        <v>12</v>
      </c>
      <c r="O4131">
        <v>2014</v>
      </c>
      <c r="P4131" t="s">
        <v>120</v>
      </c>
      <c r="R4131">
        <f t="shared" si="257"/>
        <v>-123</v>
      </c>
      <c r="S4131">
        <f t="shared" si="258"/>
        <v>38</v>
      </c>
      <c r="T4131" t="str">
        <f t="shared" si="259"/>
        <v>-12338</v>
      </c>
      <c r="U4131" t="str">
        <f t="shared" si="256"/>
        <v>-123, 38</v>
      </c>
    </row>
    <row r="4132" spans="1:21" hidden="1" x14ac:dyDescent="0.25">
      <c r="A4132">
        <v>-122.75879999999999</v>
      </c>
      <c r="B4132">
        <v>37.947040000000001</v>
      </c>
      <c r="C4132" t="s">
        <v>453</v>
      </c>
      <c r="D4132" t="s">
        <v>450</v>
      </c>
      <c r="E4132" t="s">
        <v>451</v>
      </c>
      <c r="F4132" t="s">
        <v>110</v>
      </c>
      <c r="G4132" t="s">
        <v>109</v>
      </c>
      <c r="H4132" t="s">
        <v>94</v>
      </c>
      <c r="J4132" t="s">
        <v>119</v>
      </c>
      <c r="K4132">
        <v>1.0800000000000001E-2</v>
      </c>
      <c r="L4132">
        <v>0.86399999999999999</v>
      </c>
      <c r="M4132">
        <v>4</v>
      </c>
      <c r="O4132">
        <v>2014</v>
      </c>
      <c r="P4132" t="s">
        <v>120</v>
      </c>
      <c r="R4132">
        <f t="shared" si="257"/>
        <v>-123</v>
      </c>
      <c r="S4132">
        <f t="shared" si="258"/>
        <v>38</v>
      </c>
      <c r="T4132" t="str">
        <f t="shared" si="259"/>
        <v>-12338</v>
      </c>
      <c r="U4132" t="str">
        <f t="shared" si="256"/>
        <v>-123, 38</v>
      </c>
    </row>
    <row r="4133" spans="1:21" hidden="1" x14ac:dyDescent="0.25">
      <c r="A4133">
        <v>-122.75879999999999</v>
      </c>
      <c r="B4133">
        <v>37.947040000000001</v>
      </c>
      <c r="C4133" t="s">
        <v>453</v>
      </c>
      <c r="D4133" t="s">
        <v>450</v>
      </c>
      <c r="E4133" t="s">
        <v>451</v>
      </c>
      <c r="F4133" t="s">
        <v>110</v>
      </c>
      <c r="G4133" t="s">
        <v>110</v>
      </c>
      <c r="H4133" t="s">
        <v>94</v>
      </c>
      <c r="J4133" t="s">
        <v>119</v>
      </c>
      <c r="K4133">
        <v>0</v>
      </c>
      <c r="L4133">
        <v>0</v>
      </c>
      <c r="M4133">
        <v>4</v>
      </c>
      <c r="O4133">
        <v>2014</v>
      </c>
      <c r="P4133" t="s">
        <v>120</v>
      </c>
      <c r="R4133">
        <f t="shared" si="257"/>
        <v>-123</v>
      </c>
      <c r="S4133">
        <f t="shared" si="258"/>
        <v>38</v>
      </c>
      <c r="T4133" t="str">
        <f t="shared" si="259"/>
        <v>-12338</v>
      </c>
      <c r="U4133" t="str">
        <f t="shared" si="256"/>
        <v>-123, 38</v>
      </c>
    </row>
    <row r="4134" spans="1:21" hidden="1" x14ac:dyDescent="0.25">
      <c r="A4134">
        <v>-122.75879999999999</v>
      </c>
      <c r="B4134">
        <v>37.947040000000001</v>
      </c>
      <c r="C4134" t="s">
        <v>453</v>
      </c>
      <c r="D4134" t="s">
        <v>450</v>
      </c>
      <c r="E4134" t="s">
        <v>451</v>
      </c>
      <c r="F4134" t="s">
        <v>110</v>
      </c>
      <c r="G4134" t="s">
        <v>110</v>
      </c>
      <c r="H4134" t="s">
        <v>94</v>
      </c>
      <c r="J4134" t="s">
        <v>119</v>
      </c>
      <c r="K4134">
        <v>0</v>
      </c>
      <c r="L4134">
        <v>0</v>
      </c>
      <c r="M4134">
        <v>4</v>
      </c>
      <c r="O4134">
        <v>2014</v>
      </c>
      <c r="P4134" t="s">
        <v>120</v>
      </c>
      <c r="R4134">
        <f t="shared" si="257"/>
        <v>-123</v>
      </c>
      <c r="S4134">
        <f t="shared" si="258"/>
        <v>38</v>
      </c>
      <c r="T4134" t="str">
        <f t="shared" si="259"/>
        <v>-12338</v>
      </c>
      <c r="U4134" t="str">
        <f t="shared" si="256"/>
        <v>-123, 38</v>
      </c>
    </row>
    <row r="4135" spans="1:21" hidden="1" x14ac:dyDescent="0.25">
      <c r="A4135">
        <v>-122.75879999999999</v>
      </c>
      <c r="B4135">
        <v>37.947040000000001</v>
      </c>
      <c r="C4135" t="s">
        <v>453</v>
      </c>
      <c r="D4135" t="s">
        <v>450</v>
      </c>
      <c r="E4135" t="s">
        <v>451</v>
      </c>
      <c r="F4135" t="s">
        <v>110</v>
      </c>
      <c r="G4135" t="s">
        <v>110</v>
      </c>
      <c r="H4135" t="s">
        <v>94</v>
      </c>
      <c r="J4135" t="s">
        <v>119</v>
      </c>
      <c r="K4135">
        <v>0</v>
      </c>
      <c r="L4135">
        <v>0</v>
      </c>
      <c r="M4135">
        <v>4</v>
      </c>
      <c r="O4135">
        <v>2014</v>
      </c>
      <c r="P4135" t="s">
        <v>120</v>
      </c>
      <c r="R4135">
        <f t="shared" si="257"/>
        <v>-123</v>
      </c>
      <c r="S4135">
        <f t="shared" si="258"/>
        <v>38</v>
      </c>
      <c r="T4135" t="str">
        <f t="shared" si="259"/>
        <v>-12338</v>
      </c>
      <c r="U4135" t="str">
        <f t="shared" si="256"/>
        <v>-123, 38</v>
      </c>
    </row>
    <row r="4136" spans="1:21" hidden="1" x14ac:dyDescent="0.25">
      <c r="A4136">
        <v>-122.75879999999999</v>
      </c>
      <c r="B4136">
        <v>37.947040000000001</v>
      </c>
      <c r="C4136" t="s">
        <v>453</v>
      </c>
      <c r="D4136" t="s">
        <v>450</v>
      </c>
      <c r="E4136" t="s">
        <v>451</v>
      </c>
      <c r="F4136" t="s">
        <v>110</v>
      </c>
      <c r="G4136" t="s">
        <v>110</v>
      </c>
      <c r="H4136" t="s">
        <v>94</v>
      </c>
      <c r="J4136" t="s">
        <v>119</v>
      </c>
      <c r="K4136">
        <v>0</v>
      </c>
      <c r="L4136">
        <v>0</v>
      </c>
      <c r="M4136">
        <v>4</v>
      </c>
      <c r="O4136">
        <v>2014</v>
      </c>
      <c r="P4136" t="s">
        <v>120</v>
      </c>
      <c r="R4136">
        <f t="shared" si="257"/>
        <v>-123</v>
      </c>
      <c r="S4136">
        <f t="shared" si="258"/>
        <v>38</v>
      </c>
      <c r="T4136" t="str">
        <f t="shared" si="259"/>
        <v>-12338</v>
      </c>
      <c r="U4136" t="str">
        <f t="shared" si="256"/>
        <v>-123, 38</v>
      </c>
    </row>
    <row r="4137" spans="1:21" hidden="1" x14ac:dyDescent="0.25">
      <c r="A4137">
        <v>-122.75879999999999</v>
      </c>
      <c r="B4137">
        <v>37.947040000000001</v>
      </c>
      <c r="C4137" t="s">
        <v>453</v>
      </c>
      <c r="D4137" t="s">
        <v>450</v>
      </c>
      <c r="E4137" t="s">
        <v>451</v>
      </c>
      <c r="F4137" t="s">
        <v>110</v>
      </c>
      <c r="G4137" t="s">
        <v>110</v>
      </c>
      <c r="H4137" t="s">
        <v>94</v>
      </c>
      <c r="J4137" t="s">
        <v>119</v>
      </c>
      <c r="K4137">
        <v>0</v>
      </c>
      <c r="L4137">
        <v>0</v>
      </c>
      <c r="M4137">
        <v>4</v>
      </c>
      <c r="O4137">
        <v>2014</v>
      </c>
      <c r="P4137" t="s">
        <v>120</v>
      </c>
      <c r="R4137">
        <f t="shared" si="257"/>
        <v>-123</v>
      </c>
      <c r="S4137">
        <f t="shared" si="258"/>
        <v>38</v>
      </c>
      <c r="T4137" t="str">
        <f t="shared" si="259"/>
        <v>-12338</v>
      </c>
      <c r="U4137" t="str">
        <f t="shared" si="256"/>
        <v>-123, 38</v>
      </c>
    </row>
    <row r="4138" spans="1:21" hidden="1" x14ac:dyDescent="0.25">
      <c r="A4138">
        <v>-122.75879999999999</v>
      </c>
      <c r="B4138">
        <v>37.947040000000001</v>
      </c>
      <c r="C4138" t="s">
        <v>453</v>
      </c>
      <c r="D4138" t="s">
        <v>450</v>
      </c>
      <c r="E4138" t="s">
        <v>451</v>
      </c>
      <c r="F4138" t="s">
        <v>110</v>
      </c>
      <c r="G4138" t="s">
        <v>110</v>
      </c>
      <c r="H4138" t="s">
        <v>94</v>
      </c>
      <c r="J4138" t="s">
        <v>119</v>
      </c>
      <c r="K4138">
        <v>0</v>
      </c>
      <c r="L4138">
        <v>0</v>
      </c>
      <c r="M4138">
        <v>4</v>
      </c>
      <c r="O4138">
        <v>2014</v>
      </c>
      <c r="P4138" t="s">
        <v>120</v>
      </c>
      <c r="R4138">
        <f t="shared" si="257"/>
        <v>-123</v>
      </c>
      <c r="S4138">
        <f t="shared" si="258"/>
        <v>38</v>
      </c>
      <c r="T4138" t="str">
        <f t="shared" si="259"/>
        <v>-12338</v>
      </c>
      <c r="U4138" t="str">
        <f t="shared" si="256"/>
        <v>-123, 38</v>
      </c>
    </row>
    <row r="4139" spans="1:21" hidden="1" x14ac:dyDescent="0.25">
      <c r="A4139">
        <v>-122.75879999999999</v>
      </c>
      <c r="B4139">
        <v>37.947040000000001</v>
      </c>
      <c r="C4139" t="s">
        <v>453</v>
      </c>
      <c r="D4139" t="s">
        <v>450</v>
      </c>
      <c r="E4139" t="s">
        <v>451</v>
      </c>
      <c r="F4139" t="s">
        <v>110</v>
      </c>
      <c r="G4139" t="s">
        <v>110</v>
      </c>
      <c r="H4139" t="s">
        <v>94</v>
      </c>
      <c r="J4139" t="s">
        <v>119</v>
      </c>
      <c r="K4139">
        <v>0</v>
      </c>
      <c r="L4139">
        <v>0</v>
      </c>
      <c r="M4139">
        <v>4</v>
      </c>
      <c r="O4139">
        <v>2014</v>
      </c>
      <c r="P4139" t="s">
        <v>120</v>
      </c>
      <c r="R4139">
        <f t="shared" si="257"/>
        <v>-123</v>
      </c>
      <c r="S4139">
        <f t="shared" si="258"/>
        <v>38</v>
      </c>
      <c r="T4139" t="str">
        <f t="shared" si="259"/>
        <v>-12338</v>
      </c>
      <c r="U4139" t="str">
        <f t="shared" si="256"/>
        <v>-123, 38</v>
      </c>
    </row>
    <row r="4140" spans="1:21" hidden="1" x14ac:dyDescent="0.25">
      <c r="A4140">
        <v>-122.75879999999999</v>
      </c>
      <c r="B4140">
        <v>37.947040000000001</v>
      </c>
      <c r="C4140" t="s">
        <v>453</v>
      </c>
      <c r="D4140" t="s">
        <v>450</v>
      </c>
      <c r="E4140" t="s">
        <v>451</v>
      </c>
      <c r="F4140" t="s">
        <v>110</v>
      </c>
      <c r="G4140" t="s">
        <v>109</v>
      </c>
      <c r="H4140" t="s">
        <v>94</v>
      </c>
      <c r="J4140" t="s">
        <v>119</v>
      </c>
      <c r="K4140">
        <v>0.32700000000000001</v>
      </c>
      <c r="L4140">
        <v>26.16</v>
      </c>
      <c r="M4140">
        <v>4</v>
      </c>
      <c r="O4140">
        <v>2014</v>
      </c>
      <c r="P4140" t="s">
        <v>120</v>
      </c>
      <c r="R4140">
        <f t="shared" si="257"/>
        <v>-123</v>
      </c>
      <c r="S4140">
        <f t="shared" si="258"/>
        <v>38</v>
      </c>
      <c r="T4140" t="str">
        <f t="shared" si="259"/>
        <v>-12338</v>
      </c>
      <c r="U4140" t="str">
        <f t="shared" si="256"/>
        <v>-123, 38</v>
      </c>
    </row>
    <row r="4141" spans="1:21" hidden="1" x14ac:dyDescent="0.25">
      <c r="A4141">
        <v>-122.75879999999999</v>
      </c>
      <c r="B4141">
        <v>37.947040000000001</v>
      </c>
      <c r="C4141" t="s">
        <v>453</v>
      </c>
      <c r="D4141" t="s">
        <v>450</v>
      </c>
      <c r="E4141" t="s">
        <v>451</v>
      </c>
      <c r="F4141" t="s">
        <v>110</v>
      </c>
      <c r="G4141" t="s">
        <v>110</v>
      </c>
      <c r="H4141" t="s">
        <v>94</v>
      </c>
      <c r="J4141" t="s">
        <v>119</v>
      </c>
      <c r="K4141">
        <v>0</v>
      </c>
      <c r="L4141">
        <v>0</v>
      </c>
      <c r="M4141">
        <v>4</v>
      </c>
      <c r="O4141">
        <v>2014</v>
      </c>
      <c r="P4141" t="s">
        <v>120</v>
      </c>
      <c r="R4141">
        <f t="shared" si="257"/>
        <v>-123</v>
      </c>
      <c r="S4141">
        <f t="shared" si="258"/>
        <v>38</v>
      </c>
      <c r="T4141" t="str">
        <f t="shared" si="259"/>
        <v>-12338</v>
      </c>
      <c r="U4141" t="str">
        <f t="shared" si="256"/>
        <v>-123, 38</v>
      </c>
    </row>
    <row r="4142" spans="1:21" hidden="1" x14ac:dyDescent="0.25">
      <c r="A4142">
        <v>-122.75879999999999</v>
      </c>
      <c r="B4142">
        <v>37.947040000000001</v>
      </c>
      <c r="C4142" t="s">
        <v>453</v>
      </c>
      <c r="D4142" t="s">
        <v>450</v>
      </c>
      <c r="E4142" t="s">
        <v>451</v>
      </c>
      <c r="F4142" t="s">
        <v>110</v>
      </c>
      <c r="G4142" t="s">
        <v>110</v>
      </c>
      <c r="H4142" t="s">
        <v>94</v>
      </c>
      <c r="J4142" t="s">
        <v>119</v>
      </c>
      <c r="K4142">
        <v>0</v>
      </c>
      <c r="L4142">
        <v>0</v>
      </c>
      <c r="M4142">
        <v>4</v>
      </c>
      <c r="O4142">
        <v>2014</v>
      </c>
      <c r="P4142" t="s">
        <v>120</v>
      </c>
      <c r="R4142">
        <f t="shared" si="257"/>
        <v>-123</v>
      </c>
      <c r="S4142">
        <f t="shared" si="258"/>
        <v>38</v>
      </c>
      <c r="T4142" t="str">
        <f t="shared" si="259"/>
        <v>-12338</v>
      </c>
      <c r="U4142" t="str">
        <f t="shared" si="256"/>
        <v>-123, 38</v>
      </c>
    </row>
    <row r="4143" spans="1:21" hidden="1" x14ac:dyDescent="0.25">
      <c r="A4143">
        <v>-122.75879999999999</v>
      </c>
      <c r="B4143">
        <v>37.947040000000001</v>
      </c>
      <c r="C4143" t="s">
        <v>453</v>
      </c>
      <c r="D4143" t="s">
        <v>450</v>
      </c>
      <c r="E4143" t="s">
        <v>451</v>
      </c>
      <c r="F4143" t="s">
        <v>110</v>
      </c>
      <c r="G4143" t="s">
        <v>110</v>
      </c>
      <c r="H4143" t="s">
        <v>94</v>
      </c>
      <c r="J4143" t="s">
        <v>119</v>
      </c>
      <c r="K4143">
        <v>0</v>
      </c>
      <c r="L4143">
        <v>0</v>
      </c>
      <c r="M4143">
        <v>4</v>
      </c>
      <c r="O4143">
        <v>2014</v>
      </c>
      <c r="P4143" t="s">
        <v>120</v>
      </c>
      <c r="R4143">
        <f t="shared" si="257"/>
        <v>-123</v>
      </c>
      <c r="S4143">
        <f t="shared" si="258"/>
        <v>38</v>
      </c>
      <c r="T4143" t="str">
        <f t="shared" si="259"/>
        <v>-12338</v>
      </c>
      <c r="U4143" t="str">
        <f t="shared" si="256"/>
        <v>-123, 38</v>
      </c>
    </row>
    <row r="4144" spans="1:21" hidden="1" x14ac:dyDescent="0.25">
      <c r="A4144">
        <v>-122.75879999999999</v>
      </c>
      <c r="B4144">
        <v>37.947040000000001</v>
      </c>
      <c r="C4144" t="s">
        <v>453</v>
      </c>
      <c r="D4144" t="s">
        <v>450</v>
      </c>
      <c r="E4144" t="s">
        <v>451</v>
      </c>
      <c r="F4144" t="s">
        <v>110</v>
      </c>
      <c r="G4144" t="s">
        <v>110</v>
      </c>
      <c r="H4144" t="s">
        <v>94</v>
      </c>
      <c r="J4144" t="s">
        <v>119</v>
      </c>
      <c r="K4144">
        <v>0</v>
      </c>
      <c r="L4144">
        <v>0</v>
      </c>
      <c r="M4144">
        <v>4</v>
      </c>
      <c r="O4144">
        <v>2014</v>
      </c>
      <c r="P4144" t="s">
        <v>120</v>
      </c>
      <c r="R4144">
        <f t="shared" si="257"/>
        <v>-123</v>
      </c>
      <c r="S4144">
        <f t="shared" si="258"/>
        <v>38</v>
      </c>
      <c r="T4144" t="str">
        <f t="shared" si="259"/>
        <v>-12338</v>
      </c>
      <c r="U4144" t="str">
        <f t="shared" si="256"/>
        <v>-123, 38</v>
      </c>
    </row>
    <row r="4145" spans="1:21" hidden="1" x14ac:dyDescent="0.25">
      <c r="A4145">
        <v>-122.75879999999999</v>
      </c>
      <c r="B4145">
        <v>37.947040000000001</v>
      </c>
      <c r="C4145" t="s">
        <v>453</v>
      </c>
      <c r="D4145" t="s">
        <v>450</v>
      </c>
      <c r="E4145" t="s">
        <v>451</v>
      </c>
      <c r="F4145" t="s">
        <v>110</v>
      </c>
      <c r="G4145" t="s">
        <v>110</v>
      </c>
      <c r="H4145" t="s">
        <v>94</v>
      </c>
      <c r="J4145" t="s">
        <v>119</v>
      </c>
      <c r="K4145">
        <v>0</v>
      </c>
      <c r="L4145">
        <v>0</v>
      </c>
      <c r="M4145">
        <v>4</v>
      </c>
      <c r="O4145">
        <v>2014</v>
      </c>
      <c r="P4145" t="s">
        <v>120</v>
      </c>
      <c r="R4145">
        <f t="shared" si="257"/>
        <v>-123</v>
      </c>
      <c r="S4145">
        <f t="shared" si="258"/>
        <v>38</v>
      </c>
      <c r="T4145" t="str">
        <f t="shared" si="259"/>
        <v>-12338</v>
      </c>
      <c r="U4145" t="str">
        <f t="shared" si="256"/>
        <v>-122, 49</v>
      </c>
    </row>
    <row r="4146" spans="1:21" hidden="1" x14ac:dyDescent="0.25">
      <c r="A4146">
        <v>-122.493157</v>
      </c>
      <c r="B4146">
        <v>48.693342000000001</v>
      </c>
      <c r="C4146" t="s">
        <v>454</v>
      </c>
      <c r="D4146" t="s">
        <v>455</v>
      </c>
      <c r="E4146" t="s">
        <v>118</v>
      </c>
      <c r="F4146" t="s">
        <v>110</v>
      </c>
      <c r="G4146" t="s">
        <v>110</v>
      </c>
      <c r="H4146" t="s">
        <v>94</v>
      </c>
      <c r="I4146" t="s">
        <v>455</v>
      </c>
      <c r="K4146">
        <v>0</v>
      </c>
      <c r="L4146">
        <v>0</v>
      </c>
      <c r="M4146">
        <v>7</v>
      </c>
      <c r="N4146">
        <v>12</v>
      </c>
      <c r="O4146">
        <v>1935</v>
      </c>
      <c r="P4146" t="s">
        <v>120</v>
      </c>
      <c r="R4146">
        <f t="shared" si="257"/>
        <v>-122</v>
      </c>
      <c r="S4146">
        <f t="shared" si="258"/>
        <v>49</v>
      </c>
      <c r="T4146" t="str">
        <f t="shared" si="259"/>
        <v>-12249</v>
      </c>
      <c r="U4146" t="str">
        <f t="shared" si="256"/>
        <v>-122, 49</v>
      </c>
    </row>
    <row r="4147" spans="1:21" hidden="1" x14ac:dyDescent="0.25">
      <c r="A4147">
        <v>-122.493157</v>
      </c>
      <c r="B4147">
        <v>48.693342000000001</v>
      </c>
      <c r="C4147" t="s">
        <v>454</v>
      </c>
      <c r="D4147" t="s">
        <v>455</v>
      </c>
      <c r="E4147" t="s">
        <v>118</v>
      </c>
      <c r="F4147" t="s">
        <v>110</v>
      </c>
      <c r="G4147" t="s">
        <v>110</v>
      </c>
      <c r="H4147" t="s">
        <v>94</v>
      </c>
      <c r="I4147" t="s">
        <v>455</v>
      </c>
      <c r="K4147">
        <v>0</v>
      </c>
      <c r="L4147">
        <v>0</v>
      </c>
      <c r="M4147">
        <v>7</v>
      </c>
      <c r="N4147">
        <v>12</v>
      </c>
      <c r="O4147">
        <v>1935</v>
      </c>
      <c r="P4147" t="s">
        <v>120</v>
      </c>
      <c r="R4147">
        <f t="shared" si="257"/>
        <v>-122</v>
      </c>
      <c r="S4147">
        <f t="shared" si="258"/>
        <v>49</v>
      </c>
      <c r="T4147" t="str">
        <f t="shared" si="259"/>
        <v>-12249</v>
      </c>
      <c r="U4147" t="str">
        <f t="shared" si="256"/>
        <v>-123, 48</v>
      </c>
    </row>
    <row r="4148" spans="1:21" hidden="1" x14ac:dyDescent="0.25">
      <c r="A4148">
        <v>-122.881</v>
      </c>
      <c r="B4148">
        <v>47.791899999999998</v>
      </c>
      <c r="C4148" t="s">
        <v>456</v>
      </c>
      <c r="D4148" t="s">
        <v>450</v>
      </c>
      <c r="E4148" t="s">
        <v>451</v>
      </c>
      <c r="F4148" t="s">
        <v>110</v>
      </c>
      <c r="G4148" t="s">
        <v>110</v>
      </c>
      <c r="H4148" t="s">
        <v>94</v>
      </c>
      <c r="I4148" t="s">
        <v>450</v>
      </c>
      <c r="K4148">
        <v>0</v>
      </c>
      <c r="L4148">
        <v>0</v>
      </c>
      <c r="M4148">
        <v>7</v>
      </c>
      <c r="N4148">
        <v>25</v>
      </c>
      <c r="O4148">
        <v>1935</v>
      </c>
      <c r="P4148" t="s">
        <v>120</v>
      </c>
      <c r="R4148">
        <f t="shared" si="257"/>
        <v>-123</v>
      </c>
      <c r="S4148">
        <f t="shared" si="258"/>
        <v>48</v>
      </c>
      <c r="T4148" t="str">
        <f t="shared" si="259"/>
        <v>-12348</v>
      </c>
      <c r="U4148" t="str">
        <f t="shared" si="256"/>
        <v>-123, 48</v>
      </c>
    </row>
    <row r="4149" spans="1:21" hidden="1" x14ac:dyDescent="0.25">
      <c r="A4149">
        <v>-122.881</v>
      </c>
      <c r="B4149">
        <v>47.791899999999998</v>
      </c>
      <c r="C4149" t="s">
        <v>456</v>
      </c>
      <c r="D4149" t="s">
        <v>450</v>
      </c>
      <c r="E4149" t="s">
        <v>451</v>
      </c>
      <c r="F4149" t="s">
        <v>110</v>
      </c>
      <c r="G4149" t="s">
        <v>110</v>
      </c>
      <c r="H4149" t="s">
        <v>94</v>
      </c>
      <c r="I4149" t="s">
        <v>450</v>
      </c>
      <c r="J4149" t="s">
        <v>133</v>
      </c>
      <c r="K4149">
        <v>0</v>
      </c>
      <c r="L4149">
        <v>0</v>
      </c>
      <c r="M4149">
        <v>7</v>
      </c>
      <c r="N4149">
        <v>25</v>
      </c>
      <c r="O4149">
        <v>1935</v>
      </c>
      <c r="P4149" t="s">
        <v>120</v>
      </c>
      <c r="R4149">
        <f t="shared" si="257"/>
        <v>-123</v>
      </c>
      <c r="S4149">
        <f t="shared" si="258"/>
        <v>48</v>
      </c>
      <c r="T4149" t="str">
        <f t="shared" si="259"/>
        <v>-12348</v>
      </c>
      <c r="U4149" t="str">
        <f t="shared" si="256"/>
        <v>-123, 48</v>
      </c>
    </row>
    <row r="4150" spans="1:21" hidden="1" x14ac:dyDescent="0.25">
      <c r="A4150">
        <v>-122.881</v>
      </c>
      <c r="B4150">
        <v>47.791899999999998</v>
      </c>
      <c r="C4150" t="s">
        <v>456</v>
      </c>
      <c r="D4150" t="s">
        <v>450</v>
      </c>
      <c r="E4150" t="s">
        <v>451</v>
      </c>
      <c r="F4150" t="s">
        <v>110</v>
      </c>
      <c r="G4150" t="s">
        <v>110</v>
      </c>
      <c r="H4150" t="s">
        <v>94</v>
      </c>
      <c r="I4150" t="s">
        <v>450</v>
      </c>
      <c r="J4150" t="s">
        <v>133</v>
      </c>
      <c r="K4150">
        <v>0</v>
      </c>
      <c r="L4150">
        <v>0</v>
      </c>
      <c r="M4150">
        <v>7</v>
      </c>
      <c r="N4150">
        <v>25</v>
      </c>
      <c r="O4150">
        <v>1935</v>
      </c>
      <c r="P4150" t="s">
        <v>120</v>
      </c>
      <c r="R4150">
        <f t="shared" si="257"/>
        <v>-123</v>
      </c>
      <c r="S4150">
        <f t="shared" si="258"/>
        <v>48</v>
      </c>
      <c r="T4150" t="str">
        <f t="shared" si="259"/>
        <v>-12348</v>
      </c>
      <c r="U4150" t="str">
        <f t="shared" si="256"/>
        <v>-123, 48</v>
      </c>
    </row>
    <row r="4151" spans="1:21" hidden="1" x14ac:dyDescent="0.25">
      <c r="A4151">
        <v>-122.881</v>
      </c>
      <c r="B4151">
        <v>47.791899999999998</v>
      </c>
      <c r="C4151" t="s">
        <v>456</v>
      </c>
      <c r="D4151" t="s">
        <v>450</v>
      </c>
      <c r="E4151" t="s">
        <v>451</v>
      </c>
      <c r="F4151" t="s">
        <v>110</v>
      </c>
      <c r="G4151" t="s">
        <v>110</v>
      </c>
      <c r="H4151" t="s">
        <v>94</v>
      </c>
      <c r="I4151" t="s">
        <v>450</v>
      </c>
      <c r="J4151" t="s">
        <v>119</v>
      </c>
      <c r="K4151">
        <v>0</v>
      </c>
      <c r="L4151">
        <v>0</v>
      </c>
      <c r="M4151">
        <v>7</v>
      </c>
      <c r="N4151">
        <v>25</v>
      </c>
      <c r="O4151">
        <v>1935</v>
      </c>
      <c r="P4151" t="s">
        <v>120</v>
      </c>
      <c r="R4151">
        <f t="shared" si="257"/>
        <v>-123</v>
      </c>
      <c r="S4151">
        <f t="shared" si="258"/>
        <v>48</v>
      </c>
      <c r="T4151" t="str">
        <f t="shared" si="259"/>
        <v>-12348</v>
      </c>
      <c r="U4151" t="str">
        <f t="shared" si="256"/>
        <v>-123, 48</v>
      </c>
    </row>
    <row r="4152" spans="1:21" hidden="1" x14ac:dyDescent="0.25">
      <c r="A4152">
        <v>-122.881</v>
      </c>
      <c r="B4152">
        <v>47.791899999999998</v>
      </c>
      <c r="C4152" t="s">
        <v>456</v>
      </c>
      <c r="D4152" t="s">
        <v>450</v>
      </c>
      <c r="E4152" t="s">
        <v>451</v>
      </c>
      <c r="F4152" t="s">
        <v>110</v>
      </c>
      <c r="G4152" t="s">
        <v>110</v>
      </c>
      <c r="H4152" t="s">
        <v>94</v>
      </c>
      <c r="I4152" t="s">
        <v>450</v>
      </c>
      <c r="J4152" t="s">
        <v>133</v>
      </c>
      <c r="K4152">
        <v>0</v>
      </c>
      <c r="L4152">
        <v>0</v>
      </c>
      <c r="M4152">
        <v>7</v>
      </c>
      <c r="N4152">
        <v>25</v>
      </c>
      <c r="O4152">
        <v>1935</v>
      </c>
      <c r="P4152" t="s">
        <v>120</v>
      </c>
      <c r="R4152">
        <f t="shared" si="257"/>
        <v>-123</v>
      </c>
      <c r="S4152">
        <f t="shared" si="258"/>
        <v>48</v>
      </c>
      <c r="T4152" t="str">
        <f t="shared" si="259"/>
        <v>-12348</v>
      </c>
      <c r="U4152" t="str">
        <f t="shared" si="256"/>
        <v>-123, 48</v>
      </c>
    </row>
    <row r="4153" spans="1:21" hidden="1" x14ac:dyDescent="0.25">
      <c r="A4153">
        <v>-122.881</v>
      </c>
      <c r="B4153">
        <v>47.791899999999998</v>
      </c>
      <c r="C4153" t="s">
        <v>456</v>
      </c>
      <c r="D4153" t="s">
        <v>450</v>
      </c>
      <c r="E4153" t="s">
        <v>451</v>
      </c>
      <c r="F4153" t="s">
        <v>110</v>
      </c>
      <c r="G4153" t="s">
        <v>110</v>
      </c>
      <c r="H4153" t="s">
        <v>94</v>
      </c>
      <c r="I4153" t="s">
        <v>450</v>
      </c>
      <c r="J4153" t="s">
        <v>133</v>
      </c>
      <c r="K4153">
        <v>0</v>
      </c>
      <c r="L4153">
        <v>0</v>
      </c>
      <c r="M4153">
        <v>7</v>
      </c>
      <c r="N4153">
        <v>25</v>
      </c>
      <c r="O4153">
        <v>1935</v>
      </c>
      <c r="P4153" t="s">
        <v>120</v>
      </c>
      <c r="R4153">
        <f t="shared" si="257"/>
        <v>-123</v>
      </c>
      <c r="S4153">
        <f t="shared" si="258"/>
        <v>48</v>
      </c>
      <c r="T4153" t="str">
        <f t="shared" si="259"/>
        <v>-12348</v>
      </c>
      <c r="U4153" t="str">
        <f t="shared" si="256"/>
        <v>-123, 48</v>
      </c>
    </row>
    <row r="4154" spans="1:21" hidden="1" x14ac:dyDescent="0.25">
      <c r="A4154">
        <v>-122.881</v>
      </c>
      <c r="B4154">
        <v>47.791899999999998</v>
      </c>
      <c r="C4154" t="s">
        <v>456</v>
      </c>
      <c r="D4154" t="s">
        <v>450</v>
      </c>
      <c r="E4154" t="s">
        <v>451</v>
      </c>
      <c r="F4154" t="s">
        <v>110</v>
      </c>
      <c r="G4154" t="s">
        <v>110</v>
      </c>
      <c r="H4154" t="s">
        <v>94</v>
      </c>
      <c r="I4154" t="s">
        <v>450</v>
      </c>
      <c r="J4154" t="s">
        <v>133</v>
      </c>
      <c r="K4154">
        <v>0</v>
      </c>
      <c r="L4154">
        <v>0</v>
      </c>
      <c r="M4154">
        <v>7</v>
      </c>
      <c r="N4154">
        <v>25</v>
      </c>
      <c r="O4154">
        <v>1935</v>
      </c>
      <c r="P4154" t="s">
        <v>120</v>
      </c>
      <c r="R4154">
        <f t="shared" si="257"/>
        <v>-123</v>
      </c>
      <c r="S4154">
        <f t="shared" si="258"/>
        <v>48</v>
      </c>
      <c r="T4154" t="str">
        <f t="shared" si="259"/>
        <v>-12348</v>
      </c>
      <c r="U4154" t="str">
        <f t="shared" si="256"/>
        <v>-123, 48</v>
      </c>
    </row>
    <row r="4155" spans="1:21" hidden="1" x14ac:dyDescent="0.25">
      <c r="A4155">
        <v>-122.881</v>
      </c>
      <c r="B4155">
        <v>47.791899999999998</v>
      </c>
      <c r="C4155" t="s">
        <v>456</v>
      </c>
      <c r="D4155" t="s">
        <v>450</v>
      </c>
      <c r="E4155" t="s">
        <v>451</v>
      </c>
      <c r="F4155" t="s">
        <v>110</v>
      </c>
      <c r="G4155" t="s">
        <v>110</v>
      </c>
      <c r="H4155" t="s">
        <v>94</v>
      </c>
      <c r="I4155" t="s">
        <v>450</v>
      </c>
      <c r="J4155" t="s">
        <v>133</v>
      </c>
      <c r="K4155">
        <v>0</v>
      </c>
      <c r="L4155">
        <v>0</v>
      </c>
      <c r="M4155">
        <v>7</v>
      </c>
      <c r="N4155">
        <v>25</v>
      </c>
      <c r="O4155">
        <v>1935</v>
      </c>
      <c r="P4155" t="s">
        <v>120</v>
      </c>
      <c r="R4155">
        <f t="shared" si="257"/>
        <v>-123</v>
      </c>
      <c r="S4155">
        <f t="shared" si="258"/>
        <v>48</v>
      </c>
      <c r="T4155" t="str">
        <f t="shared" si="259"/>
        <v>-12348</v>
      </c>
      <c r="U4155" t="str">
        <f t="shared" si="256"/>
        <v>-123, 48</v>
      </c>
    </row>
    <row r="4156" spans="1:21" hidden="1" x14ac:dyDescent="0.25">
      <c r="A4156">
        <v>-122.881</v>
      </c>
      <c r="B4156">
        <v>47.791899999999998</v>
      </c>
      <c r="C4156" t="s">
        <v>456</v>
      </c>
      <c r="D4156" t="s">
        <v>450</v>
      </c>
      <c r="E4156" t="s">
        <v>451</v>
      </c>
      <c r="F4156" t="s">
        <v>110</v>
      </c>
      <c r="G4156" t="s">
        <v>110</v>
      </c>
      <c r="H4156" t="s">
        <v>94</v>
      </c>
      <c r="I4156" t="s">
        <v>450</v>
      </c>
      <c r="J4156" t="s">
        <v>133</v>
      </c>
      <c r="K4156">
        <v>0</v>
      </c>
      <c r="L4156">
        <v>0</v>
      </c>
      <c r="M4156">
        <v>7</v>
      </c>
      <c r="N4156">
        <v>25</v>
      </c>
      <c r="O4156">
        <v>1935</v>
      </c>
      <c r="P4156" t="s">
        <v>120</v>
      </c>
      <c r="R4156">
        <f t="shared" si="257"/>
        <v>-123</v>
      </c>
      <c r="S4156">
        <f t="shared" si="258"/>
        <v>48</v>
      </c>
      <c r="T4156" t="str">
        <f t="shared" si="259"/>
        <v>-12348</v>
      </c>
      <c r="U4156" t="str">
        <f t="shared" si="256"/>
        <v>-123, 48</v>
      </c>
    </row>
    <row r="4157" spans="1:21" hidden="1" x14ac:dyDescent="0.25">
      <c r="A4157">
        <v>-122.881</v>
      </c>
      <c r="B4157">
        <v>47.791899999999998</v>
      </c>
      <c r="C4157" t="s">
        <v>456</v>
      </c>
      <c r="D4157" t="s">
        <v>450</v>
      </c>
      <c r="E4157" t="s">
        <v>451</v>
      </c>
      <c r="F4157" t="s">
        <v>110</v>
      </c>
      <c r="G4157" t="s">
        <v>110</v>
      </c>
      <c r="H4157" t="s">
        <v>94</v>
      </c>
      <c r="I4157" t="s">
        <v>450</v>
      </c>
      <c r="J4157" t="s">
        <v>133</v>
      </c>
      <c r="K4157">
        <v>0</v>
      </c>
      <c r="L4157">
        <v>0</v>
      </c>
      <c r="M4157">
        <v>7</v>
      </c>
      <c r="N4157">
        <v>25</v>
      </c>
      <c r="O4157">
        <v>1935</v>
      </c>
      <c r="P4157" t="s">
        <v>120</v>
      </c>
      <c r="R4157">
        <f t="shared" si="257"/>
        <v>-123</v>
      </c>
      <c r="S4157">
        <f t="shared" si="258"/>
        <v>48</v>
      </c>
      <c r="T4157" t="str">
        <f t="shared" si="259"/>
        <v>-12348</v>
      </c>
      <c r="U4157" t="str">
        <f t="shared" si="256"/>
        <v>-123, 48</v>
      </c>
    </row>
    <row r="4158" spans="1:21" hidden="1" x14ac:dyDescent="0.25">
      <c r="A4158">
        <v>-122.881</v>
      </c>
      <c r="B4158">
        <v>47.791899999999998</v>
      </c>
      <c r="C4158" t="s">
        <v>456</v>
      </c>
      <c r="D4158" t="s">
        <v>450</v>
      </c>
      <c r="E4158" t="s">
        <v>451</v>
      </c>
      <c r="F4158" t="s">
        <v>110</v>
      </c>
      <c r="G4158" t="s">
        <v>110</v>
      </c>
      <c r="H4158" t="s">
        <v>94</v>
      </c>
      <c r="I4158" t="s">
        <v>450</v>
      </c>
      <c r="J4158" t="s">
        <v>119</v>
      </c>
      <c r="K4158">
        <v>0</v>
      </c>
      <c r="L4158">
        <v>0</v>
      </c>
      <c r="M4158">
        <v>7</v>
      </c>
      <c r="N4158">
        <v>25</v>
      </c>
      <c r="O4158">
        <v>1935</v>
      </c>
      <c r="P4158" t="s">
        <v>120</v>
      </c>
      <c r="R4158">
        <f t="shared" si="257"/>
        <v>-123</v>
      </c>
      <c r="S4158">
        <f t="shared" si="258"/>
        <v>48</v>
      </c>
      <c r="T4158" t="str">
        <f t="shared" si="259"/>
        <v>-12348</v>
      </c>
      <c r="U4158" t="str">
        <f t="shared" si="256"/>
        <v>-123, 48</v>
      </c>
    </row>
    <row r="4159" spans="1:21" hidden="1" x14ac:dyDescent="0.25">
      <c r="A4159">
        <v>-122.881</v>
      </c>
      <c r="B4159">
        <v>47.791899999999998</v>
      </c>
      <c r="C4159" t="s">
        <v>456</v>
      </c>
      <c r="D4159" t="s">
        <v>450</v>
      </c>
      <c r="E4159" t="s">
        <v>451</v>
      </c>
      <c r="F4159" t="s">
        <v>110</v>
      </c>
      <c r="G4159" t="s">
        <v>110</v>
      </c>
      <c r="H4159" t="s">
        <v>94</v>
      </c>
      <c r="I4159" t="s">
        <v>450</v>
      </c>
      <c r="J4159" t="s">
        <v>133</v>
      </c>
      <c r="K4159">
        <v>0</v>
      </c>
      <c r="L4159">
        <v>0</v>
      </c>
      <c r="M4159">
        <v>7</v>
      </c>
      <c r="N4159">
        <v>25</v>
      </c>
      <c r="O4159">
        <v>1935</v>
      </c>
      <c r="P4159" t="s">
        <v>120</v>
      </c>
      <c r="R4159">
        <f t="shared" si="257"/>
        <v>-123</v>
      </c>
      <c r="S4159">
        <f t="shared" si="258"/>
        <v>48</v>
      </c>
      <c r="T4159" t="str">
        <f t="shared" si="259"/>
        <v>-12348</v>
      </c>
      <c r="U4159" t="str">
        <f t="shared" si="256"/>
        <v>-123, 48</v>
      </c>
    </row>
    <row r="4160" spans="1:21" hidden="1" x14ac:dyDescent="0.25">
      <c r="A4160">
        <v>-122.888164</v>
      </c>
      <c r="B4160">
        <v>47.841467999999999</v>
      </c>
      <c r="C4160" t="s">
        <v>457</v>
      </c>
      <c r="D4160" t="s">
        <v>450</v>
      </c>
      <c r="E4160" t="s">
        <v>451</v>
      </c>
      <c r="F4160" t="s">
        <v>110</v>
      </c>
      <c r="G4160" t="s">
        <v>110</v>
      </c>
      <c r="H4160" t="s">
        <v>94</v>
      </c>
      <c r="I4160" t="s">
        <v>450</v>
      </c>
      <c r="J4160" t="s">
        <v>119</v>
      </c>
      <c r="K4160">
        <v>0</v>
      </c>
      <c r="L4160">
        <v>0</v>
      </c>
      <c r="M4160">
        <v>6</v>
      </c>
      <c r="N4160">
        <v>22</v>
      </c>
      <c r="O4160">
        <v>1940</v>
      </c>
      <c r="P4160" t="s">
        <v>120</v>
      </c>
      <c r="R4160">
        <f t="shared" si="257"/>
        <v>-123</v>
      </c>
      <c r="S4160">
        <f t="shared" si="258"/>
        <v>48</v>
      </c>
      <c r="T4160" t="str">
        <f t="shared" si="259"/>
        <v>-12348</v>
      </c>
      <c r="U4160" t="str">
        <f t="shared" si="256"/>
        <v>-123, 48</v>
      </c>
    </row>
    <row r="4161" spans="1:21" hidden="1" x14ac:dyDescent="0.25">
      <c r="A4161">
        <v>-122.888164</v>
      </c>
      <c r="B4161">
        <v>47.841467999999999</v>
      </c>
      <c r="C4161" t="s">
        <v>457</v>
      </c>
      <c r="D4161" t="s">
        <v>450</v>
      </c>
      <c r="E4161" t="s">
        <v>451</v>
      </c>
      <c r="F4161" t="s">
        <v>110</v>
      </c>
      <c r="G4161" t="s">
        <v>110</v>
      </c>
      <c r="H4161" t="s">
        <v>94</v>
      </c>
      <c r="I4161" t="s">
        <v>450</v>
      </c>
      <c r="J4161" t="s">
        <v>119</v>
      </c>
      <c r="K4161">
        <v>0</v>
      </c>
      <c r="L4161">
        <v>0</v>
      </c>
      <c r="M4161">
        <v>6</v>
      </c>
      <c r="N4161">
        <v>22</v>
      </c>
      <c r="O4161">
        <v>1940</v>
      </c>
      <c r="P4161" t="s">
        <v>120</v>
      </c>
      <c r="R4161">
        <f t="shared" si="257"/>
        <v>-123</v>
      </c>
      <c r="S4161">
        <f t="shared" si="258"/>
        <v>48</v>
      </c>
      <c r="T4161" t="str">
        <f t="shared" si="259"/>
        <v>-12348</v>
      </c>
      <c r="U4161" t="str">
        <f t="shared" si="256"/>
        <v>-123, 48</v>
      </c>
    </row>
    <row r="4162" spans="1:21" hidden="1" x14ac:dyDescent="0.25">
      <c r="A4162">
        <v>-122.888164</v>
      </c>
      <c r="B4162">
        <v>47.841467999999999</v>
      </c>
      <c r="C4162" t="s">
        <v>457</v>
      </c>
      <c r="D4162" t="s">
        <v>450</v>
      </c>
      <c r="E4162" t="s">
        <v>451</v>
      </c>
      <c r="F4162" t="s">
        <v>110</v>
      </c>
      <c r="G4162" t="s">
        <v>110</v>
      </c>
      <c r="H4162" t="s">
        <v>94</v>
      </c>
      <c r="I4162" t="s">
        <v>450</v>
      </c>
      <c r="J4162" t="s">
        <v>119</v>
      </c>
      <c r="K4162">
        <v>0</v>
      </c>
      <c r="L4162">
        <v>0</v>
      </c>
      <c r="M4162">
        <v>6</v>
      </c>
      <c r="N4162">
        <v>22</v>
      </c>
      <c r="O4162">
        <v>1940</v>
      </c>
      <c r="P4162" t="s">
        <v>120</v>
      </c>
      <c r="R4162">
        <f t="shared" si="257"/>
        <v>-123</v>
      </c>
      <c r="S4162">
        <f t="shared" si="258"/>
        <v>48</v>
      </c>
      <c r="T4162" t="str">
        <f t="shared" si="259"/>
        <v>-12348</v>
      </c>
      <c r="U4162" t="str">
        <f t="shared" ref="U4162:U4225" si="260">_xlfn.CONCAT($R4163, ", ", $S4163)</f>
        <v>-123, 48</v>
      </c>
    </row>
    <row r="4163" spans="1:21" hidden="1" x14ac:dyDescent="0.25">
      <c r="A4163">
        <v>-122.888164</v>
      </c>
      <c r="B4163">
        <v>47.841467999999999</v>
      </c>
      <c r="C4163" t="s">
        <v>457</v>
      </c>
      <c r="D4163" t="s">
        <v>450</v>
      </c>
      <c r="E4163" t="s">
        <v>451</v>
      </c>
      <c r="F4163" t="s">
        <v>110</v>
      </c>
      <c r="G4163" t="s">
        <v>110</v>
      </c>
      <c r="H4163" t="s">
        <v>94</v>
      </c>
      <c r="I4163" t="s">
        <v>450</v>
      </c>
      <c r="J4163" t="s">
        <v>119</v>
      </c>
      <c r="K4163">
        <v>0</v>
      </c>
      <c r="L4163">
        <v>0</v>
      </c>
      <c r="M4163">
        <v>6</v>
      </c>
      <c r="N4163">
        <v>22</v>
      </c>
      <c r="O4163">
        <v>1940</v>
      </c>
      <c r="P4163" t="s">
        <v>120</v>
      </c>
      <c r="R4163">
        <f t="shared" ref="R4163:R4226" si="261">ROUND($A4163, 0)</f>
        <v>-123</v>
      </c>
      <c r="S4163">
        <f t="shared" ref="S4163:S4226" si="262">ROUND($B4163, 0)</f>
        <v>48</v>
      </c>
      <c r="T4163" t="str">
        <f t="shared" ref="T4163:T4226" si="263">_xlfn.CONCAT($R4163, $S4163)</f>
        <v>-12348</v>
      </c>
      <c r="U4163" t="str">
        <f t="shared" si="260"/>
        <v>-123, 48</v>
      </c>
    </row>
    <row r="4164" spans="1:21" hidden="1" x14ac:dyDescent="0.25">
      <c r="A4164">
        <v>-122.888164</v>
      </c>
      <c r="B4164">
        <v>47.841467999999999</v>
      </c>
      <c r="C4164" t="s">
        <v>457</v>
      </c>
      <c r="D4164" t="s">
        <v>450</v>
      </c>
      <c r="E4164" t="s">
        <v>451</v>
      </c>
      <c r="F4164" t="s">
        <v>110</v>
      </c>
      <c r="G4164" t="s">
        <v>110</v>
      </c>
      <c r="H4164" t="s">
        <v>94</v>
      </c>
      <c r="I4164" t="s">
        <v>450</v>
      </c>
      <c r="J4164" t="s">
        <v>119</v>
      </c>
      <c r="K4164">
        <v>0</v>
      </c>
      <c r="L4164">
        <v>0</v>
      </c>
      <c r="M4164">
        <v>6</v>
      </c>
      <c r="N4164">
        <v>22</v>
      </c>
      <c r="O4164">
        <v>1940</v>
      </c>
      <c r="P4164" t="s">
        <v>120</v>
      </c>
      <c r="R4164">
        <f t="shared" si="261"/>
        <v>-123</v>
      </c>
      <c r="S4164">
        <f t="shared" si="262"/>
        <v>48</v>
      </c>
      <c r="T4164" t="str">
        <f t="shared" si="263"/>
        <v>-12348</v>
      </c>
      <c r="U4164" t="str">
        <f t="shared" si="260"/>
        <v>-123, 48</v>
      </c>
    </row>
    <row r="4165" spans="1:21" hidden="1" x14ac:dyDescent="0.25">
      <c r="A4165">
        <v>-122.888164</v>
      </c>
      <c r="B4165">
        <v>47.841467999999999</v>
      </c>
      <c r="C4165" t="s">
        <v>457</v>
      </c>
      <c r="D4165" t="s">
        <v>450</v>
      </c>
      <c r="E4165" t="s">
        <v>451</v>
      </c>
      <c r="F4165" t="s">
        <v>110</v>
      </c>
      <c r="G4165" t="s">
        <v>110</v>
      </c>
      <c r="H4165" t="s">
        <v>94</v>
      </c>
      <c r="I4165" t="s">
        <v>450</v>
      </c>
      <c r="J4165" t="s">
        <v>119</v>
      </c>
      <c r="K4165">
        <v>0</v>
      </c>
      <c r="L4165">
        <v>0</v>
      </c>
      <c r="M4165">
        <v>6</v>
      </c>
      <c r="N4165">
        <v>22</v>
      </c>
      <c r="O4165">
        <v>1940</v>
      </c>
      <c r="P4165" t="s">
        <v>120</v>
      </c>
      <c r="R4165">
        <f t="shared" si="261"/>
        <v>-123</v>
      </c>
      <c r="S4165">
        <f t="shared" si="262"/>
        <v>48</v>
      </c>
      <c r="T4165" t="str">
        <f t="shared" si="263"/>
        <v>-12348</v>
      </c>
      <c r="U4165" t="str">
        <f t="shared" si="260"/>
        <v>-123, 48</v>
      </c>
    </row>
    <row r="4166" spans="1:21" hidden="1" x14ac:dyDescent="0.25">
      <c r="A4166">
        <v>-122.888164</v>
      </c>
      <c r="B4166">
        <v>47.841467999999999</v>
      </c>
      <c r="C4166" t="s">
        <v>457</v>
      </c>
      <c r="D4166" t="s">
        <v>450</v>
      </c>
      <c r="E4166" t="s">
        <v>451</v>
      </c>
      <c r="F4166" t="s">
        <v>110</v>
      </c>
      <c r="G4166" t="s">
        <v>110</v>
      </c>
      <c r="H4166" t="s">
        <v>94</v>
      </c>
      <c r="I4166" t="s">
        <v>450</v>
      </c>
      <c r="J4166" t="s">
        <v>119</v>
      </c>
      <c r="K4166">
        <v>0</v>
      </c>
      <c r="L4166">
        <v>0</v>
      </c>
      <c r="M4166">
        <v>6</v>
      </c>
      <c r="N4166">
        <v>22</v>
      </c>
      <c r="O4166">
        <v>1940</v>
      </c>
      <c r="P4166" t="s">
        <v>120</v>
      </c>
      <c r="R4166">
        <f t="shared" si="261"/>
        <v>-123</v>
      </c>
      <c r="S4166">
        <f t="shared" si="262"/>
        <v>48</v>
      </c>
      <c r="T4166" t="str">
        <f t="shared" si="263"/>
        <v>-12348</v>
      </c>
      <c r="U4166" t="str">
        <f t="shared" si="260"/>
        <v>-123, 48</v>
      </c>
    </row>
    <row r="4167" spans="1:21" hidden="1" x14ac:dyDescent="0.25">
      <c r="A4167">
        <v>-122.888164</v>
      </c>
      <c r="B4167">
        <v>47.841467999999999</v>
      </c>
      <c r="C4167" t="s">
        <v>457</v>
      </c>
      <c r="D4167" t="s">
        <v>450</v>
      </c>
      <c r="E4167" t="s">
        <v>451</v>
      </c>
      <c r="F4167" t="s">
        <v>110</v>
      </c>
      <c r="G4167" t="s">
        <v>110</v>
      </c>
      <c r="H4167" t="s">
        <v>94</v>
      </c>
      <c r="I4167" t="s">
        <v>450</v>
      </c>
      <c r="J4167" t="s">
        <v>119</v>
      </c>
      <c r="K4167">
        <v>0</v>
      </c>
      <c r="L4167">
        <v>0</v>
      </c>
      <c r="M4167">
        <v>6</v>
      </c>
      <c r="N4167">
        <v>22</v>
      </c>
      <c r="O4167">
        <v>1940</v>
      </c>
      <c r="P4167" t="s">
        <v>120</v>
      </c>
      <c r="R4167">
        <f t="shared" si="261"/>
        <v>-123</v>
      </c>
      <c r="S4167">
        <f t="shared" si="262"/>
        <v>48</v>
      </c>
      <c r="T4167" t="str">
        <f t="shared" si="263"/>
        <v>-12348</v>
      </c>
      <c r="U4167" t="str">
        <f t="shared" si="260"/>
        <v>-123, 48</v>
      </c>
    </row>
    <row r="4168" spans="1:21" hidden="1" x14ac:dyDescent="0.25">
      <c r="A4168">
        <v>-122.888164</v>
      </c>
      <c r="B4168">
        <v>47.841467999999999</v>
      </c>
      <c r="C4168" t="s">
        <v>457</v>
      </c>
      <c r="D4168" t="s">
        <v>450</v>
      </c>
      <c r="E4168" t="s">
        <v>451</v>
      </c>
      <c r="F4168" t="s">
        <v>110</v>
      </c>
      <c r="G4168" t="s">
        <v>110</v>
      </c>
      <c r="H4168" t="s">
        <v>94</v>
      </c>
      <c r="I4168" t="s">
        <v>450</v>
      </c>
      <c r="J4168" t="s">
        <v>119</v>
      </c>
      <c r="K4168">
        <v>0</v>
      </c>
      <c r="L4168">
        <v>0</v>
      </c>
      <c r="M4168">
        <v>6</v>
      </c>
      <c r="N4168">
        <v>22</v>
      </c>
      <c r="O4168">
        <v>1940</v>
      </c>
      <c r="P4168" t="s">
        <v>120</v>
      </c>
      <c r="R4168">
        <f t="shared" si="261"/>
        <v>-123</v>
      </c>
      <c r="S4168">
        <f t="shared" si="262"/>
        <v>48</v>
      </c>
      <c r="T4168" t="str">
        <f t="shared" si="263"/>
        <v>-12348</v>
      </c>
      <c r="U4168" t="str">
        <f t="shared" si="260"/>
        <v>-123, 48</v>
      </c>
    </row>
    <row r="4169" spans="1:21" hidden="1" x14ac:dyDescent="0.25">
      <c r="A4169">
        <v>-122.888164</v>
      </c>
      <c r="B4169">
        <v>47.841467999999999</v>
      </c>
      <c r="C4169" t="s">
        <v>457</v>
      </c>
      <c r="D4169" t="s">
        <v>450</v>
      </c>
      <c r="E4169" t="s">
        <v>451</v>
      </c>
      <c r="F4169" t="s">
        <v>110</v>
      </c>
      <c r="G4169" t="s">
        <v>110</v>
      </c>
      <c r="H4169" t="s">
        <v>94</v>
      </c>
      <c r="I4169" t="s">
        <v>450</v>
      </c>
      <c r="J4169" t="s">
        <v>119</v>
      </c>
      <c r="K4169">
        <v>0</v>
      </c>
      <c r="L4169">
        <v>0</v>
      </c>
      <c r="M4169">
        <v>6</v>
      </c>
      <c r="N4169">
        <v>22</v>
      </c>
      <c r="O4169">
        <v>1940</v>
      </c>
      <c r="P4169" t="s">
        <v>120</v>
      </c>
      <c r="R4169">
        <f t="shared" si="261"/>
        <v>-123</v>
      </c>
      <c r="S4169">
        <f t="shared" si="262"/>
        <v>48</v>
      </c>
      <c r="T4169" t="str">
        <f t="shared" si="263"/>
        <v>-12348</v>
      </c>
      <c r="U4169" t="str">
        <f t="shared" si="260"/>
        <v>-123, 48</v>
      </c>
    </row>
    <row r="4170" spans="1:21" hidden="1" x14ac:dyDescent="0.25">
      <c r="A4170">
        <v>-122.888164</v>
      </c>
      <c r="B4170">
        <v>47.841467999999999</v>
      </c>
      <c r="C4170" t="s">
        <v>457</v>
      </c>
      <c r="D4170" t="s">
        <v>450</v>
      </c>
      <c r="E4170" t="s">
        <v>451</v>
      </c>
      <c r="F4170" t="s">
        <v>110</v>
      </c>
      <c r="G4170" t="s">
        <v>110</v>
      </c>
      <c r="H4170" t="s">
        <v>94</v>
      </c>
      <c r="I4170" t="s">
        <v>450</v>
      </c>
      <c r="J4170" t="s">
        <v>119</v>
      </c>
      <c r="K4170">
        <v>0</v>
      </c>
      <c r="L4170">
        <v>0</v>
      </c>
      <c r="M4170">
        <v>6</v>
      </c>
      <c r="N4170">
        <v>22</v>
      </c>
      <c r="O4170">
        <v>1940</v>
      </c>
      <c r="P4170" t="s">
        <v>120</v>
      </c>
      <c r="R4170">
        <f t="shared" si="261"/>
        <v>-123</v>
      </c>
      <c r="S4170">
        <f t="shared" si="262"/>
        <v>48</v>
      </c>
      <c r="T4170" t="str">
        <f t="shared" si="263"/>
        <v>-12348</v>
      </c>
      <c r="U4170" t="str">
        <f t="shared" si="260"/>
        <v>-123, 48</v>
      </c>
    </row>
    <row r="4171" spans="1:21" hidden="1" x14ac:dyDescent="0.25">
      <c r="A4171">
        <v>-122.888164</v>
      </c>
      <c r="B4171">
        <v>47.841467999999999</v>
      </c>
      <c r="C4171" t="s">
        <v>457</v>
      </c>
      <c r="D4171" t="s">
        <v>450</v>
      </c>
      <c r="E4171" t="s">
        <v>451</v>
      </c>
      <c r="F4171" t="s">
        <v>110</v>
      </c>
      <c r="G4171" t="s">
        <v>110</v>
      </c>
      <c r="H4171" t="s">
        <v>94</v>
      </c>
      <c r="I4171" t="s">
        <v>450</v>
      </c>
      <c r="J4171" t="s">
        <v>119</v>
      </c>
      <c r="K4171">
        <v>0</v>
      </c>
      <c r="L4171">
        <v>0</v>
      </c>
      <c r="M4171">
        <v>6</v>
      </c>
      <c r="N4171">
        <v>22</v>
      </c>
      <c r="O4171">
        <v>1940</v>
      </c>
      <c r="P4171" t="s">
        <v>120</v>
      </c>
      <c r="R4171">
        <f t="shared" si="261"/>
        <v>-123</v>
      </c>
      <c r="S4171">
        <f t="shared" si="262"/>
        <v>48</v>
      </c>
      <c r="T4171" t="str">
        <f t="shared" si="263"/>
        <v>-12348</v>
      </c>
      <c r="U4171" t="str">
        <f t="shared" si="260"/>
        <v>-123, 48</v>
      </c>
    </row>
    <row r="4172" spans="1:21" hidden="1" x14ac:dyDescent="0.25">
      <c r="A4172">
        <v>-122.888164</v>
      </c>
      <c r="B4172">
        <v>47.841467999999999</v>
      </c>
      <c r="C4172" t="s">
        <v>457</v>
      </c>
      <c r="D4172" t="s">
        <v>450</v>
      </c>
      <c r="E4172" t="s">
        <v>451</v>
      </c>
      <c r="F4172" t="s">
        <v>110</v>
      </c>
      <c r="G4172" t="s">
        <v>110</v>
      </c>
      <c r="H4172" t="s">
        <v>94</v>
      </c>
      <c r="I4172" t="s">
        <v>450</v>
      </c>
      <c r="J4172" t="s">
        <v>119</v>
      </c>
      <c r="K4172">
        <v>0</v>
      </c>
      <c r="L4172">
        <v>0</v>
      </c>
      <c r="M4172">
        <v>6</v>
      </c>
      <c r="N4172">
        <v>22</v>
      </c>
      <c r="O4172">
        <v>1940</v>
      </c>
      <c r="P4172" t="s">
        <v>120</v>
      </c>
      <c r="R4172">
        <f t="shared" si="261"/>
        <v>-123</v>
      </c>
      <c r="S4172">
        <f t="shared" si="262"/>
        <v>48</v>
      </c>
      <c r="T4172" t="str">
        <f t="shared" si="263"/>
        <v>-12348</v>
      </c>
      <c r="U4172" t="str">
        <f t="shared" si="260"/>
        <v>-123, 48</v>
      </c>
    </row>
    <row r="4173" spans="1:21" hidden="1" x14ac:dyDescent="0.25">
      <c r="A4173">
        <v>-122.888164</v>
      </c>
      <c r="B4173">
        <v>47.841467999999999</v>
      </c>
      <c r="C4173" t="s">
        <v>457</v>
      </c>
      <c r="D4173" t="s">
        <v>450</v>
      </c>
      <c r="E4173" t="s">
        <v>451</v>
      </c>
      <c r="F4173" t="s">
        <v>110</v>
      </c>
      <c r="G4173" t="s">
        <v>110</v>
      </c>
      <c r="H4173" t="s">
        <v>94</v>
      </c>
      <c r="I4173" t="s">
        <v>450</v>
      </c>
      <c r="J4173" t="s">
        <v>119</v>
      </c>
      <c r="K4173">
        <v>0</v>
      </c>
      <c r="L4173">
        <v>0</v>
      </c>
      <c r="M4173">
        <v>6</v>
      </c>
      <c r="N4173">
        <v>22</v>
      </c>
      <c r="O4173">
        <v>1940</v>
      </c>
      <c r="P4173" t="s">
        <v>120</v>
      </c>
      <c r="R4173">
        <f t="shared" si="261"/>
        <v>-123</v>
      </c>
      <c r="S4173">
        <f t="shared" si="262"/>
        <v>48</v>
      </c>
      <c r="T4173" t="str">
        <f t="shared" si="263"/>
        <v>-12348</v>
      </c>
      <c r="U4173" t="str">
        <f t="shared" si="260"/>
        <v>-123, 48</v>
      </c>
    </row>
    <row r="4174" spans="1:21" hidden="1" x14ac:dyDescent="0.25">
      <c r="A4174">
        <v>-122.888164</v>
      </c>
      <c r="B4174">
        <v>47.841467999999999</v>
      </c>
      <c r="C4174" t="s">
        <v>457</v>
      </c>
      <c r="D4174" t="s">
        <v>450</v>
      </c>
      <c r="E4174" t="s">
        <v>451</v>
      </c>
      <c r="F4174" t="s">
        <v>110</v>
      </c>
      <c r="G4174" t="s">
        <v>110</v>
      </c>
      <c r="H4174" t="s">
        <v>94</v>
      </c>
      <c r="I4174" t="s">
        <v>450</v>
      </c>
      <c r="J4174" t="s">
        <v>119</v>
      </c>
      <c r="K4174">
        <v>0</v>
      </c>
      <c r="L4174">
        <v>0</v>
      </c>
      <c r="M4174">
        <v>6</v>
      </c>
      <c r="N4174">
        <v>22</v>
      </c>
      <c r="O4174">
        <v>1940</v>
      </c>
      <c r="P4174" t="s">
        <v>120</v>
      </c>
      <c r="R4174">
        <f t="shared" si="261"/>
        <v>-123</v>
      </c>
      <c r="S4174">
        <f t="shared" si="262"/>
        <v>48</v>
      </c>
      <c r="T4174" t="str">
        <f t="shared" si="263"/>
        <v>-12348</v>
      </c>
      <c r="U4174" t="str">
        <f t="shared" si="260"/>
        <v>-123, 48</v>
      </c>
    </row>
    <row r="4175" spans="1:21" hidden="1" x14ac:dyDescent="0.25">
      <c r="A4175">
        <v>-122.888164</v>
      </c>
      <c r="B4175">
        <v>47.841467999999999</v>
      </c>
      <c r="C4175" t="s">
        <v>457</v>
      </c>
      <c r="D4175" t="s">
        <v>450</v>
      </c>
      <c r="E4175" t="s">
        <v>451</v>
      </c>
      <c r="F4175" t="s">
        <v>110</v>
      </c>
      <c r="G4175" t="s">
        <v>110</v>
      </c>
      <c r="H4175" t="s">
        <v>94</v>
      </c>
      <c r="I4175" t="s">
        <v>450</v>
      </c>
      <c r="J4175" t="s">
        <v>119</v>
      </c>
      <c r="K4175">
        <v>0</v>
      </c>
      <c r="L4175">
        <v>0</v>
      </c>
      <c r="M4175">
        <v>6</v>
      </c>
      <c r="N4175">
        <v>22</v>
      </c>
      <c r="O4175">
        <v>1940</v>
      </c>
      <c r="P4175" t="s">
        <v>120</v>
      </c>
      <c r="R4175">
        <f t="shared" si="261"/>
        <v>-123</v>
      </c>
      <c r="S4175">
        <f t="shared" si="262"/>
        <v>48</v>
      </c>
      <c r="T4175" t="str">
        <f t="shared" si="263"/>
        <v>-12348</v>
      </c>
      <c r="U4175" t="str">
        <f t="shared" si="260"/>
        <v>-123, 48</v>
      </c>
    </row>
    <row r="4176" spans="1:21" hidden="1" x14ac:dyDescent="0.25">
      <c r="A4176">
        <v>-122.888164</v>
      </c>
      <c r="B4176">
        <v>47.841467999999999</v>
      </c>
      <c r="C4176" t="s">
        <v>457</v>
      </c>
      <c r="D4176" t="s">
        <v>450</v>
      </c>
      <c r="E4176" t="s">
        <v>451</v>
      </c>
      <c r="F4176" t="s">
        <v>110</v>
      </c>
      <c r="G4176" t="s">
        <v>110</v>
      </c>
      <c r="H4176" t="s">
        <v>94</v>
      </c>
      <c r="I4176" t="s">
        <v>450</v>
      </c>
      <c r="J4176" t="s">
        <v>119</v>
      </c>
      <c r="K4176">
        <v>0</v>
      </c>
      <c r="L4176">
        <v>0</v>
      </c>
      <c r="M4176">
        <v>6</v>
      </c>
      <c r="N4176">
        <v>22</v>
      </c>
      <c r="O4176">
        <v>1940</v>
      </c>
      <c r="P4176" t="s">
        <v>120</v>
      </c>
      <c r="R4176">
        <f t="shared" si="261"/>
        <v>-123</v>
      </c>
      <c r="S4176">
        <f t="shared" si="262"/>
        <v>48</v>
      </c>
      <c r="T4176" t="str">
        <f t="shared" si="263"/>
        <v>-12348</v>
      </c>
      <c r="U4176" t="str">
        <f t="shared" si="260"/>
        <v>-123, 48</v>
      </c>
    </row>
    <row r="4177" spans="1:21" hidden="1" x14ac:dyDescent="0.25">
      <c r="A4177">
        <v>-122.888164</v>
      </c>
      <c r="B4177">
        <v>47.841467999999999</v>
      </c>
      <c r="C4177" t="s">
        <v>457</v>
      </c>
      <c r="D4177" t="s">
        <v>450</v>
      </c>
      <c r="E4177" t="s">
        <v>451</v>
      </c>
      <c r="F4177" t="s">
        <v>110</v>
      </c>
      <c r="G4177" t="s">
        <v>110</v>
      </c>
      <c r="H4177" t="s">
        <v>94</v>
      </c>
      <c r="I4177" t="s">
        <v>450</v>
      </c>
      <c r="J4177" t="s">
        <v>119</v>
      </c>
      <c r="K4177">
        <v>0</v>
      </c>
      <c r="L4177">
        <v>0</v>
      </c>
      <c r="M4177">
        <v>6</v>
      </c>
      <c r="N4177">
        <v>22</v>
      </c>
      <c r="O4177">
        <v>1940</v>
      </c>
      <c r="P4177" t="s">
        <v>120</v>
      </c>
      <c r="R4177">
        <f t="shared" si="261"/>
        <v>-123</v>
      </c>
      <c r="S4177">
        <f t="shared" si="262"/>
        <v>48</v>
      </c>
      <c r="T4177" t="str">
        <f t="shared" si="263"/>
        <v>-12348</v>
      </c>
      <c r="U4177" t="str">
        <f t="shared" si="260"/>
        <v>-123, 48</v>
      </c>
    </row>
    <row r="4178" spans="1:21" hidden="1" x14ac:dyDescent="0.25">
      <c r="A4178">
        <v>-122.888164</v>
      </c>
      <c r="B4178">
        <v>47.841467999999999</v>
      </c>
      <c r="C4178" t="s">
        <v>457</v>
      </c>
      <c r="D4178" t="s">
        <v>450</v>
      </c>
      <c r="E4178" t="s">
        <v>451</v>
      </c>
      <c r="F4178" t="s">
        <v>110</v>
      </c>
      <c r="G4178" t="s">
        <v>110</v>
      </c>
      <c r="H4178" t="s">
        <v>94</v>
      </c>
      <c r="I4178" t="s">
        <v>450</v>
      </c>
      <c r="J4178" t="s">
        <v>119</v>
      </c>
      <c r="K4178">
        <v>0</v>
      </c>
      <c r="L4178">
        <v>0</v>
      </c>
      <c r="M4178">
        <v>6</v>
      </c>
      <c r="N4178">
        <v>22</v>
      </c>
      <c r="O4178">
        <v>1940</v>
      </c>
      <c r="P4178" t="s">
        <v>120</v>
      </c>
      <c r="R4178">
        <f t="shared" si="261"/>
        <v>-123</v>
      </c>
      <c r="S4178">
        <f t="shared" si="262"/>
        <v>48</v>
      </c>
      <c r="T4178" t="str">
        <f t="shared" si="263"/>
        <v>-12348</v>
      </c>
      <c r="U4178" t="str">
        <f t="shared" si="260"/>
        <v>-123, 48</v>
      </c>
    </row>
    <row r="4179" spans="1:21" hidden="1" x14ac:dyDescent="0.25">
      <c r="A4179">
        <v>-122.888164</v>
      </c>
      <c r="B4179">
        <v>47.841467999999999</v>
      </c>
      <c r="C4179" t="s">
        <v>457</v>
      </c>
      <c r="D4179" t="s">
        <v>450</v>
      </c>
      <c r="E4179" t="s">
        <v>451</v>
      </c>
      <c r="F4179" t="s">
        <v>110</v>
      </c>
      <c r="G4179" t="s">
        <v>110</v>
      </c>
      <c r="H4179" t="s">
        <v>94</v>
      </c>
      <c r="I4179" t="s">
        <v>450</v>
      </c>
      <c r="J4179" t="s">
        <v>133</v>
      </c>
      <c r="K4179">
        <v>0</v>
      </c>
      <c r="L4179">
        <v>0</v>
      </c>
      <c r="M4179">
        <v>6</v>
      </c>
      <c r="N4179">
        <v>22</v>
      </c>
      <c r="O4179">
        <v>1940</v>
      </c>
      <c r="P4179" t="s">
        <v>120</v>
      </c>
      <c r="R4179">
        <f t="shared" si="261"/>
        <v>-123</v>
      </c>
      <c r="S4179">
        <f t="shared" si="262"/>
        <v>48</v>
      </c>
      <c r="T4179" t="str">
        <f t="shared" si="263"/>
        <v>-12348</v>
      </c>
      <c r="U4179" t="str">
        <f t="shared" si="260"/>
        <v>-123, 48</v>
      </c>
    </row>
    <row r="4180" spans="1:21" hidden="1" x14ac:dyDescent="0.25">
      <c r="A4180">
        <v>-122.888164</v>
      </c>
      <c r="B4180">
        <v>47.841467999999999</v>
      </c>
      <c r="C4180" t="s">
        <v>457</v>
      </c>
      <c r="D4180" t="s">
        <v>450</v>
      </c>
      <c r="E4180" t="s">
        <v>451</v>
      </c>
      <c r="F4180" t="s">
        <v>110</v>
      </c>
      <c r="G4180" t="s">
        <v>110</v>
      </c>
      <c r="H4180" t="s">
        <v>94</v>
      </c>
      <c r="I4180" t="s">
        <v>450</v>
      </c>
      <c r="J4180" t="s">
        <v>133</v>
      </c>
      <c r="K4180">
        <v>0</v>
      </c>
      <c r="L4180">
        <v>0</v>
      </c>
      <c r="M4180">
        <v>6</v>
      </c>
      <c r="N4180">
        <v>22</v>
      </c>
      <c r="O4180">
        <v>1940</v>
      </c>
      <c r="P4180" t="s">
        <v>120</v>
      </c>
      <c r="R4180">
        <f t="shared" si="261"/>
        <v>-123</v>
      </c>
      <c r="S4180">
        <f t="shared" si="262"/>
        <v>48</v>
      </c>
      <c r="T4180" t="str">
        <f t="shared" si="263"/>
        <v>-12348</v>
      </c>
      <c r="U4180" t="str">
        <f t="shared" si="260"/>
        <v>-123, 48</v>
      </c>
    </row>
    <row r="4181" spans="1:21" hidden="1" x14ac:dyDescent="0.25">
      <c r="A4181">
        <v>-122.888164</v>
      </c>
      <c r="B4181">
        <v>47.841467999999999</v>
      </c>
      <c r="C4181" t="s">
        <v>457</v>
      </c>
      <c r="D4181" t="s">
        <v>450</v>
      </c>
      <c r="E4181" t="s">
        <v>451</v>
      </c>
      <c r="F4181" t="s">
        <v>110</v>
      </c>
      <c r="G4181" t="s">
        <v>110</v>
      </c>
      <c r="H4181" t="s">
        <v>94</v>
      </c>
      <c r="I4181" t="s">
        <v>450</v>
      </c>
      <c r="J4181" t="s">
        <v>119</v>
      </c>
      <c r="K4181">
        <v>0</v>
      </c>
      <c r="L4181">
        <v>0</v>
      </c>
      <c r="M4181">
        <v>6</v>
      </c>
      <c r="N4181">
        <v>22</v>
      </c>
      <c r="O4181">
        <v>1940</v>
      </c>
      <c r="P4181" t="s">
        <v>120</v>
      </c>
      <c r="R4181">
        <f t="shared" si="261"/>
        <v>-123</v>
      </c>
      <c r="S4181">
        <f t="shared" si="262"/>
        <v>48</v>
      </c>
      <c r="T4181" t="str">
        <f t="shared" si="263"/>
        <v>-12348</v>
      </c>
      <c r="U4181" t="str">
        <f t="shared" si="260"/>
        <v>-123, 48</v>
      </c>
    </row>
    <row r="4182" spans="1:21" hidden="1" x14ac:dyDescent="0.25">
      <c r="A4182">
        <v>-122.888164</v>
      </c>
      <c r="B4182">
        <v>47.841467999999999</v>
      </c>
      <c r="C4182" t="s">
        <v>457</v>
      </c>
      <c r="D4182" t="s">
        <v>450</v>
      </c>
      <c r="E4182" t="s">
        <v>451</v>
      </c>
      <c r="F4182" t="s">
        <v>110</v>
      </c>
      <c r="G4182" t="s">
        <v>110</v>
      </c>
      <c r="H4182" t="s">
        <v>94</v>
      </c>
      <c r="I4182" t="s">
        <v>450</v>
      </c>
      <c r="J4182" t="s">
        <v>119</v>
      </c>
      <c r="K4182">
        <v>0</v>
      </c>
      <c r="L4182">
        <v>0</v>
      </c>
      <c r="M4182">
        <v>6</v>
      </c>
      <c r="N4182">
        <v>22</v>
      </c>
      <c r="O4182">
        <v>1940</v>
      </c>
      <c r="P4182" t="s">
        <v>120</v>
      </c>
      <c r="R4182">
        <f t="shared" si="261"/>
        <v>-123</v>
      </c>
      <c r="S4182">
        <f t="shared" si="262"/>
        <v>48</v>
      </c>
      <c r="T4182" t="str">
        <f t="shared" si="263"/>
        <v>-12348</v>
      </c>
      <c r="U4182" t="str">
        <f t="shared" si="260"/>
        <v>-123, 48</v>
      </c>
    </row>
    <row r="4183" spans="1:21" hidden="1" x14ac:dyDescent="0.25">
      <c r="A4183">
        <v>-122.888164</v>
      </c>
      <c r="B4183">
        <v>47.841467999999999</v>
      </c>
      <c r="C4183" t="s">
        <v>457</v>
      </c>
      <c r="D4183" t="s">
        <v>450</v>
      </c>
      <c r="E4183" t="s">
        <v>451</v>
      </c>
      <c r="F4183" t="s">
        <v>110</v>
      </c>
      <c r="G4183" t="s">
        <v>110</v>
      </c>
      <c r="H4183" t="s">
        <v>94</v>
      </c>
      <c r="I4183" t="s">
        <v>450</v>
      </c>
      <c r="J4183" t="s">
        <v>133</v>
      </c>
      <c r="K4183">
        <v>0</v>
      </c>
      <c r="L4183">
        <v>0</v>
      </c>
      <c r="M4183">
        <v>6</v>
      </c>
      <c r="N4183">
        <v>22</v>
      </c>
      <c r="O4183">
        <v>1940</v>
      </c>
      <c r="P4183" t="s">
        <v>120</v>
      </c>
      <c r="R4183">
        <f t="shared" si="261"/>
        <v>-123</v>
      </c>
      <c r="S4183">
        <f t="shared" si="262"/>
        <v>48</v>
      </c>
      <c r="T4183" t="str">
        <f t="shared" si="263"/>
        <v>-12348</v>
      </c>
      <c r="U4183" t="str">
        <f t="shared" si="260"/>
        <v>-123, 48</v>
      </c>
    </row>
    <row r="4184" spans="1:21" hidden="1" x14ac:dyDescent="0.25">
      <c r="A4184">
        <v>-122.888164</v>
      </c>
      <c r="B4184">
        <v>47.841467999999999</v>
      </c>
      <c r="C4184" t="s">
        <v>457</v>
      </c>
      <c r="D4184" t="s">
        <v>450</v>
      </c>
      <c r="E4184" t="s">
        <v>451</v>
      </c>
      <c r="F4184" t="s">
        <v>110</v>
      </c>
      <c r="G4184" t="s">
        <v>110</v>
      </c>
      <c r="H4184" t="s">
        <v>94</v>
      </c>
      <c r="I4184" t="s">
        <v>450</v>
      </c>
      <c r="J4184" t="s">
        <v>119</v>
      </c>
      <c r="K4184">
        <v>0</v>
      </c>
      <c r="L4184">
        <v>0</v>
      </c>
      <c r="M4184">
        <v>6</v>
      </c>
      <c r="N4184">
        <v>22</v>
      </c>
      <c r="O4184">
        <v>1940</v>
      </c>
      <c r="P4184" t="s">
        <v>120</v>
      </c>
      <c r="R4184">
        <f t="shared" si="261"/>
        <v>-123</v>
      </c>
      <c r="S4184">
        <f t="shared" si="262"/>
        <v>48</v>
      </c>
      <c r="T4184" t="str">
        <f t="shared" si="263"/>
        <v>-12348</v>
      </c>
      <c r="U4184" t="str">
        <f t="shared" si="260"/>
        <v>-123, 48</v>
      </c>
    </row>
    <row r="4185" spans="1:21" hidden="1" x14ac:dyDescent="0.25">
      <c r="A4185">
        <v>-122.888164</v>
      </c>
      <c r="B4185">
        <v>47.841467999999999</v>
      </c>
      <c r="C4185" t="s">
        <v>457</v>
      </c>
      <c r="D4185" t="s">
        <v>450</v>
      </c>
      <c r="E4185" t="s">
        <v>451</v>
      </c>
      <c r="F4185" t="s">
        <v>110</v>
      </c>
      <c r="G4185" t="s">
        <v>110</v>
      </c>
      <c r="H4185" t="s">
        <v>94</v>
      </c>
      <c r="I4185" t="s">
        <v>450</v>
      </c>
      <c r="J4185" t="s">
        <v>119</v>
      </c>
      <c r="K4185">
        <v>0</v>
      </c>
      <c r="L4185">
        <v>0</v>
      </c>
      <c r="M4185">
        <v>6</v>
      </c>
      <c r="N4185">
        <v>22</v>
      </c>
      <c r="O4185">
        <v>1940</v>
      </c>
      <c r="P4185" t="s">
        <v>120</v>
      </c>
      <c r="R4185">
        <f t="shared" si="261"/>
        <v>-123</v>
      </c>
      <c r="S4185">
        <f t="shared" si="262"/>
        <v>48</v>
      </c>
      <c r="T4185" t="str">
        <f t="shared" si="263"/>
        <v>-12348</v>
      </c>
      <c r="U4185" t="str">
        <f t="shared" si="260"/>
        <v>-123, 48</v>
      </c>
    </row>
    <row r="4186" spans="1:21" hidden="1" x14ac:dyDescent="0.25">
      <c r="A4186">
        <v>-122.888164</v>
      </c>
      <c r="B4186">
        <v>47.841467999999999</v>
      </c>
      <c r="C4186" t="s">
        <v>457</v>
      </c>
      <c r="D4186" t="s">
        <v>450</v>
      </c>
      <c r="E4186" t="s">
        <v>451</v>
      </c>
      <c r="F4186" t="s">
        <v>110</v>
      </c>
      <c r="G4186" t="s">
        <v>110</v>
      </c>
      <c r="H4186" t="s">
        <v>94</v>
      </c>
      <c r="I4186" t="s">
        <v>450</v>
      </c>
      <c r="J4186" t="s">
        <v>133</v>
      </c>
      <c r="K4186">
        <v>0</v>
      </c>
      <c r="L4186">
        <v>0</v>
      </c>
      <c r="M4186">
        <v>6</v>
      </c>
      <c r="N4186">
        <v>22</v>
      </c>
      <c r="O4186">
        <v>1940</v>
      </c>
      <c r="P4186" t="s">
        <v>120</v>
      </c>
      <c r="R4186">
        <f t="shared" si="261"/>
        <v>-123</v>
      </c>
      <c r="S4186">
        <f t="shared" si="262"/>
        <v>48</v>
      </c>
      <c r="T4186" t="str">
        <f t="shared" si="263"/>
        <v>-12348</v>
      </c>
      <c r="U4186" t="str">
        <f t="shared" si="260"/>
        <v>-123, 48</v>
      </c>
    </row>
    <row r="4187" spans="1:21" hidden="1" x14ac:dyDescent="0.25">
      <c r="A4187">
        <v>-122.888164</v>
      </c>
      <c r="B4187">
        <v>47.841467999999999</v>
      </c>
      <c r="C4187" t="s">
        <v>457</v>
      </c>
      <c r="D4187" t="s">
        <v>450</v>
      </c>
      <c r="E4187" t="s">
        <v>451</v>
      </c>
      <c r="F4187" t="s">
        <v>110</v>
      </c>
      <c r="G4187" t="s">
        <v>110</v>
      </c>
      <c r="H4187" t="s">
        <v>94</v>
      </c>
      <c r="I4187" t="s">
        <v>450</v>
      </c>
      <c r="J4187" t="s">
        <v>133</v>
      </c>
      <c r="K4187">
        <v>0</v>
      </c>
      <c r="L4187">
        <v>0</v>
      </c>
      <c r="M4187">
        <v>6</v>
      </c>
      <c r="N4187">
        <v>22</v>
      </c>
      <c r="O4187">
        <v>1940</v>
      </c>
      <c r="P4187" t="s">
        <v>120</v>
      </c>
      <c r="R4187">
        <f t="shared" si="261"/>
        <v>-123</v>
      </c>
      <c r="S4187">
        <f t="shared" si="262"/>
        <v>48</v>
      </c>
      <c r="T4187" t="str">
        <f t="shared" si="263"/>
        <v>-12348</v>
      </c>
      <c r="U4187" t="str">
        <f t="shared" si="260"/>
        <v>-123, 48</v>
      </c>
    </row>
    <row r="4188" spans="1:21" hidden="1" x14ac:dyDescent="0.25">
      <c r="A4188">
        <v>-122.888164</v>
      </c>
      <c r="B4188">
        <v>47.841467999999999</v>
      </c>
      <c r="C4188" t="s">
        <v>457</v>
      </c>
      <c r="D4188" t="s">
        <v>450</v>
      </c>
      <c r="E4188" t="s">
        <v>451</v>
      </c>
      <c r="F4188" t="s">
        <v>110</v>
      </c>
      <c r="G4188" t="s">
        <v>110</v>
      </c>
      <c r="H4188" t="s">
        <v>94</v>
      </c>
      <c r="I4188" t="s">
        <v>450</v>
      </c>
      <c r="J4188" t="s">
        <v>133</v>
      </c>
      <c r="K4188">
        <v>0</v>
      </c>
      <c r="L4188">
        <v>0</v>
      </c>
      <c r="M4188">
        <v>6</v>
      </c>
      <c r="N4188">
        <v>22</v>
      </c>
      <c r="O4188">
        <v>1940</v>
      </c>
      <c r="P4188" t="s">
        <v>120</v>
      </c>
      <c r="R4188">
        <f t="shared" si="261"/>
        <v>-123</v>
      </c>
      <c r="S4188">
        <f t="shared" si="262"/>
        <v>48</v>
      </c>
      <c r="T4188" t="str">
        <f t="shared" si="263"/>
        <v>-12348</v>
      </c>
      <c r="U4188" t="str">
        <f t="shared" si="260"/>
        <v>-123, 48</v>
      </c>
    </row>
    <row r="4189" spans="1:21" hidden="1" x14ac:dyDescent="0.25">
      <c r="A4189">
        <v>-122.888164</v>
      </c>
      <c r="B4189">
        <v>47.841467999999999</v>
      </c>
      <c r="C4189" t="s">
        <v>457</v>
      </c>
      <c r="D4189" t="s">
        <v>450</v>
      </c>
      <c r="E4189" t="s">
        <v>451</v>
      </c>
      <c r="F4189" t="s">
        <v>110</v>
      </c>
      <c r="G4189" t="s">
        <v>110</v>
      </c>
      <c r="H4189" t="s">
        <v>94</v>
      </c>
      <c r="I4189" t="s">
        <v>450</v>
      </c>
      <c r="J4189" t="s">
        <v>119</v>
      </c>
      <c r="K4189">
        <v>0</v>
      </c>
      <c r="L4189">
        <v>0</v>
      </c>
      <c r="M4189">
        <v>6</v>
      </c>
      <c r="N4189">
        <v>22</v>
      </c>
      <c r="O4189">
        <v>1940</v>
      </c>
      <c r="P4189" t="s">
        <v>120</v>
      </c>
      <c r="R4189">
        <f t="shared" si="261"/>
        <v>-123</v>
      </c>
      <c r="S4189">
        <f t="shared" si="262"/>
        <v>48</v>
      </c>
      <c r="T4189" t="str">
        <f t="shared" si="263"/>
        <v>-12348</v>
      </c>
      <c r="U4189" t="str">
        <f t="shared" si="260"/>
        <v>-123, 48</v>
      </c>
    </row>
    <row r="4190" spans="1:21" hidden="1" x14ac:dyDescent="0.25">
      <c r="A4190">
        <v>-122.888164</v>
      </c>
      <c r="B4190">
        <v>47.841467999999999</v>
      </c>
      <c r="C4190" t="s">
        <v>457</v>
      </c>
      <c r="D4190" t="s">
        <v>450</v>
      </c>
      <c r="E4190" t="s">
        <v>451</v>
      </c>
      <c r="F4190" t="s">
        <v>110</v>
      </c>
      <c r="G4190" t="s">
        <v>110</v>
      </c>
      <c r="H4190" t="s">
        <v>94</v>
      </c>
      <c r="I4190" t="s">
        <v>450</v>
      </c>
      <c r="J4190" t="s">
        <v>119</v>
      </c>
      <c r="K4190">
        <v>0</v>
      </c>
      <c r="L4190">
        <v>0</v>
      </c>
      <c r="M4190">
        <v>6</v>
      </c>
      <c r="N4190">
        <v>22</v>
      </c>
      <c r="O4190">
        <v>1940</v>
      </c>
      <c r="P4190" t="s">
        <v>120</v>
      </c>
      <c r="R4190">
        <f t="shared" si="261"/>
        <v>-123</v>
      </c>
      <c r="S4190">
        <f t="shared" si="262"/>
        <v>48</v>
      </c>
      <c r="T4190" t="str">
        <f t="shared" si="263"/>
        <v>-12348</v>
      </c>
      <c r="U4190" t="str">
        <f t="shared" si="260"/>
        <v>-123, 48</v>
      </c>
    </row>
    <row r="4191" spans="1:21" hidden="1" x14ac:dyDescent="0.25">
      <c r="A4191">
        <v>-122.888164</v>
      </c>
      <c r="B4191">
        <v>47.841467999999999</v>
      </c>
      <c r="C4191" t="s">
        <v>457</v>
      </c>
      <c r="D4191" t="s">
        <v>450</v>
      </c>
      <c r="E4191" t="s">
        <v>451</v>
      </c>
      <c r="F4191" t="s">
        <v>110</v>
      </c>
      <c r="G4191" t="s">
        <v>110</v>
      </c>
      <c r="H4191" t="s">
        <v>94</v>
      </c>
      <c r="I4191" t="s">
        <v>450</v>
      </c>
      <c r="J4191" t="s">
        <v>119</v>
      </c>
      <c r="K4191">
        <v>0</v>
      </c>
      <c r="L4191">
        <v>0</v>
      </c>
      <c r="M4191">
        <v>6</v>
      </c>
      <c r="N4191">
        <v>22</v>
      </c>
      <c r="O4191">
        <v>1940</v>
      </c>
      <c r="P4191" t="s">
        <v>120</v>
      </c>
      <c r="R4191">
        <f t="shared" si="261"/>
        <v>-123</v>
      </c>
      <c r="S4191">
        <f t="shared" si="262"/>
        <v>48</v>
      </c>
      <c r="T4191" t="str">
        <f t="shared" si="263"/>
        <v>-12348</v>
      </c>
      <c r="U4191" t="str">
        <f t="shared" si="260"/>
        <v>-123, 48</v>
      </c>
    </row>
    <row r="4192" spans="1:21" hidden="1" x14ac:dyDescent="0.25">
      <c r="A4192">
        <v>-122.888164</v>
      </c>
      <c r="B4192">
        <v>47.841467999999999</v>
      </c>
      <c r="C4192" t="s">
        <v>457</v>
      </c>
      <c r="D4192" t="s">
        <v>450</v>
      </c>
      <c r="E4192" t="s">
        <v>451</v>
      </c>
      <c r="F4192" t="s">
        <v>110</v>
      </c>
      <c r="G4192" t="s">
        <v>110</v>
      </c>
      <c r="H4192" t="s">
        <v>94</v>
      </c>
      <c r="I4192" t="s">
        <v>450</v>
      </c>
      <c r="J4192" t="s">
        <v>119</v>
      </c>
      <c r="K4192">
        <v>0</v>
      </c>
      <c r="L4192">
        <v>0</v>
      </c>
      <c r="M4192">
        <v>6</v>
      </c>
      <c r="N4192">
        <v>22</v>
      </c>
      <c r="O4192">
        <v>1940</v>
      </c>
      <c r="P4192" t="s">
        <v>120</v>
      </c>
      <c r="R4192">
        <f t="shared" si="261"/>
        <v>-123</v>
      </c>
      <c r="S4192">
        <f t="shared" si="262"/>
        <v>48</v>
      </c>
      <c r="T4192" t="str">
        <f t="shared" si="263"/>
        <v>-12348</v>
      </c>
      <c r="U4192" t="str">
        <f t="shared" si="260"/>
        <v>-123, 48</v>
      </c>
    </row>
    <row r="4193" spans="1:21" hidden="1" x14ac:dyDescent="0.25">
      <c r="A4193">
        <v>-122.888164</v>
      </c>
      <c r="B4193">
        <v>47.841467999999999</v>
      </c>
      <c r="C4193" t="s">
        <v>457</v>
      </c>
      <c r="D4193" t="s">
        <v>450</v>
      </c>
      <c r="E4193" t="s">
        <v>451</v>
      </c>
      <c r="F4193" t="s">
        <v>110</v>
      </c>
      <c r="G4193" t="s">
        <v>110</v>
      </c>
      <c r="H4193" t="s">
        <v>94</v>
      </c>
      <c r="I4193" t="s">
        <v>450</v>
      </c>
      <c r="J4193" t="s">
        <v>133</v>
      </c>
      <c r="K4193">
        <v>0</v>
      </c>
      <c r="L4193">
        <v>0</v>
      </c>
      <c r="M4193">
        <v>6</v>
      </c>
      <c r="N4193">
        <v>22</v>
      </c>
      <c r="O4193">
        <v>1940</v>
      </c>
      <c r="P4193" t="s">
        <v>120</v>
      </c>
      <c r="R4193">
        <f t="shared" si="261"/>
        <v>-123</v>
      </c>
      <c r="S4193">
        <f t="shared" si="262"/>
        <v>48</v>
      </c>
      <c r="T4193" t="str">
        <f t="shared" si="263"/>
        <v>-12348</v>
      </c>
      <c r="U4193" t="str">
        <f t="shared" si="260"/>
        <v>-123, 48</v>
      </c>
    </row>
    <row r="4194" spans="1:21" hidden="1" x14ac:dyDescent="0.25">
      <c r="A4194">
        <v>-122.888164</v>
      </c>
      <c r="B4194">
        <v>47.841467999999999</v>
      </c>
      <c r="C4194" t="s">
        <v>457</v>
      </c>
      <c r="D4194" t="s">
        <v>450</v>
      </c>
      <c r="E4194" t="s">
        <v>451</v>
      </c>
      <c r="F4194" t="s">
        <v>110</v>
      </c>
      <c r="G4194" t="s">
        <v>110</v>
      </c>
      <c r="H4194" t="s">
        <v>94</v>
      </c>
      <c r="I4194" t="s">
        <v>450</v>
      </c>
      <c r="J4194" t="s">
        <v>133</v>
      </c>
      <c r="K4194">
        <v>0</v>
      </c>
      <c r="L4194">
        <v>0</v>
      </c>
      <c r="M4194">
        <v>6</v>
      </c>
      <c r="N4194">
        <v>22</v>
      </c>
      <c r="O4194">
        <v>1940</v>
      </c>
      <c r="P4194" t="s">
        <v>120</v>
      </c>
      <c r="R4194">
        <f t="shared" si="261"/>
        <v>-123</v>
      </c>
      <c r="S4194">
        <f t="shared" si="262"/>
        <v>48</v>
      </c>
      <c r="T4194" t="str">
        <f t="shared" si="263"/>
        <v>-12348</v>
      </c>
      <c r="U4194" t="str">
        <f t="shared" si="260"/>
        <v>-123, 48</v>
      </c>
    </row>
    <row r="4195" spans="1:21" hidden="1" x14ac:dyDescent="0.25">
      <c r="A4195">
        <v>-122.888164</v>
      </c>
      <c r="B4195">
        <v>47.841467999999999</v>
      </c>
      <c r="C4195" t="s">
        <v>457</v>
      </c>
      <c r="D4195" t="s">
        <v>450</v>
      </c>
      <c r="E4195" t="s">
        <v>451</v>
      </c>
      <c r="F4195" t="s">
        <v>110</v>
      </c>
      <c r="G4195" t="s">
        <v>110</v>
      </c>
      <c r="H4195" t="s">
        <v>94</v>
      </c>
      <c r="I4195" t="s">
        <v>450</v>
      </c>
      <c r="J4195" t="s">
        <v>133</v>
      </c>
      <c r="K4195">
        <v>0</v>
      </c>
      <c r="L4195">
        <v>0</v>
      </c>
      <c r="M4195">
        <v>6</v>
      </c>
      <c r="N4195">
        <v>22</v>
      </c>
      <c r="O4195">
        <v>1940</v>
      </c>
      <c r="P4195" t="s">
        <v>120</v>
      </c>
      <c r="R4195">
        <f t="shared" si="261"/>
        <v>-123</v>
      </c>
      <c r="S4195">
        <f t="shared" si="262"/>
        <v>48</v>
      </c>
      <c r="T4195" t="str">
        <f t="shared" si="263"/>
        <v>-12348</v>
      </c>
      <c r="U4195" t="str">
        <f t="shared" si="260"/>
        <v>-123, 48</v>
      </c>
    </row>
    <row r="4196" spans="1:21" hidden="1" x14ac:dyDescent="0.25">
      <c r="A4196">
        <v>-122.888164</v>
      </c>
      <c r="B4196">
        <v>47.841467999999999</v>
      </c>
      <c r="C4196" t="s">
        <v>457</v>
      </c>
      <c r="D4196" t="s">
        <v>450</v>
      </c>
      <c r="E4196" t="s">
        <v>451</v>
      </c>
      <c r="F4196" t="s">
        <v>110</v>
      </c>
      <c r="G4196" t="s">
        <v>110</v>
      </c>
      <c r="H4196" t="s">
        <v>94</v>
      </c>
      <c r="I4196" t="s">
        <v>450</v>
      </c>
      <c r="J4196" t="s">
        <v>133</v>
      </c>
      <c r="K4196">
        <v>0</v>
      </c>
      <c r="L4196">
        <v>0</v>
      </c>
      <c r="M4196">
        <v>6</v>
      </c>
      <c r="N4196">
        <v>22</v>
      </c>
      <c r="O4196">
        <v>1940</v>
      </c>
      <c r="P4196" t="s">
        <v>120</v>
      </c>
      <c r="R4196">
        <f t="shared" si="261"/>
        <v>-123</v>
      </c>
      <c r="S4196">
        <f t="shared" si="262"/>
        <v>48</v>
      </c>
      <c r="T4196" t="str">
        <f t="shared" si="263"/>
        <v>-12348</v>
      </c>
      <c r="U4196" t="str">
        <f t="shared" si="260"/>
        <v>-123, 48</v>
      </c>
    </row>
    <row r="4197" spans="1:21" hidden="1" x14ac:dyDescent="0.25">
      <c r="A4197">
        <v>-122.888164</v>
      </c>
      <c r="B4197">
        <v>47.841467999999999</v>
      </c>
      <c r="C4197" t="s">
        <v>457</v>
      </c>
      <c r="D4197" t="s">
        <v>458</v>
      </c>
      <c r="E4197" t="s">
        <v>459</v>
      </c>
      <c r="F4197" t="s">
        <v>110</v>
      </c>
      <c r="G4197" t="s">
        <v>110</v>
      </c>
      <c r="H4197" t="s">
        <v>94</v>
      </c>
      <c r="I4197" t="s">
        <v>458</v>
      </c>
      <c r="J4197" t="s">
        <v>460</v>
      </c>
      <c r="K4197">
        <v>0</v>
      </c>
      <c r="L4197">
        <v>0</v>
      </c>
      <c r="M4197">
        <v>6</v>
      </c>
      <c r="N4197">
        <v>22</v>
      </c>
      <c r="O4197">
        <v>1940</v>
      </c>
      <c r="P4197" t="s">
        <v>120</v>
      </c>
      <c r="R4197">
        <f t="shared" si="261"/>
        <v>-123</v>
      </c>
      <c r="S4197">
        <f t="shared" si="262"/>
        <v>48</v>
      </c>
      <c r="T4197" t="str">
        <f t="shared" si="263"/>
        <v>-12348</v>
      </c>
      <c r="U4197" t="str">
        <f t="shared" si="260"/>
        <v>-123, 48</v>
      </c>
    </row>
    <row r="4198" spans="1:21" hidden="1" x14ac:dyDescent="0.25">
      <c r="A4198">
        <v>-122.888294</v>
      </c>
      <c r="B4198">
        <v>47.841436000000002</v>
      </c>
      <c r="C4198" t="s">
        <v>457</v>
      </c>
      <c r="D4198" t="s">
        <v>461</v>
      </c>
      <c r="E4198" t="s">
        <v>118</v>
      </c>
      <c r="F4198" t="s">
        <v>110</v>
      </c>
      <c r="G4198" t="s">
        <v>110</v>
      </c>
      <c r="H4198" t="s">
        <v>94</v>
      </c>
      <c r="I4198" t="s">
        <v>461</v>
      </c>
      <c r="K4198">
        <v>0</v>
      </c>
      <c r="L4198">
        <v>0</v>
      </c>
      <c r="M4198">
        <v>6</v>
      </c>
      <c r="N4198">
        <v>22</v>
      </c>
      <c r="O4198">
        <v>1940</v>
      </c>
      <c r="P4198" t="s">
        <v>120</v>
      </c>
      <c r="R4198">
        <f t="shared" si="261"/>
        <v>-123</v>
      </c>
      <c r="S4198">
        <f t="shared" si="262"/>
        <v>48</v>
      </c>
      <c r="T4198" t="str">
        <f t="shared" si="263"/>
        <v>-12348</v>
      </c>
      <c r="U4198" t="str">
        <f t="shared" si="260"/>
        <v>-123, 48</v>
      </c>
    </row>
    <row r="4199" spans="1:21" hidden="1" x14ac:dyDescent="0.25">
      <c r="A4199">
        <v>-122.888294</v>
      </c>
      <c r="B4199">
        <v>47.841436000000002</v>
      </c>
      <c r="C4199" t="s">
        <v>457</v>
      </c>
      <c r="D4199" t="s">
        <v>461</v>
      </c>
      <c r="E4199" t="s">
        <v>118</v>
      </c>
      <c r="F4199" t="s">
        <v>110</v>
      </c>
      <c r="G4199" t="s">
        <v>110</v>
      </c>
      <c r="H4199" t="s">
        <v>94</v>
      </c>
      <c r="I4199" t="s">
        <v>461</v>
      </c>
      <c r="K4199">
        <v>0</v>
      </c>
      <c r="L4199">
        <v>0</v>
      </c>
      <c r="M4199">
        <v>6</v>
      </c>
      <c r="N4199">
        <v>22</v>
      </c>
      <c r="O4199">
        <v>1940</v>
      </c>
      <c r="P4199" t="s">
        <v>120</v>
      </c>
      <c r="R4199">
        <f t="shared" si="261"/>
        <v>-123</v>
      </c>
      <c r="S4199">
        <f t="shared" si="262"/>
        <v>48</v>
      </c>
      <c r="T4199" t="str">
        <f t="shared" si="263"/>
        <v>-12348</v>
      </c>
      <c r="U4199" t="str">
        <f t="shared" si="260"/>
        <v>-123, 48</v>
      </c>
    </row>
    <row r="4200" spans="1:21" hidden="1" x14ac:dyDescent="0.25">
      <c r="A4200">
        <v>-122.888294</v>
      </c>
      <c r="B4200">
        <v>47.841436000000002</v>
      </c>
      <c r="C4200" t="s">
        <v>457</v>
      </c>
      <c r="D4200" t="s">
        <v>461</v>
      </c>
      <c r="E4200" t="s">
        <v>118</v>
      </c>
      <c r="F4200" t="s">
        <v>110</v>
      </c>
      <c r="G4200" t="s">
        <v>110</v>
      </c>
      <c r="H4200" t="s">
        <v>94</v>
      </c>
      <c r="I4200" t="s">
        <v>461</v>
      </c>
      <c r="K4200">
        <v>0</v>
      </c>
      <c r="L4200">
        <v>0</v>
      </c>
      <c r="M4200">
        <v>6</v>
      </c>
      <c r="N4200">
        <v>22</v>
      </c>
      <c r="O4200">
        <v>1940</v>
      </c>
      <c r="P4200" t="s">
        <v>120</v>
      </c>
      <c r="R4200">
        <f t="shared" si="261"/>
        <v>-123</v>
      </c>
      <c r="S4200">
        <f t="shared" si="262"/>
        <v>48</v>
      </c>
      <c r="T4200" t="str">
        <f t="shared" si="263"/>
        <v>-12348</v>
      </c>
      <c r="U4200" t="str">
        <f t="shared" si="260"/>
        <v>-123, 48</v>
      </c>
    </row>
    <row r="4201" spans="1:21" hidden="1" x14ac:dyDescent="0.25">
      <c r="A4201">
        <v>-122.888294</v>
      </c>
      <c r="B4201">
        <v>47.841436000000002</v>
      </c>
      <c r="C4201" t="s">
        <v>457</v>
      </c>
      <c r="D4201" t="s">
        <v>461</v>
      </c>
      <c r="E4201" t="s">
        <v>118</v>
      </c>
      <c r="F4201" t="s">
        <v>110</v>
      </c>
      <c r="G4201" t="s">
        <v>110</v>
      </c>
      <c r="H4201" t="s">
        <v>94</v>
      </c>
      <c r="I4201" t="s">
        <v>461</v>
      </c>
      <c r="K4201">
        <v>0</v>
      </c>
      <c r="L4201">
        <v>0</v>
      </c>
      <c r="M4201">
        <v>6</v>
      </c>
      <c r="N4201">
        <v>22</v>
      </c>
      <c r="O4201">
        <v>1940</v>
      </c>
      <c r="P4201" t="s">
        <v>120</v>
      </c>
      <c r="R4201">
        <f t="shared" si="261"/>
        <v>-123</v>
      </c>
      <c r="S4201">
        <f t="shared" si="262"/>
        <v>48</v>
      </c>
      <c r="T4201" t="str">
        <f t="shared" si="263"/>
        <v>-12348</v>
      </c>
      <c r="U4201" t="str">
        <f t="shared" si="260"/>
        <v>-123, 48</v>
      </c>
    </row>
    <row r="4202" spans="1:21" hidden="1" x14ac:dyDescent="0.25">
      <c r="A4202">
        <v>-122.888294</v>
      </c>
      <c r="B4202">
        <v>47.841436000000002</v>
      </c>
      <c r="C4202" t="s">
        <v>457</v>
      </c>
      <c r="D4202" t="s">
        <v>461</v>
      </c>
      <c r="E4202" t="s">
        <v>118</v>
      </c>
      <c r="F4202" t="s">
        <v>110</v>
      </c>
      <c r="G4202" t="s">
        <v>110</v>
      </c>
      <c r="H4202" t="s">
        <v>94</v>
      </c>
      <c r="I4202" t="s">
        <v>461</v>
      </c>
      <c r="K4202">
        <v>0</v>
      </c>
      <c r="L4202">
        <v>0</v>
      </c>
      <c r="M4202">
        <v>6</v>
      </c>
      <c r="N4202">
        <v>22</v>
      </c>
      <c r="O4202">
        <v>1940</v>
      </c>
      <c r="P4202" t="s">
        <v>120</v>
      </c>
      <c r="R4202">
        <f t="shared" si="261"/>
        <v>-123</v>
      </c>
      <c r="S4202">
        <f t="shared" si="262"/>
        <v>48</v>
      </c>
      <c r="T4202" t="str">
        <f t="shared" si="263"/>
        <v>-12348</v>
      </c>
      <c r="U4202" t="str">
        <f t="shared" si="260"/>
        <v>-123, 48</v>
      </c>
    </row>
    <row r="4203" spans="1:21" hidden="1" x14ac:dyDescent="0.25">
      <c r="A4203">
        <v>-122.888294</v>
      </c>
      <c r="B4203">
        <v>47.841436000000002</v>
      </c>
      <c r="C4203" t="s">
        <v>457</v>
      </c>
      <c r="D4203" t="s">
        <v>461</v>
      </c>
      <c r="E4203" t="s">
        <v>118</v>
      </c>
      <c r="F4203" t="s">
        <v>110</v>
      </c>
      <c r="G4203" t="s">
        <v>110</v>
      </c>
      <c r="H4203" t="s">
        <v>94</v>
      </c>
      <c r="I4203" t="s">
        <v>461</v>
      </c>
      <c r="J4203" t="s">
        <v>460</v>
      </c>
      <c r="K4203">
        <v>0</v>
      </c>
      <c r="L4203">
        <v>0</v>
      </c>
      <c r="M4203">
        <v>6</v>
      </c>
      <c r="N4203">
        <v>22</v>
      </c>
      <c r="O4203">
        <v>1940</v>
      </c>
      <c r="P4203" t="s">
        <v>120</v>
      </c>
      <c r="R4203">
        <f t="shared" si="261"/>
        <v>-123</v>
      </c>
      <c r="S4203">
        <f t="shared" si="262"/>
        <v>48</v>
      </c>
      <c r="T4203" t="str">
        <f t="shared" si="263"/>
        <v>-12348</v>
      </c>
      <c r="U4203" t="str">
        <f t="shared" si="260"/>
        <v>-124, 48</v>
      </c>
    </row>
    <row r="4204" spans="1:21" hidden="1" x14ac:dyDescent="0.25">
      <c r="A4204">
        <v>-124.13507</v>
      </c>
      <c r="B4204">
        <v>48.063468999999998</v>
      </c>
      <c r="C4204">
        <v>1929</v>
      </c>
      <c r="D4204" t="s">
        <v>450</v>
      </c>
      <c r="E4204" t="s">
        <v>451</v>
      </c>
      <c r="F4204" t="s">
        <v>110</v>
      </c>
      <c r="G4204" t="s">
        <v>110</v>
      </c>
      <c r="H4204" t="s">
        <v>94</v>
      </c>
      <c r="I4204" t="s">
        <v>450</v>
      </c>
      <c r="J4204" t="s">
        <v>133</v>
      </c>
      <c r="K4204">
        <v>0</v>
      </c>
      <c r="L4204">
        <v>0</v>
      </c>
      <c r="O4204">
        <v>1930</v>
      </c>
      <c r="P4204" t="s">
        <v>120</v>
      </c>
      <c r="R4204">
        <f t="shared" si="261"/>
        <v>-124</v>
      </c>
      <c r="S4204">
        <f t="shared" si="262"/>
        <v>48</v>
      </c>
      <c r="T4204" t="str">
        <f t="shared" si="263"/>
        <v>-12448</v>
      </c>
      <c r="U4204" t="str">
        <f t="shared" si="260"/>
        <v>-124, 48</v>
      </c>
    </row>
    <row r="4205" spans="1:21" hidden="1" x14ac:dyDescent="0.25">
      <c r="A4205">
        <v>-124.13507</v>
      </c>
      <c r="B4205">
        <v>48.063468999999998</v>
      </c>
      <c r="C4205">
        <v>1929</v>
      </c>
      <c r="D4205" t="s">
        <v>450</v>
      </c>
      <c r="E4205" t="s">
        <v>451</v>
      </c>
      <c r="F4205" t="s">
        <v>110</v>
      </c>
      <c r="G4205" t="s">
        <v>110</v>
      </c>
      <c r="H4205" t="s">
        <v>94</v>
      </c>
      <c r="I4205" t="s">
        <v>450</v>
      </c>
      <c r="J4205" t="s">
        <v>119</v>
      </c>
      <c r="K4205">
        <v>0</v>
      </c>
      <c r="L4205">
        <v>0</v>
      </c>
      <c r="O4205">
        <v>1930</v>
      </c>
      <c r="P4205" t="s">
        <v>120</v>
      </c>
      <c r="R4205">
        <f t="shared" si="261"/>
        <v>-124</v>
      </c>
      <c r="S4205">
        <f t="shared" si="262"/>
        <v>48</v>
      </c>
      <c r="T4205" t="str">
        <f t="shared" si="263"/>
        <v>-12448</v>
      </c>
      <c r="U4205" t="str">
        <f t="shared" si="260"/>
        <v>-124, 48</v>
      </c>
    </row>
    <row r="4206" spans="1:21" hidden="1" x14ac:dyDescent="0.25">
      <c r="A4206">
        <v>-124.13507</v>
      </c>
      <c r="B4206">
        <v>48.063468999999998</v>
      </c>
      <c r="C4206">
        <v>1929</v>
      </c>
      <c r="D4206" t="s">
        <v>450</v>
      </c>
      <c r="E4206" t="s">
        <v>451</v>
      </c>
      <c r="F4206" t="s">
        <v>110</v>
      </c>
      <c r="G4206" t="s">
        <v>110</v>
      </c>
      <c r="H4206" t="s">
        <v>94</v>
      </c>
      <c r="I4206" t="s">
        <v>450</v>
      </c>
      <c r="J4206" t="s">
        <v>119</v>
      </c>
      <c r="K4206">
        <v>0</v>
      </c>
      <c r="L4206">
        <v>0</v>
      </c>
      <c r="O4206">
        <v>1930</v>
      </c>
      <c r="P4206" t="s">
        <v>120</v>
      </c>
      <c r="R4206">
        <f t="shared" si="261"/>
        <v>-124</v>
      </c>
      <c r="S4206">
        <f t="shared" si="262"/>
        <v>48</v>
      </c>
      <c r="T4206" t="str">
        <f t="shared" si="263"/>
        <v>-12448</v>
      </c>
      <c r="U4206" t="str">
        <f t="shared" si="260"/>
        <v>-124, 48</v>
      </c>
    </row>
    <row r="4207" spans="1:21" hidden="1" x14ac:dyDescent="0.25">
      <c r="A4207">
        <v>-124.13507</v>
      </c>
      <c r="B4207">
        <v>48.063468999999998</v>
      </c>
      <c r="C4207">
        <v>1929</v>
      </c>
      <c r="D4207" t="s">
        <v>450</v>
      </c>
      <c r="E4207" t="s">
        <v>451</v>
      </c>
      <c r="F4207" t="s">
        <v>110</v>
      </c>
      <c r="G4207" t="s">
        <v>110</v>
      </c>
      <c r="H4207" t="s">
        <v>94</v>
      </c>
      <c r="I4207" t="s">
        <v>450</v>
      </c>
      <c r="J4207" t="s">
        <v>119</v>
      </c>
      <c r="K4207">
        <v>0</v>
      </c>
      <c r="L4207">
        <v>0</v>
      </c>
      <c r="O4207">
        <v>1930</v>
      </c>
      <c r="P4207" t="s">
        <v>120</v>
      </c>
      <c r="R4207">
        <f t="shared" si="261"/>
        <v>-124</v>
      </c>
      <c r="S4207">
        <f t="shared" si="262"/>
        <v>48</v>
      </c>
      <c r="T4207" t="str">
        <f t="shared" si="263"/>
        <v>-12448</v>
      </c>
      <c r="U4207" t="str">
        <f t="shared" si="260"/>
        <v>-124, 48</v>
      </c>
    </row>
    <row r="4208" spans="1:21" hidden="1" x14ac:dyDescent="0.25">
      <c r="A4208">
        <v>-124.13507</v>
      </c>
      <c r="B4208">
        <v>48.063468999999998</v>
      </c>
      <c r="C4208">
        <v>1929</v>
      </c>
      <c r="D4208" t="s">
        <v>450</v>
      </c>
      <c r="E4208" t="s">
        <v>451</v>
      </c>
      <c r="F4208" t="s">
        <v>110</v>
      </c>
      <c r="G4208" t="s">
        <v>110</v>
      </c>
      <c r="H4208" t="s">
        <v>94</v>
      </c>
      <c r="I4208" t="s">
        <v>450</v>
      </c>
      <c r="J4208" t="s">
        <v>119</v>
      </c>
      <c r="K4208">
        <v>0</v>
      </c>
      <c r="L4208">
        <v>0</v>
      </c>
      <c r="O4208">
        <v>1930</v>
      </c>
      <c r="P4208" t="s">
        <v>120</v>
      </c>
      <c r="R4208">
        <f t="shared" si="261"/>
        <v>-124</v>
      </c>
      <c r="S4208">
        <f t="shared" si="262"/>
        <v>48</v>
      </c>
      <c r="T4208" t="str">
        <f t="shared" si="263"/>
        <v>-12448</v>
      </c>
      <c r="U4208" t="str">
        <f t="shared" si="260"/>
        <v>-124, 48</v>
      </c>
    </row>
    <row r="4209" spans="1:21" hidden="1" x14ac:dyDescent="0.25">
      <c r="A4209">
        <v>-124.13507</v>
      </c>
      <c r="B4209">
        <v>48.063468999999998</v>
      </c>
      <c r="C4209">
        <v>1929</v>
      </c>
      <c r="D4209" t="s">
        <v>450</v>
      </c>
      <c r="E4209" t="s">
        <v>451</v>
      </c>
      <c r="F4209" t="s">
        <v>110</v>
      </c>
      <c r="G4209" t="s">
        <v>110</v>
      </c>
      <c r="H4209" t="s">
        <v>94</v>
      </c>
      <c r="I4209" t="s">
        <v>450</v>
      </c>
      <c r="J4209" t="s">
        <v>119</v>
      </c>
      <c r="K4209">
        <v>0</v>
      </c>
      <c r="L4209">
        <v>0</v>
      </c>
      <c r="O4209">
        <v>1930</v>
      </c>
      <c r="P4209" t="s">
        <v>120</v>
      </c>
      <c r="R4209">
        <f t="shared" si="261"/>
        <v>-124</v>
      </c>
      <c r="S4209">
        <f t="shared" si="262"/>
        <v>48</v>
      </c>
      <c r="T4209" t="str">
        <f t="shared" si="263"/>
        <v>-12448</v>
      </c>
      <c r="U4209" t="str">
        <f t="shared" si="260"/>
        <v>-123, 48</v>
      </c>
    </row>
    <row r="4210" spans="1:21" hidden="1" x14ac:dyDescent="0.25">
      <c r="A4210">
        <v>-123.101844</v>
      </c>
      <c r="B4210">
        <v>48.079537000000002</v>
      </c>
      <c r="C4210" t="s">
        <v>462</v>
      </c>
      <c r="D4210" t="s">
        <v>450</v>
      </c>
      <c r="E4210" t="s">
        <v>451</v>
      </c>
      <c r="F4210" t="s">
        <v>110</v>
      </c>
      <c r="G4210" t="s">
        <v>110</v>
      </c>
      <c r="H4210" t="s">
        <v>94</v>
      </c>
      <c r="I4210" t="s">
        <v>450</v>
      </c>
      <c r="J4210" t="s">
        <v>119</v>
      </c>
      <c r="K4210">
        <v>0</v>
      </c>
      <c r="L4210">
        <v>0</v>
      </c>
      <c r="M4210">
        <v>4</v>
      </c>
      <c r="N4210">
        <v>28</v>
      </c>
      <c r="O4210">
        <v>1938</v>
      </c>
      <c r="P4210" t="s">
        <v>120</v>
      </c>
      <c r="R4210">
        <f t="shared" si="261"/>
        <v>-123</v>
      </c>
      <c r="S4210">
        <f t="shared" si="262"/>
        <v>48</v>
      </c>
      <c r="T4210" t="str">
        <f t="shared" si="263"/>
        <v>-12348</v>
      </c>
      <c r="U4210" t="str">
        <f t="shared" si="260"/>
        <v>-123, 48</v>
      </c>
    </row>
    <row r="4211" spans="1:21" hidden="1" x14ac:dyDescent="0.25">
      <c r="A4211">
        <v>-123.101844</v>
      </c>
      <c r="B4211">
        <v>48.079537000000002</v>
      </c>
      <c r="C4211" t="s">
        <v>462</v>
      </c>
      <c r="D4211" t="s">
        <v>450</v>
      </c>
      <c r="E4211" t="s">
        <v>451</v>
      </c>
      <c r="F4211" t="s">
        <v>110</v>
      </c>
      <c r="G4211" t="s">
        <v>110</v>
      </c>
      <c r="H4211" t="s">
        <v>94</v>
      </c>
      <c r="I4211" t="s">
        <v>450</v>
      </c>
      <c r="J4211" t="s">
        <v>119</v>
      </c>
      <c r="K4211">
        <v>0</v>
      </c>
      <c r="L4211">
        <v>0</v>
      </c>
      <c r="M4211">
        <v>4</v>
      </c>
      <c r="N4211">
        <v>28</v>
      </c>
      <c r="O4211">
        <v>1938</v>
      </c>
      <c r="P4211" t="s">
        <v>120</v>
      </c>
      <c r="R4211">
        <f t="shared" si="261"/>
        <v>-123</v>
      </c>
      <c r="S4211">
        <f t="shared" si="262"/>
        <v>48</v>
      </c>
      <c r="T4211" t="str">
        <f t="shared" si="263"/>
        <v>-12348</v>
      </c>
      <c r="U4211" t="str">
        <f t="shared" si="260"/>
        <v>-123, 48</v>
      </c>
    </row>
    <row r="4212" spans="1:21" hidden="1" x14ac:dyDescent="0.25">
      <c r="A4212">
        <v>-123.101844</v>
      </c>
      <c r="B4212">
        <v>48.079537000000002</v>
      </c>
      <c r="C4212" t="s">
        <v>462</v>
      </c>
      <c r="D4212" t="s">
        <v>450</v>
      </c>
      <c r="E4212" t="s">
        <v>451</v>
      </c>
      <c r="F4212" t="s">
        <v>110</v>
      </c>
      <c r="G4212" t="s">
        <v>110</v>
      </c>
      <c r="H4212" t="s">
        <v>94</v>
      </c>
      <c r="I4212" t="s">
        <v>450</v>
      </c>
      <c r="J4212" t="s">
        <v>119</v>
      </c>
      <c r="K4212">
        <v>0</v>
      </c>
      <c r="L4212">
        <v>0</v>
      </c>
      <c r="M4212">
        <v>4</v>
      </c>
      <c r="N4212">
        <v>28</v>
      </c>
      <c r="O4212">
        <v>1938</v>
      </c>
      <c r="P4212" t="s">
        <v>120</v>
      </c>
      <c r="R4212">
        <f t="shared" si="261"/>
        <v>-123</v>
      </c>
      <c r="S4212">
        <f t="shared" si="262"/>
        <v>48</v>
      </c>
      <c r="T4212" t="str">
        <f t="shared" si="263"/>
        <v>-12348</v>
      </c>
      <c r="U4212" t="str">
        <f t="shared" si="260"/>
        <v>-123, 48</v>
      </c>
    </row>
    <row r="4213" spans="1:21" hidden="1" x14ac:dyDescent="0.25">
      <c r="A4213">
        <v>-123.101844</v>
      </c>
      <c r="B4213">
        <v>48.079537000000002</v>
      </c>
      <c r="C4213" t="s">
        <v>462</v>
      </c>
      <c r="D4213" t="s">
        <v>450</v>
      </c>
      <c r="E4213" t="s">
        <v>451</v>
      </c>
      <c r="F4213" t="s">
        <v>110</v>
      </c>
      <c r="G4213" t="s">
        <v>110</v>
      </c>
      <c r="H4213" t="s">
        <v>94</v>
      </c>
      <c r="I4213" t="s">
        <v>450</v>
      </c>
      <c r="J4213" t="s">
        <v>119</v>
      </c>
      <c r="K4213">
        <v>0</v>
      </c>
      <c r="L4213">
        <v>0</v>
      </c>
      <c r="M4213">
        <v>4</v>
      </c>
      <c r="N4213">
        <v>28</v>
      </c>
      <c r="O4213">
        <v>1938</v>
      </c>
      <c r="P4213" t="s">
        <v>120</v>
      </c>
      <c r="R4213">
        <f t="shared" si="261"/>
        <v>-123</v>
      </c>
      <c r="S4213">
        <f t="shared" si="262"/>
        <v>48</v>
      </c>
      <c r="T4213" t="str">
        <f t="shared" si="263"/>
        <v>-12348</v>
      </c>
      <c r="U4213" t="str">
        <f t="shared" si="260"/>
        <v>-123, 48</v>
      </c>
    </row>
    <row r="4214" spans="1:21" hidden="1" x14ac:dyDescent="0.25">
      <c r="A4214">
        <v>-123.101844</v>
      </c>
      <c r="B4214">
        <v>48.079537000000002</v>
      </c>
      <c r="C4214" t="s">
        <v>462</v>
      </c>
      <c r="D4214" t="s">
        <v>450</v>
      </c>
      <c r="E4214" t="s">
        <v>451</v>
      </c>
      <c r="F4214" t="s">
        <v>110</v>
      </c>
      <c r="G4214" t="s">
        <v>110</v>
      </c>
      <c r="H4214" t="s">
        <v>94</v>
      </c>
      <c r="I4214" t="s">
        <v>450</v>
      </c>
      <c r="J4214" t="s">
        <v>119</v>
      </c>
      <c r="K4214">
        <v>0</v>
      </c>
      <c r="L4214">
        <v>0</v>
      </c>
      <c r="M4214">
        <v>4</v>
      </c>
      <c r="N4214">
        <v>28</v>
      </c>
      <c r="O4214">
        <v>1938</v>
      </c>
      <c r="P4214" t="s">
        <v>120</v>
      </c>
      <c r="R4214">
        <f t="shared" si="261"/>
        <v>-123</v>
      </c>
      <c r="S4214">
        <f t="shared" si="262"/>
        <v>48</v>
      </c>
      <c r="T4214" t="str">
        <f t="shared" si="263"/>
        <v>-12348</v>
      </c>
      <c r="U4214" t="str">
        <f t="shared" si="260"/>
        <v>-123, 48</v>
      </c>
    </row>
    <row r="4215" spans="1:21" hidden="1" x14ac:dyDescent="0.25">
      <c r="A4215">
        <v>-123.101844</v>
      </c>
      <c r="B4215">
        <v>48.079537000000002</v>
      </c>
      <c r="C4215" t="s">
        <v>462</v>
      </c>
      <c r="D4215" t="s">
        <v>450</v>
      </c>
      <c r="E4215" t="s">
        <v>451</v>
      </c>
      <c r="F4215" t="s">
        <v>110</v>
      </c>
      <c r="G4215" t="s">
        <v>110</v>
      </c>
      <c r="H4215" t="s">
        <v>94</v>
      </c>
      <c r="I4215" t="s">
        <v>450</v>
      </c>
      <c r="J4215" t="s">
        <v>119</v>
      </c>
      <c r="K4215">
        <v>0</v>
      </c>
      <c r="L4215">
        <v>0</v>
      </c>
      <c r="M4215">
        <v>4</v>
      </c>
      <c r="N4215">
        <v>28</v>
      </c>
      <c r="O4215">
        <v>1938</v>
      </c>
      <c r="P4215" t="s">
        <v>120</v>
      </c>
      <c r="R4215">
        <f t="shared" si="261"/>
        <v>-123</v>
      </c>
      <c r="S4215">
        <f t="shared" si="262"/>
        <v>48</v>
      </c>
      <c r="T4215" t="str">
        <f t="shared" si="263"/>
        <v>-12348</v>
      </c>
      <c r="U4215" t="str">
        <f t="shared" si="260"/>
        <v>-123, 48</v>
      </c>
    </row>
    <row r="4216" spans="1:21" hidden="1" x14ac:dyDescent="0.25">
      <c r="A4216">
        <v>-123.101844</v>
      </c>
      <c r="B4216">
        <v>48.079537000000002</v>
      </c>
      <c r="C4216" t="s">
        <v>462</v>
      </c>
      <c r="D4216" t="s">
        <v>450</v>
      </c>
      <c r="E4216" t="s">
        <v>451</v>
      </c>
      <c r="F4216" t="s">
        <v>110</v>
      </c>
      <c r="G4216" t="s">
        <v>110</v>
      </c>
      <c r="H4216" t="s">
        <v>94</v>
      </c>
      <c r="I4216" t="s">
        <v>450</v>
      </c>
      <c r="J4216" t="s">
        <v>119</v>
      </c>
      <c r="K4216">
        <v>0</v>
      </c>
      <c r="L4216">
        <v>0</v>
      </c>
      <c r="M4216">
        <v>4</v>
      </c>
      <c r="N4216">
        <v>28</v>
      </c>
      <c r="O4216">
        <v>1938</v>
      </c>
      <c r="P4216" t="s">
        <v>120</v>
      </c>
      <c r="R4216">
        <f t="shared" si="261"/>
        <v>-123</v>
      </c>
      <c r="S4216">
        <f t="shared" si="262"/>
        <v>48</v>
      </c>
      <c r="T4216" t="str">
        <f t="shared" si="263"/>
        <v>-12348</v>
      </c>
      <c r="U4216" t="str">
        <f t="shared" si="260"/>
        <v>-123, 48</v>
      </c>
    </row>
    <row r="4217" spans="1:21" hidden="1" x14ac:dyDescent="0.25">
      <c r="A4217">
        <v>-123.101844</v>
      </c>
      <c r="B4217">
        <v>48.079537000000002</v>
      </c>
      <c r="C4217" t="s">
        <v>462</v>
      </c>
      <c r="D4217" t="s">
        <v>450</v>
      </c>
      <c r="E4217" t="s">
        <v>451</v>
      </c>
      <c r="F4217" t="s">
        <v>110</v>
      </c>
      <c r="G4217" t="s">
        <v>110</v>
      </c>
      <c r="H4217" t="s">
        <v>94</v>
      </c>
      <c r="I4217" t="s">
        <v>450</v>
      </c>
      <c r="J4217" t="s">
        <v>119</v>
      </c>
      <c r="K4217">
        <v>0</v>
      </c>
      <c r="L4217">
        <v>0</v>
      </c>
      <c r="M4217">
        <v>4</v>
      </c>
      <c r="N4217">
        <v>28</v>
      </c>
      <c r="O4217">
        <v>1938</v>
      </c>
      <c r="P4217" t="s">
        <v>120</v>
      </c>
      <c r="R4217">
        <f t="shared" si="261"/>
        <v>-123</v>
      </c>
      <c r="S4217">
        <f t="shared" si="262"/>
        <v>48</v>
      </c>
      <c r="T4217" t="str">
        <f t="shared" si="263"/>
        <v>-12348</v>
      </c>
      <c r="U4217" t="str">
        <f t="shared" si="260"/>
        <v>-123, 48</v>
      </c>
    </row>
    <row r="4218" spans="1:21" hidden="1" x14ac:dyDescent="0.25">
      <c r="A4218">
        <v>-123.101844</v>
      </c>
      <c r="B4218">
        <v>48.079537000000002</v>
      </c>
      <c r="C4218" t="s">
        <v>462</v>
      </c>
      <c r="D4218" t="s">
        <v>450</v>
      </c>
      <c r="E4218" t="s">
        <v>451</v>
      </c>
      <c r="F4218" t="s">
        <v>110</v>
      </c>
      <c r="G4218" t="s">
        <v>110</v>
      </c>
      <c r="H4218" t="s">
        <v>94</v>
      </c>
      <c r="I4218" t="s">
        <v>450</v>
      </c>
      <c r="J4218" t="s">
        <v>119</v>
      </c>
      <c r="K4218">
        <v>0</v>
      </c>
      <c r="L4218">
        <v>0</v>
      </c>
      <c r="M4218">
        <v>4</v>
      </c>
      <c r="N4218">
        <v>28</v>
      </c>
      <c r="O4218">
        <v>1938</v>
      </c>
      <c r="P4218" t="s">
        <v>120</v>
      </c>
      <c r="R4218">
        <f t="shared" si="261"/>
        <v>-123</v>
      </c>
      <c r="S4218">
        <f t="shared" si="262"/>
        <v>48</v>
      </c>
      <c r="T4218" t="str">
        <f t="shared" si="263"/>
        <v>-12348</v>
      </c>
      <c r="U4218" t="str">
        <f t="shared" si="260"/>
        <v>-123, 48</v>
      </c>
    </row>
    <row r="4219" spans="1:21" hidden="1" x14ac:dyDescent="0.25">
      <c r="A4219">
        <v>-123.101844</v>
      </c>
      <c r="B4219">
        <v>48.079537000000002</v>
      </c>
      <c r="C4219" t="s">
        <v>462</v>
      </c>
      <c r="D4219" t="s">
        <v>450</v>
      </c>
      <c r="E4219" t="s">
        <v>451</v>
      </c>
      <c r="F4219" t="s">
        <v>110</v>
      </c>
      <c r="G4219" t="s">
        <v>110</v>
      </c>
      <c r="H4219" t="s">
        <v>94</v>
      </c>
      <c r="I4219" t="s">
        <v>450</v>
      </c>
      <c r="J4219" t="s">
        <v>119</v>
      </c>
      <c r="K4219">
        <v>0</v>
      </c>
      <c r="L4219">
        <v>0</v>
      </c>
      <c r="M4219">
        <v>4</v>
      </c>
      <c r="N4219">
        <v>28</v>
      </c>
      <c r="O4219">
        <v>1938</v>
      </c>
      <c r="P4219" t="s">
        <v>120</v>
      </c>
      <c r="R4219">
        <f t="shared" si="261"/>
        <v>-123</v>
      </c>
      <c r="S4219">
        <f t="shared" si="262"/>
        <v>48</v>
      </c>
      <c r="T4219" t="str">
        <f t="shared" si="263"/>
        <v>-12348</v>
      </c>
      <c r="U4219" t="str">
        <f t="shared" si="260"/>
        <v>-124, 48</v>
      </c>
    </row>
    <row r="4220" spans="1:21" hidden="1" x14ac:dyDescent="0.25">
      <c r="A4220">
        <v>-123.589913</v>
      </c>
      <c r="B4220">
        <v>48.006456</v>
      </c>
      <c r="C4220" t="s">
        <v>463</v>
      </c>
      <c r="D4220" t="s">
        <v>464</v>
      </c>
      <c r="E4220" t="s">
        <v>465</v>
      </c>
      <c r="F4220" t="s">
        <v>110</v>
      </c>
      <c r="G4220" t="s">
        <v>110</v>
      </c>
      <c r="H4220" t="s">
        <v>94</v>
      </c>
      <c r="I4220" t="s">
        <v>466</v>
      </c>
      <c r="J4220" t="s">
        <v>119</v>
      </c>
      <c r="K4220">
        <v>0</v>
      </c>
      <c r="L4220">
        <v>0</v>
      </c>
      <c r="M4220">
        <v>3</v>
      </c>
      <c r="N4220">
        <v>5</v>
      </c>
      <c r="O4220">
        <v>1946</v>
      </c>
      <c r="P4220" t="s">
        <v>120</v>
      </c>
      <c r="R4220">
        <f t="shared" si="261"/>
        <v>-124</v>
      </c>
      <c r="S4220">
        <f t="shared" si="262"/>
        <v>48</v>
      </c>
      <c r="T4220" t="str">
        <f t="shared" si="263"/>
        <v>-12448</v>
      </c>
      <c r="U4220" t="str">
        <f t="shared" si="260"/>
        <v>-125, 49</v>
      </c>
    </row>
    <row r="4221" spans="1:21" hidden="1" x14ac:dyDescent="0.25">
      <c r="A4221">
        <v>-124.54642800000001</v>
      </c>
      <c r="B4221">
        <v>49.377082999999999</v>
      </c>
      <c r="C4221" t="s">
        <v>467</v>
      </c>
      <c r="D4221" t="s">
        <v>468</v>
      </c>
      <c r="E4221" t="s">
        <v>469</v>
      </c>
      <c r="F4221" t="s">
        <v>110</v>
      </c>
      <c r="G4221" t="s">
        <v>110</v>
      </c>
      <c r="H4221" t="s">
        <v>94</v>
      </c>
      <c r="I4221" t="s">
        <v>466</v>
      </c>
      <c r="J4221" t="s">
        <v>470</v>
      </c>
      <c r="K4221">
        <v>0</v>
      </c>
      <c r="L4221">
        <v>0</v>
      </c>
      <c r="M4221">
        <v>6</v>
      </c>
      <c r="N4221">
        <v>13</v>
      </c>
      <c r="O4221">
        <v>1949</v>
      </c>
      <c r="P4221" t="s">
        <v>471</v>
      </c>
      <c r="R4221">
        <f t="shared" si="261"/>
        <v>-125</v>
      </c>
      <c r="S4221">
        <f t="shared" si="262"/>
        <v>49</v>
      </c>
      <c r="T4221" t="str">
        <f t="shared" si="263"/>
        <v>-12549</v>
      </c>
      <c r="U4221" t="str">
        <f t="shared" si="260"/>
        <v>-125, 49</v>
      </c>
    </row>
    <row r="4222" spans="1:21" hidden="1" x14ac:dyDescent="0.25">
      <c r="A4222">
        <v>-124.54642800000001</v>
      </c>
      <c r="B4222">
        <v>49.377082999999999</v>
      </c>
      <c r="C4222" t="s">
        <v>467</v>
      </c>
      <c r="D4222" t="s">
        <v>468</v>
      </c>
      <c r="E4222" t="s">
        <v>469</v>
      </c>
      <c r="F4222" t="s">
        <v>110</v>
      </c>
      <c r="G4222" t="s">
        <v>110</v>
      </c>
      <c r="H4222" t="s">
        <v>94</v>
      </c>
      <c r="I4222" t="s">
        <v>466</v>
      </c>
      <c r="J4222" t="s">
        <v>470</v>
      </c>
      <c r="K4222">
        <v>0</v>
      </c>
      <c r="L4222">
        <v>0</v>
      </c>
      <c r="M4222">
        <v>6</v>
      </c>
      <c r="N4222">
        <v>13</v>
      </c>
      <c r="O4222">
        <v>1949</v>
      </c>
      <c r="P4222" t="s">
        <v>471</v>
      </c>
      <c r="R4222">
        <f t="shared" si="261"/>
        <v>-125</v>
      </c>
      <c r="S4222">
        <f t="shared" si="262"/>
        <v>49</v>
      </c>
      <c r="T4222" t="str">
        <f t="shared" si="263"/>
        <v>-12549</v>
      </c>
      <c r="U4222" t="str">
        <f t="shared" si="260"/>
        <v>-125, 49</v>
      </c>
    </row>
    <row r="4223" spans="1:21" hidden="1" x14ac:dyDescent="0.25">
      <c r="A4223">
        <v>-124.54642800000001</v>
      </c>
      <c r="B4223">
        <v>49.377082999999999</v>
      </c>
      <c r="C4223" t="s">
        <v>467</v>
      </c>
      <c r="D4223" t="s">
        <v>464</v>
      </c>
      <c r="E4223" t="s">
        <v>465</v>
      </c>
      <c r="F4223" t="s">
        <v>110</v>
      </c>
      <c r="G4223" t="s">
        <v>110</v>
      </c>
      <c r="H4223" t="s">
        <v>94</v>
      </c>
      <c r="I4223" t="s">
        <v>466</v>
      </c>
      <c r="K4223">
        <v>0</v>
      </c>
      <c r="L4223">
        <v>0</v>
      </c>
      <c r="M4223">
        <v>6</v>
      </c>
      <c r="N4223">
        <v>13</v>
      </c>
      <c r="O4223">
        <v>1949</v>
      </c>
      <c r="P4223" t="s">
        <v>471</v>
      </c>
      <c r="R4223">
        <f t="shared" si="261"/>
        <v>-125</v>
      </c>
      <c r="S4223">
        <f t="shared" si="262"/>
        <v>49</v>
      </c>
      <c r="T4223" t="str">
        <f t="shared" si="263"/>
        <v>-12549</v>
      </c>
      <c r="U4223" t="str">
        <f t="shared" si="260"/>
        <v>-125, 49</v>
      </c>
    </row>
    <row r="4224" spans="1:21" hidden="1" x14ac:dyDescent="0.25">
      <c r="A4224">
        <v>-124.54642800000001</v>
      </c>
      <c r="B4224">
        <v>49.377082999999999</v>
      </c>
      <c r="C4224" t="s">
        <v>467</v>
      </c>
      <c r="D4224" t="s">
        <v>464</v>
      </c>
      <c r="E4224" t="s">
        <v>465</v>
      </c>
      <c r="F4224" t="s">
        <v>110</v>
      </c>
      <c r="G4224" t="s">
        <v>110</v>
      </c>
      <c r="H4224" t="s">
        <v>94</v>
      </c>
      <c r="I4224" t="s">
        <v>466</v>
      </c>
      <c r="K4224">
        <v>0</v>
      </c>
      <c r="L4224">
        <v>0</v>
      </c>
      <c r="M4224">
        <v>6</v>
      </c>
      <c r="N4224">
        <v>13</v>
      </c>
      <c r="O4224">
        <v>1949</v>
      </c>
      <c r="P4224" t="s">
        <v>471</v>
      </c>
      <c r="R4224">
        <f t="shared" si="261"/>
        <v>-125</v>
      </c>
      <c r="S4224">
        <f t="shared" si="262"/>
        <v>49</v>
      </c>
      <c r="T4224" t="str">
        <f t="shared" si="263"/>
        <v>-12549</v>
      </c>
      <c r="U4224" t="str">
        <f t="shared" si="260"/>
        <v>-123, 49</v>
      </c>
    </row>
    <row r="4225" spans="1:21" hidden="1" x14ac:dyDescent="0.25">
      <c r="A4225">
        <v>-122.5879755</v>
      </c>
      <c r="B4225">
        <v>49.302966830000003</v>
      </c>
      <c r="C4225" t="s">
        <v>472</v>
      </c>
      <c r="D4225" t="s">
        <v>425</v>
      </c>
      <c r="E4225" t="s">
        <v>132</v>
      </c>
      <c r="F4225" t="s">
        <v>110</v>
      </c>
      <c r="G4225" t="s">
        <v>110</v>
      </c>
      <c r="H4225" t="s">
        <v>94</v>
      </c>
      <c r="I4225" t="s">
        <v>425</v>
      </c>
      <c r="K4225">
        <v>0</v>
      </c>
      <c r="L4225">
        <v>0</v>
      </c>
      <c r="M4225">
        <v>6</v>
      </c>
      <c r="N4225">
        <v>17</v>
      </c>
      <c r="O4225">
        <v>1949</v>
      </c>
      <c r="P4225" t="s">
        <v>471</v>
      </c>
      <c r="R4225">
        <f t="shared" si="261"/>
        <v>-123</v>
      </c>
      <c r="S4225">
        <f t="shared" si="262"/>
        <v>49</v>
      </c>
      <c r="T4225" t="str">
        <f t="shared" si="263"/>
        <v>-12349</v>
      </c>
      <c r="U4225" t="str">
        <f t="shared" si="260"/>
        <v>-123, 49</v>
      </c>
    </row>
    <row r="4226" spans="1:21" hidden="1" x14ac:dyDescent="0.25">
      <c r="A4226">
        <v>-122.5879755</v>
      </c>
      <c r="B4226">
        <v>49.302966830000003</v>
      </c>
      <c r="C4226" t="s">
        <v>472</v>
      </c>
      <c r="D4226" t="s">
        <v>425</v>
      </c>
      <c r="E4226" t="s">
        <v>132</v>
      </c>
      <c r="F4226" t="s">
        <v>110</v>
      </c>
      <c r="G4226" t="s">
        <v>110</v>
      </c>
      <c r="H4226" t="s">
        <v>94</v>
      </c>
      <c r="I4226" t="s">
        <v>425</v>
      </c>
      <c r="K4226">
        <v>0</v>
      </c>
      <c r="L4226">
        <v>0</v>
      </c>
      <c r="M4226">
        <v>6</v>
      </c>
      <c r="N4226">
        <v>17</v>
      </c>
      <c r="O4226">
        <v>1949</v>
      </c>
      <c r="P4226" t="s">
        <v>471</v>
      </c>
      <c r="R4226">
        <f t="shared" si="261"/>
        <v>-123</v>
      </c>
      <c r="S4226">
        <f t="shared" si="262"/>
        <v>49</v>
      </c>
      <c r="T4226" t="str">
        <f t="shared" si="263"/>
        <v>-12349</v>
      </c>
      <c r="U4226" t="str">
        <f t="shared" ref="U4226:U4289" si="264">_xlfn.CONCAT($R4227, ", ", $S4227)</f>
        <v>-123, 49</v>
      </c>
    </row>
    <row r="4227" spans="1:21" hidden="1" x14ac:dyDescent="0.25">
      <c r="A4227">
        <v>-122.5879755</v>
      </c>
      <c r="B4227">
        <v>49.302966830000003</v>
      </c>
      <c r="C4227" t="s">
        <v>472</v>
      </c>
      <c r="D4227" t="s">
        <v>425</v>
      </c>
      <c r="E4227" t="s">
        <v>132</v>
      </c>
      <c r="F4227" t="s">
        <v>110</v>
      </c>
      <c r="G4227" t="s">
        <v>110</v>
      </c>
      <c r="H4227" t="s">
        <v>94</v>
      </c>
      <c r="I4227" t="s">
        <v>425</v>
      </c>
      <c r="K4227">
        <v>0</v>
      </c>
      <c r="L4227">
        <v>0</v>
      </c>
      <c r="M4227">
        <v>6</v>
      </c>
      <c r="N4227">
        <v>17</v>
      </c>
      <c r="O4227">
        <v>1949</v>
      </c>
      <c r="P4227" t="s">
        <v>471</v>
      </c>
      <c r="R4227">
        <f t="shared" ref="R4227:R4290" si="265">ROUND($A4227, 0)</f>
        <v>-123</v>
      </c>
      <c r="S4227">
        <f t="shared" ref="S4227:S4290" si="266">ROUND($B4227, 0)</f>
        <v>49</v>
      </c>
      <c r="T4227" t="str">
        <f t="shared" ref="T4227:T4290" si="267">_xlfn.CONCAT($R4227, $S4227)</f>
        <v>-12349</v>
      </c>
      <c r="U4227" t="str">
        <f t="shared" si="264"/>
        <v>-123, 49</v>
      </c>
    </row>
    <row r="4228" spans="1:21" hidden="1" x14ac:dyDescent="0.25">
      <c r="A4228">
        <v>-122.5879755</v>
      </c>
      <c r="B4228">
        <v>49.302966830000003</v>
      </c>
      <c r="C4228" t="s">
        <v>472</v>
      </c>
      <c r="D4228" t="s">
        <v>425</v>
      </c>
      <c r="E4228" t="s">
        <v>132</v>
      </c>
      <c r="F4228" t="s">
        <v>110</v>
      </c>
      <c r="G4228" t="s">
        <v>110</v>
      </c>
      <c r="H4228" t="s">
        <v>94</v>
      </c>
      <c r="I4228" t="s">
        <v>425</v>
      </c>
      <c r="K4228">
        <v>0</v>
      </c>
      <c r="L4228">
        <v>0</v>
      </c>
      <c r="M4228">
        <v>6</v>
      </c>
      <c r="N4228">
        <v>17</v>
      </c>
      <c r="O4228">
        <v>1949</v>
      </c>
      <c r="P4228" t="s">
        <v>471</v>
      </c>
      <c r="R4228">
        <f t="shared" si="265"/>
        <v>-123</v>
      </c>
      <c r="S4228">
        <f t="shared" si="266"/>
        <v>49</v>
      </c>
      <c r="T4228" t="str">
        <f t="shared" si="267"/>
        <v>-12349</v>
      </c>
      <c r="U4228" t="str">
        <f t="shared" si="264"/>
        <v>-123, 49</v>
      </c>
    </row>
    <row r="4229" spans="1:21" hidden="1" x14ac:dyDescent="0.25">
      <c r="A4229">
        <v>-122.5879755</v>
      </c>
      <c r="B4229">
        <v>49.302966830000003</v>
      </c>
      <c r="C4229" t="s">
        <v>472</v>
      </c>
      <c r="D4229" t="s">
        <v>425</v>
      </c>
      <c r="E4229" t="s">
        <v>132</v>
      </c>
      <c r="F4229" t="s">
        <v>110</v>
      </c>
      <c r="G4229" t="s">
        <v>110</v>
      </c>
      <c r="H4229" t="s">
        <v>94</v>
      </c>
      <c r="I4229" t="s">
        <v>425</v>
      </c>
      <c r="K4229">
        <v>0</v>
      </c>
      <c r="L4229">
        <v>0</v>
      </c>
      <c r="M4229">
        <v>6</v>
      </c>
      <c r="N4229">
        <v>17</v>
      </c>
      <c r="O4229">
        <v>1949</v>
      </c>
      <c r="P4229" t="s">
        <v>471</v>
      </c>
      <c r="R4229">
        <f t="shared" si="265"/>
        <v>-123</v>
      </c>
      <c r="S4229">
        <f t="shared" si="266"/>
        <v>49</v>
      </c>
      <c r="T4229" t="str">
        <f t="shared" si="267"/>
        <v>-12349</v>
      </c>
      <c r="U4229" t="str">
        <f t="shared" si="264"/>
        <v>-123, 49</v>
      </c>
    </row>
    <row r="4230" spans="1:21" hidden="1" x14ac:dyDescent="0.25">
      <c r="A4230">
        <v>-122.5879755</v>
      </c>
      <c r="B4230">
        <v>49.302966830000003</v>
      </c>
      <c r="C4230" t="s">
        <v>472</v>
      </c>
      <c r="D4230" t="s">
        <v>425</v>
      </c>
      <c r="E4230" t="s">
        <v>132</v>
      </c>
      <c r="F4230" t="s">
        <v>110</v>
      </c>
      <c r="G4230" t="s">
        <v>110</v>
      </c>
      <c r="H4230" t="s">
        <v>94</v>
      </c>
      <c r="I4230" t="s">
        <v>425</v>
      </c>
      <c r="K4230">
        <v>0</v>
      </c>
      <c r="L4230">
        <v>0</v>
      </c>
      <c r="M4230">
        <v>6</v>
      </c>
      <c r="N4230">
        <v>17</v>
      </c>
      <c r="O4230">
        <v>1949</v>
      </c>
      <c r="P4230" t="s">
        <v>471</v>
      </c>
      <c r="R4230">
        <f t="shared" si="265"/>
        <v>-123</v>
      </c>
      <c r="S4230">
        <f t="shared" si="266"/>
        <v>49</v>
      </c>
      <c r="T4230" t="str">
        <f t="shared" si="267"/>
        <v>-12349</v>
      </c>
      <c r="U4230" t="str">
        <f t="shared" si="264"/>
        <v>-123, 49</v>
      </c>
    </row>
    <row r="4231" spans="1:21" hidden="1" x14ac:dyDescent="0.25">
      <c r="A4231">
        <v>-122.57671999999999</v>
      </c>
      <c r="B4231">
        <v>49.296370000000003</v>
      </c>
      <c r="C4231" t="s">
        <v>472</v>
      </c>
      <c r="D4231" t="s">
        <v>425</v>
      </c>
      <c r="E4231" t="s">
        <v>132</v>
      </c>
      <c r="F4231" t="s">
        <v>110</v>
      </c>
      <c r="G4231" t="s">
        <v>110</v>
      </c>
      <c r="H4231" t="s">
        <v>94</v>
      </c>
      <c r="I4231" t="s">
        <v>425</v>
      </c>
      <c r="K4231">
        <v>0</v>
      </c>
      <c r="L4231">
        <v>0</v>
      </c>
      <c r="M4231">
        <v>6</v>
      </c>
      <c r="N4231">
        <v>17</v>
      </c>
      <c r="O4231">
        <v>1949</v>
      </c>
      <c r="P4231" t="s">
        <v>471</v>
      </c>
      <c r="R4231">
        <f t="shared" si="265"/>
        <v>-123</v>
      </c>
      <c r="S4231">
        <f t="shared" si="266"/>
        <v>49</v>
      </c>
      <c r="T4231" t="str">
        <f t="shared" si="267"/>
        <v>-12349</v>
      </c>
      <c r="U4231" t="str">
        <f t="shared" si="264"/>
        <v>-123, 49</v>
      </c>
    </row>
    <row r="4232" spans="1:21" hidden="1" x14ac:dyDescent="0.25">
      <c r="A4232">
        <v>-122.57671999999999</v>
      </c>
      <c r="B4232">
        <v>49.296370000000003</v>
      </c>
      <c r="C4232" t="s">
        <v>472</v>
      </c>
      <c r="D4232" t="s">
        <v>425</v>
      </c>
      <c r="E4232" t="s">
        <v>132</v>
      </c>
      <c r="F4232" t="s">
        <v>110</v>
      </c>
      <c r="G4232" t="s">
        <v>110</v>
      </c>
      <c r="H4232" t="s">
        <v>94</v>
      </c>
      <c r="I4232" t="s">
        <v>425</v>
      </c>
      <c r="K4232">
        <v>0</v>
      </c>
      <c r="L4232">
        <v>0</v>
      </c>
      <c r="M4232">
        <v>6</v>
      </c>
      <c r="N4232">
        <v>17</v>
      </c>
      <c r="O4232">
        <v>1949</v>
      </c>
      <c r="P4232" t="s">
        <v>471</v>
      </c>
      <c r="R4232">
        <f t="shared" si="265"/>
        <v>-123</v>
      </c>
      <c r="S4232">
        <f t="shared" si="266"/>
        <v>49</v>
      </c>
      <c r="T4232" t="str">
        <f t="shared" si="267"/>
        <v>-12349</v>
      </c>
      <c r="U4232" t="str">
        <f t="shared" si="264"/>
        <v>-123, 49</v>
      </c>
    </row>
    <row r="4233" spans="1:21" hidden="1" x14ac:dyDescent="0.25">
      <c r="A4233">
        <v>-122.57671999999999</v>
      </c>
      <c r="B4233">
        <v>49.296370000000003</v>
      </c>
      <c r="C4233" t="s">
        <v>472</v>
      </c>
      <c r="D4233" t="s">
        <v>425</v>
      </c>
      <c r="E4233" t="s">
        <v>132</v>
      </c>
      <c r="F4233" t="s">
        <v>110</v>
      </c>
      <c r="G4233" t="s">
        <v>110</v>
      </c>
      <c r="H4233" t="s">
        <v>94</v>
      </c>
      <c r="I4233" t="s">
        <v>425</v>
      </c>
      <c r="K4233">
        <v>0</v>
      </c>
      <c r="L4233">
        <v>0</v>
      </c>
      <c r="M4233">
        <v>6</v>
      </c>
      <c r="N4233">
        <v>17</v>
      </c>
      <c r="O4233">
        <v>1949</v>
      </c>
      <c r="P4233" t="s">
        <v>471</v>
      </c>
      <c r="R4233">
        <f t="shared" si="265"/>
        <v>-123</v>
      </c>
      <c r="S4233">
        <f t="shared" si="266"/>
        <v>49</v>
      </c>
      <c r="T4233" t="str">
        <f t="shared" si="267"/>
        <v>-12349</v>
      </c>
      <c r="U4233" t="str">
        <f t="shared" si="264"/>
        <v>-123, 49</v>
      </c>
    </row>
    <row r="4234" spans="1:21" x14ac:dyDescent="0.25">
      <c r="A4234">
        <v>-122.57671999999999</v>
      </c>
      <c r="B4234">
        <v>49.296370000000003</v>
      </c>
      <c r="C4234" t="s">
        <v>472</v>
      </c>
      <c r="D4234" t="s">
        <v>450</v>
      </c>
      <c r="E4234" t="s">
        <v>451</v>
      </c>
      <c r="F4234" t="s">
        <v>110</v>
      </c>
      <c r="G4234" t="s">
        <v>109</v>
      </c>
      <c r="H4234" t="s">
        <v>94</v>
      </c>
      <c r="I4234" t="s">
        <v>450</v>
      </c>
      <c r="J4234" t="s">
        <v>119</v>
      </c>
      <c r="K4234">
        <v>5.0799999999999999E-4</v>
      </c>
      <c r="L4234">
        <v>4.0640000000000003E-2</v>
      </c>
      <c r="M4234">
        <v>6</v>
      </c>
      <c r="N4234">
        <v>17</v>
      </c>
      <c r="O4234">
        <v>1949</v>
      </c>
      <c r="P4234" t="s">
        <v>471</v>
      </c>
      <c r="R4234">
        <f t="shared" si="265"/>
        <v>-123</v>
      </c>
      <c r="S4234">
        <f t="shared" si="266"/>
        <v>49</v>
      </c>
      <c r="T4234" t="str">
        <f t="shared" si="267"/>
        <v>-12349</v>
      </c>
      <c r="U4234" t="str">
        <f t="shared" si="264"/>
        <v>-123, 49</v>
      </c>
    </row>
    <row r="4235" spans="1:21" hidden="1" x14ac:dyDescent="0.25">
      <c r="A4235">
        <v>-122.57671999999999</v>
      </c>
      <c r="B4235">
        <v>49.296370000000003</v>
      </c>
      <c r="C4235" t="s">
        <v>472</v>
      </c>
      <c r="D4235" t="s">
        <v>450</v>
      </c>
      <c r="E4235" t="s">
        <v>451</v>
      </c>
      <c r="F4235" t="s">
        <v>110</v>
      </c>
      <c r="G4235" t="s">
        <v>110</v>
      </c>
      <c r="H4235" t="s">
        <v>94</v>
      </c>
      <c r="I4235" t="s">
        <v>450</v>
      </c>
      <c r="J4235" t="s">
        <v>119</v>
      </c>
      <c r="K4235">
        <v>0</v>
      </c>
      <c r="L4235">
        <v>0</v>
      </c>
      <c r="M4235">
        <v>6</v>
      </c>
      <c r="N4235">
        <v>17</v>
      </c>
      <c r="O4235">
        <v>1949</v>
      </c>
      <c r="P4235" t="s">
        <v>471</v>
      </c>
      <c r="R4235">
        <f t="shared" si="265"/>
        <v>-123</v>
      </c>
      <c r="S4235">
        <f t="shared" si="266"/>
        <v>49</v>
      </c>
      <c r="T4235" t="str">
        <f t="shared" si="267"/>
        <v>-12349</v>
      </c>
      <c r="U4235" t="str">
        <f t="shared" si="264"/>
        <v>-123, 49</v>
      </c>
    </row>
    <row r="4236" spans="1:21" hidden="1" x14ac:dyDescent="0.25">
      <c r="A4236">
        <v>-122.57671999999999</v>
      </c>
      <c r="B4236">
        <v>49.296370000000003</v>
      </c>
      <c r="C4236" t="s">
        <v>472</v>
      </c>
      <c r="D4236" t="s">
        <v>450</v>
      </c>
      <c r="E4236" t="s">
        <v>451</v>
      </c>
      <c r="F4236" t="s">
        <v>110</v>
      </c>
      <c r="G4236" t="s">
        <v>110</v>
      </c>
      <c r="H4236" t="s">
        <v>94</v>
      </c>
      <c r="I4236" t="s">
        <v>450</v>
      </c>
      <c r="J4236" t="s">
        <v>119</v>
      </c>
      <c r="K4236">
        <v>0</v>
      </c>
      <c r="L4236">
        <v>0</v>
      </c>
      <c r="M4236">
        <v>6</v>
      </c>
      <c r="N4236">
        <v>17</v>
      </c>
      <c r="O4236">
        <v>1949</v>
      </c>
      <c r="P4236" t="s">
        <v>471</v>
      </c>
      <c r="R4236">
        <f t="shared" si="265"/>
        <v>-123</v>
      </c>
      <c r="S4236">
        <f t="shared" si="266"/>
        <v>49</v>
      </c>
      <c r="T4236" t="str">
        <f t="shared" si="267"/>
        <v>-12349</v>
      </c>
      <c r="U4236" t="str">
        <f t="shared" si="264"/>
        <v>-123, 49</v>
      </c>
    </row>
    <row r="4237" spans="1:21" hidden="1" x14ac:dyDescent="0.25">
      <c r="A4237">
        <v>-122.57671999999999</v>
      </c>
      <c r="B4237">
        <v>49.296370000000003</v>
      </c>
      <c r="C4237" t="s">
        <v>472</v>
      </c>
      <c r="D4237" t="s">
        <v>450</v>
      </c>
      <c r="E4237" t="s">
        <v>451</v>
      </c>
      <c r="F4237" t="s">
        <v>110</v>
      </c>
      <c r="G4237" t="s">
        <v>110</v>
      </c>
      <c r="H4237" t="s">
        <v>94</v>
      </c>
      <c r="I4237" t="s">
        <v>450</v>
      </c>
      <c r="J4237" t="s">
        <v>119</v>
      </c>
      <c r="K4237">
        <v>0</v>
      </c>
      <c r="L4237">
        <v>0</v>
      </c>
      <c r="M4237">
        <v>6</v>
      </c>
      <c r="N4237">
        <v>17</v>
      </c>
      <c r="O4237">
        <v>1949</v>
      </c>
      <c r="P4237" t="s">
        <v>471</v>
      </c>
      <c r="R4237">
        <f t="shared" si="265"/>
        <v>-123</v>
      </c>
      <c r="S4237">
        <f t="shared" si="266"/>
        <v>49</v>
      </c>
      <c r="T4237" t="str">
        <f t="shared" si="267"/>
        <v>-12349</v>
      </c>
      <c r="U4237" t="str">
        <f t="shared" si="264"/>
        <v>-123, 49</v>
      </c>
    </row>
    <row r="4238" spans="1:21" hidden="1" x14ac:dyDescent="0.25">
      <c r="A4238">
        <v>-122.57671999999999</v>
      </c>
      <c r="B4238">
        <v>49.296370000000003</v>
      </c>
      <c r="C4238" t="s">
        <v>472</v>
      </c>
      <c r="D4238" t="s">
        <v>450</v>
      </c>
      <c r="E4238" t="s">
        <v>451</v>
      </c>
      <c r="F4238" t="s">
        <v>110</v>
      </c>
      <c r="G4238" t="s">
        <v>110</v>
      </c>
      <c r="H4238" t="s">
        <v>94</v>
      </c>
      <c r="I4238" t="s">
        <v>450</v>
      </c>
      <c r="J4238" t="s">
        <v>119</v>
      </c>
      <c r="K4238">
        <v>0</v>
      </c>
      <c r="L4238">
        <v>0</v>
      </c>
      <c r="M4238">
        <v>6</v>
      </c>
      <c r="N4238">
        <v>17</v>
      </c>
      <c r="O4238">
        <v>1949</v>
      </c>
      <c r="P4238" t="s">
        <v>471</v>
      </c>
      <c r="R4238">
        <f t="shared" si="265"/>
        <v>-123</v>
      </c>
      <c r="S4238">
        <f t="shared" si="266"/>
        <v>49</v>
      </c>
      <c r="T4238" t="str">
        <f t="shared" si="267"/>
        <v>-12349</v>
      </c>
      <c r="U4238" t="str">
        <f t="shared" si="264"/>
        <v>-123, 49</v>
      </c>
    </row>
    <row r="4239" spans="1:21" hidden="1" x14ac:dyDescent="0.25">
      <c r="A4239">
        <v>-122.57671999999999</v>
      </c>
      <c r="B4239">
        <v>49.296370000000003</v>
      </c>
      <c r="C4239" t="s">
        <v>472</v>
      </c>
      <c r="D4239" t="s">
        <v>455</v>
      </c>
      <c r="E4239" t="s">
        <v>118</v>
      </c>
      <c r="F4239" t="s">
        <v>110</v>
      </c>
      <c r="G4239" t="s">
        <v>110</v>
      </c>
      <c r="H4239" t="s">
        <v>94</v>
      </c>
      <c r="I4239" t="s">
        <v>455</v>
      </c>
      <c r="K4239">
        <v>0</v>
      </c>
      <c r="L4239">
        <v>0</v>
      </c>
      <c r="M4239">
        <v>6</v>
      </c>
      <c r="N4239">
        <v>17</v>
      </c>
      <c r="O4239">
        <v>1949</v>
      </c>
      <c r="P4239" t="s">
        <v>471</v>
      </c>
      <c r="R4239">
        <f t="shared" si="265"/>
        <v>-123</v>
      </c>
      <c r="S4239">
        <f t="shared" si="266"/>
        <v>49</v>
      </c>
      <c r="T4239" t="str">
        <f t="shared" si="267"/>
        <v>-12349</v>
      </c>
      <c r="U4239" t="str">
        <f t="shared" si="264"/>
        <v>-123, 49</v>
      </c>
    </row>
    <row r="4240" spans="1:21" hidden="1" x14ac:dyDescent="0.25">
      <c r="A4240">
        <v>-122.57671999999999</v>
      </c>
      <c r="B4240">
        <v>49.296370000000003</v>
      </c>
      <c r="C4240" t="s">
        <v>472</v>
      </c>
      <c r="D4240" t="s">
        <v>455</v>
      </c>
      <c r="E4240" t="s">
        <v>118</v>
      </c>
      <c r="F4240" t="s">
        <v>110</v>
      </c>
      <c r="G4240" t="s">
        <v>110</v>
      </c>
      <c r="H4240" t="s">
        <v>94</v>
      </c>
      <c r="I4240" t="s">
        <v>455</v>
      </c>
      <c r="K4240">
        <v>0</v>
      </c>
      <c r="L4240">
        <v>0</v>
      </c>
      <c r="M4240">
        <v>6</v>
      </c>
      <c r="N4240">
        <v>17</v>
      </c>
      <c r="O4240">
        <v>1949</v>
      </c>
      <c r="P4240" t="s">
        <v>471</v>
      </c>
      <c r="R4240">
        <f t="shared" si="265"/>
        <v>-123</v>
      </c>
      <c r="S4240">
        <f t="shared" si="266"/>
        <v>49</v>
      </c>
      <c r="T4240" t="str">
        <f t="shared" si="267"/>
        <v>-12349</v>
      </c>
      <c r="U4240" t="str">
        <f t="shared" si="264"/>
        <v>-120, 51</v>
      </c>
    </row>
    <row r="4241" spans="1:21" hidden="1" x14ac:dyDescent="0.25">
      <c r="A4241">
        <v>-120.02153</v>
      </c>
      <c r="B4241">
        <v>50.869259999999997</v>
      </c>
      <c r="C4241" t="s">
        <v>473</v>
      </c>
      <c r="D4241" t="s">
        <v>450</v>
      </c>
      <c r="E4241" t="s">
        <v>451</v>
      </c>
      <c r="F4241" t="s">
        <v>110</v>
      </c>
      <c r="G4241" t="s">
        <v>110</v>
      </c>
      <c r="H4241" t="s">
        <v>94</v>
      </c>
      <c r="I4241" t="s">
        <v>450</v>
      </c>
      <c r="J4241" t="s">
        <v>119</v>
      </c>
      <c r="K4241">
        <v>0</v>
      </c>
      <c r="L4241">
        <v>0</v>
      </c>
      <c r="M4241">
        <v>7</v>
      </c>
      <c r="N4241">
        <v>23</v>
      </c>
      <c r="O4241">
        <v>1950</v>
      </c>
      <c r="P4241" t="s">
        <v>471</v>
      </c>
      <c r="R4241">
        <f t="shared" si="265"/>
        <v>-120</v>
      </c>
      <c r="S4241">
        <f t="shared" si="266"/>
        <v>51</v>
      </c>
      <c r="T4241" t="str">
        <f t="shared" si="267"/>
        <v>-12051</v>
      </c>
      <c r="U4241" t="str">
        <f t="shared" si="264"/>
        <v>-124, 49</v>
      </c>
    </row>
    <row r="4242" spans="1:21" hidden="1" x14ac:dyDescent="0.25">
      <c r="A4242">
        <v>-124.05108</v>
      </c>
      <c r="B4242">
        <v>48.825290000000003</v>
      </c>
      <c r="C4242" t="s">
        <v>474</v>
      </c>
      <c r="D4242" t="s">
        <v>468</v>
      </c>
      <c r="E4242" t="s">
        <v>469</v>
      </c>
      <c r="F4242" t="s">
        <v>110</v>
      </c>
      <c r="G4242" t="s">
        <v>110</v>
      </c>
      <c r="H4242" t="s">
        <v>94</v>
      </c>
      <c r="I4242" t="s">
        <v>466</v>
      </c>
      <c r="K4242">
        <v>0</v>
      </c>
      <c r="L4242">
        <v>0</v>
      </c>
      <c r="M4242">
        <v>7</v>
      </c>
      <c r="N4242">
        <v>15</v>
      </c>
      <c r="O4242">
        <v>1950</v>
      </c>
      <c r="P4242" t="s">
        <v>471</v>
      </c>
      <c r="R4242">
        <f t="shared" si="265"/>
        <v>-124</v>
      </c>
      <c r="S4242">
        <f t="shared" si="266"/>
        <v>49</v>
      </c>
      <c r="T4242" t="str">
        <f t="shared" si="267"/>
        <v>-12449</v>
      </c>
      <c r="U4242" t="str">
        <f t="shared" si="264"/>
        <v>-120, 51</v>
      </c>
    </row>
    <row r="4243" spans="1:21" hidden="1" x14ac:dyDescent="0.25">
      <c r="A4243">
        <v>-120.02153</v>
      </c>
      <c r="B4243">
        <v>50.869259999999997</v>
      </c>
      <c r="C4243" t="s">
        <v>473</v>
      </c>
      <c r="D4243" t="s">
        <v>455</v>
      </c>
      <c r="E4243" t="s">
        <v>118</v>
      </c>
      <c r="F4243" t="s">
        <v>110</v>
      </c>
      <c r="G4243" t="s">
        <v>110</v>
      </c>
      <c r="H4243" t="s">
        <v>94</v>
      </c>
      <c r="I4243" t="s">
        <v>455</v>
      </c>
      <c r="K4243">
        <v>0</v>
      </c>
      <c r="L4243">
        <v>0</v>
      </c>
      <c r="M4243">
        <v>7</v>
      </c>
      <c r="N4243">
        <v>23</v>
      </c>
      <c r="O4243">
        <v>1950</v>
      </c>
      <c r="P4243" t="s">
        <v>471</v>
      </c>
      <c r="R4243">
        <f t="shared" si="265"/>
        <v>-120</v>
      </c>
      <c r="S4243">
        <f t="shared" si="266"/>
        <v>51</v>
      </c>
      <c r="T4243" t="str">
        <f t="shared" si="267"/>
        <v>-12051</v>
      </c>
      <c r="U4243" t="str">
        <f t="shared" si="264"/>
        <v>-122, 49</v>
      </c>
    </row>
    <row r="4244" spans="1:21" hidden="1" x14ac:dyDescent="0.25">
      <c r="A4244">
        <v>-122.488225</v>
      </c>
      <c r="B4244">
        <v>48.933213000000002</v>
      </c>
      <c r="C4244" t="s">
        <v>475</v>
      </c>
      <c r="D4244" t="s">
        <v>425</v>
      </c>
      <c r="E4244" t="s">
        <v>132</v>
      </c>
      <c r="F4244" t="s">
        <v>110</v>
      </c>
      <c r="G4244" t="s">
        <v>110</v>
      </c>
      <c r="H4244" t="s">
        <v>94</v>
      </c>
      <c r="I4244" t="s">
        <v>425</v>
      </c>
      <c r="K4244">
        <v>0</v>
      </c>
      <c r="L4244">
        <v>0</v>
      </c>
      <c r="M4244">
        <v>8</v>
      </c>
      <c r="N4244">
        <v>10</v>
      </c>
      <c r="O4244">
        <v>1944</v>
      </c>
      <c r="P4244" t="s">
        <v>120</v>
      </c>
      <c r="R4244">
        <f t="shared" si="265"/>
        <v>-122</v>
      </c>
      <c r="S4244">
        <f t="shared" si="266"/>
        <v>49</v>
      </c>
      <c r="T4244" t="str">
        <f t="shared" si="267"/>
        <v>-12249</v>
      </c>
      <c r="U4244" t="str">
        <f t="shared" si="264"/>
        <v>-122, 48</v>
      </c>
    </row>
    <row r="4245" spans="1:21" hidden="1" x14ac:dyDescent="0.25">
      <c r="A4245">
        <v>-122.307349</v>
      </c>
      <c r="B4245">
        <v>47.671765000000001</v>
      </c>
      <c r="C4245" t="s">
        <v>476</v>
      </c>
      <c r="D4245" t="s">
        <v>455</v>
      </c>
      <c r="E4245" t="s">
        <v>118</v>
      </c>
      <c r="F4245" t="s">
        <v>110</v>
      </c>
      <c r="G4245" t="s">
        <v>110</v>
      </c>
      <c r="H4245" t="s">
        <v>94</v>
      </c>
      <c r="I4245" t="s">
        <v>455</v>
      </c>
      <c r="K4245">
        <v>0</v>
      </c>
      <c r="L4245">
        <v>0</v>
      </c>
      <c r="M4245">
        <v>9</v>
      </c>
      <c r="N4245">
        <v>5</v>
      </c>
      <c r="O4245">
        <v>1911</v>
      </c>
      <c r="P4245" t="s">
        <v>120</v>
      </c>
      <c r="R4245">
        <f t="shared" si="265"/>
        <v>-122</v>
      </c>
      <c r="S4245">
        <f t="shared" si="266"/>
        <v>48</v>
      </c>
      <c r="T4245" t="str">
        <f t="shared" si="267"/>
        <v>-12248</v>
      </c>
      <c r="U4245" t="str">
        <f t="shared" si="264"/>
        <v>-124, 48</v>
      </c>
    </row>
    <row r="4246" spans="1:21" hidden="1" x14ac:dyDescent="0.25">
      <c r="A4246">
        <v>-123.823601</v>
      </c>
      <c r="B4246">
        <v>48.059285000000003</v>
      </c>
      <c r="C4246" t="s">
        <v>477</v>
      </c>
      <c r="D4246" t="s">
        <v>455</v>
      </c>
      <c r="E4246" t="s">
        <v>118</v>
      </c>
      <c r="F4246" t="s">
        <v>110</v>
      </c>
      <c r="G4246" t="s">
        <v>110</v>
      </c>
      <c r="H4246" t="s">
        <v>94</v>
      </c>
      <c r="I4246" t="s">
        <v>455</v>
      </c>
      <c r="K4246">
        <v>0</v>
      </c>
      <c r="L4246">
        <v>0</v>
      </c>
      <c r="M4246">
        <v>8</v>
      </c>
      <c r="N4246">
        <v>24</v>
      </c>
      <c r="O4246">
        <v>1911</v>
      </c>
      <c r="P4246" t="s">
        <v>120</v>
      </c>
      <c r="R4246">
        <f t="shared" si="265"/>
        <v>-124</v>
      </c>
      <c r="S4246">
        <f t="shared" si="266"/>
        <v>48</v>
      </c>
      <c r="T4246" t="str">
        <f t="shared" si="267"/>
        <v>-12448</v>
      </c>
      <c r="U4246" t="str">
        <f t="shared" si="264"/>
        <v>-124, 48</v>
      </c>
    </row>
    <row r="4247" spans="1:21" hidden="1" x14ac:dyDescent="0.25">
      <c r="A4247">
        <v>-123.823601</v>
      </c>
      <c r="B4247">
        <v>48.059285000000003</v>
      </c>
      <c r="C4247" t="s">
        <v>477</v>
      </c>
      <c r="D4247" t="s">
        <v>455</v>
      </c>
      <c r="E4247" t="s">
        <v>118</v>
      </c>
      <c r="F4247" t="s">
        <v>110</v>
      </c>
      <c r="G4247" t="s">
        <v>110</v>
      </c>
      <c r="H4247" t="s">
        <v>94</v>
      </c>
      <c r="I4247" t="s">
        <v>455</v>
      </c>
      <c r="K4247">
        <v>0</v>
      </c>
      <c r="L4247">
        <v>0</v>
      </c>
      <c r="M4247">
        <v>8</v>
      </c>
      <c r="N4247">
        <v>24</v>
      </c>
      <c r="O4247">
        <v>1911</v>
      </c>
      <c r="P4247" t="s">
        <v>120</v>
      </c>
      <c r="R4247">
        <f t="shared" si="265"/>
        <v>-124</v>
      </c>
      <c r="S4247">
        <f t="shared" si="266"/>
        <v>48</v>
      </c>
      <c r="T4247" t="str">
        <f t="shared" si="267"/>
        <v>-12448</v>
      </c>
      <c r="U4247" t="str">
        <f t="shared" si="264"/>
        <v>-124, 48</v>
      </c>
    </row>
    <row r="4248" spans="1:21" hidden="1" x14ac:dyDescent="0.25">
      <c r="A4248">
        <v>-123.823601</v>
      </c>
      <c r="B4248">
        <v>48.059285000000003</v>
      </c>
      <c r="C4248" t="s">
        <v>477</v>
      </c>
      <c r="D4248" t="s">
        <v>455</v>
      </c>
      <c r="E4248" t="s">
        <v>118</v>
      </c>
      <c r="F4248" t="s">
        <v>110</v>
      </c>
      <c r="G4248" t="s">
        <v>110</v>
      </c>
      <c r="H4248" t="s">
        <v>94</v>
      </c>
      <c r="I4248" t="s">
        <v>455</v>
      </c>
      <c r="K4248">
        <v>0</v>
      </c>
      <c r="L4248">
        <v>0</v>
      </c>
      <c r="M4248">
        <v>8</v>
      </c>
      <c r="N4248">
        <v>24</v>
      </c>
      <c r="O4248">
        <v>1911</v>
      </c>
      <c r="P4248" t="s">
        <v>120</v>
      </c>
      <c r="R4248">
        <f t="shared" si="265"/>
        <v>-124</v>
      </c>
      <c r="S4248">
        <f t="shared" si="266"/>
        <v>48</v>
      </c>
      <c r="T4248" t="str">
        <f t="shared" si="267"/>
        <v>-12448</v>
      </c>
      <c r="U4248" t="str">
        <f t="shared" si="264"/>
        <v>-124, 48</v>
      </c>
    </row>
    <row r="4249" spans="1:21" hidden="1" x14ac:dyDescent="0.25">
      <c r="A4249">
        <v>-123.823601</v>
      </c>
      <c r="B4249">
        <v>48.059285000000003</v>
      </c>
      <c r="C4249" t="s">
        <v>477</v>
      </c>
      <c r="D4249" t="s">
        <v>455</v>
      </c>
      <c r="E4249" t="s">
        <v>118</v>
      </c>
      <c r="F4249" t="s">
        <v>110</v>
      </c>
      <c r="G4249" t="s">
        <v>110</v>
      </c>
      <c r="H4249" t="s">
        <v>94</v>
      </c>
      <c r="I4249" t="s">
        <v>455</v>
      </c>
      <c r="K4249">
        <v>0</v>
      </c>
      <c r="L4249">
        <v>0</v>
      </c>
      <c r="M4249">
        <v>8</v>
      </c>
      <c r="N4249">
        <v>24</v>
      </c>
      <c r="O4249">
        <v>1911</v>
      </c>
      <c r="P4249" t="s">
        <v>120</v>
      </c>
      <c r="R4249">
        <f t="shared" si="265"/>
        <v>-124</v>
      </c>
      <c r="S4249">
        <f t="shared" si="266"/>
        <v>48</v>
      </c>
      <c r="T4249" t="str">
        <f t="shared" si="267"/>
        <v>-12448</v>
      </c>
      <c r="U4249" t="str">
        <f t="shared" si="264"/>
        <v>-124, 48</v>
      </c>
    </row>
    <row r="4250" spans="1:21" hidden="1" x14ac:dyDescent="0.25">
      <c r="A4250">
        <v>-123.823601</v>
      </c>
      <c r="B4250">
        <v>48.059285000000003</v>
      </c>
      <c r="C4250" t="s">
        <v>477</v>
      </c>
      <c r="D4250" t="s">
        <v>455</v>
      </c>
      <c r="E4250" t="s">
        <v>118</v>
      </c>
      <c r="F4250" t="s">
        <v>110</v>
      </c>
      <c r="G4250" t="s">
        <v>110</v>
      </c>
      <c r="H4250" t="s">
        <v>94</v>
      </c>
      <c r="I4250" t="s">
        <v>455</v>
      </c>
      <c r="K4250">
        <v>0</v>
      </c>
      <c r="L4250">
        <v>0</v>
      </c>
      <c r="M4250">
        <v>8</v>
      </c>
      <c r="N4250">
        <v>24</v>
      </c>
      <c r="O4250">
        <v>1911</v>
      </c>
      <c r="P4250" t="s">
        <v>120</v>
      </c>
      <c r="R4250">
        <f t="shared" si="265"/>
        <v>-124</v>
      </c>
      <c r="S4250">
        <f t="shared" si="266"/>
        <v>48</v>
      </c>
      <c r="T4250" t="str">
        <f t="shared" si="267"/>
        <v>-12448</v>
      </c>
      <c r="U4250" t="str">
        <f t="shared" si="264"/>
        <v>-124, 48</v>
      </c>
    </row>
    <row r="4251" spans="1:21" hidden="1" x14ac:dyDescent="0.25">
      <c r="A4251">
        <v>-123.823601</v>
      </c>
      <c r="B4251">
        <v>48.059285000000003</v>
      </c>
      <c r="C4251" t="s">
        <v>477</v>
      </c>
      <c r="D4251" t="s">
        <v>455</v>
      </c>
      <c r="E4251" t="s">
        <v>118</v>
      </c>
      <c r="F4251" t="s">
        <v>110</v>
      </c>
      <c r="G4251" t="s">
        <v>110</v>
      </c>
      <c r="H4251" t="s">
        <v>94</v>
      </c>
      <c r="I4251" t="s">
        <v>455</v>
      </c>
      <c r="K4251">
        <v>0</v>
      </c>
      <c r="L4251">
        <v>0</v>
      </c>
      <c r="M4251">
        <v>8</v>
      </c>
      <c r="N4251">
        <v>24</v>
      </c>
      <c r="O4251">
        <v>1911</v>
      </c>
      <c r="P4251" t="s">
        <v>120</v>
      </c>
      <c r="R4251">
        <f t="shared" si="265"/>
        <v>-124</v>
      </c>
      <c r="S4251">
        <f t="shared" si="266"/>
        <v>48</v>
      </c>
      <c r="T4251" t="str">
        <f t="shared" si="267"/>
        <v>-12448</v>
      </c>
      <c r="U4251" t="str">
        <f t="shared" si="264"/>
        <v>-124, 48</v>
      </c>
    </row>
    <row r="4252" spans="1:21" hidden="1" x14ac:dyDescent="0.25">
      <c r="A4252">
        <v>-123.823601</v>
      </c>
      <c r="B4252">
        <v>48.059285000000003</v>
      </c>
      <c r="C4252" t="s">
        <v>477</v>
      </c>
      <c r="D4252" t="s">
        <v>455</v>
      </c>
      <c r="E4252" t="s">
        <v>118</v>
      </c>
      <c r="F4252" t="s">
        <v>110</v>
      </c>
      <c r="G4252" t="s">
        <v>110</v>
      </c>
      <c r="H4252" t="s">
        <v>94</v>
      </c>
      <c r="I4252" t="s">
        <v>455</v>
      </c>
      <c r="K4252">
        <v>0</v>
      </c>
      <c r="L4252">
        <v>0</v>
      </c>
      <c r="M4252">
        <v>8</v>
      </c>
      <c r="N4252">
        <v>24</v>
      </c>
      <c r="O4252">
        <v>1911</v>
      </c>
      <c r="P4252" t="s">
        <v>120</v>
      </c>
      <c r="R4252">
        <f t="shared" si="265"/>
        <v>-124</v>
      </c>
      <c r="S4252">
        <f t="shared" si="266"/>
        <v>48</v>
      </c>
      <c r="T4252" t="str">
        <f t="shared" si="267"/>
        <v>-12448</v>
      </c>
      <c r="U4252" t="str">
        <f t="shared" si="264"/>
        <v>-124, 48</v>
      </c>
    </row>
    <row r="4253" spans="1:21" hidden="1" x14ac:dyDescent="0.25">
      <c r="A4253">
        <v>-123.823601</v>
      </c>
      <c r="B4253">
        <v>48.059285000000003</v>
      </c>
      <c r="C4253" t="s">
        <v>477</v>
      </c>
      <c r="D4253" t="s">
        <v>455</v>
      </c>
      <c r="E4253" t="s">
        <v>118</v>
      </c>
      <c r="F4253" t="s">
        <v>110</v>
      </c>
      <c r="G4253" t="s">
        <v>110</v>
      </c>
      <c r="H4253" t="s">
        <v>94</v>
      </c>
      <c r="I4253" t="s">
        <v>455</v>
      </c>
      <c r="K4253">
        <v>0</v>
      </c>
      <c r="L4253">
        <v>0</v>
      </c>
      <c r="M4253">
        <v>8</v>
      </c>
      <c r="N4253">
        <v>24</v>
      </c>
      <c r="O4253">
        <v>1911</v>
      </c>
      <c r="P4253" t="s">
        <v>120</v>
      </c>
      <c r="R4253">
        <f t="shared" si="265"/>
        <v>-124</v>
      </c>
      <c r="S4253">
        <f t="shared" si="266"/>
        <v>48</v>
      </c>
      <c r="T4253" t="str">
        <f t="shared" si="267"/>
        <v>-12448</v>
      </c>
      <c r="U4253" t="str">
        <f t="shared" si="264"/>
        <v>-124, 48</v>
      </c>
    </row>
    <row r="4254" spans="1:21" hidden="1" x14ac:dyDescent="0.25">
      <c r="A4254">
        <v>-123.823601</v>
      </c>
      <c r="B4254">
        <v>48.059285000000003</v>
      </c>
      <c r="C4254" t="s">
        <v>477</v>
      </c>
      <c r="D4254" t="s">
        <v>455</v>
      </c>
      <c r="E4254" t="s">
        <v>118</v>
      </c>
      <c r="F4254" t="s">
        <v>110</v>
      </c>
      <c r="G4254" t="s">
        <v>110</v>
      </c>
      <c r="H4254" t="s">
        <v>94</v>
      </c>
      <c r="I4254" t="s">
        <v>455</v>
      </c>
      <c r="K4254">
        <v>0</v>
      </c>
      <c r="L4254">
        <v>0</v>
      </c>
      <c r="M4254">
        <v>8</v>
      </c>
      <c r="N4254">
        <v>24</v>
      </c>
      <c r="O4254">
        <v>1911</v>
      </c>
      <c r="P4254" t="s">
        <v>120</v>
      </c>
      <c r="R4254">
        <f t="shared" si="265"/>
        <v>-124</v>
      </c>
      <c r="S4254">
        <f t="shared" si="266"/>
        <v>48</v>
      </c>
      <c r="T4254" t="str">
        <f t="shared" si="267"/>
        <v>-12448</v>
      </c>
      <c r="U4254" t="str">
        <f t="shared" si="264"/>
        <v>-124, 48</v>
      </c>
    </row>
    <row r="4255" spans="1:21" hidden="1" x14ac:dyDescent="0.25">
      <c r="A4255">
        <v>-123.823601</v>
      </c>
      <c r="B4255">
        <v>48.059285000000003</v>
      </c>
      <c r="C4255" t="s">
        <v>477</v>
      </c>
      <c r="D4255" t="s">
        <v>455</v>
      </c>
      <c r="E4255" t="s">
        <v>118</v>
      </c>
      <c r="F4255" t="s">
        <v>110</v>
      </c>
      <c r="G4255" t="s">
        <v>110</v>
      </c>
      <c r="H4255" t="s">
        <v>94</v>
      </c>
      <c r="I4255" t="s">
        <v>455</v>
      </c>
      <c r="K4255">
        <v>0</v>
      </c>
      <c r="L4255">
        <v>0</v>
      </c>
      <c r="M4255">
        <v>8</v>
      </c>
      <c r="N4255">
        <v>24</v>
      </c>
      <c r="O4255">
        <v>1911</v>
      </c>
      <c r="P4255" t="s">
        <v>120</v>
      </c>
      <c r="R4255">
        <f t="shared" si="265"/>
        <v>-124</v>
      </c>
      <c r="S4255">
        <f t="shared" si="266"/>
        <v>48</v>
      </c>
      <c r="T4255" t="str">
        <f t="shared" si="267"/>
        <v>-12448</v>
      </c>
      <c r="U4255" t="str">
        <f t="shared" si="264"/>
        <v>-124, 48</v>
      </c>
    </row>
    <row r="4256" spans="1:21" hidden="1" x14ac:dyDescent="0.25">
      <c r="A4256">
        <v>-123.823601</v>
      </c>
      <c r="B4256">
        <v>48.059285000000003</v>
      </c>
      <c r="C4256" t="s">
        <v>477</v>
      </c>
      <c r="D4256" t="s">
        <v>455</v>
      </c>
      <c r="E4256" t="s">
        <v>118</v>
      </c>
      <c r="F4256" t="s">
        <v>110</v>
      </c>
      <c r="G4256" t="s">
        <v>110</v>
      </c>
      <c r="H4256" t="s">
        <v>94</v>
      </c>
      <c r="I4256" t="s">
        <v>455</v>
      </c>
      <c r="K4256">
        <v>0</v>
      </c>
      <c r="L4256">
        <v>0</v>
      </c>
      <c r="M4256">
        <v>8</v>
      </c>
      <c r="N4256">
        <v>24</v>
      </c>
      <c r="O4256">
        <v>1911</v>
      </c>
      <c r="P4256" t="s">
        <v>120</v>
      </c>
      <c r="R4256">
        <f t="shared" si="265"/>
        <v>-124</v>
      </c>
      <c r="S4256">
        <f t="shared" si="266"/>
        <v>48</v>
      </c>
      <c r="T4256" t="str">
        <f t="shared" si="267"/>
        <v>-12448</v>
      </c>
      <c r="U4256" t="str">
        <f t="shared" si="264"/>
        <v>-124, 48</v>
      </c>
    </row>
    <row r="4257" spans="1:21" hidden="1" x14ac:dyDescent="0.25">
      <c r="A4257">
        <v>-124.318257</v>
      </c>
      <c r="B4257">
        <v>47.913609000000001</v>
      </c>
      <c r="C4257" t="s">
        <v>478</v>
      </c>
      <c r="D4257" t="s">
        <v>450</v>
      </c>
      <c r="E4257" t="s">
        <v>451</v>
      </c>
      <c r="F4257" t="s">
        <v>110</v>
      </c>
      <c r="G4257" t="s">
        <v>110</v>
      </c>
      <c r="H4257" t="s">
        <v>94</v>
      </c>
      <c r="I4257" t="s">
        <v>450</v>
      </c>
      <c r="K4257">
        <v>0</v>
      </c>
      <c r="L4257">
        <v>0</v>
      </c>
      <c r="M4257">
        <v>9</v>
      </c>
      <c r="N4257">
        <v>18</v>
      </c>
      <c r="O4257">
        <v>1919</v>
      </c>
      <c r="P4257" t="s">
        <v>120</v>
      </c>
      <c r="R4257">
        <f t="shared" si="265"/>
        <v>-124</v>
      </c>
      <c r="S4257">
        <f t="shared" si="266"/>
        <v>48</v>
      </c>
      <c r="T4257" t="str">
        <f t="shared" si="267"/>
        <v>-12448</v>
      </c>
      <c r="U4257" t="str">
        <f t="shared" si="264"/>
        <v>-124, 48</v>
      </c>
    </row>
    <row r="4258" spans="1:21" hidden="1" x14ac:dyDescent="0.25">
      <c r="A4258">
        <v>-124.318257</v>
      </c>
      <c r="B4258">
        <v>47.913609000000001</v>
      </c>
      <c r="C4258" t="s">
        <v>478</v>
      </c>
      <c r="D4258" t="s">
        <v>450</v>
      </c>
      <c r="E4258" t="s">
        <v>451</v>
      </c>
      <c r="F4258" t="s">
        <v>110</v>
      </c>
      <c r="G4258" t="s">
        <v>110</v>
      </c>
      <c r="H4258" t="s">
        <v>94</v>
      </c>
      <c r="I4258" t="s">
        <v>450</v>
      </c>
      <c r="K4258">
        <v>0</v>
      </c>
      <c r="L4258">
        <v>0</v>
      </c>
      <c r="M4258">
        <v>9</v>
      </c>
      <c r="N4258">
        <v>18</v>
      </c>
      <c r="O4258">
        <v>1919</v>
      </c>
      <c r="P4258" t="s">
        <v>120</v>
      </c>
      <c r="R4258">
        <f t="shared" si="265"/>
        <v>-124</v>
      </c>
      <c r="S4258">
        <f t="shared" si="266"/>
        <v>48</v>
      </c>
      <c r="T4258" t="str">
        <f t="shared" si="267"/>
        <v>-12448</v>
      </c>
      <c r="U4258" t="str">
        <f t="shared" si="264"/>
        <v>-124, 48</v>
      </c>
    </row>
    <row r="4259" spans="1:21" hidden="1" x14ac:dyDescent="0.25">
      <c r="A4259">
        <v>-124.318257</v>
      </c>
      <c r="B4259">
        <v>47.913609000000001</v>
      </c>
      <c r="C4259" t="s">
        <v>478</v>
      </c>
      <c r="D4259" t="s">
        <v>450</v>
      </c>
      <c r="E4259" t="s">
        <v>451</v>
      </c>
      <c r="F4259" t="s">
        <v>110</v>
      </c>
      <c r="G4259" t="s">
        <v>110</v>
      </c>
      <c r="H4259" t="s">
        <v>94</v>
      </c>
      <c r="I4259" t="s">
        <v>450</v>
      </c>
      <c r="K4259">
        <v>0</v>
      </c>
      <c r="L4259">
        <v>0</v>
      </c>
      <c r="M4259">
        <v>9</v>
      </c>
      <c r="N4259">
        <v>18</v>
      </c>
      <c r="O4259">
        <v>1919</v>
      </c>
      <c r="P4259" t="s">
        <v>120</v>
      </c>
      <c r="R4259">
        <f t="shared" si="265"/>
        <v>-124</v>
      </c>
      <c r="S4259">
        <f t="shared" si="266"/>
        <v>48</v>
      </c>
      <c r="T4259" t="str">
        <f t="shared" si="267"/>
        <v>-12448</v>
      </c>
      <c r="U4259" t="str">
        <f t="shared" si="264"/>
        <v>-124, 48</v>
      </c>
    </row>
    <row r="4260" spans="1:21" hidden="1" x14ac:dyDescent="0.25">
      <c r="A4260">
        <v>-124.318257</v>
      </c>
      <c r="B4260">
        <v>47.913609000000001</v>
      </c>
      <c r="C4260" t="s">
        <v>478</v>
      </c>
      <c r="D4260" t="s">
        <v>450</v>
      </c>
      <c r="E4260" t="s">
        <v>451</v>
      </c>
      <c r="F4260" t="s">
        <v>110</v>
      </c>
      <c r="G4260" t="s">
        <v>110</v>
      </c>
      <c r="H4260" t="s">
        <v>94</v>
      </c>
      <c r="I4260" t="s">
        <v>450</v>
      </c>
      <c r="K4260">
        <v>0</v>
      </c>
      <c r="L4260">
        <v>0</v>
      </c>
      <c r="M4260">
        <v>9</v>
      </c>
      <c r="N4260">
        <v>18</v>
      </c>
      <c r="O4260">
        <v>1919</v>
      </c>
      <c r="P4260" t="s">
        <v>120</v>
      </c>
      <c r="R4260">
        <f t="shared" si="265"/>
        <v>-124</v>
      </c>
      <c r="S4260">
        <f t="shared" si="266"/>
        <v>48</v>
      </c>
      <c r="T4260" t="str">
        <f t="shared" si="267"/>
        <v>-12448</v>
      </c>
      <c r="U4260" t="str">
        <f t="shared" si="264"/>
        <v>-124, 48</v>
      </c>
    </row>
    <row r="4261" spans="1:21" hidden="1" x14ac:dyDescent="0.25">
      <c r="A4261">
        <v>-124.318257</v>
      </c>
      <c r="B4261">
        <v>47.913609000000001</v>
      </c>
      <c r="C4261" t="s">
        <v>478</v>
      </c>
      <c r="D4261" t="s">
        <v>450</v>
      </c>
      <c r="E4261" t="s">
        <v>451</v>
      </c>
      <c r="F4261" t="s">
        <v>110</v>
      </c>
      <c r="G4261" t="s">
        <v>110</v>
      </c>
      <c r="H4261" t="s">
        <v>94</v>
      </c>
      <c r="I4261" t="s">
        <v>450</v>
      </c>
      <c r="K4261">
        <v>0</v>
      </c>
      <c r="L4261">
        <v>0</v>
      </c>
      <c r="M4261">
        <v>9</v>
      </c>
      <c r="N4261">
        <v>18</v>
      </c>
      <c r="O4261">
        <v>1919</v>
      </c>
      <c r="P4261" t="s">
        <v>120</v>
      </c>
      <c r="R4261">
        <f t="shared" si="265"/>
        <v>-124</v>
      </c>
      <c r="S4261">
        <f t="shared" si="266"/>
        <v>48</v>
      </c>
      <c r="T4261" t="str">
        <f t="shared" si="267"/>
        <v>-12448</v>
      </c>
      <c r="U4261" t="str">
        <f t="shared" si="264"/>
        <v>-124, 48</v>
      </c>
    </row>
    <row r="4262" spans="1:21" hidden="1" x14ac:dyDescent="0.25">
      <c r="A4262">
        <v>-124.318257</v>
      </c>
      <c r="B4262">
        <v>47.913609000000001</v>
      </c>
      <c r="C4262" t="s">
        <v>478</v>
      </c>
      <c r="D4262" t="s">
        <v>450</v>
      </c>
      <c r="E4262" t="s">
        <v>451</v>
      </c>
      <c r="F4262" t="s">
        <v>110</v>
      </c>
      <c r="G4262" t="s">
        <v>110</v>
      </c>
      <c r="H4262" t="s">
        <v>94</v>
      </c>
      <c r="I4262" t="s">
        <v>450</v>
      </c>
      <c r="K4262">
        <v>0</v>
      </c>
      <c r="L4262">
        <v>0</v>
      </c>
      <c r="M4262">
        <v>9</v>
      </c>
      <c r="N4262">
        <v>18</v>
      </c>
      <c r="O4262">
        <v>1919</v>
      </c>
      <c r="P4262" t="s">
        <v>120</v>
      </c>
      <c r="R4262">
        <f t="shared" si="265"/>
        <v>-124</v>
      </c>
      <c r="S4262">
        <f t="shared" si="266"/>
        <v>48</v>
      </c>
      <c r="T4262" t="str">
        <f t="shared" si="267"/>
        <v>-12448</v>
      </c>
      <c r="U4262" t="str">
        <f t="shared" si="264"/>
        <v>-124, 48</v>
      </c>
    </row>
    <row r="4263" spans="1:21" hidden="1" x14ac:dyDescent="0.25">
      <c r="A4263">
        <v>-124.318257</v>
      </c>
      <c r="B4263">
        <v>47.913609000000001</v>
      </c>
      <c r="C4263" t="s">
        <v>478</v>
      </c>
      <c r="D4263" t="s">
        <v>450</v>
      </c>
      <c r="E4263" t="s">
        <v>451</v>
      </c>
      <c r="F4263" t="s">
        <v>110</v>
      </c>
      <c r="G4263" t="s">
        <v>110</v>
      </c>
      <c r="H4263" t="s">
        <v>94</v>
      </c>
      <c r="I4263" t="s">
        <v>450</v>
      </c>
      <c r="K4263">
        <v>0</v>
      </c>
      <c r="L4263">
        <v>0</v>
      </c>
      <c r="M4263">
        <v>9</v>
      </c>
      <c r="N4263">
        <v>18</v>
      </c>
      <c r="O4263">
        <v>1919</v>
      </c>
      <c r="P4263" t="s">
        <v>120</v>
      </c>
      <c r="R4263">
        <f t="shared" si="265"/>
        <v>-124</v>
      </c>
      <c r="S4263">
        <f t="shared" si="266"/>
        <v>48</v>
      </c>
      <c r="T4263" t="str">
        <f t="shared" si="267"/>
        <v>-12448</v>
      </c>
      <c r="U4263" t="str">
        <f t="shared" si="264"/>
        <v>-124, 48</v>
      </c>
    </row>
    <row r="4264" spans="1:21" hidden="1" x14ac:dyDescent="0.25">
      <c r="A4264">
        <v>-124.318257</v>
      </c>
      <c r="B4264">
        <v>47.913609000000001</v>
      </c>
      <c r="C4264" t="s">
        <v>478</v>
      </c>
      <c r="D4264" t="s">
        <v>450</v>
      </c>
      <c r="E4264" t="s">
        <v>451</v>
      </c>
      <c r="F4264" t="s">
        <v>110</v>
      </c>
      <c r="G4264" t="s">
        <v>110</v>
      </c>
      <c r="H4264" t="s">
        <v>94</v>
      </c>
      <c r="I4264" t="s">
        <v>450</v>
      </c>
      <c r="K4264">
        <v>0</v>
      </c>
      <c r="L4264">
        <v>0</v>
      </c>
      <c r="M4264">
        <v>9</v>
      </c>
      <c r="N4264">
        <v>18</v>
      </c>
      <c r="O4264">
        <v>1919</v>
      </c>
      <c r="P4264" t="s">
        <v>120</v>
      </c>
      <c r="R4264">
        <f t="shared" si="265"/>
        <v>-124</v>
      </c>
      <c r="S4264">
        <f t="shared" si="266"/>
        <v>48</v>
      </c>
      <c r="T4264" t="str">
        <f t="shared" si="267"/>
        <v>-12448</v>
      </c>
      <c r="U4264" t="str">
        <f t="shared" si="264"/>
        <v>-124, 48</v>
      </c>
    </row>
    <row r="4265" spans="1:21" hidden="1" x14ac:dyDescent="0.25">
      <c r="A4265">
        <v>-124.318257</v>
      </c>
      <c r="B4265">
        <v>47.913609000000001</v>
      </c>
      <c r="C4265" t="s">
        <v>478</v>
      </c>
      <c r="D4265" t="s">
        <v>450</v>
      </c>
      <c r="E4265" t="s">
        <v>451</v>
      </c>
      <c r="F4265" t="s">
        <v>110</v>
      </c>
      <c r="G4265" t="s">
        <v>110</v>
      </c>
      <c r="H4265" t="s">
        <v>94</v>
      </c>
      <c r="I4265" t="s">
        <v>450</v>
      </c>
      <c r="K4265">
        <v>0</v>
      </c>
      <c r="L4265">
        <v>0</v>
      </c>
      <c r="M4265">
        <v>9</v>
      </c>
      <c r="N4265">
        <v>18</v>
      </c>
      <c r="O4265">
        <v>1919</v>
      </c>
      <c r="P4265" t="s">
        <v>120</v>
      </c>
      <c r="R4265">
        <f t="shared" si="265"/>
        <v>-124</v>
      </c>
      <c r="S4265">
        <f t="shared" si="266"/>
        <v>48</v>
      </c>
      <c r="T4265" t="str">
        <f t="shared" si="267"/>
        <v>-12448</v>
      </c>
      <c r="U4265" t="str">
        <f t="shared" si="264"/>
        <v>-124, 48</v>
      </c>
    </row>
    <row r="4266" spans="1:21" hidden="1" x14ac:dyDescent="0.25">
      <c r="A4266">
        <v>-124.156587</v>
      </c>
      <c r="B4266">
        <v>47.816192999999998</v>
      </c>
      <c r="C4266" t="s">
        <v>479</v>
      </c>
      <c r="D4266" t="s">
        <v>464</v>
      </c>
      <c r="E4266" t="s">
        <v>465</v>
      </c>
      <c r="F4266" t="s">
        <v>110</v>
      </c>
      <c r="G4266" t="s">
        <v>110</v>
      </c>
      <c r="H4266" t="s">
        <v>94</v>
      </c>
      <c r="I4266" t="s">
        <v>466</v>
      </c>
      <c r="K4266">
        <v>0</v>
      </c>
      <c r="L4266">
        <v>0</v>
      </c>
      <c r="M4266">
        <v>9</v>
      </c>
      <c r="N4266">
        <v>20</v>
      </c>
      <c r="O4266">
        <v>1919</v>
      </c>
      <c r="P4266" t="s">
        <v>120</v>
      </c>
      <c r="R4266">
        <f t="shared" si="265"/>
        <v>-124</v>
      </c>
      <c r="S4266">
        <f t="shared" si="266"/>
        <v>48</v>
      </c>
      <c r="T4266" t="str">
        <f t="shared" si="267"/>
        <v>-12448</v>
      </c>
      <c r="U4266" t="str">
        <f t="shared" si="264"/>
        <v>-124, 48</v>
      </c>
    </row>
    <row r="4267" spans="1:21" hidden="1" x14ac:dyDescent="0.25">
      <c r="A4267">
        <v>-124.156587</v>
      </c>
      <c r="B4267">
        <v>47.816192999999998</v>
      </c>
      <c r="C4267" t="s">
        <v>479</v>
      </c>
      <c r="D4267" t="s">
        <v>464</v>
      </c>
      <c r="E4267" t="s">
        <v>465</v>
      </c>
      <c r="F4267" t="s">
        <v>110</v>
      </c>
      <c r="G4267" t="s">
        <v>110</v>
      </c>
      <c r="H4267" t="s">
        <v>94</v>
      </c>
      <c r="I4267" t="s">
        <v>466</v>
      </c>
      <c r="K4267">
        <v>0</v>
      </c>
      <c r="L4267">
        <v>0</v>
      </c>
      <c r="M4267">
        <v>9</v>
      </c>
      <c r="N4267">
        <v>20</v>
      </c>
      <c r="O4267">
        <v>1919</v>
      </c>
      <c r="P4267" t="s">
        <v>120</v>
      </c>
      <c r="R4267">
        <f t="shared" si="265"/>
        <v>-124</v>
      </c>
      <c r="S4267">
        <f t="shared" si="266"/>
        <v>48</v>
      </c>
      <c r="T4267" t="str">
        <f t="shared" si="267"/>
        <v>-12448</v>
      </c>
      <c r="U4267" t="str">
        <f t="shared" si="264"/>
        <v>-124, 48</v>
      </c>
    </row>
    <row r="4268" spans="1:21" hidden="1" x14ac:dyDescent="0.25">
      <c r="A4268">
        <v>-124.156587</v>
      </c>
      <c r="B4268">
        <v>47.816192999999998</v>
      </c>
      <c r="C4268" t="s">
        <v>479</v>
      </c>
      <c r="D4268" t="s">
        <v>464</v>
      </c>
      <c r="E4268" t="s">
        <v>465</v>
      </c>
      <c r="F4268" t="s">
        <v>110</v>
      </c>
      <c r="G4268" t="s">
        <v>110</v>
      </c>
      <c r="H4268" t="s">
        <v>94</v>
      </c>
      <c r="I4268" t="s">
        <v>466</v>
      </c>
      <c r="K4268">
        <v>0</v>
      </c>
      <c r="L4268">
        <v>0</v>
      </c>
      <c r="M4268">
        <v>9</v>
      </c>
      <c r="N4268">
        <v>20</v>
      </c>
      <c r="O4268">
        <v>1919</v>
      </c>
      <c r="P4268" t="s">
        <v>120</v>
      </c>
      <c r="R4268">
        <f t="shared" si="265"/>
        <v>-124</v>
      </c>
      <c r="S4268">
        <f t="shared" si="266"/>
        <v>48</v>
      </c>
      <c r="T4268" t="str">
        <f t="shared" si="267"/>
        <v>-12448</v>
      </c>
      <c r="U4268" t="str">
        <f t="shared" si="264"/>
        <v>-124, 48</v>
      </c>
    </row>
    <row r="4269" spans="1:21" hidden="1" x14ac:dyDescent="0.25">
      <c r="A4269">
        <v>-124.156587</v>
      </c>
      <c r="B4269">
        <v>47.816192999999998</v>
      </c>
      <c r="C4269" t="s">
        <v>479</v>
      </c>
      <c r="D4269" t="s">
        <v>464</v>
      </c>
      <c r="E4269" t="s">
        <v>465</v>
      </c>
      <c r="F4269" t="s">
        <v>110</v>
      </c>
      <c r="G4269" t="s">
        <v>110</v>
      </c>
      <c r="H4269" t="s">
        <v>94</v>
      </c>
      <c r="I4269" t="s">
        <v>466</v>
      </c>
      <c r="K4269">
        <v>0</v>
      </c>
      <c r="L4269">
        <v>0</v>
      </c>
      <c r="M4269">
        <v>9</v>
      </c>
      <c r="N4269">
        <v>20</v>
      </c>
      <c r="O4269">
        <v>1919</v>
      </c>
      <c r="P4269" t="s">
        <v>120</v>
      </c>
      <c r="R4269">
        <f t="shared" si="265"/>
        <v>-124</v>
      </c>
      <c r="S4269">
        <f t="shared" si="266"/>
        <v>48</v>
      </c>
      <c r="T4269" t="str">
        <f t="shared" si="267"/>
        <v>-12448</v>
      </c>
      <c r="U4269" t="str">
        <f t="shared" si="264"/>
        <v>-124, 48</v>
      </c>
    </row>
    <row r="4270" spans="1:21" hidden="1" x14ac:dyDescent="0.25">
      <c r="A4270">
        <v>-124.126197</v>
      </c>
      <c r="B4270">
        <v>47.836663000000001</v>
      </c>
      <c r="C4270" t="s">
        <v>480</v>
      </c>
      <c r="D4270" t="s">
        <v>464</v>
      </c>
      <c r="E4270" t="s">
        <v>465</v>
      </c>
      <c r="F4270" t="s">
        <v>110</v>
      </c>
      <c r="G4270" t="s">
        <v>110</v>
      </c>
      <c r="H4270" t="s">
        <v>94</v>
      </c>
      <c r="I4270" t="s">
        <v>466</v>
      </c>
      <c r="K4270">
        <v>0</v>
      </c>
      <c r="L4270">
        <v>0</v>
      </c>
      <c r="M4270">
        <v>9</v>
      </c>
      <c r="N4270">
        <v>21</v>
      </c>
      <c r="O4270">
        <v>1919</v>
      </c>
      <c r="P4270" t="s">
        <v>120</v>
      </c>
      <c r="R4270">
        <f t="shared" si="265"/>
        <v>-124</v>
      </c>
      <c r="S4270">
        <f t="shared" si="266"/>
        <v>48</v>
      </c>
      <c r="T4270" t="str">
        <f t="shared" si="267"/>
        <v>-12448</v>
      </c>
      <c r="U4270" t="str">
        <f t="shared" si="264"/>
        <v>-124, 48</v>
      </c>
    </row>
    <row r="4271" spans="1:21" hidden="1" x14ac:dyDescent="0.25">
      <c r="A4271">
        <v>-124.385487</v>
      </c>
      <c r="B4271">
        <v>47.950355000000002</v>
      </c>
      <c r="C4271" t="s">
        <v>481</v>
      </c>
      <c r="D4271" t="s">
        <v>464</v>
      </c>
      <c r="E4271" t="s">
        <v>465</v>
      </c>
      <c r="F4271" t="s">
        <v>110</v>
      </c>
      <c r="G4271" t="s">
        <v>110</v>
      </c>
      <c r="H4271" t="s">
        <v>94</v>
      </c>
      <c r="I4271" t="s">
        <v>466</v>
      </c>
      <c r="K4271">
        <v>0</v>
      </c>
      <c r="L4271">
        <v>0</v>
      </c>
      <c r="M4271">
        <v>7</v>
      </c>
      <c r="N4271">
        <v>1</v>
      </c>
      <c r="O4271">
        <v>1920</v>
      </c>
      <c r="P4271" t="s">
        <v>120</v>
      </c>
      <c r="R4271">
        <f t="shared" si="265"/>
        <v>-124</v>
      </c>
      <c r="S4271">
        <f t="shared" si="266"/>
        <v>48</v>
      </c>
      <c r="T4271" t="str">
        <f t="shared" si="267"/>
        <v>-12448</v>
      </c>
      <c r="U4271" t="str">
        <f t="shared" si="264"/>
        <v>-124, 48</v>
      </c>
    </row>
    <row r="4272" spans="1:21" hidden="1" x14ac:dyDescent="0.25">
      <c r="A4272">
        <v>-124.385487</v>
      </c>
      <c r="B4272">
        <v>47.950355000000002</v>
      </c>
      <c r="C4272" t="s">
        <v>481</v>
      </c>
      <c r="D4272" t="s">
        <v>464</v>
      </c>
      <c r="E4272" t="s">
        <v>465</v>
      </c>
      <c r="F4272" t="s">
        <v>110</v>
      </c>
      <c r="G4272" t="s">
        <v>110</v>
      </c>
      <c r="H4272" t="s">
        <v>94</v>
      </c>
      <c r="I4272" t="s">
        <v>466</v>
      </c>
      <c r="K4272">
        <v>0</v>
      </c>
      <c r="L4272">
        <v>0</v>
      </c>
      <c r="M4272">
        <v>7</v>
      </c>
      <c r="N4272">
        <v>1</v>
      </c>
      <c r="O4272">
        <v>1920</v>
      </c>
      <c r="P4272" t="s">
        <v>120</v>
      </c>
      <c r="R4272">
        <f t="shared" si="265"/>
        <v>-124</v>
      </c>
      <c r="S4272">
        <f t="shared" si="266"/>
        <v>48</v>
      </c>
      <c r="T4272" t="str">
        <f t="shared" si="267"/>
        <v>-12448</v>
      </c>
      <c r="U4272" t="str">
        <f t="shared" si="264"/>
        <v>-124, 48</v>
      </c>
    </row>
    <row r="4273" spans="1:21" hidden="1" x14ac:dyDescent="0.25">
      <c r="A4273">
        <v>-124.385487</v>
      </c>
      <c r="B4273">
        <v>47.950355000000002</v>
      </c>
      <c r="C4273" t="s">
        <v>481</v>
      </c>
      <c r="D4273" t="s">
        <v>464</v>
      </c>
      <c r="E4273" t="s">
        <v>465</v>
      </c>
      <c r="F4273" t="s">
        <v>110</v>
      </c>
      <c r="G4273" t="s">
        <v>110</v>
      </c>
      <c r="H4273" t="s">
        <v>94</v>
      </c>
      <c r="I4273" t="s">
        <v>466</v>
      </c>
      <c r="K4273">
        <v>0</v>
      </c>
      <c r="L4273">
        <v>0</v>
      </c>
      <c r="M4273">
        <v>7</v>
      </c>
      <c r="N4273">
        <v>1</v>
      </c>
      <c r="O4273">
        <v>1920</v>
      </c>
      <c r="P4273" t="s">
        <v>120</v>
      </c>
      <c r="R4273">
        <f t="shared" si="265"/>
        <v>-124</v>
      </c>
      <c r="S4273">
        <f t="shared" si="266"/>
        <v>48</v>
      </c>
      <c r="T4273" t="str">
        <f t="shared" si="267"/>
        <v>-12448</v>
      </c>
      <c r="U4273" t="str">
        <f t="shared" si="264"/>
        <v>-124, 48</v>
      </c>
    </row>
    <row r="4274" spans="1:21" hidden="1" x14ac:dyDescent="0.25">
      <c r="A4274">
        <v>-124.385487</v>
      </c>
      <c r="B4274">
        <v>47.950355000000002</v>
      </c>
      <c r="C4274" t="s">
        <v>481</v>
      </c>
      <c r="D4274" t="s">
        <v>464</v>
      </c>
      <c r="E4274" t="s">
        <v>465</v>
      </c>
      <c r="F4274" t="s">
        <v>110</v>
      </c>
      <c r="G4274" t="s">
        <v>110</v>
      </c>
      <c r="H4274" t="s">
        <v>94</v>
      </c>
      <c r="I4274" t="s">
        <v>466</v>
      </c>
      <c r="K4274">
        <v>0</v>
      </c>
      <c r="L4274">
        <v>0</v>
      </c>
      <c r="M4274">
        <v>7</v>
      </c>
      <c r="N4274">
        <v>1</v>
      </c>
      <c r="O4274">
        <v>1920</v>
      </c>
      <c r="P4274" t="s">
        <v>120</v>
      </c>
      <c r="R4274">
        <f t="shared" si="265"/>
        <v>-124</v>
      </c>
      <c r="S4274">
        <f t="shared" si="266"/>
        <v>48</v>
      </c>
      <c r="T4274" t="str">
        <f t="shared" si="267"/>
        <v>-12448</v>
      </c>
      <c r="U4274" t="str">
        <f t="shared" si="264"/>
        <v>-124, 48</v>
      </c>
    </row>
    <row r="4275" spans="1:21" hidden="1" x14ac:dyDescent="0.25">
      <c r="A4275">
        <v>-124.385487</v>
      </c>
      <c r="B4275">
        <v>47.950355000000002</v>
      </c>
      <c r="C4275" t="s">
        <v>481</v>
      </c>
      <c r="D4275" t="s">
        <v>464</v>
      </c>
      <c r="E4275" t="s">
        <v>465</v>
      </c>
      <c r="F4275" t="s">
        <v>110</v>
      </c>
      <c r="G4275" t="s">
        <v>110</v>
      </c>
      <c r="H4275" t="s">
        <v>94</v>
      </c>
      <c r="I4275" t="s">
        <v>466</v>
      </c>
      <c r="K4275">
        <v>0</v>
      </c>
      <c r="L4275">
        <v>0</v>
      </c>
      <c r="M4275">
        <v>7</v>
      </c>
      <c r="N4275">
        <v>1</v>
      </c>
      <c r="O4275">
        <v>1920</v>
      </c>
      <c r="P4275" t="s">
        <v>120</v>
      </c>
      <c r="R4275">
        <f t="shared" si="265"/>
        <v>-124</v>
      </c>
      <c r="S4275">
        <f t="shared" si="266"/>
        <v>48</v>
      </c>
      <c r="T4275" t="str">
        <f t="shared" si="267"/>
        <v>-12448</v>
      </c>
      <c r="U4275" t="str">
        <f t="shared" si="264"/>
        <v>-124, 48</v>
      </c>
    </row>
    <row r="4276" spans="1:21" hidden="1" x14ac:dyDescent="0.25">
      <c r="A4276">
        <v>-124.385487</v>
      </c>
      <c r="B4276">
        <v>47.950355000000002</v>
      </c>
      <c r="C4276" t="s">
        <v>481</v>
      </c>
      <c r="D4276" t="s">
        <v>464</v>
      </c>
      <c r="E4276" t="s">
        <v>465</v>
      </c>
      <c r="F4276" t="s">
        <v>110</v>
      </c>
      <c r="G4276" t="s">
        <v>110</v>
      </c>
      <c r="H4276" t="s">
        <v>94</v>
      </c>
      <c r="I4276" t="s">
        <v>466</v>
      </c>
      <c r="K4276">
        <v>0</v>
      </c>
      <c r="L4276">
        <v>0</v>
      </c>
      <c r="M4276">
        <v>7</v>
      </c>
      <c r="N4276">
        <v>1</v>
      </c>
      <c r="O4276">
        <v>1920</v>
      </c>
      <c r="P4276" t="s">
        <v>120</v>
      </c>
      <c r="R4276">
        <f t="shared" si="265"/>
        <v>-124</v>
      </c>
      <c r="S4276">
        <f t="shared" si="266"/>
        <v>48</v>
      </c>
      <c r="T4276" t="str">
        <f t="shared" si="267"/>
        <v>-12448</v>
      </c>
      <c r="U4276" t="str">
        <f t="shared" si="264"/>
        <v>-124, 48</v>
      </c>
    </row>
    <row r="4277" spans="1:21" hidden="1" x14ac:dyDescent="0.25">
      <c r="A4277">
        <v>-124.385487</v>
      </c>
      <c r="B4277">
        <v>47.950355000000002</v>
      </c>
      <c r="C4277" t="s">
        <v>481</v>
      </c>
      <c r="D4277" t="s">
        <v>464</v>
      </c>
      <c r="E4277" t="s">
        <v>465</v>
      </c>
      <c r="F4277" t="s">
        <v>110</v>
      </c>
      <c r="G4277" t="s">
        <v>110</v>
      </c>
      <c r="H4277" t="s">
        <v>94</v>
      </c>
      <c r="I4277" t="s">
        <v>466</v>
      </c>
      <c r="K4277">
        <v>0</v>
      </c>
      <c r="L4277">
        <v>0</v>
      </c>
      <c r="M4277">
        <v>7</v>
      </c>
      <c r="N4277">
        <v>1</v>
      </c>
      <c r="O4277">
        <v>1920</v>
      </c>
      <c r="P4277" t="s">
        <v>120</v>
      </c>
      <c r="R4277">
        <f t="shared" si="265"/>
        <v>-124</v>
      </c>
      <c r="S4277">
        <f t="shared" si="266"/>
        <v>48</v>
      </c>
      <c r="T4277" t="str">
        <f t="shared" si="267"/>
        <v>-12448</v>
      </c>
      <c r="U4277" t="str">
        <f t="shared" si="264"/>
        <v>-124, 48</v>
      </c>
    </row>
    <row r="4278" spans="1:21" hidden="1" x14ac:dyDescent="0.25">
      <c r="A4278">
        <v>-124.385487</v>
      </c>
      <c r="B4278">
        <v>47.950355000000002</v>
      </c>
      <c r="C4278" t="s">
        <v>481</v>
      </c>
      <c r="D4278" t="s">
        <v>464</v>
      </c>
      <c r="E4278" t="s">
        <v>465</v>
      </c>
      <c r="F4278" t="s">
        <v>110</v>
      </c>
      <c r="G4278" t="s">
        <v>110</v>
      </c>
      <c r="H4278" t="s">
        <v>94</v>
      </c>
      <c r="I4278" t="s">
        <v>466</v>
      </c>
      <c r="K4278">
        <v>0</v>
      </c>
      <c r="L4278">
        <v>0</v>
      </c>
      <c r="M4278">
        <v>7</v>
      </c>
      <c r="N4278">
        <v>1</v>
      </c>
      <c r="O4278">
        <v>1920</v>
      </c>
      <c r="P4278" t="s">
        <v>120</v>
      </c>
      <c r="R4278">
        <f t="shared" si="265"/>
        <v>-124</v>
      </c>
      <c r="S4278">
        <f t="shared" si="266"/>
        <v>48</v>
      </c>
      <c r="T4278" t="str">
        <f t="shared" si="267"/>
        <v>-12448</v>
      </c>
      <c r="U4278" t="str">
        <f t="shared" si="264"/>
        <v>-124, 48</v>
      </c>
    </row>
    <row r="4279" spans="1:21" hidden="1" x14ac:dyDescent="0.25">
      <c r="A4279">
        <v>-123.862421</v>
      </c>
      <c r="B4279">
        <v>47.970086000000002</v>
      </c>
      <c r="C4279" t="s">
        <v>482</v>
      </c>
      <c r="D4279" t="s">
        <v>458</v>
      </c>
      <c r="E4279" t="s">
        <v>459</v>
      </c>
      <c r="F4279" t="s">
        <v>110</v>
      </c>
      <c r="G4279" t="s">
        <v>110</v>
      </c>
      <c r="H4279" t="s">
        <v>94</v>
      </c>
      <c r="I4279" t="s">
        <v>458</v>
      </c>
      <c r="K4279">
        <v>0</v>
      </c>
      <c r="L4279">
        <v>0</v>
      </c>
      <c r="M4279">
        <v>5</v>
      </c>
      <c r="N4279">
        <v>30</v>
      </c>
      <c r="O4279">
        <v>1930</v>
      </c>
      <c r="P4279" t="s">
        <v>120</v>
      </c>
      <c r="R4279">
        <f t="shared" si="265"/>
        <v>-124</v>
      </c>
      <c r="S4279">
        <f t="shared" si="266"/>
        <v>48</v>
      </c>
      <c r="T4279" t="str">
        <f t="shared" si="267"/>
        <v>-12448</v>
      </c>
      <c r="U4279" t="str">
        <f t="shared" si="264"/>
        <v>-124, 48</v>
      </c>
    </row>
    <row r="4280" spans="1:21" hidden="1" x14ac:dyDescent="0.25">
      <c r="A4280">
        <v>-123.862421</v>
      </c>
      <c r="B4280">
        <v>47.970086000000002</v>
      </c>
      <c r="C4280" t="s">
        <v>482</v>
      </c>
      <c r="D4280" t="s">
        <v>458</v>
      </c>
      <c r="E4280" t="s">
        <v>459</v>
      </c>
      <c r="F4280" t="s">
        <v>110</v>
      </c>
      <c r="G4280" t="s">
        <v>110</v>
      </c>
      <c r="H4280" t="s">
        <v>94</v>
      </c>
      <c r="I4280" t="s">
        <v>458</v>
      </c>
      <c r="K4280">
        <v>0</v>
      </c>
      <c r="L4280">
        <v>0</v>
      </c>
      <c r="M4280">
        <v>5</v>
      </c>
      <c r="N4280">
        <v>30</v>
      </c>
      <c r="O4280">
        <v>1930</v>
      </c>
      <c r="P4280" t="s">
        <v>120</v>
      </c>
      <c r="R4280">
        <f t="shared" si="265"/>
        <v>-124</v>
      </c>
      <c r="S4280">
        <f t="shared" si="266"/>
        <v>48</v>
      </c>
      <c r="T4280" t="str">
        <f t="shared" si="267"/>
        <v>-12448</v>
      </c>
      <c r="U4280" t="str">
        <f t="shared" si="264"/>
        <v>-134, 60</v>
      </c>
    </row>
    <row r="4281" spans="1:21" hidden="1" x14ac:dyDescent="0.25">
      <c r="A4281">
        <v>-133.79147739999999</v>
      </c>
      <c r="B4281">
        <v>59.553377640000001</v>
      </c>
      <c r="C4281" t="s">
        <v>483</v>
      </c>
      <c r="D4281" t="s">
        <v>461</v>
      </c>
      <c r="E4281" t="s">
        <v>118</v>
      </c>
      <c r="F4281" t="s">
        <v>110</v>
      </c>
      <c r="G4281" t="s">
        <v>110</v>
      </c>
      <c r="H4281" t="s">
        <v>94</v>
      </c>
      <c r="I4281" t="s">
        <v>461</v>
      </c>
      <c r="J4281" t="s">
        <v>119</v>
      </c>
      <c r="K4281">
        <v>0</v>
      </c>
      <c r="L4281">
        <v>0</v>
      </c>
      <c r="M4281">
        <v>7</v>
      </c>
      <c r="N4281">
        <v>8</v>
      </c>
      <c r="O4281">
        <v>1929</v>
      </c>
      <c r="P4281" t="s">
        <v>471</v>
      </c>
      <c r="R4281">
        <f t="shared" si="265"/>
        <v>-134</v>
      </c>
      <c r="S4281">
        <f t="shared" si="266"/>
        <v>60</v>
      </c>
      <c r="T4281" t="str">
        <f t="shared" si="267"/>
        <v>-13460</v>
      </c>
      <c r="U4281" t="str">
        <f t="shared" si="264"/>
        <v>-124, 48</v>
      </c>
    </row>
    <row r="4282" spans="1:21" hidden="1" x14ac:dyDescent="0.25">
      <c r="A4282">
        <v>-124.002411</v>
      </c>
      <c r="B4282">
        <v>48.068140999999997</v>
      </c>
      <c r="C4282" t="s">
        <v>484</v>
      </c>
      <c r="D4282" t="s">
        <v>458</v>
      </c>
      <c r="E4282" t="s">
        <v>459</v>
      </c>
      <c r="F4282" t="s">
        <v>110</v>
      </c>
      <c r="G4282" t="s">
        <v>110</v>
      </c>
      <c r="H4282" t="s">
        <v>94</v>
      </c>
      <c r="I4282" t="s">
        <v>458</v>
      </c>
      <c r="K4282">
        <v>0</v>
      </c>
      <c r="L4282">
        <v>0</v>
      </c>
      <c r="M4282">
        <v>4</v>
      </c>
      <c r="O4282">
        <v>1931</v>
      </c>
      <c r="P4282" t="s">
        <v>120</v>
      </c>
      <c r="R4282">
        <f t="shared" si="265"/>
        <v>-124</v>
      </c>
      <c r="S4282">
        <f t="shared" si="266"/>
        <v>48</v>
      </c>
      <c r="T4282" t="str">
        <f t="shared" si="267"/>
        <v>-12448</v>
      </c>
      <c r="U4282" t="str">
        <f t="shared" si="264"/>
        <v>-124, 48</v>
      </c>
    </row>
    <row r="4283" spans="1:21" hidden="1" x14ac:dyDescent="0.25">
      <c r="A4283">
        <v>-124.002411</v>
      </c>
      <c r="B4283">
        <v>48.068140999999997</v>
      </c>
      <c r="C4283" t="s">
        <v>484</v>
      </c>
      <c r="D4283" t="s">
        <v>458</v>
      </c>
      <c r="E4283" t="s">
        <v>459</v>
      </c>
      <c r="F4283" t="s">
        <v>110</v>
      </c>
      <c r="G4283" t="s">
        <v>110</v>
      </c>
      <c r="H4283" t="s">
        <v>94</v>
      </c>
      <c r="I4283" t="s">
        <v>458</v>
      </c>
      <c r="K4283">
        <v>0</v>
      </c>
      <c r="L4283">
        <v>0</v>
      </c>
      <c r="M4283">
        <v>4</v>
      </c>
      <c r="O4283">
        <v>1931</v>
      </c>
      <c r="P4283" t="s">
        <v>120</v>
      </c>
      <c r="R4283">
        <f t="shared" si="265"/>
        <v>-124</v>
      </c>
      <c r="S4283">
        <f t="shared" si="266"/>
        <v>48</v>
      </c>
      <c r="T4283" t="str">
        <f t="shared" si="267"/>
        <v>-12448</v>
      </c>
      <c r="U4283" t="str">
        <f t="shared" si="264"/>
        <v>-124, 48</v>
      </c>
    </row>
    <row r="4284" spans="1:21" hidden="1" x14ac:dyDescent="0.25">
      <c r="A4284">
        <v>-124.002411</v>
      </c>
      <c r="B4284">
        <v>48.068140999999997</v>
      </c>
      <c r="C4284" t="s">
        <v>484</v>
      </c>
      <c r="D4284" t="s">
        <v>458</v>
      </c>
      <c r="E4284" t="s">
        <v>459</v>
      </c>
      <c r="F4284" t="s">
        <v>110</v>
      </c>
      <c r="G4284" t="s">
        <v>110</v>
      </c>
      <c r="H4284" t="s">
        <v>94</v>
      </c>
      <c r="I4284" t="s">
        <v>458</v>
      </c>
      <c r="K4284">
        <v>0</v>
      </c>
      <c r="L4284">
        <v>0</v>
      </c>
      <c r="M4284">
        <v>4</v>
      </c>
      <c r="O4284">
        <v>1931</v>
      </c>
      <c r="P4284" t="s">
        <v>120</v>
      </c>
      <c r="R4284">
        <f t="shared" si="265"/>
        <v>-124</v>
      </c>
      <c r="S4284">
        <f t="shared" si="266"/>
        <v>48</v>
      </c>
      <c r="T4284" t="str">
        <f t="shared" si="267"/>
        <v>-12448</v>
      </c>
      <c r="U4284" t="str">
        <f t="shared" si="264"/>
        <v>-124, 48</v>
      </c>
    </row>
    <row r="4285" spans="1:21" hidden="1" x14ac:dyDescent="0.25">
      <c r="A4285">
        <v>-123.719915</v>
      </c>
      <c r="B4285">
        <v>47.907865999999999</v>
      </c>
      <c r="C4285" t="s">
        <v>485</v>
      </c>
      <c r="D4285" t="s">
        <v>486</v>
      </c>
      <c r="E4285" t="s">
        <v>487</v>
      </c>
      <c r="F4285" t="s">
        <v>110</v>
      </c>
      <c r="G4285" t="s">
        <v>110</v>
      </c>
      <c r="H4285" t="s">
        <v>94</v>
      </c>
      <c r="I4285" t="s">
        <v>466</v>
      </c>
      <c r="K4285">
        <v>0</v>
      </c>
      <c r="L4285">
        <v>0</v>
      </c>
      <c r="M4285">
        <v>8</v>
      </c>
      <c r="N4285">
        <v>3</v>
      </c>
      <c r="O4285">
        <v>1931</v>
      </c>
      <c r="P4285" t="s">
        <v>120</v>
      </c>
      <c r="R4285">
        <f t="shared" si="265"/>
        <v>-124</v>
      </c>
      <c r="S4285">
        <f t="shared" si="266"/>
        <v>48</v>
      </c>
      <c r="T4285" t="str">
        <f t="shared" si="267"/>
        <v>-12448</v>
      </c>
      <c r="U4285" t="str">
        <f t="shared" si="264"/>
        <v>-124, 48</v>
      </c>
    </row>
    <row r="4286" spans="1:21" hidden="1" x14ac:dyDescent="0.25">
      <c r="A4286">
        <v>-123.719915</v>
      </c>
      <c r="B4286">
        <v>47.907865999999999</v>
      </c>
      <c r="C4286" t="s">
        <v>485</v>
      </c>
      <c r="D4286" t="s">
        <v>486</v>
      </c>
      <c r="E4286" t="s">
        <v>487</v>
      </c>
      <c r="F4286" t="s">
        <v>110</v>
      </c>
      <c r="G4286" t="s">
        <v>110</v>
      </c>
      <c r="H4286" t="s">
        <v>94</v>
      </c>
      <c r="I4286" t="s">
        <v>466</v>
      </c>
      <c r="K4286">
        <v>0</v>
      </c>
      <c r="L4286">
        <v>0</v>
      </c>
      <c r="M4286">
        <v>8</v>
      </c>
      <c r="N4286">
        <v>3</v>
      </c>
      <c r="O4286">
        <v>1931</v>
      </c>
      <c r="P4286" t="s">
        <v>120</v>
      </c>
      <c r="R4286">
        <f t="shared" si="265"/>
        <v>-124</v>
      </c>
      <c r="S4286">
        <f t="shared" si="266"/>
        <v>48</v>
      </c>
      <c r="T4286" t="str">
        <f t="shared" si="267"/>
        <v>-12448</v>
      </c>
      <c r="U4286" t="str">
        <f t="shared" si="264"/>
        <v>-124, 48</v>
      </c>
    </row>
    <row r="4287" spans="1:21" hidden="1" x14ac:dyDescent="0.25">
      <c r="A4287">
        <v>-123.719915</v>
      </c>
      <c r="B4287">
        <v>47.907865999999999</v>
      </c>
      <c r="C4287" t="s">
        <v>485</v>
      </c>
      <c r="D4287" t="s">
        <v>486</v>
      </c>
      <c r="E4287" t="s">
        <v>487</v>
      </c>
      <c r="F4287" t="s">
        <v>110</v>
      </c>
      <c r="G4287" t="s">
        <v>110</v>
      </c>
      <c r="H4287" t="s">
        <v>94</v>
      </c>
      <c r="I4287" t="s">
        <v>466</v>
      </c>
      <c r="K4287">
        <v>0</v>
      </c>
      <c r="L4287">
        <v>0</v>
      </c>
      <c r="M4287">
        <v>8</v>
      </c>
      <c r="N4287">
        <v>3</v>
      </c>
      <c r="O4287">
        <v>1931</v>
      </c>
      <c r="P4287" t="s">
        <v>120</v>
      </c>
      <c r="R4287">
        <f t="shared" si="265"/>
        <v>-124</v>
      </c>
      <c r="S4287">
        <f t="shared" si="266"/>
        <v>48</v>
      </c>
      <c r="T4287" t="str">
        <f t="shared" si="267"/>
        <v>-12448</v>
      </c>
      <c r="U4287" t="str">
        <f t="shared" si="264"/>
        <v>-124, 48</v>
      </c>
    </row>
    <row r="4288" spans="1:21" hidden="1" x14ac:dyDescent="0.25">
      <c r="A4288">
        <v>-123.719915</v>
      </c>
      <c r="B4288">
        <v>47.907865999999999</v>
      </c>
      <c r="C4288" t="s">
        <v>485</v>
      </c>
      <c r="D4288" t="s">
        <v>486</v>
      </c>
      <c r="E4288" t="s">
        <v>487</v>
      </c>
      <c r="F4288" t="s">
        <v>110</v>
      </c>
      <c r="G4288" t="s">
        <v>110</v>
      </c>
      <c r="H4288" t="s">
        <v>94</v>
      </c>
      <c r="I4288" t="s">
        <v>466</v>
      </c>
      <c r="K4288">
        <v>0</v>
      </c>
      <c r="L4288">
        <v>0</v>
      </c>
      <c r="M4288">
        <v>8</v>
      </c>
      <c r="N4288">
        <v>3</v>
      </c>
      <c r="O4288">
        <v>1931</v>
      </c>
      <c r="P4288" t="s">
        <v>120</v>
      </c>
      <c r="R4288">
        <f t="shared" si="265"/>
        <v>-124</v>
      </c>
      <c r="S4288">
        <f t="shared" si="266"/>
        <v>48</v>
      </c>
      <c r="T4288" t="str">
        <f t="shared" si="267"/>
        <v>-12448</v>
      </c>
      <c r="U4288" t="str">
        <f t="shared" si="264"/>
        <v>-124, 48</v>
      </c>
    </row>
    <row r="4289" spans="1:21" hidden="1" x14ac:dyDescent="0.25">
      <c r="A4289">
        <v>-123.749641</v>
      </c>
      <c r="B4289">
        <v>47.976754</v>
      </c>
      <c r="C4289" t="s">
        <v>488</v>
      </c>
      <c r="D4289" t="s">
        <v>450</v>
      </c>
      <c r="E4289" t="s">
        <v>451</v>
      </c>
      <c r="F4289" t="s">
        <v>110</v>
      </c>
      <c r="G4289" t="s">
        <v>110</v>
      </c>
      <c r="H4289" t="s">
        <v>94</v>
      </c>
      <c r="I4289" t="s">
        <v>450</v>
      </c>
      <c r="K4289">
        <v>0</v>
      </c>
      <c r="L4289">
        <v>0</v>
      </c>
      <c r="M4289">
        <v>7</v>
      </c>
      <c r="N4289">
        <v>26</v>
      </c>
      <c r="O4289">
        <v>1931</v>
      </c>
      <c r="P4289" t="s">
        <v>120</v>
      </c>
      <c r="R4289">
        <f t="shared" si="265"/>
        <v>-124</v>
      </c>
      <c r="S4289">
        <f t="shared" si="266"/>
        <v>48</v>
      </c>
      <c r="T4289" t="str">
        <f t="shared" si="267"/>
        <v>-12448</v>
      </c>
      <c r="U4289" t="str">
        <f t="shared" si="264"/>
        <v>-124, 48</v>
      </c>
    </row>
    <row r="4290" spans="1:21" hidden="1" x14ac:dyDescent="0.25">
      <c r="A4290">
        <v>-123.749641</v>
      </c>
      <c r="B4290">
        <v>47.976754</v>
      </c>
      <c r="C4290" t="s">
        <v>488</v>
      </c>
      <c r="D4290" t="s">
        <v>450</v>
      </c>
      <c r="E4290" t="s">
        <v>451</v>
      </c>
      <c r="F4290" t="s">
        <v>110</v>
      </c>
      <c r="G4290" t="s">
        <v>110</v>
      </c>
      <c r="H4290" t="s">
        <v>94</v>
      </c>
      <c r="I4290" t="s">
        <v>450</v>
      </c>
      <c r="K4290">
        <v>0</v>
      </c>
      <c r="L4290">
        <v>0</v>
      </c>
      <c r="M4290">
        <v>7</v>
      </c>
      <c r="N4290">
        <v>26</v>
      </c>
      <c r="O4290">
        <v>1931</v>
      </c>
      <c r="P4290" t="s">
        <v>120</v>
      </c>
      <c r="R4290">
        <f t="shared" si="265"/>
        <v>-124</v>
      </c>
      <c r="S4290">
        <f t="shared" si="266"/>
        <v>48</v>
      </c>
      <c r="T4290" t="str">
        <f t="shared" si="267"/>
        <v>-12448</v>
      </c>
      <c r="U4290" t="str">
        <f t="shared" ref="U4290:U4353" si="268">_xlfn.CONCAT($R4291, ", ", $S4291)</f>
        <v>-124, 48</v>
      </c>
    </row>
    <row r="4291" spans="1:21" hidden="1" x14ac:dyDescent="0.25">
      <c r="A4291">
        <v>-123.749641</v>
      </c>
      <c r="B4291">
        <v>47.976754</v>
      </c>
      <c r="C4291" t="s">
        <v>488</v>
      </c>
      <c r="D4291" t="s">
        <v>450</v>
      </c>
      <c r="E4291" t="s">
        <v>451</v>
      </c>
      <c r="F4291" t="s">
        <v>110</v>
      </c>
      <c r="G4291" t="s">
        <v>110</v>
      </c>
      <c r="H4291" t="s">
        <v>94</v>
      </c>
      <c r="I4291" t="s">
        <v>450</v>
      </c>
      <c r="K4291">
        <v>0</v>
      </c>
      <c r="L4291">
        <v>0</v>
      </c>
      <c r="M4291">
        <v>7</v>
      </c>
      <c r="N4291">
        <v>26</v>
      </c>
      <c r="O4291">
        <v>1931</v>
      </c>
      <c r="P4291" t="s">
        <v>120</v>
      </c>
      <c r="R4291">
        <f t="shared" ref="R4291:R4354" si="269">ROUND($A4291, 0)</f>
        <v>-124</v>
      </c>
      <c r="S4291">
        <f t="shared" ref="S4291:S4354" si="270">ROUND($B4291, 0)</f>
        <v>48</v>
      </c>
      <c r="T4291" t="str">
        <f t="shared" ref="T4291:T4354" si="271">_xlfn.CONCAT($R4291, $S4291)</f>
        <v>-12448</v>
      </c>
      <c r="U4291" t="str">
        <f t="shared" si="268"/>
        <v>-124, 48</v>
      </c>
    </row>
    <row r="4292" spans="1:21" hidden="1" x14ac:dyDescent="0.25">
      <c r="A4292">
        <v>-123.749641</v>
      </c>
      <c r="B4292">
        <v>47.976754</v>
      </c>
      <c r="C4292" t="s">
        <v>488</v>
      </c>
      <c r="D4292" t="s">
        <v>450</v>
      </c>
      <c r="E4292" t="s">
        <v>451</v>
      </c>
      <c r="F4292" t="s">
        <v>110</v>
      </c>
      <c r="G4292" t="s">
        <v>110</v>
      </c>
      <c r="H4292" t="s">
        <v>94</v>
      </c>
      <c r="I4292" t="s">
        <v>450</v>
      </c>
      <c r="K4292">
        <v>0</v>
      </c>
      <c r="L4292">
        <v>0</v>
      </c>
      <c r="M4292">
        <v>7</v>
      </c>
      <c r="N4292">
        <v>26</v>
      </c>
      <c r="O4292">
        <v>1931</v>
      </c>
      <c r="P4292" t="s">
        <v>120</v>
      </c>
      <c r="R4292">
        <f t="shared" si="269"/>
        <v>-124</v>
      </c>
      <c r="S4292">
        <f t="shared" si="270"/>
        <v>48</v>
      </c>
      <c r="T4292" t="str">
        <f t="shared" si="271"/>
        <v>-12448</v>
      </c>
      <c r="U4292" t="str">
        <f t="shared" si="268"/>
        <v>-124, 48</v>
      </c>
    </row>
    <row r="4293" spans="1:21" hidden="1" x14ac:dyDescent="0.25">
      <c r="A4293">
        <v>-123.786028</v>
      </c>
      <c r="B4293">
        <v>47.898698000000003</v>
      </c>
      <c r="C4293" t="s">
        <v>489</v>
      </c>
      <c r="D4293" t="s">
        <v>458</v>
      </c>
      <c r="E4293" t="s">
        <v>459</v>
      </c>
      <c r="F4293" t="s">
        <v>110</v>
      </c>
      <c r="G4293" t="s">
        <v>110</v>
      </c>
      <c r="H4293" t="s">
        <v>94</v>
      </c>
      <c r="I4293" t="s">
        <v>458</v>
      </c>
      <c r="J4293" t="s">
        <v>133</v>
      </c>
      <c r="K4293">
        <v>0</v>
      </c>
      <c r="L4293">
        <v>0</v>
      </c>
      <c r="M4293">
        <v>8</v>
      </c>
      <c r="N4293">
        <v>5</v>
      </c>
      <c r="O4293">
        <v>1931</v>
      </c>
      <c r="P4293" t="s">
        <v>120</v>
      </c>
      <c r="R4293">
        <f t="shared" si="269"/>
        <v>-124</v>
      </c>
      <c r="S4293">
        <f t="shared" si="270"/>
        <v>48</v>
      </c>
      <c r="T4293" t="str">
        <f t="shared" si="271"/>
        <v>-12448</v>
      </c>
      <c r="U4293" t="str">
        <f t="shared" si="268"/>
        <v>-124, 48</v>
      </c>
    </row>
    <row r="4294" spans="1:21" hidden="1" x14ac:dyDescent="0.25">
      <c r="A4294">
        <v>-123.786028</v>
      </c>
      <c r="B4294">
        <v>47.898698000000003</v>
      </c>
      <c r="C4294" t="s">
        <v>489</v>
      </c>
      <c r="D4294" t="s">
        <v>458</v>
      </c>
      <c r="E4294" t="s">
        <v>459</v>
      </c>
      <c r="F4294" t="s">
        <v>110</v>
      </c>
      <c r="G4294" t="s">
        <v>110</v>
      </c>
      <c r="H4294" t="s">
        <v>94</v>
      </c>
      <c r="I4294" t="s">
        <v>458</v>
      </c>
      <c r="J4294" t="s">
        <v>133</v>
      </c>
      <c r="K4294">
        <v>0</v>
      </c>
      <c r="L4294">
        <v>0</v>
      </c>
      <c r="M4294">
        <v>8</v>
      </c>
      <c r="N4294">
        <v>5</v>
      </c>
      <c r="O4294">
        <v>1931</v>
      </c>
      <c r="P4294" t="s">
        <v>120</v>
      </c>
      <c r="R4294">
        <f t="shared" si="269"/>
        <v>-124</v>
      </c>
      <c r="S4294">
        <f t="shared" si="270"/>
        <v>48</v>
      </c>
      <c r="T4294" t="str">
        <f t="shared" si="271"/>
        <v>-12448</v>
      </c>
      <c r="U4294" t="str">
        <f t="shared" si="268"/>
        <v>-124, 48</v>
      </c>
    </row>
    <row r="4295" spans="1:21" hidden="1" x14ac:dyDescent="0.25">
      <c r="A4295">
        <v>-123.786028</v>
      </c>
      <c r="B4295">
        <v>47.898698000000003</v>
      </c>
      <c r="C4295" t="s">
        <v>489</v>
      </c>
      <c r="D4295" t="s">
        <v>458</v>
      </c>
      <c r="E4295" t="s">
        <v>459</v>
      </c>
      <c r="F4295" t="s">
        <v>110</v>
      </c>
      <c r="G4295" t="s">
        <v>110</v>
      </c>
      <c r="H4295" t="s">
        <v>94</v>
      </c>
      <c r="I4295" t="s">
        <v>458</v>
      </c>
      <c r="J4295" t="s">
        <v>133</v>
      </c>
      <c r="K4295">
        <v>0</v>
      </c>
      <c r="L4295">
        <v>0</v>
      </c>
      <c r="M4295">
        <v>8</v>
      </c>
      <c r="N4295">
        <v>5</v>
      </c>
      <c r="O4295">
        <v>1931</v>
      </c>
      <c r="P4295" t="s">
        <v>120</v>
      </c>
      <c r="R4295">
        <f t="shared" si="269"/>
        <v>-124</v>
      </c>
      <c r="S4295">
        <f t="shared" si="270"/>
        <v>48</v>
      </c>
      <c r="T4295" t="str">
        <f t="shared" si="271"/>
        <v>-12448</v>
      </c>
      <c r="U4295" t="str">
        <f t="shared" si="268"/>
        <v>-124, 48</v>
      </c>
    </row>
    <row r="4296" spans="1:21" hidden="1" x14ac:dyDescent="0.25">
      <c r="A4296">
        <v>-123.786028</v>
      </c>
      <c r="B4296">
        <v>47.898698000000003</v>
      </c>
      <c r="C4296" t="s">
        <v>489</v>
      </c>
      <c r="D4296" t="s">
        <v>458</v>
      </c>
      <c r="E4296" t="s">
        <v>459</v>
      </c>
      <c r="F4296" t="s">
        <v>110</v>
      </c>
      <c r="G4296" t="s">
        <v>110</v>
      </c>
      <c r="H4296" t="s">
        <v>94</v>
      </c>
      <c r="I4296" t="s">
        <v>458</v>
      </c>
      <c r="J4296" t="s">
        <v>133</v>
      </c>
      <c r="K4296">
        <v>0</v>
      </c>
      <c r="L4296">
        <v>0</v>
      </c>
      <c r="M4296">
        <v>8</v>
      </c>
      <c r="N4296">
        <v>5</v>
      </c>
      <c r="O4296">
        <v>1931</v>
      </c>
      <c r="P4296" t="s">
        <v>120</v>
      </c>
      <c r="R4296">
        <f t="shared" si="269"/>
        <v>-124</v>
      </c>
      <c r="S4296">
        <f t="shared" si="270"/>
        <v>48</v>
      </c>
      <c r="T4296" t="str">
        <f t="shared" si="271"/>
        <v>-12448</v>
      </c>
      <c r="U4296" t="str">
        <f t="shared" si="268"/>
        <v>-124, 48</v>
      </c>
    </row>
    <row r="4297" spans="1:21" hidden="1" x14ac:dyDescent="0.25">
      <c r="A4297">
        <v>-123.786028</v>
      </c>
      <c r="B4297">
        <v>47.898698000000003</v>
      </c>
      <c r="C4297" t="s">
        <v>489</v>
      </c>
      <c r="D4297" t="s">
        <v>458</v>
      </c>
      <c r="E4297" t="s">
        <v>459</v>
      </c>
      <c r="F4297" t="s">
        <v>110</v>
      </c>
      <c r="G4297" t="s">
        <v>110</v>
      </c>
      <c r="H4297" t="s">
        <v>94</v>
      </c>
      <c r="I4297" t="s">
        <v>458</v>
      </c>
      <c r="J4297" t="s">
        <v>133</v>
      </c>
      <c r="K4297">
        <v>0</v>
      </c>
      <c r="L4297">
        <v>0</v>
      </c>
      <c r="M4297">
        <v>8</v>
      </c>
      <c r="N4297">
        <v>5</v>
      </c>
      <c r="O4297">
        <v>1931</v>
      </c>
      <c r="P4297" t="s">
        <v>120</v>
      </c>
      <c r="R4297">
        <f t="shared" si="269"/>
        <v>-124</v>
      </c>
      <c r="S4297">
        <f t="shared" si="270"/>
        <v>48</v>
      </c>
      <c r="T4297" t="str">
        <f t="shared" si="271"/>
        <v>-12448</v>
      </c>
      <c r="U4297" t="str">
        <f t="shared" si="268"/>
        <v>-124, 48</v>
      </c>
    </row>
    <row r="4298" spans="1:21" hidden="1" x14ac:dyDescent="0.25">
      <c r="A4298">
        <v>-123.786028</v>
      </c>
      <c r="B4298">
        <v>47.898698000000003</v>
      </c>
      <c r="C4298" t="s">
        <v>489</v>
      </c>
      <c r="D4298" t="s">
        <v>458</v>
      </c>
      <c r="E4298" t="s">
        <v>459</v>
      </c>
      <c r="F4298" t="s">
        <v>110</v>
      </c>
      <c r="G4298" t="s">
        <v>110</v>
      </c>
      <c r="H4298" t="s">
        <v>94</v>
      </c>
      <c r="I4298" t="s">
        <v>458</v>
      </c>
      <c r="K4298">
        <v>0</v>
      </c>
      <c r="L4298">
        <v>0</v>
      </c>
      <c r="M4298">
        <v>8</v>
      </c>
      <c r="N4298">
        <v>5</v>
      </c>
      <c r="O4298">
        <v>1931</v>
      </c>
      <c r="P4298" t="s">
        <v>120</v>
      </c>
      <c r="R4298">
        <f t="shared" si="269"/>
        <v>-124</v>
      </c>
      <c r="S4298">
        <f t="shared" si="270"/>
        <v>48</v>
      </c>
      <c r="T4298" t="str">
        <f t="shared" si="271"/>
        <v>-12448</v>
      </c>
      <c r="U4298" t="str">
        <f t="shared" si="268"/>
        <v>-124, 48</v>
      </c>
    </row>
    <row r="4299" spans="1:21" hidden="1" x14ac:dyDescent="0.25">
      <c r="A4299">
        <v>-123.786028</v>
      </c>
      <c r="B4299">
        <v>47.898698000000003</v>
      </c>
      <c r="C4299" t="s">
        <v>489</v>
      </c>
      <c r="D4299" t="s">
        <v>458</v>
      </c>
      <c r="E4299" t="s">
        <v>459</v>
      </c>
      <c r="F4299" t="s">
        <v>110</v>
      </c>
      <c r="G4299" t="s">
        <v>110</v>
      </c>
      <c r="H4299" t="s">
        <v>94</v>
      </c>
      <c r="I4299" t="s">
        <v>458</v>
      </c>
      <c r="K4299">
        <v>0</v>
      </c>
      <c r="L4299">
        <v>0</v>
      </c>
      <c r="M4299">
        <v>8</v>
      </c>
      <c r="N4299">
        <v>5</v>
      </c>
      <c r="O4299">
        <v>1931</v>
      </c>
      <c r="P4299" t="s">
        <v>120</v>
      </c>
      <c r="R4299">
        <f t="shared" si="269"/>
        <v>-124</v>
      </c>
      <c r="S4299">
        <f t="shared" si="270"/>
        <v>48</v>
      </c>
      <c r="T4299" t="str">
        <f t="shared" si="271"/>
        <v>-12448</v>
      </c>
      <c r="U4299" t="str">
        <f t="shared" si="268"/>
        <v>-124, 48</v>
      </c>
    </row>
    <row r="4300" spans="1:21" hidden="1" x14ac:dyDescent="0.25">
      <c r="A4300">
        <v>-123.786028</v>
      </c>
      <c r="B4300">
        <v>47.898698000000003</v>
      </c>
      <c r="C4300" t="s">
        <v>489</v>
      </c>
      <c r="D4300" t="s">
        <v>458</v>
      </c>
      <c r="E4300" t="s">
        <v>459</v>
      </c>
      <c r="F4300" t="s">
        <v>110</v>
      </c>
      <c r="G4300" t="s">
        <v>110</v>
      </c>
      <c r="H4300" t="s">
        <v>94</v>
      </c>
      <c r="I4300" t="s">
        <v>458</v>
      </c>
      <c r="K4300">
        <v>0</v>
      </c>
      <c r="L4300">
        <v>0</v>
      </c>
      <c r="M4300">
        <v>8</v>
      </c>
      <c r="N4300">
        <v>5</v>
      </c>
      <c r="O4300">
        <v>1931</v>
      </c>
      <c r="P4300" t="s">
        <v>120</v>
      </c>
      <c r="R4300">
        <f t="shared" si="269"/>
        <v>-124</v>
      </c>
      <c r="S4300">
        <f t="shared" si="270"/>
        <v>48</v>
      </c>
      <c r="T4300" t="str">
        <f t="shared" si="271"/>
        <v>-12448</v>
      </c>
      <c r="U4300" t="str">
        <f t="shared" si="268"/>
        <v>-124, 48</v>
      </c>
    </row>
    <row r="4301" spans="1:21" hidden="1" x14ac:dyDescent="0.25">
      <c r="A4301">
        <v>-123.786028</v>
      </c>
      <c r="B4301">
        <v>47.898698000000003</v>
      </c>
      <c r="C4301" t="s">
        <v>489</v>
      </c>
      <c r="D4301" t="s">
        <v>458</v>
      </c>
      <c r="E4301" t="s">
        <v>459</v>
      </c>
      <c r="F4301" t="s">
        <v>110</v>
      </c>
      <c r="G4301" t="s">
        <v>110</v>
      </c>
      <c r="H4301" t="s">
        <v>94</v>
      </c>
      <c r="I4301" t="s">
        <v>458</v>
      </c>
      <c r="K4301">
        <v>0</v>
      </c>
      <c r="L4301">
        <v>0</v>
      </c>
      <c r="M4301">
        <v>8</v>
      </c>
      <c r="N4301">
        <v>5</v>
      </c>
      <c r="O4301">
        <v>1931</v>
      </c>
      <c r="P4301" t="s">
        <v>120</v>
      </c>
      <c r="R4301">
        <f t="shared" si="269"/>
        <v>-124</v>
      </c>
      <c r="S4301">
        <f t="shared" si="270"/>
        <v>48</v>
      </c>
      <c r="T4301" t="str">
        <f t="shared" si="271"/>
        <v>-12448</v>
      </c>
      <c r="U4301" t="str">
        <f t="shared" si="268"/>
        <v>-124, 48</v>
      </c>
    </row>
    <row r="4302" spans="1:21" hidden="1" x14ac:dyDescent="0.25">
      <c r="A4302">
        <v>-123.786028</v>
      </c>
      <c r="B4302">
        <v>47.898698000000003</v>
      </c>
      <c r="C4302" t="s">
        <v>489</v>
      </c>
      <c r="D4302" t="s">
        <v>458</v>
      </c>
      <c r="E4302" t="s">
        <v>459</v>
      </c>
      <c r="F4302" t="s">
        <v>110</v>
      </c>
      <c r="G4302" t="s">
        <v>110</v>
      </c>
      <c r="H4302" t="s">
        <v>94</v>
      </c>
      <c r="I4302" t="s">
        <v>458</v>
      </c>
      <c r="K4302">
        <v>0</v>
      </c>
      <c r="L4302">
        <v>0</v>
      </c>
      <c r="M4302">
        <v>8</v>
      </c>
      <c r="N4302">
        <v>5</v>
      </c>
      <c r="O4302">
        <v>1931</v>
      </c>
      <c r="P4302" t="s">
        <v>120</v>
      </c>
      <c r="R4302">
        <f t="shared" si="269"/>
        <v>-124</v>
      </c>
      <c r="S4302">
        <f t="shared" si="270"/>
        <v>48</v>
      </c>
      <c r="T4302" t="str">
        <f t="shared" si="271"/>
        <v>-12448</v>
      </c>
      <c r="U4302" t="str">
        <f t="shared" si="268"/>
        <v>-124, 48</v>
      </c>
    </row>
    <row r="4303" spans="1:21" hidden="1" x14ac:dyDescent="0.25">
      <c r="A4303">
        <v>-123.786028</v>
      </c>
      <c r="B4303">
        <v>47.898698000000003</v>
      </c>
      <c r="C4303" t="s">
        <v>489</v>
      </c>
      <c r="D4303" t="s">
        <v>458</v>
      </c>
      <c r="E4303" t="s">
        <v>459</v>
      </c>
      <c r="F4303" t="s">
        <v>110</v>
      </c>
      <c r="G4303" t="s">
        <v>110</v>
      </c>
      <c r="H4303" t="s">
        <v>94</v>
      </c>
      <c r="I4303" t="s">
        <v>458</v>
      </c>
      <c r="K4303">
        <v>0</v>
      </c>
      <c r="L4303">
        <v>0</v>
      </c>
      <c r="M4303">
        <v>8</v>
      </c>
      <c r="N4303">
        <v>5</v>
      </c>
      <c r="O4303">
        <v>1931</v>
      </c>
      <c r="P4303" t="s">
        <v>120</v>
      </c>
      <c r="R4303">
        <f t="shared" si="269"/>
        <v>-124</v>
      </c>
      <c r="S4303">
        <f t="shared" si="270"/>
        <v>48</v>
      </c>
      <c r="T4303" t="str">
        <f t="shared" si="271"/>
        <v>-12448</v>
      </c>
      <c r="U4303" t="str">
        <f t="shared" si="268"/>
        <v>-125, 48</v>
      </c>
    </row>
    <row r="4304" spans="1:21" hidden="1" x14ac:dyDescent="0.25">
      <c r="A4304">
        <v>-124.578564</v>
      </c>
      <c r="B4304">
        <v>48.208123999999998</v>
      </c>
      <c r="C4304" t="s">
        <v>490</v>
      </c>
      <c r="D4304" t="s">
        <v>433</v>
      </c>
      <c r="E4304" t="s">
        <v>118</v>
      </c>
      <c r="F4304" t="s">
        <v>110</v>
      </c>
      <c r="G4304" t="s">
        <v>110</v>
      </c>
      <c r="H4304" t="s">
        <v>94</v>
      </c>
      <c r="I4304" t="s">
        <v>466</v>
      </c>
      <c r="K4304">
        <v>0</v>
      </c>
      <c r="L4304">
        <v>0</v>
      </c>
      <c r="M4304">
        <v>8</v>
      </c>
      <c r="N4304">
        <v>4</v>
      </c>
      <c r="O4304">
        <v>1931</v>
      </c>
      <c r="P4304" t="s">
        <v>120</v>
      </c>
      <c r="R4304">
        <f t="shared" si="269"/>
        <v>-125</v>
      </c>
      <c r="S4304">
        <f t="shared" si="270"/>
        <v>48</v>
      </c>
      <c r="T4304" t="str">
        <f t="shared" si="271"/>
        <v>-12548</v>
      </c>
      <c r="U4304" t="str">
        <f t="shared" si="268"/>
        <v>-125, 48</v>
      </c>
    </row>
    <row r="4305" spans="1:21" hidden="1" x14ac:dyDescent="0.25">
      <c r="A4305">
        <v>-124.578564</v>
      </c>
      <c r="B4305">
        <v>48.208123999999998</v>
      </c>
      <c r="C4305" t="s">
        <v>490</v>
      </c>
      <c r="D4305" t="s">
        <v>433</v>
      </c>
      <c r="E4305" t="s">
        <v>118</v>
      </c>
      <c r="F4305" t="s">
        <v>110</v>
      </c>
      <c r="G4305" t="s">
        <v>110</v>
      </c>
      <c r="H4305" t="s">
        <v>94</v>
      </c>
      <c r="I4305" t="s">
        <v>466</v>
      </c>
      <c r="K4305">
        <v>0</v>
      </c>
      <c r="L4305">
        <v>0</v>
      </c>
      <c r="M4305">
        <v>8</v>
      </c>
      <c r="N4305">
        <v>4</v>
      </c>
      <c r="O4305">
        <v>1931</v>
      </c>
      <c r="P4305" t="s">
        <v>120</v>
      </c>
      <c r="R4305">
        <f t="shared" si="269"/>
        <v>-125</v>
      </c>
      <c r="S4305">
        <f t="shared" si="270"/>
        <v>48</v>
      </c>
      <c r="T4305" t="str">
        <f t="shared" si="271"/>
        <v>-12548</v>
      </c>
      <c r="U4305" t="str">
        <f t="shared" si="268"/>
        <v>-125, 48</v>
      </c>
    </row>
    <row r="4306" spans="1:21" hidden="1" x14ac:dyDescent="0.25">
      <c r="A4306">
        <v>-124.578564</v>
      </c>
      <c r="B4306">
        <v>48.208123999999998</v>
      </c>
      <c r="C4306" t="s">
        <v>490</v>
      </c>
      <c r="D4306" t="s">
        <v>433</v>
      </c>
      <c r="E4306" t="s">
        <v>118</v>
      </c>
      <c r="F4306" t="s">
        <v>110</v>
      </c>
      <c r="G4306" t="s">
        <v>110</v>
      </c>
      <c r="H4306" t="s">
        <v>94</v>
      </c>
      <c r="I4306" t="s">
        <v>466</v>
      </c>
      <c r="K4306">
        <v>0</v>
      </c>
      <c r="L4306">
        <v>0</v>
      </c>
      <c r="M4306">
        <v>8</v>
      </c>
      <c r="N4306">
        <v>4</v>
      </c>
      <c r="O4306">
        <v>1931</v>
      </c>
      <c r="P4306" t="s">
        <v>120</v>
      </c>
      <c r="R4306">
        <f t="shared" si="269"/>
        <v>-125</v>
      </c>
      <c r="S4306">
        <f t="shared" si="270"/>
        <v>48</v>
      </c>
      <c r="T4306" t="str">
        <f t="shared" si="271"/>
        <v>-12548</v>
      </c>
      <c r="U4306" t="str">
        <f t="shared" si="268"/>
        <v>-125, 48</v>
      </c>
    </row>
    <row r="4307" spans="1:21" hidden="1" x14ac:dyDescent="0.25">
      <c r="A4307">
        <v>-124.578564</v>
      </c>
      <c r="B4307">
        <v>48.208123999999998</v>
      </c>
      <c r="C4307" t="s">
        <v>490</v>
      </c>
      <c r="D4307" t="s">
        <v>433</v>
      </c>
      <c r="E4307" t="s">
        <v>118</v>
      </c>
      <c r="F4307" t="s">
        <v>110</v>
      </c>
      <c r="G4307" t="s">
        <v>110</v>
      </c>
      <c r="H4307" t="s">
        <v>94</v>
      </c>
      <c r="I4307" t="s">
        <v>466</v>
      </c>
      <c r="K4307">
        <v>0</v>
      </c>
      <c r="L4307">
        <v>0</v>
      </c>
      <c r="M4307">
        <v>8</v>
      </c>
      <c r="N4307">
        <v>4</v>
      </c>
      <c r="O4307">
        <v>1931</v>
      </c>
      <c r="P4307" t="s">
        <v>120</v>
      </c>
      <c r="R4307">
        <f t="shared" si="269"/>
        <v>-125</v>
      </c>
      <c r="S4307">
        <f t="shared" si="270"/>
        <v>48</v>
      </c>
      <c r="T4307" t="str">
        <f t="shared" si="271"/>
        <v>-12548</v>
      </c>
      <c r="U4307" t="str">
        <f t="shared" si="268"/>
        <v>-125, 48</v>
      </c>
    </row>
    <row r="4308" spans="1:21" hidden="1" x14ac:dyDescent="0.25">
      <c r="A4308">
        <v>-124.578564</v>
      </c>
      <c r="B4308">
        <v>48.208123999999998</v>
      </c>
      <c r="C4308" t="s">
        <v>490</v>
      </c>
      <c r="D4308" t="s">
        <v>433</v>
      </c>
      <c r="E4308" t="s">
        <v>118</v>
      </c>
      <c r="F4308" t="s">
        <v>110</v>
      </c>
      <c r="G4308" t="s">
        <v>110</v>
      </c>
      <c r="H4308" t="s">
        <v>94</v>
      </c>
      <c r="I4308" t="s">
        <v>466</v>
      </c>
      <c r="K4308">
        <v>0</v>
      </c>
      <c r="L4308">
        <v>0</v>
      </c>
      <c r="M4308">
        <v>8</v>
      </c>
      <c r="N4308">
        <v>4</v>
      </c>
      <c r="O4308">
        <v>1931</v>
      </c>
      <c r="P4308" t="s">
        <v>120</v>
      </c>
      <c r="R4308">
        <f t="shared" si="269"/>
        <v>-125</v>
      </c>
      <c r="S4308">
        <f t="shared" si="270"/>
        <v>48</v>
      </c>
      <c r="T4308" t="str">
        <f t="shared" si="271"/>
        <v>-12548</v>
      </c>
      <c r="U4308" t="str">
        <f t="shared" si="268"/>
        <v>-125, 48</v>
      </c>
    </row>
    <row r="4309" spans="1:21" hidden="1" x14ac:dyDescent="0.25">
      <c r="A4309">
        <v>-124.578564</v>
      </c>
      <c r="B4309">
        <v>48.208123999999998</v>
      </c>
      <c r="C4309" t="s">
        <v>490</v>
      </c>
      <c r="D4309" t="s">
        <v>433</v>
      </c>
      <c r="E4309" t="s">
        <v>118</v>
      </c>
      <c r="F4309" t="s">
        <v>110</v>
      </c>
      <c r="G4309" t="s">
        <v>110</v>
      </c>
      <c r="H4309" t="s">
        <v>94</v>
      </c>
      <c r="I4309" t="s">
        <v>466</v>
      </c>
      <c r="K4309">
        <v>0</v>
      </c>
      <c r="L4309">
        <v>0</v>
      </c>
      <c r="M4309">
        <v>8</v>
      </c>
      <c r="N4309">
        <v>4</v>
      </c>
      <c r="O4309">
        <v>1931</v>
      </c>
      <c r="P4309" t="s">
        <v>120</v>
      </c>
      <c r="R4309">
        <f t="shared" si="269"/>
        <v>-125</v>
      </c>
      <c r="S4309">
        <f t="shared" si="270"/>
        <v>48</v>
      </c>
      <c r="T4309" t="str">
        <f t="shared" si="271"/>
        <v>-12548</v>
      </c>
      <c r="U4309" t="str">
        <f t="shared" si="268"/>
        <v>-125, 48</v>
      </c>
    </row>
    <row r="4310" spans="1:21" hidden="1" x14ac:dyDescent="0.25">
      <c r="A4310">
        <v>-124.578564</v>
      </c>
      <c r="B4310">
        <v>48.208123999999998</v>
      </c>
      <c r="C4310" t="s">
        <v>490</v>
      </c>
      <c r="D4310" t="s">
        <v>433</v>
      </c>
      <c r="E4310" t="s">
        <v>118</v>
      </c>
      <c r="F4310" t="s">
        <v>110</v>
      </c>
      <c r="G4310" t="s">
        <v>110</v>
      </c>
      <c r="H4310" t="s">
        <v>94</v>
      </c>
      <c r="I4310" t="s">
        <v>466</v>
      </c>
      <c r="K4310">
        <v>0</v>
      </c>
      <c r="L4310">
        <v>0</v>
      </c>
      <c r="M4310">
        <v>8</v>
      </c>
      <c r="N4310">
        <v>4</v>
      </c>
      <c r="O4310">
        <v>1931</v>
      </c>
      <c r="P4310" t="s">
        <v>120</v>
      </c>
      <c r="R4310">
        <f t="shared" si="269"/>
        <v>-125</v>
      </c>
      <c r="S4310">
        <f t="shared" si="270"/>
        <v>48</v>
      </c>
      <c r="T4310" t="str">
        <f t="shared" si="271"/>
        <v>-12548</v>
      </c>
      <c r="U4310" t="str">
        <f t="shared" si="268"/>
        <v>-125, 48</v>
      </c>
    </row>
    <row r="4311" spans="1:21" hidden="1" x14ac:dyDescent="0.25">
      <c r="A4311">
        <v>-124.578564</v>
      </c>
      <c r="B4311">
        <v>48.208123999999998</v>
      </c>
      <c r="C4311" t="s">
        <v>490</v>
      </c>
      <c r="D4311" t="s">
        <v>433</v>
      </c>
      <c r="E4311" t="s">
        <v>118</v>
      </c>
      <c r="F4311" t="s">
        <v>110</v>
      </c>
      <c r="G4311" t="s">
        <v>110</v>
      </c>
      <c r="H4311" t="s">
        <v>94</v>
      </c>
      <c r="I4311" t="s">
        <v>466</v>
      </c>
      <c r="K4311">
        <v>0</v>
      </c>
      <c r="L4311">
        <v>0</v>
      </c>
      <c r="M4311">
        <v>8</v>
      </c>
      <c r="N4311">
        <v>4</v>
      </c>
      <c r="O4311">
        <v>1931</v>
      </c>
      <c r="P4311" t="s">
        <v>120</v>
      </c>
      <c r="R4311">
        <f t="shared" si="269"/>
        <v>-125</v>
      </c>
      <c r="S4311">
        <f t="shared" si="270"/>
        <v>48</v>
      </c>
      <c r="T4311" t="str">
        <f t="shared" si="271"/>
        <v>-12548</v>
      </c>
      <c r="U4311" t="str">
        <f t="shared" si="268"/>
        <v>-125, 48</v>
      </c>
    </row>
    <row r="4312" spans="1:21" hidden="1" x14ac:dyDescent="0.25">
      <c r="A4312">
        <v>-124.578564</v>
      </c>
      <c r="B4312">
        <v>48.208123999999998</v>
      </c>
      <c r="C4312" t="s">
        <v>490</v>
      </c>
      <c r="D4312" t="s">
        <v>433</v>
      </c>
      <c r="E4312" t="s">
        <v>118</v>
      </c>
      <c r="F4312" t="s">
        <v>110</v>
      </c>
      <c r="G4312" t="s">
        <v>110</v>
      </c>
      <c r="H4312" t="s">
        <v>94</v>
      </c>
      <c r="I4312" t="s">
        <v>466</v>
      </c>
      <c r="K4312">
        <v>0</v>
      </c>
      <c r="L4312">
        <v>0</v>
      </c>
      <c r="M4312">
        <v>8</v>
      </c>
      <c r="N4312">
        <v>4</v>
      </c>
      <c r="O4312">
        <v>1931</v>
      </c>
      <c r="P4312" t="s">
        <v>120</v>
      </c>
      <c r="R4312">
        <f t="shared" si="269"/>
        <v>-125</v>
      </c>
      <c r="S4312">
        <f t="shared" si="270"/>
        <v>48</v>
      </c>
      <c r="T4312" t="str">
        <f t="shared" si="271"/>
        <v>-12548</v>
      </c>
      <c r="U4312" t="str">
        <f t="shared" si="268"/>
        <v>-125, 48</v>
      </c>
    </row>
    <row r="4313" spans="1:21" hidden="1" x14ac:dyDescent="0.25">
      <c r="A4313">
        <v>-124.578564</v>
      </c>
      <c r="B4313">
        <v>48.208123999999998</v>
      </c>
      <c r="C4313" t="s">
        <v>490</v>
      </c>
      <c r="D4313" t="s">
        <v>433</v>
      </c>
      <c r="E4313" t="s">
        <v>118</v>
      </c>
      <c r="F4313" t="s">
        <v>110</v>
      </c>
      <c r="G4313" t="s">
        <v>110</v>
      </c>
      <c r="H4313" t="s">
        <v>94</v>
      </c>
      <c r="I4313" t="s">
        <v>466</v>
      </c>
      <c r="K4313">
        <v>0</v>
      </c>
      <c r="L4313">
        <v>0</v>
      </c>
      <c r="M4313">
        <v>8</v>
      </c>
      <c r="N4313">
        <v>4</v>
      </c>
      <c r="O4313">
        <v>1931</v>
      </c>
      <c r="P4313" t="s">
        <v>120</v>
      </c>
      <c r="R4313">
        <f t="shared" si="269"/>
        <v>-125</v>
      </c>
      <c r="S4313">
        <f t="shared" si="270"/>
        <v>48</v>
      </c>
      <c r="T4313" t="str">
        <f t="shared" si="271"/>
        <v>-12548</v>
      </c>
      <c r="U4313" t="str">
        <f t="shared" si="268"/>
        <v>-125, 48</v>
      </c>
    </row>
    <row r="4314" spans="1:21" hidden="1" x14ac:dyDescent="0.25">
      <c r="A4314">
        <v>-124.578564</v>
      </c>
      <c r="B4314">
        <v>48.208123999999998</v>
      </c>
      <c r="C4314" t="s">
        <v>490</v>
      </c>
      <c r="D4314" t="s">
        <v>433</v>
      </c>
      <c r="E4314" t="s">
        <v>118</v>
      </c>
      <c r="F4314" t="s">
        <v>110</v>
      </c>
      <c r="G4314" t="s">
        <v>110</v>
      </c>
      <c r="H4314" t="s">
        <v>94</v>
      </c>
      <c r="I4314" t="s">
        <v>466</v>
      </c>
      <c r="K4314">
        <v>0</v>
      </c>
      <c r="L4314">
        <v>0</v>
      </c>
      <c r="M4314">
        <v>8</v>
      </c>
      <c r="N4314">
        <v>4</v>
      </c>
      <c r="O4314">
        <v>1931</v>
      </c>
      <c r="P4314" t="s">
        <v>120</v>
      </c>
      <c r="R4314">
        <f t="shared" si="269"/>
        <v>-125</v>
      </c>
      <c r="S4314">
        <f t="shared" si="270"/>
        <v>48</v>
      </c>
      <c r="T4314" t="str">
        <f t="shared" si="271"/>
        <v>-12548</v>
      </c>
      <c r="U4314" t="str">
        <f t="shared" si="268"/>
        <v>-125, 48</v>
      </c>
    </row>
    <row r="4315" spans="1:21" hidden="1" x14ac:dyDescent="0.25">
      <c r="A4315">
        <v>-124.578564</v>
      </c>
      <c r="B4315">
        <v>48.208123999999998</v>
      </c>
      <c r="C4315" t="s">
        <v>490</v>
      </c>
      <c r="D4315" t="s">
        <v>433</v>
      </c>
      <c r="E4315" t="s">
        <v>118</v>
      </c>
      <c r="F4315" t="s">
        <v>110</v>
      </c>
      <c r="G4315" t="s">
        <v>110</v>
      </c>
      <c r="H4315" t="s">
        <v>94</v>
      </c>
      <c r="I4315" t="s">
        <v>466</v>
      </c>
      <c r="K4315">
        <v>0</v>
      </c>
      <c r="L4315">
        <v>0</v>
      </c>
      <c r="M4315">
        <v>8</v>
      </c>
      <c r="N4315">
        <v>4</v>
      </c>
      <c r="O4315">
        <v>1931</v>
      </c>
      <c r="P4315" t="s">
        <v>120</v>
      </c>
      <c r="R4315">
        <f t="shared" si="269"/>
        <v>-125</v>
      </c>
      <c r="S4315">
        <f t="shared" si="270"/>
        <v>48</v>
      </c>
      <c r="T4315" t="str">
        <f t="shared" si="271"/>
        <v>-12548</v>
      </c>
      <c r="U4315" t="str">
        <f t="shared" si="268"/>
        <v>-125, 48</v>
      </c>
    </row>
    <row r="4316" spans="1:21" hidden="1" x14ac:dyDescent="0.25">
      <c r="A4316">
        <v>-124.578564</v>
      </c>
      <c r="B4316">
        <v>48.208123999999998</v>
      </c>
      <c r="C4316" t="s">
        <v>490</v>
      </c>
      <c r="D4316" t="s">
        <v>433</v>
      </c>
      <c r="E4316" t="s">
        <v>118</v>
      </c>
      <c r="F4316" t="s">
        <v>110</v>
      </c>
      <c r="G4316" t="s">
        <v>110</v>
      </c>
      <c r="H4316" t="s">
        <v>94</v>
      </c>
      <c r="I4316" t="s">
        <v>466</v>
      </c>
      <c r="K4316">
        <v>0</v>
      </c>
      <c r="L4316">
        <v>0</v>
      </c>
      <c r="M4316">
        <v>8</v>
      </c>
      <c r="N4316">
        <v>4</v>
      </c>
      <c r="O4316">
        <v>1931</v>
      </c>
      <c r="P4316" t="s">
        <v>120</v>
      </c>
      <c r="R4316">
        <f t="shared" si="269"/>
        <v>-125</v>
      </c>
      <c r="S4316">
        <f t="shared" si="270"/>
        <v>48</v>
      </c>
      <c r="T4316" t="str">
        <f t="shared" si="271"/>
        <v>-12548</v>
      </c>
      <c r="U4316" t="str">
        <f t="shared" si="268"/>
        <v>-125, 48</v>
      </c>
    </row>
    <row r="4317" spans="1:21" hidden="1" x14ac:dyDescent="0.25">
      <c r="A4317">
        <v>-124.578564</v>
      </c>
      <c r="B4317">
        <v>48.208123999999998</v>
      </c>
      <c r="C4317" t="s">
        <v>490</v>
      </c>
      <c r="D4317" t="s">
        <v>433</v>
      </c>
      <c r="E4317" t="s">
        <v>118</v>
      </c>
      <c r="F4317" t="s">
        <v>110</v>
      </c>
      <c r="G4317" t="s">
        <v>110</v>
      </c>
      <c r="H4317" t="s">
        <v>94</v>
      </c>
      <c r="I4317" t="s">
        <v>466</v>
      </c>
      <c r="K4317">
        <v>0</v>
      </c>
      <c r="L4317">
        <v>0</v>
      </c>
      <c r="M4317">
        <v>8</v>
      </c>
      <c r="N4317">
        <v>4</v>
      </c>
      <c r="O4317">
        <v>1931</v>
      </c>
      <c r="P4317" t="s">
        <v>120</v>
      </c>
      <c r="R4317">
        <f t="shared" si="269"/>
        <v>-125</v>
      </c>
      <c r="S4317">
        <f t="shared" si="270"/>
        <v>48</v>
      </c>
      <c r="T4317" t="str">
        <f t="shared" si="271"/>
        <v>-12548</v>
      </c>
      <c r="U4317" t="str">
        <f t="shared" si="268"/>
        <v>-125, 48</v>
      </c>
    </row>
    <row r="4318" spans="1:21" hidden="1" x14ac:dyDescent="0.25">
      <c r="A4318">
        <v>-124.578564</v>
      </c>
      <c r="B4318">
        <v>48.208123999999998</v>
      </c>
      <c r="C4318" t="s">
        <v>490</v>
      </c>
      <c r="D4318" t="s">
        <v>433</v>
      </c>
      <c r="E4318" t="s">
        <v>118</v>
      </c>
      <c r="F4318" t="s">
        <v>110</v>
      </c>
      <c r="G4318" t="s">
        <v>110</v>
      </c>
      <c r="H4318" t="s">
        <v>94</v>
      </c>
      <c r="I4318" t="s">
        <v>466</v>
      </c>
      <c r="K4318">
        <v>0</v>
      </c>
      <c r="L4318">
        <v>0</v>
      </c>
      <c r="M4318">
        <v>8</v>
      </c>
      <c r="N4318">
        <v>4</v>
      </c>
      <c r="O4318">
        <v>1931</v>
      </c>
      <c r="P4318" t="s">
        <v>120</v>
      </c>
      <c r="R4318">
        <f t="shared" si="269"/>
        <v>-125</v>
      </c>
      <c r="S4318">
        <f t="shared" si="270"/>
        <v>48</v>
      </c>
      <c r="T4318" t="str">
        <f t="shared" si="271"/>
        <v>-12548</v>
      </c>
      <c r="U4318" t="str">
        <f t="shared" si="268"/>
        <v>-125, 48</v>
      </c>
    </row>
    <row r="4319" spans="1:21" hidden="1" x14ac:dyDescent="0.25">
      <c r="A4319">
        <v>-124.578564</v>
      </c>
      <c r="B4319">
        <v>48.208123999999998</v>
      </c>
      <c r="C4319" t="s">
        <v>490</v>
      </c>
      <c r="D4319" t="s">
        <v>455</v>
      </c>
      <c r="E4319" t="s">
        <v>118</v>
      </c>
      <c r="F4319" t="s">
        <v>110</v>
      </c>
      <c r="G4319" t="s">
        <v>110</v>
      </c>
      <c r="H4319" t="s">
        <v>94</v>
      </c>
      <c r="I4319" t="s">
        <v>455</v>
      </c>
      <c r="K4319">
        <v>0</v>
      </c>
      <c r="L4319">
        <v>0</v>
      </c>
      <c r="M4319">
        <v>8</v>
      </c>
      <c r="N4319">
        <v>4</v>
      </c>
      <c r="O4319">
        <v>1931</v>
      </c>
      <c r="P4319" t="s">
        <v>120</v>
      </c>
      <c r="R4319">
        <f t="shared" si="269"/>
        <v>-125</v>
      </c>
      <c r="S4319">
        <f t="shared" si="270"/>
        <v>48</v>
      </c>
      <c r="T4319" t="str">
        <f t="shared" si="271"/>
        <v>-12548</v>
      </c>
      <c r="U4319" t="str">
        <f t="shared" si="268"/>
        <v>-125, 48</v>
      </c>
    </row>
    <row r="4320" spans="1:21" hidden="1" x14ac:dyDescent="0.25">
      <c r="A4320">
        <v>-124.578564</v>
      </c>
      <c r="B4320">
        <v>48.208123999999998</v>
      </c>
      <c r="C4320" t="s">
        <v>490</v>
      </c>
      <c r="D4320" t="s">
        <v>455</v>
      </c>
      <c r="E4320" t="s">
        <v>118</v>
      </c>
      <c r="F4320" t="s">
        <v>110</v>
      </c>
      <c r="G4320" t="s">
        <v>110</v>
      </c>
      <c r="H4320" t="s">
        <v>94</v>
      </c>
      <c r="I4320" t="s">
        <v>455</v>
      </c>
      <c r="K4320">
        <v>0</v>
      </c>
      <c r="L4320">
        <v>0</v>
      </c>
      <c r="M4320">
        <v>8</v>
      </c>
      <c r="N4320">
        <v>4</v>
      </c>
      <c r="O4320">
        <v>1931</v>
      </c>
      <c r="P4320" t="s">
        <v>120</v>
      </c>
      <c r="R4320">
        <f t="shared" si="269"/>
        <v>-125</v>
      </c>
      <c r="S4320">
        <f t="shared" si="270"/>
        <v>48</v>
      </c>
      <c r="T4320" t="str">
        <f t="shared" si="271"/>
        <v>-12548</v>
      </c>
      <c r="U4320" t="str">
        <f t="shared" si="268"/>
        <v>-125, 48</v>
      </c>
    </row>
    <row r="4321" spans="1:21" hidden="1" x14ac:dyDescent="0.25">
      <c r="A4321">
        <v>-124.578564</v>
      </c>
      <c r="B4321">
        <v>48.208123999999998</v>
      </c>
      <c r="C4321" t="s">
        <v>490</v>
      </c>
      <c r="D4321" t="s">
        <v>455</v>
      </c>
      <c r="E4321" t="s">
        <v>118</v>
      </c>
      <c r="F4321" t="s">
        <v>110</v>
      </c>
      <c r="G4321" t="s">
        <v>110</v>
      </c>
      <c r="H4321" t="s">
        <v>94</v>
      </c>
      <c r="I4321" t="s">
        <v>455</v>
      </c>
      <c r="K4321">
        <v>0</v>
      </c>
      <c r="L4321">
        <v>0</v>
      </c>
      <c r="M4321">
        <v>8</v>
      </c>
      <c r="N4321">
        <v>4</v>
      </c>
      <c r="O4321">
        <v>1931</v>
      </c>
      <c r="P4321" t="s">
        <v>120</v>
      </c>
      <c r="R4321">
        <f t="shared" si="269"/>
        <v>-125</v>
      </c>
      <c r="S4321">
        <f t="shared" si="270"/>
        <v>48</v>
      </c>
      <c r="T4321" t="str">
        <f t="shared" si="271"/>
        <v>-12548</v>
      </c>
      <c r="U4321" t="str">
        <f t="shared" si="268"/>
        <v>-125, 48</v>
      </c>
    </row>
    <row r="4322" spans="1:21" hidden="1" x14ac:dyDescent="0.25">
      <c r="A4322">
        <v>-124.578564</v>
      </c>
      <c r="B4322">
        <v>48.208123999999998</v>
      </c>
      <c r="C4322" t="s">
        <v>490</v>
      </c>
      <c r="D4322" t="s">
        <v>455</v>
      </c>
      <c r="E4322" t="s">
        <v>118</v>
      </c>
      <c r="F4322" t="s">
        <v>110</v>
      </c>
      <c r="G4322" t="s">
        <v>110</v>
      </c>
      <c r="H4322" t="s">
        <v>94</v>
      </c>
      <c r="I4322" t="s">
        <v>455</v>
      </c>
      <c r="K4322">
        <v>0</v>
      </c>
      <c r="L4322">
        <v>0</v>
      </c>
      <c r="M4322">
        <v>8</v>
      </c>
      <c r="N4322">
        <v>4</v>
      </c>
      <c r="O4322">
        <v>1931</v>
      </c>
      <c r="P4322" t="s">
        <v>120</v>
      </c>
      <c r="R4322">
        <f t="shared" si="269"/>
        <v>-125</v>
      </c>
      <c r="S4322">
        <f t="shared" si="270"/>
        <v>48</v>
      </c>
      <c r="T4322" t="str">
        <f t="shared" si="271"/>
        <v>-12548</v>
      </c>
      <c r="U4322" t="str">
        <f t="shared" si="268"/>
        <v>-125, 48</v>
      </c>
    </row>
    <row r="4323" spans="1:21" hidden="1" x14ac:dyDescent="0.25">
      <c r="A4323">
        <v>-124.578564</v>
      </c>
      <c r="B4323">
        <v>48.208123999999998</v>
      </c>
      <c r="C4323" t="s">
        <v>490</v>
      </c>
      <c r="D4323" t="s">
        <v>455</v>
      </c>
      <c r="E4323" t="s">
        <v>118</v>
      </c>
      <c r="F4323" t="s">
        <v>110</v>
      </c>
      <c r="G4323" t="s">
        <v>110</v>
      </c>
      <c r="H4323" t="s">
        <v>94</v>
      </c>
      <c r="I4323" t="s">
        <v>455</v>
      </c>
      <c r="K4323">
        <v>0</v>
      </c>
      <c r="L4323">
        <v>0</v>
      </c>
      <c r="M4323">
        <v>8</v>
      </c>
      <c r="N4323">
        <v>4</v>
      </c>
      <c r="O4323">
        <v>1931</v>
      </c>
      <c r="P4323" t="s">
        <v>120</v>
      </c>
      <c r="R4323">
        <f t="shared" si="269"/>
        <v>-125</v>
      </c>
      <c r="S4323">
        <f t="shared" si="270"/>
        <v>48</v>
      </c>
      <c r="T4323" t="str">
        <f t="shared" si="271"/>
        <v>-12548</v>
      </c>
      <c r="U4323" t="str">
        <f t="shared" si="268"/>
        <v>-125, 48</v>
      </c>
    </row>
    <row r="4324" spans="1:21" hidden="1" x14ac:dyDescent="0.25">
      <c r="A4324">
        <v>-124.578564</v>
      </c>
      <c r="B4324">
        <v>48.208123999999998</v>
      </c>
      <c r="C4324" t="s">
        <v>490</v>
      </c>
      <c r="D4324" t="s">
        <v>455</v>
      </c>
      <c r="E4324" t="s">
        <v>118</v>
      </c>
      <c r="F4324" t="s">
        <v>110</v>
      </c>
      <c r="G4324" t="s">
        <v>110</v>
      </c>
      <c r="H4324" t="s">
        <v>94</v>
      </c>
      <c r="I4324" t="s">
        <v>455</v>
      </c>
      <c r="K4324">
        <v>0</v>
      </c>
      <c r="L4324">
        <v>0</v>
      </c>
      <c r="M4324">
        <v>8</v>
      </c>
      <c r="N4324">
        <v>4</v>
      </c>
      <c r="O4324">
        <v>1931</v>
      </c>
      <c r="P4324" t="s">
        <v>120</v>
      </c>
      <c r="R4324">
        <f t="shared" si="269"/>
        <v>-125</v>
      </c>
      <c r="S4324">
        <f t="shared" si="270"/>
        <v>48</v>
      </c>
      <c r="T4324" t="str">
        <f t="shared" si="271"/>
        <v>-12548</v>
      </c>
      <c r="U4324" t="str">
        <f t="shared" si="268"/>
        <v>-124, 48</v>
      </c>
    </row>
    <row r="4325" spans="1:21" hidden="1" x14ac:dyDescent="0.25">
      <c r="A4325">
        <v>-124.135215</v>
      </c>
      <c r="B4325">
        <v>48.059348999999997</v>
      </c>
      <c r="C4325" t="s">
        <v>491</v>
      </c>
      <c r="D4325" t="s">
        <v>464</v>
      </c>
      <c r="E4325" t="s">
        <v>465</v>
      </c>
      <c r="F4325" t="s">
        <v>110</v>
      </c>
      <c r="G4325" t="s">
        <v>110</v>
      </c>
      <c r="H4325" t="s">
        <v>94</v>
      </c>
      <c r="I4325" t="s">
        <v>466</v>
      </c>
      <c r="K4325">
        <v>0</v>
      </c>
      <c r="L4325">
        <v>0</v>
      </c>
      <c r="M4325">
        <v>6</v>
      </c>
      <c r="N4325">
        <v>20</v>
      </c>
      <c r="O4325">
        <v>1936</v>
      </c>
      <c r="P4325" t="s">
        <v>120</v>
      </c>
      <c r="R4325">
        <f t="shared" si="269"/>
        <v>-124</v>
      </c>
      <c r="S4325">
        <f t="shared" si="270"/>
        <v>48</v>
      </c>
      <c r="T4325" t="str">
        <f t="shared" si="271"/>
        <v>-12448</v>
      </c>
      <c r="U4325" t="str">
        <f t="shared" si="268"/>
        <v>-124, 48</v>
      </c>
    </row>
    <row r="4326" spans="1:21" hidden="1" x14ac:dyDescent="0.25">
      <c r="A4326">
        <v>-124.135215</v>
      </c>
      <c r="B4326">
        <v>48.059348999999997</v>
      </c>
      <c r="C4326" t="s">
        <v>491</v>
      </c>
      <c r="D4326" t="s">
        <v>464</v>
      </c>
      <c r="E4326" t="s">
        <v>465</v>
      </c>
      <c r="F4326" t="s">
        <v>110</v>
      </c>
      <c r="G4326" t="s">
        <v>110</v>
      </c>
      <c r="H4326" t="s">
        <v>94</v>
      </c>
      <c r="I4326" t="s">
        <v>466</v>
      </c>
      <c r="K4326">
        <v>0</v>
      </c>
      <c r="L4326">
        <v>0</v>
      </c>
      <c r="M4326">
        <v>6</v>
      </c>
      <c r="N4326">
        <v>20</v>
      </c>
      <c r="O4326">
        <v>1936</v>
      </c>
      <c r="P4326" t="s">
        <v>120</v>
      </c>
      <c r="R4326">
        <f t="shared" si="269"/>
        <v>-124</v>
      </c>
      <c r="S4326">
        <f t="shared" si="270"/>
        <v>48</v>
      </c>
      <c r="T4326" t="str">
        <f t="shared" si="271"/>
        <v>-12448</v>
      </c>
      <c r="U4326" t="str">
        <f t="shared" si="268"/>
        <v>-122, 49</v>
      </c>
    </row>
    <row r="4327" spans="1:21" hidden="1" x14ac:dyDescent="0.25">
      <c r="A4327">
        <v>-121.682363</v>
      </c>
      <c r="B4327">
        <v>48.863458000000001</v>
      </c>
      <c r="C4327" t="s">
        <v>492</v>
      </c>
      <c r="D4327" t="s">
        <v>493</v>
      </c>
      <c r="E4327" t="s">
        <v>459</v>
      </c>
      <c r="F4327" t="s">
        <v>110</v>
      </c>
      <c r="G4327" t="s">
        <v>110</v>
      </c>
      <c r="H4327" t="s">
        <v>94</v>
      </c>
      <c r="I4327" t="s">
        <v>494</v>
      </c>
      <c r="K4327">
        <v>0</v>
      </c>
      <c r="L4327">
        <v>0</v>
      </c>
      <c r="M4327">
        <v>7</v>
      </c>
      <c r="N4327">
        <v>1</v>
      </c>
      <c r="O4327">
        <v>1936</v>
      </c>
      <c r="P4327" t="s">
        <v>120</v>
      </c>
      <c r="R4327">
        <f t="shared" si="269"/>
        <v>-122</v>
      </c>
      <c r="S4327">
        <f t="shared" si="270"/>
        <v>49</v>
      </c>
      <c r="T4327" t="str">
        <f t="shared" si="271"/>
        <v>-12249</v>
      </c>
      <c r="U4327" t="str">
        <f t="shared" si="268"/>
        <v>-122, 49</v>
      </c>
    </row>
    <row r="4328" spans="1:21" hidden="1" x14ac:dyDescent="0.25">
      <c r="A4328">
        <v>-121.682363</v>
      </c>
      <c r="B4328">
        <v>48.863458000000001</v>
      </c>
      <c r="C4328" t="s">
        <v>492</v>
      </c>
      <c r="D4328" t="s">
        <v>493</v>
      </c>
      <c r="E4328" t="s">
        <v>459</v>
      </c>
      <c r="F4328" t="s">
        <v>110</v>
      </c>
      <c r="G4328" t="s">
        <v>110</v>
      </c>
      <c r="H4328" t="s">
        <v>94</v>
      </c>
      <c r="I4328" t="s">
        <v>494</v>
      </c>
      <c r="K4328">
        <v>0</v>
      </c>
      <c r="L4328">
        <v>0</v>
      </c>
      <c r="M4328">
        <v>7</v>
      </c>
      <c r="N4328">
        <v>1</v>
      </c>
      <c r="O4328">
        <v>1936</v>
      </c>
      <c r="P4328" t="s">
        <v>120</v>
      </c>
      <c r="R4328">
        <f t="shared" si="269"/>
        <v>-122</v>
      </c>
      <c r="S4328">
        <f t="shared" si="270"/>
        <v>49</v>
      </c>
      <c r="T4328" t="str">
        <f t="shared" si="271"/>
        <v>-12249</v>
      </c>
      <c r="U4328" t="str">
        <f t="shared" si="268"/>
        <v>-122, 49</v>
      </c>
    </row>
    <row r="4329" spans="1:21" hidden="1" x14ac:dyDescent="0.25">
      <c r="A4329">
        <v>-121.682363</v>
      </c>
      <c r="B4329">
        <v>48.863458000000001</v>
      </c>
      <c r="C4329" t="s">
        <v>492</v>
      </c>
      <c r="D4329" t="s">
        <v>493</v>
      </c>
      <c r="E4329" t="s">
        <v>459</v>
      </c>
      <c r="F4329" t="s">
        <v>110</v>
      </c>
      <c r="G4329" t="s">
        <v>110</v>
      </c>
      <c r="H4329" t="s">
        <v>94</v>
      </c>
      <c r="I4329" t="s">
        <v>494</v>
      </c>
      <c r="K4329">
        <v>0</v>
      </c>
      <c r="L4329">
        <v>0</v>
      </c>
      <c r="M4329">
        <v>7</v>
      </c>
      <c r="N4329">
        <v>1</v>
      </c>
      <c r="O4329">
        <v>1936</v>
      </c>
      <c r="P4329" t="s">
        <v>120</v>
      </c>
      <c r="R4329">
        <f t="shared" si="269"/>
        <v>-122</v>
      </c>
      <c r="S4329">
        <f t="shared" si="270"/>
        <v>49</v>
      </c>
      <c r="T4329" t="str">
        <f t="shared" si="271"/>
        <v>-12249</v>
      </c>
      <c r="U4329" t="str">
        <f t="shared" si="268"/>
        <v>-122, 49</v>
      </c>
    </row>
    <row r="4330" spans="1:21" hidden="1" x14ac:dyDescent="0.25">
      <c r="A4330">
        <v>-121.682363</v>
      </c>
      <c r="B4330">
        <v>48.863458000000001</v>
      </c>
      <c r="C4330" t="s">
        <v>492</v>
      </c>
      <c r="D4330" t="s">
        <v>493</v>
      </c>
      <c r="E4330" t="s">
        <v>459</v>
      </c>
      <c r="F4330" t="s">
        <v>110</v>
      </c>
      <c r="G4330" t="s">
        <v>110</v>
      </c>
      <c r="H4330" t="s">
        <v>94</v>
      </c>
      <c r="I4330" t="s">
        <v>494</v>
      </c>
      <c r="K4330">
        <v>0</v>
      </c>
      <c r="L4330">
        <v>0</v>
      </c>
      <c r="M4330">
        <v>7</v>
      </c>
      <c r="N4330">
        <v>1</v>
      </c>
      <c r="O4330">
        <v>1936</v>
      </c>
      <c r="P4330" t="s">
        <v>120</v>
      </c>
      <c r="R4330">
        <f t="shared" si="269"/>
        <v>-122</v>
      </c>
      <c r="S4330">
        <f t="shared" si="270"/>
        <v>49</v>
      </c>
      <c r="T4330" t="str">
        <f t="shared" si="271"/>
        <v>-12249</v>
      </c>
      <c r="U4330" t="str">
        <f t="shared" si="268"/>
        <v>-122, 49</v>
      </c>
    </row>
    <row r="4331" spans="1:21" hidden="1" x14ac:dyDescent="0.25">
      <c r="A4331">
        <v>-121.682363</v>
      </c>
      <c r="B4331">
        <v>48.863458000000001</v>
      </c>
      <c r="C4331" t="s">
        <v>492</v>
      </c>
      <c r="D4331" t="s">
        <v>493</v>
      </c>
      <c r="E4331" t="s">
        <v>459</v>
      </c>
      <c r="F4331" t="s">
        <v>110</v>
      </c>
      <c r="G4331" t="s">
        <v>110</v>
      </c>
      <c r="H4331" t="s">
        <v>94</v>
      </c>
      <c r="I4331" t="s">
        <v>494</v>
      </c>
      <c r="K4331">
        <v>0</v>
      </c>
      <c r="L4331">
        <v>0</v>
      </c>
      <c r="M4331">
        <v>7</v>
      </c>
      <c r="N4331">
        <v>1</v>
      </c>
      <c r="O4331">
        <v>1936</v>
      </c>
      <c r="P4331" t="s">
        <v>120</v>
      </c>
      <c r="R4331">
        <f t="shared" si="269"/>
        <v>-122</v>
      </c>
      <c r="S4331">
        <f t="shared" si="270"/>
        <v>49</v>
      </c>
      <c r="T4331" t="str">
        <f t="shared" si="271"/>
        <v>-12249</v>
      </c>
      <c r="U4331" t="str">
        <f t="shared" si="268"/>
        <v>-122, 49</v>
      </c>
    </row>
    <row r="4332" spans="1:21" hidden="1" x14ac:dyDescent="0.25">
      <c r="A4332">
        <v>-121.682363</v>
      </c>
      <c r="B4332">
        <v>48.863458000000001</v>
      </c>
      <c r="C4332" t="s">
        <v>492</v>
      </c>
      <c r="D4332" t="s">
        <v>493</v>
      </c>
      <c r="E4332" t="s">
        <v>459</v>
      </c>
      <c r="F4332" t="s">
        <v>110</v>
      </c>
      <c r="G4332" t="s">
        <v>110</v>
      </c>
      <c r="H4332" t="s">
        <v>94</v>
      </c>
      <c r="I4332" t="s">
        <v>494</v>
      </c>
      <c r="K4332">
        <v>0</v>
      </c>
      <c r="L4332">
        <v>0</v>
      </c>
      <c r="M4332">
        <v>7</v>
      </c>
      <c r="N4332">
        <v>1</v>
      </c>
      <c r="O4332">
        <v>1936</v>
      </c>
      <c r="P4332" t="s">
        <v>120</v>
      </c>
      <c r="R4332">
        <f t="shared" si="269"/>
        <v>-122</v>
      </c>
      <c r="S4332">
        <f t="shared" si="270"/>
        <v>49</v>
      </c>
      <c r="T4332" t="str">
        <f t="shared" si="271"/>
        <v>-12249</v>
      </c>
      <c r="U4332" t="str">
        <f t="shared" si="268"/>
        <v>-122, 49</v>
      </c>
    </row>
    <row r="4333" spans="1:21" hidden="1" x14ac:dyDescent="0.25">
      <c r="A4333">
        <v>-121.682363</v>
      </c>
      <c r="B4333">
        <v>48.863458000000001</v>
      </c>
      <c r="C4333" t="s">
        <v>492</v>
      </c>
      <c r="D4333" t="s">
        <v>493</v>
      </c>
      <c r="E4333" t="s">
        <v>459</v>
      </c>
      <c r="F4333" t="s">
        <v>110</v>
      </c>
      <c r="G4333" t="s">
        <v>110</v>
      </c>
      <c r="H4333" t="s">
        <v>94</v>
      </c>
      <c r="I4333" t="s">
        <v>494</v>
      </c>
      <c r="K4333">
        <v>0</v>
      </c>
      <c r="L4333">
        <v>0</v>
      </c>
      <c r="M4333">
        <v>7</v>
      </c>
      <c r="N4333">
        <v>1</v>
      </c>
      <c r="O4333">
        <v>1936</v>
      </c>
      <c r="P4333" t="s">
        <v>120</v>
      </c>
      <c r="R4333">
        <f t="shared" si="269"/>
        <v>-122</v>
      </c>
      <c r="S4333">
        <f t="shared" si="270"/>
        <v>49</v>
      </c>
      <c r="T4333" t="str">
        <f t="shared" si="271"/>
        <v>-12249</v>
      </c>
      <c r="U4333" t="str">
        <f t="shared" si="268"/>
        <v>-122, 49</v>
      </c>
    </row>
    <row r="4334" spans="1:21" hidden="1" x14ac:dyDescent="0.25">
      <c r="A4334">
        <v>-121.682363</v>
      </c>
      <c r="B4334">
        <v>48.863458000000001</v>
      </c>
      <c r="C4334" t="s">
        <v>492</v>
      </c>
      <c r="D4334" t="s">
        <v>493</v>
      </c>
      <c r="E4334" t="s">
        <v>459</v>
      </c>
      <c r="F4334" t="s">
        <v>110</v>
      </c>
      <c r="G4334" t="s">
        <v>110</v>
      </c>
      <c r="H4334" t="s">
        <v>94</v>
      </c>
      <c r="I4334" t="s">
        <v>494</v>
      </c>
      <c r="K4334">
        <v>0</v>
      </c>
      <c r="L4334">
        <v>0</v>
      </c>
      <c r="M4334">
        <v>7</v>
      </c>
      <c r="N4334">
        <v>1</v>
      </c>
      <c r="O4334">
        <v>1936</v>
      </c>
      <c r="P4334" t="s">
        <v>120</v>
      </c>
      <c r="R4334">
        <f t="shared" si="269"/>
        <v>-122</v>
      </c>
      <c r="S4334">
        <f t="shared" si="270"/>
        <v>49</v>
      </c>
      <c r="T4334" t="str">
        <f t="shared" si="271"/>
        <v>-12249</v>
      </c>
      <c r="U4334" t="str">
        <f t="shared" si="268"/>
        <v>-124, 48</v>
      </c>
    </row>
    <row r="4335" spans="1:21" hidden="1" x14ac:dyDescent="0.25">
      <c r="A4335">
        <v>-123.688249</v>
      </c>
      <c r="B4335">
        <v>47.976199000000001</v>
      </c>
      <c r="C4335" t="s">
        <v>495</v>
      </c>
      <c r="D4335" t="s">
        <v>486</v>
      </c>
      <c r="E4335" t="s">
        <v>487</v>
      </c>
      <c r="F4335" t="s">
        <v>110</v>
      </c>
      <c r="G4335" t="s">
        <v>110</v>
      </c>
      <c r="H4335" t="s">
        <v>94</v>
      </c>
      <c r="I4335" t="s">
        <v>466</v>
      </c>
      <c r="K4335">
        <v>0</v>
      </c>
      <c r="L4335">
        <v>0</v>
      </c>
      <c r="M4335">
        <v>7</v>
      </c>
      <c r="N4335">
        <v>22</v>
      </c>
      <c r="O4335">
        <v>1938</v>
      </c>
      <c r="P4335" t="s">
        <v>120</v>
      </c>
      <c r="R4335">
        <f t="shared" si="269"/>
        <v>-124</v>
      </c>
      <c r="S4335">
        <f t="shared" si="270"/>
        <v>48</v>
      </c>
      <c r="T4335" t="str">
        <f t="shared" si="271"/>
        <v>-12448</v>
      </c>
      <c r="U4335" t="str">
        <f t="shared" si="268"/>
        <v>-124, 48</v>
      </c>
    </row>
    <row r="4336" spans="1:21" hidden="1" x14ac:dyDescent="0.25">
      <c r="A4336">
        <v>-123.688249</v>
      </c>
      <c r="B4336">
        <v>47.976199000000001</v>
      </c>
      <c r="C4336" t="s">
        <v>495</v>
      </c>
      <c r="D4336" t="s">
        <v>486</v>
      </c>
      <c r="E4336" t="s">
        <v>487</v>
      </c>
      <c r="F4336" t="s">
        <v>110</v>
      </c>
      <c r="G4336" t="s">
        <v>110</v>
      </c>
      <c r="H4336" t="s">
        <v>94</v>
      </c>
      <c r="I4336" t="s">
        <v>466</v>
      </c>
      <c r="K4336">
        <v>0</v>
      </c>
      <c r="L4336">
        <v>0</v>
      </c>
      <c r="M4336">
        <v>7</v>
      </c>
      <c r="N4336">
        <v>22</v>
      </c>
      <c r="O4336">
        <v>1938</v>
      </c>
      <c r="P4336" t="s">
        <v>120</v>
      </c>
      <c r="R4336">
        <f t="shared" si="269"/>
        <v>-124</v>
      </c>
      <c r="S4336">
        <f t="shared" si="270"/>
        <v>48</v>
      </c>
      <c r="T4336" t="str">
        <f t="shared" si="271"/>
        <v>-12448</v>
      </c>
      <c r="U4336" t="str">
        <f t="shared" si="268"/>
        <v>-124, 48</v>
      </c>
    </row>
    <row r="4337" spans="1:21" hidden="1" x14ac:dyDescent="0.25">
      <c r="A4337">
        <v>-123.688249</v>
      </c>
      <c r="B4337">
        <v>47.976199000000001</v>
      </c>
      <c r="C4337" t="s">
        <v>495</v>
      </c>
      <c r="D4337" t="s">
        <v>496</v>
      </c>
      <c r="E4337" t="s">
        <v>497</v>
      </c>
      <c r="F4337" t="s">
        <v>110</v>
      </c>
      <c r="G4337" t="s">
        <v>110</v>
      </c>
      <c r="H4337" t="s">
        <v>94</v>
      </c>
      <c r="I4337" t="s">
        <v>466</v>
      </c>
      <c r="K4337">
        <v>0</v>
      </c>
      <c r="L4337">
        <v>0</v>
      </c>
      <c r="M4337">
        <v>7</v>
      </c>
      <c r="N4337">
        <v>22</v>
      </c>
      <c r="O4337">
        <v>1938</v>
      </c>
      <c r="P4337" t="s">
        <v>120</v>
      </c>
      <c r="R4337">
        <f t="shared" si="269"/>
        <v>-124</v>
      </c>
      <c r="S4337">
        <f t="shared" si="270"/>
        <v>48</v>
      </c>
      <c r="T4337" t="str">
        <f t="shared" si="271"/>
        <v>-12448</v>
      </c>
      <c r="U4337" t="str">
        <f t="shared" si="268"/>
        <v>-124, 48</v>
      </c>
    </row>
    <row r="4338" spans="1:21" hidden="1" x14ac:dyDescent="0.25">
      <c r="A4338">
        <v>-123.688249</v>
      </c>
      <c r="B4338">
        <v>47.976199000000001</v>
      </c>
      <c r="C4338" t="s">
        <v>495</v>
      </c>
      <c r="D4338" t="s">
        <v>496</v>
      </c>
      <c r="E4338" t="s">
        <v>497</v>
      </c>
      <c r="F4338" t="s">
        <v>110</v>
      </c>
      <c r="G4338" t="s">
        <v>110</v>
      </c>
      <c r="H4338" t="s">
        <v>94</v>
      </c>
      <c r="I4338" t="s">
        <v>466</v>
      </c>
      <c r="K4338">
        <v>0</v>
      </c>
      <c r="L4338">
        <v>0</v>
      </c>
      <c r="M4338">
        <v>7</v>
      </c>
      <c r="N4338">
        <v>22</v>
      </c>
      <c r="O4338">
        <v>1938</v>
      </c>
      <c r="P4338" t="s">
        <v>120</v>
      </c>
      <c r="R4338">
        <f t="shared" si="269"/>
        <v>-124</v>
      </c>
      <c r="S4338">
        <f t="shared" si="270"/>
        <v>48</v>
      </c>
      <c r="T4338" t="str">
        <f t="shared" si="271"/>
        <v>-12448</v>
      </c>
      <c r="U4338" t="str">
        <f t="shared" si="268"/>
        <v>-124, 48</v>
      </c>
    </row>
    <row r="4339" spans="1:21" hidden="1" x14ac:dyDescent="0.25">
      <c r="A4339">
        <v>-123.862421</v>
      </c>
      <c r="B4339">
        <v>47.970086000000002</v>
      </c>
      <c r="C4339" t="s">
        <v>498</v>
      </c>
      <c r="D4339" t="s">
        <v>464</v>
      </c>
      <c r="E4339" t="s">
        <v>465</v>
      </c>
      <c r="F4339" t="s">
        <v>110</v>
      </c>
      <c r="G4339" t="s">
        <v>110</v>
      </c>
      <c r="H4339" t="s">
        <v>94</v>
      </c>
      <c r="I4339" t="s">
        <v>466</v>
      </c>
      <c r="K4339">
        <v>0</v>
      </c>
      <c r="L4339">
        <v>0</v>
      </c>
      <c r="M4339">
        <v>7</v>
      </c>
      <c r="N4339">
        <v>26</v>
      </c>
      <c r="O4339">
        <v>1938</v>
      </c>
      <c r="P4339" t="s">
        <v>120</v>
      </c>
      <c r="R4339">
        <f t="shared" si="269"/>
        <v>-124</v>
      </c>
      <c r="S4339">
        <f t="shared" si="270"/>
        <v>48</v>
      </c>
      <c r="T4339" t="str">
        <f t="shared" si="271"/>
        <v>-12448</v>
      </c>
      <c r="U4339" t="str">
        <f t="shared" si="268"/>
        <v>-124, 48</v>
      </c>
    </row>
    <row r="4340" spans="1:21" hidden="1" x14ac:dyDescent="0.25">
      <c r="A4340">
        <v>-123.862421</v>
      </c>
      <c r="B4340">
        <v>47.970086000000002</v>
      </c>
      <c r="C4340" t="s">
        <v>498</v>
      </c>
      <c r="D4340" t="s">
        <v>464</v>
      </c>
      <c r="E4340" t="s">
        <v>465</v>
      </c>
      <c r="F4340" t="s">
        <v>110</v>
      </c>
      <c r="G4340" t="s">
        <v>110</v>
      </c>
      <c r="H4340" t="s">
        <v>94</v>
      </c>
      <c r="I4340" t="s">
        <v>466</v>
      </c>
      <c r="K4340">
        <v>0</v>
      </c>
      <c r="L4340">
        <v>0</v>
      </c>
      <c r="M4340">
        <v>7</v>
      </c>
      <c r="N4340">
        <v>26</v>
      </c>
      <c r="O4340">
        <v>1938</v>
      </c>
      <c r="P4340" t="s">
        <v>120</v>
      </c>
      <c r="R4340">
        <f t="shared" si="269"/>
        <v>-124</v>
      </c>
      <c r="S4340">
        <f t="shared" si="270"/>
        <v>48</v>
      </c>
      <c r="T4340" t="str">
        <f t="shared" si="271"/>
        <v>-12448</v>
      </c>
      <c r="U4340" t="str">
        <f t="shared" si="268"/>
        <v>-124, 48</v>
      </c>
    </row>
    <row r="4341" spans="1:21" hidden="1" x14ac:dyDescent="0.25">
      <c r="A4341">
        <v>-123.862421</v>
      </c>
      <c r="B4341">
        <v>47.970086000000002</v>
      </c>
      <c r="C4341" t="s">
        <v>498</v>
      </c>
      <c r="D4341" t="s">
        <v>464</v>
      </c>
      <c r="E4341" t="s">
        <v>465</v>
      </c>
      <c r="F4341" t="s">
        <v>110</v>
      </c>
      <c r="G4341" t="s">
        <v>110</v>
      </c>
      <c r="H4341" t="s">
        <v>94</v>
      </c>
      <c r="I4341" t="s">
        <v>466</v>
      </c>
      <c r="K4341">
        <v>0</v>
      </c>
      <c r="L4341">
        <v>0</v>
      </c>
      <c r="M4341">
        <v>7</v>
      </c>
      <c r="N4341">
        <v>26</v>
      </c>
      <c r="O4341">
        <v>1938</v>
      </c>
      <c r="P4341" t="s">
        <v>120</v>
      </c>
      <c r="R4341">
        <f t="shared" si="269"/>
        <v>-124</v>
      </c>
      <c r="S4341">
        <f t="shared" si="270"/>
        <v>48</v>
      </c>
      <c r="T4341" t="str">
        <f t="shared" si="271"/>
        <v>-12448</v>
      </c>
      <c r="U4341" t="str">
        <f t="shared" si="268"/>
        <v>-124, 48</v>
      </c>
    </row>
    <row r="4342" spans="1:21" hidden="1" x14ac:dyDescent="0.25">
      <c r="A4342">
        <v>-123.862421</v>
      </c>
      <c r="B4342">
        <v>47.970086000000002</v>
      </c>
      <c r="C4342" t="s">
        <v>498</v>
      </c>
      <c r="D4342" t="s">
        <v>464</v>
      </c>
      <c r="E4342" t="s">
        <v>465</v>
      </c>
      <c r="F4342" t="s">
        <v>110</v>
      </c>
      <c r="G4342" t="s">
        <v>110</v>
      </c>
      <c r="H4342" t="s">
        <v>94</v>
      </c>
      <c r="I4342" t="s">
        <v>466</v>
      </c>
      <c r="K4342">
        <v>0</v>
      </c>
      <c r="L4342">
        <v>0</v>
      </c>
      <c r="M4342">
        <v>7</v>
      </c>
      <c r="N4342">
        <v>26</v>
      </c>
      <c r="O4342">
        <v>1938</v>
      </c>
      <c r="P4342" t="s">
        <v>120</v>
      </c>
      <c r="R4342">
        <f t="shared" si="269"/>
        <v>-124</v>
      </c>
      <c r="S4342">
        <f t="shared" si="270"/>
        <v>48</v>
      </c>
      <c r="T4342" t="str">
        <f t="shared" si="271"/>
        <v>-12448</v>
      </c>
      <c r="U4342" t="str">
        <f t="shared" si="268"/>
        <v>-124, 48</v>
      </c>
    </row>
    <row r="4343" spans="1:21" hidden="1" x14ac:dyDescent="0.25">
      <c r="A4343">
        <v>-123.794093</v>
      </c>
      <c r="B4343">
        <v>48.057696999999997</v>
      </c>
      <c r="C4343" t="s">
        <v>499</v>
      </c>
      <c r="D4343" t="s">
        <v>464</v>
      </c>
      <c r="E4343" t="s">
        <v>465</v>
      </c>
      <c r="F4343" t="s">
        <v>110</v>
      </c>
      <c r="G4343" t="s">
        <v>110</v>
      </c>
      <c r="H4343" t="s">
        <v>94</v>
      </c>
      <c r="I4343" t="s">
        <v>466</v>
      </c>
      <c r="K4343">
        <v>0</v>
      </c>
      <c r="L4343">
        <v>0</v>
      </c>
      <c r="M4343">
        <v>6</v>
      </c>
      <c r="N4343">
        <v>28</v>
      </c>
      <c r="O4343">
        <v>1938</v>
      </c>
      <c r="P4343" t="s">
        <v>120</v>
      </c>
      <c r="R4343">
        <f t="shared" si="269"/>
        <v>-124</v>
      </c>
      <c r="S4343">
        <f t="shared" si="270"/>
        <v>48</v>
      </c>
      <c r="T4343" t="str">
        <f t="shared" si="271"/>
        <v>-12448</v>
      </c>
      <c r="U4343" t="str">
        <f t="shared" si="268"/>
        <v>-124, 48</v>
      </c>
    </row>
    <row r="4344" spans="1:21" hidden="1" x14ac:dyDescent="0.25">
      <c r="A4344">
        <v>-123.794093</v>
      </c>
      <c r="B4344">
        <v>48.057696999999997</v>
      </c>
      <c r="C4344" t="s">
        <v>499</v>
      </c>
      <c r="D4344" t="s">
        <v>464</v>
      </c>
      <c r="E4344" t="s">
        <v>465</v>
      </c>
      <c r="F4344" t="s">
        <v>110</v>
      </c>
      <c r="G4344" t="s">
        <v>110</v>
      </c>
      <c r="H4344" t="s">
        <v>94</v>
      </c>
      <c r="I4344" t="s">
        <v>466</v>
      </c>
      <c r="K4344">
        <v>0</v>
      </c>
      <c r="L4344">
        <v>0</v>
      </c>
      <c r="M4344">
        <v>6</v>
      </c>
      <c r="N4344">
        <v>28</v>
      </c>
      <c r="O4344">
        <v>1938</v>
      </c>
      <c r="P4344" t="s">
        <v>120</v>
      </c>
      <c r="R4344">
        <f t="shared" si="269"/>
        <v>-124</v>
      </c>
      <c r="S4344">
        <f t="shared" si="270"/>
        <v>48</v>
      </c>
      <c r="T4344" t="str">
        <f t="shared" si="271"/>
        <v>-12448</v>
      </c>
      <c r="U4344" t="str">
        <f t="shared" si="268"/>
        <v>-124, 48</v>
      </c>
    </row>
    <row r="4345" spans="1:21" hidden="1" x14ac:dyDescent="0.25">
      <c r="A4345">
        <v>-123.794093</v>
      </c>
      <c r="B4345">
        <v>48.057696999999997</v>
      </c>
      <c r="C4345" t="s">
        <v>499</v>
      </c>
      <c r="D4345" t="s">
        <v>464</v>
      </c>
      <c r="E4345" t="s">
        <v>465</v>
      </c>
      <c r="F4345" t="s">
        <v>110</v>
      </c>
      <c r="G4345" t="s">
        <v>110</v>
      </c>
      <c r="H4345" t="s">
        <v>94</v>
      </c>
      <c r="I4345" t="s">
        <v>466</v>
      </c>
      <c r="K4345">
        <v>0</v>
      </c>
      <c r="L4345">
        <v>0</v>
      </c>
      <c r="M4345">
        <v>6</v>
      </c>
      <c r="N4345">
        <v>28</v>
      </c>
      <c r="O4345">
        <v>1938</v>
      </c>
      <c r="P4345" t="s">
        <v>120</v>
      </c>
      <c r="R4345">
        <f t="shared" si="269"/>
        <v>-124</v>
      </c>
      <c r="S4345">
        <f t="shared" si="270"/>
        <v>48</v>
      </c>
      <c r="T4345" t="str">
        <f t="shared" si="271"/>
        <v>-12448</v>
      </c>
      <c r="U4345" t="str">
        <f t="shared" si="268"/>
        <v>-124, 48</v>
      </c>
    </row>
    <row r="4346" spans="1:21" hidden="1" x14ac:dyDescent="0.25">
      <c r="A4346">
        <v>-123.794093</v>
      </c>
      <c r="B4346">
        <v>48.057696999999997</v>
      </c>
      <c r="C4346" t="s">
        <v>499</v>
      </c>
      <c r="D4346" t="s">
        <v>464</v>
      </c>
      <c r="E4346" t="s">
        <v>465</v>
      </c>
      <c r="F4346" t="s">
        <v>110</v>
      </c>
      <c r="G4346" t="s">
        <v>110</v>
      </c>
      <c r="H4346" t="s">
        <v>94</v>
      </c>
      <c r="I4346" t="s">
        <v>466</v>
      </c>
      <c r="K4346">
        <v>0</v>
      </c>
      <c r="L4346">
        <v>0</v>
      </c>
      <c r="M4346">
        <v>6</v>
      </c>
      <c r="N4346">
        <v>28</v>
      </c>
      <c r="O4346">
        <v>1938</v>
      </c>
      <c r="P4346" t="s">
        <v>120</v>
      </c>
      <c r="R4346">
        <f t="shared" si="269"/>
        <v>-124</v>
      </c>
      <c r="S4346">
        <f t="shared" si="270"/>
        <v>48</v>
      </c>
      <c r="T4346" t="str">
        <f t="shared" si="271"/>
        <v>-12448</v>
      </c>
      <c r="U4346" t="str">
        <f t="shared" si="268"/>
        <v>-123, 48</v>
      </c>
    </row>
    <row r="4347" spans="1:21" hidden="1" x14ac:dyDescent="0.25">
      <c r="A4347">
        <v>-123.135229</v>
      </c>
      <c r="B4347">
        <v>47.729801999999999</v>
      </c>
      <c r="C4347" t="s">
        <v>500</v>
      </c>
      <c r="D4347" t="s">
        <v>464</v>
      </c>
      <c r="E4347" t="s">
        <v>465</v>
      </c>
      <c r="F4347" t="s">
        <v>110</v>
      </c>
      <c r="G4347" t="s">
        <v>110</v>
      </c>
      <c r="H4347" t="s">
        <v>94</v>
      </c>
      <c r="I4347" t="s">
        <v>466</v>
      </c>
      <c r="K4347">
        <v>0</v>
      </c>
      <c r="L4347">
        <v>0</v>
      </c>
      <c r="M4347">
        <v>6</v>
      </c>
      <c r="N4347">
        <v>18</v>
      </c>
      <c r="O4347">
        <v>1957</v>
      </c>
      <c r="P4347" t="s">
        <v>120</v>
      </c>
      <c r="R4347">
        <f t="shared" si="269"/>
        <v>-123</v>
      </c>
      <c r="S4347">
        <f t="shared" si="270"/>
        <v>48</v>
      </c>
      <c r="T4347" t="str">
        <f t="shared" si="271"/>
        <v>-12348</v>
      </c>
      <c r="U4347" t="str">
        <f t="shared" si="268"/>
        <v>-123, 48</v>
      </c>
    </row>
    <row r="4348" spans="1:21" hidden="1" x14ac:dyDescent="0.25">
      <c r="A4348">
        <v>-123.135229</v>
      </c>
      <c r="B4348">
        <v>47.729801999999999</v>
      </c>
      <c r="C4348" t="s">
        <v>500</v>
      </c>
      <c r="D4348" t="s">
        <v>464</v>
      </c>
      <c r="E4348" t="s">
        <v>465</v>
      </c>
      <c r="F4348" t="s">
        <v>110</v>
      </c>
      <c r="G4348" t="s">
        <v>110</v>
      </c>
      <c r="H4348" t="s">
        <v>94</v>
      </c>
      <c r="I4348" t="s">
        <v>466</v>
      </c>
      <c r="K4348">
        <v>0</v>
      </c>
      <c r="L4348">
        <v>0</v>
      </c>
      <c r="M4348">
        <v>6</v>
      </c>
      <c r="N4348">
        <v>18</v>
      </c>
      <c r="O4348">
        <v>1957</v>
      </c>
      <c r="P4348" t="s">
        <v>120</v>
      </c>
      <c r="R4348">
        <f t="shared" si="269"/>
        <v>-123</v>
      </c>
      <c r="S4348">
        <f t="shared" si="270"/>
        <v>48</v>
      </c>
      <c r="T4348" t="str">
        <f t="shared" si="271"/>
        <v>-12348</v>
      </c>
      <c r="U4348" t="str">
        <f t="shared" si="268"/>
        <v>-122, 48</v>
      </c>
    </row>
    <row r="4349" spans="1:21" hidden="1" x14ac:dyDescent="0.25">
      <c r="A4349">
        <v>-122.307349</v>
      </c>
      <c r="B4349">
        <v>47.671765000000001</v>
      </c>
      <c r="C4349" t="s">
        <v>501</v>
      </c>
      <c r="D4349" t="s">
        <v>458</v>
      </c>
      <c r="E4349" t="s">
        <v>459</v>
      </c>
      <c r="F4349" t="s">
        <v>110</v>
      </c>
      <c r="G4349" t="s">
        <v>110</v>
      </c>
      <c r="H4349" t="s">
        <v>94</v>
      </c>
      <c r="I4349" t="s">
        <v>458</v>
      </c>
      <c r="K4349">
        <v>0</v>
      </c>
      <c r="L4349">
        <v>0</v>
      </c>
      <c r="M4349">
        <v>4</v>
      </c>
      <c r="N4349">
        <v>15</v>
      </c>
      <c r="O4349">
        <v>1930</v>
      </c>
      <c r="P4349" t="s">
        <v>120</v>
      </c>
      <c r="R4349">
        <f t="shared" si="269"/>
        <v>-122</v>
      </c>
      <c r="S4349">
        <f t="shared" si="270"/>
        <v>48</v>
      </c>
      <c r="T4349" t="str">
        <f t="shared" si="271"/>
        <v>-12248</v>
      </c>
      <c r="U4349" t="str">
        <f t="shared" si="268"/>
        <v>-123, 48</v>
      </c>
    </row>
    <row r="4350" spans="1:21" hidden="1" x14ac:dyDescent="0.25">
      <c r="A4350">
        <v>-123.01951200000001</v>
      </c>
      <c r="B4350">
        <v>47.681271000000002</v>
      </c>
      <c r="C4350" t="s">
        <v>502</v>
      </c>
      <c r="D4350" t="s">
        <v>461</v>
      </c>
      <c r="E4350" t="s">
        <v>118</v>
      </c>
      <c r="F4350" t="s">
        <v>110</v>
      </c>
      <c r="G4350" t="s">
        <v>110</v>
      </c>
      <c r="H4350" t="s">
        <v>94</v>
      </c>
      <c r="I4350" t="s">
        <v>466</v>
      </c>
      <c r="K4350">
        <v>0</v>
      </c>
      <c r="L4350">
        <v>0</v>
      </c>
      <c r="M4350">
        <v>8</v>
      </c>
      <c r="N4350">
        <v>25</v>
      </c>
      <c r="O4350">
        <v>1963</v>
      </c>
      <c r="P4350" t="s">
        <v>120</v>
      </c>
      <c r="R4350">
        <f t="shared" si="269"/>
        <v>-123</v>
      </c>
      <c r="S4350">
        <f t="shared" si="270"/>
        <v>48</v>
      </c>
      <c r="T4350" t="str">
        <f t="shared" si="271"/>
        <v>-12348</v>
      </c>
      <c r="U4350" t="str">
        <f t="shared" si="268"/>
        <v>-123, 48</v>
      </c>
    </row>
    <row r="4351" spans="1:21" hidden="1" x14ac:dyDescent="0.25">
      <c r="A4351">
        <v>-123.01951200000001</v>
      </c>
      <c r="B4351">
        <v>47.681271000000002</v>
      </c>
      <c r="C4351" t="s">
        <v>502</v>
      </c>
      <c r="D4351" t="s">
        <v>461</v>
      </c>
      <c r="E4351" t="s">
        <v>118</v>
      </c>
      <c r="F4351" t="s">
        <v>110</v>
      </c>
      <c r="G4351" t="s">
        <v>110</v>
      </c>
      <c r="H4351" t="s">
        <v>94</v>
      </c>
      <c r="I4351" t="s">
        <v>466</v>
      </c>
      <c r="K4351">
        <v>0</v>
      </c>
      <c r="L4351">
        <v>0</v>
      </c>
      <c r="M4351">
        <v>8</v>
      </c>
      <c r="N4351">
        <v>25</v>
      </c>
      <c r="O4351">
        <v>1963</v>
      </c>
      <c r="P4351" t="s">
        <v>120</v>
      </c>
      <c r="R4351">
        <f t="shared" si="269"/>
        <v>-123</v>
      </c>
      <c r="S4351">
        <f t="shared" si="270"/>
        <v>48</v>
      </c>
      <c r="T4351" t="str">
        <f t="shared" si="271"/>
        <v>-12348</v>
      </c>
      <c r="U4351" t="str">
        <f t="shared" si="268"/>
        <v>-123, 48</v>
      </c>
    </row>
    <row r="4352" spans="1:21" hidden="1" x14ac:dyDescent="0.25">
      <c r="A4352">
        <v>-123.01951200000001</v>
      </c>
      <c r="B4352">
        <v>47.681271000000002</v>
      </c>
      <c r="C4352" t="s">
        <v>502</v>
      </c>
      <c r="D4352" t="s">
        <v>461</v>
      </c>
      <c r="E4352" t="s">
        <v>118</v>
      </c>
      <c r="F4352" t="s">
        <v>110</v>
      </c>
      <c r="G4352" t="s">
        <v>110</v>
      </c>
      <c r="H4352" t="s">
        <v>94</v>
      </c>
      <c r="I4352" t="s">
        <v>466</v>
      </c>
      <c r="K4352">
        <v>0</v>
      </c>
      <c r="L4352">
        <v>0</v>
      </c>
      <c r="M4352">
        <v>8</v>
      </c>
      <c r="N4352">
        <v>25</v>
      </c>
      <c r="O4352">
        <v>1963</v>
      </c>
      <c r="P4352" t="s">
        <v>120</v>
      </c>
      <c r="R4352">
        <f t="shared" si="269"/>
        <v>-123</v>
      </c>
      <c r="S4352">
        <f t="shared" si="270"/>
        <v>48</v>
      </c>
      <c r="T4352" t="str">
        <f t="shared" si="271"/>
        <v>-12348</v>
      </c>
      <c r="U4352" t="str">
        <f t="shared" si="268"/>
        <v>-123, 48</v>
      </c>
    </row>
    <row r="4353" spans="1:21" hidden="1" x14ac:dyDescent="0.25">
      <c r="A4353">
        <v>-123.01951200000001</v>
      </c>
      <c r="B4353">
        <v>47.681271000000002</v>
      </c>
      <c r="C4353" t="s">
        <v>502</v>
      </c>
      <c r="D4353" t="s">
        <v>461</v>
      </c>
      <c r="E4353" t="s">
        <v>118</v>
      </c>
      <c r="F4353" t="s">
        <v>110</v>
      </c>
      <c r="G4353" t="s">
        <v>110</v>
      </c>
      <c r="H4353" t="s">
        <v>94</v>
      </c>
      <c r="I4353" t="s">
        <v>466</v>
      </c>
      <c r="K4353">
        <v>0</v>
      </c>
      <c r="L4353">
        <v>0</v>
      </c>
      <c r="M4353">
        <v>8</v>
      </c>
      <c r="N4353">
        <v>25</v>
      </c>
      <c r="O4353">
        <v>1963</v>
      </c>
      <c r="P4353" t="s">
        <v>120</v>
      </c>
      <c r="R4353">
        <f t="shared" si="269"/>
        <v>-123</v>
      </c>
      <c r="S4353">
        <f t="shared" si="270"/>
        <v>48</v>
      </c>
      <c r="T4353" t="str">
        <f t="shared" si="271"/>
        <v>-12348</v>
      </c>
      <c r="U4353" t="str">
        <f t="shared" si="268"/>
        <v>-123, 48</v>
      </c>
    </row>
    <row r="4354" spans="1:21" hidden="1" x14ac:dyDescent="0.25">
      <c r="A4354">
        <v>-123.01951200000001</v>
      </c>
      <c r="B4354">
        <v>47.681271000000002</v>
      </c>
      <c r="C4354" t="s">
        <v>502</v>
      </c>
      <c r="D4354" t="s">
        <v>461</v>
      </c>
      <c r="E4354" t="s">
        <v>118</v>
      </c>
      <c r="F4354" t="s">
        <v>110</v>
      </c>
      <c r="G4354" t="s">
        <v>110</v>
      </c>
      <c r="H4354" t="s">
        <v>94</v>
      </c>
      <c r="I4354" t="s">
        <v>466</v>
      </c>
      <c r="K4354">
        <v>0</v>
      </c>
      <c r="L4354">
        <v>0</v>
      </c>
      <c r="M4354">
        <v>8</v>
      </c>
      <c r="N4354">
        <v>25</v>
      </c>
      <c r="O4354">
        <v>1963</v>
      </c>
      <c r="P4354" t="s">
        <v>120</v>
      </c>
      <c r="R4354">
        <f t="shared" si="269"/>
        <v>-123</v>
      </c>
      <c r="S4354">
        <f t="shared" si="270"/>
        <v>48</v>
      </c>
      <c r="T4354" t="str">
        <f t="shared" si="271"/>
        <v>-12348</v>
      </c>
      <c r="U4354" t="str">
        <f t="shared" ref="U4354:U4417" si="272">_xlfn.CONCAT($R4355, ", ", $S4355)</f>
        <v>-121, 53</v>
      </c>
    </row>
    <row r="4355" spans="1:21" hidden="1" x14ac:dyDescent="0.25">
      <c r="A4355">
        <v>-121.251076</v>
      </c>
      <c r="B4355">
        <v>53.267338109999997</v>
      </c>
      <c r="C4355" t="s">
        <v>503</v>
      </c>
      <c r="D4355" t="s">
        <v>461</v>
      </c>
      <c r="E4355" t="s">
        <v>118</v>
      </c>
      <c r="F4355" t="s">
        <v>110</v>
      </c>
      <c r="G4355" t="s">
        <v>110</v>
      </c>
      <c r="H4355" t="s">
        <v>94</v>
      </c>
      <c r="I4355" t="s">
        <v>466</v>
      </c>
      <c r="J4355" t="s">
        <v>133</v>
      </c>
      <c r="K4355">
        <v>0</v>
      </c>
      <c r="L4355">
        <v>0</v>
      </c>
      <c r="M4355">
        <v>7</v>
      </c>
      <c r="N4355">
        <v>20</v>
      </c>
      <c r="O4355">
        <v>1929</v>
      </c>
      <c r="P4355" t="s">
        <v>471</v>
      </c>
      <c r="R4355">
        <f t="shared" ref="R4355:R4418" si="273">ROUND($A4355, 0)</f>
        <v>-121</v>
      </c>
      <c r="S4355">
        <f t="shared" ref="S4355:S4418" si="274">ROUND($B4355, 0)</f>
        <v>53</v>
      </c>
      <c r="T4355" t="str">
        <f t="shared" ref="T4355:T4418" si="275">_xlfn.CONCAT($R4355, $S4355)</f>
        <v>-12153</v>
      </c>
      <c r="U4355" t="str">
        <f t="shared" si="272"/>
        <v>-121, 53</v>
      </c>
    </row>
    <row r="4356" spans="1:21" hidden="1" x14ac:dyDescent="0.25">
      <c r="A4356">
        <v>-121.251076</v>
      </c>
      <c r="B4356">
        <v>53.267338109999997</v>
      </c>
      <c r="C4356" t="s">
        <v>503</v>
      </c>
      <c r="D4356" t="s">
        <v>461</v>
      </c>
      <c r="E4356" t="s">
        <v>118</v>
      </c>
      <c r="F4356" t="s">
        <v>110</v>
      </c>
      <c r="G4356" t="s">
        <v>110</v>
      </c>
      <c r="H4356" t="s">
        <v>94</v>
      </c>
      <c r="I4356" t="s">
        <v>466</v>
      </c>
      <c r="J4356" t="s">
        <v>470</v>
      </c>
      <c r="K4356">
        <v>0</v>
      </c>
      <c r="L4356">
        <v>0</v>
      </c>
      <c r="M4356">
        <v>7</v>
      </c>
      <c r="N4356">
        <v>20</v>
      </c>
      <c r="O4356">
        <v>1929</v>
      </c>
      <c r="P4356" t="s">
        <v>471</v>
      </c>
      <c r="R4356">
        <f t="shared" si="273"/>
        <v>-121</v>
      </c>
      <c r="S4356">
        <f t="shared" si="274"/>
        <v>53</v>
      </c>
      <c r="T4356" t="str">
        <f t="shared" si="275"/>
        <v>-12153</v>
      </c>
      <c r="U4356" t="str">
        <f t="shared" si="272"/>
        <v>-121, 53</v>
      </c>
    </row>
    <row r="4357" spans="1:21" hidden="1" x14ac:dyDescent="0.25">
      <c r="A4357">
        <v>-121.251076</v>
      </c>
      <c r="B4357">
        <v>53.267338109999997</v>
      </c>
      <c r="C4357" t="s">
        <v>503</v>
      </c>
      <c r="D4357" t="s">
        <v>461</v>
      </c>
      <c r="E4357" t="s">
        <v>118</v>
      </c>
      <c r="F4357" t="s">
        <v>110</v>
      </c>
      <c r="G4357" t="s">
        <v>110</v>
      </c>
      <c r="H4357" t="s">
        <v>94</v>
      </c>
      <c r="I4357" t="s">
        <v>466</v>
      </c>
      <c r="J4357" t="s">
        <v>119</v>
      </c>
      <c r="K4357">
        <v>0</v>
      </c>
      <c r="L4357">
        <v>0</v>
      </c>
      <c r="M4357">
        <v>7</v>
      </c>
      <c r="N4357">
        <v>20</v>
      </c>
      <c r="O4357">
        <v>1929</v>
      </c>
      <c r="P4357" t="s">
        <v>471</v>
      </c>
      <c r="R4357">
        <f t="shared" si="273"/>
        <v>-121</v>
      </c>
      <c r="S4357">
        <f t="shared" si="274"/>
        <v>53</v>
      </c>
      <c r="T4357" t="str">
        <f t="shared" si="275"/>
        <v>-12153</v>
      </c>
      <c r="U4357" t="str">
        <f t="shared" si="272"/>
        <v>-121, 53</v>
      </c>
    </row>
    <row r="4358" spans="1:21" hidden="1" x14ac:dyDescent="0.25">
      <c r="A4358">
        <v>-121.251076</v>
      </c>
      <c r="B4358">
        <v>53.267338109999997</v>
      </c>
      <c r="C4358" t="s">
        <v>503</v>
      </c>
      <c r="D4358" t="s">
        <v>461</v>
      </c>
      <c r="E4358" t="s">
        <v>118</v>
      </c>
      <c r="F4358" t="s">
        <v>110</v>
      </c>
      <c r="G4358" t="s">
        <v>110</v>
      </c>
      <c r="H4358" t="s">
        <v>94</v>
      </c>
      <c r="I4358" t="s">
        <v>466</v>
      </c>
      <c r="J4358" t="s">
        <v>133</v>
      </c>
      <c r="K4358">
        <v>0</v>
      </c>
      <c r="L4358">
        <v>0</v>
      </c>
      <c r="M4358">
        <v>7</v>
      </c>
      <c r="N4358">
        <v>20</v>
      </c>
      <c r="O4358">
        <v>1929</v>
      </c>
      <c r="P4358" t="s">
        <v>471</v>
      </c>
      <c r="R4358">
        <f t="shared" si="273"/>
        <v>-121</v>
      </c>
      <c r="S4358">
        <f t="shared" si="274"/>
        <v>53</v>
      </c>
      <c r="T4358" t="str">
        <f t="shared" si="275"/>
        <v>-12153</v>
      </c>
      <c r="U4358" t="str">
        <f t="shared" si="272"/>
        <v>-121, 53</v>
      </c>
    </row>
    <row r="4359" spans="1:21" hidden="1" x14ac:dyDescent="0.25">
      <c r="A4359">
        <v>-121.251076</v>
      </c>
      <c r="B4359">
        <v>53.267338109999997</v>
      </c>
      <c r="C4359" t="s">
        <v>503</v>
      </c>
      <c r="D4359" t="s">
        <v>461</v>
      </c>
      <c r="E4359" t="s">
        <v>118</v>
      </c>
      <c r="F4359" t="s">
        <v>110</v>
      </c>
      <c r="G4359" t="s">
        <v>110</v>
      </c>
      <c r="H4359" t="s">
        <v>94</v>
      </c>
      <c r="I4359" t="s">
        <v>466</v>
      </c>
      <c r="J4359" t="s">
        <v>133</v>
      </c>
      <c r="K4359">
        <v>0</v>
      </c>
      <c r="L4359">
        <v>0</v>
      </c>
      <c r="M4359">
        <v>7</v>
      </c>
      <c r="N4359">
        <v>20</v>
      </c>
      <c r="O4359">
        <v>1929</v>
      </c>
      <c r="P4359" t="s">
        <v>471</v>
      </c>
      <c r="R4359">
        <f t="shared" si="273"/>
        <v>-121</v>
      </c>
      <c r="S4359">
        <f t="shared" si="274"/>
        <v>53</v>
      </c>
      <c r="T4359" t="str">
        <f t="shared" si="275"/>
        <v>-12153</v>
      </c>
      <c r="U4359" t="str">
        <f t="shared" si="272"/>
        <v>-121, 53</v>
      </c>
    </row>
    <row r="4360" spans="1:21" hidden="1" x14ac:dyDescent="0.25">
      <c r="A4360">
        <v>-121.251076</v>
      </c>
      <c r="B4360">
        <v>53.267338109999997</v>
      </c>
      <c r="C4360" t="s">
        <v>503</v>
      </c>
      <c r="D4360" t="s">
        <v>461</v>
      </c>
      <c r="E4360" t="s">
        <v>118</v>
      </c>
      <c r="F4360" t="s">
        <v>110</v>
      </c>
      <c r="G4360" t="s">
        <v>110</v>
      </c>
      <c r="H4360" t="s">
        <v>94</v>
      </c>
      <c r="I4360" t="s">
        <v>466</v>
      </c>
      <c r="J4360" t="s">
        <v>133</v>
      </c>
      <c r="K4360">
        <v>0</v>
      </c>
      <c r="L4360">
        <v>0</v>
      </c>
      <c r="M4360">
        <v>7</v>
      </c>
      <c r="N4360">
        <v>20</v>
      </c>
      <c r="O4360">
        <v>1929</v>
      </c>
      <c r="P4360" t="s">
        <v>471</v>
      </c>
      <c r="R4360">
        <f t="shared" si="273"/>
        <v>-121</v>
      </c>
      <c r="S4360">
        <f t="shared" si="274"/>
        <v>53</v>
      </c>
      <c r="T4360" t="str">
        <f t="shared" si="275"/>
        <v>-12153</v>
      </c>
      <c r="U4360" t="str">
        <f t="shared" si="272"/>
        <v>-121, 53</v>
      </c>
    </row>
    <row r="4361" spans="1:21" hidden="1" x14ac:dyDescent="0.25">
      <c r="A4361">
        <v>-121.251076</v>
      </c>
      <c r="B4361">
        <v>53.267338109999997</v>
      </c>
      <c r="C4361" t="s">
        <v>503</v>
      </c>
      <c r="D4361" t="s">
        <v>461</v>
      </c>
      <c r="E4361" t="s">
        <v>118</v>
      </c>
      <c r="F4361" t="s">
        <v>110</v>
      </c>
      <c r="G4361" t="s">
        <v>110</v>
      </c>
      <c r="H4361" t="s">
        <v>94</v>
      </c>
      <c r="I4361" t="s">
        <v>466</v>
      </c>
      <c r="J4361" t="s">
        <v>470</v>
      </c>
      <c r="K4361">
        <v>0</v>
      </c>
      <c r="L4361">
        <v>0</v>
      </c>
      <c r="M4361">
        <v>7</v>
      </c>
      <c r="N4361">
        <v>20</v>
      </c>
      <c r="O4361">
        <v>1929</v>
      </c>
      <c r="P4361" t="s">
        <v>471</v>
      </c>
      <c r="R4361">
        <f t="shared" si="273"/>
        <v>-121</v>
      </c>
      <c r="S4361">
        <f t="shared" si="274"/>
        <v>53</v>
      </c>
      <c r="T4361" t="str">
        <f t="shared" si="275"/>
        <v>-12153</v>
      </c>
      <c r="U4361" t="str">
        <f t="shared" si="272"/>
        <v>-93, 16</v>
      </c>
    </row>
    <row r="4362" spans="1:21" hidden="1" x14ac:dyDescent="0.25">
      <c r="A4362">
        <v>-93.263053889999995</v>
      </c>
      <c r="B4362">
        <v>16.201944350000002</v>
      </c>
      <c r="C4362" t="s">
        <v>294</v>
      </c>
      <c r="D4362" t="s">
        <v>395</v>
      </c>
      <c r="E4362" t="s">
        <v>118</v>
      </c>
      <c r="F4362" t="s">
        <v>110</v>
      </c>
      <c r="G4362" t="s">
        <v>110</v>
      </c>
      <c r="H4362" t="s">
        <v>94</v>
      </c>
      <c r="J4362" t="s">
        <v>119</v>
      </c>
      <c r="K4362">
        <v>0</v>
      </c>
      <c r="L4362">
        <v>0</v>
      </c>
      <c r="M4362">
        <v>7</v>
      </c>
      <c r="N4362">
        <v>25</v>
      </c>
      <c r="O4362">
        <v>2008</v>
      </c>
      <c r="P4362" t="s">
        <v>397</v>
      </c>
      <c r="R4362">
        <f t="shared" si="273"/>
        <v>-93</v>
      </c>
      <c r="S4362">
        <f t="shared" si="274"/>
        <v>16</v>
      </c>
      <c r="T4362" t="str">
        <f t="shared" si="275"/>
        <v>-9316</v>
      </c>
      <c r="U4362" t="str">
        <f t="shared" si="272"/>
        <v>-93, 16</v>
      </c>
    </row>
    <row r="4363" spans="1:21" hidden="1" x14ac:dyDescent="0.25">
      <c r="A4363">
        <v>-93.263053889999995</v>
      </c>
      <c r="B4363">
        <v>16.201944350000002</v>
      </c>
      <c r="C4363" t="s">
        <v>294</v>
      </c>
      <c r="D4363" t="s">
        <v>395</v>
      </c>
      <c r="E4363" t="s">
        <v>118</v>
      </c>
      <c r="F4363" t="s">
        <v>110</v>
      </c>
      <c r="G4363" t="s">
        <v>110</v>
      </c>
      <c r="H4363" t="s">
        <v>94</v>
      </c>
      <c r="J4363" t="s">
        <v>119</v>
      </c>
      <c r="K4363">
        <v>0</v>
      </c>
      <c r="L4363">
        <v>0</v>
      </c>
      <c r="M4363">
        <v>7</v>
      </c>
      <c r="N4363">
        <v>25</v>
      </c>
      <c r="O4363">
        <v>2008</v>
      </c>
      <c r="P4363" t="s">
        <v>397</v>
      </c>
      <c r="R4363">
        <f t="shared" si="273"/>
        <v>-93</v>
      </c>
      <c r="S4363">
        <f t="shared" si="274"/>
        <v>16</v>
      </c>
      <c r="T4363" t="str">
        <f t="shared" si="275"/>
        <v>-9316</v>
      </c>
      <c r="U4363" t="str">
        <f t="shared" si="272"/>
        <v>-93, 16</v>
      </c>
    </row>
    <row r="4364" spans="1:21" hidden="1" x14ac:dyDescent="0.25">
      <c r="A4364">
        <v>-93.263053889999995</v>
      </c>
      <c r="B4364">
        <v>16.201944350000002</v>
      </c>
      <c r="C4364" t="s">
        <v>294</v>
      </c>
      <c r="D4364" t="s">
        <v>395</v>
      </c>
      <c r="E4364" t="s">
        <v>118</v>
      </c>
      <c r="F4364" t="s">
        <v>110</v>
      </c>
      <c r="G4364" t="s">
        <v>110</v>
      </c>
      <c r="H4364" t="s">
        <v>94</v>
      </c>
      <c r="J4364" t="s">
        <v>119</v>
      </c>
      <c r="K4364">
        <v>0</v>
      </c>
      <c r="L4364">
        <v>0</v>
      </c>
      <c r="M4364">
        <v>7</v>
      </c>
      <c r="N4364">
        <v>25</v>
      </c>
      <c r="O4364">
        <v>2008</v>
      </c>
      <c r="P4364" t="s">
        <v>397</v>
      </c>
      <c r="R4364">
        <f t="shared" si="273"/>
        <v>-93</v>
      </c>
      <c r="S4364">
        <f t="shared" si="274"/>
        <v>16</v>
      </c>
      <c r="T4364" t="str">
        <f t="shared" si="275"/>
        <v>-9316</v>
      </c>
      <c r="U4364" t="str">
        <f t="shared" si="272"/>
        <v>-93, 17</v>
      </c>
    </row>
    <row r="4365" spans="1:21" hidden="1" x14ac:dyDescent="0.25">
      <c r="A4365">
        <v>-93.176109310000001</v>
      </c>
      <c r="B4365">
        <v>16.71944427</v>
      </c>
      <c r="C4365" t="s">
        <v>446</v>
      </c>
      <c r="D4365" t="s">
        <v>410</v>
      </c>
      <c r="E4365" t="s">
        <v>404</v>
      </c>
      <c r="F4365" t="s">
        <v>110</v>
      </c>
      <c r="G4365" t="s">
        <v>110</v>
      </c>
      <c r="H4365" t="s">
        <v>94</v>
      </c>
      <c r="J4365" t="s">
        <v>119</v>
      </c>
      <c r="K4365">
        <v>0</v>
      </c>
      <c r="L4365">
        <v>0</v>
      </c>
      <c r="M4365">
        <v>3</v>
      </c>
      <c r="N4365">
        <v>29</v>
      </c>
      <c r="O4365">
        <v>2008</v>
      </c>
      <c r="P4365" t="s">
        <v>397</v>
      </c>
      <c r="R4365">
        <f t="shared" si="273"/>
        <v>-93</v>
      </c>
      <c r="S4365">
        <f t="shared" si="274"/>
        <v>17</v>
      </c>
      <c r="T4365" t="str">
        <f t="shared" si="275"/>
        <v>-9317</v>
      </c>
      <c r="U4365" t="str">
        <f t="shared" si="272"/>
        <v>-93, 17</v>
      </c>
    </row>
    <row r="4366" spans="1:21" hidden="1" x14ac:dyDescent="0.25">
      <c r="A4366">
        <v>-93.176109310000001</v>
      </c>
      <c r="B4366">
        <v>16.71944427</v>
      </c>
      <c r="C4366" t="s">
        <v>446</v>
      </c>
      <c r="D4366" t="s">
        <v>410</v>
      </c>
      <c r="E4366" t="s">
        <v>404</v>
      </c>
      <c r="F4366" t="s">
        <v>110</v>
      </c>
      <c r="G4366" t="s">
        <v>110</v>
      </c>
      <c r="H4366" t="s">
        <v>94</v>
      </c>
      <c r="J4366" t="s">
        <v>119</v>
      </c>
      <c r="K4366">
        <v>0</v>
      </c>
      <c r="L4366">
        <v>0</v>
      </c>
      <c r="M4366">
        <v>3</v>
      </c>
      <c r="N4366">
        <v>29</v>
      </c>
      <c r="O4366">
        <v>2008</v>
      </c>
      <c r="P4366" t="s">
        <v>397</v>
      </c>
      <c r="R4366">
        <f t="shared" si="273"/>
        <v>-93</v>
      </c>
      <c r="S4366">
        <f t="shared" si="274"/>
        <v>17</v>
      </c>
      <c r="T4366" t="str">
        <f t="shared" si="275"/>
        <v>-9317</v>
      </c>
      <c r="U4366" t="str">
        <f t="shared" si="272"/>
        <v>-93, 17</v>
      </c>
    </row>
    <row r="4367" spans="1:21" hidden="1" x14ac:dyDescent="0.25">
      <c r="A4367">
        <v>-93.176109310000001</v>
      </c>
      <c r="B4367">
        <v>16.71944427</v>
      </c>
      <c r="C4367" t="s">
        <v>504</v>
      </c>
      <c r="D4367" t="s">
        <v>505</v>
      </c>
      <c r="E4367" t="s">
        <v>506</v>
      </c>
      <c r="F4367" t="s">
        <v>110</v>
      </c>
      <c r="G4367" t="s">
        <v>110</v>
      </c>
      <c r="H4367" t="s">
        <v>94</v>
      </c>
      <c r="J4367" t="s">
        <v>119</v>
      </c>
      <c r="K4367">
        <v>0</v>
      </c>
      <c r="L4367">
        <v>0</v>
      </c>
      <c r="M4367">
        <v>10</v>
      </c>
      <c r="N4367">
        <v>16</v>
      </c>
      <c r="O4367">
        <v>2007</v>
      </c>
      <c r="P4367" t="s">
        <v>397</v>
      </c>
      <c r="R4367">
        <f t="shared" si="273"/>
        <v>-93</v>
      </c>
      <c r="S4367">
        <f t="shared" si="274"/>
        <v>17</v>
      </c>
      <c r="T4367" t="str">
        <f t="shared" si="275"/>
        <v>-9317</v>
      </c>
      <c r="U4367" t="str">
        <f t="shared" si="272"/>
        <v>-93, 17</v>
      </c>
    </row>
    <row r="4368" spans="1:21" hidden="1" x14ac:dyDescent="0.25">
      <c r="A4368">
        <v>-93.176109310000001</v>
      </c>
      <c r="B4368">
        <v>16.71944427</v>
      </c>
      <c r="C4368" t="s">
        <v>504</v>
      </c>
      <c r="D4368" t="s">
        <v>505</v>
      </c>
      <c r="E4368" t="s">
        <v>506</v>
      </c>
      <c r="F4368" t="s">
        <v>110</v>
      </c>
      <c r="G4368" t="s">
        <v>110</v>
      </c>
      <c r="H4368" t="s">
        <v>94</v>
      </c>
      <c r="J4368" t="s">
        <v>119</v>
      </c>
      <c r="K4368">
        <v>0</v>
      </c>
      <c r="L4368">
        <v>0</v>
      </c>
      <c r="M4368">
        <v>10</v>
      </c>
      <c r="N4368">
        <v>16</v>
      </c>
      <c r="O4368">
        <v>2007</v>
      </c>
      <c r="P4368" t="s">
        <v>397</v>
      </c>
      <c r="R4368">
        <f t="shared" si="273"/>
        <v>-93</v>
      </c>
      <c r="S4368">
        <f t="shared" si="274"/>
        <v>17</v>
      </c>
      <c r="T4368" t="str">
        <f t="shared" si="275"/>
        <v>-9317</v>
      </c>
      <c r="U4368" t="str">
        <f t="shared" si="272"/>
        <v>-93, 17</v>
      </c>
    </row>
    <row r="4369" spans="1:21" hidden="1" x14ac:dyDescent="0.25">
      <c r="A4369">
        <v>-93.176109310000001</v>
      </c>
      <c r="B4369">
        <v>16.71944427</v>
      </c>
      <c r="C4369" t="s">
        <v>504</v>
      </c>
      <c r="D4369" t="s">
        <v>505</v>
      </c>
      <c r="E4369" t="s">
        <v>506</v>
      </c>
      <c r="F4369" t="s">
        <v>110</v>
      </c>
      <c r="G4369" t="s">
        <v>110</v>
      </c>
      <c r="H4369" t="s">
        <v>94</v>
      </c>
      <c r="J4369" t="s">
        <v>119</v>
      </c>
      <c r="K4369">
        <v>0</v>
      </c>
      <c r="L4369">
        <v>0</v>
      </c>
      <c r="M4369">
        <v>10</v>
      </c>
      <c r="N4369">
        <v>16</v>
      </c>
      <c r="O4369">
        <v>2007</v>
      </c>
      <c r="P4369" t="s">
        <v>397</v>
      </c>
      <c r="R4369">
        <f t="shared" si="273"/>
        <v>-93</v>
      </c>
      <c r="S4369">
        <f t="shared" si="274"/>
        <v>17</v>
      </c>
      <c r="T4369" t="str">
        <f t="shared" si="275"/>
        <v>-9317</v>
      </c>
      <c r="U4369" t="str">
        <f t="shared" si="272"/>
        <v>-93, 16</v>
      </c>
    </row>
    <row r="4370" spans="1:21" hidden="1" x14ac:dyDescent="0.25">
      <c r="A4370">
        <v>-93.230834959999996</v>
      </c>
      <c r="B4370">
        <v>16.21444511</v>
      </c>
      <c r="C4370" t="s">
        <v>507</v>
      </c>
      <c r="D4370" t="s">
        <v>505</v>
      </c>
      <c r="E4370" t="s">
        <v>506</v>
      </c>
      <c r="F4370" t="s">
        <v>110</v>
      </c>
      <c r="G4370" t="s">
        <v>110</v>
      </c>
      <c r="H4370" t="s">
        <v>94</v>
      </c>
      <c r="J4370" t="s">
        <v>119</v>
      </c>
      <c r="K4370">
        <v>0</v>
      </c>
      <c r="L4370">
        <v>0</v>
      </c>
      <c r="M4370">
        <v>7</v>
      </c>
      <c r="N4370">
        <v>24</v>
      </c>
      <c r="O4370">
        <v>2008</v>
      </c>
      <c r="P4370" t="s">
        <v>397</v>
      </c>
      <c r="R4370">
        <f t="shared" si="273"/>
        <v>-93</v>
      </c>
      <c r="S4370">
        <f t="shared" si="274"/>
        <v>16</v>
      </c>
      <c r="T4370" t="str">
        <f t="shared" si="275"/>
        <v>-9316</v>
      </c>
      <c r="U4370" t="str">
        <f t="shared" si="272"/>
        <v>-93, 16</v>
      </c>
    </row>
    <row r="4371" spans="1:21" hidden="1" x14ac:dyDescent="0.25">
      <c r="A4371">
        <v>-93.230834959999996</v>
      </c>
      <c r="B4371">
        <v>16.21444511</v>
      </c>
      <c r="C4371" t="s">
        <v>507</v>
      </c>
      <c r="D4371" t="s">
        <v>505</v>
      </c>
      <c r="E4371" t="s">
        <v>506</v>
      </c>
      <c r="F4371" t="s">
        <v>110</v>
      </c>
      <c r="G4371" t="s">
        <v>110</v>
      </c>
      <c r="H4371" t="s">
        <v>94</v>
      </c>
      <c r="J4371" t="s">
        <v>119</v>
      </c>
      <c r="K4371">
        <v>0</v>
      </c>
      <c r="L4371">
        <v>0</v>
      </c>
      <c r="M4371">
        <v>7</v>
      </c>
      <c r="N4371">
        <v>24</v>
      </c>
      <c r="O4371">
        <v>2008</v>
      </c>
      <c r="P4371" t="s">
        <v>397</v>
      </c>
      <c r="R4371">
        <f t="shared" si="273"/>
        <v>-93</v>
      </c>
      <c r="S4371">
        <f t="shared" si="274"/>
        <v>16</v>
      </c>
      <c r="T4371" t="str">
        <f t="shared" si="275"/>
        <v>-9316</v>
      </c>
      <c r="U4371" t="str">
        <f t="shared" si="272"/>
        <v>-93, 16</v>
      </c>
    </row>
    <row r="4372" spans="1:21" hidden="1" x14ac:dyDescent="0.25">
      <c r="A4372">
        <v>-93.230834959999996</v>
      </c>
      <c r="B4372">
        <v>16.21444511</v>
      </c>
      <c r="C4372" t="s">
        <v>507</v>
      </c>
      <c r="D4372" t="s">
        <v>505</v>
      </c>
      <c r="E4372" t="s">
        <v>506</v>
      </c>
      <c r="F4372" t="s">
        <v>110</v>
      </c>
      <c r="G4372" t="s">
        <v>110</v>
      </c>
      <c r="H4372" t="s">
        <v>94</v>
      </c>
      <c r="J4372" t="s">
        <v>119</v>
      </c>
      <c r="K4372">
        <v>0</v>
      </c>
      <c r="L4372">
        <v>0</v>
      </c>
      <c r="M4372">
        <v>7</v>
      </c>
      <c r="N4372">
        <v>24</v>
      </c>
      <c r="O4372">
        <v>2008</v>
      </c>
      <c r="P4372" t="s">
        <v>397</v>
      </c>
      <c r="R4372">
        <f t="shared" si="273"/>
        <v>-93</v>
      </c>
      <c r="S4372">
        <f t="shared" si="274"/>
        <v>16</v>
      </c>
      <c r="T4372" t="str">
        <f t="shared" si="275"/>
        <v>-9316</v>
      </c>
      <c r="U4372" t="str">
        <f t="shared" si="272"/>
        <v>-93, 16</v>
      </c>
    </row>
    <row r="4373" spans="1:21" hidden="1" x14ac:dyDescent="0.25">
      <c r="A4373">
        <v>-93.230834959999996</v>
      </c>
      <c r="B4373">
        <v>16.21444511</v>
      </c>
      <c r="C4373" t="s">
        <v>507</v>
      </c>
      <c r="D4373" t="s">
        <v>505</v>
      </c>
      <c r="E4373" t="s">
        <v>506</v>
      </c>
      <c r="F4373" t="s">
        <v>110</v>
      </c>
      <c r="G4373" t="s">
        <v>110</v>
      </c>
      <c r="H4373" t="s">
        <v>94</v>
      </c>
      <c r="J4373" t="s">
        <v>119</v>
      </c>
      <c r="K4373">
        <v>0</v>
      </c>
      <c r="L4373">
        <v>0</v>
      </c>
      <c r="M4373">
        <v>7</v>
      </c>
      <c r="N4373">
        <v>24</v>
      </c>
      <c r="O4373">
        <v>2008</v>
      </c>
      <c r="P4373" t="s">
        <v>397</v>
      </c>
      <c r="R4373">
        <f t="shared" si="273"/>
        <v>-93</v>
      </c>
      <c r="S4373">
        <f t="shared" si="274"/>
        <v>16</v>
      </c>
      <c r="T4373" t="str">
        <f t="shared" si="275"/>
        <v>-9316</v>
      </c>
      <c r="U4373" t="str">
        <f t="shared" si="272"/>
        <v>-93, 16</v>
      </c>
    </row>
    <row r="4374" spans="1:21" hidden="1" x14ac:dyDescent="0.25">
      <c r="A4374">
        <v>-93.230834959999996</v>
      </c>
      <c r="B4374">
        <v>16.21444511</v>
      </c>
      <c r="C4374" t="s">
        <v>507</v>
      </c>
      <c r="D4374" t="s">
        <v>505</v>
      </c>
      <c r="E4374" t="s">
        <v>506</v>
      </c>
      <c r="F4374" t="s">
        <v>110</v>
      </c>
      <c r="G4374" t="s">
        <v>110</v>
      </c>
      <c r="H4374" t="s">
        <v>94</v>
      </c>
      <c r="J4374" t="s">
        <v>119</v>
      </c>
      <c r="K4374">
        <v>0</v>
      </c>
      <c r="L4374">
        <v>0</v>
      </c>
      <c r="M4374">
        <v>7</v>
      </c>
      <c r="N4374">
        <v>24</v>
      </c>
      <c r="O4374">
        <v>2008</v>
      </c>
      <c r="P4374" t="s">
        <v>397</v>
      </c>
      <c r="R4374">
        <f t="shared" si="273"/>
        <v>-93</v>
      </c>
      <c r="S4374">
        <f t="shared" si="274"/>
        <v>16</v>
      </c>
      <c r="T4374" t="str">
        <f t="shared" si="275"/>
        <v>-9316</v>
      </c>
      <c r="U4374" t="str">
        <f t="shared" si="272"/>
        <v>-93, 16</v>
      </c>
    </row>
    <row r="4375" spans="1:21" hidden="1" x14ac:dyDescent="0.25">
      <c r="A4375">
        <v>-93.230834959999996</v>
      </c>
      <c r="B4375">
        <v>16.21444511</v>
      </c>
      <c r="C4375" t="s">
        <v>507</v>
      </c>
      <c r="D4375" t="s">
        <v>505</v>
      </c>
      <c r="E4375" t="s">
        <v>506</v>
      </c>
      <c r="F4375" t="s">
        <v>110</v>
      </c>
      <c r="G4375" t="s">
        <v>110</v>
      </c>
      <c r="H4375" t="s">
        <v>94</v>
      </c>
      <c r="J4375" t="s">
        <v>119</v>
      </c>
      <c r="K4375">
        <v>0</v>
      </c>
      <c r="L4375">
        <v>0</v>
      </c>
      <c r="M4375">
        <v>7</v>
      </c>
      <c r="N4375">
        <v>24</v>
      </c>
      <c r="O4375">
        <v>2008</v>
      </c>
      <c r="P4375" t="s">
        <v>397</v>
      </c>
      <c r="R4375">
        <f t="shared" si="273"/>
        <v>-93</v>
      </c>
      <c r="S4375">
        <f t="shared" si="274"/>
        <v>16</v>
      </c>
      <c r="T4375" t="str">
        <f t="shared" si="275"/>
        <v>-9316</v>
      </c>
      <c r="U4375" t="str">
        <f t="shared" si="272"/>
        <v>-93, 16</v>
      </c>
    </row>
    <row r="4376" spans="1:21" hidden="1" x14ac:dyDescent="0.25">
      <c r="A4376">
        <v>-93.230834959999996</v>
      </c>
      <c r="B4376">
        <v>16.21444511</v>
      </c>
      <c r="C4376" t="s">
        <v>507</v>
      </c>
      <c r="D4376" t="s">
        <v>505</v>
      </c>
      <c r="E4376" t="s">
        <v>506</v>
      </c>
      <c r="F4376" t="s">
        <v>110</v>
      </c>
      <c r="G4376" t="s">
        <v>110</v>
      </c>
      <c r="H4376" t="s">
        <v>94</v>
      </c>
      <c r="J4376" t="s">
        <v>119</v>
      </c>
      <c r="K4376">
        <v>0</v>
      </c>
      <c r="L4376">
        <v>0</v>
      </c>
      <c r="M4376">
        <v>7</v>
      </c>
      <c r="N4376">
        <v>24</v>
      </c>
      <c r="O4376">
        <v>2008</v>
      </c>
      <c r="P4376" t="s">
        <v>397</v>
      </c>
      <c r="R4376">
        <f t="shared" si="273"/>
        <v>-93</v>
      </c>
      <c r="S4376">
        <f t="shared" si="274"/>
        <v>16</v>
      </c>
      <c r="T4376" t="str">
        <f t="shared" si="275"/>
        <v>-9316</v>
      </c>
      <c r="U4376" t="str">
        <f t="shared" si="272"/>
        <v>-93, 16</v>
      </c>
    </row>
    <row r="4377" spans="1:21" hidden="1" x14ac:dyDescent="0.25">
      <c r="A4377">
        <v>-93.230834959999996</v>
      </c>
      <c r="B4377">
        <v>16.21444511</v>
      </c>
      <c r="C4377" t="s">
        <v>507</v>
      </c>
      <c r="D4377" t="s">
        <v>505</v>
      </c>
      <c r="E4377" t="s">
        <v>506</v>
      </c>
      <c r="F4377" t="s">
        <v>110</v>
      </c>
      <c r="G4377" t="s">
        <v>110</v>
      </c>
      <c r="H4377" t="s">
        <v>94</v>
      </c>
      <c r="J4377" t="s">
        <v>119</v>
      </c>
      <c r="K4377">
        <v>0</v>
      </c>
      <c r="L4377">
        <v>0</v>
      </c>
      <c r="M4377">
        <v>7</v>
      </c>
      <c r="N4377">
        <v>24</v>
      </c>
      <c r="O4377">
        <v>2008</v>
      </c>
      <c r="P4377" t="s">
        <v>397</v>
      </c>
      <c r="R4377">
        <f t="shared" si="273"/>
        <v>-93</v>
      </c>
      <c r="S4377">
        <f t="shared" si="274"/>
        <v>16</v>
      </c>
      <c r="T4377" t="str">
        <f t="shared" si="275"/>
        <v>-9316</v>
      </c>
      <c r="U4377" t="str">
        <f t="shared" si="272"/>
        <v>-93, 16</v>
      </c>
    </row>
    <row r="4378" spans="1:21" hidden="1" x14ac:dyDescent="0.25">
      <c r="A4378">
        <v>-93.263053889999995</v>
      </c>
      <c r="B4378">
        <v>16.201944350000002</v>
      </c>
      <c r="C4378" t="s">
        <v>294</v>
      </c>
      <c r="D4378" t="s">
        <v>505</v>
      </c>
      <c r="E4378" t="s">
        <v>506</v>
      </c>
      <c r="F4378" t="s">
        <v>110</v>
      </c>
      <c r="G4378" t="s">
        <v>110</v>
      </c>
      <c r="H4378" t="s">
        <v>94</v>
      </c>
      <c r="J4378" t="s">
        <v>119</v>
      </c>
      <c r="K4378">
        <v>0</v>
      </c>
      <c r="L4378">
        <v>0</v>
      </c>
      <c r="M4378">
        <v>7</v>
      </c>
      <c r="N4378">
        <v>25</v>
      </c>
      <c r="O4378">
        <v>2008</v>
      </c>
      <c r="P4378" t="s">
        <v>397</v>
      </c>
      <c r="R4378">
        <f t="shared" si="273"/>
        <v>-93</v>
      </c>
      <c r="S4378">
        <f t="shared" si="274"/>
        <v>16</v>
      </c>
      <c r="T4378" t="str">
        <f t="shared" si="275"/>
        <v>-9316</v>
      </c>
      <c r="U4378" t="str">
        <f t="shared" si="272"/>
        <v>-93, 16</v>
      </c>
    </row>
    <row r="4379" spans="1:21" hidden="1" x14ac:dyDescent="0.25">
      <c r="A4379">
        <v>-93.263053889999995</v>
      </c>
      <c r="B4379">
        <v>16.201944350000002</v>
      </c>
      <c r="C4379" t="s">
        <v>294</v>
      </c>
      <c r="D4379" t="s">
        <v>505</v>
      </c>
      <c r="E4379" t="s">
        <v>506</v>
      </c>
      <c r="F4379" t="s">
        <v>110</v>
      </c>
      <c r="G4379" t="s">
        <v>110</v>
      </c>
      <c r="H4379" t="s">
        <v>94</v>
      </c>
      <c r="J4379" t="s">
        <v>119</v>
      </c>
      <c r="K4379">
        <v>0</v>
      </c>
      <c r="L4379">
        <v>0</v>
      </c>
      <c r="M4379">
        <v>7</v>
      </c>
      <c r="N4379">
        <v>25</v>
      </c>
      <c r="O4379">
        <v>2008</v>
      </c>
      <c r="P4379" t="s">
        <v>397</v>
      </c>
      <c r="R4379">
        <f t="shared" si="273"/>
        <v>-93</v>
      </c>
      <c r="S4379">
        <f t="shared" si="274"/>
        <v>16</v>
      </c>
      <c r="T4379" t="str">
        <f t="shared" si="275"/>
        <v>-9316</v>
      </c>
      <c r="U4379" t="str">
        <f t="shared" si="272"/>
        <v>-93, 16</v>
      </c>
    </row>
    <row r="4380" spans="1:21" hidden="1" x14ac:dyDescent="0.25">
      <c r="A4380">
        <v>-93.263053889999995</v>
      </c>
      <c r="B4380">
        <v>16.201944350000002</v>
      </c>
      <c r="C4380" t="s">
        <v>294</v>
      </c>
      <c r="D4380" t="s">
        <v>505</v>
      </c>
      <c r="E4380" t="s">
        <v>506</v>
      </c>
      <c r="F4380" t="s">
        <v>110</v>
      </c>
      <c r="G4380" t="s">
        <v>110</v>
      </c>
      <c r="H4380" t="s">
        <v>94</v>
      </c>
      <c r="J4380" t="s">
        <v>119</v>
      </c>
      <c r="K4380">
        <v>0</v>
      </c>
      <c r="L4380">
        <v>0</v>
      </c>
      <c r="M4380">
        <v>7</v>
      </c>
      <c r="N4380">
        <v>25</v>
      </c>
      <c r="O4380">
        <v>2008</v>
      </c>
      <c r="P4380" t="s">
        <v>397</v>
      </c>
      <c r="R4380">
        <f t="shared" si="273"/>
        <v>-93</v>
      </c>
      <c r="S4380">
        <f t="shared" si="274"/>
        <v>16</v>
      </c>
      <c r="T4380" t="str">
        <f t="shared" si="275"/>
        <v>-9316</v>
      </c>
      <c r="U4380" t="str">
        <f t="shared" si="272"/>
        <v>-93, 16</v>
      </c>
    </row>
    <row r="4381" spans="1:21" hidden="1" x14ac:dyDescent="0.25">
      <c r="A4381">
        <v>-93.263053889999995</v>
      </c>
      <c r="B4381">
        <v>16.201944350000002</v>
      </c>
      <c r="C4381" t="s">
        <v>294</v>
      </c>
      <c r="D4381" t="s">
        <v>505</v>
      </c>
      <c r="E4381" t="s">
        <v>506</v>
      </c>
      <c r="F4381" t="s">
        <v>110</v>
      </c>
      <c r="G4381" t="s">
        <v>110</v>
      </c>
      <c r="H4381" t="s">
        <v>94</v>
      </c>
      <c r="J4381" t="s">
        <v>119</v>
      </c>
      <c r="K4381">
        <v>0</v>
      </c>
      <c r="L4381">
        <v>0</v>
      </c>
      <c r="M4381">
        <v>7</v>
      </c>
      <c r="N4381">
        <v>25</v>
      </c>
      <c r="O4381">
        <v>2008</v>
      </c>
      <c r="P4381" t="s">
        <v>397</v>
      </c>
      <c r="R4381">
        <f t="shared" si="273"/>
        <v>-93</v>
      </c>
      <c r="S4381">
        <f t="shared" si="274"/>
        <v>16</v>
      </c>
      <c r="T4381" t="str">
        <f t="shared" si="275"/>
        <v>-9316</v>
      </c>
      <c r="U4381" t="str">
        <f t="shared" si="272"/>
        <v>-93, 16</v>
      </c>
    </row>
    <row r="4382" spans="1:21" hidden="1" x14ac:dyDescent="0.25">
      <c r="A4382">
        <v>-93.230834959999996</v>
      </c>
      <c r="B4382">
        <v>16.21444511</v>
      </c>
      <c r="C4382" t="s">
        <v>507</v>
      </c>
      <c r="D4382" t="s">
        <v>505</v>
      </c>
      <c r="E4382" t="s">
        <v>506</v>
      </c>
      <c r="F4382" t="s">
        <v>110</v>
      </c>
      <c r="G4382" t="s">
        <v>110</v>
      </c>
      <c r="H4382" t="s">
        <v>94</v>
      </c>
      <c r="J4382" t="s">
        <v>119</v>
      </c>
      <c r="K4382">
        <v>0</v>
      </c>
      <c r="L4382">
        <v>0</v>
      </c>
      <c r="M4382">
        <v>7</v>
      </c>
      <c r="N4382">
        <v>24</v>
      </c>
      <c r="O4382">
        <v>2008</v>
      </c>
      <c r="P4382" t="s">
        <v>397</v>
      </c>
      <c r="R4382">
        <f t="shared" si="273"/>
        <v>-93</v>
      </c>
      <c r="S4382">
        <f t="shared" si="274"/>
        <v>16</v>
      </c>
      <c r="T4382" t="str">
        <f t="shared" si="275"/>
        <v>-9316</v>
      </c>
      <c r="U4382" t="str">
        <f t="shared" si="272"/>
        <v>-93, 16</v>
      </c>
    </row>
    <row r="4383" spans="1:21" hidden="1" x14ac:dyDescent="0.25">
      <c r="A4383">
        <v>-93.230834959999996</v>
      </c>
      <c r="B4383">
        <v>16.21444511</v>
      </c>
      <c r="C4383" t="s">
        <v>507</v>
      </c>
      <c r="D4383" t="s">
        <v>505</v>
      </c>
      <c r="E4383" t="s">
        <v>506</v>
      </c>
      <c r="F4383" t="s">
        <v>110</v>
      </c>
      <c r="G4383" t="s">
        <v>110</v>
      </c>
      <c r="H4383" t="s">
        <v>94</v>
      </c>
      <c r="J4383" t="s">
        <v>119</v>
      </c>
      <c r="K4383">
        <v>0</v>
      </c>
      <c r="L4383">
        <v>0</v>
      </c>
      <c r="M4383">
        <v>7</v>
      </c>
      <c r="N4383">
        <v>24</v>
      </c>
      <c r="O4383">
        <v>2008</v>
      </c>
      <c r="P4383" t="s">
        <v>397</v>
      </c>
      <c r="R4383">
        <f t="shared" si="273"/>
        <v>-93</v>
      </c>
      <c r="S4383">
        <f t="shared" si="274"/>
        <v>16</v>
      </c>
      <c r="T4383" t="str">
        <f t="shared" si="275"/>
        <v>-9316</v>
      </c>
      <c r="U4383" t="str">
        <f t="shared" si="272"/>
        <v>-93, 16</v>
      </c>
    </row>
    <row r="4384" spans="1:21" hidden="1" x14ac:dyDescent="0.25">
      <c r="A4384">
        <v>-93.230834959999996</v>
      </c>
      <c r="B4384">
        <v>16.21444511</v>
      </c>
      <c r="C4384" t="s">
        <v>507</v>
      </c>
      <c r="D4384" t="s">
        <v>505</v>
      </c>
      <c r="E4384" t="s">
        <v>506</v>
      </c>
      <c r="F4384" t="s">
        <v>110</v>
      </c>
      <c r="G4384" t="s">
        <v>110</v>
      </c>
      <c r="H4384" t="s">
        <v>94</v>
      </c>
      <c r="J4384" t="s">
        <v>119</v>
      </c>
      <c r="K4384">
        <v>0</v>
      </c>
      <c r="L4384">
        <v>0</v>
      </c>
      <c r="M4384">
        <v>7</v>
      </c>
      <c r="N4384">
        <v>24</v>
      </c>
      <c r="O4384">
        <v>2008</v>
      </c>
      <c r="P4384" t="s">
        <v>397</v>
      </c>
      <c r="R4384">
        <f t="shared" si="273"/>
        <v>-93</v>
      </c>
      <c r="S4384">
        <f t="shared" si="274"/>
        <v>16</v>
      </c>
      <c r="T4384" t="str">
        <f t="shared" si="275"/>
        <v>-9316</v>
      </c>
      <c r="U4384" t="str">
        <f t="shared" si="272"/>
        <v>-93, 16</v>
      </c>
    </row>
    <row r="4385" spans="1:21" hidden="1" x14ac:dyDescent="0.25">
      <c r="A4385">
        <v>-93.230834959999996</v>
      </c>
      <c r="B4385">
        <v>16.21444511</v>
      </c>
      <c r="C4385" t="s">
        <v>507</v>
      </c>
      <c r="D4385" t="s">
        <v>505</v>
      </c>
      <c r="E4385" t="s">
        <v>506</v>
      </c>
      <c r="F4385" t="s">
        <v>110</v>
      </c>
      <c r="G4385" t="s">
        <v>110</v>
      </c>
      <c r="H4385" t="s">
        <v>94</v>
      </c>
      <c r="J4385" t="s">
        <v>119</v>
      </c>
      <c r="K4385">
        <v>0</v>
      </c>
      <c r="L4385">
        <v>0</v>
      </c>
      <c r="M4385">
        <v>7</v>
      </c>
      <c r="N4385">
        <v>24</v>
      </c>
      <c r="O4385">
        <v>2008</v>
      </c>
      <c r="P4385" t="s">
        <v>397</v>
      </c>
      <c r="R4385">
        <f t="shared" si="273"/>
        <v>-93</v>
      </c>
      <c r="S4385">
        <f t="shared" si="274"/>
        <v>16</v>
      </c>
      <c r="T4385" t="str">
        <f t="shared" si="275"/>
        <v>-9316</v>
      </c>
      <c r="U4385" t="str">
        <f t="shared" si="272"/>
        <v>-93, 16</v>
      </c>
    </row>
    <row r="4386" spans="1:21" hidden="1" x14ac:dyDescent="0.25">
      <c r="A4386">
        <v>-93.263053889999995</v>
      </c>
      <c r="B4386">
        <v>16.201944350000002</v>
      </c>
      <c r="C4386" t="s">
        <v>294</v>
      </c>
      <c r="D4386" t="s">
        <v>508</v>
      </c>
      <c r="E4386" t="s">
        <v>509</v>
      </c>
      <c r="F4386" t="s">
        <v>110</v>
      </c>
      <c r="G4386" t="s">
        <v>110</v>
      </c>
      <c r="H4386" t="s">
        <v>94</v>
      </c>
      <c r="J4386" t="s">
        <v>119</v>
      </c>
      <c r="K4386">
        <v>0</v>
      </c>
      <c r="L4386">
        <v>0</v>
      </c>
      <c r="M4386">
        <v>7</v>
      </c>
      <c r="N4386">
        <v>25</v>
      </c>
      <c r="O4386">
        <v>2008</v>
      </c>
      <c r="P4386" t="s">
        <v>397</v>
      </c>
      <c r="R4386">
        <f t="shared" si="273"/>
        <v>-93</v>
      </c>
      <c r="S4386">
        <f t="shared" si="274"/>
        <v>16</v>
      </c>
      <c r="T4386" t="str">
        <f t="shared" si="275"/>
        <v>-9316</v>
      </c>
      <c r="U4386" t="str">
        <f t="shared" si="272"/>
        <v>-93, 16</v>
      </c>
    </row>
    <row r="4387" spans="1:21" hidden="1" x14ac:dyDescent="0.25">
      <c r="A4387">
        <v>-93.263053889999995</v>
      </c>
      <c r="B4387">
        <v>16.201944350000002</v>
      </c>
      <c r="C4387" t="s">
        <v>294</v>
      </c>
      <c r="D4387" t="s">
        <v>508</v>
      </c>
      <c r="E4387" t="s">
        <v>509</v>
      </c>
      <c r="F4387" t="s">
        <v>110</v>
      </c>
      <c r="G4387" t="s">
        <v>110</v>
      </c>
      <c r="H4387" t="s">
        <v>94</v>
      </c>
      <c r="J4387" t="s">
        <v>119</v>
      </c>
      <c r="K4387">
        <v>0</v>
      </c>
      <c r="L4387">
        <v>0</v>
      </c>
      <c r="M4387">
        <v>7</v>
      </c>
      <c r="N4387">
        <v>25</v>
      </c>
      <c r="O4387">
        <v>2008</v>
      </c>
      <c r="P4387" t="s">
        <v>397</v>
      </c>
      <c r="R4387">
        <f t="shared" si="273"/>
        <v>-93</v>
      </c>
      <c r="S4387">
        <f t="shared" si="274"/>
        <v>16</v>
      </c>
      <c r="T4387" t="str">
        <f t="shared" si="275"/>
        <v>-9316</v>
      </c>
      <c r="U4387" t="str">
        <f t="shared" si="272"/>
        <v>-93, 16</v>
      </c>
    </row>
    <row r="4388" spans="1:21" hidden="1" x14ac:dyDescent="0.25">
      <c r="A4388">
        <v>-93.263053889999995</v>
      </c>
      <c r="B4388">
        <v>16.201944350000002</v>
      </c>
      <c r="C4388" t="s">
        <v>294</v>
      </c>
      <c r="D4388" t="s">
        <v>508</v>
      </c>
      <c r="E4388" t="s">
        <v>509</v>
      </c>
      <c r="F4388" t="s">
        <v>110</v>
      </c>
      <c r="G4388" t="s">
        <v>110</v>
      </c>
      <c r="H4388" t="s">
        <v>94</v>
      </c>
      <c r="J4388" t="s">
        <v>119</v>
      </c>
      <c r="K4388">
        <v>0</v>
      </c>
      <c r="L4388">
        <v>0</v>
      </c>
      <c r="M4388">
        <v>7</v>
      </c>
      <c r="N4388">
        <v>25</v>
      </c>
      <c r="O4388">
        <v>2008</v>
      </c>
      <c r="P4388" t="s">
        <v>397</v>
      </c>
      <c r="R4388">
        <f t="shared" si="273"/>
        <v>-93</v>
      </c>
      <c r="S4388">
        <f t="shared" si="274"/>
        <v>16</v>
      </c>
      <c r="T4388" t="str">
        <f t="shared" si="275"/>
        <v>-9316</v>
      </c>
      <c r="U4388" t="str">
        <f t="shared" si="272"/>
        <v>-93, 16</v>
      </c>
    </row>
    <row r="4389" spans="1:21" hidden="1" x14ac:dyDescent="0.25">
      <c r="A4389">
        <v>-93.263053889999995</v>
      </c>
      <c r="B4389">
        <v>16.201944350000002</v>
      </c>
      <c r="C4389" t="s">
        <v>294</v>
      </c>
      <c r="D4389" t="s">
        <v>508</v>
      </c>
      <c r="E4389" t="s">
        <v>509</v>
      </c>
      <c r="F4389" t="s">
        <v>110</v>
      </c>
      <c r="G4389" t="s">
        <v>110</v>
      </c>
      <c r="H4389" t="s">
        <v>94</v>
      </c>
      <c r="J4389" t="s">
        <v>119</v>
      </c>
      <c r="K4389">
        <v>0</v>
      </c>
      <c r="L4389">
        <v>0</v>
      </c>
      <c r="M4389">
        <v>7</v>
      </c>
      <c r="N4389">
        <v>25</v>
      </c>
      <c r="O4389">
        <v>2008</v>
      </c>
      <c r="P4389" t="s">
        <v>397</v>
      </c>
      <c r="R4389">
        <f t="shared" si="273"/>
        <v>-93</v>
      </c>
      <c r="S4389">
        <f t="shared" si="274"/>
        <v>16</v>
      </c>
      <c r="T4389" t="str">
        <f t="shared" si="275"/>
        <v>-9316</v>
      </c>
      <c r="U4389" t="str">
        <f t="shared" si="272"/>
        <v>-93, 16</v>
      </c>
    </row>
    <row r="4390" spans="1:21" hidden="1" x14ac:dyDescent="0.25">
      <c r="A4390">
        <v>-93.263053889999995</v>
      </c>
      <c r="B4390">
        <v>16.201944350000002</v>
      </c>
      <c r="C4390" t="s">
        <v>294</v>
      </c>
      <c r="D4390" t="s">
        <v>508</v>
      </c>
      <c r="E4390" t="s">
        <v>509</v>
      </c>
      <c r="F4390" t="s">
        <v>110</v>
      </c>
      <c r="G4390" t="s">
        <v>110</v>
      </c>
      <c r="H4390" t="s">
        <v>94</v>
      </c>
      <c r="J4390" t="s">
        <v>119</v>
      </c>
      <c r="K4390">
        <v>0</v>
      </c>
      <c r="L4390">
        <v>0</v>
      </c>
      <c r="M4390">
        <v>7</v>
      </c>
      <c r="N4390">
        <v>25</v>
      </c>
      <c r="O4390">
        <v>2008</v>
      </c>
      <c r="P4390" t="s">
        <v>397</v>
      </c>
      <c r="R4390">
        <f t="shared" si="273"/>
        <v>-93</v>
      </c>
      <c r="S4390">
        <f t="shared" si="274"/>
        <v>16</v>
      </c>
      <c r="T4390" t="str">
        <f t="shared" si="275"/>
        <v>-9316</v>
      </c>
      <c r="U4390" t="str">
        <f t="shared" si="272"/>
        <v>-93, 16</v>
      </c>
    </row>
    <row r="4391" spans="1:21" hidden="1" x14ac:dyDescent="0.25">
      <c r="A4391">
        <v>-93.263053889999995</v>
      </c>
      <c r="B4391">
        <v>16.201944350000002</v>
      </c>
      <c r="C4391" t="s">
        <v>294</v>
      </c>
      <c r="D4391" t="s">
        <v>508</v>
      </c>
      <c r="E4391" t="s">
        <v>509</v>
      </c>
      <c r="F4391" t="s">
        <v>110</v>
      </c>
      <c r="G4391" t="s">
        <v>110</v>
      </c>
      <c r="H4391" t="s">
        <v>94</v>
      </c>
      <c r="J4391" t="s">
        <v>119</v>
      </c>
      <c r="K4391">
        <v>0</v>
      </c>
      <c r="L4391">
        <v>0</v>
      </c>
      <c r="M4391">
        <v>7</v>
      </c>
      <c r="N4391">
        <v>25</v>
      </c>
      <c r="O4391">
        <v>2008</v>
      </c>
      <c r="P4391" t="s">
        <v>397</v>
      </c>
      <c r="R4391">
        <f t="shared" si="273"/>
        <v>-93</v>
      </c>
      <c r="S4391">
        <f t="shared" si="274"/>
        <v>16</v>
      </c>
      <c r="T4391" t="str">
        <f t="shared" si="275"/>
        <v>-9316</v>
      </c>
      <c r="U4391" t="str">
        <f t="shared" si="272"/>
        <v>-93, 16</v>
      </c>
    </row>
    <row r="4392" spans="1:21" hidden="1" x14ac:dyDescent="0.25">
      <c r="A4392">
        <v>-93.263053889999995</v>
      </c>
      <c r="B4392">
        <v>16.201944350000002</v>
      </c>
      <c r="C4392" t="s">
        <v>294</v>
      </c>
      <c r="D4392" t="s">
        <v>508</v>
      </c>
      <c r="E4392" t="s">
        <v>509</v>
      </c>
      <c r="F4392" t="s">
        <v>110</v>
      </c>
      <c r="G4392" t="s">
        <v>110</v>
      </c>
      <c r="H4392" t="s">
        <v>94</v>
      </c>
      <c r="J4392" t="s">
        <v>119</v>
      </c>
      <c r="K4392">
        <v>0</v>
      </c>
      <c r="L4392">
        <v>0</v>
      </c>
      <c r="M4392">
        <v>7</v>
      </c>
      <c r="N4392">
        <v>25</v>
      </c>
      <c r="O4392">
        <v>2008</v>
      </c>
      <c r="P4392" t="s">
        <v>397</v>
      </c>
      <c r="R4392">
        <f t="shared" si="273"/>
        <v>-93</v>
      </c>
      <c r="S4392">
        <f t="shared" si="274"/>
        <v>16</v>
      </c>
      <c r="T4392" t="str">
        <f t="shared" si="275"/>
        <v>-9316</v>
      </c>
      <c r="U4392" t="str">
        <f t="shared" si="272"/>
        <v>-93, 16</v>
      </c>
    </row>
    <row r="4393" spans="1:21" hidden="1" x14ac:dyDescent="0.25">
      <c r="A4393">
        <v>-93.263053889999995</v>
      </c>
      <c r="B4393">
        <v>16.201944350000002</v>
      </c>
      <c r="C4393" t="s">
        <v>294</v>
      </c>
      <c r="D4393" t="s">
        <v>508</v>
      </c>
      <c r="E4393" t="s">
        <v>509</v>
      </c>
      <c r="F4393" t="s">
        <v>110</v>
      </c>
      <c r="G4393" t="s">
        <v>110</v>
      </c>
      <c r="H4393" t="s">
        <v>94</v>
      </c>
      <c r="J4393" t="s">
        <v>119</v>
      </c>
      <c r="K4393">
        <v>0</v>
      </c>
      <c r="L4393">
        <v>0</v>
      </c>
      <c r="M4393">
        <v>7</v>
      </c>
      <c r="N4393">
        <v>25</v>
      </c>
      <c r="O4393">
        <v>2008</v>
      </c>
      <c r="P4393" t="s">
        <v>397</v>
      </c>
      <c r="R4393">
        <f t="shared" si="273"/>
        <v>-93</v>
      </c>
      <c r="S4393">
        <f t="shared" si="274"/>
        <v>16</v>
      </c>
      <c r="T4393" t="str">
        <f t="shared" si="275"/>
        <v>-9316</v>
      </c>
      <c r="U4393" t="str">
        <f t="shared" si="272"/>
        <v>-93, 16</v>
      </c>
    </row>
    <row r="4394" spans="1:21" hidden="1" x14ac:dyDescent="0.25">
      <c r="A4394">
        <v>-93.263053889999995</v>
      </c>
      <c r="B4394">
        <v>16.201944350000002</v>
      </c>
      <c r="C4394" t="s">
        <v>294</v>
      </c>
      <c r="D4394" t="s">
        <v>508</v>
      </c>
      <c r="E4394" t="s">
        <v>509</v>
      </c>
      <c r="F4394" t="s">
        <v>110</v>
      </c>
      <c r="G4394" t="s">
        <v>110</v>
      </c>
      <c r="H4394" t="s">
        <v>94</v>
      </c>
      <c r="J4394" t="s">
        <v>119</v>
      </c>
      <c r="K4394">
        <v>0</v>
      </c>
      <c r="L4394">
        <v>0</v>
      </c>
      <c r="M4394">
        <v>7</v>
      </c>
      <c r="N4394">
        <v>25</v>
      </c>
      <c r="O4394">
        <v>2008</v>
      </c>
      <c r="P4394" t="s">
        <v>397</v>
      </c>
      <c r="R4394">
        <f t="shared" si="273"/>
        <v>-93</v>
      </c>
      <c r="S4394">
        <f t="shared" si="274"/>
        <v>16</v>
      </c>
      <c r="T4394" t="str">
        <f t="shared" si="275"/>
        <v>-9316</v>
      </c>
      <c r="U4394" t="str">
        <f t="shared" si="272"/>
        <v>-93, 16</v>
      </c>
    </row>
    <row r="4395" spans="1:21" hidden="1" x14ac:dyDescent="0.25">
      <c r="A4395">
        <v>-93.263053889999995</v>
      </c>
      <c r="B4395">
        <v>16.201944350000002</v>
      </c>
      <c r="C4395" t="s">
        <v>294</v>
      </c>
      <c r="D4395" t="s">
        <v>508</v>
      </c>
      <c r="E4395" t="s">
        <v>509</v>
      </c>
      <c r="F4395" t="s">
        <v>110</v>
      </c>
      <c r="G4395" t="s">
        <v>110</v>
      </c>
      <c r="H4395" t="s">
        <v>94</v>
      </c>
      <c r="J4395" t="s">
        <v>119</v>
      </c>
      <c r="K4395">
        <v>0</v>
      </c>
      <c r="L4395">
        <v>0</v>
      </c>
      <c r="M4395">
        <v>7</v>
      </c>
      <c r="N4395">
        <v>25</v>
      </c>
      <c r="O4395">
        <v>2008</v>
      </c>
      <c r="P4395" t="s">
        <v>397</v>
      </c>
      <c r="R4395">
        <f t="shared" si="273"/>
        <v>-93</v>
      </c>
      <c r="S4395">
        <f t="shared" si="274"/>
        <v>16</v>
      </c>
      <c r="T4395" t="str">
        <f t="shared" si="275"/>
        <v>-9316</v>
      </c>
      <c r="U4395" t="str">
        <f t="shared" si="272"/>
        <v>-93, 16</v>
      </c>
    </row>
    <row r="4396" spans="1:21" hidden="1" x14ac:dyDescent="0.25">
      <c r="A4396">
        <v>-93.263053889999995</v>
      </c>
      <c r="B4396">
        <v>16.201944350000002</v>
      </c>
      <c r="C4396" t="s">
        <v>294</v>
      </c>
      <c r="D4396" t="s">
        <v>508</v>
      </c>
      <c r="E4396" t="s">
        <v>509</v>
      </c>
      <c r="F4396" t="s">
        <v>110</v>
      </c>
      <c r="G4396" t="s">
        <v>110</v>
      </c>
      <c r="H4396" t="s">
        <v>94</v>
      </c>
      <c r="J4396" t="s">
        <v>119</v>
      </c>
      <c r="K4396">
        <v>0</v>
      </c>
      <c r="L4396">
        <v>0</v>
      </c>
      <c r="M4396">
        <v>7</v>
      </c>
      <c r="N4396">
        <v>25</v>
      </c>
      <c r="O4396">
        <v>2008</v>
      </c>
      <c r="P4396" t="s">
        <v>397</v>
      </c>
      <c r="R4396">
        <f t="shared" si="273"/>
        <v>-93</v>
      </c>
      <c r="S4396">
        <f t="shared" si="274"/>
        <v>16</v>
      </c>
      <c r="T4396" t="str">
        <f t="shared" si="275"/>
        <v>-9316</v>
      </c>
      <c r="U4396" t="str">
        <f t="shared" si="272"/>
        <v>-93, 16</v>
      </c>
    </row>
    <row r="4397" spans="1:21" hidden="1" x14ac:dyDescent="0.25">
      <c r="A4397">
        <v>-93.263053889999995</v>
      </c>
      <c r="B4397">
        <v>16.201944350000002</v>
      </c>
      <c r="C4397" t="s">
        <v>294</v>
      </c>
      <c r="D4397" t="s">
        <v>508</v>
      </c>
      <c r="E4397" t="s">
        <v>509</v>
      </c>
      <c r="F4397" t="s">
        <v>110</v>
      </c>
      <c r="G4397" t="s">
        <v>110</v>
      </c>
      <c r="H4397" t="s">
        <v>94</v>
      </c>
      <c r="J4397" t="s">
        <v>119</v>
      </c>
      <c r="K4397">
        <v>0</v>
      </c>
      <c r="L4397">
        <v>0</v>
      </c>
      <c r="M4397">
        <v>7</v>
      </c>
      <c r="N4397">
        <v>25</v>
      </c>
      <c r="O4397">
        <v>2008</v>
      </c>
      <c r="P4397" t="s">
        <v>397</v>
      </c>
      <c r="R4397">
        <f t="shared" si="273"/>
        <v>-93</v>
      </c>
      <c r="S4397">
        <f t="shared" si="274"/>
        <v>16</v>
      </c>
      <c r="T4397" t="str">
        <f t="shared" si="275"/>
        <v>-9316</v>
      </c>
      <c r="U4397" t="str">
        <f t="shared" si="272"/>
        <v>-93, 16</v>
      </c>
    </row>
    <row r="4398" spans="1:21" hidden="1" x14ac:dyDescent="0.25">
      <c r="A4398">
        <v>-93.263053889999995</v>
      </c>
      <c r="B4398">
        <v>16.201944350000002</v>
      </c>
      <c r="C4398" t="s">
        <v>294</v>
      </c>
      <c r="D4398" t="s">
        <v>510</v>
      </c>
      <c r="E4398" t="s">
        <v>511</v>
      </c>
      <c r="F4398" t="s">
        <v>110</v>
      </c>
      <c r="G4398" t="s">
        <v>110</v>
      </c>
      <c r="H4398" t="s">
        <v>94</v>
      </c>
      <c r="J4398" t="s">
        <v>119</v>
      </c>
      <c r="K4398">
        <v>0</v>
      </c>
      <c r="L4398">
        <v>0</v>
      </c>
      <c r="M4398">
        <v>7</v>
      </c>
      <c r="N4398">
        <v>25</v>
      </c>
      <c r="O4398">
        <v>2008</v>
      </c>
      <c r="P4398" t="s">
        <v>397</v>
      </c>
      <c r="R4398">
        <f t="shared" si="273"/>
        <v>-93</v>
      </c>
      <c r="S4398">
        <f t="shared" si="274"/>
        <v>16</v>
      </c>
      <c r="T4398" t="str">
        <f t="shared" si="275"/>
        <v>-9316</v>
      </c>
      <c r="U4398" t="str">
        <f t="shared" si="272"/>
        <v>-93, 17</v>
      </c>
    </row>
    <row r="4399" spans="1:21" hidden="1" x14ac:dyDescent="0.25">
      <c r="A4399">
        <v>-93.176109310000001</v>
      </c>
      <c r="B4399">
        <v>16.71944427</v>
      </c>
      <c r="C4399" t="s">
        <v>512</v>
      </c>
      <c r="D4399" t="s">
        <v>510</v>
      </c>
      <c r="E4399" t="s">
        <v>511</v>
      </c>
      <c r="F4399" t="s">
        <v>110</v>
      </c>
      <c r="G4399" t="s">
        <v>110</v>
      </c>
      <c r="H4399" t="s">
        <v>94</v>
      </c>
      <c r="J4399" t="s">
        <v>119</v>
      </c>
      <c r="K4399">
        <v>0</v>
      </c>
      <c r="L4399">
        <v>0</v>
      </c>
      <c r="M4399">
        <v>7</v>
      </c>
      <c r="N4399">
        <v>19</v>
      </c>
      <c r="O4399">
        <v>2007</v>
      </c>
      <c r="P4399" t="s">
        <v>397</v>
      </c>
      <c r="R4399">
        <f t="shared" si="273"/>
        <v>-93</v>
      </c>
      <c r="S4399">
        <f t="shared" si="274"/>
        <v>17</v>
      </c>
      <c r="T4399" t="str">
        <f t="shared" si="275"/>
        <v>-9317</v>
      </c>
      <c r="U4399" t="str">
        <f t="shared" si="272"/>
        <v>-94, 17</v>
      </c>
    </row>
    <row r="4400" spans="1:21" hidden="1" x14ac:dyDescent="0.25">
      <c r="A4400">
        <v>-94.179168700000005</v>
      </c>
      <c r="B4400">
        <v>16.55500031</v>
      </c>
      <c r="C4400" t="s">
        <v>243</v>
      </c>
      <c r="D4400" t="s">
        <v>412</v>
      </c>
      <c r="E4400" t="s">
        <v>413</v>
      </c>
      <c r="F4400" t="s">
        <v>110</v>
      </c>
      <c r="G4400" t="s">
        <v>110</v>
      </c>
      <c r="H4400" t="s">
        <v>94</v>
      </c>
      <c r="J4400" t="s">
        <v>119</v>
      </c>
      <c r="K4400">
        <v>0</v>
      </c>
      <c r="L4400">
        <v>0</v>
      </c>
      <c r="M4400">
        <v>5</v>
      </c>
      <c r="N4400">
        <v>17</v>
      </c>
      <c r="O4400">
        <v>2008</v>
      </c>
      <c r="P4400" t="s">
        <v>397</v>
      </c>
      <c r="R4400">
        <f t="shared" si="273"/>
        <v>-94</v>
      </c>
      <c r="S4400">
        <f t="shared" si="274"/>
        <v>17</v>
      </c>
      <c r="T4400" t="str">
        <f t="shared" si="275"/>
        <v>-9417</v>
      </c>
      <c r="U4400" t="str">
        <f t="shared" si="272"/>
        <v>-93, 17</v>
      </c>
    </row>
    <row r="4401" spans="1:21" hidden="1" x14ac:dyDescent="0.25">
      <c r="A4401">
        <v>-93.176109310000001</v>
      </c>
      <c r="B4401">
        <v>16.71944427</v>
      </c>
      <c r="C4401" t="s">
        <v>513</v>
      </c>
      <c r="D4401" t="s">
        <v>412</v>
      </c>
      <c r="E4401" t="s">
        <v>413</v>
      </c>
      <c r="F4401" t="s">
        <v>110</v>
      </c>
      <c r="G4401" t="s">
        <v>110</v>
      </c>
      <c r="H4401" t="s">
        <v>94</v>
      </c>
      <c r="J4401" t="s">
        <v>119</v>
      </c>
      <c r="K4401">
        <v>0</v>
      </c>
      <c r="L4401">
        <v>0</v>
      </c>
      <c r="M4401">
        <v>10</v>
      </c>
      <c r="N4401">
        <v>13</v>
      </c>
      <c r="O4401">
        <v>2007</v>
      </c>
      <c r="P4401" t="s">
        <v>397</v>
      </c>
      <c r="R4401">
        <f t="shared" si="273"/>
        <v>-93</v>
      </c>
      <c r="S4401">
        <f t="shared" si="274"/>
        <v>17</v>
      </c>
      <c r="T4401" t="str">
        <f t="shared" si="275"/>
        <v>-9317</v>
      </c>
      <c r="U4401" t="str">
        <f t="shared" si="272"/>
        <v>-93, 17</v>
      </c>
    </row>
    <row r="4402" spans="1:21" hidden="1" x14ac:dyDescent="0.25">
      <c r="A4402">
        <v>-93.176109310000001</v>
      </c>
      <c r="B4402">
        <v>16.71944427</v>
      </c>
      <c r="C4402" t="s">
        <v>446</v>
      </c>
      <c r="D4402" t="s">
        <v>412</v>
      </c>
      <c r="E4402" t="s">
        <v>413</v>
      </c>
      <c r="F4402" t="s">
        <v>110</v>
      </c>
      <c r="G4402" t="s">
        <v>110</v>
      </c>
      <c r="H4402" t="s">
        <v>94</v>
      </c>
      <c r="J4402" t="s">
        <v>119</v>
      </c>
      <c r="K4402">
        <v>0</v>
      </c>
      <c r="L4402">
        <v>0</v>
      </c>
      <c r="M4402">
        <v>3</v>
      </c>
      <c r="N4402">
        <v>29</v>
      </c>
      <c r="O4402">
        <v>2008</v>
      </c>
      <c r="P4402" t="s">
        <v>397</v>
      </c>
      <c r="R4402">
        <f t="shared" si="273"/>
        <v>-93</v>
      </c>
      <c r="S4402">
        <f t="shared" si="274"/>
        <v>17</v>
      </c>
      <c r="T4402" t="str">
        <f t="shared" si="275"/>
        <v>-9317</v>
      </c>
      <c r="U4402" t="str">
        <f t="shared" si="272"/>
        <v>-93, 17</v>
      </c>
    </row>
    <row r="4403" spans="1:21" hidden="1" x14ac:dyDescent="0.25">
      <c r="A4403">
        <v>-93.176109310000001</v>
      </c>
      <c r="B4403">
        <v>16.71944427</v>
      </c>
      <c r="C4403" t="s">
        <v>504</v>
      </c>
      <c r="D4403" t="s">
        <v>514</v>
      </c>
      <c r="E4403" t="s">
        <v>515</v>
      </c>
      <c r="F4403" t="s">
        <v>110</v>
      </c>
      <c r="G4403" t="s">
        <v>110</v>
      </c>
      <c r="H4403" t="s">
        <v>94</v>
      </c>
      <c r="J4403" t="s">
        <v>119</v>
      </c>
      <c r="K4403">
        <v>0</v>
      </c>
      <c r="L4403">
        <v>0</v>
      </c>
      <c r="M4403">
        <v>10</v>
      </c>
      <c r="N4403">
        <v>16</v>
      </c>
      <c r="O4403">
        <v>2007</v>
      </c>
      <c r="P4403" t="s">
        <v>397</v>
      </c>
      <c r="R4403">
        <f t="shared" si="273"/>
        <v>-93</v>
      </c>
      <c r="S4403">
        <f t="shared" si="274"/>
        <v>17</v>
      </c>
      <c r="T4403" t="str">
        <f t="shared" si="275"/>
        <v>-9317</v>
      </c>
      <c r="U4403" t="str">
        <f t="shared" si="272"/>
        <v>-93, 16</v>
      </c>
    </row>
    <row r="4404" spans="1:21" hidden="1" x14ac:dyDescent="0.25">
      <c r="A4404">
        <v>-93.263053889999995</v>
      </c>
      <c r="B4404">
        <v>16.201944350000002</v>
      </c>
      <c r="C4404" t="s">
        <v>294</v>
      </c>
      <c r="D4404" t="s">
        <v>516</v>
      </c>
      <c r="E4404" t="s">
        <v>515</v>
      </c>
      <c r="F4404" t="s">
        <v>110</v>
      </c>
      <c r="G4404" t="s">
        <v>110</v>
      </c>
      <c r="H4404" t="s">
        <v>94</v>
      </c>
      <c r="J4404" t="s">
        <v>119</v>
      </c>
      <c r="K4404">
        <v>0</v>
      </c>
      <c r="L4404">
        <v>0</v>
      </c>
      <c r="M4404">
        <v>7</v>
      </c>
      <c r="N4404">
        <v>25</v>
      </c>
      <c r="O4404">
        <v>2008</v>
      </c>
      <c r="P4404" t="s">
        <v>397</v>
      </c>
      <c r="R4404">
        <f t="shared" si="273"/>
        <v>-93</v>
      </c>
      <c r="S4404">
        <f t="shared" si="274"/>
        <v>16</v>
      </c>
      <c r="T4404" t="str">
        <f t="shared" si="275"/>
        <v>-9316</v>
      </c>
      <c r="U4404" t="str">
        <f t="shared" si="272"/>
        <v>-93, 16</v>
      </c>
    </row>
    <row r="4405" spans="1:21" hidden="1" x14ac:dyDescent="0.25">
      <c r="A4405">
        <v>-93.263053889999995</v>
      </c>
      <c r="B4405">
        <v>16.201944350000002</v>
      </c>
      <c r="C4405" t="s">
        <v>294</v>
      </c>
      <c r="D4405" t="s">
        <v>516</v>
      </c>
      <c r="E4405" t="s">
        <v>515</v>
      </c>
      <c r="F4405" t="s">
        <v>110</v>
      </c>
      <c r="G4405" t="s">
        <v>110</v>
      </c>
      <c r="H4405" t="s">
        <v>94</v>
      </c>
      <c r="J4405" t="s">
        <v>119</v>
      </c>
      <c r="K4405">
        <v>0</v>
      </c>
      <c r="L4405">
        <v>0</v>
      </c>
      <c r="M4405">
        <v>7</v>
      </c>
      <c r="N4405">
        <v>25</v>
      </c>
      <c r="O4405">
        <v>2008</v>
      </c>
      <c r="P4405" t="s">
        <v>397</v>
      </c>
      <c r="R4405">
        <f t="shared" si="273"/>
        <v>-93</v>
      </c>
      <c r="S4405">
        <f t="shared" si="274"/>
        <v>16</v>
      </c>
      <c r="T4405" t="str">
        <f t="shared" si="275"/>
        <v>-9316</v>
      </c>
      <c r="U4405" t="str">
        <f t="shared" si="272"/>
        <v>-93, 16</v>
      </c>
    </row>
    <row r="4406" spans="1:21" hidden="1" x14ac:dyDescent="0.25">
      <c r="A4406">
        <v>-93.263053889999995</v>
      </c>
      <c r="B4406">
        <v>16.201944350000002</v>
      </c>
      <c r="C4406" t="s">
        <v>294</v>
      </c>
      <c r="D4406" t="s">
        <v>516</v>
      </c>
      <c r="E4406" t="s">
        <v>515</v>
      </c>
      <c r="F4406" t="s">
        <v>110</v>
      </c>
      <c r="G4406" t="s">
        <v>110</v>
      </c>
      <c r="H4406" t="s">
        <v>94</v>
      </c>
      <c r="J4406" t="s">
        <v>119</v>
      </c>
      <c r="K4406">
        <v>0</v>
      </c>
      <c r="L4406">
        <v>0</v>
      </c>
      <c r="M4406">
        <v>7</v>
      </c>
      <c r="N4406">
        <v>25</v>
      </c>
      <c r="O4406">
        <v>2008</v>
      </c>
      <c r="P4406" t="s">
        <v>397</v>
      </c>
      <c r="R4406">
        <f t="shared" si="273"/>
        <v>-93</v>
      </c>
      <c r="S4406">
        <f t="shared" si="274"/>
        <v>16</v>
      </c>
      <c r="T4406" t="str">
        <f t="shared" si="275"/>
        <v>-9316</v>
      </c>
      <c r="U4406" t="str">
        <f t="shared" si="272"/>
        <v>-93, 16</v>
      </c>
    </row>
    <row r="4407" spans="1:21" hidden="1" x14ac:dyDescent="0.25">
      <c r="A4407">
        <v>-93.263053889999995</v>
      </c>
      <c r="B4407">
        <v>16.201944350000002</v>
      </c>
      <c r="C4407" t="s">
        <v>294</v>
      </c>
      <c r="D4407" t="s">
        <v>516</v>
      </c>
      <c r="E4407" t="s">
        <v>515</v>
      </c>
      <c r="F4407" t="s">
        <v>110</v>
      </c>
      <c r="G4407" t="s">
        <v>110</v>
      </c>
      <c r="H4407" t="s">
        <v>94</v>
      </c>
      <c r="J4407" t="s">
        <v>119</v>
      </c>
      <c r="K4407">
        <v>0</v>
      </c>
      <c r="L4407">
        <v>0</v>
      </c>
      <c r="M4407">
        <v>7</v>
      </c>
      <c r="N4407">
        <v>25</v>
      </c>
      <c r="O4407">
        <v>2008</v>
      </c>
      <c r="P4407" t="s">
        <v>397</v>
      </c>
      <c r="R4407">
        <f t="shared" si="273"/>
        <v>-93</v>
      </c>
      <c r="S4407">
        <f t="shared" si="274"/>
        <v>16</v>
      </c>
      <c r="T4407" t="str">
        <f t="shared" si="275"/>
        <v>-9316</v>
      </c>
      <c r="U4407" t="str">
        <f t="shared" si="272"/>
        <v>-93, 16</v>
      </c>
    </row>
    <row r="4408" spans="1:21" hidden="1" x14ac:dyDescent="0.25">
      <c r="A4408">
        <v>-93.263053889999995</v>
      </c>
      <c r="B4408">
        <v>16.201944350000002</v>
      </c>
      <c r="C4408" t="s">
        <v>294</v>
      </c>
      <c r="D4408" t="s">
        <v>516</v>
      </c>
      <c r="E4408" t="s">
        <v>515</v>
      </c>
      <c r="F4408" t="s">
        <v>110</v>
      </c>
      <c r="G4408" t="s">
        <v>110</v>
      </c>
      <c r="H4408" t="s">
        <v>94</v>
      </c>
      <c r="J4408" t="s">
        <v>119</v>
      </c>
      <c r="K4408">
        <v>0</v>
      </c>
      <c r="L4408">
        <v>0</v>
      </c>
      <c r="M4408">
        <v>7</v>
      </c>
      <c r="N4408">
        <v>25</v>
      </c>
      <c r="O4408">
        <v>2008</v>
      </c>
      <c r="P4408" t="s">
        <v>397</v>
      </c>
      <c r="R4408">
        <f t="shared" si="273"/>
        <v>-93</v>
      </c>
      <c r="S4408">
        <f t="shared" si="274"/>
        <v>16</v>
      </c>
      <c r="T4408" t="str">
        <f t="shared" si="275"/>
        <v>-9316</v>
      </c>
      <c r="U4408" t="str">
        <f t="shared" si="272"/>
        <v>-93, 16</v>
      </c>
    </row>
    <row r="4409" spans="1:21" hidden="1" x14ac:dyDescent="0.25">
      <c r="A4409">
        <v>-93.263053889999995</v>
      </c>
      <c r="B4409">
        <v>16.201944350000002</v>
      </c>
      <c r="C4409" t="s">
        <v>294</v>
      </c>
      <c r="D4409" t="s">
        <v>516</v>
      </c>
      <c r="E4409" t="s">
        <v>515</v>
      </c>
      <c r="F4409" t="s">
        <v>110</v>
      </c>
      <c r="G4409" t="s">
        <v>110</v>
      </c>
      <c r="H4409" t="s">
        <v>94</v>
      </c>
      <c r="J4409" t="s">
        <v>119</v>
      </c>
      <c r="K4409">
        <v>0</v>
      </c>
      <c r="L4409">
        <v>0</v>
      </c>
      <c r="M4409">
        <v>7</v>
      </c>
      <c r="N4409">
        <v>25</v>
      </c>
      <c r="O4409">
        <v>2008</v>
      </c>
      <c r="P4409" t="s">
        <v>397</v>
      </c>
      <c r="R4409">
        <f t="shared" si="273"/>
        <v>-93</v>
      </c>
      <c r="S4409">
        <f t="shared" si="274"/>
        <v>16</v>
      </c>
      <c r="T4409" t="str">
        <f t="shared" si="275"/>
        <v>-9316</v>
      </c>
      <c r="U4409" t="str">
        <f t="shared" si="272"/>
        <v>-93, 16</v>
      </c>
    </row>
    <row r="4410" spans="1:21" hidden="1" x14ac:dyDescent="0.25">
      <c r="A4410">
        <v>-93.263053889999995</v>
      </c>
      <c r="B4410">
        <v>16.201944350000002</v>
      </c>
      <c r="C4410" t="s">
        <v>294</v>
      </c>
      <c r="D4410" t="s">
        <v>516</v>
      </c>
      <c r="E4410" t="s">
        <v>515</v>
      </c>
      <c r="F4410" t="s">
        <v>110</v>
      </c>
      <c r="G4410" t="s">
        <v>110</v>
      </c>
      <c r="H4410" t="s">
        <v>94</v>
      </c>
      <c r="J4410" t="s">
        <v>119</v>
      </c>
      <c r="K4410">
        <v>0</v>
      </c>
      <c r="L4410">
        <v>0</v>
      </c>
      <c r="M4410">
        <v>7</v>
      </c>
      <c r="N4410">
        <v>25</v>
      </c>
      <c r="O4410">
        <v>2008</v>
      </c>
      <c r="P4410" t="s">
        <v>397</v>
      </c>
      <c r="R4410">
        <f t="shared" si="273"/>
        <v>-93</v>
      </c>
      <c r="S4410">
        <f t="shared" si="274"/>
        <v>16</v>
      </c>
      <c r="T4410" t="str">
        <f t="shared" si="275"/>
        <v>-9316</v>
      </c>
      <c r="U4410" t="str">
        <f t="shared" si="272"/>
        <v>-93, 16</v>
      </c>
    </row>
    <row r="4411" spans="1:21" hidden="1" x14ac:dyDescent="0.25">
      <c r="A4411">
        <v>-93.263053889999995</v>
      </c>
      <c r="B4411">
        <v>16.201944350000002</v>
      </c>
      <c r="C4411" t="s">
        <v>294</v>
      </c>
      <c r="D4411" t="s">
        <v>516</v>
      </c>
      <c r="E4411" t="s">
        <v>515</v>
      </c>
      <c r="F4411" t="s">
        <v>110</v>
      </c>
      <c r="G4411" t="s">
        <v>110</v>
      </c>
      <c r="H4411" t="s">
        <v>94</v>
      </c>
      <c r="J4411" t="s">
        <v>119</v>
      </c>
      <c r="K4411">
        <v>0</v>
      </c>
      <c r="L4411">
        <v>0</v>
      </c>
      <c r="M4411">
        <v>7</v>
      </c>
      <c r="N4411">
        <v>25</v>
      </c>
      <c r="O4411">
        <v>2008</v>
      </c>
      <c r="P4411" t="s">
        <v>397</v>
      </c>
      <c r="R4411">
        <f t="shared" si="273"/>
        <v>-93</v>
      </c>
      <c r="S4411">
        <f t="shared" si="274"/>
        <v>16</v>
      </c>
      <c r="T4411" t="str">
        <f t="shared" si="275"/>
        <v>-9316</v>
      </c>
      <c r="U4411" t="str">
        <f t="shared" si="272"/>
        <v>-93, 16</v>
      </c>
    </row>
    <row r="4412" spans="1:21" hidden="1" x14ac:dyDescent="0.25">
      <c r="A4412">
        <v>-93.263053889999995</v>
      </c>
      <c r="B4412">
        <v>16.201944350000002</v>
      </c>
      <c r="C4412" t="s">
        <v>294</v>
      </c>
      <c r="D4412" t="s">
        <v>516</v>
      </c>
      <c r="E4412" t="s">
        <v>515</v>
      </c>
      <c r="F4412" t="s">
        <v>110</v>
      </c>
      <c r="G4412" t="s">
        <v>110</v>
      </c>
      <c r="H4412" t="s">
        <v>94</v>
      </c>
      <c r="J4412" t="s">
        <v>119</v>
      </c>
      <c r="K4412">
        <v>0</v>
      </c>
      <c r="L4412">
        <v>0</v>
      </c>
      <c r="M4412">
        <v>7</v>
      </c>
      <c r="N4412">
        <v>25</v>
      </c>
      <c r="O4412">
        <v>2008</v>
      </c>
      <c r="P4412" t="s">
        <v>397</v>
      </c>
      <c r="R4412">
        <f t="shared" si="273"/>
        <v>-93</v>
      </c>
      <c r="S4412">
        <f t="shared" si="274"/>
        <v>16</v>
      </c>
      <c r="T4412" t="str">
        <f t="shared" si="275"/>
        <v>-9316</v>
      </c>
      <c r="U4412" t="str">
        <f t="shared" si="272"/>
        <v>-93, 16</v>
      </c>
    </row>
    <row r="4413" spans="1:21" hidden="1" x14ac:dyDescent="0.25">
      <c r="A4413">
        <v>-93.263053889999995</v>
      </c>
      <c r="B4413">
        <v>16.201944350000002</v>
      </c>
      <c r="C4413" t="s">
        <v>294</v>
      </c>
      <c r="D4413" t="s">
        <v>516</v>
      </c>
      <c r="E4413" t="s">
        <v>515</v>
      </c>
      <c r="F4413" t="s">
        <v>110</v>
      </c>
      <c r="G4413" t="s">
        <v>110</v>
      </c>
      <c r="H4413" t="s">
        <v>94</v>
      </c>
      <c r="J4413" t="s">
        <v>119</v>
      </c>
      <c r="K4413">
        <v>0</v>
      </c>
      <c r="L4413">
        <v>0</v>
      </c>
      <c r="M4413">
        <v>7</v>
      </c>
      <c r="N4413">
        <v>25</v>
      </c>
      <c r="O4413">
        <v>2008</v>
      </c>
      <c r="P4413" t="s">
        <v>397</v>
      </c>
      <c r="R4413">
        <f t="shared" si="273"/>
        <v>-93</v>
      </c>
      <c r="S4413">
        <f t="shared" si="274"/>
        <v>16</v>
      </c>
      <c r="T4413" t="str">
        <f t="shared" si="275"/>
        <v>-9316</v>
      </c>
      <c r="U4413" t="str">
        <f t="shared" si="272"/>
        <v>-93, 16</v>
      </c>
    </row>
    <row r="4414" spans="1:21" hidden="1" x14ac:dyDescent="0.25">
      <c r="A4414">
        <v>-93.263053889999995</v>
      </c>
      <c r="B4414">
        <v>16.201944350000002</v>
      </c>
      <c r="C4414" t="s">
        <v>294</v>
      </c>
      <c r="D4414" t="s">
        <v>516</v>
      </c>
      <c r="E4414" t="s">
        <v>515</v>
      </c>
      <c r="F4414" t="s">
        <v>110</v>
      </c>
      <c r="G4414" t="s">
        <v>110</v>
      </c>
      <c r="H4414" t="s">
        <v>94</v>
      </c>
      <c r="J4414" t="s">
        <v>119</v>
      </c>
      <c r="K4414">
        <v>0</v>
      </c>
      <c r="L4414">
        <v>0</v>
      </c>
      <c r="M4414">
        <v>7</v>
      </c>
      <c r="N4414">
        <v>25</v>
      </c>
      <c r="O4414">
        <v>2008</v>
      </c>
      <c r="P4414" t="s">
        <v>397</v>
      </c>
      <c r="R4414">
        <f t="shared" si="273"/>
        <v>-93</v>
      </c>
      <c r="S4414">
        <f t="shared" si="274"/>
        <v>16</v>
      </c>
      <c r="T4414" t="str">
        <f t="shared" si="275"/>
        <v>-9316</v>
      </c>
      <c r="U4414" t="str">
        <f t="shared" si="272"/>
        <v>-93, 16</v>
      </c>
    </row>
    <row r="4415" spans="1:21" hidden="1" x14ac:dyDescent="0.25">
      <c r="A4415">
        <v>-93.263053889999995</v>
      </c>
      <c r="B4415">
        <v>16.201944350000002</v>
      </c>
      <c r="C4415" t="s">
        <v>294</v>
      </c>
      <c r="D4415" t="s">
        <v>516</v>
      </c>
      <c r="E4415" t="s">
        <v>515</v>
      </c>
      <c r="F4415" t="s">
        <v>110</v>
      </c>
      <c r="G4415" t="s">
        <v>110</v>
      </c>
      <c r="H4415" t="s">
        <v>94</v>
      </c>
      <c r="J4415" t="s">
        <v>119</v>
      </c>
      <c r="K4415">
        <v>0</v>
      </c>
      <c r="L4415">
        <v>0</v>
      </c>
      <c r="M4415">
        <v>7</v>
      </c>
      <c r="N4415">
        <v>25</v>
      </c>
      <c r="O4415">
        <v>2008</v>
      </c>
      <c r="P4415" t="s">
        <v>397</v>
      </c>
      <c r="R4415">
        <f t="shared" si="273"/>
        <v>-93</v>
      </c>
      <c r="S4415">
        <f t="shared" si="274"/>
        <v>16</v>
      </c>
      <c r="T4415" t="str">
        <f t="shared" si="275"/>
        <v>-9316</v>
      </c>
      <c r="U4415" t="str">
        <f t="shared" si="272"/>
        <v>-93, 16</v>
      </c>
    </row>
    <row r="4416" spans="1:21" hidden="1" x14ac:dyDescent="0.25">
      <c r="A4416">
        <v>-93.263053889999995</v>
      </c>
      <c r="B4416">
        <v>16.201944350000002</v>
      </c>
      <c r="C4416" t="s">
        <v>294</v>
      </c>
      <c r="D4416" t="s">
        <v>516</v>
      </c>
      <c r="E4416" t="s">
        <v>515</v>
      </c>
      <c r="F4416" t="s">
        <v>110</v>
      </c>
      <c r="G4416" t="s">
        <v>110</v>
      </c>
      <c r="H4416" t="s">
        <v>94</v>
      </c>
      <c r="J4416" t="s">
        <v>119</v>
      </c>
      <c r="K4416">
        <v>0</v>
      </c>
      <c r="L4416">
        <v>0</v>
      </c>
      <c r="M4416">
        <v>7</v>
      </c>
      <c r="N4416">
        <v>25</v>
      </c>
      <c r="O4416">
        <v>2008</v>
      </c>
      <c r="P4416" t="s">
        <v>397</v>
      </c>
      <c r="R4416">
        <f t="shared" si="273"/>
        <v>-93</v>
      </c>
      <c r="S4416">
        <f t="shared" si="274"/>
        <v>16</v>
      </c>
      <c r="T4416" t="str">
        <f t="shared" si="275"/>
        <v>-9316</v>
      </c>
      <c r="U4416" t="str">
        <f t="shared" si="272"/>
        <v>-93, 16</v>
      </c>
    </row>
    <row r="4417" spans="1:21" hidden="1" x14ac:dyDescent="0.25">
      <c r="A4417">
        <v>-93.263053889999995</v>
      </c>
      <c r="B4417">
        <v>16.201944350000002</v>
      </c>
      <c r="C4417" t="s">
        <v>294</v>
      </c>
      <c r="D4417" t="s">
        <v>517</v>
      </c>
      <c r="E4417" t="s">
        <v>518</v>
      </c>
      <c r="F4417" t="s">
        <v>110</v>
      </c>
      <c r="G4417" t="s">
        <v>110</v>
      </c>
      <c r="H4417" t="s">
        <v>94</v>
      </c>
      <c r="J4417" t="s">
        <v>119</v>
      </c>
      <c r="K4417">
        <v>0</v>
      </c>
      <c r="L4417">
        <v>0</v>
      </c>
      <c r="M4417">
        <v>7</v>
      </c>
      <c r="N4417">
        <v>25</v>
      </c>
      <c r="O4417">
        <v>2008</v>
      </c>
      <c r="P4417" t="s">
        <v>397</v>
      </c>
      <c r="R4417">
        <f t="shared" si="273"/>
        <v>-93</v>
      </c>
      <c r="S4417">
        <f t="shared" si="274"/>
        <v>16</v>
      </c>
      <c r="T4417" t="str">
        <f t="shared" si="275"/>
        <v>-9316</v>
      </c>
      <c r="U4417" t="str">
        <f t="shared" si="272"/>
        <v>-92, 17</v>
      </c>
    </row>
    <row r="4418" spans="1:21" hidden="1" x14ac:dyDescent="0.25">
      <c r="A4418">
        <v>-92.250633239999999</v>
      </c>
      <c r="B4418">
        <v>17.039850229999999</v>
      </c>
      <c r="C4418" t="s">
        <v>157</v>
      </c>
      <c r="D4418" t="s">
        <v>395</v>
      </c>
      <c r="E4418" t="s">
        <v>118</v>
      </c>
      <c r="F4418" t="s">
        <v>110</v>
      </c>
      <c r="G4418" t="s">
        <v>110</v>
      </c>
      <c r="H4418" t="s">
        <v>94</v>
      </c>
      <c r="J4418" t="s">
        <v>119</v>
      </c>
      <c r="K4418">
        <v>0</v>
      </c>
      <c r="L4418">
        <v>0</v>
      </c>
      <c r="M4418">
        <v>8</v>
      </c>
      <c r="N4418">
        <v>9</v>
      </c>
      <c r="O4418">
        <v>2007</v>
      </c>
      <c r="P4418" t="s">
        <v>397</v>
      </c>
      <c r="R4418">
        <f t="shared" si="273"/>
        <v>-92</v>
      </c>
      <c r="S4418">
        <f t="shared" si="274"/>
        <v>17</v>
      </c>
      <c r="T4418" t="str">
        <f t="shared" si="275"/>
        <v>-9217</v>
      </c>
      <c r="U4418" t="str">
        <f t="shared" ref="U4418:U4481" si="276">_xlfn.CONCAT($R4419, ", ", $S4419)</f>
        <v>-92, 17</v>
      </c>
    </row>
    <row r="4419" spans="1:21" hidden="1" x14ac:dyDescent="0.25">
      <c r="A4419">
        <v>-92.250633239999999</v>
      </c>
      <c r="B4419">
        <v>17.039850229999999</v>
      </c>
      <c r="C4419" t="s">
        <v>157</v>
      </c>
      <c r="D4419" t="s">
        <v>395</v>
      </c>
      <c r="E4419" t="s">
        <v>118</v>
      </c>
      <c r="F4419" t="s">
        <v>110</v>
      </c>
      <c r="G4419" t="s">
        <v>110</v>
      </c>
      <c r="H4419" t="s">
        <v>94</v>
      </c>
      <c r="J4419" t="s">
        <v>119</v>
      </c>
      <c r="K4419">
        <v>0</v>
      </c>
      <c r="L4419">
        <v>0</v>
      </c>
      <c r="M4419">
        <v>8</v>
      </c>
      <c r="N4419">
        <v>9</v>
      </c>
      <c r="O4419">
        <v>2007</v>
      </c>
      <c r="P4419" t="s">
        <v>397</v>
      </c>
      <c r="R4419">
        <f t="shared" ref="R4419:R4482" si="277">ROUND($A4419, 0)</f>
        <v>-92</v>
      </c>
      <c r="S4419">
        <f t="shared" ref="S4419:S4482" si="278">ROUND($B4419, 0)</f>
        <v>17</v>
      </c>
      <c r="T4419" t="str">
        <f t="shared" ref="T4419:T4482" si="279">_xlfn.CONCAT($R4419, $S4419)</f>
        <v>-9217</v>
      </c>
      <c r="U4419" t="str">
        <f t="shared" si="276"/>
        <v>-92, 17</v>
      </c>
    </row>
    <row r="4420" spans="1:21" hidden="1" x14ac:dyDescent="0.25">
      <c r="A4420">
        <v>-92.250633239999999</v>
      </c>
      <c r="B4420">
        <v>17.039850229999999</v>
      </c>
      <c r="C4420" t="s">
        <v>157</v>
      </c>
      <c r="D4420" t="s">
        <v>395</v>
      </c>
      <c r="E4420" t="s">
        <v>118</v>
      </c>
      <c r="F4420" t="s">
        <v>110</v>
      </c>
      <c r="G4420" t="s">
        <v>110</v>
      </c>
      <c r="H4420" t="s">
        <v>94</v>
      </c>
      <c r="J4420" t="s">
        <v>119</v>
      </c>
      <c r="K4420">
        <v>0</v>
      </c>
      <c r="L4420">
        <v>0</v>
      </c>
      <c r="M4420">
        <v>8</v>
      </c>
      <c r="N4420">
        <v>9</v>
      </c>
      <c r="O4420">
        <v>2007</v>
      </c>
      <c r="P4420" t="s">
        <v>397</v>
      </c>
      <c r="R4420">
        <f t="shared" si="277"/>
        <v>-92</v>
      </c>
      <c r="S4420">
        <f t="shared" si="278"/>
        <v>17</v>
      </c>
      <c r="T4420" t="str">
        <f t="shared" si="279"/>
        <v>-9217</v>
      </c>
      <c r="U4420" t="str">
        <f t="shared" si="276"/>
        <v>-92, 17</v>
      </c>
    </row>
    <row r="4421" spans="1:21" hidden="1" x14ac:dyDescent="0.25">
      <c r="A4421">
        <v>-92.250633239999999</v>
      </c>
      <c r="B4421">
        <v>17.039850229999999</v>
      </c>
      <c r="C4421" t="s">
        <v>157</v>
      </c>
      <c r="D4421" t="s">
        <v>395</v>
      </c>
      <c r="E4421" t="s">
        <v>118</v>
      </c>
      <c r="F4421" t="s">
        <v>110</v>
      </c>
      <c r="G4421" t="s">
        <v>110</v>
      </c>
      <c r="H4421" t="s">
        <v>94</v>
      </c>
      <c r="J4421" t="s">
        <v>119</v>
      </c>
      <c r="K4421">
        <v>0</v>
      </c>
      <c r="L4421">
        <v>0</v>
      </c>
      <c r="M4421">
        <v>8</v>
      </c>
      <c r="N4421">
        <v>9</v>
      </c>
      <c r="O4421">
        <v>2007</v>
      </c>
      <c r="P4421" t="s">
        <v>397</v>
      </c>
      <c r="R4421">
        <f t="shared" si="277"/>
        <v>-92</v>
      </c>
      <c r="S4421">
        <f t="shared" si="278"/>
        <v>17</v>
      </c>
      <c r="T4421" t="str">
        <f t="shared" si="279"/>
        <v>-9217</v>
      </c>
      <c r="U4421" t="str">
        <f t="shared" si="276"/>
        <v>-92, 17</v>
      </c>
    </row>
    <row r="4422" spans="1:21" hidden="1" x14ac:dyDescent="0.25">
      <c r="A4422">
        <v>-92.250633239999999</v>
      </c>
      <c r="B4422">
        <v>17.039850229999999</v>
      </c>
      <c r="C4422" t="s">
        <v>157</v>
      </c>
      <c r="D4422" t="s">
        <v>395</v>
      </c>
      <c r="E4422" t="s">
        <v>118</v>
      </c>
      <c r="F4422" t="s">
        <v>110</v>
      </c>
      <c r="G4422" t="s">
        <v>109</v>
      </c>
      <c r="H4422" t="s">
        <v>94</v>
      </c>
      <c r="J4422" t="s">
        <v>119</v>
      </c>
      <c r="K4422">
        <v>1.46</v>
      </c>
      <c r="L4422">
        <v>116.8</v>
      </c>
      <c r="M4422">
        <v>8</v>
      </c>
      <c r="N4422">
        <v>9</v>
      </c>
      <c r="O4422">
        <v>2007</v>
      </c>
      <c r="P4422" t="s">
        <v>397</v>
      </c>
      <c r="R4422">
        <f t="shared" si="277"/>
        <v>-92</v>
      </c>
      <c r="S4422">
        <f t="shared" si="278"/>
        <v>17</v>
      </c>
      <c r="T4422" t="str">
        <f t="shared" si="279"/>
        <v>-9217</v>
      </c>
      <c r="U4422" t="str">
        <f t="shared" si="276"/>
        <v>-92, 17</v>
      </c>
    </row>
    <row r="4423" spans="1:21" hidden="1" x14ac:dyDescent="0.25">
      <c r="A4423">
        <v>-92.250633239999999</v>
      </c>
      <c r="B4423">
        <v>17.039850229999999</v>
      </c>
      <c r="C4423" t="s">
        <v>157</v>
      </c>
      <c r="D4423" t="s">
        <v>395</v>
      </c>
      <c r="E4423" t="s">
        <v>118</v>
      </c>
      <c r="F4423" t="s">
        <v>110</v>
      </c>
      <c r="G4423" t="s">
        <v>109</v>
      </c>
      <c r="H4423" t="s">
        <v>94</v>
      </c>
      <c r="J4423" t="s">
        <v>119</v>
      </c>
      <c r="K4423">
        <v>2.34</v>
      </c>
      <c r="L4423">
        <v>187.2</v>
      </c>
      <c r="M4423">
        <v>8</v>
      </c>
      <c r="N4423">
        <v>9</v>
      </c>
      <c r="O4423">
        <v>2007</v>
      </c>
      <c r="P4423" t="s">
        <v>397</v>
      </c>
      <c r="R4423">
        <f t="shared" si="277"/>
        <v>-92</v>
      </c>
      <c r="S4423">
        <f t="shared" si="278"/>
        <v>17</v>
      </c>
      <c r="T4423" t="str">
        <f t="shared" si="279"/>
        <v>-9217</v>
      </c>
      <c r="U4423" t="str">
        <f t="shared" si="276"/>
        <v>-92, 17</v>
      </c>
    </row>
    <row r="4424" spans="1:21" hidden="1" x14ac:dyDescent="0.25">
      <c r="A4424">
        <v>-92.250633239999999</v>
      </c>
      <c r="B4424">
        <v>17.039850229999999</v>
      </c>
      <c r="C4424" t="s">
        <v>157</v>
      </c>
      <c r="D4424" t="s">
        <v>395</v>
      </c>
      <c r="E4424" t="s">
        <v>118</v>
      </c>
      <c r="F4424" t="s">
        <v>110</v>
      </c>
      <c r="G4424" t="s">
        <v>109</v>
      </c>
      <c r="H4424" t="s">
        <v>94</v>
      </c>
      <c r="J4424" t="s">
        <v>119</v>
      </c>
      <c r="K4424">
        <v>3.0200000000000001E-2</v>
      </c>
      <c r="L4424">
        <v>2.4159999999999999</v>
      </c>
      <c r="M4424">
        <v>8</v>
      </c>
      <c r="N4424">
        <v>9</v>
      </c>
      <c r="O4424">
        <v>2007</v>
      </c>
      <c r="P4424" t="s">
        <v>397</v>
      </c>
      <c r="R4424">
        <f t="shared" si="277"/>
        <v>-92</v>
      </c>
      <c r="S4424">
        <f t="shared" si="278"/>
        <v>17</v>
      </c>
      <c r="T4424" t="str">
        <f t="shared" si="279"/>
        <v>-9217</v>
      </c>
      <c r="U4424" t="str">
        <f t="shared" si="276"/>
        <v>-92, 17</v>
      </c>
    </row>
    <row r="4425" spans="1:21" hidden="1" x14ac:dyDescent="0.25">
      <c r="A4425">
        <v>-92.250633239999999</v>
      </c>
      <c r="B4425">
        <v>17.039850229999999</v>
      </c>
      <c r="C4425" t="s">
        <v>157</v>
      </c>
      <c r="D4425" t="s">
        <v>395</v>
      </c>
      <c r="E4425" t="s">
        <v>118</v>
      </c>
      <c r="F4425" t="s">
        <v>110</v>
      </c>
      <c r="G4425" t="s">
        <v>109</v>
      </c>
      <c r="H4425" t="s">
        <v>94</v>
      </c>
      <c r="J4425" t="s">
        <v>119</v>
      </c>
      <c r="K4425">
        <v>0.14099999999999999</v>
      </c>
      <c r="L4425">
        <v>11.28</v>
      </c>
      <c r="M4425">
        <v>8</v>
      </c>
      <c r="N4425">
        <v>9</v>
      </c>
      <c r="O4425">
        <v>2007</v>
      </c>
      <c r="P4425" t="s">
        <v>397</v>
      </c>
      <c r="R4425">
        <f t="shared" si="277"/>
        <v>-92</v>
      </c>
      <c r="S4425">
        <f t="shared" si="278"/>
        <v>17</v>
      </c>
      <c r="T4425" t="str">
        <f t="shared" si="279"/>
        <v>-9217</v>
      </c>
      <c r="U4425" t="str">
        <f t="shared" si="276"/>
        <v>-92, 17</v>
      </c>
    </row>
    <row r="4426" spans="1:21" hidden="1" x14ac:dyDescent="0.25">
      <c r="A4426">
        <v>-92.250633239999999</v>
      </c>
      <c r="B4426">
        <v>17.039850229999999</v>
      </c>
      <c r="C4426" t="s">
        <v>157</v>
      </c>
      <c r="D4426" t="s">
        <v>395</v>
      </c>
      <c r="E4426" t="s">
        <v>118</v>
      </c>
      <c r="F4426" t="s">
        <v>110</v>
      </c>
      <c r="G4426" t="s">
        <v>109</v>
      </c>
      <c r="H4426" t="s">
        <v>94</v>
      </c>
      <c r="J4426" t="s">
        <v>119</v>
      </c>
      <c r="K4426">
        <v>5.7500000000000002E-2</v>
      </c>
      <c r="L4426">
        <v>4.5999999999999996</v>
      </c>
      <c r="M4426">
        <v>8</v>
      </c>
      <c r="N4426">
        <v>9</v>
      </c>
      <c r="O4426">
        <v>2007</v>
      </c>
      <c r="P4426" t="s">
        <v>397</v>
      </c>
      <c r="R4426">
        <f t="shared" si="277"/>
        <v>-92</v>
      </c>
      <c r="S4426">
        <f t="shared" si="278"/>
        <v>17</v>
      </c>
      <c r="T4426" t="str">
        <f t="shared" si="279"/>
        <v>-9217</v>
      </c>
      <c r="U4426" t="str">
        <f t="shared" si="276"/>
        <v>-94, 16</v>
      </c>
    </row>
    <row r="4427" spans="1:21" hidden="1" x14ac:dyDescent="0.25">
      <c r="A4427">
        <v>-93.818336489999993</v>
      </c>
      <c r="B4427">
        <v>15.9375</v>
      </c>
      <c r="C4427" t="s">
        <v>519</v>
      </c>
      <c r="D4427" t="s">
        <v>520</v>
      </c>
      <c r="E4427" t="s">
        <v>404</v>
      </c>
      <c r="F4427" t="s">
        <v>110</v>
      </c>
      <c r="G4427" t="s">
        <v>110</v>
      </c>
      <c r="H4427" t="s">
        <v>94</v>
      </c>
      <c r="J4427" t="s">
        <v>119</v>
      </c>
      <c r="K4427">
        <v>0</v>
      </c>
      <c r="L4427">
        <v>0</v>
      </c>
      <c r="M4427">
        <v>5</v>
      </c>
      <c r="N4427">
        <v>24</v>
      </c>
      <c r="O4427">
        <v>2008</v>
      </c>
      <c r="P4427" t="s">
        <v>397</v>
      </c>
      <c r="R4427">
        <f t="shared" si="277"/>
        <v>-94</v>
      </c>
      <c r="S4427">
        <f t="shared" si="278"/>
        <v>16</v>
      </c>
      <c r="T4427" t="str">
        <f t="shared" si="279"/>
        <v>-9416</v>
      </c>
      <c r="U4427" t="str">
        <f t="shared" si="276"/>
        <v>-93, 16</v>
      </c>
    </row>
    <row r="4428" spans="1:21" hidden="1" x14ac:dyDescent="0.25">
      <c r="A4428">
        <v>-93.404441829999996</v>
      </c>
      <c r="B4428">
        <v>16.36083412</v>
      </c>
      <c r="C4428" t="s">
        <v>521</v>
      </c>
      <c r="D4428" t="s">
        <v>505</v>
      </c>
      <c r="E4428" t="s">
        <v>506</v>
      </c>
      <c r="F4428" t="s">
        <v>110</v>
      </c>
      <c r="G4428" t="s">
        <v>110</v>
      </c>
      <c r="H4428" t="s">
        <v>94</v>
      </c>
      <c r="J4428" t="s">
        <v>119</v>
      </c>
      <c r="K4428">
        <v>0</v>
      </c>
      <c r="L4428">
        <v>0</v>
      </c>
      <c r="M4428">
        <v>6</v>
      </c>
      <c r="N4428">
        <v>30</v>
      </c>
      <c r="O4428">
        <v>2007</v>
      </c>
      <c r="P4428" t="s">
        <v>397</v>
      </c>
      <c r="R4428">
        <f t="shared" si="277"/>
        <v>-93</v>
      </c>
      <c r="S4428">
        <f t="shared" si="278"/>
        <v>16</v>
      </c>
      <c r="T4428" t="str">
        <f t="shared" si="279"/>
        <v>-9316</v>
      </c>
      <c r="U4428" t="str">
        <f t="shared" si="276"/>
        <v>-93, 16</v>
      </c>
    </row>
    <row r="4429" spans="1:21" hidden="1" x14ac:dyDescent="0.25">
      <c r="A4429">
        <v>-93.404441829999996</v>
      </c>
      <c r="B4429">
        <v>16.36083412</v>
      </c>
      <c r="C4429" t="s">
        <v>521</v>
      </c>
      <c r="D4429" t="s">
        <v>505</v>
      </c>
      <c r="E4429" t="s">
        <v>506</v>
      </c>
      <c r="F4429" t="s">
        <v>110</v>
      </c>
      <c r="G4429" t="s">
        <v>110</v>
      </c>
      <c r="H4429" t="s">
        <v>94</v>
      </c>
      <c r="J4429" t="s">
        <v>119</v>
      </c>
      <c r="K4429">
        <v>0</v>
      </c>
      <c r="L4429">
        <v>0</v>
      </c>
      <c r="M4429">
        <v>6</v>
      </c>
      <c r="N4429">
        <v>30</v>
      </c>
      <c r="O4429">
        <v>2007</v>
      </c>
      <c r="P4429" t="s">
        <v>397</v>
      </c>
      <c r="R4429">
        <f t="shared" si="277"/>
        <v>-93</v>
      </c>
      <c r="S4429">
        <f t="shared" si="278"/>
        <v>16</v>
      </c>
      <c r="T4429" t="str">
        <f t="shared" si="279"/>
        <v>-9316</v>
      </c>
      <c r="U4429" t="str">
        <f t="shared" si="276"/>
        <v>-93, 16</v>
      </c>
    </row>
    <row r="4430" spans="1:21" hidden="1" x14ac:dyDescent="0.25">
      <c r="A4430">
        <v>-93.404441829999996</v>
      </c>
      <c r="B4430">
        <v>16.36083412</v>
      </c>
      <c r="C4430" t="s">
        <v>521</v>
      </c>
      <c r="D4430" t="s">
        <v>505</v>
      </c>
      <c r="E4430" t="s">
        <v>506</v>
      </c>
      <c r="F4430" t="s">
        <v>110</v>
      </c>
      <c r="G4430" t="s">
        <v>110</v>
      </c>
      <c r="H4430" t="s">
        <v>94</v>
      </c>
      <c r="J4430" t="s">
        <v>119</v>
      </c>
      <c r="K4430">
        <v>0</v>
      </c>
      <c r="L4430">
        <v>0</v>
      </c>
      <c r="M4430">
        <v>6</v>
      </c>
      <c r="N4430">
        <v>30</v>
      </c>
      <c r="O4430">
        <v>2007</v>
      </c>
      <c r="P4430" t="s">
        <v>397</v>
      </c>
      <c r="R4430">
        <f t="shared" si="277"/>
        <v>-93</v>
      </c>
      <c r="S4430">
        <f t="shared" si="278"/>
        <v>16</v>
      </c>
      <c r="T4430" t="str">
        <f t="shared" si="279"/>
        <v>-9316</v>
      </c>
      <c r="U4430" t="str">
        <f t="shared" si="276"/>
        <v>-93, 16</v>
      </c>
    </row>
    <row r="4431" spans="1:21" hidden="1" x14ac:dyDescent="0.25">
      <c r="A4431">
        <v>-93.404441829999996</v>
      </c>
      <c r="B4431">
        <v>16.36083412</v>
      </c>
      <c r="C4431" t="s">
        <v>521</v>
      </c>
      <c r="D4431" t="s">
        <v>505</v>
      </c>
      <c r="E4431" t="s">
        <v>506</v>
      </c>
      <c r="F4431" t="s">
        <v>110</v>
      </c>
      <c r="G4431" t="s">
        <v>110</v>
      </c>
      <c r="H4431" t="s">
        <v>94</v>
      </c>
      <c r="J4431" t="s">
        <v>119</v>
      </c>
      <c r="K4431">
        <v>0</v>
      </c>
      <c r="L4431">
        <v>0</v>
      </c>
      <c r="M4431">
        <v>6</v>
      </c>
      <c r="N4431">
        <v>30</v>
      </c>
      <c r="O4431">
        <v>2007</v>
      </c>
      <c r="P4431" t="s">
        <v>397</v>
      </c>
      <c r="R4431">
        <f t="shared" si="277"/>
        <v>-93</v>
      </c>
      <c r="S4431">
        <f t="shared" si="278"/>
        <v>16</v>
      </c>
      <c r="T4431" t="str">
        <f t="shared" si="279"/>
        <v>-9316</v>
      </c>
      <c r="U4431" t="str">
        <f t="shared" si="276"/>
        <v>-93, 16</v>
      </c>
    </row>
    <row r="4432" spans="1:21" hidden="1" x14ac:dyDescent="0.25">
      <c r="A4432">
        <v>-93.404441829999996</v>
      </c>
      <c r="B4432">
        <v>16.36083412</v>
      </c>
      <c r="C4432" t="s">
        <v>521</v>
      </c>
      <c r="D4432" t="s">
        <v>505</v>
      </c>
      <c r="E4432" t="s">
        <v>506</v>
      </c>
      <c r="F4432" t="s">
        <v>110</v>
      </c>
      <c r="G4432" t="s">
        <v>110</v>
      </c>
      <c r="H4432" t="s">
        <v>94</v>
      </c>
      <c r="J4432" t="s">
        <v>119</v>
      </c>
      <c r="K4432">
        <v>0</v>
      </c>
      <c r="L4432">
        <v>0</v>
      </c>
      <c r="M4432">
        <v>6</v>
      </c>
      <c r="N4432">
        <v>30</v>
      </c>
      <c r="O4432">
        <v>2007</v>
      </c>
      <c r="P4432" t="s">
        <v>397</v>
      </c>
      <c r="R4432">
        <f t="shared" si="277"/>
        <v>-93</v>
      </c>
      <c r="S4432">
        <f t="shared" si="278"/>
        <v>16</v>
      </c>
      <c r="T4432" t="str">
        <f t="shared" si="279"/>
        <v>-9316</v>
      </c>
      <c r="U4432" t="str">
        <f t="shared" si="276"/>
        <v>-93, 16</v>
      </c>
    </row>
    <row r="4433" spans="1:21" hidden="1" x14ac:dyDescent="0.25">
      <c r="A4433">
        <v>-93.404441829999996</v>
      </c>
      <c r="B4433">
        <v>16.36083412</v>
      </c>
      <c r="C4433" t="s">
        <v>521</v>
      </c>
      <c r="D4433" t="s">
        <v>508</v>
      </c>
      <c r="E4433" t="s">
        <v>509</v>
      </c>
      <c r="F4433" t="s">
        <v>110</v>
      </c>
      <c r="G4433" t="s">
        <v>110</v>
      </c>
      <c r="H4433" t="s">
        <v>94</v>
      </c>
      <c r="J4433" t="s">
        <v>119</v>
      </c>
      <c r="K4433">
        <v>0</v>
      </c>
      <c r="L4433">
        <v>0</v>
      </c>
      <c r="M4433">
        <v>6</v>
      </c>
      <c r="N4433">
        <v>30</v>
      </c>
      <c r="O4433">
        <v>2007</v>
      </c>
      <c r="P4433" t="s">
        <v>397</v>
      </c>
      <c r="R4433">
        <f t="shared" si="277"/>
        <v>-93</v>
      </c>
      <c r="S4433">
        <f t="shared" si="278"/>
        <v>16</v>
      </c>
      <c r="T4433" t="str">
        <f t="shared" si="279"/>
        <v>-9316</v>
      </c>
      <c r="U4433" t="str">
        <f t="shared" si="276"/>
        <v>-93, 16</v>
      </c>
    </row>
    <row r="4434" spans="1:21" hidden="1" x14ac:dyDescent="0.25">
      <c r="A4434">
        <v>-93.404441829999996</v>
      </c>
      <c r="B4434">
        <v>16.36083412</v>
      </c>
      <c r="C4434" t="s">
        <v>521</v>
      </c>
      <c r="D4434" t="s">
        <v>508</v>
      </c>
      <c r="E4434" t="s">
        <v>509</v>
      </c>
      <c r="F4434" t="s">
        <v>110</v>
      </c>
      <c r="G4434" t="s">
        <v>110</v>
      </c>
      <c r="H4434" t="s">
        <v>94</v>
      </c>
      <c r="J4434" t="s">
        <v>119</v>
      </c>
      <c r="K4434">
        <v>0</v>
      </c>
      <c r="L4434">
        <v>0</v>
      </c>
      <c r="M4434">
        <v>6</v>
      </c>
      <c r="N4434">
        <v>30</v>
      </c>
      <c r="O4434">
        <v>2007</v>
      </c>
      <c r="P4434" t="s">
        <v>397</v>
      </c>
      <c r="R4434">
        <f t="shared" si="277"/>
        <v>-93</v>
      </c>
      <c r="S4434">
        <f t="shared" si="278"/>
        <v>16</v>
      </c>
      <c r="T4434" t="str">
        <f t="shared" si="279"/>
        <v>-9316</v>
      </c>
      <c r="U4434" t="str">
        <f t="shared" si="276"/>
        <v>-93, 16</v>
      </c>
    </row>
    <row r="4435" spans="1:21" hidden="1" x14ac:dyDescent="0.25">
      <c r="A4435">
        <v>-93.404441829999996</v>
      </c>
      <c r="B4435">
        <v>16.36083412</v>
      </c>
      <c r="C4435" t="s">
        <v>521</v>
      </c>
      <c r="D4435" t="s">
        <v>508</v>
      </c>
      <c r="E4435" t="s">
        <v>509</v>
      </c>
      <c r="F4435" t="s">
        <v>110</v>
      </c>
      <c r="G4435" t="s">
        <v>110</v>
      </c>
      <c r="H4435" t="s">
        <v>94</v>
      </c>
      <c r="J4435" t="s">
        <v>119</v>
      </c>
      <c r="K4435">
        <v>0</v>
      </c>
      <c r="L4435">
        <v>0</v>
      </c>
      <c r="M4435">
        <v>6</v>
      </c>
      <c r="N4435">
        <v>30</v>
      </c>
      <c r="O4435">
        <v>2007</v>
      </c>
      <c r="P4435" t="s">
        <v>397</v>
      </c>
      <c r="R4435">
        <f t="shared" si="277"/>
        <v>-93</v>
      </c>
      <c r="S4435">
        <f t="shared" si="278"/>
        <v>16</v>
      </c>
      <c r="T4435" t="str">
        <f t="shared" si="279"/>
        <v>-9316</v>
      </c>
      <c r="U4435" t="str">
        <f t="shared" si="276"/>
        <v>-93, 16</v>
      </c>
    </row>
    <row r="4436" spans="1:21" hidden="1" x14ac:dyDescent="0.25">
      <c r="A4436">
        <v>-93.404441829999996</v>
      </c>
      <c r="B4436">
        <v>16.36083412</v>
      </c>
      <c r="C4436" t="s">
        <v>521</v>
      </c>
      <c r="D4436" t="s">
        <v>508</v>
      </c>
      <c r="E4436" t="s">
        <v>509</v>
      </c>
      <c r="F4436" t="s">
        <v>110</v>
      </c>
      <c r="G4436" t="s">
        <v>110</v>
      </c>
      <c r="H4436" t="s">
        <v>94</v>
      </c>
      <c r="J4436" t="s">
        <v>119</v>
      </c>
      <c r="K4436">
        <v>0</v>
      </c>
      <c r="L4436">
        <v>0</v>
      </c>
      <c r="M4436">
        <v>6</v>
      </c>
      <c r="N4436">
        <v>30</v>
      </c>
      <c r="O4436">
        <v>2007</v>
      </c>
      <c r="P4436" t="s">
        <v>397</v>
      </c>
      <c r="R4436">
        <f t="shared" si="277"/>
        <v>-93</v>
      </c>
      <c r="S4436">
        <f t="shared" si="278"/>
        <v>16</v>
      </c>
      <c r="T4436" t="str">
        <f t="shared" si="279"/>
        <v>-9316</v>
      </c>
      <c r="U4436" t="str">
        <f t="shared" si="276"/>
        <v>-93, 16</v>
      </c>
    </row>
    <row r="4437" spans="1:21" hidden="1" x14ac:dyDescent="0.25">
      <c r="A4437">
        <v>-93.404441829999996</v>
      </c>
      <c r="B4437">
        <v>16.36083412</v>
      </c>
      <c r="C4437" t="s">
        <v>521</v>
      </c>
      <c r="D4437" t="s">
        <v>508</v>
      </c>
      <c r="E4437" t="s">
        <v>509</v>
      </c>
      <c r="F4437" t="s">
        <v>110</v>
      </c>
      <c r="G4437" t="s">
        <v>110</v>
      </c>
      <c r="H4437" t="s">
        <v>94</v>
      </c>
      <c r="J4437" t="s">
        <v>119</v>
      </c>
      <c r="K4437">
        <v>0</v>
      </c>
      <c r="L4437">
        <v>0</v>
      </c>
      <c r="M4437">
        <v>6</v>
      </c>
      <c r="N4437">
        <v>30</v>
      </c>
      <c r="O4437">
        <v>2007</v>
      </c>
      <c r="P4437" t="s">
        <v>397</v>
      </c>
      <c r="R4437">
        <f t="shared" si="277"/>
        <v>-93</v>
      </c>
      <c r="S4437">
        <f t="shared" si="278"/>
        <v>16</v>
      </c>
      <c r="T4437" t="str">
        <f t="shared" si="279"/>
        <v>-9316</v>
      </c>
      <c r="U4437" t="str">
        <f t="shared" si="276"/>
        <v>-93, 16</v>
      </c>
    </row>
    <row r="4438" spans="1:21" hidden="1" x14ac:dyDescent="0.25">
      <c r="A4438">
        <v>-93.404167180000002</v>
      </c>
      <c r="B4438">
        <v>16.363889690000001</v>
      </c>
      <c r="C4438" t="s">
        <v>521</v>
      </c>
      <c r="D4438" t="s">
        <v>508</v>
      </c>
      <c r="E4438" t="s">
        <v>509</v>
      </c>
      <c r="F4438" t="s">
        <v>110</v>
      </c>
      <c r="G4438" t="s">
        <v>110</v>
      </c>
      <c r="H4438" t="s">
        <v>94</v>
      </c>
      <c r="J4438" t="s">
        <v>119</v>
      </c>
      <c r="K4438">
        <v>0</v>
      </c>
      <c r="L4438">
        <v>0</v>
      </c>
      <c r="M4438">
        <v>6</v>
      </c>
      <c r="N4438">
        <v>30</v>
      </c>
      <c r="O4438">
        <v>2007</v>
      </c>
      <c r="P4438" t="s">
        <v>397</v>
      </c>
      <c r="R4438">
        <f t="shared" si="277"/>
        <v>-93</v>
      </c>
      <c r="S4438">
        <f t="shared" si="278"/>
        <v>16</v>
      </c>
      <c r="T4438" t="str">
        <f t="shared" si="279"/>
        <v>-9316</v>
      </c>
      <c r="U4438" t="str">
        <f t="shared" si="276"/>
        <v>-93, 16</v>
      </c>
    </row>
    <row r="4439" spans="1:21" hidden="1" x14ac:dyDescent="0.25">
      <c r="A4439">
        <v>-93.404167180000002</v>
      </c>
      <c r="B4439">
        <v>16.363889690000001</v>
      </c>
      <c r="C4439" t="s">
        <v>521</v>
      </c>
      <c r="D4439" t="s">
        <v>508</v>
      </c>
      <c r="E4439" t="s">
        <v>509</v>
      </c>
      <c r="F4439" t="s">
        <v>110</v>
      </c>
      <c r="G4439" t="s">
        <v>110</v>
      </c>
      <c r="H4439" t="s">
        <v>94</v>
      </c>
      <c r="J4439" t="s">
        <v>119</v>
      </c>
      <c r="K4439">
        <v>0</v>
      </c>
      <c r="L4439">
        <v>0</v>
      </c>
      <c r="M4439">
        <v>6</v>
      </c>
      <c r="N4439">
        <v>30</v>
      </c>
      <c r="O4439">
        <v>2007</v>
      </c>
      <c r="P4439" t="s">
        <v>397</v>
      </c>
      <c r="R4439">
        <f t="shared" si="277"/>
        <v>-93</v>
      </c>
      <c r="S4439">
        <f t="shared" si="278"/>
        <v>16</v>
      </c>
      <c r="T4439" t="str">
        <f t="shared" si="279"/>
        <v>-9316</v>
      </c>
      <c r="U4439" t="str">
        <f t="shared" si="276"/>
        <v>-93, 16</v>
      </c>
    </row>
    <row r="4440" spans="1:21" hidden="1" x14ac:dyDescent="0.25">
      <c r="A4440">
        <v>-93.404167180000002</v>
      </c>
      <c r="B4440">
        <v>16.363889690000001</v>
      </c>
      <c r="C4440" t="s">
        <v>521</v>
      </c>
      <c r="D4440" t="s">
        <v>508</v>
      </c>
      <c r="E4440" t="s">
        <v>509</v>
      </c>
      <c r="F4440" t="s">
        <v>110</v>
      </c>
      <c r="G4440" t="s">
        <v>110</v>
      </c>
      <c r="H4440" t="s">
        <v>94</v>
      </c>
      <c r="J4440" t="s">
        <v>119</v>
      </c>
      <c r="K4440">
        <v>0</v>
      </c>
      <c r="L4440">
        <v>0</v>
      </c>
      <c r="M4440">
        <v>6</v>
      </c>
      <c r="N4440">
        <v>30</v>
      </c>
      <c r="O4440">
        <v>2007</v>
      </c>
      <c r="P4440" t="s">
        <v>397</v>
      </c>
      <c r="R4440">
        <f t="shared" si="277"/>
        <v>-93</v>
      </c>
      <c r="S4440">
        <f t="shared" si="278"/>
        <v>16</v>
      </c>
      <c r="T4440" t="str">
        <f t="shared" si="279"/>
        <v>-9316</v>
      </c>
      <c r="U4440" t="str">
        <f t="shared" si="276"/>
        <v>-93, 16</v>
      </c>
    </row>
    <row r="4441" spans="1:21" hidden="1" x14ac:dyDescent="0.25">
      <c r="A4441">
        <v>-93.404441829999996</v>
      </c>
      <c r="B4441">
        <v>16.36083412</v>
      </c>
      <c r="C4441" t="s">
        <v>521</v>
      </c>
      <c r="D4441" t="s">
        <v>508</v>
      </c>
      <c r="E4441" t="s">
        <v>509</v>
      </c>
      <c r="F4441" t="s">
        <v>110</v>
      </c>
      <c r="G4441" t="s">
        <v>110</v>
      </c>
      <c r="H4441" t="s">
        <v>94</v>
      </c>
      <c r="J4441" t="s">
        <v>119</v>
      </c>
      <c r="K4441">
        <v>0</v>
      </c>
      <c r="L4441">
        <v>0</v>
      </c>
      <c r="M4441">
        <v>6</v>
      </c>
      <c r="N4441">
        <v>30</v>
      </c>
      <c r="O4441">
        <v>2007</v>
      </c>
      <c r="P4441" t="s">
        <v>397</v>
      </c>
      <c r="R4441">
        <f t="shared" si="277"/>
        <v>-93</v>
      </c>
      <c r="S4441">
        <f t="shared" si="278"/>
        <v>16</v>
      </c>
      <c r="T4441" t="str">
        <f t="shared" si="279"/>
        <v>-9316</v>
      </c>
      <c r="U4441" t="str">
        <f t="shared" si="276"/>
        <v>-93, 16</v>
      </c>
    </row>
    <row r="4442" spans="1:21" hidden="1" x14ac:dyDescent="0.25">
      <c r="A4442">
        <v>-93.404441829999996</v>
      </c>
      <c r="B4442">
        <v>16.36083412</v>
      </c>
      <c r="C4442" t="s">
        <v>521</v>
      </c>
      <c r="D4442" t="s">
        <v>508</v>
      </c>
      <c r="E4442" t="s">
        <v>509</v>
      </c>
      <c r="F4442" t="s">
        <v>110</v>
      </c>
      <c r="G4442" t="s">
        <v>110</v>
      </c>
      <c r="H4442" t="s">
        <v>94</v>
      </c>
      <c r="J4442" t="s">
        <v>119</v>
      </c>
      <c r="K4442">
        <v>0</v>
      </c>
      <c r="L4442">
        <v>0</v>
      </c>
      <c r="M4442">
        <v>6</v>
      </c>
      <c r="N4442">
        <v>30</v>
      </c>
      <c r="O4442">
        <v>2007</v>
      </c>
      <c r="P4442" t="s">
        <v>397</v>
      </c>
      <c r="R4442">
        <f t="shared" si="277"/>
        <v>-93</v>
      </c>
      <c r="S4442">
        <f t="shared" si="278"/>
        <v>16</v>
      </c>
      <c r="T4442" t="str">
        <f t="shared" si="279"/>
        <v>-9316</v>
      </c>
      <c r="U4442" t="str">
        <f t="shared" si="276"/>
        <v>-93, 16</v>
      </c>
    </row>
    <row r="4443" spans="1:21" hidden="1" x14ac:dyDescent="0.25">
      <c r="A4443">
        <v>-93.404441829999996</v>
      </c>
      <c r="B4443">
        <v>16.36083412</v>
      </c>
      <c r="C4443" t="s">
        <v>521</v>
      </c>
      <c r="D4443" t="s">
        <v>508</v>
      </c>
      <c r="E4443" t="s">
        <v>509</v>
      </c>
      <c r="F4443" t="s">
        <v>110</v>
      </c>
      <c r="G4443" t="s">
        <v>110</v>
      </c>
      <c r="H4443" t="s">
        <v>94</v>
      </c>
      <c r="J4443" t="s">
        <v>119</v>
      </c>
      <c r="K4443">
        <v>0</v>
      </c>
      <c r="L4443">
        <v>0</v>
      </c>
      <c r="M4443">
        <v>6</v>
      </c>
      <c r="N4443">
        <v>30</v>
      </c>
      <c r="O4443">
        <v>2007</v>
      </c>
      <c r="P4443" t="s">
        <v>397</v>
      </c>
      <c r="R4443">
        <f t="shared" si="277"/>
        <v>-93</v>
      </c>
      <c r="S4443">
        <f t="shared" si="278"/>
        <v>16</v>
      </c>
      <c r="T4443" t="str">
        <f t="shared" si="279"/>
        <v>-9316</v>
      </c>
      <c r="U4443" t="str">
        <f t="shared" si="276"/>
        <v>-93, 16</v>
      </c>
    </row>
    <row r="4444" spans="1:21" hidden="1" x14ac:dyDescent="0.25">
      <c r="A4444">
        <v>-93.404441829999996</v>
      </c>
      <c r="B4444">
        <v>16.36083412</v>
      </c>
      <c r="C4444" t="s">
        <v>521</v>
      </c>
      <c r="D4444" t="s">
        <v>508</v>
      </c>
      <c r="E4444" t="s">
        <v>509</v>
      </c>
      <c r="F4444" t="s">
        <v>110</v>
      </c>
      <c r="G4444" t="s">
        <v>110</v>
      </c>
      <c r="H4444" t="s">
        <v>94</v>
      </c>
      <c r="J4444" t="s">
        <v>119</v>
      </c>
      <c r="K4444">
        <v>0</v>
      </c>
      <c r="L4444">
        <v>0</v>
      </c>
      <c r="M4444">
        <v>6</v>
      </c>
      <c r="N4444">
        <v>30</v>
      </c>
      <c r="O4444">
        <v>2007</v>
      </c>
      <c r="P4444" t="s">
        <v>397</v>
      </c>
      <c r="R4444">
        <f t="shared" si="277"/>
        <v>-93</v>
      </c>
      <c r="S4444">
        <f t="shared" si="278"/>
        <v>16</v>
      </c>
      <c r="T4444" t="str">
        <f t="shared" si="279"/>
        <v>-9316</v>
      </c>
      <c r="U4444" t="str">
        <f t="shared" si="276"/>
        <v>-93, 16</v>
      </c>
    </row>
    <row r="4445" spans="1:21" hidden="1" x14ac:dyDescent="0.25">
      <c r="A4445">
        <v>-93.404441829999996</v>
      </c>
      <c r="B4445">
        <v>16.36083412</v>
      </c>
      <c r="C4445" t="s">
        <v>521</v>
      </c>
      <c r="D4445" t="s">
        <v>508</v>
      </c>
      <c r="E4445" t="s">
        <v>509</v>
      </c>
      <c r="F4445" t="s">
        <v>110</v>
      </c>
      <c r="G4445" t="s">
        <v>110</v>
      </c>
      <c r="H4445" t="s">
        <v>94</v>
      </c>
      <c r="J4445" t="s">
        <v>119</v>
      </c>
      <c r="K4445">
        <v>0</v>
      </c>
      <c r="L4445">
        <v>0</v>
      </c>
      <c r="M4445">
        <v>6</v>
      </c>
      <c r="N4445">
        <v>30</v>
      </c>
      <c r="O4445">
        <v>2007</v>
      </c>
      <c r="P4445" t="s">
        <v>397</v>
      </c>
      <c r="R4445">
        <f t="shared" si="277"/>
        <v>-93</v>
      </c>
      <c r="S4445">
        <f t="shared" si="278"/>
        <v>16</v>
      </c>
      <c r="T4445" t="str">
        <f t="shared" si="279"/>
        <v>-9316</v>
      </c>
      <c r="U4445" t="str">
        <f t="shared" si="276"/>
        <v>-93, 16</v>
      </c>
    </row>
    <row r="4446" spans="1:21" hidden="1" x14ac:dyDescent="0.25">
      <c r="A4446">
        <v>-93.404441829999996</v>
      </c>
      <c r="B4446">
        <v>16.36083412</v>
      </c>
      <c r="C4446" t="s">
        <v>521</v>
      </c>
      <c r="D4446" t="s">
        <v>508</v>
      </c>
      <c r="E4446" t="s">
        <v>509</v>
      </c>
      <c r="F4446" t="s">
        <v>110</v>
      </c>
      <c r="G4446" t="s">
        <v>110</v>
      </c>
      <c r="H4446" t="s">
        <v>94</v>
      </c>
      <c r="J4446" t="s">
        <v>119</v>
      </c>
      <c r="K4446">
        <v>0</v>
      </c>
      <c r="L4446">
        <v>0</v>
      </c>
      <c r="M4446">
        <v>6</v>
      </c>
      <c r="N4446">
        <v>30</v>
      </c>
      <c r="O4446">
        <v>2007</v>
      </c>
      <c r="P4446" t="s">
        <v>397</v>
      </c>
      <c r="R4446">
        <f t="shared" si="277"/>
        <v>-93</v>
      </c>
      <c r="S4446">
        <f t="shared" si="278"/>
        <v>16</v>
      </c>
      <c r="T4446" t="str">
        <f t="shared" si="279"/>
        <v>-9316</v>
      </c>
      <c r="U4446" t="str">
        <f t="shared" si="276"/>
        <v>-92, 17</v>
      </c>
    </row>
    <row r="4447" spans="1:21" hidden="1" x14ac:dyDescent="0.25">
      <c r="A4447">
        <v>-92.250633239999999</v>
      </c>
      <c r="B4447">
        <v>17.039850229999999</v>
      </c>
      <c r="C4447" t="s">
        <v>522</v>
      </c>
      <c r="D4447" t="s">
        <v>523</v>
      </c>
      <c r="E4447" t="s">
        <v>524</v>
      </c>
      <c r="F4447" t="s">
        <v>110</v>
      </c>
      <c r="G4447" t="s">
        <v>110</v>
      </c>
      <c r="H4447" t="s">
        <v>94</v>
      </c>
      <c r="J4447" t="s">
        <v>119</v>
      </c>
      <c r="K4447">
        <v>0</v>
      </c>
      <c r="L4447">
        <v>0</v>
      </c>
      <c r="M4447">
        <v>8</v>
      </c>
      <c r="N4447">
        <v>8</v>
      </c>
      <c r="O4447">
        <v>2007</v>
      </c>
      <c r="P4447" t="s">
        <v>397</v>
      </c>
      <c r="R4447">
        <f t="shared" si="277"/>
        <v>-92</v>
      </c>
      <c r="S4447">
        <f t="shared" si="278"/>
        <v>17</v>
      </c>
      <c r="T4447" t="str">
        <f t="shared" si="279"/>
        <v>-9217</v>
      </c>
      <c r="U4447" t="str">
        <f t="shared" si="276"/>
        <v>-92, 17</v>
      </c>
    </row>
    <row r="4448" spans="1:21" hidden="1" x14ac:dyDescent="0.25">
      <c r="A4448">
        <v>-92.487342830000003</v>
      </c>
      <c r="B4448">
        <v>16.689769739999999</v>
      </c>
      <c r="C4448" t="s">
        <v>123</v>
      </c>
      <c r="D4448" t="s">
        <v>525</v>
      </c>
      <c r="E4448" t="s">
        <v>526</v>
      </c>
      <c r="F4448" t="s">
        <v>110</v>
      </c>
      <c r="G4448" t="s">
        <v>110</v>
      </c>
      <c r="H4448" t="s">
        <v>94</v>
      </c>
      <c r="J4448" t="s">
        <v>119</v>
      </c>
      <c r="K4448">
        <v>0</v>
      </c>
      <c r="L4448">
        <v>0</v>
      </c>
      <c r="M4448">
        <v>8</v>
      </c>
      <c r="N4448">
        <v>10</v>
      </c>
      <c r="O4448">
        <v>2007</v>
      </c>
      <c r="P4448" t="s">
        <v>397</v>
      </c>
      <c r="R4448">
        <f t="shared" si="277"/>
        <v>-92</v>
      </c>
      <c r="S4448">
        <f t="shared" si="278"/>
        <v>17</v>
      </c>
      <c r="T4448" t="str">
        <f t="shared" si="279"/>
        <v>-9217</v>
      </c>
      <c r="U4448" t="str">
        <f t="shared" si="276"/>
        <v>-93, 17</v>
      </c>
    </row>
    <row r="4449" spans="1:21" hidden="1" x14ac:dyDescent="0.25">
      <c r="A4449">
        <v>-92.699661250000005</v>
      </c>
      <c r="B4449">
        <v>16.724269870000001</v>
      </c>
      <c r="C4449" t="s">
        <v>527</v>
      </c>
      <c r="D4449" t="s">
        <v>528</v>
      </c>
      <c r="E4449" t="s">
        <v>411</v>
      </c>
      <c r="F4449" t="s">
        <v>110</v>
      </c>
      <c r="G4449" t="s">
        <v>110</v>
      </c>
      <c r="H4449" t="s">
        <v>94</v>
      </c>
      <c r="J4449" t="s">
        <v>119</v>
      </c>
      <c r="K4449">
        <v>0</v>
      </c>
      <c r="L4449">
        <v>0</v>
      </c>
      <c r="M4449">
        <v>8</v>
      </c>
      <c r="N4449">
        <v>6</v>
      </c>
      <c r="O4449">
        <v>2007</v>
      </c>
      <c r="P4449" t="s">
        <v>397</v>
      </c>
      <c r="R4449">
        <f t="shared" si="277"/>
        <v>-93</v>
      </c>
      <c r="S4449">
        <f t="shared" si="278"/>
        <v>17</v>
      </c>
      <c r="T4449" t="str">
        <f t="shared" si="279"/>
        <v>-9317</v>
      </c>
      <c r="U4449" t="str">
        <f t="shared" si="276"/>
        <v>-92, 15</v>
      </c>
    </row>
    <row r="4450" spans="1:21" hidden="1" x14ac:dyDescent="0.25">
      <c r="A4450">
        <v>-92.100830079999994</v>
      </c>
      <c r="B4450">
        <v>15.09583378</v>
      </c>
      <c r="C4450" t="s">
        <v>529</v>
      </c>
      <c r="D4450" t="s">
        <v>530</v>
      </c>
      <c r="E4450" t="s">
        <v>411</v>
      </c>
      <c r="F4450" t="s">
        <v>110</v>
      </c>
      <c r="G4450" t="s">
        <v>110</v>
      </c>
      <c r="H4450" t="s">
        <v>94</v>
      </c>
      <c r="J4450" t="s">
        <v>119</v>
      </c>
      <c r="K4450">
        <v>0</v>
      </c>
      <c r="L4450">
        <v>0</v>
      </c>
      <c r="M4450">
        <v>2</v>
      </c>
      <c r="N4450">
        <v>12</v>
      </c>
      <c r="O4450">
        <v>2008</v>
      </c>
      <c r="P4450" t="s">
        <v>397</v>
      </c>
      <c r="R4450">
        <f t="shared" si="277"/>
        <v>-92</v>
      </c>
      <c r="S4450">
        <f t="shared" si="278"/>
        <v>15</v>
      </c>
      <c r="T4450" t="str">
        <f t="shared" si="279"/>
        <v>-9215</v>
      </c>
      <c r="U4450" t="str">
        <f t="shared" si="276"/>
        <v>-92, 15</v>
      </c>
    </row>
    <row r="4451" spans="1:21" hidden="1" x14ac:dyDescent="0.25">
      <c r="A4451">
        <v>-92.100830079999994</v>
      </c>
      <c r="B4451">
        <v>15.09583378</v>
      </c>
      <c r="C4451" t="s">
        <v>529</v>
      </c>
      <c r="D4451" t="s">
        <v>530</v>
      </c>
      <c r="E4451" t="s">
        <v>411</v>
      </c>
      <c r="F4451" t="s">
        <v>110</v>
      </c>
      <c r="G4451" t="s">
        <v>110</v>
      </c>
      <c r="H4451" t="s">
        <v>94</v>
      </c>
      <c r="J4451" t="s">
        <v>119</v>
      </c>
      <c r="K4451">
        <v>0</v>
      </c>
      <c r="L4451">
        <v>0</v>
      </c>
      <c r="M4451">
        <v>2</v>
      </c>
      <c r="N4451">
        <v>12</v>
      </c>
      <c r="O4451">
        <v>2008</v>
      </c>
      <c r="P4451" t="s">
        <v>397</v>
      </c>
      <c r="R4451">
        <f t="shared" si="277"/>
        <v>-92</v>
      </c>
      <c r="S4451">
        <f t="shared" si="278"/>
        <v>15</v>
      </c>
      <c r="T4451" t="str">
        <f t="shared" si="279"/>
        <v>-9215</v>
      </c>
      <c r="U4451" t="str">
        <f t="shared" si="276"/>
        <v>-92, 15</v>
      </c>
    </row>
    <row r="4452" spans="1:21" hidden="1" x14ac:dyDescent="0.25">
      <c r="A4452">
        <v>-92.100830079999994</v>
      </c>
      <c r="B4452">
        <v>15.09583378</v>
      </c>
      <c r="C4452" t="s">
        <v>529</v>
      </c>
      <c r="D4452" t="s">
        <v>530</v>
      </c>
      <c r="E4452" t="s">
        <v>411</v>
      </c>
      <c r="F4452" t="s">
        <v>110</v>
      </c>
      <c r="G4452" t="s">
        <v>110</v>
      </c>
      <c r="H4452" t="s">
        <v>94</v>
      </c>
      <c r="J4452" t="s">
        <v>119</v>
      </c>
      <c r="K4452">
        <v>0</v>
      </c>
      <c r="L4452">
        <v>0</v>
      </c>
      <c r="M4452">
        <v>2</v>
      </c>
      <c r="N4452">
        <v>12</v>
      </c>
      <c r="O4452">
        <v>2008</v>
      </c>
      <c r="P4452" t="s">
        <v>397</v>
      </c>
      <c r="R4452">
        <f t="shared" si="277"/>
        <v>-92</v>
      </c>
      <c r="S4452">
        <f t="shared" si="278"/>
        <v>15</v>
      </c>
      <c r="T4452" t="str">
        <f t="shared" si="279"/>
        <v>-9215</v>
      </c>
      <c r="U4452" t="str">
        <f t="shared" si="276"/>
        <v>-92, 15</v>
      </c>
    </row>
    <row r="4453" spans="1:21" hidden="1" x14ac:dyDescent="0.25">
      <c r="A4453">
        <v>-92.100830079999994</v>
      </c>
      <c r="B4453">
        <v>15.09583378</v>
      </c>
      <c r="C4453" t="s">
        <v>529</v>
      </c>
      <c r="D4453" t="s">
        <v>530</v>
      </c>
      <c r="E4453" t="s">
        <v>411</v>
      </c>
      <c r="F4453" t="s">
        <v>110</v>
      </c>
      <c r="G4453" t="s">
        <v>110</v>
      </c>
      <c r="H4453" t="s">
        <v>94</v>
      </c>
      <c r="J4453" t="s">
        <v>119</v>
      </c>
      <c r="K4453">
        <v>0</v>
      </c>
      <c r="L4453">
        <v>0</v>
      </c>
      <c r="M4453">
        <v>2</v>
      </c>
      <c r="N4453">
        <v>12</v>
      </c>
      <c r="O4453">
        <v>2008</v>
      </c>
      <c r="P4453" t="s">
        <v>397</v>
      </c>
      <c r="R4453">
        <f t="shared" si="277"/>
        <v>-92</v>
      </c>
      <c r="S4453">
        <f t="shared" si="278"/>
        <v>15</v>
      </c>
      <c r="T4453" t="str">
        <f t="shared" si="279"/>
        <v>-9215</v>
      </c>
      <c r="U4453" t="str">
        <f t="shared" si="276"/>
        <v>-92, 15</v>
      </c>
    </row>
    <row r="4454" spans="1:21" hidden="1" x14ac:dyDescent="0.25">
      <c r="A4454">
        <v>-92.100830079999994</v>
      </c>
      <c r="B4454">
        <v>15.09583378</v>
      </c>
      <c r="C4454" t="s">
        <v>529</v>
      </c>
      <c r="D4454" t="s">
        <v>530</v>
      </c>
      <c r="E4454" t="s">
        <v>411</v>
      </c>
      <c r="F4454" t="s">
        <v>110</v>
      </c>
      <c r="G4454" t="s">
        <v>110</v>
      </c>
      <c r="H4454" t="s">
        <v>94</v>
      </c>
      <c r="J4454" t="s">
        <v>119</v>
      </c>
      <c r="K4454">
        <v>0</v>
      </c>
      <c r="L4454">
        <v>0</v>
      </c>
      <c r="M4454">
        <v>2</v>
      </c>
      <c r="N4454">
        <v>12</v>
      </c>
      <c r="O4454">
        <v>2008</v>
      </c>
      <c r="P4454" t="s">
        <v>397</v>
      </c>
      <c r="R4454">
        <f t="shared" si="277"/>
        <v>-92</v>
      </c>
      <c r="S4454">
        <f t="shared" si="278"/>
        <v>15</v>
      </c>
      <c r="T4454" t="str">
        <f t="shared" si="279"/>
        <v>-9215</v>
      </c>
      <c r="U4454" t="str">
        <f t="shared" si="276"/>
        <v>-92, 15</v>
      </c>
    </row>
    <row r="4455" spans="1:21" hidden="1" x14ac:dyDescent="0.25">
      <c r="A4455">
        <v>-92.100830079999994</v>
      </c>
      <c r="B4455">
        <v>15.09583378</v>
      </c>
      <c r="C4455" t="s">
        <v>529</v>
      </c>
      <c r="D4455" t="s">
        <v>530</v>
      </c>
      <c r="E4455" t="s">
        <v>411</v>
      </c>
      <c r="F4455" t="s">
        <v>110</v>
      </c>
      <c r="G4455" t="s">
        <v>110</v>
      </c>
      <c r="H4455" t="s">
        <v>94</v>
      </c>
      <c r="J4455" t="s">
        <v>119</v>
      </c>
      <c r="K4455">
        <v>0</v>
      </c>
      <c r="L4455">
        <v>0</v>
      </c>
      <c r="M4455">
        <v>2</v>
      </c>
      <c r="N4455">
        <v>12</v>
      </c>
      <c r="O4455">
        <v>2008</v>
      </c>
      <c r="P4455" t="s">
        <v>397</v>
      </c>
      <c r="R4455">
        <f t="shared" si="277"/>
        <v>-92</v>
      </c>
      <c r="S4455">
        <f t="shared" si="278"/>
        <v>15</v>
      </c>
      <c r="T4455" t="str">
        <f t="shared" si="279"/>
        <v>-9215</v>
      </c>
      <c r="U4455" t="str">
        <f t="shared" si="276"/>
        <v>-92, 15</v>
      </c>
    </row>
    <row r="4456" spans="1:21" hidden="1" x14ac:dyDescent="0.25">
      <c r="A4456">
        <v>-92.100830079999994</v>
      </c>
      <c r="B4456">
        <v>15.09583378</v>
      </c>
      <c r="C4456" t="s">
        <v>529</v>
      </c>
      <c r="D4456" t="s">
        <v>530</v>
      </c>
      <c r="E4456" t="s">
        <v>411</v>
      </c>
      <c r="F4456" t="s">
        <v>110</v>
      </c>
      <c r="G4456" t="s">
        <v>110</v>
      </c>
      <c r="H4456" t="s">
        <v>94</v>
      </c>
      <c r="J4456" t="s">
        <v>119</v>
      </c>
      <c r="K4456">
        <v>0</v>
      </c>
      <c r="L4456">
        <v>0</v>
      </c>
      <c r="M4456">
        <v>2</v>
      </c>
      <c r="N4456">
        <v>12</v>
      </c>
      <c r="O4456">
        <v>2008</v>
      </c>
      <c r="P4456" t="s">
        <v>397</v>
      </c>
      <c r="R4456">
        <f t="shared" si="277"/>
        <v>-92</v>
      </c>
      <c r="S4456">
        <f t="shared" si="278"/>
        <v>15</v>
      </c>
      <c r="T4456" t="str">
        <f t="shared" si="279"/>
        <v>-9215</v>
      </c>
      <c r="U4456" t="str">
        <f t="shared" si="276"/>
        <v>-92, 15</v>
      </c>
    </row>
    <row r="4457" spans="1:21" hidden="1" x14ac:dyDescent="0.25">
      <c r="A4457">
        <v>-92.100830079999994</v>
      </c>
      <c r="B4457">
        <v>15.09583378</v>
      </c>
      <c r="C4457" t="s">
        <v>529</v>
      </c>
      <c r="D4457" t="s">
        <v>530</v>
      </c>
      <c r="E4457" t="s">
        <v>411</v>
      </c>
      <c r="F4457" t="s">
        <v>110</v>
      </c>
      <c r="G4457" t="s">
        <v>110</v>
      </c>
      <c r="H4457" t="s">
        <v>94</v>
      </c>
      <c r="J4457" t="s">
        <v>119</v>
      </c>
      <c r="K4457">
        <v>0</v>
      </c>
      <c r="L4457">
        <v>0</v>
      </c>
      <c r="M4457">
        <v>2</v>
      </c>
      <c r="N4457">
        <v>12</v>
      </c>
      <c r="O4457">
        <v>2008</v>
      </c>
      <c r="P4457" t="s">
        <v>397</v>
      </c>
      <c r="R4457">
        <f t="shared" si="277"/>
        <v>-92</v>
      </c>
      <c r="S4457">
        <f t="shared" si="278"/>
        <v>15</v>
      </c>
      <c r="T4457" t="str">
        <f t="shared" si="279"/>
        <v>-9215</v>
      </c>
      <c r="U4457" t="str">
        <f t="shared" si="276"/>
        <v>-92, 15</v>
      </c>
    </row>
    <row r="4458" spans="1:21" hidden="1" x14ac:dyDescent="0.25">
      <c r="A4458">
        <v>-92.100830079999994</v>
      </c>
      <c r="B4458">
        <v>15.09583378</v>
      </c>
      <c r="C4458" t="s">
        <v>529</v>
      </c>
      <c r="D4458" t="s">
        <v>530</v>
      </c>
      <c r="E4458" t="s">
        <v>411</v>
      </c>
      <c r="F4458" t="s">
        <v>110</v>
      </c>
      <c r="G4458" t="s">
        <v>110</v>
      </c>
      <c r="H4458" t="s">
        <v>94</v>
      </c>
      <c r="J4458" t="s">
        <v>119</v>
      </c>
      <c r="K4458">
        <v>0</v>
      </c>
      <c r="L4458">
        <v>0</v>
      </c>
      <c r="M4458">
        <v>2</v>
      </c>
      <c r="N4458">
        <v>12</v>
      </c>
      <c r="O4458">
        <v>2008</v>
      </c>
      <c r="P4458" t="s">
        <v>397</v>
      </c>
      <c r="R4458">
        <f t="shared" si="277"/>
        <v>-92</v>
      </c>
      <c r="S4458">
        <f t="shared" si="278"/>
        <v>15</v>
      </c>
      <c r="T4458" t="str">
        <f t="shared" si="279"/>
        <v>-9215</v>
      </c>
      <c r="U4458" t="str">
        <f t="shared" si="276"/>
        <v>-92, 15</v>
      </c>
    </row>
    <row r="4459" spans="1:21" hidden="1" x14ac:dyDescent="0.25">
      <c r="A4459">
        <v>-92.100830079999994</v>
      </c>
      <c r="B4459">
        <v>15.09583378</v>
      </c>
      <c r="C4459" t="s">
        <v>529</v>
      </c>
      <c r="D4459" t="s">
        <v>530</v>
      </c>
      <c r="E4459" t="s">
        <v>411</v>
      </c>
      <c r="F4459" t="s">
        <v>110</v>
      </c>
      <c r="G4459" t="s">
        <v>109</v>
      </c>
      <c r="H4459" t="s">
        <v>94</v>
      </c>
      <c r="J4459" t="s">
        <v>119</v>
      </c>
      <c r="K4459">
        <v>2.0300000000000001E-3</v>
      </c>
      <c r="L4459">
        <v>0.16239999999999999</v>
      </c>
      <c r="M4459">
        <v>2</v>
      </c>
      <c r="N4459">
        <v>12</v>
      </c>
      <c r="O4459">
        <v>2008</v>
      </c>
      <c r="P4459" t="s">
        <v>397</v>
      </c>
      <c r="R4459">
        <f t="shared" si="277"/>
        <v>-92</v>
      </c>
      <c r="S4459">
        <f t="shared" si="278"/>
        <v>15</v>
      </c>
      <c r="T4459" t="str">
        <f t="shared" si="279"/>
        <v>-9215</v>
      </c>
      <c r="U4459" t="str">
        <f t="shared" si="276"/>
        <v>-92, 15</v>
      </c>
    </row>
    <row r="4460" spans="1:21" hidden="1" x14ac:dyDescent="0.25">
      <c r="A4460">
        <v>-92.093055730000003</v>
      </c>
      <c r="B4460">
        <v>15.088889119999999</v>
      </c>
      <c r="C4460" t="s">
        <v>531</v>
      </c>
      <c r="D4460" t="s">
        <v>395</v>
      </c>
      <c r="E4460" t="s">
        <v>411</v>
      </c>
      <c r="F4460" t="s">
        <v>110</v>
      </c>
      <c r="G4460" t="s">
        <v>110</v>
      </c>
      <c r="H4460" t="s">
        <v>94</v>
      </c>
      <c r="J4460" t="s">
        <v>119</v>
      </c>
      <c r="K4460">
        <v>0</v>
      </c>
      <c r="L4460">
        <v>0</v>
      </c>
      <c r="M4460">
        <v>2</v>
      </c>
      <c r="N4460">
        <v>13</v>
      </c>
      <c r="O4460">
        <v>2008</v>
      </c>
      <c r="P4460" t="s">
        <v>397</v>
      </c>
      <c r="R4460">
        <f t="shared" si="277"/>
        <v>-92</v>
      </c>
      <c r="S4460">
        <f t="shared" si="278"/>
        <v>15</v>
      </c>
      <c r="T4460" t="str">
        <f t="shared" si="279"/>
        <v>-9215</v>
      </c>
      <c r="U4460" t="str">
        <f t="shared" si="276"/>
        <v>-92, 15</v>
      </c>
    </row>
    <row r="4461" spans="1:21" hidden="1" x14ac:dyDescent="0.25">
      <c r="A4461">
        <v>-92.100830079999994</v>
      </c>
      <c r="B4461">
        <v>15.09583378</v>
      </c>
      <c r="C4461" t="s">
        <v>529</v>
      </c>
      <c r="D4461" t="s">
        <v>395</v>
      </c>
      <c r="E4461" t="s">
        <v>411</v>
      </c>
      <c r="F4461" t="s">
        <v>110</v>
      </c>
      <c r="G4461" t="s">
        <v>110</v>
      </c>
      <c r="H4461" t="s">
        <v>94</v>
      </c>
      <c r="J4461" t="s">
        <v>119</v>
      </c>
      <c r="K4461">
        <v>0</v>
      </c>
      <c r="L4461">
        <v>0</v>
      </c>
      <c r="M4461">
        <v>2</v>
      </c>
      <c r="N4461">
        <v>12</v>
      </c>
      <c r="O4461">
        <v>2008</v>
      </c>
      <c r="P4461" t="s">
        <v>397</v>
      </c>
      <c r="R4461">
        <f t="shared" si="277"/>
        <v>-92</v>
      </c>
      <c r="S4461">
        <f t="shared" si="278"/>
        <v>15</v>
      </c>
      <c r="T4461" t="str">
        <f t="shared" si="279"/>
        <v>-9215</v>
      </c>
      <c r="U4461" t="str">
        <f t="shared" si="276"/>
        <v>-92, 15</v>
      </c>
    </row>
    <row r="4462" spans="1:21" hidden="1" x14ac:dyDescent="0.25">
      <c r="A4462">
        <v>-92.100830079999994</v>
      </c>
      <c r="B4462">
        <v>15.09583378</v>
      </c>
      <c r="C4462" t="s">
        <v>529</v>
      </c>
      <c r="D4462" t="s">
        <v>395</v>
      </c>
      <c r="E4462" t="s">
        <v>411</v>
      </c>
      <c r="F4462" t="s">
        <v>110</v>
      </c>
      <c r="G4462" t="s">
        <v>110</v>
      </c>
      <c r="H4462" t="s">
        <v>94</v>
      </c>
      <c r="J4462" t="s">
        <v>119</v>
      </c>
      <c r="K4462">
        <v>0</v>
      </c>
      <c r="L4462">
        <v>0</v>
      </c>
      <c r="M4462">
        <v>2</v>
      </c>
      <c r="N4462">
        <v>12</v>
      </c>
      <c r="O4462">
        <v>2008</v>
      </c>
      <c r="P4462" t="s">
        <v>397</v>
      </c>
      <c r="R4462">
        <f t="shared" si="277"/>
        <v>-92</v>
      </c>
      <c r="S4462">
        <f t="shared" si="278"/>
        <v>15</v>
      </c>
      <c r="T4462" t="str">
        <f t="shared" si="279"/>
        <v>-9215</v>
      </c>
      <c r="U4462" t="str">
        <f t="shared" si="276"/>
        <v>-92, 15</v>
      </c>
    </row>
    <row r="4463" spans="1:21" hidden="1" x14ac:dyDescent="0.25">
      <c r="A4463">
        <v>-92.093055730000003</v>
      </c>
      <c r="B4463">
        <v>15.088889119999999</v>
      </c>
      <c r="C4463" t="s">
        <v>531</v>
      </c>
      <c r="D4463" t="s">
        <v>395</v>
      </c>
      <c r="E4463" t="s">
        <v>411</v>
      </c>
      <c r="F4463" t="s">
        <v>110</v>
      </c>
      <c r="G4463" t="s">
        <v>109</v>
      </c>
      <c r="H4463" t="s">
        <v>94</v>
      </c>
      <c r="J4463" t="s">
        <v>119</v>
      </c>
      <c r="K4463">
        <v>0.33500000000000002</v>
      </c>
      <c r="L4463">
        <v>26.8</v>
      </c>
      <c r="M4463">
        <v>2</v>
      </c>
      <c r="N4463">
        <v>13</v>
      </c>
      <c r="O4463">
        <v>2008</v>
      </c>
      <c r="P4463" t="s">
        <v>397</v>
      </c>
      <c r="R4463">
        <f t="shared" si="277"/>
        <v>-92</v>
      </c>
      <c r="S4463">
        <f t="shared" si="278"/>
        <v>15</v>
      </c>
      <c r="T4463" t="str">
        <f t="shared" si="279"/>
        <v>-9215</v>
      </c>
      <c r="U4463" t="str">
        <f t="shared" si="276"/>
        <v>-92, 15</v>
      </c>
    </row>
    <row r="4464" spans="1:21" hidden="1" x14ac:dyDescent="0.25">
      <c r="A4464">
        <v>-92.100830079999994</v>
      </c>
      <c r="B4464">
        <v>15.09583378</v>
      </c>
      <c r="C4464" t="s">
        <v>529</v>
      </c>
      <c r="D4464" t="s">
        <v>395</v>
      </c>
      <c r="E4464" t="s">
        <v>411</v>
      </c>
      <c r="F4464" t="s">
        <v>110</v>
      </c>
      <c r="G4464" t="s">
        <v>109</v>
      </c>
      <c r="H4464" t="s">
        <v>94</v>
      </c>
      <c r="J4464" t="s">
        <v>119</v>
      </c>
      <c r="K4464">
        <v>0.16</v>
      </c>
      <c r="L4464">
        <v>12.8</v>
      </c>
      <c r="M4464">
        <v>2</v>
      </c>
      <c r="N4464">
        <v>12</v>
      </c>
      <c r="O4464">
        <v>2008</v>
      </c>
      <c r="P4464" t="s">
        <v>397</v>
      </c>
      <c r="R4464">
        <f t="shared" si="277"/>
        <v>-92</v>
      </c>
      <c r="S4464">
        <f t="shared" si="278"/>
        <v>15</v>
      </c>
      <c r="T4464" t="str">
        <f t="shared" si="279"/>
        <v>-9215</v>
      </c>
      <c r="U4464" t="str">
        <f t="shared" si="276"/>
        <v>-92, 15</v>
      </c>
    </row>
    <row r="4465" spans="1:21" hidden="1" x14ac:dyDescent="0.25">
      <c r="A4465">
        <v>-92.100830079999994</v>
      </c>
      <c r="B4465">
        <v>15.09583378</v>
      </c>
      <c r="C4465" t="s">
        <v>529</v>
      </c>
      <c r="D4465" t="s">
        <v>395</v>
      </c>
      <c r="E4465" t="s">
        <v>411</v>
      </c>
      <c r="F4465" t="s">
        <v>110</v>
      </c>
      <c r="G4465" t="s">
        <v>109</v>
      </c>
      <c r="H4465" t="s">
        <v>94</v>
      </c>
      <c r="J4465" t="s">
        <v>119</v>
      </c>
      <c r="K4465">
        <v>1.66</v>
      </c>
      <c r="L4465">
        <v>132.80000000000001</v>
      </c>
      <c r="M4465">
        <v>2</v>
      </c>
      <c r="N4465">
        <v>12</v>
      </c>
      <c r="O4465">
        <v>2008</v>
      </c>
      <c r="P4465" t="s">
        <v>397</v>
      </c>
      <c r="R4465">
        <f t="shared" si="277"/>
        <v>-92</v>
      </c>
      <c r="S4465">
        <f t="shared" si="278"/>
        <v>15</v>
      </c>
      <c r="T4465" t="str">
        <f t="shared" si="279"/>
        <v>-9215</v>
      </c>
      <c r="U4465" t="str">
        <f t="shared" si="276"/>
        <v>-92, 17</v>
      </c>
    </row>
    <row r="4466" spans="1:21" hidden="1" x14ac:dyDescent="0.25">
      <c r="A4466">
        <v>-92.243301389999999</v>
      </c>
      <c r="B4466">
        <v>17.03846931</v>
      </c>
      <c r="C4466" t="s">
        <v>157</v>
      </c>
      <c r="D4466" t="s">
        <v>395</v>
      </c>
      <c r="E4466" t="s">
        <v>399</v>
      </c>
      <c r="F4466" t="s">
        <v>110</v>
      </c>
      <c r="G4466" t="s">
        <v>110</v>
      </c>
      <c r="H4466" t="s">
        <v>94</v>
      </c>
      <c r="J4466" t="s">
        <v>119</v>
      </c>
      <c r="K4466">
        <v>0</v>
      </c>
      <c r="L4466">
        <v>0</v>
      </c>
      <c r="M4466">
        <v>8</v>
      </c>
      <c r="N4466">
        <v>9</v>
      </c>
      <c r="O4466">
        <v>2007</v>
      </c>
      <c r="P4466" t="s">
        <v>397</v>
      </c>
      <c r="R4466">
        <f t="shared" si="277"/>
        <v>-92</v>
      </c>
      <c r="S4466">
        <f t="shared" si="278"/>
        <v>17</v>
      </c>
      <c r="T4466" t="str">
        <f t="shared" si="279"/>
        <v>-9217</v>
      </c>
      <c r="U4466" t="str">
        <f t="shared" si="276"/>
        <v>-93, 16</v>
      </c>
    </row>
    <row r="4467" spans="1:21" hidden="1" x14ac:dyDescent="0.25">
      <c r="A4467">
        <v>-93.404167180000002</v>
      </c>
      <c r="B4467">
        <v>16.363889690000001</v>
      </c>
      <c r="C4467" t="s">
        <v>521</v>
      </c>
      <c r="D4467" t="s">
        <v>516</v>
      </c>
      <c r="E4467" t="s">
        <v>515</v>
      </c>
      <c r="F4467" t="s">
        <v>110</v>
      </c>
      <c r="G4467" t="s">
        <v>110</v>
      </c>
      <c r="H4467" t="s">
        <v>94</v>
      </c>
      <c r="J4467" t="s">
        <v>119</v>
      </c>
      <c r="K4467">
        <v>0</v>
      </c>
      <c r="L4467">
        <v>0</v>
      </c>
      <c r="M4467">
        <v>6</v>
      </c>
      <c r="N4467">
        <v>30</v>
      </c>
      <c r="O4467">
        <v>2007</v>
      </c>
      <c r="P4467" t="s">
        <v>397</v>
      </c>
      <c r="R4467">
        <f t="shared" si="277"/>
        <v>-93</v>
      </c>
      <c r="S4467">
        <f t="shared" si="278"/>
        <v>16</v>
      </c>
      <c r="T4467" t="str">
        <f t="shared" si="279"/>
        <v>-9316</v>
      </c>
      <c r="U4467" t="str">
        <f t="shared" si="276"/>
        <v>-93, 17</v>
      </c>
    </row>
    <row r="4468" spans="1:21" hidden="1" x14ac:dyDescent="0.25">
      <c r="A4468">
        <v>-92.699661250000005</v>
      </c>
      <c r="B4468">
        <v>16.724269870000001</v>
      </c>
      <c r="C4468" t="s">
        <v>532</v>
      </c>
      <c r="D4468" t="s">
        <v>533</v>
      </c>
      <c r="E4468" t="s">
        <v>118</v>
      </c>
      <c r="F4468" t="s">
        <v>110</v>
      </c>
      <c r="G4468" t="s">
        <v>110</v>
      </c>
      <c r="H4468" t="s">
        <v>94</v>
      </c>
      <c r="J4468" t="s">
        <v>119</v>
      </c>
      <c r="K4468">
        <v>0</v>
      </c>
      <c r="L4468">
        <v>0</v>
      </c>
      <c r="M4468">
        <v>8</v>
      </c>
      <c r="N4468">
        <v>14</v>
      </c>
      <c r="O4468">
        <v>2008</v>
      </c>
      <c r="P4468" t="s">
        <v>397</v>
      </c>
      <c r="R4468">
        <f t="shared" si="277"/>
        <v>-93</v>
      </c>
      <c r="S4468">
        <f t="shared" si="278"/>
        <v>17</v>
      </c>
      <c r="T4468" t="str">
        <f t="shared" si="279"/>
        <v>-9317</v>
      </c>
      <c r="U4468" t="str">
        <f t="shared" si="276"/>
        <v>-92, 17</v>
      </c>
    </row>
    <row r="4469" spans="1:21" hidden="1" x14ac:dyDescent="0.25">
      <c r="A4469">
        <v>-92.241600039999994</v>
      </c>
      <c r="B4469">
        <v>17.045799259999999</v>
      </c>
      <c r="C4469" t="s">
        <v>157</v>
      </c>
      <c r="D4469" t="s">
        <v>395</v>
      </c>
      <c r="E4469" t="s">
        <v>421</v>
      </c>
      <c r="F4469" t="s">
        <v>110</v>
      </c>
      <c r="G4469" t="s">
        <v>110</v>
      </c>
      <c r="H4469" t="s">
        <v>94</v>
      </c>
      <c r="J4469" t="s">
        <v>119</v>
      </c>
      <c r="K4469">
        <v>0</v>
      </c>
      <c r="L4469">
        <v>0</v>
      </c>
      <c r="M4469">
        <v>8</v>
      </c>
      <c r="N4469">
        <v>9</v>
      </c>
      <c r="O4469">
        <v>2007</v>
      </c>
      <c r="P4469" t="s">
        <v>397</v>
      </c>
      <c r="R4469">
        <f t="shared" si="277"/>
        <v>-92</v>
      </c>
      <c r="S4469">
        <f t="shared" si="278"/>
        <v>17</v>
      </c>
      <c r="T4469" t="str">
        <f t="shared" si="279"/>
        <v>-9217</v>
      </c>
      <c r="U4469" t="str">
        <f t="shared" si="276"/>
        <v>-92, 17</v>
      </c>
    </row>
    <row r="4470" spans="1:21" hidden="1" x14ac:dyDescent="0.25">
      <c r="A4470">
        <v>-92.241600039999994</v>
      </c>
      <c r="B4470">
        <v>17.045799259999999</v>
      </c>
      <c r="C4470" t="s">
        <v>157</v>
      </c>
      <c r="D4470" t="s">
        <v>395</v>
      </c>
      <c r="E4470" t="s">
        <v>421</v>
      </c>
      <c r="F4470" t="s">
        <v>110</v>
      </c>
      <c r="G4470" t="s">
        <v>110</v>
      </c>
      <c r="H4470" t="s">
        <v>94</v>
      </c>
      <c r="J4470" t="s">
        <v>119</v>
      </c>
      <c r="K4470">
        <v>0</v>
      </c>
      <c r="L4470">
        <v>0</v>
      </c>
      <c r="M4470">
        <v>8</v>
      </c>
      <c r="N4470">
        <v>9</v>
      </c>
      <c r="O4470">
        <v>2007</v>
      </c>
      <c r="P4470" t="s">
        <v>397</v>
      </c>
      <c r="R4470">
        <f t="shared" si="277"/>
        <v>-92</v>
      </c>
      <c r="S4470">
        <f t="shared" si="278"/>
        <v>17</v>
      </c>
      <c r="T4470" t="str">
        <f t="shared" si="279"/>
        <v>-9217</v>
      </c>
      <c r="U4470" t="str">
        <f t="shared" si="276"/>
        <v>-92, 15</v>
      </c>
    </row>
    <row r="4471" spans="1:21" hidden="1" x14ac:dyDescent="0.25">
      <c r="A4471">
        <v>-92.093055730000003</v>
      </c>
      <c r="B4471">
        <v>15.088889119999999</v>
      </c>
      <c r="C4471" t="s">
        <v>529</v>
      </c>
      <c r="D4471" t="s">
        <v>395</v>
      </c>
      <c r="E4471" t="s">
        <v>411</v>
      </c>
      <c r="F4471" t="s">
        <v>110</v>
      </c>
      <c r="G4471" t="s">
        <v>109</v>
      </c>
      <c r="H4471" t="s">
        <v>94</v>
      </c>
      <c r="J4471" t="s">
        <v>119</v>
      </c>
      <c r="K4471">
        <v>4.9399999999999999E-2</v>
      </c>
      <c r="L4471">
        <v>3.952</v>
      </c>
      <c r="M4471">
        <v>2</v>
      </c>
      <c r="N4471">
        <v>12</v>
      </c>
      <c r="O4471">
        <v>2008</v>
      </c>
      <c r="P4471" t="s">
        <v>397</v>
      </c>
      <c r="R4471">
        <f t="shared" si="277"/>
        <v>-92</v>
      </c>
      <c r="S4471">
        <f t="shared" si="278"/>
        <v>15</v>
      </c>
      <c r="T4471" t="str">
        <f t="shared" si="279"/>
        <v>-9215</v>
      </c>
      <c r="U4471" t="str">
        <f t="shared" si="276"/>
        <v>-93, 17</v>
      </c>
    </row>
    <row r="4472" spans="1:21" hidden="1" x14ac:dyDescent="0.25">
      <c r="A4472">
        <v>-93.001663210000004</v>
      </c>
      <c r="B4472">
        <v>17.188888550000001</v>
      </c>
      <c r="C4472" t="s">
        <v>534</v>
      </c>
      <c r="D4472" t="s">
        <v>448</v>
      </c>
      <c r="E4472" t="s">
        <v>411</v>
      </c>
      <c r="F4472" t="s">
        <v>110</v>
      </c>
      <c r="G4472" t="s">
        <v>110</v>
      </c>
      <c r="H4472" t="s">
        <v>94</v>
      </c>
      <c r="J4472" t="s">
        <v>119</v>
      </c>
      <c r="K4472">
        <v>0</v>
      </c>
      <c r="L4472">
        <v>0</v>
      </c>
      <c r="M4472">
        <v>3</v>
      </c>
      <c r="N4472">
        <v>8</v>
      </c>
      <c r="O4472">
        <v>2007</v>
      </c>
      <c r="P4472" t="s">
        <v>397</v>
      </c>
      <c r="R4472">
        <f t="shared" si="277"/>
        <v>-93</v>
      </c>
      <c r="S4472">
        <f t="shared" si="278"/>
        <v>17</v>
      </c>
      <c r="T4472" t="str">
        <f t="shared" si="279"/>
        <v>-9317</v>
      </c>
      <c r="U4472" t="str">
        <f t="shared" si="276"/>
        <v>-93, 17</v>
      </c>
    </row>
    <row r="4473" spans="1:21" hidden="1" x14ac:dyDescent="0.25">
      <c r="A4473">
        <v>-93.004165650000004</v>
      </c>
      <c r="B4473">
        <v>17.188055039999998</v>
      </c>
      <c r="C4473" t="s">
        <v>534</v>
      </c>
      <c r="D4473" t="s">
        <v>448</v>
      </c>
      <c r="E4473" t="s">
        <v>411</v>
      </c>
      <c r="F4473" t="s">
        <v>110</v>
      </c>
      <c r="G4473" t="s">
        <v>109</v>
      </c>
      <c r="H4473" t="s">
        <v>94</v>
      </c>
      <c r="J4473" t="s">
        <v>119</v>
      </c>
      <c r="K4473">
        <v>1.9499999999999999E-3</v>
      </c>
      <c r="L4473">
        <v>0.156</v>
      </c>
      <c r="M4473">
        <v>3</v>
      </c>
      <c r="N4473">
        <v>8</v>
      </c>
      <c r="O4473">
        <v>2007</v>
      </c>
      <c r="P4473" t="s">
        <v>397</v>
      </c>
      <c r="R4473">
        <f t="shared" si="277"/>
        <v>-93</v>
      </c>
      <c r="S4473">
        <f t="shared" si="278"/>
        <v>17</v>
      </c>
      <c r="T4473" t="str">
        <f t="shared" si="279"/>
        <v>-9317</v>
      </c>
      <c r="U4473" t="str">
        <f t="shared" si="276"/>
        <v>-93, 17</v>
      </c>
    </row>
    <row r="4474" spans="1:21" hidden="1" x14ac:dyDescent="0.25">
      <c r="A4474">
        <v>-93.001663210000004</v>
      </c>
      <c r="B4474">
        <v>17.188888550000001</v>
      </c>
      <c r="C4474" t="s">
        <v>534</v>
      </c>
      <c r="D4474" t="s">
        <v>448</v>
      </c>
      <c r="E4474" t="s">
        <v>411</v>
      </c>
      <c r="F4474" t="s">
        <v>110</v>
      </c>
      <c r="G4474" t="s">
        <v>109</v>
      </c>
      <c r="H4474" t="s">
        <v>94</v>
      </c>
      <c r="J4474" t="s">
        <v>119</v>
      </c>
      <c r="K4474">
        <v>9.3699999999999999E-3</v>
      </c>
      <c r="L4474">
        <v>0.74960000000000004</v>
      </c>
      <c r="M4474">
        <v>3</v>
      </c>
      <c r="N4474">
        <v>8</v>
      </c>
      <c r="O4474">
        <v>2007</v>
      </c>
      <c r="P4474" t="s">
        <v>397</v>
      </c>
      <c r="R4474">
        <f t="shared" si="277"/>
        <v>-93</v>
      </c>
      <c r="S4474">
        <f t="shared" si="278"/>
        <v>17</v>
      </c>
      <c r="T4474" t="str">
        <f t="shared" si="279"/>
        <v>-9317</v>
      </c>
      <c r="U4474" t="str">
        <f t="shared" si="276"/>
        <v>-93, 17</v>
      </c>
    </row>
    <row r="4475" spans="1:21" hidden="1" x14ac:dyDescent="0.25">
      <c r="A4475">
        <v>-93.001663210000004</v>
      </c>
      <c r="B4475">
        <v>17.188888550000001</v>
      </c>
      <c r="C4475" t="s">
        <v>534</v>
      </c>
      <c r="D4475" t="s">
        <v>448</v>
      </c>
      <c r="E4475" t="s">
        <v>411</v>
      </c>
      <c r="F4475" t="s">
        <v>110</v>
      </c>
      <c r="G4475" t="s">
        <v>109</v>
      </c>
      <c r="H4475" t="s">
        <v>94</v>
      </c>
      <c r="J4475" t="s">
        <v>119</v>
      </c>
      <c r="K4475">
        <v>0.128</v>
      </c>
      <c r="L4475">
        <v>10.24</v>
      </c>
      <c r="M4475">
        <v>3</v>
      </c>
      <c r="N4475">
        <v>8</v>
      </c>
      <c r="O4475">
        <v>2007</v>
      </c>
      <c r="P4475" t="s">
        <v>397</v>
      </c>
      <c r="R4475">
        <f t="shared" si="277"/>
        <v>-93</v>
      </c>
      <c r="S4475">
        <f t="shared" si="278"/>
        <v>17</v>
      </c>
      <c r="T4475" t="str">
        <f t="shared" si="279"/>
        <v>-9317</v>
      </c>
      <c r="U4475" t="str">
        <f t="shared" si="276"/>
        <v>-93, 17</v>
      </c>
    </row>
    <row r="4476" spans="1:21" hidden="1" x14ac:dyDescent="0.25">
      <c r="A4476">
        <v>-93.001663210000004</v>
      </c>
      <c r="B4476">
        <v>17.188888550000001</v>
      </c>
      <c r="C4476" t="s">
        <v>534</v>
      </c>
      <c r="D4476" t="s">
        <v>448</v>
      </c>
      <c r="E4476" t="s">
        <v>411</v>
      </c>
      <c r="F4476" t="s">
        <v>110</v>
      </c>
      <c r="G4476" t="s">
        <v>109</v>
      </c>
      <c r="H4476" t="s">
        <v>94</v>
      </c>
      <c r="J4476" t="s">
        <v>119</v>
      </c>
      <c r="K4476">
        <v>1.53</v>
      </c>
      <c r="L4476">
        <v>122.4</v>
      </c>
      <c r="M4476">
        <v>3</v>
      </c>
      <c r="N4476">
        <v>8</v>
      </c>
      <c r="O4476">
        <v>2007</v>
      </c>
      <c r="P4476" t="s">
        <v>397</v>
      </c>
      <c r="R4476">
        <f t="shared" si="277"/>
        <v>-93</v>
      </c>
      <c r="S4476">
        <f t="shared" si="278"/>
        <v>17</v>
      </c>
      <c r="T4476" t="str">
        <f t="shared" si="279"/>
        <v>-9317</v>
      </c>
      <c r="U4476" t="str">
        <f t="shared" si="276"/>
        <v>-93, 17</v>
      </c>
    </row>
    <row r="4477" spans="1:21" hidden="1" x14ac:dyDescent="0.25">
      <c r="A4477">
        <v>-93.001663210000004</v>
      </c>
      <c r="B4477">
        <v>17.188888550000001</v>
      </c>
      <c r="C4477" t="s">
        <v>534</v>
      </c>
      <c r="D4477" t="s">
        <v>448</v>
      </c>
      <c r="E4477" t="s">
        <v>411</v>
      </c>
      <c r="F4477" t="s">
        <v>110</v>
      </c>
      <c r="G4477" t="s">
        <v>109</v>
      </c>
      <c r="H4477" t="s">
        <v>94</v>
      </c>
      <c r="J4477" t="s">
        <v>119</v>
      </c>
      <c r="K4477">
        <v>5.45E-2</v>
      </c>
      <c r="L4477">
        <v>4.3600000000000003</v>
      </c>
      <c r="M4477">
        <v>3</v>
      </c>
      <c r="N4477">
        <v>8</v>
      </c>
      <c r="O4477">
        <v>2007</v>
      </c>
      <c r="P4477" t="s">
        <v>397</v>
      </c>
      <c r="R4477">
        <f t="shared" si="277"/>
        <v>-93</v>
      </c>
      <c r="S4477">
        <f t="shared" si="278"/>
        <v>17</v>
      </c>
      <c r="T4477" t="str">
        <f t="shared" si="279"/>
        <v>-9317</v>
      </c>
      <c r="U4477" t="str">
        <f t="shared" si="276"/>
        <v>-92, 15</v>
      </c>
    </row>
    <row r="4478" spans="1:21" hidden="1" x14ac:dyDescent="0.25">
      <c r="A4478">
        <v>-92.334640500000006</v>
      </c>
      <c r="B4478">
        <v>15.41921997</v>
      </c>
      <c r="C4478" t="s">
        <v>535</v>
      </c>
      <c r="D4478" t="s">
        <v>437</v>
      </c>
      <c r="E4478" t="s">
        <v>421</v>
      </c>
      <c r="F4478" t="s">
        <v>110</v>
      </c>
      <c r="G4478" t="s">
        <v>110</v>
      </c>
      <c r="H4478" t="s">
        <v>94</v>
      </c>
      <c r="J4478" t="s">
        <v>119</v>
      </c>
      <c r="K4478">
        <v>0</v>
      </c>
      <c r="L4478">
        <v>0</v>
      </c>
      <c r="M4478">
        <v>8</v>
      </c>
      <c r="N4478">
        <v>31</v>
      </c>
      <c r="O4478">
        <v>2006</v>
      </c>
      <c r="P4478" t="s">
        <v>397</v>
      </c>
      <c r="R4478">
        <f t="shared" si="277"/>
        <v>-92</v>
      </c>
      <c r="S4478">
        <f t="shared" si="278"/>
        <v>15</v>
      </c>
      <c r="T4478" t="str">
        <f t="shared" si="279"/>
        <v>-9215</v>
      </c>
      <c r="U4478" t="str">
        <f t="shared" si="276"/>
        <v>-92, 15</v>
      </c>
    </row>
    <row r="4479" spans="1:21" hidden="1" x14ac:dyDescent="0.25">
      <c r="A4479">
        <v>-92.341598509999997</v>
      </c>
      <c r="B4479">
        <v>15.425379749999999</v>
      </c>
      <c r="C4479" t="s">
        <v>535</v>
      </c>
      <c r="D4479" t="s">
        <v>437</v>
      </c>
      <c r="E4479" t="s">
        <v>421</v>
      </c>
      <c r="F4479" t="s">
        <v>110</v>
      </c>
      <c r="G4479" t="s">
        <v>110</v>
      </c>
      <c r="H4479" t="s">
        <v>94</v>
      </c>
      <c r="J4479" t="s">
        <v>119</v>
      </c>
      <c r="K4479">
        <v>0</v>
      </c>
      <c r="L4479">
        <v>0</v>
      </c>
      <c r="M4479">
        <v>8</v>
      </c>
      <c r="N4479">
        <v>31</v>
      </c>
      <c r="O4479">
        <v>2006</v>
      </c>
      <c r="P4479" t="s">
        <v>397</v>
      </c>
      <c r="R4479">
        <f t="shared" si="277"/>
        <v>-92</v>
      </c>
      <c r="S4479">
        <f t="shared" si="278"/>
        <v>15</v>
      </c>
      <c r="T4479" t="str">
        <f t="shared" si="279"/>
        <v>-9215</v>
      </c>
      <c r="U4479" t="str">
        <f t="shared" si="276"/>
        <v>-92, 15</v>
      </c>
    </row>
    <row r="4480" spans="1:21" hidden="1" x14ac:dyDescent="0.25">
      <c r="A4480">
        <v>-92.341598509999997</v>
      </c>
      <c r="B4480">
        <v>15.425379749999999</v>
      </c>
      <c r="C4480" t="s">
        <v>535</v>
      </c>
      <c r="D4480" t="s">
        <v>437</v>
      </c>
      <c r="E4480" t="s">
        <v>421</v>
      </c>
      <c r="F4480" t="s">
        <v>110</v>
      </c>
      <c r="G4480" t="s">
        <v>110</v>
      </c>
      <c r="H4480" t="s">
        <v>94</v>
      </c>
      <c r="J4480" t="s">
        <v>119</v>
      </c>
      <c r="K4480">
        <v>0</v>
      </c>
      <c r="L4480">
        <v>0</v>
      </c>
      <c r="M4480">
        <v>8</v>
      </c>
      <c r="N4480">
        <v>31</v>
      </c>
      <c r="O4480">
        <v>2006</v>
      </c>
      <c r="P4480" t="s">
        <v>397</v>
      </c>
      <c r="R4480">
        <f t="shared" si="277"/>
        <v>-92</v>
      </c>
      <c r="S4480">
        <f t="shared" si="278"/>
        <v>15</v>
      </c>
      <c r="T4480" t="str">
        <f t="shared" si="279"/>
        <v>-9215</v>
      </c>
      <c r="U4480" t="str">
        <f t="shared" si="276"/>
        <v>-92, 15</v>
      </c>
    </row>
    <row r="4481" spans="1:21" hidden="1" x14ac:dyDescent="0.25">
      <c r="A4481">
        <v>-92.335029599999999</v>
      </c>
      <c r="B4481">
        <v>15.43222046</v>
      </c>
      <c r="C4481" t="s">
        <v>535</v>
      </c>
      <c r="D4481" t="s">
        <v>437</v>
      </c>
      <c r="E4481" t="s">
        <v>421</v>
      </c>
      <c r="F4481" t="s">
        <v>110</v>
      </c>
      <c r="G4481" t="s">
        <v>110</v>
      </c>
      <c r="H4481" t="s">
        <v>94</v>
      </c>
      <c r="J4481" t="s">
        <v>119</v>
      </c>
      <c r="K4481">
        <v>0</v>
      </c>
      <c r="L4481">
        <v>0</v>
      </c>
      <c r="M4481">
        <v>8</v>
      </c>
      <c r="N4481">
        <v>31</v>
      </c>
      <c r="O4481">
        <v>2006</v>
      </c>
      <c r="P4481" t="s">
        <v>397</v>
      </c>
      <c r="R4481">
        <f t="shared" si="277"/>
        <v>-92</v>
      </c>
      <c r="S4481">
        <f t="shared" si="278"/>
        <v>15</v>
      </c>
      <c r="T4481" t="str">
        <f t="shared" si="279"/>
        <v>-9215</v>
      </c>
      <c r="U4481" t="str">
        <f t="shared" si="276"/>
        <v>-92, 15</v>
      </c>
    </row>
    <row r="4482" spans="1:21" hidden="1" x14ac:dyDescent="0.25">
      <c r="A4482">
        <v>-92.335029599999999</v>
      </c>
      <c r="B4482">
        <v>15.43222046</v>
      </c>
      <c r="C4482" t="s">
        <v>535</v>
      </c>
      <c r="D4482" t="s">
        <v>437</v>
      </c>
      <c r="E4482" t="s">
        <v>421</v>
      </c>
      <c r="F4482" t="s">
        <v>110</v>
      </c>
      <c r="G4482" t="s">
        <v>110</v>
      </c>
      <c r="H4482" t="s">
        <v>94</v>
      </c>
      <c r="J4482" t="s">
        <v>119</v>
      </c>
      <c r="K4482">
        <v>0</v>
      </c>
      <c r="L4482">
        <v>0</v>
      </c>
      <c r="M4482">
        <v>8</v>
      </c>
      <c r="N4482">
        <v>31</v>
      </c>
      <c r="O4482">
        <v>2006</v>
      </c>
      <c r="P4482" t="s">
        <v>397</v>
      </c>
      <c r="R4482">
        <f t="shared" si="277"/>
        <v>-92</v>
      </c>
      <c r="S4482">
        <f t="shared" si="278"/>
        <v>15</v>
      </c>
      <c r="T4482" t="str">
        <f t="shared" si="279"/>
        <v>-9215</v>
      </c>
      <c r="U4482" t="str">
        <f t="shared" ref="U4482:U4545" si="280">_xlfn.CONCAT($R4483, ", ", $S4483)</f>
        <v>-93, 17</v>
      </c>
    </row>
    <row r="4483" spans="1:21" hidden="1" x14ac:dyDescent="0.25">
      <c r="A4483">
        <v>-92.580169679999997</v>
      </c>
      <c r="B4483">
        <v>16.81786919</v>
      </c>
      <c r="C4483" t="s">
        <v>536</v>
      </c>
      <c r="D4483" t="s">
        <v>537</v>
      </c>
      <c r="E4483" t="s">
        <v>421</v>
      </c>
      <c r="F4483" t="s">
        <v>110</v>
      </c>
      <c r="G4483" t="s">
        <v>110</v>
      </c>
      <c r="H4483" t="s">
        <v>94</v>
      </c>
      <c r="J4483" t="s">
        <v>119</v>
      </c>
      <c r="K4483">
        <v>0</v>
      </c>
      <c r="L4483">
        <v>0</v>
      </c>
      <c r="M4483">
        <v>9</v>
      </c>
      <c r="N4483">
        <v>1</v>
      </c>
      <c r="O4483">
        <v>2006</v>
      </c>
      <c r="P4483" t="s">
        <v>397</v>
      </c>
      <c r="R4483">
        <f t="shared" ref="R4483:R4546" si="281">ROUND($A4483, 0)</f>
        <v>-93</v>
      </c>
      <c r="S4483">
        <f t="shared" ref="S4483:S4546" si="282">ROUND($B4483, 0)</f>
        <v>17</v>
      </c>
      <c r="T4483" t="str">
        <f t="shared" ref="T4483:T4546" si="283">_xlfn.CONCAT($R4483, $S4483)</f>
        <v>-9317</v>
      </c>
      <c r="U4483" t="str">
        <f t="shared" si="280"/>
        <v>-93, 17</v>
      </c>
    </row>
    <row r="4484" spans="1:21" hidden="1" x14ac:dyDescent="0.25">
      <c r="A4484">
        <v>-92.580169679999997</v>
      </c>
      <c r="B4484">
        <v>16.81786919</v>
      </c>
      <c r="C4484" t="s">
        <v>536</v>
      </c>
      <c r="D4484" t="s">
        <v>537</v>
      </c>
      <c r="E4484" t="s">
        <v>421</v>
      </c>
      <c r="F4484" t="s">
        <v>110</v>
      </c>
      <c r="G4484" t="s">
        <v>110</v>
      </c>
      <c r="H4484" t="s">
        <v>94</v>
      </c>
      <c r="J4484" t="s">
        <v>119</v>
      </c>
      <c r="K4484">
        <v>0</v>
      </c>
      <c r="L4484">
        <v>0</v>
      </c>
      <c r="M4484">
        <v>9</v>
      </c>
      <c r="N4484">
        <v>1</v>
      </c>
      <c r="O4484">
        <v>2006</v>
      </c>
      <c r="P4484" t="s">
        <v>397</v>
      </c>
      <c r="R4484">
        <f t="shared" si="281"/>
        <v>-93</v>
      </c>
      <c r="S4484">
        <f t="shared" si="282"/>
        <v>17</v>
      </c>
      <c r="T4484" t="str">
        <f t="shared" si="283"/>
        <v>-9317</v>
      </c>
      <c r="U4484" t="str">
        <f t="shared" si="280"/>
        <v>-93, 17</v>
      </c>
    </row>
    <row r="4485" spans="1:21" hidden="1" x14ac:dyDescent="0.25">
      <c r="A4485">
        <v>-92.580169679999997</v>
      </c>
      <c r="B4485">
        <v>16.81786919</v>
      </c>
      <c r="C4485" t="s">
        <v>536</v>
      </c>
      <c r="D4485" t="s">
        <v>537</v>
      </c>
      <c r="E4485" t="s">
        <v>421</v>
      </c>
      <c r="F4485" t="s">
        <v>110</v>
      </c>
      <c r="G4485" t="s">
        <v>110</v>
      </c>
      <c r="H4485" t="s">
        <v>94</v>
      </c>
      <c r="J4485" t="s">
        <v>119</v>
      </c>
      <c r="K4485">
        <v>0</v>
      </c>
      <c r="L4485">
        <v>0</v>
      </c>
      <c r="M4485">
        <v>9</v>
      </c>
      <c r="N4485">
        <v>1</v>
      </c>
      <c r="O4485">
        <v>2006</v>
      </c>
      <c r="P4485" t="s">
        <v>397</v>
      </c>
      <c r="R4485">
        <f t="shared" si="281"/>
        <v>-93</v>
      </c>
      <c r="S4485">
        <f t="shared" si="282"/>
        <v>17</v>
      </c>
      <c r="T4485" t="str">
        <f t="shared" si="283"/>
        <v>-9317</v>
      </c>
      <c r="U4485" t="str">
        <f t="shared" si="280"/>
        <v>-93, 17</v>
      </c>
    </row>
    <row r="4486" spans="1:21" hidden="1" x14ac:dyDescent="0.25">
      <c r="A4486">
        <v>-92.580169679999997</v>
      </c>
      <c r="B4486">
        <v>16.81786919</v>
      </c>
      <c r="C4486" t="s">
        <v>536</v>
      </c>
      <c r="D4486" t="s">
        <v>537</v>
      </c>
      <c r="E4486" t="s">
        <v>421</v>
      </c>
      <c r="F4486" t="s">
        <v>110</v>
      </c>
      <c r="G4486" t="s">
        <v>110</v>
      </c>
      <c r="H4486" t="s">
        <v>94</v>
      </c>
      <c r="J4486" t="s">
        <v>119</v>
      </c>
      <c r="K4486">
        <v>0</v>
      </c>
      <c r="L4486">
        <v>0</v>
      </c>
      <c r="M4486">
        <v>9</v>
      </c>
      <c r="N4486">
        <v>1</v>
      </c>
      <c r="O4486">
        <v>2006</v>
      </c>
      <c r="P4486" t="s">
        <v>397</v>
      </c>
      <c r="R4486">
        <f t="shared" si="281"/>
        <v>-93</v>
      </c>
      <c r="S4486">
        <f t="shared" si="282"/>
        <v>17</v>
      </c>
      <c r="T4486" t="str">
        <f t="shared" si="283"/>
        <v>-9317</v>
      </c>
      <c r="U4486" t="str">
        <f t="shared" si="280"/>
        <v>-93, 17</v>
      </c>
    </row>
    <row r="4487" spans="1:21" hidden="1" x14ac:dyDescent="0.25">
      <c r="A4487">
        <v>-92.580169679999997</v>
      </c>
      <c r="B4487">
        <v>16.81786919</v>
      </c>
      <c r="C4487" t="s">
        <v>536</v>
      </c>
      <c r="D4487" t="s">
        <v>537</v>
      </c>
      <c r="E4487" t="s">
        <v>421</v>
      </c>
      <c r="F4487" t="s">
        <v>110</v>
      </c>
      <c r="G4487" t="s">
        <v>110</v>
      </c>
      <c r="H4487" t="s">
        <v>94</v>
      </c>
      <c r="J4487" t="s">
        <v>119</v>
      </c>
      <c r="K4487">
        <v>0</v>
      </c>
      <c r="L4487">
        <v>0</v>
      </c>
      <c r="M4487">
        <v>9</v>
      </c>
      <c r="N4487">
        <v>1</v>
      </c>
      <c r="O4487">
        <v>2006</v>
      </c>
      <c r="P4487" t="s">
        <v>397</v>
      </c>
      <c r="R4487">
        <f t="shared" si="281"/>
        <v>-93</v>
      </c>
      <c r="S4487">
        <f t="shared" si="282"/>
        <v>17</v>
      </c>
      <c r="T4487" t="str">
        <f t="shared" si="283"/>
        <v>-9317</v>
      </c>
      <c r="U4487" t="str">
        <f t="shared" si="280"/>
        <v>-93, 17</v>
      </c>
    </row>
    <row r="4488" spans="1:21" hidden="1" x14ac:dyDescent="0.25">
      <c r="A4488">
        <v>-92.580169679999997</v>
      </c>
      <c r="B4488">
        <v>16.81786919</v>
      </c>
      <c r="C4488" t="s">
        <v>536</v>
      </c>
      <c r="D4488" t="s">
        <v>537</v>
      </c>
      <c r="E4488" t="s">
        <v>421</v>
      </c>
      <c r="F4488" t="s">
        <v>110</v>
      </c>
      <c r="G4488" t="s">
        <v>110</v>
      </c>
      <c r="H4488" t="s">
        <v>94</v>
      </c>
      <c r="J4488" t="s">
        <v>119</v>
      </c>
      <c r="K4488">
        <v>0</v>
      </c>
      <c r="L4488">
        <v>0</v>
      </c>
      <c r="M4488">
        <v>9</v>
      </c>
      <c r="N4488">
        <v>1</v>
      </c>
      <c r="O4488">
        <v>2006</v>
      </c>
      <c r="P4488" t="s">
        <v>397</v>
      </c>
      <c r="R4488">
        <f t="shared" si="281"/>
        <v>-93</v>
      </c>
      <c r="S4488">
        <f t="shared" si="282"/>
        <v>17</v>
      </c>
      <c r="T4488" t="str">
        <f t="shared" si="283"/>
        <v>-9317</v>
      </c>
      <c r="U4488" t="str">
        <f t="shared" si="280"/>
        <v>-93, 17</v>
      </c>
    </row>
    <row r="4489" spans="1:21" hidden="1" x14ac:dyDescent="0.25">
      <c r="A4489">
        <v>-92.580169679999997</v>
      </c>
      <c r="B4489">
        <v>16.81786919</v>
      </c>
      <c r="C4489" t="s">
        <v>536</v>
      </c>
      <c r="D4489" t="s">
        <v>537</v>
      </c>
      <c r="E4489" t="s">
        <v>421</v>
      </c>
      <c r="F4489" t="s">
        <v>110</v>
      </c>
      <c r="G4489" t="s">
        <v>110</v>
      </c>
      <c r="H4489" t="s">
        <v>94</v>
      </c>
      <c r="J4489" t="s">
        <v>119</v>
      </c>
      <c r="K4489">
        <v>0</v>
      </c>
      <c r="L4489">
        <v>0</v>
      </c>
      <c r="M4489">
        <v>9</v>
      </c>
      <c r="N4489">
        <v>1</v>
      </c>
      <c r="O4489">
        <v>2006</v>
      </c>
      <c r="P4489" t="s">
        <v>397</v>
      </c>
      <c r="R4489">
        <f t="shared" si="281"/>
        <v>-93</v>
      </c>
      <c r="S4489">
        <f t="shared" si="282"/>
        <v>17</v>
      </c>
      <c r="T4489" t="str">
        <f t="shared" si="283"/>
        <v>-9317</v>
      </c>
      <c r="U4489" t="str">
        <f t="shared" si="280"/>
        <v>-93, 17</v>
      </c>
    </row>
    <row r="4490" spans="1:21" hidden="1" x14ac:dyDescent="0.25">
      <c r="A4490">
        <v>-92.580169679999997</v>
      </c>
      <c r="B4490">
        <v>16.81786919</v>
      </c>
      <c r="C4490" t="s">
        <v>536</v>
      </c>
      <c r="D4490" t="s">
        <v>537</v>
      </c>
      <c r="E4490" t="s">
        <v>421</v>
      </c>
      <c r="F4490" t="s">
        <v>110</v>
      </c>
      <c r="G4490" t="s">
        <v>110</v>
      </c>
      <c r="H4490" t="s">
        <v>94</v>
      </c>
      <c r="J4490" t="s">
        <v>119</v>
      </c>
      <c r="K4490">
        <v>0</v>
      </c>
      <c r="L4490">
        <v>0</v>
      </c>
      <c r="M4490">
        <v>9</v>
      </c>
      <c r="N4490">
        <v>1</v>
      </c>
      <c r="O4490">
        <v>2006</v>
      </c>
      <c r="P4490" t="s">
        <v>397</v>
      </c>
      <c r="R4490">
        <f t="shared" si="281"/>
        <v>-93</v>
      </c>
      <c r="S4490">
        <f t="shared" si="282"/>
        <v>17</v>
      </c>
      <c r="T4490" t="str">
        <f t="shared" si="283"/>
        <v>-9317</v>
      </c>
      <c r="U4490" t="str">
        <f t="shared" si="280"/>
        <v>-93, 17</v>
      </c>
    </row>
    <row r="4491" spans="1:21" hidden="1" x14ac:dyDescent="0.25">
      <c r="A4491">
        <v>-92.580169679999997</v>
      </c>
      <c r="B4491">
        <v>16.81786919</v>
      </c>
      <c r="C4491" t="s">
        <v>536</v>
      </c>
      <c r="D4491" t="s">
        <v>537</v>
      </c>
      <c r="E4491" t="s">
        <v>421</v>
      </c>
      <c r="F4491" t="s">
        <v>110</v>
      </c>
      <c r="G4491" t="s">
        <v>110</v>
      </c>
      <c r="H4491" t="s">
        <v>94</v>
      </c>
      <c r="J4491" t="s">
        <v>119</v>
      </c>
      <c r="K4491">
        <v>0</v>
      </c>
      <c r="L4491">
        <v>0</v>
      </c>
      <c r="M4491">
        <v>9</v>
      </c>
      <c r="N4491">
        <v>1</v>
      </c>
      <c r="O4491">
        <v>2006</v>
      </c>
      <c r="P4491" t="s">
        <v>397</v>
      </c>
      <c r="R4491">
        <f t="shared" si="281"/>
        <v>-93</v>
      </c>
      <c r="S4491">
        <f t="shared" si="282"/>
        <v>17</v>
      </c>
      <c r="T4491" t="str">
        <f t="shared" si="283"/>
        <v>-9317</v>
      </c>
      <c r="U4491" t="str">
        <f t="shared" si="280"/>
        <v>-93, 17</v>
      </c>
    </row>
    <row r="4492" spans="1:21" hidden="1" x14ac:dyDescent="0.25">
      <c r="A4492">
        <v>-92.580169679999997</v>
      </c>
      <c r="B4492">
        <v>16.81786919</v>
      </c>
      <c r="C4492" t="s">
        <v>536</v>
      </c>
      <c r="D4492" t="s">
        <v>537</v>
      </c>
      <c r="E4492" t="s">
        <v>421</v>
      </c>
      <c r="F4492" t="s">
        <v>110</v>
      </c>
      <c r="G4492" t="s">
        <v>110</v>
      </c>
      <c r="H4492" t="s">
        <v>94</v>
      </c>
      <c r="J4492" t="s">
        <v>119</v>
      </c>
      <c r="K4492">
        <v>0</v>
      </c>
      <c r="L4492">
        <v>0</v>
      </c>
      <c r="M4492">
        <v>9</v>
      </c>
      <c r="N4492">
        <v>1</v>
      </c>
      <c r="O4492">
        <v>2006</v>
      </c>
      <c r="P4492" t="s">
        <v>397</v>
      </c>
      <c r="R4492">
        <f t="shared" si="281"/>
        <v>-93</v>
      </c>
      <c r="S4492">
        <f t="shared" si="282"/>
        <v>17</v>
      </c>
      <c r="T4492" t="str">
        <f t="shared" si="283"/>
        <v>-9317</v>
      </c>
      <c r="U4492" t="str">
        <f t="shared" si="280"/>
        <v>-93, 17</v>
      </c>
    </row>
    <row r="4493" spans="1:21" hidden="1" x14ac:dyDescent="0.25">
      <c r="A4493">
        <v>-92.580169679999997</v>
      </c>
      <c r="B4493">
        <v>16.81786919</v>
      </c>
      <c r="C4493" t="s">
        <v>536</v>
      </c>
      <c r="D4493" t="s">
        <v>537</v>
      </c>
      <c r="E4493" t="s">
        <v>421</v>
      </c>
      <c r="F4493" t="s">
        <v>110</v>
      </c>
      <c r="G4493" t="s">
        <v>110</v>
      </c>
      <c r="H4493" t="s">
        <v>94</v>
      </c>
      <c r="J4493" t="s">
        <v>119</v>
      </c>
      <c r="K4493">
        <v>0</v>
      </c>
      <c r="L4493">
        <v>0</v>
      </c>
      <c r="M4493">
        <v>9</v>
      </c>
      <c r="N4493">
        <v>1</v>
      </c>
      <c r="O4493">
        <v>2006</v>
      </c>
      <c r="P4493" t="s">
        <v>397</v>
      </c>
      <c r="R4493">
        <f t="shared" si="281"/>
        <v>-93</v>
      </c>
      <c r="S4493">
        <f t="shared" si="282"/>
        <v>17</v>
      </c>
      <c r="T4493" t="str">
        <f t="shared" si="283"/>
        <v>-9317</v>
      </c>
      <c r="U4493" t="str">
        <f t="shared" si="280"/>
        <v>-93, 17</v>
      </c>
    </row>
    <row r="4494" spans="1:21" hidden="1" x14ac:dyDescent="0.25">
      <c r="A4494">
        <v>-92.681671140000006</v>
      </c>
      <c r="B4494">
        <v>16.75392914</v>
      </c>
      <c r="C4494" t="s">
        <v>538</v>
      </c>
      <c r="D4494" t="s">
        <v>537</v>
      </c>
      <c r="E4494" t="s">
        <v>421</v>
      </c>
      <c r="F4494" t="s">
        <v>110</v>
      </c>
      <c r="G4494" t="s">
        <v>110</v>
      </c>
      <c r="H4494" t="s">
        <v>94</v>
      </c>
      <c r="J4494" t="s">
        <v>119</v>
      </c>
      <c r="K4494">
        <v>0</v>
      </c>
      <c r="L4494">
        <v>0</v>
      </c>
      <c r="M4494">
        <v>9</v>
      </c>
      <c r="N4494">
        <v>2</v>
      </c>
      <c r="O4494">
        <v>2006</v>
      </c>
      <c r="P4494" t="s">
        <v>397</v>
      </c>
      <c r="R4494">
        <f t="shared" si="281"/>
        <v>-93</v>
      </c>
      <c r="S4494">
        <f t="shared" si="282"/>
        <v>17</v>
      </c>
      <c r="T4494" t="str">
        <f t="shared" si="283"/>
        <v>-9317</v>
      </c>
      <c r="U4494" t="str">
        <f t="shared" si="280"/>
        <v>-93, 17</v>
      </c>
    </row>
    <row r="4495" spans="1:21" hidden="1" x14ac:dyDescent="0.25">
      <c r="A4495">
        <v>-92.692199709999997</v>
      </c>
      <c r="B4495">
        <v>16.84267998</v>
      </c>
      <c r="C4495" t="s">
        <v>538</v>
      </c>
      <c r="D4495" t="s">
        <v>537</v>
      </c>
      <c r="E4495" t="s">
        <v>421</v>
      </c>
      <c r="F4495" t="s">
        <v>110</v>
      </c>
      <c r="G4495" t="s">
        <v>110</v>
      </c>
      <c r="H4495" t="s">
        <v>94</v>
      </c>
      <c r="J4495" t="s">
        <v>119</v>
      </c>
      <c r="K4495">
        <v>0</v>
      </c>
      <c r="L4495">
        <v>0</v>
      </c>
      <c r="M4495">
        <v>9</v>
      </c>
      <c r="N4495">
        <v>2</v>
      </c>
      <c r="O4495">
        <v>2006</v>
      </c>
      <c r="P4495" t="s">
        <v>397</v>
      </c>
      <c r="R4495">
        <f t="shared" si="281"/>
        <v>-93</v>
      </c>
      <c r="S4495">
        <f t="shared" si="282"/>
        <v>17</v>
      </c>
      <c r="T4495" t="str">
        <f t="shared" si="283"/>
        <v>-9317</v>
      </c>
      <c r="U4495" t="str">
        <f t="shared" si="280"/>
        <v>-93, 17</v>
      </c>
    </row>
    <row r="4496" spans="1:21" hidden="1" x14ac:dyDescent="0.25">
      <c r="A4496">
        <v>-92.686233520000002</v>
      </c>
      <c r="B4496">
        <v>16.837909700000001</v>
      </c>
      <c r="C4496" t="s">
        <v>538</v>
      </c>
      <c r="D4496" t="s">
        <v>537</v>
      </c>
      <c r="E4496" t="s">
        <v>421</v>
      </c>
      <c r="F4496" t="s">
        <v>110</v>
      </c>
      <c r="G4496" t="s">
        <v>110</v>
      </c>
      <c r="H4496" t="s">
        <v>94</v>
      </c>
      <c r="J4496" t="s">
        <v>119</v>
      </c>
      <c r="K4496">
        <v>0</v>
      </c>
      <c r="L4496">
        <v>0</v>
      </c>
      <c r="M4496">
        <v>9</v>
      </c>
      <c r="N4496">
        <v>2</v>
      </c>
      <c r="O4496">
        <v>2006</v>
      </c>
      <c r="P4496" t="s">
        <v>397</v>
      </c>
      <c r="R4496">
        <f t="shared" si="281"/>
        <v>-93</v>
      </c>
      <c r="S4496">
        <f t="shared" si="282"/>
        <v>17</v>
      </c>
      <c r="T4496" t="str">
        <f t="shared" si="283"/>
        <v>-9317</v>
      </c>
      <c r="U4496" t="str">
        <f t="shared" si="280"/>
        <v>-93, 17</v>
      </c>
    </row>
    <row r="4497" spans="1:21" hidden="1" x14ac:dyDescent="0.25">
      <c r="A4497">
        <v>-92.686233520000002</v>
      </c>
      <c r="B4497">
        <v>16.837909700000001</v>
      </c>
      <c r="C4497" t="s">
        <v>538</v>
      </c>
      <c r="D4497" t="s">
        <v>537</v>
      </c>
      <c r="E4497" t="s">
        <v>421</v>
      </c>
      <c r="F4497" t="s">
        <v>110</v>
      </c>
      <c r="G4497" t="s">
        <v>110</v>
      </c>
      <c r="H4497" t="s">
        <v>94</v>
      </c>
      <c r="J4497" t="s">
        <v>119</v>
      </c>
      <c r="K4497">
        <v>0</v>
      </c>
      <c r="L4497">
        <v>0</v>
      </c>
      <c r="M4497">
        <v>9</v>
      </c>
      <c r="N4497">
        <v>2</v>
      </c>
      <c r="O4497">
        <v>2006</v>
      </c>
      <c r="P4497" t="s">
        <v>397</v>
      </c>
      <c r="R4497">
        <f t="shared" si="281"/>
        <v>-93</v>
      </c>
      <c r="S4497">
        <f t="shared" si="282"/>
        <v>17</v>
      </c>
      <c r="T4497" t="str">
        <f t="shared" si="283"/>
        <v>-9317</v>
      </c>
      <c r="U4497" t="str">
        <f t="shared" si="280"/>
        <v>-93, 17</v>
      </c>
    </row>
    <row r="4498" spans="1:21" hidden="1" x14ac:dyDescent="0.25">
      <c r="A4498">
        <v>-92.686233520000002</v>
      </c>
      <c r="B4498">
        <v>16.837909700000001</v>
      </c>
      <c r="C4498" t="s">
        <v>538</v>
      </c>
      <c r="D4498" t="s">
        <v>537</v>
      </c>
      <c r="E4498" t="s">
        <v>421</v>
      </c>
      <c r="F4498" t="s">
        <v>110</v>
      </c>
      <c r="G4498" t="s">
        <v>110</v>
      </c>
      <c r="H4498" t="s">
        <v>94</v>
      </c>
      <c r="J4498" t="s">
        <v>119</v>
      </c>
      <c r="K4498">
        <v>0</v>
      </c>
      <c r="L4498">
        <v>0</v>
      </c>
      <c r="M4498">
        <v>9</v>
      </c>
      <c r="N4498">
        <v>2</v>
      </c>
      <c r="O4498">
        <v>2006</v>
      </c>
      <c r="P4498" t="s">
        <v>397</v>
      </c>
      <c r="R4498">
        <f t="shared" si="281"/>
        <v>-93</v>
      </c>
      <c r="S4498">
        <f t="shared" si="282"/>
        <v>17</v>
      </c>
      <c r="T4498" t="str">
        <f t="shared" si="283"/>
        <v>-9317</v>
      </c>
      <c r="U4498" t="str">
        <f t="shared" si="280"/>
        <v>-93, 17</v>
      </c>
    </row>
    <row r="4499" spans="1:21" hidden="1" x14ac:dyDescent="0.25">
      <c r="A4499">
        <v>-92.692199709999997</v>
      </c>
      <c r="B4499">
        <v>16.84267998</v>
      </c>
      <c r="C4499" t="s">
        <v>538</v>
      </c>
      <c r="D4499" t="s">
        <v>539</v>
      </c>
      <c r="E4499" t="s">
        <v>421</v>
      </c>
      <c r="F4499" t="s">
        <v>110</v>
      </c>
      <c r="G4499" t="s">
        <v>110</v>
      </c>
      <c r="H4499" t="s">
        <v>94</v>
      </c>
      <c r="J4499" t="s">
        <v>119</v>
      </c>
      <c r="K4499">
        <v>0</v>
      </c>
      <c r="L4499">
        <v>0</v>
      </c>
      <c r="M4499">
        <v>9</v>
      </c>
      <c r="N4499">
        <v>2</v>
      </c>
      <c r="O4499">
        <v>2006</v>
      </c>
      <c r="P4499" t="s">
        <v>397</v>
      </c>
      <c r="R4499">
        <f t="shared" si="281"/>
        <v>-93</v>
      </c>
      <c r="S4499">
        <f t="shared" si="282"/>
        <v>17</v>
      </c>
      <c r="T4499" t="str">
        <f t="shared" si="283"/>
        <v>-9317</v>
      </c>
      <c r="U4499" t="str">
        <f t="shared" si="280"/>
        <v>-93, 17</v>
      </c>
    </row>
    <row r="4500" spans="1:21" hidden="1" x14ac:dyDescent="0.25">
      <c r="A4500">
        <v>-92.686233520000002</v>
      </c>
      <c r="B4500">
        <v>16.837909700000001</v>
      </c>
      <c r="C4500" t="s">
        <v>538</v>
      </c>
      <c r="D4500" t="s">
        <v>539</v>
      </c>
      <c r="E4500" t="s">
        <v>421</v>
      </c>
      <c r="F4500" t="s">
        <v>110</v>
      </c>
      <c r="G4500" t="s">
        <v>110</v>
      </c>
      <c r="H4500" t="s">
        <v>94</v>
      </c>
      <c r="J4500" t="s">
        <v>119</v>
      </c>
      <c r="K4500">
        <v>0</v>
      </c>
      <c r="L4500">
        <v>0</v>
      </c>
      <c r="M4500">
        <v>9</v>
      </c>
      <c r="N4500">
        <v>2</v>
      </c>
      <c r="O4500">
        <v>2006</v>
      </c>
      <c r="P4500" t="s">
        <v>397</v>
      </c>
      <c r="R4500">
        <f t="shared" si="281"/>
        <v>-93</v>
      </c>
      <c r="S4500">
        <f t="shared" si="282"/>
        <v>17</v>
      </c>
      <c r="T4500" t="str">
        <f t="shared" si="283"/>
        <v>-9317</v>
      </c>
      <c r="U4500" t="str">
        <f t="shared" si="280"/>
        <v>-93, 17</v>
      </c>
    </row>
    <row r="4501" spans="1:21" hidden="1" x14ac:dyDescent="0.25">
      <c r="A4501">
        <v>-92.580169679999997</v>
      </c>
      <c r="B4501">
        <v>16.81786919</v>
      </c>
      <c r="C4501" t="s">
        <v>536</v>
      </c>
      <c r="D4501" t="s">
        <v>540</v>
      </c>
      <c r="E4501" t="s">
        <v>421</v>
      </c>
      <c r="F4501" t="s">
        <v>110</v>
      </c>
      <c r="G4501" t="s">
        <v>110</v>
      </c>
      <c r="H4501" t="s">
        <v>94</v>
      </c>
      <c r="J4501" t="s">
        <v>119</v>
      </c>
      <c r="K4501">
        <v>0</v>
      </c>
      <c r="L4501">
        <v>0</v>
      </c>
      <c r="M4501">
        <v>9</v>
      </c>
      <c r="N4501">
        <v>1</v>
      </c>
      <c r="O4501">
        <v>2006</v>
      </c>
      <c r="P4501" t="s">
        <v>397</v>
      </c>
      <c r="R4501">
        <f t="shared" si="281"/>
        <v>-93</v>
      </c>
      <c r="S4501">
        <f t="shared" si="282"/>
        <v>17</v>
      </c>
      <c r="T4501" t="str">
        <f t="shared" si="283"/>
        <v>-9317</v>
      </c>
      <c r="U4501" t="str">
        <f t="shared" si="280"/>
        <v>-93, 17</v>
      </c>
    </row>
    <row r="4502" spans="1:21" hidden="1" x14ac:dyDescent="0.25">
      <c r="A4502">
        <v>-92.580169679999997</v>
      </c>
      <c r="B4502">
        <v>16.81786919</v>
      </c>
      <c r="C4502" t="s">
        <v>536</v>
      </c>
      <c r="D4502" t="s">
        <v>540</v>
      </c>
      <c r="E4502" t="s">
        <v>421</v>
      </c>
      <c r="F4502" t="s">
        <v>110</v>
      </c>
      <c r="G4502" t="s">
        <v>110</v>
      </c>
      <c r="H4502" t="s">
        <v>94</v>
      </c>
      <c r="J4502" t="s">
        <v>119</v>
      </c>
      <c r="K4502">
        <v>0</v>
      </c>
      <c r="L4502">
        <v>0</v>
      </c>
      <c r="M4502">
        <v>9</v>
      </c>
      <c r="N4502">
        <v>1</v>
      </c>
      <c r="O4502">
        <v>2006</v>
      </c>
      <c r="P4502" t="s">
        <v>397</v>
      </c>
      <c r="R4502">
        <f t="shared" si="281"/>
        <v>-93</v>
      </c>
      <c r="S4502">
        <f t="shared" si="282"/>
        <v>17</v>
      </c>
      <c r="T4502" t="str">
        <f t="shared" si="283"/>
        <v>-9317</v>
      </c>
      <c r="U4502" t="str">
        <f t="shared" si="280"/>
        <v>-122, 38</v>
      </c>
    </row>
    <row r="4503" spans="1:21" hidden="1" x14ac:dyDescent="0.25">
      <c r="A4503">
        <v>-122.07665</v>
      </c>
      <c r="B4503">
        <v>37.666741600000002</v>
      </c>
      <c r="C4503" t="s">
        <v>541</v>
      </c>
      <c r="D4503" t="s">
        <v>542</v>
      </c>
      <c r="E4503" t="s">
        <v>435</v>
      </c>
      <c r="F4503" t="s">
        <v>110</v>
      </c>
      <c r="G4503" t="s">
        <v>110</v>
      </c>
      <c r="H4503" t="s">
        <v>94</v>
      </c>
      <c r="J4503" t="s">
        <v>119</v>
      </c>
      <c r="K4503">
        <v>0</v>
      </c>
      <c r="L4503">
        <v>0</v>
      </c>
      <c r="M4503">
        <v>3</v>
      </c>
      <c r="N4503">
        <v>17</v>
      </c>
      <c r="O4503">
        <v>1973</v>
      </c>
      <c r="P4503" t="s">
        <v>120</v>
      </c>
      <c r="R4503">
        <f t="shared" si="281"/>
        <v>-122</v>
      </c>
      <c r="S4503">
        <f t="shared" si="282"/>
        <v>38</v>
      </c>
      <c r="T4503" t="str">
        <f t="shared" si="283"/>
        <v>-12238</v>
      </c>
      <c r="U4503" t="str">
        <f t="shared" si="280"/>
        <v>-122, 38</v>
      </c>
    </row>
    <row r="4504" spans="1:21" hidden="1" x14ac:dyDescent="0.25">
      <c r="A4504">
        <v>-122.07665</v>
      </c>
      <c r="B4504">
        <v>37.666741600000002</v>
      </c>
      <c r="C4504" t="s">
        <v>541</v>
      </c>
      <c r="D4504" t="s">
        <v>542</v>
      </c>
      <c r="E4504" t="s">
        <v>435</v>
      </c>
      <c r="F4504" t="s">
        <v>110</v>
      </c>
      <c r="G4504" t="s">
        <v>110</v>
      </c>
      <c r="H4504" t="s">
        <v>94</v>
      </c>
      <c r="J4504" t="s">
        <v>119</v>
      </c>
      <c r="K4504">
        <v>0</v>
      </c>
      <c r="L4504">
        <v>0</v>
      </c>
      <c r="M4504">
        <v>3</v>
      </c>
      <c r="N4504">
        <v>17</v>
      </c>
      <c r="O4504">
        <v>1973</v>
      </c>
      <c r="P4504" t="s">
        <v>120</v>
      </c>
      <c r="R4504">
        <f t="shared" si="281"/>
        <v>-122</v>
      </c>
      <c r="S4504">
        <f t="shared" si="282"/>
        <v>38</v>
      </c>
      <c r="T4504" t="str">
        <f t="shared" si="283"/>
        <v>-12238</v>
      </c>
      <c r="U4504" t="str">
        <f t="shared" si="280"/>
        <v>-122, 37</v>
      </c>
    </row>
    <row r="4505" spans="1:21" hidden="1" x14ac:dyDescent="0.25">
      <c r="A4505">
        <v>-121.66976</v>
      </c>
      <c r="B4505">
        <v>37.494779999999999</v>
      </c>
      <c r="C4505" t="s">
        <v>543</v>
      </c>
      <c r="D4505" t="s">
        <v>542</v>
      </c>
      <c r="E4505" t="s">
        <v>435</v>
      </c>
      <c r="F4505" t="s">
        <v>110</v>
      </c>
      <c r="G4505" t="s">
        <v>110</v>
      </c>
      <c r="H4505" t="s">
        <v>94</v>
      </c>
      <c r="J4505" t="s">
        <v>119</v>
      </c>
      <c r="K4505">
        <v>0</v>
      </c>
      <c r="L4505">
        <v>0</v>
      </c>
      <c r="M4505">
        <v>11</v>
      </c>
      <c r="N4505">
        <v>13</v>
      </c>
      <c r="O4505">
        <v>1954</v>
      </c>
      <c r="P4505" t="s">
        <v>120</v>
      </c>
      <c r="R4505">
        <f t="shared" si="281"/>
        <v>-122</v>
      </c>
      <c r="S4505">
        <f t="shared" si="282"/>
        <v>37</v>
      </c>
      <c r="T4505" t="str">
        <f t="shared" si="283"/>
        <v>-12237</v>
      </c>
      <c r="U4505" t="str">
        <f t="shared" si="280"/>
        <v>-122, 37</v>
      </c>
    </row>
    <row r="4506" spans="1:21" hidden="1" x14ac:dyDescent="0.25">
      <c r="A4506">
        <v>-121.66976</v>
      </c>
      <c r="B4506">
        <v>37.494779999999999</v>
      </c>
      <c r="C4506" t="s">
        <v>543</v>
      </c>
      <c r="D4506" t="s">
        <v>542</v>
      </c>
      <c r="E4506" t="s">
        <v>435</v>
      </c>
      <c r="F4506" t="s">
        <v>110</v>
      </c>
      <c r="G4506" t="s">
        <v>110</v>
      </c>
      <c r="H4506" t="s">
        <v>94</v>
      </c>
      <c r="J4506" t="s">
        <v>119</v>
      </c>
      <c r="K4506">
        <v>0</v>
      </c>
      <c r="L4506">
        <v>0</v>
      </c>
      <c r="M4506">
        <v>11</v>
      </c>
      <c r="N4506">
        <v>13</v>
      </c>
      <c r="O4506">
        <v>1954</v>
      </c>
      <c r="P4506" t="s">
        <v>120</v>
      </c>
      <c r="R4506">
        <f t="shared" si="281"/>
        <v>-122</v>
      </c>
      <c r="S4506">
        <f t="shared" si="282"/>
        <v>37</v>
      </c>
      <c r="T4506" t="str">
        <f t="shared" si="283"/>
        <v>-12237</v>
      </c>
      <c r="U4506" t="str">
        <f t="shared" si="280"/>
        <v>-122, 37</v>
      </c>
    </row>
    <row r="4507" spans="1:21" hidden="1" x14ac:dyDescent="0.25">
      <c r="A4507">
        <v>-121.66976</v>
      </c>
      <c r="B4507">
        <v>37.494779999999999</v>
      </c>
      <c r="C4507" t="s">
        <v>543</v>
      </c>
      <c r="D4507" t="s">
        <v>542</v>
      </c>
      <c r="E4507" t="s">
        <v>435</v>
      </c>
      <c r="F4507" t="s">
        <v>110</v>
      </c>
      <c r="G4507" t="s">
        <v>110</v>
      </c>
      <c r="H4507" t="s">
        <v>94</v>
      </c>
      <c r="J4507" t="s">
        <v>119</v>
      </c>
      <c r="K4507">
        <v>0</v>
      </c>
      <c r="L4507">
        <v>0</v>
      </c>
      <c r="M4507">
        <v>11</v>
      </c>
      <c r="N4507">
        <v>13</v>
      </c>
      <c r="O4507">
        <v>1954</v>
      </c>
      <c r="P4507" t="s">
        <v>120</v>
      </c>
      <c r="R4507">
        <f t="shared" si="281"/>
        <v>-122</v>
      </c>
      <c r="S4507">
        <f t="shared" si="282"/>
        <v>37</v>
      </c>
      <c r="T4507" t="str">
        <f t="shared" si="283"/>
        <v>-12237</v>
      </c>
      <c r="U4507" t="str">
        <f t="shared" si="280"/>
        <v>-122, 38</v>
      </c>
    </row>
    <row r="4508" spans="1:21" hidden="1" x14ac:dyDescent="0.25">
      <c r="A4508">
        <v>-122.2497406</v>
      </c>
      <c r="B4508">
        <v>37.872029499999996</v>
      </c>
      <c r="C4508" t="s">
        <v>544</v>
      </c>
      <c r="D4508" t="s">
        <v>542</v>
      </c>
      <c r="E4508" t="s">
        <v>435</v>
      </c>
      <c r="F4508" t="s">
        <v>110</v>
      </c>
      <c r="G4508" t="s">
        <v>110</v>
      </c>
      <c r="H4508" t="s">
        <v>94</v>
      </c>
      <c r="J4508" t="s">
        <v>119</v>
      </c>
      <c r="K4508">
        <v>0</v>
      </c>
      <c r="L4508">
        <v>0</v>
      </c>
      <c r="M4508">
        <v>4</v>
      </c>
      <c r="N4508">
        <v>22</v>
      </c>
      <c r="O4508">
        <v>1972</v>
      </c>
      <c r="P4508" t="s">
        <v>120</v>
      </c>
      <c r="R4508">
        <f t="shared" si="281"/>
        <v>-122</v>
      </c>
      <c r="S4508">
        <f t="shared" si="282"/>
        <v>38</v>
      </c>
      <c r="T4508" t="str">
        <f t="shared" si="283"/>
        <v>-12238</v>
      </c>
      <c r="U4508" t="str">
        <f t="shared" si="280"/>
        <v>-122, 38</v>
      </c>
    </row>
    <row r="4509" spans="1:21" hidden="1" x14ac:dyDescent="0.25">
      <c r="A4509">
        <v>-122.25464650000001</v>
      </c>
      <c r="B4509">
        <v>37.868438699999999</v>
      </c>
      <c r="C4509" t="s">
        <v>545</v>
      </c>
      <c r="D4509" t="s">
        <v>542</v>
      </c>
      <c r="E4509" t="s">
        <v>435</v>
      </c>
      <c r="F4509" t="s">
        <v>110</v>
      </c>
      <c r="G4509" t="s">
        <v>110</v>
      </c>
      <c r="H4509" t="s">
        <v>94</v>
      </c>
      <c r="J4509" t="s">
        <v>119</v>
      </c>
      <c r="K4509">
        <v>0</v>
      </c>
      <c r="L4509">
        <v>0</v>
      </c>
      <c r="M4509">
        <v>1</v>
      </c>
      <c r="N4509">
        <v>4</v>
      </c>
      <c r="O4509">
        <v>1981</v>
      </c>
      <c r="P4509" t="s">
        <v>120</v>
      </c>
      <c r="R4509">
        <f t="shared" si="281"/>
        <v>-122</v>
      </c>
      <c r="S4509">
        <f t="shared" si="282"/>
        <v>38</v>
      </c>
      <c r="T4509" t="str">
        <f t="shared" si="283"/>
        <v>-12238</v>
      </c>
      <c r="U4509" t="str">
        <f t="shared" si="280"/>
        <v>-122, 38</v>
      </c>
    </row>
    <row r="4510" spans="1:21" hidden="1" x14ac:dyDescent="0.25">
      <c r="A4510">
        <v>-122.25464650000001</v>
      </c>
      <c r="B4510">
        <v>37.868438699999999</v>
      </c>
      <c r="C4510" t="s">
        <v>545</v>
      </c>
      <c r="D4510" t="s">
        <v>542</v>
      </c>
      <c r="E4510" t="s">
        <v>435</v>
      </c>
      <c r="F4510" t="s">
        <v>110</v>
      </c>
      <c r="G4510" t="s">
        <v>110</v>
      </c>
      <c r="H4510" t="s">
        <v>94</v>
      </c>
      <c r="J4510" t="s">
        <v>119</v>
      </c>
      <c r="K4510">
        <v>0</v>
      </c>
      <c r="L4510">
        <v>0</v>
      </c>
      <c r="M4510">
        <v>1</v>
      </c>
      <c r="N4510">
        <v>4</v>
      </c>
      <c r="O4510">
        <v>1981</v>
      </c>
      <c r="P4510" t="s">
        <v>120</v>
      </c>
      <c r="R4510">
        <f t="shared" si="281"/>
        <v>-122</v>
      </c>
      <c r="S4510">
        <f t="shared" si="282"/>
        <v>38</v>
      </c>
      <c r="T4510" t="str">
        <f t="shared" si="283"/>
        <v>-12238</v>
      </c>
      <c r="U4510" t="str">
        <f t="shared" si="280"/>
        <v>-122, 38</v>
      </c>
    </row>
    <row r="4511" spans="1:21" hidden="1" x14ac:dyDescent="0.25">
      <c r="A4511">
        <v>-122.25464650000001</v>
      </c>
      <c r="B4511">
        <v>37.868438699999999</v>
      </c>
      <c r="C4511" t="s">
        <v>545</v>
      </c>
      <c r="D4511" t="s">
        <v>542</v>
      </c>
      <c r="E4511" t="s">
        <v>435</v>
      </c>
      <c r="F4511" t="s">
        <v>110</v>
      </c>
      <c r="G4511" t="s">
        <v>110</v>
      </c>
      <c r="H4511" t="s">
        <v>94</v>
      </c>
      <c r="J4511" t="s">
        <v>119</v>
      </c>
      <c r="K4511">
        <v>0</v>
      </c>
      <c r="L4511">
        <v>0</v>
      </c>
      <c r="M4511">
        <v>1</v>
      </c>
      <c r="N4511">
        <v>4</v>
      </c>
      <c r="O4511">
        <v>1981</v>
      </c>
      <c r="P4511" t="s">
        <v>120</v>
      </c>
      <c r="R4511">
        <f t="shared" si="281"/>
        <v>-122</v>
      </c>
      <c r="S4511">
        <f t="shared" si="282"/>
        <v>38</v>
      </c>
      <c r="T4511" t="str">
        <f t="shared" si="283"/>
        <v>-12238</v>
      </c>
      <c r="U4511" t="str">
        <f t="shared" si="280"/>
        <v>-122, 38</v>
      </c>
    </row>
    <row r="4512" spans="1:21" hidden="1" x14ac:dyDescent="0.25">
      <c r="A4512">
        <v>-122.26259349999999</v>
      </c>
      <c r="B4512">
        <v>37.856938999999997</v>
      </c>
      <c r="C4512" t="s">
        <v>546</v>
      </c>
      <c r="D4512" t="s">
        <v>542</v>
      </c>
      <c r="E4512" t="s">
        <v>435</v>
      </c>
      <c r="F4512" t="s">
        <v>110</v>
      </c>
      <c r="G4512" t="s">
        <v>110</v>
      </c>
      <c r="H4512" t="s">
        <v>94</v>
      </c>
      <c r="J4512" t="s">
        <v>547</v>
      </c>
      <c r="K4512">
        <v>0</v>
      </c>
      <c r="L4512">
        <v>0</v>
      </c>
      <c r="M4512">
        <v>3</v>
      </c>
      <c r="N4512">
        <v>19</v>
      </c>
      <c r="O4512">
        <v>1961</v>
      </c>
      <c r="P4512" t="s">
        <v>120</v>
      </c>
      <c r="R4512">
        <f t="shared" si="281"/>
        <v>-122</v>
      </c>
      <c r="S4512">
        <f t="shared" si="282"/>
        <v>38</v>
      </c>
      <c r="T4512" t="str">
        <f t="shared" si="283"/>
        <v>-12238</v>
      </c>
      <c r="U4512" t="str">
        <f t="shared" si="280"/>
        <v>-122, 38</v>
      </c>
    </row>
    <row r="4513" spans="1:21" hidden="1" x14ac:dyDescent="0.25">
      <c r="A4513">
        <v>-122.1486</v>
      </c>
      <c r="B4513">
        <v>37.739550000000001</v>
      </c>
      <c r="C4513" t="s">
        <v>548</v>
      </c>
      <c r="D4513" t="s">
        <v>542</v>
      </c>
      <c r="E4513" t="s">
        <v>435</v>
      </c>
      <c r="F4513" t="s">
        <v>110</v>
      </c>
      <c r="G4513" t="s">
        <v>110</v>
      </c>
      <c r="H4513" t="s">
        <v>94</v>
      </c>
      <c r="J4513" t="s">
        <v>119</v>
      </c>
      <c r="K4513">
        <v>0</v>
      </c>
      <c r="L4513">
        <v>0</v>
      </c>
      <c r="M4513">
        <v>3</v>
      </c>
      <c r="O4513">
        <v>1969</v>
      </c>
      <c r="P4513" t="s">
        <v>120</v>
      </c>
      <c r="R4513">
        <f t="shared" si="281"/>
        <v>-122</v>
      </c>
      <c r="S4513">
        <f t="shared" si="282"/>
        <v>38</v>
      </c>
      <c r="T4513" t="str">
        <f t="shared" si="283"/>
        <v>-12238</v>
      </c>
      <c r="U4513" t="str">
        <f t="shared" si="280"/>
        <v>-122, 38</v>
      </c>
    </row>
    <row r="4514" spans="1:21" hidden="1" x14ac:dyDescent="0.25">
      <c r="A4514">
        <v>-122.1486</v>
      </c>
      <c r="B4514">
        <v>37.739550000000001</v>
      </c>
      <c r="C4514" t="s">
        <v>548</v>
      </c>
      <c r="D4514" t="s">
        <v>542</v>
      </c>
      <c r="E4514" t="s">
        <v>435</v>
      </c>
      <c r="F4514" t="s">
        <v>110</v>
      </c>
      <c r="G4514" t="s">
        <v>110</v>
      </c>
      <c r="H4514" t="s">
        <v>94</v>
      </c>
      <c r="J4514" t="s">
        <v>119</v>
      </c>
      <c r="K4514">
        <v>0</v>
      </c>
      <c r="L4514">
        <v>0</v>
      </c>
      <c r="M4514">
        <v>3</v>
      </c>
      <c r="O4514">
        <v>1969</v>
      </c>
      <c r="P4514" t="s">
        <v>120</v>
      </c>
      <c r="R4514">
        <f t="shared" si="281"/>
        <v>-122</v>
      </c>
      <c r="S4514">
        <f t="shared" si="282"/>
        <v>38</v>
      </c>
      <c r="T4514" t="str">
        <f t="shared" si="283"/>
        <v>-12238</v>
      </c>
      <c r="U4514" t="str">
        <f t="shared" si="280"/>
        <v>-122, 38</v>
      </c>
    </row>
    <row r="4515" spans="1:21" hidden="1" x14ac:dyDescent="0.25">
      <c r="A4515">
        <v>-122.1486</v>
      </c>
      <c r="B4515">
        <v>37.739550000000001</v>
      </c>
      <c r="C4515" t="s">
        <v>548</v>
      </c>
      <c r="D4515" t="s">
        <v>542</v>
      </c>
      <c r="E4515" t="s">
        <v>435</v>
      </c>
      <c r="F4515" t="s">
        <v>110</v>
      </c>
      <c r="G4515" t="s">
        <v>110</v>
      </c>
      <c r="H4515" t="s">
        <v>94</v>
      </c>
      <c r="J4515" t="s">
        <v>119</v>
      </c>
      <c r="K4515">
        <v>0</v>
      </c>
      <c r="L4515">
        <v>0</v>
      </c>
      <c r="M4515">
        <v>3</v>
      </c>
      <c r="O4515">
        <v>1969</v>
      </c>
      <c r="P4515" t="s">
        <v>120</v>
      </c>
      <c r="R4515">
        <f t="shared" si="281"/>
        <v>-122</v>
      </c>
      <c r="S4515">
        <f t="shared" si="282"/>
        <v>38</v>
      </c>
      <c r="T4515" t="str">
        <f t="shared" si="283"/>
        <v>-12238</v>
      </c>
      <c r="U4515" t="str">
        <f t="shared" si="280"/>
        <v>-122, 38</v>
      </c>
    </row>
    <row r="4516" spans="1:21" hidden="1" x14ac:dyDescent="0.25">
      <c r="A4516">
        <v>-122.12335</v>
      </c>
      <c r="B4516">
        <v>37.745119440000003</v>
      </c>
      <c r="C4516">
        <v>1998</v>
      </c>
      <c r="D4516" t="s">
        <v>542</v>
      </c>
      <c r="E4516" t="s">
        <v>435</v>
      </c>
      <c r="F4516" t="s">
        <v>110</v>
      </c>
      <c r="G4516" t="s">
        <v>110</v>
      </c>
      <c r="H4516" t="s">
        <v>94</v>
      </c>
      <c r="J4516" t="s">
        <v>119</v>
      </c>
      <c r="K4516">
        <v>0</v>
      </c>
      <c r="L4516">
        <v>0</v>
      </c>
      <c r="N4516">
        <v>30</v>
      </c>
      <c r="O4516">
        <v>1998</v>
      </c>
      <c r="P4516" t="s">
        <v>120</v>
      </c>
      <c r="R4516">
        <f t="shared" si="281"/>
        <v>-122</v>
      </c>
      <c r="S4516">
        <f t="shared" si="282"/>
        <v>38</v>
      </c>
      <c r="T4516" t="str">
        <f t="shared" si="283"/>
        <v>-12238</v>
      </c>
      <c r="U4516" t="str">
        <f t="shared" si="280"/>
        <v>-122, 38</v>
      </c>
    </row>
    <row r="4517" spans="1:21" hidden="1" x14ac:dyDescent="0.25">
      <c r="A4517">
        <v>-122.12335</v>
      </c>
      <c r="B4517">
        <v>37.745119440000003</v>
      </c>
      <c r="C4517">
        <v>1998</v>
      </c>
      <c r="D4517" t="s">
        <v>542</v>
      </c>
      <c r="E4517" t="s">
        <v>435</v>
      </c>
      <c r="F4517" t="s">
        <v>110</v>
      </c>
      <c r="G4517" t="s">
        <v>110</v>
      </c>
      <c r="H4517" t="s">
        <v>94</v>
      </c>
      <c r="J4517" t="s">
        <v>119</v>
      </c>
      <c r="K4517">
        <v>0</v>
      </c>
      <c r="L4517">
        <v>0</v>
      </c>
      <c r="N4517">
        <v>30</v>
      </c>
      <c r="O4517">
        <v>1998</v>
      </c>
      <c r="P4517" t="s">
        <v>120</v>
      </c>
      <c r="R4517">
        <f t="shared" si="281"/>
        <v>-122</v>
      </c>
      <c r="S4517">
        <f t="shared" si="282"/>
        <v>38</v>
      </c>
      <c r="T4517" t="str">
        <f t="shared" si="283"/>
        <v>-12238</v>
      </c>
      <c r="U4517" t="str">
        <f t="shared" si="280"/>
        <v>-122, 38</v>
      </c>
    </row>
    <row r="4518" spans="1:21" hidden="1" x14ac:dyDescent="0.25">
      <c r="A4518">
        <v>-121.55421</v>
      </c>
      <c r="B4518">
        <v>37.798879999999997</v>
      </c>
      <c r="C4518" t="s">
        <v>549</v>
      </c>
      <c r="D4518" t="s">
        <v>542</v>
      </c>
      <c r="E4518" t="s">
        <v>435</v>
      </c>
      <c r="F4518" t="s">
        <v>110</v>
      </c>
      <c r="G4518" t="s">
        <v>110</v>
      </c>
      <c r="H4518" t="s">
        <v>94</v>
      </c>
      <c r="J4518" t="s">
        <v>119</v>
      </c>
      <c r="K4518">
        <v>0</v>
      </c>
      <c r="L4518">
        <v>0</v>
      </c>
      <c r="M4518">
        <v>2</v>
      </c>
      <c r="N4518">
        <v>23</v>
      </c>
      <c r="O4518">
        <v>1941</v>
      </c>
      <c r="P4518" t="s">
        <v>120</v>
      </c>
      <c r="R4518">
        <f t="shared" si="281"/>
        <v>-122</v>
      </c>
      <c r="S4518">
        <f t="shared" si="282"/>
        <v>38</v>
      </c>
      <c r="T4518" t="str">
        <f t="shared" si="283"/>
        <v>-12238</v>
      </c>
      <c r="U4518" t="str">
        <f t="shared" si="280"/>
        <v>-122, 38</v>
      </c>
    </row>
    <row r="4519" spans="1:21" hidden="1" x14ac:dyDescent="0.25">
      <c r="A4519">
        <v>-121.55421</v>
      </c>
      <c r="B4519">
        <v>37.798879999999997</v>
      </c>
      <c r="C4519" t="s">
        <v>549</v>
      </c>
      <c r="D4519" t="s">
        <v>542</v>
      </c>
      <c r="E4519" t="s">
        <v>435</v>
      </c>
      <c r="F4519" t="s">
        <v>110</v>
      </c>
      <c r="G4519" t="s">
        <v>110</v>
      </c>
      <c r="H4519" t="s">
        <v>94</v>
      </c>
      <c r="J4519" t="s">
        <v>119</v>
      </c>
      <c r="K4519">
        <v>0</v>
      </c>
      <c r="L4519">
        <v>0</v>
      </c>
      <c r="M4519">
        <v>2</v>
      </c>
      <c r="N4519">
        <v>23</v>
      </c>
      <c r="O4519">
        <v>1941</v>
      </c>
      <c r="P4519" t="s">
        <v>120</v>
      </c>
      <c r="R4519">
        <f t="shared" si="281"/>
        <v>-122</v>
      </c>
      <c r="S4519">
        <f t="shared" si="282"/>
        <v>38</v>
      </c>
      <c r="T4519" t="str">
        <f t="shared" si="283"/>
        <v>-12238</v>
      </c>
      <c r="U4519" t="str">
        <f t="shared" si="280"/>
        <v>-122, 38</v>
      </c>
    </row>
    <row r="4520" spans="1:21" hidden="1" x14ac:dyDescent="0.25">
      <c r="A4520">
        <v>-121.55421</v>
      </c>
      <c r="B4520">
        <v>37.798879999999997</v>
      </c>
      <c r="C4520" t="s">
        <v>549</v>
      </c>
      <c r="D4520" t="s">
        <v>542</v>
      </c>
      <c r="E4520" t="s">
        <v>435</v>
      </c>
      <c r="F4520" t="s">
        <v>110</v>
      </c>
      <c r="G4520" t="s">
        <v>110</v>
      </c>
      <c r="H4520" t="s">
        <v>94</v>
      </c>
      <c r="J4520" t="s">
        <v>119</v>
      </c>
      <c r="K4520">
        <v>0</v>
      </c>
      <c r="L4520">
        <v>0</v>
      </c>
      <c r="M4520">
        <v>2</v>
      </c>
      <c r="N4520">
        <v>23</v>
      </c>
      <c r="O4520">
        <v>1941</v>
      </c>
      <c r="P4520" t="s">
        <v>120</v>
      </c>
      <c r="R4520">
        <f t="shared" si="281"/>
        <v>-122</v>
      </c>
      <c r="S4520">
        <f t="shared" si="282"/>
        <v>38</v>
      </c>
      <c r="T4520" t="str">
        <f t="shared" si="283"/>
        <v>-12238</v>
      </c>
      <c r="U4520" t="str">
        <f t="shared" si="280"/>
        <v>-122, 38</v>
      </c>
    </row>
    <row r="4521" spans="1:21" hidden="1" x14ac:dyDescent="0.25">
      <c r="A4521">
        <v>-121.55421</v>
      </c>
      <c r="B4521">
        <v>37.798879999999997</v>
      </c>
      <c r="C4521" t="s">
        <v>549</v>
      </c>
      <c r="D4521" t="s">
        <v>542</v>
      </c>
      <c r="E4521" t="s">
        <v>435</v>
      </c>
      <c r="F4521" t="s">
        <v>110</v>
      </c>
      <c r="G4521" t="s">
        <v>110</v>
      </c>
      <c r="H4521" t="s">
        <v>94</v>
      </c>
      <c r="J4521" t="s">
        <v>119</v>
      </c>
      <c r="K4521">
        <v>0</v>
      </c>
      <c r="L4521">
        <v>0</v>
      </c>
      <c r="M4521">
        <v>2</v>
      </c>
      <c r="N4521">
        <v>23</v>
      </c>
      <c r="O4521">
        <v>1941</v>
      </c>
      <c r="P4521" t="s">
        <v>120</v>
      </c>
      <c r="R4521">
        <f t="shared" si="281"/>
        <v>-122</v>
      </c>
      <c r="S4521">
        <f t="shared" si="282"/>
        <v>38</v>
      </c>
      <c r="T4521" t="str">
        <f t="shared" si="283"/>
        <v>-12238</v>
      </c>
      <c r="U4521" t="str">
        <f t="shared" si="280"/>
        <v>-122, 38</v>
      </c>
    </row>
    <row r="4522" spans="1:21" hidden="1" x14ac:dyDescent="0.25">
      <c r="A4522">
        <v>-121.55421</v>
      </c>
      <c r="B4522">
        <v>37.798879999999997</v>
      </c>
      <c r="C4522" t="s">
        <v>549</v>
      </c>
      <c r="D4522" t="s">
        <v>542</v>
      </c>
      <c r="E4522" t="s">
        <v>435</v>
      </c>
      <c r="F4522" t="s">
        <v>110</v>
      </c>
      <c r="G4522" t="s">
        <v>110</v>
      </c>
      <c r="H4522" t="s">
        <v>94</v>
      </c>
      <c r="J4522" t="s">
        <v>119</v>
      </c>
      <c r="K4522">
        <v>0</v>
      </c>
      <c r="L4522">
        <v>0</v>
      </c>
      <c r="M4522">
        <v>2</v>
      </c>
      <c r="N4522">
        <v>23</v>
      </c>
      <c r="O4522">
        <v>1941</v>
      </c>
      <c r="P4522" t="s">
        <v>120</v>
      </c>
      <c r="R4522">
        <f t="shared" si="281"/>
        <v>-122</v>
      </c>
      <c r="S4522">
        <f t="shared" si="282"/>
        <v>38</v>
      </c>
      <c r="T4522" t="str">
        <f t="shared" si="283"/>
        <v>-12238</v>
      </c>
      <c r="U4522" t="str">
        <f t="shared" si="280"/>
        <v>-122, 38</v>
      </c>
    </row>
    <row r="4523" spans="1:21" hidden="1" x14ac:dyDescent="0.25">
      <c r="A4523">
        <v>-121.55421</v>
      </c>
      <c r="B4523">
        <v>37.798879999999997</v>
      </c>
      <c r="C4523" t="s">
        <v>549</v>
      </c>
      <c r="D4523" t="s">
        <v>542</v>
      </c>
      <c r="E4523" t="s">
        <v>435</v>
      </c>
      <c r="F4523" t="s">
        <v>110</v>
      </c>
      <c r="G4523" t="s">
        <v>110</v>
      </c>
      <c r="H4523" t="s">
        <v>94</v>
      </c>
      <c r="J4523" t="s">
        <v>119</v>
      </c>
      <c r="K4523">
        <v>0</v>
      </c>
      <c r="L4523">
        <v>0</v>
      </c>
      <c r="M4523">
        <v>2</v>
      </c>
      <c r="N4523">
        <v>23</v>
      </c>
      <c r="O4523">
        <v>1941</v>
      </c>
      <c r="P4523" t="s">
        <v>120</v>
      </c>
      <c r="R4523">
        <f t="shared" si="281"/>
        <v>-122</v>
      </c>
      <c r="S4523">
        <f t="shared" si="282"/>
        <v>38</v>
      </c>
      <c r="T4523" t="str">
        <f t="shared" si="283"/>
        <v>-12238</v>
      </c>
      <c r="U4523" t="str">
        <f t="shared" si="280"/>
        <v>-122, 38</v>
      </c>
    </row>
    <row r="4524" spans="1:21" hidden="1" x14ac:dyDescent="0.25">
      <c r="A4524">
        <v>-121.55421</v>
      </c>
      <c r="B4524">
        <v>37.798879999999997</v>
      </c>
      <c r="C4524" t="s">
        <v>549</v>
      </c>
      <c r="D4524" t="s">
        <v>542</v>
      </c>
      <c r="E4524" t="s">
        <v>435</v>
      </c>
      <c r="F4524" t="s">
        <v>110</v>
      </c>
      <c r="G4524" t="s">
        <v>110</v>
      </c>
      <c r="H4524" t="s">
        <v>94</v>
      </c>
      <c r="J4524" t="s">
        <v>119</v>
      </c>
      <c r="K4524">
        <v>0</v>
      </c>
      <c r="L4524">
        <v>0</v>
      </c>
      <c r="M4524">
        <v>2</v>
      </c>
      <c r="N4524">
        <v>23</v>
      </c>
      <c r="O4524">
        <v>1941</v>
      </c>
      <c r="P4524" t="s">
        <v>120</v>
      </c>
      <c r="R4524">
        <f t="shared" si="281"/>
        <v>-122</v>
      </c>
      <c r="S4524">
        <f t="shared" si="282"/>
        <v>38</v>
      </c>
      <c r="T4524" t="str">
        <f t="shared" si="283"/>
        <v>-12238</v>
      </c>
      <c r="U4524" t="str">
        <f t="shared" si="280"/>
        <v>-122, 38</v>
      </c>
    </row>
    <row r="4525" spans="1:21" hidden="1" x14ac:dyDescent="0.25">
      <c r="A4525">
        <v>-121.55421</v>
      </c>
      <c r="B4525">
        <v>37.798879999999997</v>
      </c>
      <c r="C4525" t="s">
        <v>549</v>
      </c>
      <c r="D4525" t="s">
        <v>542</v>
      </c>
      <c r="E4525" t="s">
        <v>435</v>
      </c>
      <c r="F4525" t="s">
        <v>110</v>
      </c>
      <c r="G4525" t="s">
        <v>110</v>
      </c>
      <c r="H4525" t="s">
        <v>94</v>
      </c>
      <c r="J4525" t="s">
        <v>119</v>
      </c>
      <c r="K4525">
        <v>0</v>
      </c>
      <c r="L4525">
        <v>0</v>
      </c>
      <c r="M4525">
        <v>2</v>
      </c>
      <c r="N4525">
        <v>23</v>
      </c>
      <c r="O4525">
        <v>1941</v>
      </c>
      <c r="P4525" t="s">
        <v>120</v>
      </c>
      <c r="R4525">
        <f t="shared" si="281"/>
        <v>-122</v>
      </c>
      <c r="S4525">
        <f t="shared" si="282"/>
        <v>38</v>
      </c>
      <c r="T4525" t="str">
        <f t="shared" si="283"/>
        <v>-12238</v>
      </c>
      <c r="U4525" t="str">
        <f t="shared" si="280"/>
        <v>-122, 38</v>
      </c>
    </row>
    <row r="4526" spans="1:21" hidden="1" x14ac:dyDescent="0.25">
      <c r="A4526">
        <v>-121.55421</v>
      </c>
      <c r="B4526">
        <v>37.798879999999997</v>
      </c>
      <c r="C4526" t="s">
        <v>549</v>
      </c>
      <c r="D4526" t="s">
        <v>542</v>
      </c>
      <c r="E4526" t="s">
        <v>435</v>
      </c>
      <c r="F4526" t="s">
        <v>110</v>
      </c>
      <c r="G4526" t="s">
        <v>110</v>
      </c>
      <c r="H4526" t="s">
        <v>94</v>
      </c>
      <c r="J4526" t="s">
        <v>119</v>
      </c>
      <c r="K4526">
        <v>0</v>
      </c>
      <c r="L4526">
        <v>0</v>
      </c>
      <c r="M4526">
        <v>2</v>
      </c>
      <c r="N4526">
        <v>23</v>
      </c>
      <c r="O4526">
        <v>1941</v>
      </c>
      <c r="P4526" t="s">
        <v>120</v>
      </c>
      <c r="R4526">
        <f t="shared" si="281"/>
        <v>-122</v>
      </c>
      <c r="S4526">
        <f t="shared" si="282"/>
        <v>38</v>
      </c>
      <c r="T4526" t="str">
        <f t="shared" si="283"/>
        <v>-12238</v>
      </c>
      <c r="U4526" t="str">
        <f t="shared" si="280"/>
        <v>-122, 38</v>
      </c>
    </row>
    <row r="4527" spans="1:21" hidden="1" x14ac:dyDescent="0.25">
      <c r="A4527">
        <v>-122.30186999999999</v>
      </c>
      <c r="B4527">
        <v>37.888820000000003</v>
      </c>
      <c r="C4527" t="s">
        <v>550</v>
      </c>
      <c r="D4527" t="s">
        <v>542</v>
      </c>
      <c r="E4527" t="s">
        <v>435</v>
      </c>
      <c r="F4527" t="s">
        <v>110</v>
      </c>
      <c r="G4527" t="s">
        <v>110</v>
      </c>
      <c r="H4527" t="s">
        <v>94</v>
      </c>
      <c r="J4527" t="s">
        <v>119</v>
      </c>
      <c r="K4527">
        <v>0</v>
      </c>
      <c r="L4527">
        <v>0</v>
      </c>
      <c r="M4527">
        <v>11</v>
      </c>
      <c r="N4527">
        <v>26</v>
      </c>
      <c r="O4527">
        <v>1947</v>
      </c>
      <c r="P4527" t="s">
        <v>120</v>
      </c>
      <c r="R4527">
        <f t="shared" si="281"/>
        <v>-122</v>
      </c>
      <c r="S4527">
        <f t="shared" si="282"/>
        <v>38</v>
      </c>
      <c r="T4527" t="str">
        <f t="shared" si="283"/>
        <v>-12238</v>
      </c>
      <c r="U4527" t="str">
        <f t="shared" si="280"/>
        <v>-122, 38</v>
      </c>
    </row>
    <row r="4528" spans="1:21" hidden="1" x14ac:dyDescent="0.25">
      <c r="A4528">
        <v>-122.30186999999999</v>
      </c>
      <c r="B4528">
        <v>37.888820000000003</v>
      </c>
      <c r="C4528" t="s">
        <v>550</v>
      </c>
      <c r="D4528" t="s">
        <v>542</v>
      </c>
      <c r="E4528" t="s">
        <v>435</v>
      </c>
      <c r="F4528" t="s">
        <v>110</v>
      </c>
      <c r="G4528" t="s">
        <v>110</v>
      </c>
      <c r="H4528" t="s">
        <v>94</v>
      </c>
      <c r="J4528" t="s">
        <v>119</v>
      </c>
      <c r="K4528">
        <v>0</v>
      </c>
      <c r="L4528">
        <v>0</v>
      </c>
      <c r="M4528">
        <v>11</v>
      </c>
      <c r="N4528">
        <v>26</v>
      </c>
      <c r="O4528">
        <v>1947</v>
      </c>
      <c r="P4528" t="s">
        <v>120</v>
      </c>
      <c r="R4528">
        <f t="shared" si="281"/>
        <v>-122</v>
      </c>
      <c r="S4528">
        <f t="shared" si="282"/>
        <v>38</v>
      </c>
      <c r="T4528" t="str">
        <f t="shared" si="283"/>
        <v>-12238</v>
      </c>
      <c r="U4528" t="str">
        <f t="shared" si="280"/>
        <v>-122, 38</v>
      </c>
    </row>
    <row r="4529" spans="1:21" hidden="1" x14ac:dyDescent="0.25">
      <c r="A4529">
        <v>-122.30186999999999</v>
      </c>
      <c r="B4529">
        <v>37.888820000000003</v>
      </c>
      <c r="C4529" t="s">
        <v>551</v>
      </c>
      <c r="D4529" t="s">
        <v>542</v>
      </c>
      <c r="E4529" t="s">
        <v>435</v>
      </c>
      <c r="F4529" t="s">
        <v>110</v>
      </c>
      <c r="G4529" t="s">
        <v>110</v>
      </c>
      <c r="H4529" t="s">
        <v>94</v>
      </c>
      <c r="J4529" t="s">
        <v>119</v>
      </c>
      <c r="K4529">
        <v>0</v>
      </c>
      <c r="L4529">
        <v>0</v>
      </c>
      <c r="M4529">
        <v>11</v>
      </c>
      <c r="N4529">
        <v>13</v>
      </c>
      <c r="O4529">
        <v>1948</v>
      </c>
      <c r="P4529" t="s">
        <v>120</v>
      </c>
      <c r="R4529">
        <f t="shared" si="281"/>
        <v>-122</v>
      </c>
      <c r="S4529">
        <f t="shared" si="282"/>
        <v>38</v>
      </c>
      <c r="T4529" t="str">
        <f t="shared" si="283"/>
        <v>-12238</v>
      </c>
      <c r="U4529" t="str">
        <f t="shared" si="280"/>
        <v>-122, 38</v>
      </c>
    </row>
    <row r="4530" spans="1:21" hidden="1" x14ac:dyDescent="0.25">
      <c r="A4530">
        <v>-122.30352000000001</v>
      </c>
      <c r="B4530">
        <v>37.894689999999997</v>
      </c>
      <c r="C4530" t="s">
        <v>552</v>
      </c>
      <c r="D4530" t="s">
        <v>542</v>
      </c>
      <c r="E4530" t="s">
        <v>435</v>
      </c>
      <c r="F4530" t="s">
        <v>110</v>
      </c>
      <c r="G4530" t="s">
        <v>110</v>
      </c>
      <c r="H4530" t="s">
        <v>94</v>
      </c>
      <c r="J4530" t="s">
        <v>119</v>
      </c>
      <c r="K4530">
        <v>0</v>
      </c>
      <c r="L4530">
        <v>0</v>
      </c>
      <c r="M4530">
        <v>12</v>
      </c>
      <c r="N4530">
        <v>13</v>
      </c>
      <c r="O4530">
        <v>1970</v>
      </c>
      <c r="P4530" t="s">
        <v>120</v>
      </c>
      <c r="R4530">
        <f t="shared" si="281"/>
        <v>-122</v>
      </c>
      <c r="S4530">
        <f t="shared" si="282"/>
        <v>38</v>
      </c>
      <c r="T4530" t="str">
        <f t="shared" si="283"/>
        <v>-12238</v>
      </c>
      <c r="U4530" t="str">
        <f t="shared" si="280"/>
        <v>-122, 37</v>
      </c>
    </row>
    <row r="4531" spans="1:21" hidden="1" x14ac:dyDescent="0.25">
      <c r="A4531">
        <v>-121.5342881</v>
      </c>
      <c r="B4531">
        <v>37.487735700000002</v>
      </c>
      <c r="C4531" t="s">
        <v>553</v>
      </c>
      <c r="D4531" t="s">
        <v>542</v>
      </c>
      <c r="E4531" t="s">
        <v>435</v>
      </c>
      <c r="F4531" t="s">
        <v>110</v>
      </c>
      <c r="G4531" t="s">
        <v>110</v>
      </c>
      <c r="H4531" t="s">
        <v>94</v>
      </c>
      <c r="J4531" t="s">
        <v>119</v>
      </c>
      <c r="K4531">
        <v>0</v>
      </c>
      <c r="L4531">
        <v>0</v>
      </c>
      <c r="M4531">
        <v>12</v>
      </c>
      <c r="N4531">
        <v>9</v>
      </c>
      <c r="O4531">
        <v>1945</v>
      </c>
      <c r="P4531" t="s">
        <v>120</v>
      </c>
      <c r="R4531">
        <f t="shared" si="281"/>
        <v>-122</v>
      </c>
      <c r="S4531">
        <f t="shared" si="282"/>
        <v>37</v>
      </c>
      <c r="T4531" t="str">
        <f t="shared" si="283"/>
        <v>-12237</v>
      </c>
      <c r="U4531" t="str">
        <f t="shared" si="280"/>
        <v>-122, 37</v>
      </c>
    </row>
    <row r="4532" spans="1:21" hidden="1" x14ac:dyDescent="0.25">
      <c r="A4532">
        <v>-121.5342881</v>
      </c>
      <c r="B4532">
        <v>37.487735700000002</v>
      </c>
      <c r="C4532" t="s">
        <v>553</v>
      </c>
      <c r="D4532" t="s">
        <v>542</v>
      </c>
      <c r="E4532" t="s">
        <v>435</v>
      </c>
      <c r="F4532" t="s">
        <v>110</v>
      </c>
      <c r="G4532" t="s">
        <v>110</v>
      </c>
      <c r="H4532" t="s">
        <v>94</v>
      </c>
      <c r="J4532" t="s">
        <v>119</v>
      </c>
      <c r="K4532">
        <v>0</v>
      </c>
      <c r="L4532">
        <v>0</v>
      </c>
      <c r="M4532">
        <v>12</v>
      </c>
      <c r="N4532">
        <v>9</v>
      </c>
      <c r="O4532">
        <v>1945</v>
      </c>
      <c r="P4532" t="s">
        <v>120</v>
      </c>
      <c r="R4532">
        <f t="shared" si="281"/>
        <v>-122</v>
      </c>
      <c r="S4532">
        <f t="shared" si="282"/>
        <v>37</v>
      </c>
      <c r="T4532" t="str">
        <f t="shared" si="283"/>
        <v>-12237</v>
      </c>
      <c r="U4532" t="str">
        <f t="shared" si="280"/>
        <v>-122, 37</v>
      </c>
    </row>
    <row r="4533" spans="1:21" hidden="1" x14ac:dyDescent="0.25">
      <c r="A4533">
        <v>-121.5342881</v>
      </c>
      <c r="B4533">
        <v>37.487735700000002</v>
      </c>
      <c r="C4533" t="s">
        <v>553</v>
      </c>
      <c r="D4533" t="s">
        <v>542</v>
      </c>
      <c r="E4533" t="s">
        <v>435</v>
      </c>
      <c r="F4533" t="s">
        <v>110</v>
      </c>
      <c r="G4533" t="s">
        <v>110</v>
      </c>
      <c r="H4533" t="s">
        <v>94</v>
      </c>
      <c r="J4533" t="s">
        <v>119</v>
      </c>
      <c r="K4533">
        <v>0</v>
      </c>
      <c r="L4533">
        <v>0</v>
      </c>
      <c r="M4533">
        <v>12</v>
      </c>
      <c r="N4533">
        <v>9</v>
      </c>
      <c r="O4533">
        <v>1945</v>
      </c>
      <c r="P4533" t="s">
        <v>120</v>
      </c>
      <c r="R4533">
        <f t="shared" si="281"/>
        <v>-122</v>
      </c>
      <c r="S4533">
        <f t="shared" si="282"/>
        <v>37</v>
      </c>
      <c r="T4533" t="str">
        <f t="shared" si="283"/>
        <v>-12237</v>
      </c>
      <c r="U4533" t="str">
        <f t="shared" si="280"/>
        <v>-122, 37</v>
      </c>
    </row>
    <row r="4534" spans="1:21" hidden="1" x14ac:dyDescent="0.25">
      <c r="A4534">
        <v>-121.5342881</v>
      </c>
      <c r="B4534">
        <v>37.487735700000002</v>
      </c>
      <c r="C4534" t="s">
        <v>553</v>
      </c>
      <c r="D4534" t="s">
        <v>542</v>
      </c>
      <c r="E4534" t="s">
        <v>435</v>
      </c>
      <c r="F4534" t="s">
        <v>110</v>
      </c>
      <c r="G4534" t="s">
        <v>110</v>
      </c>
      <c r="H4534" t="s">
        <v>94</v>
      </c>
      <c r="J4534" t="s">
        <v>547</v>
      </c>
      <c r="K4534">
        <v>0</v>
      </c>
      <c r="L4534">
        <v>0</v>
      </c>
      <c r="M4534">
        <v>12</v>
      </c>
      <c r="N4534">
        <v>9</v>
      </c>
      <c r="O4534">
        <v>1945</v>
      </c>
      <c r="P4534" t="s">
        <v>120</v>
      </c>
      <c r="R4534">
        <f t="shared" si="281"/>
        <v>-122</v>
      </c>
      <c r="S4534">
        <f t="shared" si="282"/>
        <v>37</v>
      </c>
      <c r="T4534" t="str">
        <f t="shared" si="283"/>
        <v>-12237</v>
      </c>
      <c r="U4534" t="str">
        <f t="shared" si="280"/>
        <v>-122, 38</v>
      </c>
    </row>
    <row r="4535" spans="1:21" hidden="1" x14ac:dyDescent="0.25">
      <c r="A4535">
        <v>-121.582199</v>
      </c>
      <c r="B4535">
        <v>37.567734100000003</v>
      </c>
      <c r="C4535" t="s">
        <v>554</v>
      </c>
      <c r="D4535" t="s">
        <v>542</v>
      </c>
      <c r="E4535" t="s">
        <v>435</v>
      </c>
      <c r="F4535" t="s">
        <v>110</v>
      </c>
      <c r="G4535" t="s">
        <v>110</v>
      </c>
      <c r="H4535" t="s">
        <v>94</v>
      </c>
      <c r="J4535" t="s">
        <v>119</v>
      </c>
      <c r="K4535">
        <v>0</v>
      </c>
      <c r="L4535">
        <v>0</v>
      </c>
      <c r="M4535">
        <v>1</v>
      </c>
      <c r="N4535">
        <v>30</v>
      </c>
      <c r="O4535">
        <v>1971</v>
      </c>
      <c r="P4535" t="s">
        <v>120</v>
      </c>
      <c r="R4535">
        <f t="shared" si="281"/>
        <v>-122</v>
      </c>
      <c r="S4535">
        <f t="shared" si="282"/>
        <v>38</v>
      </c>
      <c r="T4535" t="str">
        <f t="shared" si="283"/>
        <v>-12238</v>
      </c>
      <c r="U4535" t="str">
        <f t="shared" si="280"/>
        <v>-122, 38</v>
      </c>
    </row>
    <row r="4536" spans="1:21" hidden="1" x14ac:dyDescent="0.25">
      <c r="A4536">
        <v>-121.582199</v>
      </c>
      <c r="B4536">
        <v>37.567734100000003</v>
      </c>
      <c r="C4536" t="s">
        <v>554</v>
      </c>
      <c r="D4536" t="s">
        <v>542</v>
      </c>
      <c r="E4536" t="s">
        <v>435</v>
      </c>
      <c r="F4536" t="s">
        <v>110</v>
      </c>
      <c r="G4536" t="s">
        <v>110</v>
      </c>
      <c r="H4536" t="s">
        <v>94</v>
      </c>
      <c r="J4536" t="s">
        <v>119</v>
      </c>
      <c r="K4536">
        <v>0</v>
      </c>
      <c r="L4536">
        <v>0</v>
      </c>
      <c r="M4536">
        <v>1</v>
      </c>
      <c r="N4536">
        <v>30</v>
      </c>
      <c r="O4536">
        <v>1971</v>
      </c>
      <c r="P4536" t="s">
        <v>120</v>
      </c>
      <c r="R4536">
        <f t="shared" si="281"/>
        <v>-122</v>
      </c>
      <c r="S4536">
        <f t="shared" si="282"/>
        <v>38</v>
      </c>
      <c r="T4536" t="str">
        <f t="shared" si="283"/>
        <v>-12238</v>
      </c>
      <c r="U4536" t="str">
        <f t="shared" si="280"/>
        <v>-122, 38</v>
      </c>
    </row>
    <row r="4537" spans="1:21" hidden="1" x14ac:dyDescent="0.25">
      <c r="A4537">
        <v>-121.582199</v>
      </c>
      <c r="B4537">
        <v>37.567734100000003</v>
      </c>
      <c r="C4537" t="s">
        <v>554</v>
      </c>
      <c r="D4537" t="s">
        <v>542</v>
      </c>
      <c r="E4537" t="s">
        <v>435</v>
      </c>
      <c r="F4537" t="s">
        <v>110</v>
      </c>
      <c r="G4537" t="s">
        <v>110</v>
      </c>
      <c r="H4537" t="s">
        <v>94</v>
      </c>
      <c r="J4537" t="s">
        <v>119</v>
      </c>
      <c r="K4537">
        <v>0</v>
      </c>
      <c r="L4537">
        <v>0</v>
      </c>
      <c r="M4537">
        <v>1</v>
      </c>
      <c r="N4537">
        <v>30</v>
      </c>
      <c r="O4537">
        <v>1971</v>
      </c>
      <c r="P4537" t="s">
        <v>120</v>
      </c>
      <c r="R4537">
        <f t="shared" si="281"/>
        <v>-122</v>
      </c>
      <c r="S4537">
        <f t="shared" si="282"/>
        <v>38</v>
      </c>
      <c r="T4537" t="str">
        <f t="shared" si="283"/>
        <v>-12238</v>
      </c>
      <c r="U4537" t="str">
        <f t="shared" si="280"/>
        <v>-122, 38</v>
      </c>
    </row>
    <row r="4538" spans="1:21" hidden="1" x14ac:dyDescent="0.25">
      <c r="A4538">
        <v>-122.2715302</v>
      </c>
      <c r="B4538">
        <v>37.869790399999999</v>
      </c>
      <c r="C4538" t="s">
        <v>555</v>
      </c>
      <c r="D4538" t="s">
        <v>542</v>
      </c>
      <c r="E4538" t="s">
        <v>435</v>
      </c>
      <c r="F4538" t="s">
        <v>110</v>
      </c>
      <c r="G4538" t="s">
        <v>110</v>
      </c>
      <c r="H4538" t="s">
        <v>94</v>
      </c>
      <c r="J4538" t="s">
        <v>119</v>
      </c>
      <c r="K4538">
        <v>0</v>
      </c>
      <c r="L4538">
        <v>0</v>
      </c>
      <c r="M4538">
        <v>3</v>
      </c>
      <c r="N4538">
        <v>27</v>
      </c>
      <c r="O4538">
        <v>1955</v>
      </c>
      <c r="P4538" t="s">
        <v>120</v>
      </c>
      <c r="R4538">
        <f t="shared" si="281"/>
        <v>-122</v>
      </c>
      <c r="S4538">
        <f t="shared" si="282"/>
        <v>38</v>
      </c>
      <c r="T4538" t="str">
        <f t="shared" si="283"/>
        <v>-12238</v>
      </c>
      <c r="U4538" t="str">
        <f t="shared" si="280"/>
        <v>-122, 38</v>
      </c>
    </row>
    <row r="4539" spans="1:21" hidden="1" x14ac:dyDescent="0.25">
      <c r="A4539">
        <v>-122.2715302</v>
      </c>
      <c r="B4539">
        <v>37.869790399999999</v>
      </c>
      <c r="C4539" t="s">
        <v>556</v>
      </c>
      <c r="D4539" t="s">
        <v>542</v>
      </c>
      <c r="E4539" t="s">
        <v>435</v>
      </c>
      <c r="F4539" t="s">
        <v>110</v>
      </c>
      <c r="G4539" t="s">
        <v>110</v>
      </c>
      <c r="H4539" t="s">
        <v>94</v>
      </c>
      <c r="J4539" t="s">
        <v>119</v>
      </c>
      <c r="K4539">
        <v>0</v>
      </c>
      <c r="L4539">
        <v>0</v>
      </c>
      <c r="M4539">
        <v>4</v>
      </c>
      <c r="N4539">
        <v>9</v>
      </c>
      <c r="O4539">
        <v>1961</v>
      </c>
      <c r="P4539" t="s">
        <v>120</v>
      </c>
      <c r="R4539">
        <f t="shared" si="281"/>
        <v>-122</v>
      </c>
      <c r="S4539">
        <f t="shared" si="282"/>
        <v>38</v>
      </c>
      <c r="T4539" t="str">
        <f t="shared" si="283"/>
        <v>-12238</v>
      </c>
      <c r="U4539" t="str">
        <f t="shared" si="280"/>
        <v>-122, 38</v>
      </c>
    </row>
    <row r="4540" spans="1:21" hidden="1" x14ac:dyDescent="0.25">
      <c r="A4540">
        <v>-122.2715302</v>
      </c>
      <c r="B4540">
        <v>37.869790399999999</v>
      </c>
      <c r="C4540" t="s">
        <v>556</v>
      </c>
      <c r="D4540" t="s">
        <v>542</v>
      </c>
      <c r="E4540" t="s">
        <v>435</v>
      </c>
      <c r="F4540" t="s">
        <v>110</v>
      </c>
      <c r="G4540" t="s">
        <v>110</v>
      </c>
      <c r="H4540" t="s">
        <v>94</v>
      </c>
      <c r="J4540" t="s">
        <v>119</v>
      </c>
      <c r="K4540">
        <v>0</v>
      </c>
      <c r="L4540">
        <v>0</v>
      </c>
      <c r="M4540">
        <v>4</v>
      </c>
      <c r="N4540">
        <v>9</v>
      </c>
      <c r="O4540">
        <v>1961</v>
      </c>
      <c r="P4540" t="s">
        <v>120</v>
      </c>
      <c r="R4540">
        <f t="shared" si="281"/>
        <v>-122</v>
      </c>
      <c r="S4540">
        <f t="shared" si="282"/>
        <v>38</v>
      </c>
      <c r="T4540" t="str">
        <f t="shared" si="283"/>
        <v>-12238</v>
      </c>
      <c r="U4540" t="str">
        <f t="shared" si="280"/>
        <v>-122, 38</v>
      </c>
    </row>
    <row r="4541" spans="1:21" hidden="1" x14ac:dyDescent="0.25">
      <c r="A4541">
        <v>-122.2715302</v>
      </c>
      <c r="B4541">
        <v>37.869790399999999</v>
      </c>
      <c r="C4541" t="s">
        <v>556</v>
      </c>
      <c r="D4541" t="s">
        <v>542</v>
      </c>
      <c r="E4541" t="s">
        <v>435</v>
      </c>
      <c r="F4541" t="s">
        <v>110</v>
      </c>
      <c r="G4541" t="s">
        <v>110</v>
      </c>
      <c r="H4541" t="s">
        <v>94</v>
      </c>
      <c r="J4541" t="s">
        <v>119</v>
      </c>
      <c r="K4541">
        <v>0</v>
      </c>
      <c r="L4541">
        <v>0</v>
      </c>
      <c r="M4541">
        <v>4</v>
      </c>
      <c r="N4541">
        <v>9</v>
      </c>
      <c r="O4541">
        <v>1961</v>
      </c>
      <c r="P4541" t="s">
        <v>120</v>
      </c>
      <c r="R4541">
        <f t="shared" si="281"/>
        <v>-122</v>
      </c>
      <c r="S4541">
        <f t="shared" si="282"/>
        <v>38</v>
      </c>
      <c r="T4541" t="str">
        <f t="shared" si="283"/>
        <v>-12238</v>
      </c>
      <c r="U4541" t="str">
        <f t="shared" si="280"/>
        <v>-122, 38</v>
      </c>
    </row>
    <row r="4542" spans="1:21" hidden="1" x14ac:dyDescent="0.25">
      <c r="A4542">
        <v>-122.2715302</v>
      </c>
      <c r="B4542">
        <v>37.869790399999999</v>
      </c>
      <c r="C4542" t="s">
        <v>556</v>
      </c>
      <c r="D4542" t="s">
        <v>542</v>
      </c>
      <c r="E4542" t="s">
        <v>435</v>
      </c>
      <c r="F4542" t="s">
        <v>110</v>
      </c>
      <c r="G4542" t="s">
        <v>110</v>
      </c>
      <c r="H4542" t="s">
        <v>94</v>
      </c>
      <c r="J4542" t="s">
        <v>119</v>
      </c>
      <c r="K4542">
        <v>0</v>
      </c>
      <c r="L4542">
        <v>0</v>
      </c>
      <c r="M4542">
        <v>4</v>
      </c>
      <c r="N4542">
        <v>9</v>
      </c>
      <c r="O4542">
        <v>1961</v>
      </c>
      <c r="P4542" t="s">
        <v>120</v>
      </c>
      <c r="R4542">
        <f t="shared" si="281"/>
        <v>-122</v>
      </c>
      <c r="S4542">
        <f t="shared" si="282"/>
        <v>38</v>
      </c>
      <c r="T4542" t="str">
        <f t="shared" si="283"/>
        <v>-12238</v>
      </c>
      <c r="U4542" t="str">
        <f t="shared" si="280"/>
        <v>-122, 38</v>
      </c>
    </row>
    <row r="4543" spans="1:21" hidden="1" x14ac:dyDescent="0.25">
      <c r="A4543">
        <v>-122.2715302</v>
      </c>
      <c r="B4543">
        <v>37.869790399999999</v>
      </c>
      <c r="C4543" t="s">
        <v>556</v>
      </c>
      <c r="D4543" t="s">
        <v>542</v>
      </c>
      <c r="E4543" t="s">
        <v>435</v>
      </c>
      <c r="F4543" t="s">
        <v>110</v>
      </c>
      <c r="G4543" t="s">
        <v>110</v>
      </c>
      <c r="H4543" t="s">
        <v>94</v>
      </c>
      <c r="J4543" t="s">
        <v>119</v>
      </c>
      <c r="K4543">
        <v>0</v>
      </c>
      <c r="L4543">
        <v>0</v>
      </c>
      <c r="M4543">
        <v>4</v>
      </c>
      <c r="N4543">
        <v>9</v>
      </c>
      <c r="O4543">
        <v>1961</v>
      </c>
      <c r="P4543" t="s">
        <v>120</v>
      </c>
      <c r="R4543">
        <f t="shared" si="281"/>
        <v>-122</v>
      </c>
      <c r="S4543">
        <f t="shared" si="282"/>
        <v>38</v>
      </c>
      <c r="T4543" t="str">
        <f t="shared" si="283"/>
        <v>-12238</v>
      </c>
      <c r="U4543" t="str">
        <f t="shared" si="280"/>
        <v>-122, 38</v>
      </c>
    </row>
    <row r="4544" spans="1:21" hidden="1" x14ac:dyDescent="0.25">
      <c r="A4544">
        <v>-122.2715302</v>
      </c>
      <c r="B4544">
        <v>37.869790399999999</v>
      </c>
      <c r="C4544" t="s">
        <v>556</v>
      </c>
      <c r="D4544" t="s">
        <v>542</v>
      </c>
      <c r="E4544" t="s">
        <v>435</v>
      </c>
      <c r="F4544" t="s">
        <v>110</v>
      </c>
      <c r="G4544" t="s">
        <v>110</v>
      </c>
      <c r="H4544" t="s">
        <v>94</v>
      </c>
      <c r="J4544" t="s">
        <v>119</v>
      </c>
      <c r="K4544">
        <v>0</v>
      </c>
      <c r="L4544">
        <v>0</v>
      </c>
      <c r="M4544">
        <v>4</v>
      </c>
      <c r="N4544">
        <v>9</v>
      </c>
      <c r="O4544">
        <v>1961</v>
      </c>
      <c r="P4544" t="s">
        <v>120</v>
      </c>
      <c r="R4544">
        <f t="shared" si="281"/>
        <v>-122</v>
      </c>
      <c r="S4544">
        <f t="shared" si="282"/>
        <v>38</v>
      </c>
      <c r="T4544" t="str">
        <f t="shared" si="283"/>
        <v>-12238</v>
      </c>
      <c r="U4544" t="str">
        <f t="shared" si="280"/>
        <v>-122, 38</v>
      </c>
    </row>
    <row r="4545" spans="1:21" hidden="1" x14ac:dyDescent="0.25">
      <c r="A4545">
        <v>-122.2715302</v>
      </c>
      <c r="B4545">
        <v>37.869790399999999</v>
      </c>
      <c r="C4545" t="s">
        <v>556</v>
      </c>
      <c r="D4545" t="s">
        <v>542</v>
      </c>
      <c r="E4545" t="s">
        <v>435</v>
      </c>
      <c r="F4545" t="s">
        <v>110</v>
      </c>
      <c r="G4545" t="s">
        <v>110</v>
      </c>
      <c r="H4545" t="s">
        <v>94</v>
      </c>
      <c r="J4545" t="s">
        <v>119</v>
      </c>
      <c r="K4545">
        <v>0</v>
      </c>
      <c r="L4545">
        <v>0</v>
      </c>
      <c r="M4545">
        <v>4</v>
      </c>
      <c r="N4545">
        <v>9</v>
      </c>
      <c r="O4545">
        <v>1961</v>
      </c>
      <c r="P4545" t="s">
        <v>120</v>
      </c>
      <c r="R4545">
        <f t="shared" si="281"/>
        <v>-122</v>
      </c>
      <c r="S4545">
        <f t="shared" si="282"/>
        <v>38</v>
      </c>
      <c r="T4545" t="str">
        <f t="shared" si="283"/>
        <v>-12238</v>
      </c>
      <c r="U4545" t="str">
        <f t="shared" si="280"/>
        <v>-122, 38</v>
      </c>
    </row>
    <row r="4546" spans="1:21" hidden="1" x14ac:dyDescent="0.25">
      <c r="A4546">
        <v>-122.2715302</v>
      </c>
      <c r="B4546">
        <v>37.869790399999999</v>
      </c>
      <c r="C4546" t="s">
        <v>556</v>
      </c>
      <c r="D4546" t="s">
        <v>542</v>
      </c>
      <c r="E4546" t="s">
        <v>435</v>
      </c>
      <c r="F4546" t="s">
        <v>110</v>
      </c>
      <c r="G4546" t="s">
        <v>110</v>
      </c>
      <c r="H4546" t="s">
        <v>94</v>
      </c>
      <c r="J4546" t="s">
        <v>119</v>
      </c>
      <c r="K4546">
        <v>0</v>
      </c>
      <c r="L4546">
        <v>0</v>
      </c>
      <c r="M4546">
        <v>4</v>
      </c>
      <c r="N4546">
        <v>9</v>
      </c>
      <c r="O4546">
        <v>1961</v>
      </c>
      <c r="P4546" t="s">
        <v>120</v>
      </c>
      <c r="R4546">
        <f t="shared" si="281"/>
        <v>-122</v>
      </c>
      <c r="S4546">
        <f t="shared" si="282"/>
        <v>38</v>
      </c>
      <c r="T4546" t="str">
        <f t="shared" si="283"/>
        <v>-12238</v>
      </c>
      <c r="U4546" t="str">
        <f t="shared" ref="U4546:U4609" si="284">_xlfn.CONCAT($R4547, ", ", $S4547)</f>
        <v>-122, 38</v>
      </c>
    </row>
    <row r="4547" spans="1:21" hidden="1" x14ac:dyDescent="0.25">
      <c r="A4547">
        <v>-122.2715302</v>
      </c>
      <c r="B4547">
        <v>37.869790399999999</v>
      </c>
      <c r="C4547" t="s">
        <v>556</v>
      </c>
      <c r="D4547" t="s">
        <v>542</v>
      </c>
      <c r="E4547" t="s">
        <v>435</v>
      </c>
      <c r="F4547" t="s">
        <v>110</v>
      </c>
      <c r="G4547" t="s">
        <v>110</v>
      </c>
      <c r="H4547" t="s">
        <v>94</v>
      </c>
      <c r="J4547" t="s">
        <v>119</v>
      </c>
      <c r="K4547">
        <v>0</v>
      </c>
      <c r="L4547">
        <v>0</v>
      </c>
      <c r="M4547">
        <v>4</v>
      </c>
      <c r="N4547">
        <v>9</v>
      </c>
      <c r="O4547">
        <v>1961</v>
      </c>
      <c r="P4547" t="s">
        <v>120</v>
      </c>
      <c r="R4547">
        <f t="shared" ref="R4547:R4610" si="285">ROUND($A4547, 0)</f>
        <v>-122</v>
      </c>
      <c r="S4547">
        <f t="shared" ref="S4547:S4610" si="286">ROUND($B4547, 0)</f>
        <v>38</v>
      </c>
      <c r="T4547" t="str">
        <f t="shared" ref="T4547:T4610" si="287">_xlfn.CONCAT($R4547, $S4547)</f>
        <v>-12238</v>
      </c>
      <c r="U4547" t="str">
        <f t="shared" si="284"/>
        <v>-122, 38</v>
      </c>
    </row>
    <row r="4548" spans="1:21" hidden="1" x14ac:dyDescent="0.25">
      <c r="A4548">
        <v>-122.2715302</v>
      </c>
      <c r="B4548">
        <v>37.869790399999999</v>
      </c>
      <c r="C4548" t="s">
        <v>556</v>
      </c>
      <c r="D4548" t="s">
        <v>542</v>
      </c>
      <c r="E4548" t="s">
        <v>435</v>
      </c>
      <c r="F4548" t="s">
        <v>110</v>
      </c>
      <c r="G4548" t="s">
        <v>110</v>
      </c>
      <c r="H4548" t="s">
        <v>94</v>
      </c>
      <c r="J4548" t="s">
        <v>119</v>
      </c>
      <c r="K4548">
        <v>0</v>
      </c>
      <c r="L4548">
        <v>0</v>
      </c>
      <c r="M4548">
        <v>4</v>
      </c>
      <c r="N4548">
        <v>9</v>
      </c>
      <c r="O4548">
        <v>1961</v>
      </c>
      <c r="P4548" t="s">
        <v>120</v>
      </c>
      <c r="R4548">
        <f t="shared" si="285"/>
        <v>-122</v>
      </c>
      <c r="S4548">
        <f t="shared" si="286"/>
        <v>38</v>
      </c>
      <c r="T4548" t="str">
        <f t="shared" si="287"/>
        <v>-12238</v>
      </c>
      <c r="U4548" t="str">
        <f t="shared" si="284"/>
        <v>-122, 38</v>
      </c>
    </row>
    <row r="4549" spans="1:21" hidden="1" x14ac:dyDescent="0.25">
      <c r="A4549">
        <v>-122.29831040000001</v>
      </c>
      <c r="B4549">
        <v>37.8572943</v>
      </c>
      <c r="C4549" t="s">
        <v>557</v>
      </c>
      <c r="D4549" t="s">
        <v>542</v>
      </c>
      <c r="E4549" t="s">
        <v>435</v>
      </c>
      <c r="F4549" t="s">
        <v>110</v>
      </c>
      <c r="G4549" t="s">
        <v>110</v>
      </c>
      <c r="H4549" t="s">
        <v>94</v>
      </c>
      <c r="J4549" t="s">
        <v>119</v>
      </c>
      <c r="K4549">
        <v>0</v>
      </c>
      <c r="L4549">
        <v>0</v>
      </c>
      <c r="M4549">
        <v>2</v>
      </c>
      <c r="N4549">
        <v>4</v>
      </c>
      <c r="O4549">
        <v>1967</v>
      </c>
      <c r="P4549" t="s">
        <v>120</v>
      </c>
      <c r="R4549">
        <f t="shared" si="285"/>
        <v>-122</v>
      </c>
      <c r="S4549">
        <f t="shared" si="286"/>
        <v>38</v>
      </c>
      <c r="T4549" t="str">
        <f t="shared" si="287"/>
        <v>-12238</v>
      </c>
      <c r="U4549" t="str">
        <f t="shared" si="284"/>
        <v>-122, 38</v>
      </c>
    </row>
    <row r="4550" spans="1:21" hidden="1" x14ac:dyDescent="0.25">
      <c r="A4550">
        <v>-122.30871</v>
      </c>
      <c r="B4550">
        <v>37.867699999999999</v>
      </c>
      <c r="C4550" t="s">
        <v>558</v>
      </c>
      <c r="D4550" t="s">
        <v>542</v>
      </c>
      <c r="E4550" t="s">
        <v>435</v>
      </c>
      <c r="F4550" t="s">
        <v>110</v>
      </c>
      <c r="G4550" t="s">
        <v>110</v>
      </c>
      <c r="H4550" t="s">
        <v>94</v>
      </c>
      <c r="J4550" t="s">
        <v>119</v>
      </c>
      <c r="K4550">
        <v>0</v>
      </c>
      <c r="L4550">
        <v>0</v>
      </c>
      <c r="M4550">
        <v>1</v>
      </c>
      <c r="N4550">
        <v>24</v>
      </c>
      <c r="O4550">
        <v>1976</v>
      </c>
      <c r="P4550" t="s">
        <v>120</v>
      </c>
      <c r="R4550">
        <f t="shared" si="285"/>
        <v>-122</v>
      </c>
      <c r="S4550">
        <f t="shared" si="286"/>
        <v>38</v>
      </c>
      <c r="T4550" t="str">
        <f t="shared" si="287"/>
        <v>-12238</v>
      </c>
      <c r="U4550" t="str">
        <f t="shared" si="284"/>
        <v>-122, 38</v>
      </c>
    </row>
    <row r="4551" spans="1:21" hidden="1" x14ac:dyDescent="0.25">
      <c r="A4551">
        <v>-122.2621742</v>
      </c>
      <c r="B4551">
        <v>37.884763399999997</v>
      </c>
      <c r="C4551" t="s">
        <v>559</v>
      </c>
      <c r="D4551" t="s">
        <v>542</v>
      </c>
      <c r="E4551" t="s">
        <v>435</v>
      </c>
      <c r="F4551" t="s">
        <v>110</v>
      </c>
      <c r="G4551" t="s">
        <v>110</v>
      </c>
      <c r="H4551" t="s">
        <v>94</v>
      </c>
      <c r="J4551" t="s">
        <v>119</v>
      </c>
      <c r="K4551">
        <v>0</v>
      </c>
      <c r="L4551">
        <v>0</v>
      </c>
      <c r="M4551">
        <v>11</v>
      </c>
      <c r="N4551">
        <v>17</v>
      </c>
      <c r="O4551">
        <v>1985</v>
      </c>
      <c r="P4551" t="s">
        <v>120</v>
      </c>
      <c r="R4551">
        <f t="shared" si="285"/>
        <v>-122</v>
      </c>
      <c r="S4551">
        <f t="shared" si="286"/>
        <v>38</v>
      </c>
      <c r="T4551" t="str">
        <f t="shared" si="287"/>
        <v>-12238</v>
      </c>
      <c r="U4551" t="str">
        <f t="shared" si="284"/>
        <v>-122, 38</v>
      </c>
    </row>
    <row r="4552" spans="1:21" hidden="1" x14ac:dyDescent="0.25">
      <c r="A4552">
        <v>-122.2621742</v>
      </c>
      <c r="B4552">
        <v>37.884763399999997</v>
      </c>
      <c r="C4552" t="s">
        <v>559</v>
      </c>
      <c r="D4552" t="s">
        <v>542</v>
      </c>
      <c r="E4552" t="s">
        <v>435</v>
      </c>
      <c r="F4552" t="s">
        <v>110</v>
      </c>
      <c r="G4552" t="s">
        <v>110</v>
      </c>
      <c r="H4552" t="s">
        <v>94</v>
      </c>
      <c r="J4552" t="s">
        <v>119</v>
      </c>
      <c r="K4552">
        <v>0</v>
      </c>
      <c r="L4552">
        <v>0</v>
      </c>
      <c r="M4552">
        <v>11</v>
      </c>
      <c r="N4552">
        <v>17</v>
      </c>
      <c r="O4552">
        <v>1985</v>
      </c>
      <c r="P4552" t="s">
        <v>120</v>
      </c>
      <c r="R4552">
        <f t="shared" si="285"/>
        <v>-122</v>
      </c>
      <c r="S4552">
        <f t="shared" si="286"/>
        <v>38</v>
      </c>
      <c r="T4552" t="str">
        <f t="shared" si="287"/>
        <v>-12238</v>
      </c>
      <c r="U4552" t="str">
        <f t="shared" si="284"/>
        <v>-122, 38</v>
      </c>
    </row>
    <row r="4553" spans="1:21" hidden="1" x14ac:dyDescent="0.25">
      <c r="A4553">
        <v>-122.24055559999999</v>
      </c>
      <c r="B4553">
        <v>37.871666670000003</v>
      </c>
      <c r="C4553">
        <v>1947</v>
      </c>
      <c r="D4553" t="s">
        <v>542</v>
      </c>
      <c r="E4553" t="s">
        <v>435</v>
      </c>
      <c r="F4553" t="s">
        <v>110</v>
      </c>
      <c r="G4553" t="s">
        <v>110</v>
      </c>
      <c r="H4553" t="s">
        <v>94</v>
      </c>
      <c r="J4553" t="s">
        <v>119</v>
      </c>
      <c r="K4553">
        <v>0</v>
      </c>
      <c r="L4553">
        <v>0</v>
      </c>
      <c r="N4553">
        <v>8</v>
      </c>
      <c r="O4553">
        <v>1947</v>
      </c>
      <c r="P4553" t="s">
        <v>120</v>
      </c>
      <c r="R4553">
        <f t="shared" si="285"/>
        <v>-122</v>
      </c>
      <c r="S4553">
        <f t="shared" si="286"/>
        <v>38</v>
      </c>
      <c r="T4553" t="str">
        <f t="shared" si="287"/>
        <v>-12238</v>
      </c>
      <c r="U4553" t="str">
        <f t="shared" si="284"/>
        <v>-122, 38</v>
      </c>
    </row>
    <row r="4554" spans="1:21" hidden="1" x14ac:dyDescent="0.25">
      <c r="A4554">
        <v>-122.25917</v>
      </c>
      <c r="B4554">
        <v>37.88091</v>
      </c>
      <c r="C4554" t="s">
        <v>560</v>
      </c>
      <c r="D4554" t="s">
        <v>542</v>
      </c>
      <c r="E4554" t="s">
        <v>435</v>
      </c>
      <c r="F4554" t="s">
        <v>110</v>
      </c>
      <c r="G4554" t="s">
        <v>110</v>
      </c>
      <c r="H4554" t="s">
        <v>94</v>
      </c>
      <c r="J4554" t="s">
        <v>119</v>
      </c>
      <c r="K4554">
        <v>0</v>
      </c>
      <c r="L4554">
        <v>0</v>
      </c>
      <c r="M4554">
        <v>10</v>
      </c>
      <c r="N4554">
        <v>12</v>
      </c>
      <c r="O4554">
        <v>1980</v>
      </c>
      <c r="P4554" t="s">
        <v>120</v>
      </c>
      <c r="R4554">
        <f t="shared" si="285"/>
        <v>-122</v>
      </c>
      <c r="S4554">
        <f t="shared" si="286"/>
        <v>38</v>
      </c>
      <c r="T4554" t="str">
        <f t="shared" si="287"/>
        <v>-12238</v>
      </c>
      <c r="U4554" t="str">
        <f t="shared" si="284"/>
        <v>-122, 38</v>
      </c>
    </row>
    <row r="4555" spans="1:21" hidden="1" x14ac:dyDescent="0.25">
      <c r="A4555">
        <v>-122.26702830000001</v>
      </c>
      <c r="B4555">
        <v>37.887765799999997</v>
      </c>
      <c r="C4555" t="s">
        <v>561</v>
      </c>
      <c r="D4555" t="s">
        <v>542</v>
      </c>
      <c r="E4555" t="s">
        <v>435</v>
      </c>
      <c r="F4555" t="s">
        <v>110</v>
      </c>
      <c r="G4555" t="s">
        <v>109</v>
      </c>
      <c r="H4555" t="s">
        <v>94</v>
      </c>
      <c r="J4555" t="s">
        <v>119</v>
      </c>
      <c r="K4555">
        <v>7.5300000000000002E-3</v>
      </c>
      <c r="L4555">
        <v>0.60240000000000005</v>
      </c>
      <c r="M4555">
        <v>11</v>
      </c>
      <c r="N4555">
        <v>18</v>
      </c>
      <c r="O4555">
        <v>1973</v>
      </c>
      <c r="P4555" t="s">
        <v>120</v>
      </c>
      <c r="R4555">
        <f t="shared" si="285"/>
        <v>-122</v>
      </c>
      <c r="S4555">
        <f t="shared" si="286"/>
        <v>38</v>
      </c>
      <c r="T4555" t="str">
        <f t="shared" si="287"/>
        <v>-12238</v>
      </c>
      <c r="U4555" t="str">
        <f t="shared" si="284"/>
        <v>-122, 38</v>
      </c>
    </row>
    <row r="4556" spans="1:21" hidden="1" x14ac:dyDescent="0.25">
      <c r="A4556">
        <v>-122.26702830000001</v>
      </c>
      <c r="B4556">
        <v>37.887765799999997</v>
      </c>
      <c r="C4556" t="s">
        <v>561</v>
      </c>
      <c r="D4556" t="s">
        <v>542</v>
      </c>
      <c r="E4556" t="s">
        <v>435</v>
      </c>
      <c r="F4556" t="s">
        <v>110</v>
      </c>
      <c r="G4556" t="s">
        <v>110</v>
      </c>
      <c r="H4556" t="s">
        <v>94</v>
      </c>
      <c r="J4556" t="s">
        <v>119</v>
      </c>
      <c r="K4556">
        <v>0</v>
      </c>
      <c r="L4556">
        <v>0</v>
      </c>
      <c r="M4556">
        <v>11</v>
      </c>
      <c r="N4556">
        <v>18</v>
      </c>
      <c r="O4556">
        <v>1973</v>
      </c>
      <c r="P4556" t="s">
        <v>120</v>
      </c>
      <c r="R4556">
        <f t="shared" si="285"/>
        <v>-122</v>
      </c>
      <c r="S4556">
        <f t="shared" si="286"/>
        <v>38</v>
      </c>
      <c r="T4556" t="str">
        <f t="shared" si="287"/>
        <v>-12238</v>
      </c>
      <c r="U4556" t="str">
        <f t="shared" si="284"/>
        <v>-122, 37</v>
      </c>
    </row>
    <row r="4557" spans="1:21" hidden="1" x14ac:dyDescent="0.25">
      <c r="A4557">
        <v>-121.8036111</v>
      </c>
      <c r="B4557">
        <v>37.447499999999998</v>
      </c>
      <c r="C4557">
        <v>1940</v>
      </c>
      <c r="D4557" t="s">
        <v>542</v>
      </c>
      <c r="E4557" t="s">
        <v>435</v>
      </c>
      <c r="F4557" t="s">
        <v>110</v>
      </c>
      <c r="G4557" t="s">
        <v>110</v>
      </c>
      <c r="H4557" t="s">
        <v>94</v>
      </c>
      <c r="J4557" t="s">
        <v>119</v>
      </c>
      <c r="K4557">
        <v>0</v>
      </c>
      <c r="L4557">
        <v>0</v>
      </c>
      <c r="N4557">
        <v>23</v>
      </c>
      <c r="O4557">
        <v>1940</v>
      </c>
      <c r="P4557" t="s">
        <v>120</v>
      </c>
      <c r="R4557">
        <f t="shared" si="285"/>
        <v>-122</v>
      </c>
      <c r="S4557">
        <f t="shared" si="286"/>
        <v>37</v>
      </c>
      <c r="T4557" t="str">
        <f t="shared" si="287"/>
        <v>-12237</v>
      </c>
      <c r="U4557" t="str">
        <f t="shared" si="284"/>
        <v>-122, 37</v>
      </c>
    </row>
    <row r="4558" spans="1:21" hidden="1" x14ac:dyDescent="0.25">
      <c r="A4558">
        <v>-121.9</v>
      </c>
      <c r="B4558">
        <v>37.481944439999999</v>
      </c>
      <c r="C4558">
        <v>2001</v>
      </c>
      <c r="D4558" t="s">
        <v>542</v>
      </c>
      <c r="E4558" t="s">
        <v>435</v>
      </c>
      <c r="F4558" t="s">
        <v>110</v>
      </c>
      <c r="G4558" t="s">
        <v>110</v>
      </c>
      <c r="H4558" t="s">
        <v>94</v>
      </c>
      <c r="J4558" t="s">
        <v>119</v>
      </c>
      <c r="K4558">
        <v>0</v>
      </c>
      <c r="L4558">
        <v>0</v>
      </c>
      <c r="N4558">
        <v>23</v>
      </c>
      <c r="O4558">
        <v>2001</v>
      </c>
      <c r="P4558" t="s">
        <v>120</v>
      </c>
      <c r="R4558">
        <f t="shared" si="285"/>
        <v>-122</v>
      </c>
      <c r="S4558">
        <f t="shared" si="286"/>
        <v>37</v>
      </c>
      <c r="T4558" t="str">
        <f t="shared" si="287"/>
        <v>-12237</v>
      </c>
      <c r="U4558" t="str">
        <f t="shared" si="284"/>
        <v>-122, 38</v>
      </c>
    </row>
    <row r="4559" spans="1:21" hidden="1" x14ac:dyDescent="0.25">
      <c r="A4559">
        <v>-121.5755166</v>
      </c>
      <c r="B4559">
        <v>37.652599969999997</v>
      </c>
      <c r="C4559">
        <v>1994</v>
      </c>
      <c r="D4559" t="s">
        <v>542</v>
      </c>
      <c r="E4559" t="s">
        <v>435</v>
      </c>
      <c r="F4559" t="s">
        <v>110</v>
      </c>
      <c r="G4559" t="s">
        <v>110</v>
      </c>
      <c r="H4559" t="s">
        <v>94</v>
      </c>
      <c r="J4559" t="s">
        <v>119</v>
      </c>
      <c r="K4559">
        <v>0</v>
      </c>
      <c r="L4559">
        <v>0</v>
      </c>
      <c r="N4559">
        <v>2</v>
      </c>
      <c r="O4559">
        <v>1994</v>
      </c>
      <c r="P4559" t="s">
        <v>120</v>
      </c>
      <c r="R4559">
        <f t="shared" si="285"/>
        <v>-122</v>
      </c>
      <c r="S4559">
        <f t="shared" si="286"/>
        <v>38</v>
      </c>
      <c r="T4559" t="str">
        <f t="shared" si="287"/>
        <v>-12238</v>
      </c>
      <c r="U4559" t="str">
        <f t="shared" si="284"/>
        <v>-122, 38</v>
      </c>
    </row>
    <row r="4560" spans="1:21" hidden="1" x14ac:dyDescent="0.25">
      <c r="A4560">
        <v>-121.5755166</v>
      </c>
      <c r="B4560">
        <v>37.652599969999997</v>
      </c>
      <c r="C4560">
        <v>1993</v>
      </c>
      <c r="D4560" t="s">
        <v>542</v>
      </c>
      <c r="E4560" t="s">
        <v>435</v>
      </c>
      <c r="F4560" t="s">
        <v>110</v>
      </c>
      <c r="G4560" t="s">
        <v>110</v>
      </c>
      <c r="H4560" t="s">
        <v>94</v>
      </c>
      <c r="J4560" t="s">
        <v>119</v>
      </c>
      <c r="K4560">
        <v>0</v>
      </c>
      <c r="L4560">
        <v>0</v>
      </c>
      <c r="N4560">
        <v>12</v>
      </c>
      <c r="O4560">
        <v>1993</v>
      </c>
      <c r="P4560" t="s">
        <v>120</v>
      </c>
      <c r="R4560">
        <f t="shared" si="285"/>
        <v>-122</v>
      </c>
      <c r="S4560">
        <f t="shared" si="286"/>
        <v>38</v>
      </c>
      <c r="T4560" t="str">
        <f t="shared" si="287"/>
        <v>-12238</v>
      </c>
      <c r="U4560" t="str">
        <f t="shared" si="284"/>
        <v>-122, 38</v>
      </c>
    </row>
    <row r="4561" spans="1:21" hidden="1" x14ac:dyDescent="0.25">
      <c r="A4561">
        <v>-122.2607</v>
      </c>
      <c r="B4561">
        <v>37.822716649999997</v>
      </c>
      <c r="C4561">
        <v>1962</v>
      </c>
      <c r="D4561" t="s">
        <v>542</v>
      </c>
      <c r="E4561" t="s">
        <v>435</v>
      </c>
      <c r="F4561" t="s">
        <v>110</v>
      </c>
      <c r="G4561" t="s">
        <v>110</v>
      </c>
      <c r="H4561" t="s">
        <v>94</v>
      </c>
      <c r="J4561" t="s">
        <v>119</v>
      </c>
      <c r="K4561">
        <v>0</v>
      </c>
      <c r="L4561">
        <v>0</v>
      </c>
      <c r="N4561">
        <v>3</v>
      </c>
      <c r="O4561">
        <v>1962</v>
      </c>
      <c r="P4561" t="s">
        <v>120</v>
      </c>
      <c r="R4561">
        <f t="shared" si="285"/>
        <v>-122</v>
      </c>
      <c r="S4561">
        <f t="shared" si="286"/>
        <v>38</v>
      </c>
      <c r="T4561" t="str">
        <f t="shared" si="287"/>
        <v>-12238</v>
      </c>
      <c r="U4561" t="str">
        <f t="shared" si="284"/>
        <v>-122, 38</v>
      </c>
    </row>
    <row r="4562" spans="1:21" hidden="1" x14ac:dyDescent="0.25">
      <c r="A4562">
        <v>-122.2607</v>
      </c>
      <c r="B4562">
        <v>37.822716649999997</v>
      </c>
      <c r="C4562">
        <v>1962</v>
      </c>
      <c r="D4562" t="s">
        <v>542</v>
      </c>
      <c r="E4562" t="s">
        <v>435</v>
      </c>
      <c r="F4562" t="s">
        <v>110</v>
      </c>
      <c r="G4562" t="s">
        <v>110</v>
      </c>
      <c r="H4562" t="s">
        <v>94</v>
      </c>
      <c r="J4562" t="s">
        <v>119</v>
      </c>
      <c r="K4562">
        <v>0</v>
      </c>
      <c r="L4562">
        <v>0</v>
      </c>
      <c r="N4562">
        <v>3</v>
      </c>
      <c r="O4562">
        <v>1962</v>
      </c>
      <c r="P4562" t="s">
        <v>120</v>
      </c>
      <c r="R4562">
        <f t="shared" si="285"/>
        <v>-122</v>
      </c>
      <c r="S4562">
        <f t="shared" si="286"/>
        <v>38</v>
      </c>
      <c r="T4562" t="str">
        <f t="shared" si="287"/>
        <v>-12238</v>
      </c>
      <c r="U4562" t="str">
        <f t="shared" si="284"/>
        <v>-122, 38</v>
      </c>
    </row>
    <row r="4563" spans="1:21" hidden="1" x14ac:dyDescent="0.25">
      <c r="A4563">
        <v>-122.2607</v>
      </c>
      <c r="B4563">
        <v>37.822716649999997</v>
      </c>
      <c r="C4563">
        <v>1962</v>
      </c>
      <c r="D4563" t="s">
        <v>542</v>
      </c>
      <c r="E4563" t="s">
        <v>435</v>
      </c>
      <c r="F4563" t="s">
        <v>110</v>
      </c>
      <c r="G4563" t="s">
        <v>110</v>
      </c>
      <c r="H4563" t="s">
        <v>94</v>
      </c>
      <c r="J4563" t="s">
        <v>119</v>
      </c>
      <c r="K4563">
        <v>0</v>
      </c>
      <c r="L4563">
        <v>0</v>
      </c>
      <c r="N4563">
        <v>3</v>
      </c>
      <c r="O4563">
        <v>1962</v>
      </c>
      <c r="P4563" t="s">
        <v>120</v>
      </c>
      <c r="R4563">
        <f t="shared" si="285"/>
        <v>-122</v>
      </c>
      <c r="S4563">
        <f t="shared" si="286"/>
        <v>38</v>
      </c>
      <c r="T4563" t="str">
        <f t="shared" si="287"/>
        <v>-12238</v>
      </c>
      <c r="U4563" t="str">
        <f t="shared" si="284"/>
        <v>-122, 38</v>
      </c>
    </row>
    <row r="4564" spans="1:21" hidden="1" x14ac:dyDescent="0.25">
      <c r="A4564">
        <v>-122.2607</v>
      </c>
      <c r="B4564">
        <v>37.822716649999997</v>
      </c>
      <c r="C4564">
        <v>1962</v>
      </c>
      <c r="D4564" t="s">
        <v>542</v>
      </c>
      <c r="E4564" t="s">
        <v>435</v>
      </c>
      <c r="F4564" t="s">
        <v>110</v>
      </c>
      <c r="G4564" t="s">
        <v>110</v>
      </c>
      <c r="H4564" t="s">
        <v>94</v>
      </c>
      <c r="J4564" t="s">
        <v>119</v>
      </c>
      <c r="K4564">
        <v>0</v>
      </c>
      <c r="L4564">
        <v>0</v>
      </c>
      <c r="N4564">
        <v>3</v>
      </c>
      <c r="O4564">
        <v>1962</v>
      </c>
      <c r="P4564" t="s">
        <v>120</v>
      </c>
      <c r="R4564">
        <f t="shared" si="285"/>
        <v>-122</v>
      </c>
      <c r="S4564">
        <f t="shared" si="286"/>
        <v>38</v>
      </c>
      <c r="T4564" t="str">
        <f t="shared" si="287"/>
        <v>-12238</v>
      </c>
      <c r="U4564" t="str">
        <f t="shared" si="284"/>
        <v>-122, 38</v>
      </c>
    </row>
    <row r="4565" spans="1:21" hidden="1" x14ac:dyDescent="0.25">
      <c r="A4565">
        <v>-122.2607</v>
      </c>
      <c r="B4565">
        <v>37.822716649999997</v>
      </c>
      <c r="C4565">
        <v>1962</v>
      </c>
      <c r="D4565" t="s">
        <v>542</v>
      </c>
      <c r="E4565" t="s">
        <v>435</v>
      </c>
      <c r="F4565" t="s">
        <v>110</v>
      </c>
      <c r="G4565" t="s">
        <v>110</v>
      </c>
      <c r="H4565" t="s">
        <v>94</v>
      </c>
      <c r="J4565" t="s">
        <v>119</v>
      </c>
      <c r="K4565">
        <v>0</v>
      </c>
      <c r="L4565">
        <v>0</v>
      </c>
      <c r="N4565">
        <v>3</v>
      </c>
      <c r="O4565">
        <v>1962</v>
      </c>
      <c r="P4565" t="s">
        <v>120</v>
      </c>
      <c r="R4565">
        <f t="shared" si="285"/>
        <v>-122</v>
      </c>
      <c r="S4565">
        <f t="shared" si="286"/>
        <v>38</v>
      </c>
      <c r="T4565" t="str">
        <f t="shared" si="287"/>
        <v>-12238</v>
      </c>
      <c r="U4565" t="str">
        <f t="shared" si="284"/>
        <v>-122, 38</v>
      </c>
    </row>
    <row r="4566" spans="1:21" hidden="1" x14ac:dyDescent="0.25">
      <c r="A4566">
        <v>-121.6034083</v>
      </c>
      <c r="B4566">
        <v>37.651166670000002</v>
      </c>
      <c r="C4566">
        <v>1999</v>
      </c>
      <c r="D4566" t="s">
        <v>542</v>
      </c>
      <c r="E4566" t="s">
        <v>435</v>
      </c>
      <c r="F4566" t="s">
        <v>110</v>
      </c>
      <c r="G4566" t="s">
        <v>110</v>
      </c>
      <c r="H4566" t="s">
        <v>94</v>
      </c>
      <c r="J4566" t="s">
        <v>119</v>
      </c>
      <c r="K4566">
        <v>0</v>
      </c>
      <c r="L4566">
        <v>0</v>
      </c>
      <c r="N4566">
        <v>13</v>
      </c>
      <c r="O4566">
        <v>1999</v>
      </c>
      <c r="P4566" t="s">
        <v>120</v>
      </c>
      <c r="R4566">
        <f t="shared" si="285"/>
        <v>-122</v>
      </c>
      <c r="S4566">
        <f t="shared" si="286"/>
        <v>38</v>
      </c>
      <c r="T4566" t="str">
        <f t="shared" si="287"/>
        <v>-12238</v>
      </c>
      <c r="U4566" t="str">
        <f t="shared" si="284"/>
        <v>-122, 38</v>
      </c>
    </row>
    <row r="4567" spans="1:21" hidden="1" x14ac:dyDescent="0.25">
      <c r="A4567">
        <v>-121.6034083</v>
      </c>
      <c r="B4567">
        <v>37.651166670000002</v>
      </c>
      <c r="C4567">
        <v>1999</v>
      </c>
      <c r="D4567" t="s">
        <v>542</v>
      </c>
      <c r="E4567" t="s">
        <v>435</v>
      </c>
      <c r="F4567" t="s">
        <v>110</v>
      </c>
      <c r="G4567" t="s">
        <v>110</v>
      </c>
      <c r="H4567" t="s">
        <v>94</v>
      </c>
      <c r="J4567" t="s">
        <v>119</v>
      </c>
      <c r="K4567">
        <v>0</v>
      </c>
      <c r="L4567">
        <v>0</v>
      </c>
      <c r="N4567">
        <v>13</v>
      </c>
      <c r="O4567">
        <v>1999</v>
      </c>
      <c r="P4567" t="s">
        <v>120</v>
      </c>
      <c r="R4567">
        <f t="shared" si="285"/>
        <v>-122</v>
      </c>
      <c r="S4567">
        <f t="shared" si="286"/>
        <v>38</v>
      </c>
      <c r="T4567" t="str">
        <f t="shared" si="287"/>
        <v>-12238</v>
      </c>
      <c r="U4567" t="str">
        <f t="shared" si="284"/>
        <v>-122, 38</v>
      </c>
    </row>
    <row r="4568" spans="1:21" hidden="1" x14ac:dyDescent="0.25">
      <c r="A4568">
        <v>-122.0204667</v>
      </c>
      <c r="B4568">
        <v>37.702599999999997</v>
      </c>
      <c r="C4568">
        <v>1999</v>
      </c>
      <c r="D4568" t="s">
        <v>542</v>
      </c>
      <c r="E4568" t="s">
        <v>435</v>
      </c>
      <c r="F4568" t="s">
        <v>110</v>
      </c>
      <c r="G4568" t="s">
        <v>110</v>
      </c>
      <c r="H4568" t="s">
        <v>94</v>
      </c>
      <c r="J4568" t="s">
        <v>119</v>
      </c>
      <c r="K4568">
        <v>0</v>
      </c>
      <c r="L4568">
        <v>0</v>
      </c>
      <c r="N4568">
        <v>13</v>
      </c>
      <c r="O4568">
        <v>1999</v>
      </c>
      <c r="P4568" t="s">
        <v>120</v>
      </c>
      <c r="R4568">
        <f t="shared" si="285"/>
        <v>-122</v>
      </c>
      <c r="S4568">
        <f t="shared" si="286"/>
        <v>38</v>
      </c>
      <c r="T4568" t="str">
        <f t="shared" si="287"/>
        <v>-12238</v>
      </c>
      <c r="U4568" t="str">
        <f t="shared" si="284"/>
        <v>-122, 38</v>
      </c>
    </row>
    <row r="4569" spans="1:21" hidden="1" x14ac:dyDescent="0.25">
      <c r="A4569">
        <v>-122.0204667</v>
      </c>
      <c r="B4569">
        <v>37.702599999999997</v>
      </c>
      <c r="C4569">
        <v>1999</v>
      </c>
      <c r="D4569" t="s">
        <v>542</v>
      </c>
      <c r="E4569" t="s">
        <v>435</v>
      </c>
      <c r="F4569" t="s">
        <v>110</v>
      </c>
      <c r="G4569" t="s">
        <v>110</v>
      </c>
      <c r="H4569" t="s">
        <v>94</v>
      </c>
      <c r="J4569" t="s">
        <v>119</v>
      </c>
      <c r="K4569">
        <v>0</v>
      </c>
      <c r="L4569">
        <v>0</v>
      </c>
      <c r="N4569">
        <v>13</v>
      </c>
      <c r="O4569">
        <v>1999</v>
      </c>
      <c r="P4569" t="s">
        <v>120</v>
      </c>
      <c r="R4569">
        <f t="shared" si="285"/>
        <v>-122</v>
      </c>
      <c r="S4569">
        <f t="shared" si="286"/>
        <v>38</v>
      </c>
      <c r="T4569" t="str">
        <f t="shared" si="287"/>
        <v>-12238</v>
      </c>
      <c r="U4569" t="str">
        <f t="shared" si="284"/>
        <v>-122, 38</v>
      </c>
    </row>
    <row r="4570" spans="1:21" hidden="1" x14ac:dyDescent="0.25">
      <c r="A4570">
        <v>-122.229382</v>
      </c>
      <c r="B4570">
        <v>37.867099000000003</v>
      </c>
      <c r="C4570" t="s">
        <v>562</v>
      </c>
      <c r="D4570" t="s">
        <v>542</v>
      </c>
      <c r="E4570" t="s">
        <v>435</v>
      </c>
      <c r="F4570" t="s">
        <v>110</v>
      </c>
      <c r="G4570" t="s">
        <v>110</v>
      </c>
      <c r="H4570" t="s">
        <v>94</v>
      </c>
      <c r="J4570" t="s">
        <v>119</v>
      </c>
      <c r="K4570">
        <v>0</v>
      </c>
      <c r="L4570">
        <v>0</v>
      </c>
      <c r="M4570">
        <v>10</v>
      </c>
      <c r="N4570">
        <v>3</v>
      </c>
      <c r="O4570">
        <v>1972</v>
      </c>
      <c r="P4570" t="s">
        <v>120</v>
      </c>
      <c r="R4570">
        <f t="shared" si="285"/>
        <v>-122</v>
      </c>
      <c r="S4570">
        <f t="shared" si="286"/>
        <v>38</v>
      </c>
      <c r="T4570" t="str">
        <f t="shared" si="287"/>
        <v>-12238</v>
      </c>
      <c r="U4570" t="str">
        <f t="shared" si="284"/>
        <v>-122, 38</v>
      </c>
    </row>
    <row r="4571" spans="1:21" hidden="1" x14ac:dyDescent="0.25">
      <c r="A4571">
        <v>-122.229382</v>
      </c>
      <c r="B4571">
        <v>37.867099000000003</v>
      </c>
      <c r="C4571" t="s">
        <v>562</v>
      </c>
      <c r="D4571" t="s">
        <v>542</v>
      </c>
      <c r="E4571" t="s">
        <v>435</v>
      </c>
      <c r="F4571" t="s">
        <v>110</v>
      </c>
      <c r="G4571" t="s">
        <v>110</v>
      </c>
      <c r="H4571" t="s">
        <v>94</v>
      </c>
      <c r="J4571" t="s">
        <v>119</v>
      </c>
      <c r="K4571">
        <v>0</v>
      </c>
      <c r="L4571">
        <v>0</v>
      </c>
      <c r="M4571">
        <v>10</v>
      </c>
      <c r="N4571">
        <v>3</v>
      </c>
      <c r="O4571">
        <v>1972</v>
      </c>
      <c r="P4571" t="s">
        <v>120</v>
      </c>
      <c r="R4571">
        <f t="shared" si="285"/>
        <v>-122</v>
      </c>
      <c r="S4571">
        <f t="shared" si="286"/>
        <v>38</v>
      </c>
      <c r="T4571" t="str">
        <f t="shared" si="287"/>
        <v>-12238</v>
      </c>
      <c r="U4571" t="str">
        <f t="shared" si="284"/>
        <v>-122, 38</v>
      </c>
    </row>
    <row r="4572" spans="1:21" hidden="1" x14ac:dyDescent="0.25">
      <c r="A4572">
        <v>-121.5932024</v>
      </c>
      <c r="B4572">
        <v>37.640741800000001</v>
      </c>
      <c r="C4572" t="s">
        <v>563</v>
      </c>
      <c r="D4572" t="s">
        <v>542</v>
      </c>
      <c r="E4572" t="s">
        <v>435</v>
      </c>
      <c r="F4572" t="s">
        <v>110</v>
      </c>
      <c r="G4572" t="s">
        <v>110</v>
      </c>
      <c r="H4572" t="s">
        <v>94</v>
      </c>
      <c r="J4572" t="s">
        <v>119</v>
      </c>
      <c r="K4572">
        <v>0</v>
      </c>
      <c r="L4572">
        <v>0</v>
      </c>
      <c r="M4572">
        <v>4</v>
      </c>
      <c r="N4572">
        <v>3</v>
      </c>
      <c r="O4572">
        <v>1957</v>
      </c>
      <c r="P4572" t="s">
        <v>120</v>
      </c>
      <c r="R4572">
        <f t="shared" si="285"/>
        <v>-122</v>
      </c>
      <c r="S4572">
        <f t="shared" si="286"/>
        <v>38</v>
      </c>
      <c r="T4572" t="str">
        <f t="shared" si="287"/>
        <v>-12238</v>
      </c>
      <c r="U4572" t="str">
        <f t="shared" si="284"/>
        <v>-122, 38</v>
      </c>
    </row>
    <row r="4573" spans="1:21" hidden="1" x14ac:dyDescent="0.25">
      <c r="A4573">
        <v>-121.57264139999999</v>
      </c>
      <c r="B4573">
        <v>37.637496800000001</v>
      </c>
      <c r="C4573" t="s">
        <v>564</v>
      </c>
      <c r="D4573" t="s">
        <v>542</v>
      </c>
      <c r="E4573" t="s">
        <v>435</v>
      </c>
      <c r="F4573" t="s">
        <v>110</v>
      </c>
      <c r="G4573" t="s">
        <v>110</v>
      </c>
      <c r="H4573" t="s">
        <v>94</v>
      </c>
      <c r="J4573" t="s">
        <v>119</v>
      </c>
      <c r="K4573">
        <v>0</v>
      </c>
      <c r="L4573">
        <v>0</v>
      </c>
      <c r="M4573">
        <v>4</v>
      </c>
      <c r="N4573">
        <v>4</v>
      </c>
      <c r="O4573">
        <v>1971</v>
      </c>
      <c r="P4573" t="s">
        <v>120</v>
      </c>
      <c r="R4573">
        <f t="shared" si="285"/>
        <v>-122</v>
      </c>
      <c r="S4573">
        <f t="shared" si="286"/>
        <v>38</v>
      </c>
      <c r="T4573" t="str">
        <f t="shared" si="287"/>
        <v>-12238</v>
      </c>
      <c r="U4573" t="str">
        <f t="shared" si="284"/>
        <v>-122, 38</v>
      </c>
    </row>
    <row r="4574" spans="1:21" hidden="1" x14ac:dyDescent="0.25">
      <c r="A4574">
        <v>-122.09354</v>
      </c>
      <c r="B4574">
        <v>37.55395</v>
      </c>
      <c r="C4574" t="s">
        <v>565</v>
      </c>
      <c r="D4574" t="s">
        <v>542</v>
      </c>
      <c r="E4574" t="s">
        <v>435</v>
      </c>
      <c r="F4574" t="s">
        <v>110</v>
      </c>
      <c r="G4574" t="s">
        <v>110</v>
      </c>
      <c r="H4574" t="s">
        <v>94</v>
      </c>
      <c r="J4574" t="s">
        <v>547</v>
      </c>
      <c r="K4574">
        <v>0</v>
      </c>
      <c r="L4574">
        <v>0</v>
      </c>
      <c r="M4574">
        <v>2</v>
      </c>
      <c r="N4574">
        <v>27</v>
      </c>
      <c r="O4574">
        <v>1971</v>
      </c>
      <c r="P4574" t="s">
        <v>120</v>
      </c>
      <c r="R4574">
        <f t="shared" si="285"/>
        <v>-122</v>
      </c>
      <c r="S4574">
        <f t="shared" si="286"/>
        <v>38</v>
      </c>
      <c r="T4574" t="str">
        <f t="shared" si="287"/>
        <v>-12238</v>
      </c>
      <c r="U4574" t="str">
        <f t="shared" si="284"/>
        <v>-122, 38</v>
      </c>
    </row>
    <row r="4575" spans="1:21" hidden="1" x14ac:dyDescent="0.25">
      <c r="A4575">
        <v>-122.05032</v>
      </c>
      <c r="B4575">
        <v>37.702869999999997</v>
      </c>
      <c r="C4575" t="s">
        <v>566</v>
      </c>
      <c r="D4575" t="s">
        <v>542</v>
      </c>
      <c r="E4575" t="s">
        <v>435</v>
      </c>
      <c r="F4575" t="s">
        <v>110</v>
      </c>
      <c r="G4575" t="s">
        <v>110</v>
      </c>
      <c r="H4575" t="s">
        <v>94</v>
      </c>
      <c r="J4575" t="s">
        <v>119</v>
      </c>
      <c r="K4575">
        <v>0</v>
      </c>
      <c r="L4575">
        <v>0</v>
      </c>
      <c r="M4575">
        <v>1</v>
      </c>
      <c r="N4575">
        <v>6</v>
      </c>
      <c r="O4575">
        <v>1972</v>
      </c>
      <c r="P4575" t="s">
        <v>120</v>
      </c>
      <c r="R4575">
        <f t="shared" si="285"/>
        <v>-122</v>
      </c>
      <c r="S4575">
        <f t="shared" si="286"/>
        <v>38</v>
      </c>
      <c r="T4575" t="str">
        <f t="shared" si="287"/>
        <v>-12238</v>
      </c>
      <c r="U4575" t="str">
        <f t="shared" si="284"/>
        <v>-122, 38</v>
      </c>
    </row>
    <row r="4576" spans="1:21" hidden="1" x14ac:dyDescent="0.25">
      <c r="A4576">
        <v>-122.07656350000001</v>
      </c>
      <c r="B4576">
        <v>37.665914000000001</v>
      </c>
      <c r="C4576" t="s">
        <v>567</v>
      </c>
      <c r="D4576" t="s">
        <v>542</v>
      </c>
      <c r="E4576" t="s">
        <v>435</v>
      </c>
      <c r="F4576" t="s">
        <v>110</v>
      </c>
      <c r="G4576" t="s">
        <v>110</v>
      </c>
      <c r="H4576" t="s">
        <v>94</v>
      </c>
      <c r="J4576" t="s">
        <v>119</v>
      </c>
      <c r="K4576">
        <v>0</v>
      </c>
      <c r="L4576">
        <v>0</v>
      </c>
      <c r="M4576">
        <v>11</v>
      </c>
      <c r="N4576">
        <v>5</v>
      </c>
      <c r="O4576">
        <v>1972</v>
      </c>
      <c r="P4576" t="s">
        <v>120</v>
      </c>
      <c r="R4576">
        <f t="shared" si="285"/>
        <v>-122</v>
      </c>
      <c r="S4576">
        <f t="shared" si="286"/>
        <v>38</v>
      </c>
      <c r="T4576" t="str">
        <f t="shared" si="287"/>
        <v>-12238</v>
      </c>
      <c r="U4576" t="str">
        <f t="shared" si="284"/>
        <v>-122, 38</v>
      </c>
    </row>
    <row r="4577" spans="1:21" hidden="1" x14ac:dyDescent="0.25">
      <c r="A4577">
        <v>-122.07656350000001</v>
      </c>
      <c r="B4577">
        <v>37.665914000000001</v>
      </c>
      <c r="C4577" t="s">
        <v>567</v>
      </c>
      <c r="D4577" t="s">
        <v>542</v>
      </c>
      <c r="E4577" t="s">
        <v>435</v>
      </c>
      <c r="F4577" t="s">
        <v>110</v>
      </c>
      <c r="G4577" t="s">
        <v>110</v>
      </c>
      <c r="H4577" t="s">
        <v>94</v>
      </c>
      <c r="J4577" t="s">
        <v>119</v>
      </c>
      <c r="K4577">
        <v>0</v>
      </c>
      <c r="L4577">
        <v>0</v>
      </c>
      <c r="M4577">
        <v>11</v>
      </c>
      <c r="N4577">
        <v>5</v>
      </c>
      <c r="O4577">
        <v>1972</v>
      </c>
      <c r="P4577" t="s">
        <v>120</v>
      </c>
      <c r="R4577">
        <f t="shared" si="285"/>
        <v>-122</v>
      </c>
      <c r="S4577">
        <f t="shared" si="286"/>
        <v>38</v>
      </c>
      <c r="T4577" t="str">
        <f t="shared" si="287"/>
        <v>-12238</v>
      </c>
      <c r="U4577" t="str">
        <f t="shared" si="284"/>
        <v>-122, 38</v>
      </c>
    </row>
    <row r="4578" spans="1:21" hidden="1" x14ac:dyDescent="0.25">
      <c r="A4578">
        <v>-122.07656350000001</v>
      </c>
      <c r="B4578">
        <v>37.665914000000001</v>
      </c>
      <c r="C4578" t="s">
        <v>567</v>
      </c>
      <c r="D4578" t="s">
        <v>542</v>
      </c>
      <c r="E4578" t="s">
        <v>435</v>
      </c>
      <c r="F4578" t="s">
        <v>110</v>
      </c>
      <c r="G4578" t="s">
        <v>110</v>
      </c>
      <c r="H4578" t="s">
        <v>94</v>
      </c>
      <c r="J4578" t="s">
        <v>119</v>
      </c>
      <c r="K4578">
        <v>0</v>
      </c>
      <c r="L4578">
        <v>0</v>
      </c>
      <c r="M4578">
        <v>11</v>
      </c>
      <c r="N4578">
        <v>5</v>
      </c>
      <c r="O4578">
        <v>1972</v>
      </c>
      <c r="P4578" t="s">
        <v>120</v>
      </c>
      <c r="R4578">
        <f t="shared" si="285"/>
        <v>-122</v>
      </c>
      <c r="S4578">
        <f t="shared" si="286"/>
        <v>38</v>
      </c>
      <c r="T4578" t="str">
        <f t="shared" si="287"/>
        <v>-12238</v>
      </c>
      <c r="U4578" t="str">
        <f t="shared" si="284"/>
        <v>-122, 38</v>
      </c>
    </row>
    <row r="4579" spans="1:21" hidden="1" x14ac:dyDescent="0.25">
      <c r="A4579">
        <v>-122.07656350000001</v>
      </c>
      <c r="B4579">
        <v>37.665914000000001</v>
      </c>
      <c r="C4579" t="s">
        <v>567</v>
      </c>
      <c r="D4579" t="s">
        <v>542</v>
      </c>
      <c r="E4579" t="s">
        <v>435</v>
      </c>
      <c r="F4579" t="s">
        <v>110</v>
      </c>
      <c r="G4579" t="s">
        <v>110</v>
      </c>
      <c r="H4579" t="s">
        <v>94</v>
      </c>
      <c r="J4579" t="s">
        <v>119</v>
      </c>
      <c r="K4579">
        <v>0</v>
      </c>
      <c r="L4579">
        <v>0</v>
      </c>
      <c r="M4579">
        <v>11</v>
      </c>
      <c r="N4579">
        <v>5</v>
      </c>
      <c r="O4579">
        <v>1972</v>
      </c>
      <c r="P4579" t="s">
        <v>120</v>
      </c>
      <c r="R4579">
        <f t="shared" si="285"/>
        <v>-122</v>
      </c>
      <c r="S4579">
        <f t="shared" si="286"/>
        <v>38</v>
      </c>
      <c r="T4579" t="str">
        <f t="shared" si="287"/>
        <v>-12238</v>
      </c>
      <c r="U4579" t="str">
        <f t="shared" si="284"/>
        <v>-122, 38</v>
      </c>
    </row>
    <row r="4580" spans="1:21" hidden="1" x14ac:dyDescent="0.25">
      <c r="A4580">
        <v>-122.07656350000001</v>
      </c>
      <c r="B4580">
        <v>37.665914000000001</v>
      </c>
      <c r="C4580" t="s">
        <v>567</v>
      </c>
      <c r="D4580" t="s">
        <v>542</v>
      </c>
      <c r="E4580" t="s">
        <v>435</v>
      </c>
      <c r="F4580" t="s">
        <v>110</v>
      </c>
      <c r="G4580" t="s">
        <v>110</v>
      </c>
      <c r="H4580" t="s">
        <v>94</v>
      </c>
      <c r="J4580" t="s">
        <v>119</v>
      </c>
      <c r="K4580">
        <v>0</v>
      </c>
      <c r="L4580">
        <v>0</v>
      </c>
      <c r="M4580">
        <v>11</v>
      </c>
      <c r="N4580">
        <v>5</v>
      </c>
      <c r="O4580">
        <v>1972</v>
      </c>
      <c r="P4580" t="s">
        <v>120</v>
      </c>
      <c r="R4580">
        <f t="shared" si="285"/>
        <v>-122</v>
      </c>
      <c r="S4580">
        <f t="shared" si="286"/>
        <v>38</v>
      </c>
      <c r="T4580" t="str">
        <f t="shared" si="287"/>
        <v>-12238</v>
      </c>
      <c r="U4580" t="str">
        <f t="shared" si="284"/>
        <v>-122, 38</v>
      </c>
    </row>
    <row r="4581" spans="1:21" hidden="1" x14ac:dyDescent="0.25">
      <c r="A4581">
        <v>-122.26668410000001</v>
      </c>
      <c r="B4581">
        <v>37.8860423</v>
      </c>
      <c r="C4581" t="s">
        <v>545</v>
      </c>
      <c r="D4581" t="s">
        <v>542</v>
      </c>
      <c r="E4581" t="s">
        <v>435</v>
      </c>
      <c r="F4581" t="s">
        <v>110</v>
      </c>
      <c r="G4581" t="s">
        <v>110</v>
      </c>
      <c r="H4581" t="s">
        <v>94</v>
      </c>
      <c r="J4581" t="s">
        <v>119</v>
      </c>
      <c r="K4581">
        <v>0</v>
      </c>
      <c r="L4581">
        <v>0</v>
      </c>
      <c r="M4581">
        <v>1</v>
      </c>
      <c r="N4581">
        <v>4</v>
      </c>
      <c r="O4581">
        <v>1981</v>
      </c>
      <c r="P4581" t="s">
        <v>120</v>
      </c>
      <c r="R4581">
        <f t="shared" si="285"/>
        <v>-122</v>
      </c>
      <c r="S4581">
        <f t="shared" si="286"/>
        <v>38</v>
      </c>
      <c r="T4581" t="str">
        <f t="shared" si="287"/>
        <v>-12238</v>
      </c>
      <c r="U4581" t="str">
        <f t="shared" si="284"/>
        <v>-122, 38</v>
      </c>
    </row>
    <row r="4582" spans="1:21" hidden="1" x14ac:dyDescent="0.25">
      <c r="A4582">
        <v>-122.26668410000001</v>
      </c>
      <c r="B4582">
        <v>37.8860423</v>
      </c>
      <c r="C4582" t="s">
        <v>545</v>
      </c>
      <c r="D4582" t="s">
        <v>542</v>
      </c>
      <c r="E4582" t="s">
        <v>435</v>
      </c>
      <c r="F4582" t="s">
        <v>110</v>
      </c>
      <c r="G4582" t="s">
        <v>110</v>
      </c>
      <c r="H4582" t="s">
        <v>94</v>
      </c>
      <c r="J4582" t="s">
        <v>119</v>
      </c>
      <c r="K4582">
        <v>0</v>
      </c>
      <c r="L4582">
        <v>0</v>
      </c>
      <c r="M4582">
        <v>1</v>
      </c>
      <c r="N4582">
        <v>4</v>
      </c>
      <c r="O4582">
        <v>1981</v>
      </c>
      <c r="P4582" t="s">
        <v>120</v>
      </c>
      <c r="R4582">
        <f t="shared" si="285"/>
        <v>-122</v>
      </c>
      <c r="S4582">
        <f t="shared" si="286"/>
        <v>38</v>
      </c>
      <c r="T4582" t="str">
        <f t="shared" si="287"/>
        <v>-12238</v>
      </c>
      <c r="U4582" t="str">
        <f t="shared" si="284"/>
        <v>-122, 38</v>
      </c>
    </row>
    <row r="4583" spans="1:21" hidden="1" x14ac:dyDescent="0.25">
      <c r="A4583">
        <v>-122.26668410000001</v>
      </c>
      <c r="B4583">
        <v>37.8860423</v>
      </c>
      <c r="C4583" t="s">
        <v>545</v>
      </c>
      <c r="D4583" t="s">
        <v>542</v>
      </c>
      <c r="E4583" t="s">
        <v>435</v>
      </c>
      <c r="F4583" t="s">
        <v>110</v>
      </c>
      <c r="G4583" t="s">
        <v>110</v>
      </c>
      <c r="H4583" t="s">
        <v>94</v>
      </c>
      <c r="J4583" t="s">
        <v>119</v>
      </c>
      <c r="K4583">
        <v>0</v>
      </c>
      <c r="L4583">
        <v>0</v>
      </c>
      <c r="M4583">
        <v>1</v>
      </c>
      <c r="N4583">
        <v>4</v>
      </c>
      <c r="O4583">
        <v>1981</v>
      </c>
      <c r="P4583" t="s">
        <v>120</v>
      </c>
      <c r="R4583">
        <f t="shared" si="285"/>
        <v>-122</v>
      </c>
      <c r="S4583">
        <f t="shared" si="286"/>
        <v>38</v>
      </c>
      <c r="T4583" t="str">
        <f t="shared" si="287"/>
        <v>-12238</v>
      </c>
      <c r="U4583" t="str">
        <f t="shared" si="284"/>
        <v>-122, 38</v>
      </c>
    </row>
    <row r="4584" spans="1:21" hidden="1" x14ac:dyDescent="0.25">
      <c r="A4584">
        <v>-122.26668410000001</v>
      </c>
      <c r="B4584">
        <v>37.8860423</v>
      </c>
      <c r="C4584" t="s">
        <v>545</v>
      </c>
      <c r="D4584" t="s">
        <v>542</v>
      </c>
      <c r="E4584" t="s">
        <v>435</v>
      </c>
      <c r="F4584" t="s">
        <v>110</v>
      </c>
      <c r="G4584" t="s">
        <v>110</v>
      </c>
      <c r="H4584" t="s">
        <v>94</v>
      </c>
      <c r="J4584" t="s">
        <v>119</v>
      </c>
      <c r="K4584">
        <v>0</v>
      </c>
      <c r="L4584">
        <v>0</v>
      </c>
      <c r="M4584">
        <v>1</v>
      </c>
      <c r="N4584">
        <v>4</v>
      </c>
      <c r="O4584">
        <v>1981</v>
      </c>
      <c r="P4584" t="s">
        <v>120</v>
      </c>
      <c r="R4584">
        <f t="shared" si="285"/>
        <v>-122</v>
      </c>
      <c r="S4584">
        <f t="shared" si="286"/>
        <v>38</v>
      </c>
      <c r="T4584" t="str">
        <f t="shared" si="287"/>
        <v>-12238</v>
      </c>
      <c r="U4584" t="str">
        <f t="shared" si="284"/>
        <v>-122, 38</v>
      </c>
    </row>
    <row r="4585" spans="1:21" hidden="1" x14ac:dyDescent="0.25">
      <c r="A4585">
        <v>-122.24279129999999</v>
      </c>
      <c r="B4585">
        <v>37.869100199999998</v>
      </c>
      <c r="C4585" t="s">
        <v>568</v>
      </c>
      <c r="D4585" t="s">
        <v>542</v>
      </c>
      <c r="E4585" t="s">
        <v>435</v>
      </c>
      <c r="F4585" t="s">
        <v>110</v>
      </c>
      <c r="G4585" t="s">
        <v>110</v>
      </c>
      <c r="H4585" t="s">
        <v>94</v>
      </c>
      <c r="J4585" t="s">
        <v>119</v>
      </c>
      <c r="K4585">
        <v>0</v>
      </c>
      <c r="L4585">
        <v>0</v>
      </c>
      <c r="M4585">
        <v>1</v>
      </c>
      <c r="N4585">
        <v>1</v>
      </c>
      <c r="O4585">
        <v>1981</v>
      </c>
      <c r="P4585" t="s">
        <v>120</v>
      </c>
      <c r="R4585">
        <f t="shared" si="285"/>
        <v>-122</v>
      </c>
      <c r="S4585">
        <f t="shared" si="286"/>
        <v>38</v>
      </c>
      <c r="T4585" t="str">
        <f t="shared" si="287"/>
        <v>-12238</v>
      </c>
      <c r="U4585" t="str">
        <f t="shared" si="284"/>
        <v>-122, 38</v>
      </c>
    </row>
    <row r="4586" spans="1:21" hidden="1" x14ac:dyDescent="0.25">
      <c r="A4586">
        <v>-122.2623956</v>
      </c>
      <c r="B4586">
        <v>37.882247700000001</v>
      </c>
      <c r="C4586" t="s">
        <v>569</v>
      </c>
      <c r="D4586" t="s">
        <v>542</v>
      </c>
      <c r="E4586" t="s">
        <v>435</v>
      </c>
      <c r="F4586" t="s">
        <v>110</v>
      </c>
      <c r="G4586" t="s">
        <v>110</v>
      </c>
      <c r="H4586" t="s">
        <v>94</v>
      </c>
      <c r="J4586" t="s">
        <v>119</v>
      </c>
      <c r="K4586">
        <v>0</v>
      </c>
      <c r="L4586">
        <v>0</v>
      </c>
      <c r="M4586">
        <v>1</v>
      </c>
      <c r="N4586">
        <v>3</v>
      </c>
      <c r="O4586">
        <v>1981</v>
      </c>
      <c r="P4586" t="s">
        <v>120</v>
      </c>
      <c r="R4586">
        <f t="shared" si="285"/>
        <v>-122</v>
      </c>
      <c r="S4586">
        <f t="shared" si="286"/>
        <v>38</v>
      </c>
      <c r="T4586" t="str">
        <f t="shared" si="287"/>
        <v>-12238</v>
      </c>
      <c r="U4586" t="str">
        <f t="shared" si="284"/>
        <v>-122, 38</v>
      </c>
    </row>
    <row r="4587" spans="1:21" hidden="1" x14ac:dyDescent="0.25">
      <c r="A4587">
        <v>-122.2623956</v>
      </c>
      <c r="B4587">
        <v>37.882247700000001</v>
      </c>
      <c r="C4587" t="s">
        <v>569</v>
      </c>
      <c r="D4587" t="s">
        <v>542</v>
      </c>
      <c r="E4587" t="s">
        <v>435</v>
      </c>
      <c r="F4587" t="s">
        <v>110</v>
      </c>
      <c r="G4587" t="s">
        <v>110</v>
      </c>
      <c r="H4587" t="s">
        <v>94</v>
      </c>
      <c r="J4587" t="s">
        <v>119</v>
      </c>
      <c r="K4587">
        <v>0</v>
      </c>
      <c r="L4587">
        <v>0</v>
      </c>
      <c r="M4587">
        <v>1</v>
      </c>
      <c r="N4587">
        <v>3</v>
      </c>
      <c r="O4587">
        <v>1981</v>
      </c>
      <c r="P4587" t="s">
        <v>120</v>
      </c>
      <c r="R4587">
        <f t="shared" si="285"/>
        <v>-122</v>
      </c>
      <c r="S4587">
        <f t="shared" si="286"/>
        <v>38</v>
      </c>
      <c r="T4587" t="str">
        <f t="shared" si="287"/>
        <v>-12238</v>
      </c>
      <c r="U4587" t="str">
        <f t="shared" si="284"/>
        <v>-122, 38</v>
      </c>
    </row>
    <row r="4588" spans="1:21" hidden="1" x14ac:dyDescent="0.25">
      <c r="A4588">
        <v>-122.2623956</v>
      </c>
      <c r="B4588">
        <v>37.882247700000001</v>
      </c>
      <c r="C4588" t="s">
        <v>569</v>
      </c>
      <c r="D4588" t="s">
        <v>542</v>
      </c>
      <c r="E4588" t="s">
        <v>435</v>
      </c>
      <c r="F4588" t="s">
        <v>110</v>
      </c>
      <c r="G4588" t="s">
        <v>110</v>
      </c>
      <c r="H4588" t="s">
        <v>94</v>
      </c>
      <c r="J4588" t="s">
        <v>119</v>
      </c>
      <c r="K4588">
        <v>0</v>
      </c>
      <c r="L4588">
        <v>0</v>
      </c>
      <c r="M4588">
        <v>1</v>
      </c>
      <c r="N4588">
        <v>3</v>
      </c>
      <c r="O4588">
        <v>1981</v>
      </c>
      <c r="P4588" t="s">
        <v>120</v>
      </c>
      <c r="R4588">
        <f t="shared" si="285"/>
        <v>-122</v>
      </c>
      <c r="S4588">
        <f t="shared" si="286"/>
        <v>38</v>
      </c>
      <c r="T4588" t="str">
        <f t="shared" si="287"/>
        <v>-12238</v>
      </c>
      <c r="U4588" t="str">
        <f t="shared" si="284"/>
        <v>-122, 38</v>
      </c>
    </row>
    <row r="4589" spans="1:21" hidden="1" x14ac:dyDescent="0.25">
      <c r="A4589">
        <v>-122.2623956</v>
      </c>
      <c r="B4589">
        <v>37.882247700000001</v>
      </c>
      <c r="C4589" t="s">
        <v>569</v>
      </c>
      <c r="D4589" t="s">
        <v>542</v>
      </c>
      <c r="E4589" t="s">
        <v>435</v>
      </c>
      <c r="F4589" t="s">
        <v>110</v>
      </c>
      <c r="G4589" t="s">
        <v>110</v>
      </c>
      <c r="H4589" t="s">
        <v>94</v>
      </c>
      <c r="J4589" t="s">
        <v>119</v>
      </c>
      <c r="K4589">
        <v>0</v>
      </c>
      <c r="L4589">
        <v>0</v>
      </c>
      <c r="M4589">
        <v>1</v>
      </c>
      <c r="N4589">
        <v>3</v>
      </c>
      <c r="O4589">
        <v>1981</v>
      </c>
      <c r="P4589" t="s">
        <v>120</v>
      </c>
      <c r="R4589">
        <f t="shared" si="285"/>
        <v>-122</v>
      </c>
      <c r="S4589">
        <f t="shared" si="286"/>
        <v>38</v>
      </c>
      <c r="T4589" t="str">
        <f t="shared" si="287"/>
        <v>-12238</v>
      </c>
      <c r="U4589" t="str">
        <f t="shared" si="284"/>
        <v>-122, 38</v>
      </c>
    </row>
    <row r="4590" spans="1:21" hidden="1" x14ac:dyDescent="0.25">
      <c r="A4590">
        <v>-122.2623956</v>
      </c>
      <c r="B4590">
        <v>37.882247700000001</v>
      </c>
      <c r="C4590" t="s">
        <v>569</v>
      </c>
      <c r="D4590" t="s">
        <v>542</v>
      </c>
      <c r="E4590" t="s">
        <v>435</v>
      </c>
      <c r="F4590" t="s">
        <v>110</v>
      </c>
      <c r="G4590" t="s">
        <v>110</v>
      </c>
      <c r="H4590" t="s">
        <v>94</v>
      </c>
      <c r="J4590" t="s">
        <v>119</v>
      </c>
      <c r="K4590">
        <v>0</v>
      </c>
      <c r="L4590">
        <v>0</v>
      </c>
      <c r="M4590">
        <v>1</v>
      </c>
      <c r="N4590">
        <v>3</v>
      </c>
      <c r="O4590">
        <v>1981</v>
      </c>
      <c r="P4590" t="s">
        <v>120</v>
      </c>
      <c r="R4590">
        <f t="shared" si="285"/>
        <v>-122</v>
      </c>
      <c r="S4590">
        <f t="shared" si="286"/>
        <v>38</v>
      </c>
      <c r="T4590" t="str">
        <f t="shared" si="287"/>
        <v>-12238</v>
      </c>
      <c r="U4590" t="str">
        <f t="shared" si="284"/>
        <v>-122, 38</v>
      </c>
    </row>
    <row r="4591" spans="1:21" hidden="1" x14ac:dyDescent="0.25">
      <c r="A4591">
        <v>-122.2623956</v>
      </c>
      <c r="B4591">
        <v>37.882247700000001</v>
      </c>
      <c r="C4591" t="s">
        <v>569</v>
      </c>
      <c r="D4591" t="s">
        <v>542</v>
      </c>
      <c r="E4591" t="s">
        <v>435</v>
      </c>
      <c r="F4591" t="s">
        <v>110</v>
      </c>
      <c r="G4591" t="s">
        <v>110</v>
      </c>
      <c r="H4591" t="s">
        <v>94</v>
      </c>
      <c r="J4591" t="s">
        <v>119</v>
      </c>
      <c r="K4591">
        <v>0</v>
      </c>
      <c r="L4591">
        <v>0</v>
      </c>
      <c r="M4591">
        <v>1</v>
      </c>
      <c r="N4591">
        <v>3</v>
      </c>
      <c r="O4591">
        <v>1981</v>
      </c>
      <c r="P4591" t="s">
        <v>120</v>
      </c>
      <c r="R4591">
        <f t="shared" si="285"/>
        <v>-122</v>
      </c>
      <c r="S4591">
        <f t="shared" si="286"/>
        <v>38</v>
      </c>
      <c r="T4591" t="str">
        <f t="shared" si="287"/>
        <v>-12238</v>
      </c>
      <c r="U4591" t="str">
        <f t="shared" si="284"/>
        <v>-122, 38</v>
      </c>
    </row>
    <row r="4592" spans="1:21" hidden="1" x14ac:dyDescent="0.25">
      <c r="A4592">
        <v>-122.2623956</v>
      </c>
      <c r="B4592">
        <v>37.882247700000001</v>
      </c>
      <c r="C4592" t="s">
        <v>569</v>
      </c>
      <c r="D4592" t="s">
        <v>542</v>
      </c>
      <c r="E4592" t="s">
        <v>435</v>
      </c>
      <c r="F4592" t="s">
        <v>110</v>
      </c>
      <c r="G4592" t="s">
        <v>110</v>
      </c>
      <c r="H4592" t="s">
        <v>94</v>
      </c>
      <c r="J4592" t="s">
        <v>119</v>
      </c>
      <c r="K4592">
        <v>0</v>
      </c>
      <c r="L4592">
        <v>0</v>
      </c>
      <c r="M4592">
        <v>1</v>
      </c>
      <c r="N4592">
        <v>3</v>
      </c>
      <c r="O4592">
        <v>1981</v>
      </c>
      <c r="P4592" t="s">
        <v>120</v>
      </c>
      <c r="R4592">
        <f t="shared" si="285"/>
        <v>-122</v>
      </c>
      <c r="S4592">
        <f t="shared" si="286"/>
        <v>38</v>
      </c>
      <c r="T4592" t="str">
        <f t="shared" si="287"/>
        <v>-12238</v>
      </c>
      <c r="U4592" t="str">
        <f t="shared" si="284"/>
        <v>-122, 38</v>
      </c>
    </row>
    <row r="4593" spans="1:21" hidden="1" x14ac:dyDescent="0.25">
      <c r="A4593">
        <v>-122.24945</v>
      </c>
      <c r="B4593">
        <v>37.89141</v>
      </c>
      <c r="C4593" t="s">
        <v>570</v>
      </c>
      <c r="D4593" t="s">
        <v>542</v>
      </c>
      <c r="E4593" t="s">
        <v>435</v>
      </c>
      <c r="F4593" t="s">
        <v>110</v>
      </c>
      <c r="G4593" t="s">
        <v>110</v>
      </c>
      <c r="H4593" t="s">
        <v>94</v>
      </c>
      <c r="J4593" t="s">
        <v>119</v>
      </c>
      <c r="K4593">
        <v>0</v>
      </c>
      <c r="L4593">
        <v>0</v>
      </c>
      <c r="M4593">
        <v>11</v>
      </c>
      <c r="N4593">
        <v>5</v>
      </c>
      <c r="O4593">
        <v>1994</v>
      </c>
      <c r="P4593" t="s">
        <v>120</v>
      </c>
      <c r="R4593">
        <f t="shared" si="285"/>
        <v>-122</v>
      </c>
      <c r="S4593">
        <f t="shared" si="286"/>
        <v>38</v>
      </c>
      <c r="T4593" t="str">
        <f t="shared" si="287"/>
        <v>-12238</v>
      </c>
      <c r="U4593" t="str">
        <f t="shared" si="284"/>
        <v>-122, 38</v>
      </c>
    </row>
    <row r="4594" spans="1:21" hidden="1" x14ac:dyDescent="0.25">
      <c r="A4594">
        <v>-122.24945</v>
      </c>
      <c r="B4594">
        <v>37.89141</v>
      </c>
      <c r="C4594" t="s">
        <v>571</v>
      </c>
      <c r="D4594" t="s">
        <v>542</v>
      </c>
      <c r="E4594" t="s">
        <v>435</v>
      </c>
      <c r="F4594" t="s">
        <v>110</v>
      </c>
      <c r="G4594" t="s">
        <v>110</v>
      </c>
      <c r="H4594" t="s">
        <v>94</v>
      </c>
      <c r="J4594" t="s">
        <v>119</v>
      </c>
      <c r="K4594">
        <v>0</v>
      </c>
      <c r="L4594">
        <v>0</v>
      </c>
      <c r="M4594">
        <v>11</v>
      </c>
      <c r="N4594">
        <v>10</v>
      </c>
      <c r="O4594">
        <v>1993</v>
      </c>
      <c r="P4594" t="s">
        <v>120</v>
      </c>
      <c r="R4594">
        <f t="shared" si="285"/>
        <v>-122</v>
      </c>
      <c r="S4594">
        <f t="shared" si="286"/>
        <v>38</v>
      </c>
      <c r="T4594" t="str">
        <f t="shared" si="287"/>
        <v>-12238</v>
      </c>
      <c r="U4594" t="str">
        <f t="shared" si="284"/>
        <v>-122, 38</v>
      </c>
    </row>
    <row r="4595" spans="1:21" hidden="1" x14ac:dyDescent="0.25">
      <c r="A4595">
        <v>-122.24945</v>
      </c>
      <c r="B4595">
        <v>37.89141</v>
      </c>
      <c r="C4595" t="s">
        <v>571</v>
      </c>
      <c r="D4595" t="s">
        <v>542</v>
      </c>
      <c r="E4595" t="s">
        <v>435</v>
      </c>
      <c r="F4595" t="s">
        <v>110</v>
      </c>
      <c r="G4595" t="s">
        <v>110</v>
      </c>
      <c r="H4595" t="s">
        <v>94</v>
      </c>
      <c r="J4595" t="s">
        <v>119</v>
      </c>
      <c r="K4595">
        <v>0</v>
      </c>
      <c r="L4595">
        <v>0</v>
      </c>
      <c r="M4595">
        <v>11</v>
      </c>
      <c r="N4595">
        <v>10</v>
      </c>
      <c r="O4595">
        <v>1993</v>
      </c>
      <c r="P4595" t="s">
        <v>120</v>
      </c>
      <c r="R4595">
        <f t="shared" si="285"/>
        <v>-122</v>
      </c>
      <c r="S4595">
        <f t="shared" si="286"/>
        <v>38</v>
      </c>
      <c r="T4595" t="str">
        <f t="shared" si="287"/>
        <v>-12238</v>
      </c>
      <c r="U4595" t="str">
        <f t="shared" si="284"/>
        <v>-122, 38</v>
      </c>
    </row>
    <row r="4596" spans="1:21" hidden="1" x14ac:dyDescent="0.25">
      <c r="A4596">
        <v>-122.24945</v>
      </c>
      <c r="B4596">
        <v>37.89141</v>
      </c>
      <c r="C4596" t="s">
        <v>571</v>
      </c>
      <c r="D4596" t="s">
        <v>542</v>
      </c>
      <c r="E4596" t="s">
        <v>435</v>
      </c>
      <c r="F4596" t="s">
        <v>110</v>
      </c>
      <c r="G4596" t="s">
        <v>110</v>
      </c>
      <c r="H4596" t="s">
        <v>94</v>
      </c>
      <c r="J4596" t="s">
        <v>119</v>
      </c>
      <c r="K4596">
        <v>0</v>
      </c>
      <c r="L4596">
        <v>0</v>
      </c>
      <c r="M4596">
        <v>11</v>
      </c>
      <c r="N4596">
        <v>10</v>
      </c>
      <c r="O4596">
        <v>1993</v>
      </c>
      <c r="P4596" t="s">
        <v>120</v>
      </c>
      <c r="R4596">
        <f t="shared" si="285"/>
        <v>-122</v>
      </c>
      <c r="S4596">
        <f t="shared" si="286"/>
        <v>38</v>
      </c>
      <c r="T4596" t="str">
        <f t="shared" si="287"/>
        <v>-12238</v>
      </c>
      <c r="U4596" t="str">
        <f t="shared" si="284"/>
        <v>-122, 38</v>
      </c>
    </row>
    <row r="4597" spans="1:21" hidden="1" x14ac:dyDescent="0.25">
      <c r="A4597">
        <v>-122.24945</v>
      </c>
      <c r="B4597">
        <v>37.89141</v>
      </c>
      <c r="C4597" t="s">
        <v>571</v>
      </c>
      <c r="D4597" t="s">
        <v>542</v>
      </c>
      <c r="E4597" t="s">
        <v>435</v>
      </c>
      <c r="F4597" t="s">
        <v>110</v>
      </c>
      <c r="G4597" t="s">
        <v>110</v>
      </c>
      <c r="H4597" t="s">
        <v>94</v>
      </c>
      <c r="J4597" t="s">
        <v>119</v>
      </c>
      <c r="K4597">
        <v>0</v>
      </c>
      <c r="L4597">
        <v>0</v>
      </c>
      <c r="M4597">
        <v>11</v>
      </c>
      <c r="N4597">
        <v>10</v>
      </c>
      <c r="O4597">
        <v>1993</v>
      </c>
      <c r="P4597" t="s">
        <v>120</v>
      </c>
      <c r="R4597">
        <f t="shared" si="285"/>
        <v>-122</v>
      </c>
      <c r="S4597">
        <f t="shared" si="286"/>
        <v>38</v>
      </c>
      <c r="T4597" t="str">
        <f t="shared" si="287"/>
        <v>-12238</v>
      </c>
      <c r="U4597" t="str">
        <f t="shared" si="284"/>
        <v>-122, 38</v>
      </c>
    </row>
    <row r="4598" spans="1:21" hidden="1" x14ac:dyDescent="0.25">
      <c r="A4598">
        <v>-121.83280000000001</v>
      </c>
      <c r="B4598">
        <v>37.536399969999998</v>
      </c>
      <c r="C4598">
        <v>1987</v>
      </c>
      <c r="D4598" t="s">
        <v>542</v>
      </c>
      <c r="E4598" t="s">
        <v>435</v>
      </c>
      <c r="F4598" t="s">
        <v>110</v>
      </c>
      <c r="G4598" t="s">
        <v>110</v>
      </c>
      <c r="H4598" t="s">
        <v>94</v>
      </c>
      <c r="J4598" t="s">
        <v>119</v>
      </c>
      <c r="K4598">
        <v>0</v>
      </c>
      <c r="L4598">
        <v>0</v>
      </c>
      <c r="N4598">
        <v>10</v>
      </c>
      <c r="O4598">
        <v>1987</v>
      </c>
      <c r="P4598" t="s">
        <v>120</v>
      </c>
      <c r="R4598">
        <f t="shared" si="285"/>
        <v>-122</v>
      </c>
      <c r="S4598">
        <f t="shared" si="286"/>
        <v>38</v>
      </c>
      <c r="T4598" t="str">
        <f t="shared" si="287"/>
        <v>-12238</v>
      </c>
      <c r="U4598" t="str">
        <f t="shared" si="284"/>
        <v>-122, 38</v>
      </c>
    </row>
    <row r="4599" spans="1:21" hidden="1" x14ac:dyDescent="0.25">
      <c r="A4599">
        <v>-121.83280000000001</v>
      </c>
      <c r="B4599">
        <v>37.536399969999998</v>
      </c>
      <c r="C4599">
        <v>1987</v>
      </c>
      <c r="D4599" t="s">
        <v>542</v>
      </c>
      <c r="E4599" t="s">
        <v>435</v>
      </c>
      <c r="F4599" t="s">
        <v>110</v>
      </c>
      <c r="G4599" t="s">
        <v>110</v>
      </c>
      <c r="H4599" t="s">
        <v>94</v>
      </c>
      <c r="J4599" t="s">
        <v>119</v>
      </c>
      <c r="K4599">
        <v>0</v>
      </c>
      <c r="L4599">
        <v>0</v>
      </c>
      <c r="N4599">
        <v>10</v>
      </c>
      <c r="O4599">
        <v>1987</v>
      </c>
      <c r="P4599" t="s">
        <v>120</v>
      </c>
      <c r="R4599">
        <f t="shared" si="285"/>
        <v>-122</v>
      </c>
      <c r="S4599">
        <f t="shared" si="286"/>
        <v>38</v>
      </c>
      <c r="T4599" t="str">
        <f t="shared" si="287"/>
        <v>-12238</v>
      </c>
      <c r="U4599" t="str">
        <f t="shared" si="284"/>
        <v>-122, 38</v>
      </c>
    </row>
    <row r="4600" spans="1:21" hidden="1" x14ac:dyDescent="0.25">
      <c r="A4600">
        <v>-122.2574231</v>
      </c>
      <c r="B4600">
        <v>37.871927999999997</v>
      </c>
      <c r="C4600" t="s">
        <v>572</v>
      </c>
      <c r="D4600" t="s">
        <v>542</v>
      </c>
      <c r="E4600" t="s">
        <v>435</v>
      </c>
      <c r="F4600" t="s">
        <v>110</v>
      </c>
      <c r="G4600" t="s">
        <v>110</v>
      </c>
      <c r="H4600" t="s">
        <v>94</v>
      </c>
      <c r="J4600" t="s">
        <v>119</v>
      </c>
      <c r="K4600">
        <v>0</v>
      </c>
      <c r="L4600">
        <v>0</v>
      </c>
      <c r="M4600">
        <v>8</v>
      </c>
      <c r="N4600">
        <v>10</v>
      </c>
      <c r="O4600">
        <v>1947</v>
      </c>
      <c r="P4600" t="s">
        <v>120</v>
      </c>
      <c r="R4600">
        <f t="shared" si="285"/>
        <v>-122</v>
      </c>
      <c r="S4600">
        <f t="shared" si="286"/>
        <v>38</v>
      </c>
      <c r="T4600" t="str">
        <f t="shared" si="287"/>
        <v>-12238</v>
      </c>
      <c r="U4600" t="str">
        <f t="shared" si="284"/>
        <v>-122, 38</v>
      </c>
    </row>
    <row r="4601" spans="1:21" hidden="1" x14ac:dyDescent="0.25">
      <c r="A4601">
        <v>-122.2574231</v>
      </c>
      <c r="B4601">
        <v>37.871927999999997</v>
      </c>
      <c r="C4601" t="s">
        <v>572</v>
      </c>
      <c r="D4601" t="s">
        <v>542</v>
      </c>
      <c r="E4601" t="s">
        <v>435</v>
      </c>
      <c r="F4601" t="s">
        <v>110</v>
      </c>
      <c r="G4601" t="s">
        <v>110</v>
      </c>
      <c r="H4601" t="s">
        <v>94</v>
      </c>
      <c r="J4601" t="s">
        <v>119</v>
      </c>
      <c r="K4601">
        <v>0</v>
      </c>
      <c r="L4601">
        <v>0</v>
      </c>
      <c r="M4601">
        <v>8</v>
      </c>
      <c r="N4601">
        <v>10</v>
      </c>
      <c r="O4601">
        <v>1947</v>
      </c>
      <c r="P4601" t="s">
        <v>120</v>
      </c>
      <c r="R4601">
        <f t="shared" si="285"/>
        <v>-122</v>
      </c>
      <c r="S4601">
        <f t="shared" si="286"/>
        <v>38</v>
      </c>
      <c r="T4601" t="str">
        <f t="shared" si="287"/>
        <v>-12238</v>
      </c>
      <c r="U4601" t="str">
        <f t="shared" si="284"/>
        <v>-122, 38</v>
      </c>
    </row>
    <row r="4602" spans="1:21" hidden="1" x14ac:dyDescent="0.25">
      <c r="A4602">
        <v>-122.25476</v>
      </c>
      <c r="B4602">
        <v>37.89611</v>
      </c>
      <c r="C4602" t="s">
        <v>573</v>
      </c>
      <c r="D4602" t="s">
        <v>542</v>
      </c>
      <c r="E4602" t="s">
        <v>435</v>
      </c>
      <c r="F4602" t="s">
        <v>110</v>
      </c>
      <c r="G4602" t="s">
        <v>110</v>
      </c>
      <c r="H4602" t="s">
        <v>94</v>
      </c>
      <c r="J4602" t="s">
        <v>119</v>
      </c>
      <c r="K4602">
        <v>0</v>
      </c>
      <c r="L4602">
        <v>0</v>
      </c>
      <c r="M4602">
        <v>10</v>
      </c>
      <c r="N4602">
        <v>29</v>
      </c>
      <c r="O4602">
        <v>1992</v>
      </c>
      <c r="P4602" t="s">
        <v>120</v>
      </c>
      <c r="R4602">
        <f t="shared" si="285"/>
        <v>-122</v>
      </c>
      <c r="S4602">
        <f t="shared" si="286"/>
        <v>38</v>
      </c>
      <c r="T4602" t="str">
        <f t="shared" si="287"/>
        <v>-12238</v>
      </c>
      <c r="U4602" t="str">
        <f t="shared" si="284"/>
        <v>-122, 38</v>
      </c>
    </row>
    <row r="4603" spans="1:21" hidden="1" x14ac:dyDescent="0.25">
      <c r="A4603">
        <v>-122.25476</v>
      </c>
      <c r="B4603">
        <v>37.89611</v>
      </c>
      <c r="C4603" t="s">
        <v>573</v>
      </c>
      <c r="D4603" t="s">
        <v>542</v>
      </c>
      <c r="E4603" t="s">
        <v>435</v>
      </c>
      <c r="F4603" t="s">
        <v>110</v>
      </c>
      <c r="G4603" t="s">
        <v>110</v>
      </c>
      <c r="H4603" t="s">
        <v>94</v>
      </c>
      <c r="J4603" t="s">
        <v>119</v>
      </c>
      <c r="K4603">
        <v>0</v>
      </c>
      <c r="L4603">
        <v>0</v>
      </c>
      <c r="M4603">
        <v>10</v>
      </c>
      <c r="N4603">
        <v>29</v>
      </c>
      <c r="O4603">
        <v>1992</v>
      </c>
      <c r="P4603" t="s">
        <v>120</v>
      </c>
      <c r="R4603">
        <f t="shared" si="285"/>
        <v>-122</v>
      </c>
      <c r="S4603">
        <f t="shared" si="286"/>
        <v>38</v>
      </c>
      <c r="T4603" t="str">
        <f t="shared" si="287"/>
        <v>-12238</v>
      </c>
      <c r="U4603" t="str">
        <f t="shared" si="284"/>
        <v>-122, 38</v>
      </c>
    </row>
    <row r="4604" spans="1:21" hidden="1" x14ac:dyDescent="0.25">
      <c r="A4604">
        <v>-122.25476</v>
      </c>
      <c r="B4604">
        <v>37.89611</v>
      </c>
      <c r="C4604" t="s">
        <v>573</v>
      </c>
      <c r="D4604" t="s">
        <v>542</v>
      </c>
      <c r="E4604" t="s">
        <v>435</v>
      </c>
      <c r="F4604" t="s">
        <v>110</v>
      </c>
      <c r="G4604" t="s">
        <v>110</v>
      </c>
      <c r="H4604" t="s">
        <v>94</v>
      </c>
      <c r="J4604" t="s">
        <v>119</v>
      </c>
      <c r="K4604">
        <v>0</v>
      </c>
      <c r="L4604">
        <v>0</v>
      </c>
      <c r="M4604">
        <v>10</v>
      </c>
      <c r="N4604">
        <v>29</v>
      </c>
      <c r="O4604">
        <v>1992</v>
      </c>
      <c r="P4604" t="s">
        <v>120</v>
      </c>
      <c r="R4604">
        <f t="shared" si="285"/>
        <v>-122</v>
      </c>
      <c r="S4604">
        <f t="shared" si="286"/>
        <v>38</v>
      </c>
      <c r="T4604" t="str">
        <f t="shared" si="287"/>
        <v>-12238</v>
      </c>
      <c r="U4604" t="str">
        <f t="shared" si="284"/>
        <v>-122, 38</v>
      </c>
    </row>
    <row r="4605" spans="1:21" hidden="1" x14ac:dyDescent="0.25">
      <c r="A4605">
        <v>-122.25476</v>
      </c>
      <c r="B4605">
        <v>37.89611</v>
      </c>
      <c r="C4605" t="s">
        <v>574</v>
      </c>
      <c r="D4605" t="s">
        <v>542</v>
      </c>
      <c r="E4605" t="s">
        <v>435</v>
      </c>
      <c r="F4605" t="s">
        <v>110</v>
      </c>
      <c r="G4605" t="s">
        <v>110</v>
      </c>
      <c r="H4605" t="s">
        <v>94</v>
      </c>
      <c r="J4605" t="s">
        <v>119</v>
      </c>
      <c r="K4605">
        <v>0</v>
      </c>
      <c r="L4605">
        <v>0</v>
      </c>
      <c r="M4605">
        <v>10</v>
      </c>
      <c r="N4605">
        <v>15</v>
      </c>
      <c r="O4605">
        <v>1993</v>
      </c>
      <c r="P4605" t="s">
        <v>120</v>
      </c>
      <c r="R4605">
        <f t="shared" si="285"/>
        <v>-122</v>
      </c>
      <c r="S4605">
        <f t="shared" si="286"/>
        <v>38</v>
      </c>
      <c r="T4605" t="str">
        <f t="shared" si="287"/>
        <v>-12238</v>
      </c>
      <c r="U4605" t="str">
        <f t="shared" si="284"/>
        <v>-122, 38</v>
      </c>
    </row>
    <row r="4606" spans="1:21" hidden="1" x14ac:dyDescent="0.25">
      <c r="A4606">
        <v>-122.25476</v>
      </c>
      <c r="B4606">
        <v>37.89611</v>
      </c>
      <c r="C4606" t="s">
        <v>574</v>
      </c>
      <c r="D4606" t="s">
        <v>542</v>
      </c>
      <c r="E4606" t="s">
        <v>435</v>
      </c>
      <c r="F4606" t="s">
        <v>110</v>
      </c>
      <c r="G4606" t="s">
        <v>110</v>
      </c>
      <c r="H4606" t="s">
        <v>94</v>
      </c>
      <c r="J4606" t="s">
        <v>119</v>
      </c>
      <c r="K4606">
        <v>0</v>
      </c>
      <c r="L4606">
        <v>0</v>
      </c>
      <c r="M4606">
        <v>10</v>
      </c>
      <c r="N4606">
        <v>15</v>
      </c>
      <c r="O4606">
        <v>1993</v>
      </c>
      <c r="P4606" t="s">
        <v>120</v>
      </c>
      <c r="R4606">
        <f t="shared" si="285"/>
        <v>-122</v>
      </c>
      <c r="S4606">
        <f t="shared" si="286"/>
        <v>38</v>
      </c>
      <c r="T4606" t="str">
        <f t="shared" si="287"/>
        <v>-12238</v>
      </c>
      <c r="U4606" t="str">
        <f t="shared" si="284"/>
        <v>-122, 38</v>
      </c>
    </row>
    <row r="4607" spans="1:21" hidden="1" x14ac:dyDescent="0.25">
      <c r="A4607">
        <v>-122.25476</v>
      </c>
      <c r="B4607">
        <v>37.89611</v>
      </c>
      <c r="C4607" t="s">
        <v>574</v>
      </c>
      <c r="D4607" t="s">
        <v>542</v>
      </c>
      <c r="E4607" t="s">
        <v>435</v>
      </c>
      <c r="F4607" t="s">
        <v>110</v>
      </c>
      <c r="G4607" t="s">
        <v>110</v>
      </c>
      <c r="H4607" t="s">
        <v>94</v>
      </c>
      <c r="J4607" t="s">
        <v>119</v>
      </c>
      <c r="K4607">
        <v>0</v>
      </c>
      <c r="L4607">
        <v>0</v>
      </c>
      <c r="M4607">
        <v>10</v>
      </c>
      <c r="N4607">
        <v>15</v>
      </c>
      <c r="O4607">
        <v>1993</v>
      </c>
      <c r="P4607" t="s">
        <v>120</v>
      </c>
      <c r="R4607">
        <f t="shared" si="285"/>
        <v>-122</v>
      </c>
      <c r="S4607">
        <f t="shared" si="286"/>
        <v>38</v>
      </c>
      <c r="T4607" t="str">
        <f t="shared" si="287"/>
        <v>-12238</v>
      </c>
      <c r="U4607" t="str">
        <f t="shared" si="284"/>
        <v>-122, 38</v>
      </c>
    </row>
    <row r="4608" spans="1:21" hidden="1" x14ac:dyDescent="0.25">
      <c r="A4608">
        <v>-122.25476</v>
      </c>
      <c r="B4608">
        <v>37.89611</v>
      </c>
      <c r="C4608" t="s">
        <v>574</v>
      </c>
      <c r="D4608" t="s">
        <v>542</v>
      </c>
      <c r="E4608" t="s">
        <v>435</v>
      </c>
      <c r="F4608" t="s">
        <v>110</v>
      </c>
      <c r="G4608" t="s">
        <v>110</v>
      </c>
      <c r="H4608" t="s">
        <v>94</v>
      </c>
      <c r="J4608" t="s">
        <v>119</v>
      </c>
      <c r="K4608">
        <v>0</v>
      </c>
      <c r="L4608">
        <v>0</v>
      </c>
      <c r="M4608">
        <v>10</v>
      </c>
      <c r="N4608">
        <v>15</v>
      </c>
      <c r="O4608">
        <v>1993</v>
      </c>
      <c r="P4608" t="s">
        <v>120</v>
      </c>
      <c r="R4608">
        <f t="shared" si="285"/>
        <v>-122</v>
      </c>
      <c r="S4608">
        <f t="shared" si="286"/>
        <v>38</v>
      </c>
      <c r="T4608" t="str">
        <f t="shared" si="287"/>
        <v>-12238</v>
      </c>
      <c r="U4608" t="str">
        <f t="shared" si="284"/>
        <v>-122, 40</v>
      </c>
    </row>
    <row r="4609" spans="1:21" hidden="1" x14ac:dyDescent="0.25">
      <c r="A4609">
        <v>-121.6942791</v>
      </c>
      <c r="B4609">
        <v>39.844805200000003</v>
      </c>
      <c r="C4609" t="s">
        <v>575</v>
      </c>
      <c r="D4609" t="s">
        <v>542</v>
      </c>
      <c r="E4609" t="s">
        <v>435</v>
      </c>
      <c r="F4609" t="s">
        <v>110</v>
      </c>
      <c r="G4609" t="s">
        <v>110</v>
      </c>
      <c r="H4609" t="s">
        <v>94</v>
      </c>
      <c r="J4609" t="s">
        <v>119</v>
      </c>
      <c r="K4609">
        <v>0</v>
      </c>
      <c r="L4609">
        <v>0</v>
      </c>
      <c r="M4609">
        <v>4</v>
      </c>
      <c r="N4609">
        <v>15</v>
      </c>
      <c r="O4609">
        <v>1952</v>
      </c>
      <c r="P4609" t="s">
        <v>120</v>
      </c>
      <c r="R4609">
        <f t="shared" si="285"/>
        <v>-122</v>
      </c>
      <c r="S4609">
        <f t="shared" si="286"/>
        <v>40</v>
      </c>
      <c r="T4609" t="str">
        <f t="shared" si="287"/>
        <v>-12240</v>
      </c>
      <c r="U4609" t="str">
        <f t="shared" si="284"/>
        <v>-121, 40</v>
      </c>
    </row>
    <row r="4610" spans="1:21" hidden="1" x14ac:dyDescent="0.25">
      <c r="A4610">
        <v>-121.3222777</v>
      </c>
      <c r="B4610">
        <v>39.557703099999998</v>
      </c>
      <c r="C4610" t="s">
        <v>576</v>
      </c>
      <c r="D4610" t="s">
        <v>542</v>
      </c>
      <c r="E4610" t="s">
        <v>435</v>
      </c>
      <c r="F4610" t="s">
        <v>110</v>
      </c>
      <c r="G4610" t="s">
        <v>110</v>
      </c>
      <c r="H4610" t="s">
        <v>94</v>
      </c>
      <c r="J4610" t="s">
        <v>119</v>
      </c>
      <c r="K4610">
        <v>0</v>
      </c>
      <c r="L4610">
        <v>0</v>
      </c>
      <c r="M4610">
        <v>3</v>
      </c>
      <c r="N4610">
        <v>2</v>
      </c>
      <c r="O4610">
        <v>1952</v>
      </c>
      <c r="P4610" t="s">
        <v>120</v>
      </c>
      <c r="R4610">
        <f t="shared" si="285"/>
        <v>-121</v>
      </c>
      <c r="S4610">
        <f t="shared" si="286"/>
        <v>40</v>
      </c>
      <c r="T4610" t="str">
        <f t="shared" si="287"/>
        <v>-12140</v>
      </c>
      <c r="U4610" t="str">
        <f t="shared" ref="U4610:U4673" si="288">_xlfn.CONCAT($R4611, ", ", $S4611)</f>
        <v>-121, 40</v>
      </c>
    </row>
    <row r="4611" spans="1:21" hidden="1" x14ac:dyDescent="0.25">
      <c r="A4611">
        <v>-121.3222777</v>
      </c>
      <c r="B4611">
        <v>39.557703099999998</v>
      </c>
      <c r="C4611" t="s">
        <v>576</v>
      </c>
      <c r="D4611" t="s">
        <v>542</v>
      </c>
      <c r="E4611" t="s">
        <v>435</v>
      </c>
      <c r="F4611" t="s">
        <v>110</v>
      </c>
      <c r="G4611" t="s">
        <v>110</v>
      </c>
      <c r="H4611" t="s">
        <v>94</v>
      </c>
      <c r="J4611" t="s">
        <v>119</v>
      </c>
      <c r="K4611">
        <v>0</v>
      </c>
      <c r="L4611">
        <v>0</v>
      </c>
      <c r="M4611">
        <v>3</v>
      </c>
      <c r="N4611">
        <v>2</v>
      </c>
      <c r="O4611">
        <v>1952</v>
      </c>
      <c r="P4611" t="s">
        <v>120</v>
      </c>
      <c r="R4611">
        <f t="shared" ref="R4611:R4674" si="289">ROUND($A4611, 0)</f>
        <v>-121</v>
      </c>
      <c r="S4611">
        <f t="shared" ref="S4611:S4674" si="290">ROUND($B4611, 0)</f>
        <v>40</v>
      </c>
      <c r="T4611" t="str">
        <f t="shared" ref="T4611:T4674" si="291">_xlfn.CONCAT($R4611, $S4611)</f>
        <v>-12140</v>
      </c>
      <c r="U4611" t="str">
        <f t="shared" si="288"/>
        <v>-121, 40</v>
      </c>
    </row>
    <row r="4612" spans="1:21" hidden="1" x14ac:dyDescent="0.25">
      <c r="A4612">
        <v>-121.3222777</v>
      </c>
      <c r="B4612">
        <v>39.557703099999998</v>
      </c>
      <c r="C4612" t="s">
        <v>576</v>
      </c>
      <c r="D4612" t="s">
        <v>542</v>
      </c>
      <c r="E4612" t="s">
        <v>435</v>
      </c>
      <c r="F4612" t="s">
        <v>110</v>
      </c>
      <c r="G4612" t="s">
        <v>110</v>
      </c>
      <c r="H4612" t="s">
        <v>94</v>
      </c>
      <c r="J4612" t="s">
        <v>119</v>
      </c>
      <c r="K4612">
        <v>0</v>
      </c>
      <c r="L4612">
        <v>0</v>
      </c>
      <c r="M4612">
        <v>3</v>
      </c>
      <c r="N4612">
        <v>2</v>
      </c>
      <c r="O4612">
        <v>1952</v>
      </c>
      <c r="P4612" t="s">
        <v>120</v>
      </c>
      <c r="R4612">
        <f t="shared" si="289"/>
        <v>-121</v>
      </c>
      <c r="S4612">
        <f t="shared" si="290"/>
        <v>40</v>
      </c>
      <c r="T4612" t="str">
        <f t="shared" si="291"/>
        <v>-12140</v>
      </c>
      <c r="U4612" t="str">
        <f t="shared" si="288"/>
        <v>-121, 40</v>
      </c>
    </row>
    <row r="4613" spans="1:21" hidden="1" x14ac:dyDescent="0.25">
      <c r="A4613">
        <v>-121.3222777</v>
      </c>
      <c r="B4613">
        <v>39.557703099999998</v>
      </c>
      <c r="C4613" t="s">
        <v>576</v>
      </c>
      <c r="D4613" t="s">
        <v>542</v>
      </c>
      <c r="E4613" t="s">
        <v>435</v>
      </c>
      <c r="F4613" t="s">
        <v>110</v>
      </c>
      <c r="G4613" t="s">
        <v>110</v>
      </c>
      <c r="H4613" t="s">
        <v>94</v>
      </c>
      <c r="J4613" t="s">
        <v>119</v>
      </c>
      <c r="K4613">
        <v>0</v>
      </c>
      <c r="L4613">
        <v>0</v>
      </c>
      <c r="M4613">
        <v>3</v>
      </c>
      <c r="N4613">
        <v>2</v>
      </c>
      <c r="O4613">
        <v>1952</v>
      </c>
      <c r="P4613" t="s">
        <v>120</v>
      </c>
      <c r="R4613">
        <f t="shared" si="289"/>
        <v>-121</v>
      </c>
      <c r="S4613">
        <f t="shared" si="290"/>
        <v>40</v>
      </c>
      <c r="T4613" t="str">
        <f t="shared" si="291"/>
        <v>-12140</v>
      </c>
      <c r="U4613" t="str">
        <f t="shared" si="288"/>
        <v>-121, 40</v>
      </c>
    </row>
    <row r="4614" spans="1:21" hidden="1" x14ac:dyDescent="0.25">
      <c r="A4614">
        <v>-121.3222777</v>
      </c>
      <c r="B4614">
        <v>39.557703099999998</v>
      </c>
      <c r="C4614" t="s">
        <v>576</v>
      </c>
      <c r="D4614" t="s">
        <v>542</v>
      </c>
      <c r="E4614" t="s">
        <v>435</v>
      </c>
      <c r="F4614" t="s">
        <v>110</v>
      </c>
      <c r="G4614" t="s">
        <v>110</v>
      </c>
      <c r="H4614" t="s">
        <v>94</v>
      </c>
      <c r="J4614" t="s">
        <v>119</v>
      </c>
      <c r="K4614">
        <v>0</v>
      </c>
      <c r="L4614">
        <v>0</v>
      </c>
      <c r="M4614">
        <v>3</v>
      </c>
      <c r="N4614">
        <v>2</v>
      </c>
      <c r="O4614">
        <v>1952</v>
      </c>
      <c r="P4614" t="s">
        <v>120</v>
      </c>
      <c r="R4614">
        <f t="shared" si="289"/>
        <v>-121</v>
      </c>
      <c r="S4614">
        <f t="shared" si="290"/>
        <v>40</v>
      </c>
      <c r="T4614" t="str">
        <f t="shared" si="291"/>
        <v>-12140</v>
      </c>
      <c r="U4614" t="str">
        <f t="shared" si="288"/>
        <v>-122, 40</v>
      </c>
    </row>
    <row r="4615" spans="1:21" hidden="1" x14ac:dyDescent="0.25">
      <c r="A4615">
        <v>-121.611414</v>
      </c>
      <c r="B4615">
        <v>39.731873200000003</v>
      </c>
      <c r="C4615" t="s">
        <v>577</v>
      </c>
      <c r="D4615" t="s">
        <v>542</v>
      </c>
      <c r="E4615" t="s">
        <v>435</v>
      </c>
      <c r="F4615" t="s">
        <v>110</v>
      </c>
      <c r="G4615" t="s">
        <v>110</v>
      </c>
      <c r="H4615" t="s">
        <v>94</v>
      </c>
      <c r="J4615" t="s">
        <v>119</v>
      </c>
      <c r="K4615">
        <v>0</v>
      </c>
      <c r="L4615">
        <v>0</v>
      </c>
      <c r="M4615">
        <v>3</v>
      </c>
      <c r="N4615">
        <v>17</v>
      </c>
      <c r="O4615">
        <v>1976</v>
      </c>
      <c r="P4615" t="s">
        <v>120</v>
      </c>
      <c r="R4615">
        <f t="shared" si="289"/>
        <v>-122</v>
      </c>
      <c r="S4615">
        <f t="shared" si="290"/>
        <v>40</v>
      </c>
      <c r="T4615" t="str">
        <f t="shared" si="291"/>
        <v>-12240</v>
      </c>
      <c r="U4615" t="str">
        <f t="shared" si="288"/>
        <v>-122, 40</v>
      </c>
    </row>
    <row r="4616" spans="1:21" hidden="1" x14ac:dyDescent="0.25">
      <c r="A4616">
        <v>-121.611414</v>
      </c>
      <c r="B4616">
        <v>39.731873200000003</v>
      </c>
      <c r="C4616" t="s">
        <v>577</v>
      </c>
      <c r="D4616" t="s">
        <v>542</v>
      </c>
      <c r="E4616" t="s">
        <v>435</v>
      </c>
      <c r="F4616" t="s">
        <v>110</v>
      </c>
      <c r="G4616" t="s">
        <v>110</v>
      </c>
      <c r="H4616" t="s">
        <v>94</v>
      </c>
      <c r="J4616" t="s">
        <v>119</v>
      </c>
      <c r="K4616">
        <v>0</v>
      </c>
      <c r="L4616">
        <v>0</v>
      </c>
      <c r="M4616">
        <v>3</v>
      </c>
      <c r="N4616">
        <v>17</v>
      </c>
      <c r="O4616">
        <v>1976</v>
      </c>
      <c r="P4616" t="s">
        <v>120</v>
      </c>
      <c r="R4616">
        <f t="shared" si="289"/>
        <v>-122</v>
      </c>
      <c r="S4616">
        <f t="shared" si="290"/>
        <v>40</v>
      </c>
      <c r="T4616" t="str">
        <f t="shared" si="291"/>
        <v>-12240</v>
      </c>
      <c r="U4616" t="str">
        <f t="shared" si="288"/>
        <v>-122, 40</v>
      </c>
    </row>
    <row r="4617" spans="1:21" hidden="1" x14ac:dyDescent="0.25">
      <c r="A4617">
        <v>-121.611414</v>
      </c>
      <c r="B4617">
        <v>39.731873200000003</v>
      </c>
      <c r="C4617" t="s">
        <v>577</v>
      </c>
      <c r="D4617" t="s">
        <v>542</v>
      </c>
      <c r="E4617" t="s">
        <v>435</v>
      </c>
      <c r="F4617" t="s">
        <v>110</v>
      </c>
      <c r="G4617" t="s">
        <v>110</v>
      </c>
      <c r="H4617" t="s">
        <v>94</v>
      </c>
      <c r="J4617" t="s">
        <v>119</v>
      </c>
      <c r="K4617">
        <v>0</v>
      </c>
      <c r="L4617">
        <v>0</v>
      </c>
      <c r="M4617">
        <v>3</v>
      </c>
      <c r="N4617">
        <v>17</v>
      </c>
      <c r="O4617">
        <v>1976</v>
      </c>
      <c r="P4617" t="s">
        <v>120</v>
      </c>
      <c r="R4617">
        <f t="shared" si="289"/>
        <v>-122</v>
      </c>
      <c r="S4617">
        <f t="shared" si="290"/>
        <v>40</v>
      </c>
      <c r="T4617" t="str">
        <f t="shared" si="291"/>
        <v>-12240</v>
      </c>
      <c r="U4617" t="str">
        <f t="shared" si="288"/>
        <v>-122, 40</v>
      </c>
    </row>
    <row r="4618" spans="1:21" hidden="1" x14ac:dyDescent="0.25">
      <c r="A4618">
        <v>-121.611414</v>
      </c>
      <c r="B4618">
        <v>39.731873200000003</v>
      </c>
      <c r="C4618" t="s">
        <v>577</v>
      </c>
      <c r="D4618" t="s">
        <v>542</v>
      </c>
      <c r="E4618" t="s">
        <v>435</v>
      </c>
      <c r="F4618" t="s">
        <v>110</v>
      </c>
      <c r="G4618" t="s">
        <v>110</v>
      </c>
      <c r="H4618" t="s">
        <v>94</v>
      </c>
      <c r="J4618" t="s">
        <v>119</v>
      </c>
      <c r="K4618">
        <v>0</v>
      </c>
      <c r="L4618">
        <v>0</v>
      </c>
      <c r="M4618">
        <v>3</v>
      </c>
      <c r="N4618">
        <v>17</v>
      </c>
      <c r="O4618">
        <v>1976</v>
      </c>
      <c r="P4618" t="s">
        <v>120</v>
      </c>
      <c r="R4618">
        <f t="shared" si="289"/>
        <v>-122</v>
      </c>
      <c r="S4618">
        <f t="shared" si="290"/>
        <v>40</v>
      </c>
      <c r="T4618" t="str">
        <f t="shared" si="291"/>
        <v>-12240</v>
      </c>
      <c r="U4618" t="str">
        <f t="shared" si="288"/>
        <v>-122, 40</v>
      </c>
    </row>
    <row r="4619" spans="1:21" hidden="1" x14ac:dyDescent="0.25">
      <c r="A4619">
        <v>-121.611414</v>
      </c>
      <c r="B4619">
        <v>39.731873200000003</v>
      </c>
      <c r="C4619" t="s">
        <v>577</v>
      </c>
      <c r="D4619" t="s">
        <v>542</v>
      </c>
      <c r="E4619" t="s">
        <v>435</v>
      </c>
      <c r="F4619" t="s">
        <v>110</v>
      </c>
      <c r="G4619" t="s">
        <v>110</v>
      </c>
      <c r="H4619" t="s">
        <v>94</v>
      </c>
      <c r="J4619" t="s">
        <v>119</v>
      </c>
      <c r="K4619">
        <v>0</v>
      </c>
      <c r="L4619">
        <v>0</v>
      </c>
      <c r="M4619">
        <v>3</v>
      </c>
      <c r="N4619">
        <v>17</v>
      </c>
      <c r="O4619">
        <v>1976</v>
      </c>
      <c r="P4619" t="s">
        <v>120</v>
      </c>
      <c r="R4619">
        <f t="shared" si="289"/>
        <v>-122</v>
      </c>
      <c r="S4619">
        <f t="shared" si="290"/>
        <v>40</v>
      </c>
      <c r="T4619" t="str">
        <f t="shared" si="291"/>
        <v>-12240</v>
      </c>
      <c r="U4619" t="str">
        <f t="shared" si="288"/>
        <v>-121, 40</v>
      </c>
    </row>
    <row r="4620" spans="1:21" hidden="1" x14ac:dyDescent="0.25">
      <c r="A4620">
        <v>-121.48030559999999</v>
      </c>
      <c r="B4620">
        <v>39.745527780000003</v>
      </c>
      <c r="C4620">
        <v>2005</v>
      </c>
      <c r="D4620" t="s">
        <v>542</v>
      </c>
      <c r="E4620" t="s">
        <v>435</v>
      </c>
      <c r="F4620" t="s">
        <v>110</v>
      </c>
      <c r="G4620" t="s">
        <v>110</v>
      </c>
      <c r="H4620" t="s">
        <v>94</v>
      </c>
      <c r="J4620" t="s">
        <v>119</v>
      </c>
      <c r="K4620">
        <v>0</v>
      </c>
      <c r="L4620">
        <v>0</v>
      </c>
      <c r="N4620">
        <v>18</v>
      </c>
      <c r="O4620">
        <v>2005</v>
      </c>
      <c r="P4620" t="s">
        <v>120</v>
      </c>
      <c r="R4620">
        <f t="shared" si="289"/>
        <v>-121</v>
      </c>
      <c r="S4620">
        <f t="shared" si="290"/>
        <v>40</v>
      </c>
      <c r="T4620" t="str">
        <f t="shared" si="291"/>
        <v>-12140</v>
      </c>
      <c r="U4620" t="str">
        <f t="shared" si="288"/>
        <v>-121, 40</v>
      </c>
    </row>
    <row r="4621" spans="1:21" hidden="1" x14ac:dyDescent="0.25">
      <c r="A4621">
        <v>-121.4748206</v>
      </c>
      <c r="B4621">
        <v>39.745049170000001</v>
      </c>
      <c r="C4621">
        <v>2004</v>
      </c>
      <c r="D4621" t="s">
        <v>542</v>
      </c>
      <c r="E4621" t="s">
        <v>435</v>
      </c>
      <c r="F4621" t="s">
        <v>110</v>
      </c>
      <c r="G4621" t="s">
        <v>109</v>
      </c>
      <c r="H4621" t="s">
        <v>94</v>
      </c>
      <c r="J4621" t="s">
        <v>119</v>
      </c>
      <c r="K4621">
        <v>4.8300000000000003E-2</v>
      </c>
      <c r="L4621">
        <v>3.8639999999999999</v>
      </c>
      <c r="N4621">
        <v>20</v>
      </c>
      <c r="O4621">
        <v>2004</v>
      </c>
      <c r="P4621" t="s">
        <v>120</v>
      </c>
      <c r="R4621">
        <f t="shared" si="289"/>
        <v>-121</v>
      </c>
      <c r="S4621">
        <f t="shared" si="290"/>
        <v>40</v>
      </c>
      <c r="T4621" t="str">
        <f t="shared" si="291"/>
        <v>-12140</v>
      </c>
      <c r="U4621" t="str">
        <f t="shared" si="288"/>
        <v>-121, 40</v>
      </c>
    </row>
    <row r="4622" spans="1:21" hidden="1" x14ac:dyDescent="0.25">
      <c r="A4622">
        <v>-121.4883889</v>
      </c>
      <c r="B4622">
        <v>39.74094444</v>
      </c>
      <c r="C4622">
        <v>2005</v>
      </c>
      <c r="D4622" t="s">
        <v>542</v>
      </c>
      <c r="E4622" t="s">
        <v>435</v>
      </c>
      <c r="F4622" t="s">
        <v>110</v>
      </c>
      <c r="G4622" t="s">
        <v>110</v>
      </c>
      <c r="H4622" t="s">
        <v>94</v>
      </c>
      <c r="J4622" t="s">
        <v>119</v>
      </c>
      <c r="K4622">
        <v>0</v>
      </c>
      <c r="L4622">
        <v>0</v>
      </c>
      <c r="N4622">
        <v>22</v>
      </c>
      <c r="O4622">
        <v>2005</v>
      </c>
      <c r="P4622" t="s">
        <v>120</v>
      </c>
      <c r="R4622">
        <f t="shared" si="289"/>
        <v>-121</v>
      </c>
      <c r="S4622">
        <f t="shared" si="290"/>
        <v>40</v>
      </c>
      <c r="T4622" t="str">
        <f t="shared" si="291"/>
        <v>-12140</v>
      </c>
      <c r="U4622" t="str">
        <f t="shared" si="288"/>
        <v>-121, 40</v>
      </c>
    </row>
    <row r="4623" spans="1:21" hidden="1" x14ac:dyDescent="0.25">
      <c r="A4623">
        <v>-121.4428819</v>
      </c>
      <c r="B4623">
        <v>39.600425899999998</v>
      </c>
      <c r="C4623" t="s">
        <v>578</v>
      </c>
      <c r="D4623" t="s">
        <v>542</v>
      </c>
      <c r="E4623" t="s">
        <v>435</v>
      </c>
      <c r="F4623" t="s">
        <v>110</v>
      </c>
      <c r="G4623" t="s">
        <v>110</v>
      </c>
      <c r="H4623" t="s">
        <v>94</v>
      </c>
      <c r="J4623" t="s">
        <v>119</v>
      </c>
      <c r="K4623">
        <v>0</v>
      </c>
      <c r="L4623">
        <v>0</v>
      </c>
      <c r="M4623">
        <v>11</v>
      </c>
      <c r="N4623">
        <v>29</v>
      </c>
      <c r="O4623">
        <v>1974</v>
      </c>
      <c r="P4623" t="s">
        <v>120</v>
      </c>
      <c r="R4623">
        <f t="shared" si="289"/>
        <v>-121</v>
      </c>
      <c r="S4623">
        <f t="shared" si="290"/>
        <v>40</v>
      </c>
      <c r="T4623" t="str">
        <f t="shared" si="291"/>
        <v>-12140</v>
      </c>
      <c r="U4623" t="str">
        <f t="shared" si="288"/>
        <v>-121, 40</v>
      </c>
    </row>
    <row r="4624" spans="1:21" hidden="1" x14ac:dyDescent="0.25">
      <c r="A4624">
        <v>-121.4428819</v>
      </c>
      <c r="B4624">
        <v>39.600425899999998</v>
      </c>
      <c r="C4624" t="s">
        <v>578</v>
      </c>
      <c r="D4624" t="s">
        <v>542</v>
      </c>
      <c r="E4624" t="s">
        <v>435</v>
      </c>
      <c r="F4624" t="s">
        <v>110</v>
      </c>
      <c r="G4624" t="s">
        <v>110</v>
      </c>
      <c r="H4624" t="s">
        <v>94</v>
      </c>
      <c r="J4624" t="s">
        <v>119</v>
      </c>
      <c r="K4624">
        <v>0</v>
      </c>
      <c r="L4624">
        <v>0</v>
      </c>
      <c r="M4624">
        <v>11</v>
      </c>
      <c r="N4624">
        <v>29</v>
      </c>
      <c r="O4624">
        <v>1974</v>
      </c>
      <c r="P4624" t="s">
        <v>120</v>
      </c>
      <c r="R4624">
        <f t="shared" si="289"/>
        <v>-121</v>
      </c>
      <c r="S4624">
        <f t="shared" si="290"/>
        <v>40</v>
      </c>
      <c r="T4624" t="str">
        <f t="shared" si="291"/>
        <v>-12140</v>
      </c>
      <c r="U4624" t="str">
        <f t="shared" si="288"/>
        <v>-121, 40</v>
      </c>
    </row>
    <row r="4625" spans="1:21" hidden="1" x14ac:dyDescent="0.25">
      <c r="A4625">
        <v>-121.4428819</v>
      </c>
      <c r="B4625">
        <v>39.600425899999998</v>
      </c>
      <c r="C4625" t="s">
        <v>578</v>
      </c>
      <c r="D4625" t="s">
        <v>542</v>
      </c>
      <c r="E4625" t="s">
        <v>435</v>
      </c>
      <c r="F4625" t="s">
        <v>110</v>
      </c>
      <c r="G4625" t="s">
        <v>110</v>
      </c>
      <c r="H4625" t="s">
        <v>94</v>
      </c>
      <c r="J4625" t="s">
        <v>119</v>
      </c>
      <c r="K4625">
        <v>0</v>
      </c>
      <c r="L4625">
        <v>0</v>
      </c>
      <c r="M4625">
        <v>11</v>
      </c>
      <c r="N4625">
        <v>29</v>
      </c>
      <c r="O4625">
        <v>1974</v>
      </c>
      <c r="P4625" t="s">
        <v>120</v>
      </c>
      <c r="R4625">
        <f t="shared" si="289"/>
        <v>-121</v>
      </c>
      <c r="S4625">
        <f t="shared" si="290"/>
        <v>40</v>
      </c>
      <c r="T4625" t="str">
        <f t="shared" si="291"/>
        <v>-12140</v>
      </c>
      <c r="U4625" t="str">
        <f t="shared" si="288"/>
        <v>-121, 40</v>
      </c>
    </row>
    <row r="4626" spans="1:21" hidden="1" x14ac:dyDescent="0.25">
      <c r="A4626">
        <v>-121.4428819</v>
      </c>
      <c r="B4626">
        <v>39.600425899999998</v>
      </c>
      <c r="C4626" t="s">
        <v>578</v>
      </c>
      <c r="D4626" t="s">
        <v>542</v>
      </c>
      <c r="E4626" t="s">
        <v>435</v>
      </c>
      <c r="F4626" t="s">
        <v>110</v>
      </c>
      <c r="G4626" t="s">
        <v>110</v>
      </c>
      <c r="H4626" t="s">
        <v>94</v>
      </c>
      <c r="J4626" t="s">
        <v>119</v>
      </c>
      <c r="K4626">
        <v>0</v>
      </c>
      <c r="L4626">
        <v>0</v>
      </c>
      <c r="M4626">
        <v>11</v>
      </c>
      <c r="N4626">
        <v>29</v>
      </c>
      <c r="O4626">
        <v>1974</v>
      </c>
      <c r="P4626" t="s">
        <v>120</v>
      </c>
      <c r="R4626">
        <f t="shared" si="289"/>
        <v>-121</v>
      </c>
      <c r="S4626">
        <f t="shared" si="290"/>
        <v>40</v>
      </c>
      <c r="T4626" t="str">
        <f t="shared" si="291"/>
        <v>-12140</v>
      </c>
      <c r="U4626" t="str">
        <f t="shared" si="288"/>
        <v>-121, 40</v>
      </c>
    </row>
    <row r="4627" spans="1:21" hidden="1" x14ac:dyDescent="0.25">
      <c r="A4627">
        <v>-121.4428819</v>
      </c>
      <c r="B4627">
        <v>39.600425899999998</v>
      </c>
      <c r="C4627" t="s">
        <v>578</v>
      </c>
      <c r="D4627" t="s">
        <v>542</v>
      </c>
      <c r="E4627" t="s">
        <v>435</v>
      </c>
      <c r="F4627" t="s">
        <v>110</v>
      </c>
      <c r="G4627" t="s">
        <v>110</v>
      </c>
      <c r="H4627" t="s">
        <v>94</v>
      </c>
      <c r="J4627" t="s">
        <v>119</v>
      </c>
      <c r="K4627">
        <v>0</v>
      </c>
      <c r="L4627">
        <v>0</v>
      </c>
      <c r="M4627">
        <v>11</v>
      </c>
      <c r="N4627">
        <v>29</v>
      </c>
      <c r="O4627">
        <v>1974</v>
      </c>
      <c r="P4627" t="s">
        <v>120</v>
      </c>
      <c r="R4627">
        <f t="shared" si="289"/>
        <v>-121</v>
      </c>
      <c r="S4627">
        <f t="shared" si="290"/>
        <v>40</v>
      </c>
      <c r="T4627" t="str">
        <f t="shared" si="291"/>
        <v>-12140</v>
      </c>
      <c r="U4627" t="str">
        <f t="shared" si="288"/>
        <v>-121, 40</v>
      </c>
    </row>
    <row r="4628" spans="1:21" hidden="1" x14ac:dyDescent="0.25">
      <c r="A4628">
        <v>-121.4428819</v>
      </c>
      <c r="B4628">
        <v>39.600425899999998</v>
      </c>
      <c r="C4628" t="s">
        <v>578</v>
      </c>
      <c r="D4628" t="s">
        <v>542</v>
      </c>
      <c r="E4628" t="s">
        <v>435</v>
      </c>
      <c r="F4628" t="s">
        <v>110</v>
      </c>
      <c r="G4628" t="s">
        <v>110</v>
      </c>
      <c r="H4628" t="s">
        <v>94</v>
      </c>
      <c r="J4628" t="s">
        <v>119</v>
      </c>
      <c r="K4628">
        <v>0</v>
      </c>
      <c r="L4628">
        <v>0</v>
      </c>
      <c r="M4628">
        <v>11</v>
      </c>
      <c r="N4628">
        <v>29</v>
      </c>
      <c r="O4628">
        <v>1974</v>
      </c>
      <c r="P4628" t="s">
        <v>120</v>
      </c>
      <c r="R4628">
        <f t="shared" si="289"/>
        <v>-121</v>
      </c>
      <c r="S4628">
        <f t="shared" si="290"/>
        <v>40</v>
      </c>
      <c r="T4628" t="str">
        <f t="shared" si="291"/>
        <v>-12140</v>
      </c>
      <c r="U4628" t="str">
        <f t="shared" si="288"/>
        <v>-121, 40</v>
      </c>
    </row>
    <row r="4629" spans="1:21" hidden="1" x14ac:dyDescent="0.25">
      <c r="A4629">
        <v>-121.4428819</v>
      </c>
      <c r="B4629">
        <v>39.600425899999998</v>
      </c>
      <c r="C4629" t="s">
        <v>578</v>
      </c>
      <c r="D4629" t="s">
        <v>542</v>
      </c>
      <c r="E4629" t="s">
        <v>435</v>
      </c>
      <c r="F4629" t="s">
        <v>110</v>
      </c>
      <c r="G4629" t="s">
        <v>110</v>
      </c>
      <c r="H4629" t="s">
        <v>94</v>
      </c>
      <c r="J4629" t="s">
        <v>119</v>
      </c>
      <c r="K4629">
        <v>0</v>
      </c>
      <c r="L4629">
        <v>0</v>
      </c>
      <c r="M4629">
        <v>11</v>
      </c>
      <c r="N4629">
        <v>29</v>
      </c>
      <c r="O4629">
        <v>1974</v>
      </c>
      <c r="P4629" t="s">
        <v>120</v>
      </c>
      <c r="R4629">
        <f t="shared" si="289"/>
        <v>-121</v>
      </c>
      <c r="S4629">
        <f t="shared" si="290"/>
        <v>40</v>
      </c>
      <c r="T4629" t="str">
        <f t="shared" si="291"/>
        <v>-12140</v>
      </c>
      <c r="U4629" t="str">
        <f t="shared" si="288"/>
        <v>-121, 40</v>
      </c>
    </row>
    <row r="4630" spans="1:21" hidden="1" x14ac:dyDescent="0.25">
      <c r="A4630">
        <v>-121.4428819</v>
      </c>
      <c r="B4630">
        <v>39.600425899999998</v>
      </c>
      <c r="C4630" t="s">
        <v>578</v>
      </c>
      <c r="D4630" t="s">
        <v>542</v>
      </c>
      <c r="E4630" t="s">
        <v>435</v>
      </c>
      <c r="F4630" t="s">
        <v>110</v>
      </c>
      <c r="G4630" t="s">
        <v>110</v>
      </c>
      <c r="H4630" t="s">
        <v>94</v>
      </c>
      <c r="J4630" t="s">
        <v>119</v>
      </c>
      <c r="K4630">
        <v>0</v>
      </c>
      <c r="L4630">
        <v>0</v>
      </c>
      <c r="M4630">
        <v>11</v>
      </c>
      <c r="N4630">
        <v>29</v>
      </c>
      <c r="O4630">
        <v>1974</v>
      </c>
      <c r="P4630" t="s">
        <v>120</v>
      </c>
      <c r="R4630">
        <f t="shared" si="289"/>
        <v>-121</v>
      </c>
      <c r="S4630">
        <f t="shared" si="290"/>
        <v>40</v>
      </c>
      <c r="T4630" t="str">
        <f t="shared" si="291"/>
        <v>-12140</v>
      </c>
      <c r="U4630" t="str">
        <f t="shared" si="288"/>
        <v>-121, 40</v>
      </c>
    </row>
    <row r="4631" spans="1:21" hidden="1" x14ac:dyDescent="0.25">
      <c r="A4631">
        <v>-121.4428819</v>
      </c>
      <c r="B4631">
        <v>39.600425899999998</v>
      </c>
      <c r="C4631" t="s">
        <v>578</v>
      </c>
      <c r="D4631" t="s">
        <v>542</v>
      </c>
      <c r="E4631" t="s">
        <v>435</v>
      </c>
      <c r="F4631" t="s">
        <v>110</v>
      </c>
      <c r="G4631" t="s">
        <v>109</v>
      </c>
      <c r="H4631" t="s">
        <v>94</v>
      </c>
      <c r="J4631" t="s">
        <v>119</v>
      </c>
      <c r="K4631">
        <v>3.6099999999999999E-4</v>
      </c>
      <c r="L4631">
        <v>2.8879999999999999E-2</v>
      </c>
      <c r="M4631">
        <v>11</v>
      </c>
      <c r="N4631">
        <v>29</v>
      </c>
      <c r="O4631">
        <v>1974</v>
      </c>
      <c r="P4631" t="s">
        <v>120</v>
      </c>
      <c r="R4631">
        <f t="shared" si="289"/>
        <v>-121</v>
      </c>
      <c r="S4631">
        <f t="shared" si="290"/>
        <v>40</v>
      </c>
      <c r="T4631" t="str">
        <f t="shared" si="291"/>
        <v>-12140</v>
      </c>
      <c r="U4631" t="str">
        <f t="shared" si="288"/>
        <v>-122, 40</v>
      </c>
    </row>
    <row r="4632" spans="1:21" hidden="1" x14ac:dyDescent="0.25">
      <c r="A4632">
        <v>-121.53156730000001</v>
      </c>
      <c r="B4632">
        <v>39.603993699999997</v>
      </c>
      <c r="C4632" t="s">
        <v>579</v>
      </c>
      <c r="D4632" t="s">
        <v>542</v>
      </c>
      <c r="E4632" t="s">
        <v>435</v>
      </c>
      <c r="F4632" t="s">
        <v>110</v>
      </c>
      <c r="G4632" t="s">
        <v>110</v>
      </c>
      <c r="H4632" t="s">
        <v>94</v>
      </c>
      <c r="J4632" t="s">
        <v>119</v>
      </c>
      <c r="K4632">
        <v>0</v>
      </c>
      <c r="L4632">
        <v>0</v>
      </c>
      <c r="M4632">
        <v>3</v>
      </c>
      <c r="N4632">
        <v>29</v>
      </c>
      <c r="O4632">
        <v>1991</v>
      </c>
      <c r="P4632" t="s">
        <v>120</v>
      </c>
      <c r="R4632">
        <f t="shared" si="289"/>
        <v>-122</v>
      </c>
      <c r="S4632">
        <f t="shared" si="290"/>
        <v>40</v>
      </c>
      <c r="T4632" t="str">
        <f t="shared" si="291"/>
        <v>-12240</v>
      </c>
      <c r="U4632" t="str">
        <f t="shared" si="288"/>
        <v>-122, 40</v>
      </c>
    </row>
    <row r="4633" spans="1:21" hidden="1" x14ac:dyDescent="0.25">
      <c r="A4633">
        <v>-121.53156730000001</v>
      </c>
      <c r="B4633">
        <v>39.603993699999997</v>
      </c>
      <c r="C4633" t="s">
        <v>579</v>
      </c>
      <c r="D4633" t="s">
        <v>542</v>
      </c>
      <c r="E4633" t="s">
        <v>435</v>
      </c>
      <c r="F4633" t="s">
        <v>110</v>
      </c>
      <c r="G4633" t="s">
        <v>110</v>
      </c>
      <c r="H4633" t="s">
        <v>94</v>
      </c>
      <c r="J4633" t="s">
        <v>119</v>
      </c>
      <c r="K4633">
        <v>0</v>
      </c>
      <c r="L4633">
        <v>0</v>
      </c>
      <c r="M4633">
        <v>3</v>
      </c>
      <c r="N4633">
        <v>29</v>
      </c>
      <c r="O4633">
        <v>1991</v>
      </c>
      <c r="P4633" t="s">
        <v>120</v>
      </c>
      <c r="R4633">
        <f t="shared" si="289"/>
        <v>-122</v>
      </c>
      <c r="S4633">
        <f t="shared" si="290"/>
        <v>40</v>
      </c>
      <c r="T4633" t="str">
        <f t="shared" si="291"/>
        <v>-12240</v>
      </c>
      <c r="U4633" t="str">
        <f t="shared" si="288"/>
        <v>-122, 40</v>
      </c>
    </row>
    <row r="4634" spans="1:21" hidden="1" x14ac:dyDescent="0.25">
      <c r="A4634">
        <v>-121.5675233</v>
      </c>
      <c r="B4634">
        <v>39.828672099999999</v>
      </c>
      <c r="C4634" t="s">
        <v>580</v>
      </c>
      <c r="D4634" t="s">
        <v>542</v>
      </c>
      <c r="E4634" t="s">
        <v>435</v>
      </c>
      <c r="F4634" t="s">
        <v>110</v>
      </c>
      <c r="G4634" t="s">
        <v>110</v>
      </c>
      <c r="H4634" t="s">
        <v>94</v>
      </c>
      <c r="J4634" t="s">
        <v>119</v>
      </c>
      <c r="K4634">
        <v>0</v>
      </c>
      <c r="L4634">
        <v>0</v>
      </c>
      <c r="M4634">
        <v>10</v>
      </c>
      <c r="N4634">
        <v>23</v>
      </c>
      <c r="O4634">
        <v>1993</v>
      </c>
      <c r="P4634" t="s">
        <v>120</v>
      </c>
      <c r="R4634">
        <f t="shared" si="289"/>
        <v>-122</v>
      </c>
      <c r="S4634">
        <f t="shared" si="290"/>
        <v>40</v>
      </c>
      <c r="T4634" t="str">
        <f t="shared" si="291"/>
        <v>-12240</v>
      </c>
      <c r="U4634" t="str">
        <f t="shared" si="288"/>
        <v>-122, 40</v>
      </c>
    </row>
    <row r="4635" spans="1:21" hidden="1" x14ac:dyDescent="0.25">
      <c r="A4635">
        <v>-121.65416999999999</v>
      </c>
      <c r="B4635">
        <v>39.787779999999998</v>
      </c>
      <c r="C4635" t="s">
        <v>581</v>
      </c>
      <c r="D4635" t="s">
        <v>542</v>
      </c>
      <c r="E4635" t="s">
        <v>435</v>
      </c>
      <c r="F4635" t="s">
        <v>110</v>
      </c>
      <c r="G4635" t="s">
        <v>110</v>
      </c>
      <c r="H4635" t="s">
        <v>94</v>
      </c>
      <c r="J4635" t="s">
        <v>119</v>
      </c>
      <c r="K4635">
        <v>0</v>
      </c>
      <c r="L4635">
        <v>0</v>
      </c>
      <c r="M4635">
        <v>11</v>
      </c>
      <c r="N4635">
        <v>16</v>
      </c>
      <c r="O4635">
        <v>1949</v>
      </c>
      <c r="P4635" t="s">
        <v>120</v>
      </c>
      <c r="R4635">
        <f t="shared" si="289"/>
        <v>-122</v>
      </c>
      <c r="S4635">
        <f t="shared" si="290"/>
        <v>40</v>
      </c>
      <c r="T4635" t="str">
        <f t="shared" si="291"/>
        <v>-12240</v>
      </c>
      <c r="U4635" t="str">
        <f t="shared" si="288"/>
        <v>-122, 40</v>
      </c>
    </row>
    <row r="4636" spans="1:21" hidden="1" x14ac:dyDescent="0.25">
      <c r="A4636">
        <v>-121.65416999999999</v>
      </c>
      <c r="B4636">
        <v>39.787779999999998</v>
      </c>
      <c r="C4636" t="s">
        <v>581</v>
      </c>
      <c r="D4636" t="s">
        <v>542</v>
      </c>
      <c r="E4636" t="s">
        <v>435</v>
      </c>
      <c r="F4636" t="s">
        <v>110</v>
      </c>
      <c r="G4636" t="s">
        <v>110</v>
      </c>
      <c r="H4636" t="s">
        <v>94</v>
      </c>
      <c r="J4636" t="s">
        <v>119</v>
      </c>
      <c r="K4636">
        <v>0</v>
      </c>
      <c r="L4636">
        <v>0</v>
      </c>
      <c r="M4636">
        <v>11</v>
      </c>
      <c r="N4636">
        <v>16</v>
      </c>
      <c r="O4636">
        <v>1949</v>
      </c>
      <c r="P4636" t="s">
        <v>120</v>
      </c>
      <c r="R4636">
        <f t="shared" si="289"/>
        <v>-122</v>
      </c>
      <c r="S4636">
        <f t="shared" si="290"/>
        <v>40</v>
      </c>
      <c r="T4636" t="str">
        <f t="shared" si="291"/>
        <v>-12240</v>
      </c>
      <c r="U4636" t="str">
        <f t="shared" si="288"/>
        <v>-122, 40</v>
      </c>
    </row>
    <row r="4637" spans="1:21" hidden="1" x14ac:dyDescent="0.25">
      <c r="A4637">
        <v>-121.65416999999999</v>
      </c>
      <c r="B4637">
        <v>39.787779999999998</v>
      </c>
      <c r="C4637" t="s">
        <v>581</v>
      </c>
      <c r="D4637" t="s">
        <v>542</v>
      </c>
      <c r="E4637" t="s">
        <v>435</v>
      </c>
      <c r="F4637" t="s">
        <v>110</v>
      </c>
      <c r="G4637" t="s">
        <v>110</v>
      </c>
      <c r="H4637" t="s">
        <v>94</v>
      </c>
      <c r="J4637" t="s">
        <v>119</v>
      </c>
      <c r="K4637">
        <v>0</v>
      </c>
      <c r="L4637">
        <v>0</v>
      </c>
      <c r="M4637">
        <v>11</v>
      </c>
      <c r="N4637">
        <v>16</v>
      </c>
      <c r="O4637">
        <v>1949</v>
      </c>
      <c r="P4637" t="s">
        <v>120</v>
      </c>
      <c r="R4637">
        <f t="shared" si="289"/>
        <v>-122</v>
      </c>
      <c r="S4637">
        <f t="shared" si="290"/>
        <v>40</v>
      </c>
      <c r="T4637" t="str">
        <f t="shared" si="291"/>
        <v>-12240</v>
      </c>
      <c r="U4637" t="str">
        <f t="shared" si="288"/>
        <v>-122, 40</v>
      </c>
    </row>
    <row r="4638" spans="1:21" hidden="1" x14ac:dyDescent="0.25">
      <c r="A4638">
        <v>-121.65416999999999</v>
      </c>
      <c r="B4638">
        <v>39.787779999999998</v>
      </c>
      <c r="C4638" t="s">
        <v>581</v>
      </c>
      <c r="D4638" t="s">
        <v>542</v>
      </c>
      <c r="E4638" t="s">
        <v>435</v>
      </c>
      <c r="F4638" t="s">
        <v>110</v>
      </c>
      <c r="G4638" t="s">
        <v>110</v>
      </c>
      <c r="H4638" t="s">
        <v>94</v>
      </c>
      <c r="J4638" t="s">
        <v>119</v>
      </c>
      <c r="K4638">
        <v>0</v>
      </c>
      <c r="L4638">
        <v>0</v>
      </c>
      <c r="M4638">
        <v>11</v>
      </c>
      <c r="N4638">
        <v>16</v>
      </c>
      <c r="O4638">
        <v>1949</v>
      </c>
      <c r="P4638" t="s">
        <v>120</v>
      </c>
      <c r="R4638">
        <f t="shared" si="289"/>
        <v>-122</v>
      </c>
      <c r="S4638">
        <f t="shared" si="290"/>
        <v>40</v>
      </c>
      <c r="T4638" t="str">
        <f t="shared" si="291"/>
        <v>-12240</v>
      </c>
      <c r="U4638" t="str">
        <f t="shared" si="288"/>
        <v>-122, 40</v>
      </c>
    </row>
    <row r="4639" spans="1:21" hidden="1" x14ac:dyDescent="0.25">
      <c r="A4639">
        <v>-121.65416999999999</v>
      </c>
      <c r="B4639">
        <v>39.787779999999998</v>
      </c>
      <c r="C4639" t="s">
        <v>581</v>
      </c>
      <c r="D4639" t="s">
        <v>542</v>
      </c>
      <c r="E4639" t="s">
        <v>435</v>
      </c>
      <c r="F4639" t="s">
        <v>110</v>
      </c>
      <c r="G4639" t="s">
        <v>110</v>
      </c>
      <c r="H4639" t="s">
        <v>94</v>
      </c>
      <c r="J4639" t="s">
        <v>119</v>
      </c>
      <c r="K4639">
        <v>0</v>
      </c>
      <c r="L4639">
        <v>0</v>
      </c>
      <c r="M4639">
        <v>11</v>
      </c>
      <c r="N4639">
        <v>16</v>
      </c>
      <c r="O4639">
        <v>1949</v>
      </c>
      <c r="P4639" t="s">
        <v>120</v>
      </c>
      <c r="R4639">
        <f t="shared" si="289"/>
        <v>-122</v>
      </c>
      <c r="S4639">
        <f t="shared" si="290"/>
        <v>40</v>
      </c>
      <c r="T4639" t="str">
        <f t="shared" si="291"/>
        <v>-12240</v>
      </c>
      <c r="U4639" t="str">
        <f t="shared" si="288"/>
        <v>-122, 40</v>
      </c>
    </row>
    <row r="4640" spans="1:21" hidden="1" x14ac:dyDescent="0.25">
      <c r="A4640">
        <v>-121.65416999999999</v>
      </c>
      <c r="B4640">
        <v>39.787779999999998</v>
      </c>
      <c r="C4640" t="s">
        <v>581</v>
      </c>
      <c r="D4640" t="s">
        <v>542</v>
      </c>
      <c r="E4640" t="s">
        <v>435</v>
      </c>
      <c r="F4640" t="s">
        <v>110</v>
      </c>
      <c r="G4640" t="s">
        <v>110</v>
      </c>
      <c r="H4640" t="s">
        <v>94</v>
      </c>
      <c r="J4640" t="s">
        <v>119</v>
      </c>
      <c r="K4640">
        <v>0</v>
      </c>
      <c r="L4640">
        <v>0</v>
      </c>
      <c r="M4640">
        <v>11</v>
      </c>
      <c r="N4640">
        <v>16</v>
      </c>
      <c r="O4640">
        <v>1949</v>
      </c>
      <c r="P4640" t="s">
        <v>120</v>
      </c>
      <c r="R4640">
        <f t="shared" si="289"/>
        <v>-122</v>
      </c>
      <c r="S4640">
        <f t="shared" si="290"/>
        <v>40</v>
      </c>
      <c r="T4640" t="str">
        <f t="shared" si="291"/>
        <v>-12240</v>
      </c>
      <c r="U4640" t="str">
        <f t="shared" si="288"/>
        <v>-122, 40</v>
      </c>
    </row>
    <row r="4641" spans="1:21" hidden="1" x14ac:dyDescent="0.25">
      <c r="A4641">
        <v>-121.65416999999999</v>
      </c>
      <c r="B4641">
        <v>39.787779999999998</v>
      </c>
      <c r="C4641" t="s">
        <v>581</v>
      </c>
      <c r="D4641" t="s">
        <v>542</v>
      </c>
      <c r="E4641" t="s">
        <v>435</v>
      </c>
      <c r="F4641" t="s">
        <v>110</v>
      </c>
      <c r="G4641" t="s">
        <v>110</v>
      </c>
      <c r="H4641" t="s">
        <v>94</v>
      </c>
      <c r="J4641" t="s">
        <v>119</v>
      </c>
      <c r="K4641">
        <v>0</v>
      </c>
      <c r="L4641">
        <v>0</v>
      </c>
      <c r="M4641">
        <v>11</v>
      </c>
      <c r="N4641">
        <v>16</v>
      </c>
      <c r="O4641">
        <v>1949</v>
      </c>
      <c r="P4641" t="s">
        <v>120</v>
      </c>
      <c r="R4641">
        <f t="shared" si="289"/>
        <v>-122</v>
      </c>
      <c r="S4641">
        <f t="shared" si="290"/>
        <v>40</v>
      </c>
      <c r="T4641" t="str">
        <f t="shared" si="291"/>
        <v>-12240</v>
      </c>
      <c r="U4641" t="str">
        <f t="shared" si="288"/>
        <v>-122, 40</v>
      </c>
    </row>
    <row r="4642" spans="1:21" hidden="1" x14ac:dyDescent="0.25">
      <c r="A4642">
        <v>-121.65416999999999</v>
      </c>
      <c r="B4642">
        <v>39.787779999999998</v>
      </c>
      <c r="C4642" t="s">
        <v>581</v>
      </c>
      <c r="D4642" t="s">
        <v>542</v>
      </c>
      <c r="E4642" t="s">
        <v>435</v>
      </c>
      <c r="F4642" t="s">
        <v>110</v>
      </c>
      <c r="G4642" t="s">
        <v>110</v>
      </c>
      <c r="H4642" t="s">
        <v>94</v>
      </c>
      <c r="J4642" t="s">
        <v>119</v>
      </c>
      <c r="K4642">
        <v>0</v>
      </c>
      <c r="L4642">
        <v>0</v>
      </c>
      <c r="M4642">
        <v>11</v>
      </c>
      <c r="N4642">
        <v>16</v>
      </c>
      <c r="O4642">
        <v>1949</v>
      </c>
      <c r="P4642" t="s">
        <v>120</v>
      </c>
      <c r="R4642">
        <f t="shared" si="289"/>
        <v>-122</v>
      </c>
      <c r="S4642">
        <f t="shared" si="290"/>
        <v>40</v>
      </c>
      <c r="T4642" t="str">
        <f t="shared" si="291"/>
        <v>-12240</v>
      </c>
      <c r="U4642" t="str">
        <f t="shared" si="288"/>
        <v>-122, 40</v>
      </c>
    </row>
    <row r="4643" spans="1:21" hidden="1" x14ac:dyDescent="0.25">
      <c r="A4643">
        <v>-121.65416999999999</v>
      </c>
      <c r="B4643">
        <v>39.787779999999998</v>
      </c>
      <c r="C4643" t="s">
        <v>581</v>
      </c>
      <c r="D4643" t="s">
        <v>542</v>
      </c>
      <c r="E4643" t="s">
        <v>435</v>
      </c>
      <c r="F4643" t="s">
        <v>110</v>
      </c>
      <c r="G4643" t="s">
        <v>110</v>
      </c>
      <c r="H4643" t="s">
        <v>94</v>
      </c>
      <c r="J4643" t="s">
        <v>119</v>
      </c>
      <c r="K4643">
        <v>0</v>
      </c>
      <c r="L4643">
        <v>0</v>
      </c>
      <c r="M4643">
        <v>11</v>
      </c>
      <c r="N4643">
        <v>16</v>
      </c>
      <c r="O4643">
        <v>1949</v>
      </c>
      <c r="P4643" t="s">
        <v>120</v>
      </c>
      <c r="R4643">
        <f t="shared" si="289"/>
        <v>-122</v>
      </c>
      <c r="S4643">
        <f t="shared" si="290"/>
        <v>40</v>
      </c>
      <c r="T4643" t="str">
        <f t="shared" si="291"/>
        <v>-12240</v>
      </c>
      <c r="U4643" t="str">
        <f t="shared" si="288"/>
        <v>-122, 40</v>
      </c>
    </row>
    <row r="4644" spans="1:21" hidden="1" x14ac:dyDescent="0.25">
      <c r="A4644">
        <v>-121.65416999999999</v>
      </c>
      <c r="B4644">
        <v>39.787779999999998</v>
      </c>
      <c r="C4644" t="s">
        <v>581</v>
      </c>
      <c r="D4644" t="s">
        <v>542</v>
      </c>
      <c r="E4644" t="s">
        <v>435</v>
      </c>
      <c r="F4644" t="s">
        <v>110</v>
      </c>
      <c r="G4644" t="s">
        <v>110</v>
      </c>
      <c r="H4644" t="s">
        <v>94</v>
      </c>
      <c r="J4644" t="s">
        <v>119</v>
      </c>
      <c r="K4644">
        <v>0</v>
      </c>
      <c r="L4644">
        <v>0</v>
      </c>
      <c r="M4644">
        <v>11</v>
      </c>
      <c r="N4644">
        <v>16</v>
      </c>
      <c r="O4644">
        <v>1949</v>
      </c>
      <c r="P4644" t="s">
        <v>120</v>
      </c>
      <c r="R4644">
        <f t="shared" si="289"/>
        <v>-122</v>
      </c>
      <c r="S4644">
        <f t="shared" si="290"/>
        <v>40</v>
      </c>
      <c r="T4644" t="str">
        <f t="shared" si="291"/>
        <v>-12240</v>
      </c>
      <c r="U4644" t="str">
        <f t="shared" si="288"/>
        <v>-122, 40</v>
      </c>
    </row>
    <row r="4645" spans="1:21" hidden="1" x14ac:dyDescent="0.25">
      <c r="A4645">
        <v>-121.65416999999999</v>
      </c>
      <c r="B4645">
        <v>39.787779999999998</v>
      </c>
      <c r="C4645" t="s">
        <v>581</v>
      </c>
      <c r="D4645" t="s">
        <v>542</v>
      </c>
      <c r="E4645" t="s">
        <v>435</v>
      </c>
      <c r="F4645" t="s">
        <v>110</v>
      </c>
      <c r="G4645" t="s">
        <v>110</v>
      </c>
      <c r="H4645" t="s">
        <v>94</v>
      </c>
      <c r="J4645" t="s">
        <v>119</v>
      </c>
      <c r="K4645">
        <v>0</v>
      </c>
      <c r="L4645">
        <v>0</v>
      </c>
      <c r="M4645">
        <v>11</v>
      </c>
      <c r="N4645">
        <v>16</v>
      </c>
      <c r="O4645">
        <v>1949</v>
      </c>
      <c r="P4645" t="s">
        <v>120</v>
      </c>
      <c r="R4645">
        <f t="shared" si="289"/>
        <v>-122</v>
      </c>
      <c r="S4645">
        <f t="shared" si="290"/>
        <v>40</v>
      </c>
      <c r="T4645" t="str">
        <f t="shared" si="291"/>
        <v>-12240</v>
      </c>
      <c r="U4645" t="str">
        <f t="shared" si="288"/>
        <v>-122, 40</v>
      </c>
    </row>
    <row r="4646" spans="1:21" hidden="1" x14ac:dyDescent="0.25">
      <c r="A4646">
        <v>-121.65416999999999</v>
      </c>
      <c r="B4646">
        <v>39.787779999999998</v>
      </c>
      <c r="C4646" t="s">
        <v>581</v>
      </c>
      <c r="D4646" t="s">
        <v>542</v>
      </c>
      <c r="E4646" t="s">
        <v>435</v>
      </c>
      <c r="F4646" t="s">
        <v>110</v>
      </c>
      <c r="G4646" t="s">
        <v>110</v>
      </c>
      <c r="H4646" t="s">
        <v>94</v>
      </c>
      <c r="J4646" t="s">
        <v>119</v>
      </c>
      <c r="K4646">
        <v>0</v>
      </c>
      <c r="L4646">
        <v>0</v>
      </c>
      <c r="M4646">
        <v>11</v>
      </c>
      <c r="N4646">
        <v>16</v>
      </c>
      <c r="O4646">
        <v>1949</v>
      </c>
      <c r="P4646" t="s">
        <v>120</v>
      </c>
      <c r="R4646">
        <f t="shared" si="289"/>
        <v>-122</v>
      </c>
      <c r="S4646">
        <f t="shared" si="290"/>
        <v>40</v>
      </c>
      <c r="T4646" t="str">
        <f t="shared" si="291"/>
        <v>-12240</v>
      </c>
      <c r="U4646" t="str">
        <f t="shared" si="288"/>
        <v>-122, 40</v>
      </c>
    </row>
    <row r="4647" spans="1:21" hidden="1" x14ac:dyDescent="0.25">
      <c r="A4647">
        <v>-121.65416999999999</v>
      </c>
      <c r="B4647">
        <v>39.787779999999998</v>
      </c>
      <c r="C4647" t="s">
        <v>581</v>
      </c>
      <c r="D4647" t="s">
        <v>542</v>
      </c>
      <c r="E4647" t="s">
        <v>435</v>
      </c>
      <c r="F4647" t="s">
        <v>110</v>
      </c>
      <c r="G4647" t="s">
        <v>110</v>
      </c>
      <c r="H4647" t="s">
        <v>94</v>
      </c>
      <c r="J4647" t="s">
        <v>119</v>
      </c>
      <c r="K4647">
        <v>0</v>
      </c>
      <c r="L4647">
        <v>0</v>
      </c>
      <c r="M4647">
        <v>11</v>
      </c>
      <c r="N4647">
        <v>16</v>
      </c>
      <c r="O4647">
        <v>1949</v>
      </c>
      <c r="P4647" t="s">
        <v>120</v>
      </c>
      <c r="R4647">
        <f t="shared" si="289"/>
        <v>-122</v>
      </c>
      <c r="S4647">
        <f t="shared" si="290"/>
        <v>40</v>
      </c>
      <c r="T4647" t="str">
        <f t="shared" si="291"/>
        <v>-12240</v>
      </c>
      <c r="U4647" t="str">
        <f t="shared" si="288"/>
        <v>-122, 40</v>
      </c>
    </row>
    <row r="4648" spans="1:21" hidden="1" x14ac:dyDescent="0.25">
      <c r="A4648">
        <v>-121.65416999999999</v>
      </c>
      <c r="B4648">
        <v>39.787779999999998</v>
      </c>
      <c r="C4648" t="s">
        <v>581</v>
      </c>
      <c r="D4648" t="s">
        <v>542</v>
      </c>
      <c r="E4648" t="s">
        <v>435</v>
      </c>
      <c r="F4648" t="s">
        <v>110</v>
      </c>
      <c r="G4648" t="s">
        <v>110</v>
      </c>
      <c r="H4648" t="s">
        <v>94</v>
      </c>
      <c r="J4648" t="s">
        <v>119</v>
      </c>
      <c r="K4648">
        <v>0</v>
      </c>
      <c r="L4648">
        <v>0</v>
      </c>
      <c r="M4648">
        <v>11</v>
      </c>
      <c r="N4648">
        <v>16</v>
      </c>
      <c r="O4648">
        <v>1949</v>
      </c>
      <c r="P4648" t="s">
        <v>120</v>
      </c>
      <c r="R4648">
        <f t="shared" si="289"/>
        <v>-122</v>
      </c>
      <c r="S4648">
        <f t="shared" si="290"/>
        <v>40</v>
      </c>
      <c r="T4648" t="str">
        <f t="shared" si="291"/>
        <v>-12240</v>
      </c>
      <c r="U4648" t="str">
        <f t="shared" si="288"/>
        <v>-122, 40</v>
      </c>
    </row>
    <row r="4649" spans="1:21" hidden="1" x14ac:dyDescent="0.25">
      <c r="A4649">
        <v>-121.65416999999999</v>
      </c>
      <c r="B4649">
        <v>39.787779999999998</v>
      </c>
      <c r="C4649" t="s">
        <v>581</v>
      </c>
      <c r="D4649" t="s">
        <v>542</v>
      </c>
      <c r="E4649" t="s">
        <v>435</v>
      </c>
      <c r="F4649" t="s">
        <v>110</v>
      </c>
      <c r="G4649" t="s">
        <v>110</v>
      </c>
      <c r="H4649" t="s">
        <v>94</v>
      </c>
      <c r="J4649" t="s">
        <v>119</v>
      </c>
      <c r="K4649">
        <v>0</v>
      </c>
      <c r="L4649">
        <v>0</v>
      </c>
      <c r="M4649">
        <v>11</v>
      </c>
      <c r="N4649">
        <v>16</v>
      </c>
      <c r="O4649">
        <v>1949</v>
      </c>
      <c r="P4649" t="s">
        <v>120</v>
      </c>
      <c r="R4649">
        <f t="shared" si="289"/>
        <v>-122</v>
      </c>
      <c r="S4649">
        <f t="shared" si="290"/>
        <v>40</v>
      </c>
      <c r="T4649" t="str">
        <f t="shared" si="291"/>
        <v>-12240</v>
      </c>
      <c r="U4649" t="str">
        <f t="shared" si="288"/>
        <v>-122, 40</v>
      </c>
    </row>
    <row r="4650" spans="1:21" hidden="1" x14ac:dyDescent="0.25">
      <c r="A4650">
        <v>-121.65416999999999</v>
      </c>
      <c r="B4650">
        <v>39.787779999999998</v>
      </c>
      <c r="C4650" t="s">
        <v>581</v>
      </c>
      <c r="D4650" t="s">
        <v>542</v>
      </c>
      <c r="E4650" t="s">
        <v>435</v>
      </c>
      <c r="F4650" t="s">
        <v>110</v>
      </c>
      <c r="G4650" t="s">
        <v>110</v>
      </c>
      <c r="H4650" t="s">
        <v>94</v>
      </c>
      <c r="J4650" t="s">
        <v>119</v>
      </c>
      <c r="K4650">
        <v>0</v>
      </c>
      <c r="L4650">
        <v>0</v>
      </c>
      <c r="M4650">
        <v>11</v>
      </c>
      <c r="N4650">
        <v>16</v>
      </c>
      <c r="O4650">
        <v>1949</v>
      </c>
      <c r="P4650" t="s">
        <v>120</v>
      </c>
      <c r="R4650">
        <f t="shared" si="289"/>
        <v>-122</v>
      </c>
      <c r="S4650">
        <f t="shared" si="290"/>
        <v>40</v>
      </c>
      <c r="T4650" t="str">
        <f t="shared" si="291"/>
        <v>-12240</v>
      </c>
      <c r="U4650" t="str">
        <f t="shared" si="288"/>
        <v>-122, 40</v>
      </c>
    </row>
    <row r="4651" spans="1:21" hidden="1" x14ac:dyDescent="0.25">
      <c r="A4651">
        <v>-121.65416999999999</v>
      </c>
      <c r="B4651">
        <v>39.787779999999998</v>
      </c>
      <c r="C4651" t="s">
        <v>581</v>
      </c>
      <c r="D4651" t="s">
        <v>542</v>
      </c>
      <c r="E4651" t="s">
        <v>435</v>
      </c>
      <c r="F4651" t="s">
        <v>110</v>
      </c>
      <c r="G4651" t="s">
        <v>110</v>
      </c>
      <c r="H4651" t="s">
        <v>94</v>
      </c>
      <c r="J4651" t="s">
        <v>119</v>
      </c>
      <c r="K4651">
        <v>0</v>
      </c>
      <c r="L4651">
        <v>0</v>
      </c>
      <c r="M4651">
        <v>11</v>
      </c>
      <c r="N4651">
        <v>16</v>
      </c>
      <c r="O4651">
        <v>1949</v>
      </c>
      <c r="P4651" t="s">
        <v>120</v>
      </c>
      <c r="R4651">
        <f t="shared" si="289"/>
        <v>-122</v>
      </c>
      <c r="S4651">
        <f t="shared" si="290"/>
        <v>40</v>
      </c>
      <c r="T4651" t="str">
        <f t="shared" si="291"/>
        <v>-12240</v>
      </c>
      <c r="U4651" t="str">
        <f t="shared" si="288"/>
        <v>-122, 40</v>
      </c>
    </row>
    <row r="4652" spans="1:21" hidden="1" x14ac:dyDescent="0.25">
      <c r="A4652">
        <v>-121.65416999999999</v>
      </c>
      <c r="B4652">
        <v>39.787779999999998</v>
      </c>
      <c r="C4652" t="s">
        <v>581</v>
      </c>
      <c r="D4652" t="s">
        <v>542</v>
      </c>
      <c r="E4652" t="s">
        <v>435</v>
      </c>
      <c r="F4652" t="s">
        <v>110</v>
      </c>
      <c r="G4652" t="s">
        <v>110</v>
      </c>
      <c r="H4652" t="s">
        <v>94</v>
      </c>
      <c r="J4652" t="s">
        <v>119</v>
      </c>
      <c r="K4652">
        <v>0</v>
      </c>
      <c r="L4652">
        <v>0</v>
      </c>
      <c r="M4652">
        <v>11</v>
      </c>
      <c r="N4652">
        <v>16</v>
      </c>
      <c r="O4652">
        <v>1949</v>
      </c>
      <c r="P4652" t="s">
        <v>120</v>
      </c>
      <c r="R4652">
        <f t="shared" si="289"/>
        <v>-122</v>
      </c>
      <c r="S4652">
        <f t="shared" si="290"/>
        <v>40</v>
      </c>
      <c r="T4652" t="str">
        <f t="shared" si="291"/>
        <v>-12240</v>
      </c>
      <c r="U4652" t="str">
        <f t="shared" si="288"/>
        <v>-122, 40</v>
      </c>
    </row>
    <row r="4653" spans="1:21" hidden="1" x14ac:dyDescent="0.25">
      <c r="A4653">
        <v>-121.65416999999999</v>
      </c>
      <c r="B4653">
        <v>39.787779999999998</v>
      </c>
      <c r="C4653" t="s">
        <v>581</v>
      </c>
      <c r="D4653" t="s">
        <v>542</v>
      </c>
      <c r="E4653" t="s">
        <v>435</v>
      </c>
      <c r="F4653" t="s">
        <v>110</v>
      </c>
      <c r="G4653" t="s">
        <v>110</v>
      </c>
      <c r="H4653" t="s">
        <v>94</v>
      </c>
      <c r="J4653" t="s">
        <v>119</v>
      </c>
      <c r="K4653">
        <v>0</v>
      </c>
      <c r="L4653">
        <v>0</v>
      </c>
      <c r="M4653">
        <v>11</v>
      </c>
      <c r="N4653">
        <v>16</v>
      </c>
      <c r="O4653">
        <v>1949</v>
      </c>
      <c r="P4653" t="s">
        <v>120</v>
      </c>
      <c r="R4653">
        <f t="shared" si="289"/>
        <v>-122</v>
      </c>
      <c r="S4653">
        <f t="shared" si="290"/>
        <v>40</v>
      </c>
      <c r="T4653" t="str">
        <f t="shared" si="291"/>
        <v>-12240</v>
      </c>
      <c r="U4653" t="str">
        <f t="shared" si="288"/>
        <v>-122, 40</v>
      </c>
    </row>
    <row r="4654" spans="1:21" hidden="1" x14ac:dyDescent="0.25">
      <c r="A4654">
        <v>-121.65416999999999</v>
      </c>
      <c r="B4654">
        <v>39.787779999999998</v>
      </c>
      <c r="C4654" t="s">
        <v>581</v>
      </c>
      <c r="D4654" t="s">
        <v>542</v>
      </c>
      <c r="E4654" t="s">
        <v>435</v>
      </c>
      <c r="F4654" t="s">
        <v>110</v>
      </c>
      <c r="G4654" t="s">
        <v>110</v>
      </c>
      <c r="H4654" t="s">
        <v>94</v>
      </c>
      <c r="J4654" t="s">
        <v>119</v>
      </c>
      <c r="K4654">
        <v>0</v>
      </c>
      <c r="L4654">
        <v>0</v>
      </c>
      <c r="M4654">
        <v>11</v>
      </c>
      <c r="N4654">
        <v>16</v>
      </c>
      <c r="O4654">
        <v>1949</v>
      </c>
      <c r="P4654" t="s">
        <v>120</v>
      </c>
      <c r="R4654">
        <f t="shared" si="289"/>
        <v>-122</v>
      </c>
      <c r="S4654">
        <f t="shared" si="290"/>
        <v>40</v>
      </c>
      <c r="T4654" t="str">
        <f t="shared" si="291"/>
        <v>-12240</v>
      </c>
      <c r="U4654" t="str">
        <f t="shared" si="288"/>
        <v>-122, 40</v>
      </c>
    </row>
    <row r="4655" spans="1:21" hidden="1" x14ac:dyDescent="0.25">
      <c r="A4655">
        <v>-121.5621275</v>
      </c>
      <c r="B4655">
        <v>39.685451</v>
      </c>
      <c r="C4655" t="s">
        <v>582</v>
      </c>
      <c r="D4655" t="s">
        <v>542</v>
      </c>
      <c r="E4655" t="s">
        <v>435</v>
      </c>
      <c r="F4655" t="s">
        <v>110</v>
      </c>
      <c r="G4655" t="s">
        <v>110</v>
      </c>
      <c r="H4655" t="s">
        <v>94</v>
      </c>
      <c r="J4655" t="s">
        <v>119</v>
      </c>
      <c r="K4655">
        <v>0</v>
      </c>
      <c r="L4655">
        <v>0</v>
      </c>
      <c r="M4655">
        <v>4</v>
      </c>
      <c r="N4655">
        <v>7</v>
      </c>
      <c r="O4655">
        <v>1974</v>
      </c>
      <c r="P4655" t="s">
        <v>120</v>
      </c>
      <c r="R4655">
        <f t="shared" si="289"/>
        <v>-122</v>
      </c>
      <c r="S4655">
        <f t="shared" si="290"/>
        <v>40</v>
      </c>
      <c r="T4655" t="str">
        <f t="shared" si="291"/>
        <v>-12240</v>
      </c>
      <c r="U4655" t="str">
        <f t="shared" si="288"/>
        <v>-122, 40</v>
      </c>
    </row>
    <row r="4656" spans="1:21" hidden="1" x14ac:dyDescent="0.25">
      <c r="A4656">
        <v>-121.5621275</v>
      </c>
      <c r="B4656">
        <v>39.685451</v>
      </c>
      <c r="C4656" t="s">
        <v>582</v>
      </c>
      <c r="D4656" t="s">
        <v>542</v>
      </c>
      <c r="E4656" t="s">
        <v>435</v>
      </c>
      <c r="F4656" t="s">
        <v>110</v>
      </c>
      <c r="G4656" t="s">
        <v>110</v>
      </c>
      <c r="H4656" t="s">
        <v>94</v>
      </c>
      <c r="J4656" t="s">
        <v>119</v>
      </c>
      <c r="K4656">
        <v>0</v>
      </c>
      <c r="L4656">
        <v>0</v>
      </c>
      <c r="M4656">
        <v>4</v>
      </c>
      <c r="N4656">
        <v>7</v>
      </c>
      <c r="O4656">
        <v>1974</v>
      </c>
      <c r="P4656" t="s">
        <v>120</v>
      </c>
      <c r="R4656">
        <f t="shared" si="289"/>
        <v>-122</v>
      </c>
      <c r="S4656">
        <f t="shared" si="290"/>
        <v>40</v>
      </c>
      <c r="T4656" t="str">
        <f t="shared" si="291"/>
        <v>-12240</v>
      </c>
      <c r="U4656" t="str">
        <f t="shared" si="288"/>
        <v>-122, 40</v>
      </c>
    </row>
    <row r="4657" spans="1:21" hidden="1" x14ac:dyDescent="0.25">
      <c r="A4657">
        <v>-121.5621275</v>
      </c>
      <c r="B4657">
        <v>39.685451</v>
      </c>
      <c r="C4657" t="s">
        <v>582</v>
      </c>
      <c r="D4657" t="s">
        <v>542</v>
      </c>
      <c r="E4657" t="s">
        <v>435</v>
      </c>
      <c r="F4657" t="s">
        <v>110</v>
      </c>
      <c r="G4657" t="s">
        <v>110</v>
      </c>
      <c r="H4657" t="s">
        <v>94</v>
      </c>
      <c r="J4657" t="s">
        <v>119</v>
      </c>
      <c r="K4657">
        <v>0</v>
      </c>
      <c r="L4657">
        <v>0</v>
      </c>
      <c r="M4657">
        <v>4</v>
      </c>
      <c r="N4657">
        <v>7</v>
      </c>
      <c r="O4657">
        <v>1974</v>
      </c>
      <c r="P4657" t="s">
        <v>120</v>
      </c>
      <c r="R4657">
        <f t="shared" si="289"/>
        <v>-122</v>
      </c>
      <c r="S4657">
        <f t="shared" si="290"/>
        <v>40</v>
      </c>
      <c r="T4657" t="str">
        <f t="shared" si="291"/>
        <v>-12240</v>
      </c>
      <c r="U4657" t="str">
        <f t="shared" si="288"/>
        <v>-122, 40</v>
      </c>
    </row>
    <row r="4658" spans="1:21" hidden="1" x14ac:dyDescent="0.25">
      <c r="A4658">
        <v>-121.5621275</v>
      </c>
      <c r="B4658">
        <v>39.685451</v>
      </c>
      <c r="C4658" t="s">
        <v>582</v>
      </c>
      <c r="D4658" t="s">
        <v>542</v>
      </c>
      <c r="E4658" t="s">
        <v>435</v>
      </c>
      <c r="F4658" t="s">
        <v>110</v>
      </c>
      <c r="G4658" t="s">
        <v>110</v>
      </c>
      <c r="H4658" t="s">
        <v>94</v>
      </c>
      <c r="J4658" t="s">
        <v>119</v>
      </c>
      <c r="K4658">
        <v>0</v>
      </c>
      <c r="L4658">
        <v>0</v>
      </c>
      <c r="M4658">
        <v>4</v>
      </c>
      <c r="N4658">
        <v>7</v>
      </c>
      <c r="O4658">
        <v>1974</v>
      </c>
      <c r="P4658" t="s">
        <v>120</v>
      </c>
      <c r="R4658">
        <f t="shared" si="289"/>
        <v>-122</v>
      </c>
      <c r="S4658">
        <f t="shared" si="290"/>
        <v>40</v>
      </c>
      <c r="T4658" t="str">
        <f t="shared" si="291"/>
        <v>-12240</v>
      </c>
      <c r="U4658" t="str">
        <f t="shared" si="288"/>
        <v>-122, 40</v>
      </c>
    </row>
    <row r="4659" spans="1:21" hidden="1" x14ac:dyDescent="0.25">
      <c r="A4659">
        <v>-121.5621275</v>
      </c>
      <c r="B4659">
        <v>39.685451</v>
      </c>
      <c r="C4659" t="s">
        <v>582</v>
      </c>
      <c r="D4659" t="s">
        <v>542</v>
      </c>
      <c r="E4659" t="s">
        <v>435</v>
      </c>
      <c r="F4659" t="s">
        <v>110</v>
      </c>
      <c r="G4659" t="s">
        <v>110</v>
      </c>
      <c r="H4659" t="s">
        <v>94</v>
      </c>
      <c r="J4659" t="s">
        <v>119</v>
      </c>
      <c r="K4659">
        <v>0</v>
      </c>
      <c r="L4659">
        <v>0</v>
      </c>
      <c r="M4659">
        <v>4</v>
      </c>
      <c r="N4659">
        <v>7</v>
      </c>
      <c r="O4659">
        <v>1974</v>
      </c>
      <c r="P4659" t="s">
        <v>120</v>
      </c>
      <c r="R4659">
        <f t="shared" si="289"/>
        <v>-122</v>
      </c>
      <c r="S4659">
        <f t="shared" si="290"/>
        <v>40</v>
      </c>
      <c r="T4659" t="str">
        <f t="shared" si="291"/>
        <v>-12240</v>
      </c>
      <c r="U4659" t="str">
        <f t="shared" si="288"/>
        <v>-122, 40</v>
      </c>
    </row>
    <row r="4660" spans="1:21" hidden="1" x14ac:dyDescent="0.25">
      <c r="A4660">
        <v>-121.5621275</v>
      </c>
      <c r="B4660">
        <v>39.685451</v>
      </c>
      <c r="C4660" t="s">
        <v>582</v>
      </c>
      <c r="D4660" t="s">
        <v>542</v>
      </c>
      <c r="E4660" t="s">
        <v>435</v>
      </c>
      <c r="F4660" t="s">
        <v>110</v>
      </c>
      <c r="G4660" t="s">
        <v>110</v>
      </c>
      <c r="H4660" t="s">
        <v>94</v>
      </c>
      <c r="J4660" t="s">
        <v>119</v>
      </c>
      <c r="K4660">
        <v>0</v>
      </c>
      <c r="L4660">
        <v>0</v>
      </c>
      <c r="M4660">
        <v>4</v>
      </c>
      <c r="N4660">
        <v>7</v>
      </c>
      <c r="O4660">
        <v>1974</v>
      </c>
      <c r="P4660" t="s">
        <v>120</v>
      </c>
      <c r="R4660">
        <f t="shared" si="289"/>
        <v>-122</v>
      </c>
      <c r="S4660">
        <f t="shared" si="290"/>
        <v>40</v>
      </c>
      <c r="T4660" t="str">
        <f t="shared" si="291"/>
        <v>-12240</v>
      </c>
      <c r="U4660" t="str">
        <f t="shared" si="288"/>
        <v>-121, 40</v>
      </c>
    </row>
    <row r="4661" spans="1:21" hidden="1" x14ac:dyDescent="0.25">
      <c r="A4661">
        <v>-121.4364083</v>
      </c>
      <c r="B4661">
        <v>39.620832299999996</v>
      </c>
      <c r="C4661" t="s">
        <v>583</v>
      </c>
      <c r="D4661" t="s">
        <v>542</v>
      </c>
      <c r="E4661" t="s">
        <v>435</v>
      </c>
      <c r="F4661" t="s">
        <v>110</v>
      </c>
      <c r="G4661" t="s">
        <v>110</v>
      </c>
      <c r="H4661" t="s">
        <v>94</v>
      </c>
      <c r="J4661" t="s">
        <v>119</v>
      </c>
      <c r="K4661">
        <v>0</v>
      </c>
      <c r="L4661">
        <v>0</v>
      </c>
      <c r="M4661">
        <v>10</v>
      </c>
      <c r="N4661">
        <v>24</v>
      </c>
      <c r="O4661">
        <v>1993</v>
      </c>
      <c r="P4661" t="s">
        <v>120</v>
      </c>
      <c r="R4661">
        <f t="shared" si="289"/>
        <v>-121</v>
      </c>
      <c r="S4661">
        <f t="shared" si="290"/>
        <v>40</v>
      </c>
      <c r="T4661" t="str">
        <f t="shared" si="291"/>
        <v>-12140</v>
      </c>
      <c r="U4661" t="str">
        <f t="shared" si="288"/>
        <v>-121, 40</v>
      </c>
    </row>
    <row r="4662" spans="1:21" hidden="1" x14ac:dyDescent="0.25">
      <c r="A4662">
        <v>-121.4364083</v>
      </c>
      <c r="B4662">
        <v>39.620832299999996</v>
      </c>
      <c r="C4662" t="s">
        <v>584</v>
      </c>
      <c r="D4662" t="s">
        <v>542</v>
      </c>
      <c r="E4662" t="s">
        <v>435</v>
      </c>
      <c r="F4662" t="s">
        <v>110</v>
      </c>
      <c r="G4662" t="s">
        <v>110</v>
      </c>
      <c r="H4662" t="s">
        <v>94</v>
      </c>
      <c r="J4662" t="s">
        <v>119</v>
      </c>
      <c r="K4662">
        <v>0</v>
      </c>
      <c r="L4662">
        <v>0</v>
      </c>
      <c r="M4662">
        <v>11</v>
      </c>
      <c r="N4662">
        <v>2</v>
      </c>
      <c r="O4662">
        <v>1994</v>
      </c>
      <c r="P4662" t="s">
        <v>120</v>
      </c>
      <c r="R4662">
        <f t="shared" si="289"/>
        <v>-121</v>
      </c>
      <c r="S4662">
        <f t="shared" si="290"/>
        <v>40</v>
      </c>
      <c r="T4662" t="str">
        <f t="shared" si="291"/>
        <v>-12140</v>
      </c>
      <c r="U4662" t="str">
        <f t="shared" si="288"/>
        <v>-121, 40</v>
      </c>
    </row>
    <row r="4663" spans="1:21" hidden="1" x14ac:dyDescent="0.25">
      <c r="A4663">
        <v>-121.4364083</v>
      </c>
      <c r="B4663">
        <v>39.620832299999996</v>
      </c>
      <c r="C4663" t="s">
        <v>580</v>
      </c>
      <c r="D4663" t="s">
        <v>542</v>
      </c>
      <c r="E4663" t="s">
        <v>435</v>
      </c>
      <c r="F4663" t="s">
        <v>110</v>
      </c>
      <c r="G4663" t="s">
        <v>110</v>
      </c>
      <c r="H4663" t="s">
        <v>94</v>
      </c>
      <c r="J4663" t="s">
        <v>119</v>
      </c>
      <c r="K4663">
        <v>0</v>
      </c>
      <c r="L4663">
        <v>0</v>
      </c>
      <c r="M4663">
        <v>10</v>
      </c>
      <c r="N4663">
        <v>23</v>
      </c>
      <c r="O4663">
        <v>1993</v>
      </c>
      <c r="P4663" t="s">
        <v>120</v>
      </c>
      <c r="R4663">
        <f t="shared" si="289"/>
        <v>-121</v>
      </c>
      <c r="S4663">
        <f t="shared" si="290"/>
        <v>40</v>
      </c>
      <c r="T4663" t="str">
        <f t="shared" si="291"/>
        <v>-12140</v>
      </c>
      <c r="U4663" t="str">
        <f t="shared" si="288"/>
        <v>-121, 40</v>
      </c>
    </row>
    <row r="4664" spans="1:21" hidden="1" x14ac:dyDescent="0.25">
      <c r="A4664">
        <v>-121.4364083</v>
      </c>
      <c r="B4664">
        <v>39.620832299999996</v>
      </c>
      <c r="C4664" t="s">
        <v>583</v>
      </c>
      <c r="D4664" t="s">
        <v>542</v>
      </c>
      <c r="E4664" t="s">
        <v>435</v>
      </c>
      <c r="F4664" t="s">
        <v>110</v>
      </c>
      <c r="G4664" t="s">
        <v>109</v>
      </c>
      <c r="H4664" t="s">
        <v>94</v>
      </c>
      <c r="J4664" t="s">
        <v>119</v>
      </c>
      <c r="K4664">
        <v>0.89200000000000002</v>
      </c>
      <c r="L4664">
        <v>71.36</v>
      </c>
      <c r="M4664">
        <v>10</v>
      </c>
      <c r="N4664">
        <v>24</v>
      </c>
      <c r="O4664">
        <v>1993</v>
      </c>
      <c r="P4664" t="s">
        <v>120</v>
      </c>
      <c r="R4664">
        <f t="shared" si="289"/>
        <v>-121</v>
      </c>
      <c r="S4664">
        <f t="shared" si="290"/>
        <v>40</v>
      </c>
      <c r="T4664" t="str">
        <f t="shared" si="291"/>
        <v>-12140</v>
      </c>
      <c r="U4664" t="str">
        <f t="shared" si="288"/>
        <v>-121, 40</v>
      </c>
    </row>
    <row r="4665" spans="1:21" hidden="1" x14ac:dyDescent="0.25">
      <c r="A4665">
        <v>-121.4364083</v>
      </c>
      <c r="B4665">
        <v>39.620832299999996</v>
      </c>
      <c r="C4665" t="s">
        <v>583</v>
      </c>
      <c r="D4665" t="s">
        <v>542</v>
      </c>
      <c r="E4665" t="s">
        <v>435</v>
      </c>
      <c r="F4665" t="s">
        <v>110</v>
      </c>
      <c r="G4665" t="s">
        <v>110</v>
      </c>
      <c r="H4665" t="s">
        <v>94</v>
      </c>
      <c r="J4665" t="s">
        <v>119</v>
      </c>
      <c r="K4665">
        <v>0</v>
      </c>
      <c r="L4665">
        <v>0</v>
      </c>
      <c r="M4665">
        <v>10</v>
      </c>
      <c r="N4665">
        <v>24</v>
      </c>
      <c r="O4665">
        <v>1993</v>
      </c>
      <c r="P4665" t="s">
        <v>120</v>
      </c>
      <c r="R4665">
        <f t="shared" si="289"/>
        <v>-121</v>
      </c>
      <c r="S4665">
        <f t="shared" si="290"/>
        <v>40</v>
      </c>
      <c r="T4665" t="str">
        <f t="shared" si="291"/>
        <v>-12140</v>
      </c>
      <c r="U4665" t="str">
        <f t="shared" si="288"/>
        <v>-121, 40</v>
      </c>
    </row>
    <row r="4666" spans="1:21" hidden="1" x14ac:dyDescent="0.25">
      <c r="A4666">
        <v>-121.4364083</v>
      </c>
      <c r="B4666">
        <v>39.620832299999996</v>
      </c>
      <c r="C4666" t="s">
        <v>583</v>
      </c>
      <c r="D4666" t="s">
        <v>542</v>
      </c>
      <c r="E4666" t="s">
        <v>435</v>
      </c>
      <c r="F4666" t="s">
        <v>110</v>
      </c>
      <c r="G4666" t="s">
        <v>110</v>
      </c>
      <c r="H4666" t="s">
        <v>94</v>
      </c>
      <c r="J4666" t="s">
        <v>119</v>
      </c>
      <c r="K4666">
        <v>0</v>
      </c>
      <c r="L4666">
        <v>0</v>
      </c>
      <c r="M4666">
        <v>10</v>
      </c>
      <c r="N4666">
        <v>24</v>
      </c>
      <c r="O4666">
        <v>1993</v>
      </c>
      <c r="P4666" t="s">
        <v>120</v>
      </c>
      <c r="R4666">
        <f t="shared" si="289"/>
        <v>-121</v>
      </c>
      <c r="S4666">
        <f t="shared" si="290"/>
        <v>40</v>
      </c>
      <c r="T4666" t="str">
        <f t="shared" si="291"/>
        <v>-12140</v>
      </c>
      <c r="U4666" t="str">
        <f t="shared" si="288"/>
        <v>-121, 40</v>
      </c>
    </row>
    <row r="4667" spans="1:21" hidden="1" x14ac:dyDescent="0.25">
      <c r="A4667">
        <v>-121.4364083</v>
      </c>
      <c r="B4667">
        <v>39.620832299999996</v>
      </c>
      <c r="C4667" t="s">
        <v>580</v>
      </c>
      <c r="D4667" t="s">
        <v>542</v>
      </c>
      <c r="E4667" t="s">
        <v>435</v>
      </c>
      <c r="F4667" t="s">
        <v>110</v>
      </c>
      <c r="G4667" t="s">
        <v>110</v>
      </c>
      <c r="H4667" t="s">
        <v>94</v>
      </c>
      <c r="J4667" t="s">
        <v>119</v>
      </c>
      <c r="K4667">
        <v>0</v>
      </c>
      <c r="L4667">
        <v>0</v>
      </c>
      <c r="M4667">
        <v>10</v>
      </c>
      <c r="N4667">
        <v>23</v>
      </c>
      <c r="O4667">
        <v>1993</v>
      </c>
      <c r="P4667" t="s">
        <v>120</v>
      </c>
      <c r="R4667">
        <f t="shared" si="289"/>
        <v>-121</v>
      </c>
      <c r="S4667">
        <f t="shared" si="290"/>
        <v>40</v>
      </c>
      <c r="T4667" t="str">
        <f t="shared" si="291"/>
        <v>-12140</v>
      </c>
      <c r="U4667" t="str">
        <f t="shared" si="288"/>
        <v>-121, 40</v>
      </c>
    </row>
    <row r="4668" spans="1:21" hidden="1" x14ac:dyDescent="0.25">
      <c r="A4668">
        <v>-121.441022</v>
      </c>
      <c r="B4668">
        <v>39.613210899999999</v>
      </c>
      <c r="C4668" t="s">
        <v>580</v>
      </c>
      <c r="D4668" t="s">
        <v>542</v>
      </c>
      <c r="E4668" t="s">
        <v>435</v>
      </c>
      <c r="F4668" t="s">
        <v>110</v>
      </c>
      <c r="G4668" t="s">
        <v>110</v>
      </c>
      <c r="H4668" t="s">
        <v>94</v>
      </c>
      <c r="J4668" t="s">
        <v>119</v>
      </c>
      <c r="K4668">
        <v>0</v>
      </c>
      <c r="L4668">
        <v>0</v>
      </c>
      <c r="M4668">
        <v>10</v>
      </c>
      <c r="N4668">
        <v>23</v>
      </c>
      <c r="O4668">
        <v>1993</v>
      </c>
      <c r="P4668" t="s">
        <v>120</v>
      </c>
      <c r="R4668">
        <f t="shared" si="289"/>
        <v>-121</v>
      </c>
      <c r="S4668">
        <f t="shared" si="290"/>
        <v>40</v>
      </c>
      <c r="T4668" t="str">
        <f t="shared" si="291"/>
        <v>-12140</v>
      </c>
      <c r="U4668" t="str">
        <f t="shared" si="288"/>
        <v>-121, 40</v>
      </c>
    </row>
    <row r="4669" spans="1:21" hidden="1" x14ac:dyDescent="0.25">
      <c r="A4669">
        <v>-121.441022</v>
      </c>
      <c r="B4669">
        <v>39.613210899999999</v>
      </c>
      <c r="C4669" t="s">
        <v>583</v>
      </c>
      <c r="D4669" t="s">
        <v>542</v>
      </c>
      <c r="E4669" t="s">
        <v>435</v>
      </c>
      <c r="F4669" t="s">
        <v>110</v>
      </c>
      <c r="G4669" t="s">
        <v>110</v>
      </c>
      <c r="H4669" t="s">
        <v>94</v>
      </c>
      <c r="J4669" t="s">
        <v>119</v>
      </c>
      <c r="K4669">
        <v>0</v>
      </c>
      <c r="L4669">
        <v>0</v>
      </c>
      <c r="M4669">
        <v>10</v>
      </c>
      <c r="N4669">
        <v>24</v>
      </c>
      <c r="O4669">
        <v>1993</v>
      </c>
      <c r="P4669" t="s">
        <v>120</v>
      </c>
      <c r="R4669">
        <f t="shared" si="289"/>
        <v>-121</v>
      </c>
      <c r="S4669">
        <f t="shared" si="290"/>
        <v>40</v>
      </c>
      <c r="T4669" t="str">
        <f t="shared" si="291"/>
        <v>-12140</v>
      </c>
      <c r="U4669" t="str">
        <f t="shared" si="288"/>
        <v>-121, 40</v>
      </c>
    </row>
    <row r="4670" spans="1:21" hidden="1" x14ac:dyDescent="0.25">
      <c r="A4670">
        <v>-121.441022</v>
      </c>
      <c r="B4670">
        <v>39.613210899999999</v>
      </c>
      <c r="C4670" t="s">
        <v>580</v>
      </c>
      <c r="D4670" t="s">
        <v>542</v>
      </c>
      <c r="E4670" t="s">
        <v>435</v>
      </c>
      <c r="F4670" t="s">
        <v>110</v>
      </c>
      <c r="G4670" t="s">
        <v>110</v>
      </c>
      <c r="H4670" t="s">
        <v>94</v>
      </c>
      <c r="J4670" t="s">
        <v>119</v>
      </c>
      <c r="K4670">
        <v>0</v>
      </c>
      <c r="L4670">
        <v>0</v>
      </c>
      <c r="M4670">
        <v>10</v>
      </c>
      <c r="N4670">
        <v>23</v>
      </c>
      <c r="O4670">
        <v>1993</v>
      </c>
      <c r="P4670" t="s">
        <v>120</v>
      </c>
      <c r="R4670">
        <f t="shared" si="289"/>
        <v>-121</v>
      </c>
      <c r="S4670">
        <f t="shared" si="290"/>
        <v>40</v>
      </c>
      <c r="T4670" t="str">
        <f t="shared" si="291"/>
        <v>-12140</v>
      </c>
      <c r="U4670" t="str">
        <f t="shared" si="288"/>
        <v>-121, 40</v>
      </c>
    </row>
    <row r="4671" spans="1:21" hidden="1" x14ac:dyDescent="0.25">
      <c r="A4671">
        <v>-121.441022</v>
      </c>
      <c r="B4671">
        <v>39.613210899999999</v>
      </c>
      <c r="C4671" t="s">
        <v>580</v>
      </c>
      <c r="D4671" t="s">
        <v>542</v>
      </c>
      <c r="E4671" t="s">
        <v>435</v>
      </c>
      <c r="F4671" t="s">
        <v>110</v>
      </c>
      <c r="G4671" t="s">
        <v>110</v>
      </c>
      <c r="H4671" t="s">
        <v>94</v>
      </c>
      <c r="J4671" t="s">
        <v>119</v>
      </c>
      <c r="K4671">
        <v>0</v>
      </c>
      <c r="L4671">
        <v>0</v>
      </c>
      <c r="M4671">
        <v>10</v>
      </c>
      <c r="N4671">
        <v>23</v>
      </c>
      <c r="O4671">
        <v>1993</v>
      </c>
      <c r="P4671" t="s">
        <v>120</v>
      </c>
      <c r="R4671">
        <f t="shared" si="289"/>
        <v>-121</v>
      </c>
      <c r="S4671">
        <f t="shared" si="290"/>
        <v>40</v>
      </c>
      <c r="T4671" t="str">
        <f t="shared" si="291"/>
        <v>-12140</v>
      </c>
      <c r="U4671" t="str">
        <f t="shared" si="288"/>
        <v>-121, 40</v>
      </c>
    </row>
    <row r="4672" spans="1:21" hidden="1" x14ac:dyDescent="0.25">
      <c r="A4672">
        <v>-121.441022</v>
      </c>
      <c r="B4672">
        <v>39.613210899999999</v>
      </c>
      <c r="C4672" t="s">
        <v>580</v>
      </c>
      <c r="D4672" t="s">
        <v>542</v>
      </c>
      <c r="E4672" t="s">
        <v>435</v>
      </c>
      <c r="F4672" t="s">
        <v>110</v>
      </c>
      <c r="G4672" t="s">
        <v>109</v>
      </c>
      <c r="H4672" t="s">
        <v>94</v>
      </c>
      <c r="J4672" t="s">
        <v>119</v>
      </c>
      <c r="K4672">
        <v>1.66E-2</v>
      </c>
      <c r="L4672">
        <v>1.3280000000000001</v>
      </c>
      <c r="M4672">
        <v>10</v>
      </c>
      <c r="N4672">
        <v>23</v>
      </c>
      <c r="O4672">
        <v>1993</v>
      </c>
      <c r="P4672" t="s">
        <v>120</v>
      </c>
      <c r="R4672">
        <f t="shared" si="289"/>
        <v>-121</v>
      </c>
      <c r="S4672">
        <f t="shared" si="290"/>
        <v>40</v>
      </c>
      <c r="T4672" t="str">
        <f t="shared" si="291"/>
        <v>-12140</v>
      </c>
      <c r="U4672" t="str">
        <f t="shared" si="288"/>
        <v>-121, 40</v>
      </c>
    </row>
    <row r="4673" spans="1:21" hidden="1" x14ac:dyDescent="0.25">
      <c r="A4673">
        <v>-121.441022</v>
      </c>
      <c r="B4673">
        <v>39.613210899999999</v>
      </c>
      <c r="C4673" t="s">
        <v>583</v>
      </c>
      <c r="D4673" t="s">
        <v>542</v>
      </c>
      <c r="E4673" t="s">
        <v>435</v>
      </c>
      <c r="F4673" t="s">
        <v>110</v>
      </c>
      <c r="G4673" t="s">
        <v>110</v>
      </c>
      <c r="H4673" t="s">
        <v>94</v>
      </c>
      <c r="J4673" t="s">
        <v>119</v>
      </c>
      <c r="K4673">
        <v>0</v>
      </c>
      <c r="L4673">
        <v>0</v>
      </c>
      <c r="M4673">
        <v>10</v>
      </c>
      <c r="N4673">
        <v>24</v>
      </c>
      <c r="O4673">
        <v>1993</v>
      </c>
      <c r="P4673" t="s">
        <v>120</v>
      </c>
      <c r="R4673">
        <f t="shared" si="289"/>
        <v>-121</v>
      </c>
      <c r="S4673">
        <f t="shared" si="290"/>
        <v>40</v>
      </c>
      <c r="T4673" t="str">
        <f t="shared" si="291"/>
        <v>-12140</v>
      </c>
      <c r="U4673" t="str">
        <f t="shared" si="288"/>
        <v>-121, 40</v>
      </c>
    </row>
    <row r="4674" spans="1:21" hidden="1" x14ac:dyDescent="0.25">
      <c r="A4674">
        <v>-121.441022</v>
      </c>
      <c r="B4674">
        <v>39.613210899999999</v>
      </c>
      <c r="C4674" t="s">
        <v>583</v>
      </c>
      <c r="D4674" t="s">
        <v>542</v>
      </c>
      <c r="E4674" t="s">
        <v>435</v>
      </c>
      <c r="F4674" t="s">
        <v>110</v>
      </c>
      <c r="G4674" t="s">
        <v>109</v>
      </c>
      <c r="H4674" t="s">
        <v>94</v>
      </c>
      <c r="J4674" t="s">
        <v>119</v>
      </c>
      <c r="K4674">
        <v>1.8599999999999998E-2</v>
      </c>
      <c r="L4674">
        <v>1.488</v>
      </c>
      <c r="M4674">
        <v>10</v>
      </c>
      <c r="N4674">
        <v>24</v>
      </c>
      <c r="O4674">
        <v>1993</v>
      </c>
      <c r="P4674" t="s">
        <v>120</v>
      </c>
      <c r="R4674">
        <f t="shared" si="289"/>
        <v>-121</v>
      </c>
      <c r="S4674">
        <f t="shared" si="290"/>
        <v>40</v>
      </c>
      <c r="T4674" t="str">
        <f t="shared" si="291"/>
        <v>-12140</v>
      </c>
      <c r="U4674" t="str">
        <f t="shared" ref="U4674:U4737" si="292">_xlfn.CONCAT($R4675, ", ", $S4675)</f>
        <v>-121, 40</v>
      </c>
    </row>
    <row r="4675" spans="1:21" hidden="1" x14ac:dyDescent="0.25">
      <c r="A4675">
        <v>-121.441022</v>
      </c>
      <c r="B4675">
        <v>39.613210899999999</v>
      </c>
      <c r="C4675" t="s">
        <v>583</v>
      </c>
      <c r="D4675" t="s">
        <v>542</v>
      </c>
      <c r="E4675" t="s">
        <v>435</v>
      </c>
      <c r="F4675" t="s">
        <v>110</v>
      </c>
      <c r="G4675" t="s">
        <v>110</v>
      </c>
      <c r="H4675" t="s">
        <v>94</v>
      </c>
      <c r="J4675" t="s">
        <v>119</v>
      </c>
      <c r="K4675">
        <v>0</v>
      </c>
      <c r="L4675">
        <v>0</v>
      </c>
      <c r="M4675">
        <v>10</v>
      </c>
      <c r="N4675">
        <v>24</v>
      </c>
      <c r="O4675">
        <v>1993</v>
      </c>
      <c r="P4675" t="s">
        <v>120</v>
      </c>
      <c r="R4675">
        <f t="shared" ref="R4675:R4738" si="293">ROUND($A4675, 0)</f>
        <v>-121</v>
      </c>
      <c r="S4675">
        <f t="shared" ref="S4675:S4738" si="294">ROUND($B4675, 0)</f>
        <v>40</v>
      </c>
      <c r="T4675" t="str">
        <f t="shared" ref="T4675:T4738" si="295">_xlfn.CONCAT($R4675, $S4675)</f>
        <v>-12140</v>
      </c>
      <c r="U4675" t="str">
        <f t="shared" si="292"/>
        <v>-121, 40</v>
      </c>
    </row>
    <row r="4676" spans="1:21" hidden="1" x14ac:dyDescent="0.25">
      <c r="A4676">
        <v>-121.441022</v>
      </c>
      <c r="B4676">
        <v>39.613210899999999</v>
      </c>
      <c r="C4676" t="s">
        <v>583</v>
      </c>
      <c r="D4676" t="s">
        <v>542</v>
      </c>
      <c r="E4676" t="s">
        <v>435</v>
      </c>
      <c r="F4676" t="s">
        <v>110</v>
      </c>
      <c r="G4676" t="s">
        <v>110</v>
      </c>
      <c r="H4676" t="s">
        <v>94</v>
      </c>
      <c r="J4676" t="s">
        <v>119</v>
      </c>
      <c r="K4676">
        <v>0</v>
      </c>
      <c r="L4676">
        <v>0</v>
      </c>
      <c r="M4676">
        <v>10</v>
      </c>
      <c r="N4676">
        <v>24</v>
      </c>
      <c r="O4676">
        <v>1993</v>
      </c>
      <c r="P4676" t="s">
        <v>120</v>
      </c>
      <c r="R4676">
        <f t="shared" si="293"/>
        <v>-121</v>
      </c>
      <c r="S4676">
        <f t="shared" si="294"/>
        <v>40</v>
      </c>
      <c r="T4676" t="str">
        <f t="shared" si="295"/>
        <v>-12140</v>
      </c>
      <c r="U4676" t="str">
        <f t="shared" si="292"/>
        <v>-121, 40</v>
      </c>
    </row>
    <row r="4677" spans="1:21" hidden="1" x14ac:dyDescent="0.25">
      <c r="A4677">
        <v>-121.4409775</v>
      </c>
      <c r="B4677">
        <v>39.611830900000001</v>
      </c>
      <c r="C4677" t="s">
        <v>583</v>
      </c>
      <c r="D4677" t="s">
        <v>542</v>
      </c>
      <c r="E4677" t="s">
        <v>435</v>
      </c>
      <c r="F4677" t="s">
        <v>110</v>
      </c>
      <c r="G4677" t="s">
        <v>110</v>
      </c>
      <c r="H4677" t="s">
        <v>94</v>
      </c>
      <c r="J4677" t="s">
        <v>119</v>
      </c>
      <c r="K4677">
        <v>0</v>
      </c>
      <c r="L4677">
        <v>0</v>
      </c>
      <c r="M4677">
        <v>10</v>
      </c>
      <c r="N4677">
        <v>24</v>
      </c>
      <c r="O4677">
        <v>1993</v>
      </c>
      <c r="P4677" t="s">
        <v>120</v>
      </c>
      <c r="R4677">
        <f t="shared" si="293"/>
        <v>-121</v>
      </c>
      <c r="S4677">
        <f t="shared" si="294"/>
        <v>40</v>
      </c>
      <c r="T4677" t="str">
        <f t="shared" si="295"/>
        <v>-12140</v>
      </c>
      <c r="U4677" t="str">
        <f t="shared" si="292"/>
        <v>-122, 38</v>
      </c>
    </row>
    <row r="4678" spans="1:21" hidden="1" x14ac:dyDescent="0.25">
      <c r="A4678">
        <v>-122.21488739999999</v>
      </c>
      <c r="B4678">
        <v>37.8634074</v>
      </c>
      <c r="C4678" t="s">
        <v>585</v>
      </c>
      <c r="D4678" t="s">
        <v>542</v>
      </c>
      <c r="E4678" t="s">
        <v>435</v>
      </c>
      <c r="F4678" t="s">
        <v>110</v>
      </c>
      <c r="G4678" t="s">
        <v>110</v>
      </c>
      <c r="H4678" t="s">
        <v>94</v>
      </c>
      <c r="J4678" t="s">
        <v>119</v>
      </c>
      <c r="K4678">
        <v>0</v>
      </c>
      <c r="L4678">
        <v>0</v>
      </c>
      <c r="M4678">
        <v>1</v>
      </c>
      <c r="N4678">
        <v>15</v>
      </c>
      <c r="O4678">
        <v>1993</v>
      </c>
      <c r="P4678" t="s">
        <v>120</v>
      </c>
      <c r="R4678">
        <f t="shared" si="293"/>
        <v>-122</v>
      </c>
      <c r="S4678">
        <f t="shared" si="294"/>
        <v>38</v>
      </c>
      <c r="T4678" t="str">
        <f t="shared" si="295"/>
        <v>-12238</v>
      </c>
      <c r="U4678" t="str">
        <f t="shared" si="292"/>
        <v>-122, 38</v>
      </c>
    </row>
    <row r="4679" spans="1:21" hidden="1" x14ac:dyDescent="0.25">
      <c r="A4679">
        <v>-122.21488739999999</v>
      </c>
      <c r="B4679">
        <v>37.8634074</v>
      </c>
      <c r="C4679" t="s">
        <v>585</v>
      </c>
      <c r="D4679" t="s">
        <v>542</v>
      </c>
      <c r="E4679" t="s">
        <v>435</v>
      </c>
      <c r="F4679" t="s">
        <v>110</v>
      </c>
      <c r="G4679" t="s">
        <v>110</v>
      </c>
      <c r="H4679" t="s">
        <v>94</v>
      </c>
      <c r="J4679" t="s">
        <v>119</v>
      </c>
      <c r="K4679">
        <v>0</v>
      </c>
      <c r="L4679">
        <v>0</v>
      </c>
      <c r="M4679">
        <v>1</v>
      </c>
      <c r="N4679">
        <v>15</v>
      </c>
      <c r="O4679">
        <v>1993</v>
      </c>
      <c r="P4679" t="s">
        <v>120</v>
      </c>
      <c r="R4679">
        <f t="shared" si="293"/>
        <v>-122</v>
      </c>
      <c r="S4679">
        <f t="shared" si="294"/>
        <v>38</v>
      </c>
      <c r="T4679" t="str">
        <f t="shared" si="295"/>
        <v>-12238</v>
      </c>
      <c r="U4679" t="str">
        <f t="shared" si="292"/>
        <v>-122, 38</v>
      </c>
    </row>
    <row r="4680" spans="1:21" hidden="1" x14ac:dyDescent="0.25">
      <c r="A4680">
        <v>-122.21488739999999</v>
      </c>
      <c r="B4680">
        <v>37.8634074</v>
      </c>
      <c r="C4680" t="s">
        <v>585</v>
      </c>
      <c r="D4680" t="s">
        <v>542</v>
      </c>
      <c r="E4680" t="s">
        <v>435</v>
      </c>
      <c r="F4680" t="s">
        <v>110</v>
      </c>
      <c r="G4680" t="s">
        <v>110</v>
      </c>
      <c r="H4680" t="s">
        <v>94</v>
      </c>
      <c r="J4680" t="s">
        <v>119</v>
      </c>
      <c r="K4680">
        <v>0</v>
      </c>
      <c r="L4680">
        <v>0</v>
      </c>
      <c r="M4680">
        <v>1</v>
      </c>
      <c r="N4680">
        <v>15</v>
      </c>
      <c r="O4680">
        <v>1993</v>
      </c>
      <c r="P4680" t="s">
        <v>120</v>
      </c>
      <c r="R4680">
        <f t="shared" si="293"/>
        <v>-122</v>
      </c>
      <c r="S4680">
        <f t="shared" si="294"/>
        <v>38</v>
      </c>
      <c r="T4680" t="str">
        <f t="shared" si="295"/>
        <v>-12238</v>
      </c>
      <c r="U4680" t="str">
        <f t="shared" si="292"/>
        <v>-122, 38</v>
      </c>
    </row>
    <row r="4681" spans="1:21" hidden="1" x14ac:dyDescent="0.25">
      <c r="A4681">
        <v>-122.21488739999999</v>
      </c>
      <c r="B4681">
        <v>37.8634074</v>
      </c>
      <c r="C4681" t="s">
        <v>585</v>
      </c>
      <c r="D4681" t="s">
        <v>542</v>
      </c>
      <c r="E4681" t="s">
        <v>435</v>
      </c>
      <c r="F4681" t="s">
        <v>110</v>
      </c>
      <c r="G4681" t="s">
        <v>110</v>
      </c>
      <c r="H4681" t="s">
        <v>94</v>
      </c>
      <c r="J4681" t="s">
        <v>119</v>
      </c>
      <c r="K4681">
        <v>0</v>
      </c>
      <c r="L4681">
        <v>0</v>
      </c>
      <c r="M4681">
        <v>1</v>
      </c>
      <c r="N4681">
        <v>15</v>
      </c>
      <c r="O4681">
        <v>1993</v>
      </c>
      <c r="P4681" t="s">
        <v>120</v>
      </c>
      <c r="R4681">
        <f t="shared" si="293"/>
        <v>-122</v>
      </c>
      <c r="S4681">
        <f t="shared" si="294"/>
        <v>38</v>
      </c>
      <c r="T4681" t="str">
        <f t="shared" si="295"/>
        <v>-12238</v>
      </c>
      <c r="U4681" t="str">
        <f t="shared" si="292"/>
        <v>-122, 38</v>
      </c>
    </row>
    <row r="4682" spans="1:21" hidden="1" x14ac:dyDescent="0.25">
      <c r="A4682">
        <v>-122.04653279999999</v>
      </c>
      <c r="B4682">
        <v>37.858908599999999</v>
      </c>
      <c r="C4682" t="s">
        <v>586</v>
      </c>
      <c r="D4682" t="s">
        <v>542</v>
      </c>
      <c r="E4682" t="s">
        <v>435</v>
      </c>
      <c r="F4682" t="s">
        <v>110</v>
      </c>
      <c r="G4682" t="s">
        <v>110</v>
      </c>
      <c r="H4682" t="s">
        <v>94</v>
      </c>
      <c r="J4682" t="s">
        <v>119</v>
      </c>
      <c r="K4682">
        <v>0</v>
      </c>
      <c r="L4682">
        <v>0</v>
      </c>
      <c r="M4682">
        <v>1</v>
      </c>
      <c r="N4682">
        <v>14</v>
      </c>
      <c r="O4682">
        <v>1940</v>
      </c>
      <c r="P4682" t="s">
        <v>120</v>
      </c>
      <c r="R4682">
        <f t="shared" si="293"/>
        <v>-122</v>
      </c>
      <c r="S4682">
        <f t="shared" si="294"/>
        <v>38</v>
      </c>
      <c r="T4682" t="str">
        <f t="shared" si="295"/>
        <v>-12238</v>
      </c>
      <c r="U4682" t="str">
        <f t="shared" si="292"/>
        <v>-122, 38</v>
      </c>
    </row>
    <row r="4683" spans="1:21" hidden="1" x14ac:dyDescent="0.25">
      <c r="A4683">
        <v>-122.04653279999999</v>
      </c>
      <c r="B4683">
        <v>37.858908599999999</v>
      </c>
      <c r="C4683" t="s">
        <v>586</v>
      </c>
      <c r="D4683" t="s">
        <v>542</v>
      </c>
      <c r="E4683" t="s">
        <v>435</v>
      </c>
      <c r="F4683" t="s">
        <v>110</v>
      </c>
      <c r="G4683" t="s">
        <v>110</v>
      </c>
      <c r="H4683" t="s">
        <v>94</v>
      </c>
      <c r="J4683" t="s">
        <v>119</v>
      </c>
      <c r="K4683">
        <v>0</v>
      </c>
      <c r="L4683">
        <v>0</v>
      </c>
      <c r="M4683">
        <v>1</v>
      </c>
      <c r="N4683">
        <v>14</v>
      </c>
      <c r="O4683">
        <v>1940</v>
      </c>
      <c r="P4683" t="s">
        <v>120</v>
      </c>
      <c r="R4683">
        <f t="shared" si="293"/>
        <v>-122</v>
      </c>
      <c r="S4683">
        <f t="shared" si="294"/>
        <v>38</v>
      </c>
      <c r="T4683" t="str">
        <f t="shared" si="295"/>
        <v>-12238</v>
      </c>
      <c r="U4683" t="str">
        <f t="shared" si="292"/>
        <v>-122, 38</v>
      </c>
    </row>
    <row r="4684" spans="1:21" hidden="1" x14ac:dyDescent="0.25">
      <c r="A4684">
        <v>-122.04653279999999</v>
      </c>
      <c r="B4684">
        <v>37.858908599999999</v>
      </c>
      <c r="C4684" t="s">
        <v>586</v>
      </c>
      <c r="D4684" t="s">
        <v>542</v>
      </c>
      <c r="E4684" t="s">
        <v>435</v>
      </c>
      <c r="F4684" t="s">
        <v>110</v>
      </c>
      <c r="G4684" t="s">
        <v>110</v>
      </c>
      <c r="H4684" t="s">
        <v>94</v>
      </c>
      <c r="J4684" t="s">
        <v>119</v>
      </c>
      <c r="K4684">
        <v>0</v>
      </c>
      <c r="L4684">
        <v>0</v>
      </c>
      <c r="M4684">
        <v>1</v>
      </c>
      <c r="N4684">
        <v>14</v>
      </c>
      <c r="O4684">
        <v>1940</v>
      </c>
      <c r="P4684" t="s">
        <v>120</v>
      </c>
      <c r="R4684">
        <f t="shared" si="293"/>
        <v>-122</v>
      </c>
      <c r="S4684">
        <f t="shared" si="294"/>
        <v>38</v>
      </c>
      <c r="T4684" t="str">
        <f t="shared" si="295"/>
        <v>-12238</v>
      </c>
      <c r="U4684" t="str">
        <f t="shared" si="292"/>
        <v>-122, 38</v>
      </c>
    </row>
    <row r="4685" spans="1:21" hidden="1" x14ac:dyDescent="0.25">
      <c r="A4685">
        <v>-121.8626269</v>
      </c>
      <c r="B4685">
        <v>37.845969699999998</v>
      </c>
      <c r="C4685" t="s">
        <v>587</v>
      </c>
      <c r="D4685" t="s">
        <v>542</v>
      </c>
      <c r="E4685" t="s">
        <v>435</v>
      </c>
      <c r="F4685" t="s">
        <v>110</v>
      </c>
      <c r="G4685" t="s">
        <v>110</v>
      </c>
      <c r="H4685" t="s">
        <v>94</v>
      </c>
      <c r="J4685" t="s">
        <v>119</v>
      </c>
      <c r="K4685">
        <v>0</v>
      </c>
      <c r="L4685">
        <v>0</v>
      </c>
      <c r="M4685">
        <v>3</v>
      </c>
      <c r="N4685">
        <v>17</v>
      </c>
      <c r="O4685">
        <v>1940</v>
      </c>
      <c r="P4685" t="s">
        <v>120</v>
      </c>
      <c r="R4685">
        <f t="shared" si="293"/>
        <v>-122</v>
      </c>
      <c r="S4685">
        <f t="shared" si="294"/>
        <v>38</v>
      </c>
      <c r="T4685" t="str">
        <f t="shared" si="295"/>
        <v>-12238</v>
      </c>
      <c r="U4685" t="str">
        <f t="shared" si="292"/>
        <v>-122, 38</v>
      </c>
    </row>
    <row r="4686" spans="1:21" hidden="1" x14ac:dyDescent="0.25">
      <c r="A4686">
        <v>-121.8626269</v>
      </c>
      <c r="B4686">
        <v>37.845969699999998</v>
      </c>
      <c r="C4686" t="s">
        <v>587</v>
      </c>
      <c r="D4686" t="s">
        <v>542</v>
      </c>
      <c r="E4686" t="s">
        <v>435</v>
      </c>
      <c r="F4686" t="s">
        <v>110</v>
      </c>
      <c r="G4686" t="s">
        <v>110</v>
      </c>
      <c r="H4686" t="s">
        <v>94</v>
      </c>
      <c r="J4686" t="s">
        <v>119</v>
      </c>
      <c r="K4686">
        <v>0</v>
      </c>
      <c r="L4686">
        <v>0</v>
      </c>
      <c r="M4686">
        <v>3</v>
      </c>
      <c r="N4686">
        <v>17</v>
      </c>
      <c r="O4686">
        <v>1940</v>
      </c>
      <c r="P4686" t="s">
        <v>120</v>
      </c>
      <c r="R4686">
        <f t="shared" si="293"/>
        <v>-122</v>
      </c>
      <c r="S4686">
        <f t="shared" si="294"/>
        <v>38</v>
      </c>
      <c r="T4686" t="str">
        <f t="shared" si="295"/>
        <v>-12238</v>
      </c>
      <c r="U4686" t="str">
        <f t="shared" si="292"/>
        <v>-122, 38</v>
      </c>
    </row>
    <row r="4687" spans="1:21" hidden="1" x14ac:dyDescent="0.25">
      <c r="A4687">
        <v>-122.27788</v>
      </c>
      <c r="B4687">
        <v>37.9062433</v>
      </c>
      <c r="C4687" t="s">
        <v>588</v>
      </c>
      <c r="D4687" t="s">
        <v>542</v>
      </c>
      <c r="E4687" t="s">
        <v>435</v>
      </c>
      <c r="F4687" t="s">
        <v>110</v>
      </c>
      <c r="G4687" t="s">
        <v>110</v>
      </c>
      <c r="H4687" t="s">
        <v>94</v>
      </c>
      <c r="J4687" t="s">
        <v>119</v>
      </c>
      <c r="K4687">
        <v>0</v>
      </c>
      <c r="L4687">
        <v>0</v>
      </c>
      <c r="M4687">
        <v>8</v>
      </c>
      <c r="N4687">
        <v>2</v>
      </c>
      <c r="O4687">
        <v>1952</v>
      </c>
      <c r="P4687" t="s">
        <v>120</v>
      </c>
      <c r="R4687">
        <f t="shared" si="293"/>
        <v>-122</v>
      </c>
      <c r="S4687">
        <f t="shared" si="294"/>
        <v>38</v>
      </c>
      <c r="T4687" t="str">
        <f t="shared" si="295"/>
        <v>-12238</v>
      </c>
      <c r="U4687" t="str">
        <f t="shared" si="292"/>
        <v>-122, 38</v>
      </c>
    </row>
    <row r="4688" spans="1:21" hidden="1" x14ac:dyDescent="0.25">
      <c r="A4688">
        <v>-122.0002333</v>
      </c>
      <c r="B4688">
        <v>37.840150000000001</v>
      </c>
      <c r="C4688">
        <v>2001</v>
      </c>
      <c r="D4688" t="s">
        <v>542</v>
      </c>
      <c r="E4688" t="s">
        <v>435</v>
      </c>
      <c r="F4688" t="s">
        <v>110</v>
      </c>
      <c r="G4688" t="s">
        <v>110</v>
      </c>
      <c r="H4688" t="s">
        <v>94</v>
      </c>
      <c r="J4688" t="s">
        <v>119</v>
      </c>
      <c r="K4688">
        <v>0</v>
      </c>
      <c r="L4688">
        <v>0</v>
      </c>
      <c r="N4688">
        <v>1</v>
      </c>
      <c r="O4688">
        <v>2001</v>
      </c>
      <c r="P4688" t="s">
        <v>120</v>
      </c>
      <c r="R4688">
        <f t="shared" si="293"/>
        <v>-122</v>
      </c>
      <c r="S4688">
        <f t="shared" si="294"/>
        <v>38</v>
      </c>
      <c r="T4688" t="str">
        <f t="shared" si="295"/>
        <v>-12238</v>
      </c>
      <c r="U4688" t="str">
        <f t="shared" si="292"/>
        <v>-122, 38</v>
      </c>
    </row>
    <row r="4689" spans="1:21" hidden="1" x14ac:dyDescent="0.25">
      <c r="A4689">
        <v>-122.0002333</v>
      </c>
      <c r="B4689">
        <v>37.840150000000001</v>
      </c>
      <c r="C4689">
        <v>2001</v>
      </c>
      <c r="D4689" t="s">
        <v>542</v>
      </c>
      <c r="E4689" t="s">
        <v>435</v>
      </c>
      <c r="F4689" t="s">
        <v>110</v>
      </c>
      <c r="G4689" t="s">
        <v>110</v>
      </c>
      <c r="H4689" t="s">
        <v>94</v>
      </c>
      <c r="J4689" t="s">
        <v>119</v>
      </c>
      <c r="K4689">
        <v>0</v>
      </c>
      <c r="L4689">
        <v>0</v>
      </c>
      <c r="N4689">
        <v>1</v>
      </c>
      <c r="O4689">
        <v>2001</v>
      </c>
      <c r="P4689" t="s">
        <v>120</v>
      </c>
      <c r="R4689">
        <f t="shared" si="293"/>
        <v>-122</v>
      </c>
      <c r="S4689">
        <f t="shared" si="294"/>
        <v>38</v>
      </c>
      <c r="T4689" t="str">
        <f t="shared" si="295"/>
        <v>-12238</v>
      </c>
      <c r="U4689" t="str">
        <f t="shared" si="292"/>
        <v>-122, 38</v>
      </c>
    </row>
    <row r="4690" spans="1:21" hidden="1" x14ac:dyDescent="0.25">
      <c r="A4690">
        <v>-122.33041489999999</v>
      </c>
      <c r="B4690">
        <v>37.953906099999998</v>
      </c>
      <c r="C4690" t="s">
        <v>589</v>
      </c>
      <c r="D4690" t="s">
        <v>542</v>
      </c>
      <c r="E4690" t="s">
        <v>435</v>
      </c>
      <c r="F4690" t="s">
        <v>110</v>
      </c>
      <c r="G4690" t="s">
        <v>110</v>
      </c>
      <c r="H4690" t="s">
        <v>94</v>
      </c>
      <c r="J4690" t="s">
        <v>119</v>
      </c>
      <c r="K4690">
        <v>0</v>
      </c>
      <c r="L4690">
        <v>0</v>
      </c>
      <c r="M4690">
        <v>2</v>
      </c>
      <c r="N4690">
        <v>19</v>
      </c>
      <c r="O4690">
        <v>1973</v>
      </c>
      <c r="P4690" t="s">
        <v>120</v>
      </c>
      <c r="R4690">
        <f t="shared" si="293"/>
        <v>-122</v>
      </c>
      <c r="S4690">
        <f t="shared" si="294"/>
        <v>38</v>
      </c>
      <c r="T4690" t="str">
        <f t="shared" si="295"/>
        <v>-12238</v>
      </c>
      <c r="U4690" t="str">
        <f t="shared" si="292"/>
        <v>-122, 38</v>
      </c>
    </row>
    <row r="4691" spans="1:21" hidden="1" x14ac:dyDescent="0.25">
      <c r="A4691">
        <v>-122.1403711</v>
      </c>
      <c r="B4691">
        <v>37.938132299999999</v>
      </c>
      <c r="C4691" t="s">
        <v>590</v>
      </c>
      <c r="D4691" t="s">
        <v>542</v>
      </c>
      <c r="E4691" t="s">
        <v>435</v>
      </c>
      <c r="F4691" t="s">
        <v>110</v>
      </c>
      <c r="G4691" t="s">
        <v>110</v>
      </c>
      <c r="H4691" t="s">
        <v>94</v>
      </c>
      <c r="J4691" t="s">
        <v>119</v>
      </c>
      <c r="K4691">
        <v>0</v>
      </c>
      <c r="L4691">
        <v>0</v>
      </c>
      <c r="M4691">
        <v>2</v>
      </c>
      <c r="N4691">
        <v>5</v>
      </c>
      <c r="O4691">
        <v>1970</v>
      </c>
      <c r="P4691" t="s">
        <v>120</v>
      </c>
      <c r="R4691">
        <f t="shared" si="293"/>
        <v>-122</v>
      </c>
      <c r="S4691">
        <f t="shared" si="294"/>
        <v>38</v>
      </c>
      <c r="T4691" t="str">
        <f t="shared" si="295"/>
        <v>-12238</v>
      </c>
      <c r="U4691" t="str">
        <f t="shared" si="292"/>
        <v>-122, 38</v>
      </c>
    </row>
    <row r="4692" spans="1:21" hidden="1" x14ac:dyDescent="0.25">
      <c r="A4692">
        <v>-122.1403711</v>
      </c>
      <c r="B4692">
        <v>37.938132299999999</v>
      </c>
      <c r="C4692" t="s">
        <v>590</v>
      </c>
      <c r="D4692" t="s">
        <v>542</v>
      </c>
      <c r="E4692" t="s">
        <v>435</v>
      </c>
      <c r="F4692" t="s">
        <v>110</v>
      </c>
      <c r="G4692" t="s">
        <v>110</v>
      </c>
      <c r="H4692" t="s">
        <v>94</v>
      </c>
      <c r="J4692" t="s">
        <v>119</v>
      </c>
      <c r="K4692">
        <v>0</v>
      </c>
      <c r="L4692">
        <v>0</v>
      </c>
      <c r="M4692">
        <v>2</v>
      </c>
      <c r="N4692">
        <v>5</v>
      </c>
      <c r="O4692">
        <v>1970</v>
      </c>
      <c r="P4692" t="s">
        <v>120</v>
      </c>
      <c r="R4692">
        <f t="shared" si="293"/>
        <v>-122</v>
      </c>
      <c r="S4692">
        <f t="shared" si="294"/>
        <v>38</v>
      </c>
      <c r="T4692" t="str">
        <f t="shared" si="295"/>
        <v>-12238</v>
      </c>
      <c r="U4692" t="str">
        <f t="shared" si="292"/>
        <v>-122, 38</v>
      </c>
    </row>
    <row r="4693" spans="1:21" hidden="1" x14ac:dyDescent="0.25">
      <c r="A4693">
        <v>-122.1403711</v>
      </c>
      <c r="B4693">
        <v>37.938132299999999</v>
      </c>
      <c r="C4693" t="s">
        <v>590</v>
      </c>
      <c r="D4693" t="s">
        <v>542</v>
      </c>
      <c r="E4693" t="s">
        <v>435</v>
      </c>
      <c r="F4693" t="s">
        <v>110</v>
      </c>
      <c r="G4693" t="s">
        <v>110</v>
      </c>
      <c r="H4693" t="s">
        <v>94</v>
      </c>
      <c r="J4693" t="s">
        <v>119</v>
      </c>
      <c r="K4693">
        <v>0</v>
      </c>
      <c r="L4693">
        <v>0</v>
      </c>
      <c r="M4693">
        <v>2</v>
      </c>
      <c r="N4693">
        <v>5</v>
      </c>
      <c r="O4693">
        <v>1970</v>
      </c>
      <c r="P4693" t="s">
        <v>120</v>
      </c>
      <c r="R4693">
        <f t="shared" si="293"/>
        <v>-122</v>
      </c>
      <c r="S4693">
        <f t="shared" si="294"/>
        <v>38</v>
      </c>
      <c r="T4693" t="str">
        <f t="shared" si="295"/>
        <v>-12238</v>
      </c>
      <c r="U4693" t="str">
        <f t="shared" si="292"/>
        <v>-122, 38</v>
      </c>
    </row>
    <row r="4694" spans="1:21" hidden="1" x14ac:dyDescent="0.25">
      <c r="A4694">
        <v>-122.1403711</v>
      </c>
      <c r="B4694">
        <v>37.938132299999999</v>
      </c>
      <c r="C4694" t="s">
        <v>591</v>
      </c>
      <c r="D4694" t="s">
        <v>542</v>
      </c>
      <c r="E4694" t="s">
        <v>435</v>
      </c>
      <c r="F4694" t="s">
        <v>110</v>
      </c>
      <c r="G4694" t="s">
        <v>110</v>
      </c>
      <c r="H4694" t="s">
        <v>94</v>
      </c>
      <c r="J4694" t="s">
        <v>119</v>
      </c>
      <c r="K4694">
        <v>0</v>
      </c>
      <c r="L4694">
        <v>0</v>
      </c>
      <c r="M4694">
        <v>3</v>
      </c>
      <c r="N4694">
        <v>9</v>
      </c>
      <c r="O4694">
        <v>1984</v>
      </c>
      <c r="P4694" t="s">
        <v>120</v>
      </c>
      <c r="R4694">
        <f t="shared" si="293"/>
        <v>-122</v>
      </c>
      <c r="S4694">
        <f t="shared" si="294"/>
        <v>38</v>
      </c>
      <c r="T4694" t="str">
        <f t="shared" si="295"/>
        <v>-12238</v>
      </c>
      <c r="U4694" t="str">
        <f t="shared" si="292"/>
        <v>-122, 38</v>
      </c>
    </row>
    <row r="4695" spans="1:21" hidden="1" x14ac:dyDescent="0.25">
      <c r="A4695">
        <v>-121.899</v>
      </c>
      <c r="B4695">
        <v>37.987000000000002</v>
      </c>
      <c r="C4695">
        <v>1999</v>
      </c>
      <c r="D4695" t="s">
        <v>542</v>
      </c>
      <c r="E4695" t="s">
        <v>435</v>
      </c>
      <c r="F4695" t="s">
        <v>110</v>
      </c>
      <c r="G4695" t="s">
        <v>110</v>
      </c>
      <c r="H4695" t="s">
        <v>94</v>
      </c>
      <c r="J4695" t="s">
        <v>119</v>
      </c>
      <c r="K4695">
        <v>0</v>
      </c>
      <c r="L4695">
        <v>0</v>
      </c>
      <c r="N4695">
        <v>1</v>
      </c>
      <c r="O4695">
        <v>1999</v>
      </c>
      <c r="P4695" t="s">
        <v>120</v>
      </c>
      <c r="R4695">
        <f t="shared" si="293"/>
        <v>-122</v>
      </c>
      <c r="S4695">
        <f t="shared" si="294"/>
        <v>38</v>
      </c>
      <c r="T4695" t="str">
        <f t="shared" si="295"/>
        <v>-12238</v>
      </c>
      <c r="U4695" t="str">
        <f t="shared" si="292"/>
        <v>-122, 38</v>
      </c>
    </row>
    <row r="4696" spans="1:21" hidden="1" x14ac:dyDescent="0.25">
      <c r="A4696">
        <v>-121.899</v>
      </c>
      <c r="B4696">
        <v>37.987000000000002</v>
      </c>
      <c r="C4696">
        <v>1999</v>
      </c>
      <c r="D4696" t="s">
        <v>542</v>
      </c>
      <c r="E4696" t="s">
        <v>435</v>
      </c>
      <c r="F4696" t="s">
        <v>110</v>
      </c>
      <c r="G4696" t="s">
        <v>109</v>
      </c>
      <c r="H4696" t="s">
        <v>94</v>
      </c>
      <c r="J4696" t="s">
        <v>119</v>
      </c>
      <c r="K4696">
        <v>0.126</v>
      </c>
      <c r="L4696">
        <v>10.08</v>
      </c>
      <c r="N4696">
        <v>1</v>
      </c>
      <c r="O4696">
        <v>1999</v>
      </c>
      <c r="P4696" t="s">
        <v>120</v>
      </c>
      <c r="R4696">
        <f t="shared" si="293"/>
        <v>-122</v>
      </c>
      <c r="S4696">
        <f t="shared" si="294"/>
        <v>38</v>
      </c>
      <c r="T4696" t="str">
        <f t="shared" si="295"/>
        <v>-12238</v>
      </c>
      <c r="U4696" t="str">
        <f t="shared" si="292"/>
        <v>-122, 38</v>
      </c>
    </row>
    <row r="4697" spans="1:21" hidden="1" x14ac:dyDescent="0.25">
      <c r="A4697">
        <v>-121.899</v>
      </c>
      <c r="B4697">
        <v>37.987000000000002</v>
      </c>
      <c r="C4697">
        <v>1999</v>
      </c>
      <c r="D4697" t="s">
        <v>542</v>
      </c>
      <c r="E4697" t="s">
        <v>435</v>
      </c>
      <c r="F4697" t="s">
        <v>110</v>
      </c>
      <c r="G4697" t="s">
        <v>110</v>
      </c>
      <c r="H4697" t="s">
        <v>94</v>
      </c>
      <c r="J4697" t="s">
        <v>119</v>
      </c>
      <c r="K4697">
        <v>0</v>
      </c>
      <c r="L4697">
        <v>0</v>
      </c>
      <c r="N4697">
        <v>1</v>
      </c>
      <c r="O4697">
        <v>1999</v>
      </c>
      <c r="P4697" t="s">
        <v>120</v>
      </c>
      <c r="R4697">
        <f t="shared" si="293"/>
        <v>-122</v>
      </c>
      <c r="S4697">
        <f t="shared" si="294"/>
        <v>38</v>
      </c>
      <c r="T4697" t="str">
        <f t="shared" si="295"/>
        <v>-12238</v>
      </c>
      <c r="U4697" t="str">
        <f t="shared" si="292"/>
        <v>-122, 38</v>
      </c>
    </row>
    <row r="4698" spans="1:21" hidden="1" x14ac:dyDescent="0.25">
      <c r="A4698">
        <v>-121.899</v>
      </c>
      <c r="B4698">
        <v>37.987000000000002</v>
      </c>
      <c r="C4698">
        <v>1999</v>
      </c>
      <c r="D4698" t="s">
        <v>542</v>
      </c>
      <c r="E4698" t="s">
        <v>435</v>
      </c>
      <c r="F4698" t="s">
        <v>110</v>
      </c>
      <c r="G4698" t="s">
        <v>110</v>
      </c>
      <c r="H4698" t="s">
        <v>94</v>
      </c>
      <c r="J4698" t="s">
        <v>119</v>
      </c>
      <c r="K4698">
        <v>0</v>
      </c>
      <c r="L4698">
        <v>0</v>
      </c>
      <c r="N4698">
        <v>1</v>
      </c>
      <c r="O4698">
        <v>1999</v>
      </c>
      <c r="P4698" t="s">
        <v>120</v>
      </c>
      <c r="R4698">
        <f t="shared" si="293"/>
        <v>-122</v>
      </c>
      <c r="S4698">
        <f t="shared" si="294"/>
        <v>38</v>
      </c>
      <c r="T4698" t="str">
        <f t="shared" si="295"/>
        <v>-12238</v>
      </c>
      <c r="U4698" t="str">
        <f t="shared" si="292"/>
        <v>-122, 38</v>
      </c>
    </row>
    <row r="4699" spans="1:21" hidden="1" x14ac:dyDescent="0.25">
      <c r="A4699">
        <v>-121.899</v>
      </c>
      <c r="B4699">
        <v>37.987000000000002</v>
      </c>
      <c r="C4699">
        <v>1999</v>
      </c>
      <c r="D4699" t="s">
        <v>542</v>
      </c>
      <c r="E4699" t="s">
        <v>435</v>
      </c>
      <c r="F4699" t="s">
        <v>110</v>
      </c>
      <c r="G4699" t="s">
        <v>110</v>
      </c>
      <c r="H4699" t="s">
        <v>94</v>
      </c>
      <c r="J4699" t="s">
        <v>119</v>
      </c>
      <c r="K4699">
        <v>0</v>
      </c>
      <c r="L4699">
        <v>0</v>
      </c>
      <c r="N4699">
        <v>1</v>
      </c>
      <c r="O4699">
        <v>1999</v>
      </c>
      <c r="P4699" t="s">
        <v>120</v>
      </c>
      <c r="R4699">
        <f t="shared" si="293"/>
        <v>-122</v>
      </c>
      <c r="S4699">
        <f t="shared" si="294"/>
        <v>38</v>
      </c>
      <c r="T4699" t="str">
        <f t="shared" si="295"/>
        <v>-12238</v>
      </c>
      <c r="U4699" t="str">
        <f t="shared" si="292"/>
        <v>-122, 38</v>
      </c>
    </row>
    <row r="4700" spans="1:21" hidden="1" x14ac:dyDescent="0.25">
      <c r="A4700">
        <v>-121.7993834</v>
      </c>
      <c r="B4700">
        <v>37.822349989999999</v>
      </c>
      <c r="C4700">
        <v>1987</v>
      </c>
      <c r="D4700" t="s">
        <v>542</v>
      </c>
      <c r="E4700" t="s">
        <v>435</v>
      </c>
      <c r="F4700" t="s">
        <v>110</v>
      </c>
      <c r="G4700" t="s">
        <v>110</v>
      </c>
      <c r="H4700" t="s">
        <v>94</v>
      </c>
      <c r="J4700" t="s">
        <v>119</v>
      </c>
      <c r="K4700">
        <v>0</v>
      </c>
      <c r="L4700">
        <v>0</v>
      </c>
      <c r="N4700">
        <v>6</v>
      </c>
      <c r="O4700">
        <v>1987</v>
      </c>
      <c r="P4700" t="s">
        <v>120</v>
      </c>
      <c r="R4700">
        <f t="shared" si="293"/>
        <v>-122</v>
      </c>
      <c r="S4700">
        <f t="shared" si="294"/>
        <v>38</v>
      </c>
      <c r="T4700" t="str">
        <f t="shared" si="295"/>
        <v>-12238</v>
      </c>
      <c r="U4700" t="str">
        <f t="shared" si="292"/>
        <v>-122, 38</v>
      </c>
    </row>
    <row r="4701" spans="1:21" hidden="1" x14ac:dyDescent="0.25">
      <c r="A4701">
        <v>-121.84051669999999</v>
      </c>
      <c r="B4701">
        <v>37.848350019999998</v>
      </c>
      <c r="C4701">
        <v>1987</v>
      </c>
      <c r="D4701" t="s">
        <v>542</v>
      </c>
      <c r="E4701" t="s">
        <v>435</v>
      </c>
      <c r="F4701" t="s">
        <v>110</v>
      </c>
      <c r="G4701" t="s">
        <v>110</v>
      </c>
      <c r="H4701" t="s">
        <v>94</v>
      </c>
      <c r="J4701" t="s">
        <v>119</v>
      </c>
      <c r="K4701">
        <v>0</v>
      </c>
      <c r="L4701">
        <v>0</v>
      </c>
      <c r="N4701">
        <v>6</v>
      </c>
      <c r="O4701">
        <v>1987</v>
      </c>
      <c r="P4701" t="s">
        <v>120</v>
      </c>
      <c r="R4701">
        <f t="shared" si="293"/>
        <v>-122</v>
      </c>
      <c r="S4701">
        <f t="shared" si="294"/>
        <v>38</v>
      </c>
      <c r="T4701" t="str">
        <f t="shared" si="295"/>
        <v>-12238</v>
      </c>
      <c r="U4701" t="str">
        <f t="shared" si="292"/>
        <v>-122, 38</v>
      </c>
    </row>
    <row r="4702" spans="1:21" hidden="1" x14ac:dyDescent="0.25">
      <c r="A4702">
        <v>-121.7993834</v>
      </c>
      <c r="B4702">
        <v>37.822349989999999</v>
      </c>
      <c r="C4702">
        <v>1987</v>
      </c>
      <c r="D4702" t="s">
        <v>542</v>
      </c>
      <c r="E4702" t="s">
        <v>435</v>
      </c>
      <c r="F4702" t="s">
        <v>110</v>
      </c>
      <c r="G4702" t="s">
        <v>110</v>
      </c>
      <c r="H4702" t="s">
        <v>94</v>
      </c>
      <c r="J4702" t="s">
        <v>119</v>
      </c>
      <c r="K4702">
        <v>0</v>
      </c>
      <c r="L4702">
        <v>0</v>
      </c>
      <c r="N4702">
        <v>6</v>
      </c>
      <c r="O4702">
        <v>1987</v>
      </c>
      <c r="P4702" t="s">
        <v>120</v>
      </c>
      <c r="R4702">
        <f t="shared" si="293"/>
        <v>-122</v>
      </c>
      <c r="S4702">
        <f t="shared" si="294"/>
        <v>38</v>
      </c>
      <c r="T4702" t="str">
        <f t="shared" si="295"/>
        <v>-12238</v>
      </c>
      <c r="U4702" t="str">
        <f t="shared" si="292"/>
        <v>-122, 38</v>
      </c>
    </row>
    <row r="4703" spans="1:21" hidden="1" x14ac:dyDescent="0.25">
      <c r="A4703">
        <v>-121.7993834</v>
      </c>
      <c r="B4703">
        <v>37.822349989999999</v>
      </c>
      <c r="C4703">
        <v>1987</v>
      </c>
      <c r="D4703" t="s">
        <v>542</v>
      </c>
      <c r="E4703" t="s">
        <v>435</v>
      </c>
      <c r="F4703" t="s">
        <v>110</v>
      </c>
      <c r="G4703" t="s">
        <v>110</v>
      </c>
      <c r="H4703" t="s">
        <v>94</v>
      </c>
      <c r="J4703" t="s">
        <v>119</v>
      </c>
      <c r="K4703">
        <v>0</v>
      </c>
      <c r="L4703">
        <v>0</v>
      </c>
      <c r="N4703">
        <v>6</v>
      </c>
      <c r="O4703">
        <v>1987</v>
      </c>
      <c r="P4703" t="s">
        <v>120</v>
      </c>
      <c r="R4703">
        <f t="shared" si="293"/>
        <v>-122</v>
      </c>
      <c r="S4703">
        <f t="shared" si="294"/>
        <v>38</v>
      </c>
      <c r="T4703" t="str">
        <f t="shared" si="295"/>
        <v>-12238</v>
      </c>
      <c r="U4703" t="str">
        <f t="shared" si="292"/>
        <v>-122, 38</v>
      </c>
    </row>
    <row r="4704" spans="1:21" hidden="1" x14ac:dyDescent="0.25">
      <c r="A4704">
        <v>-122.430876</v>
      </c>
      <c r="B4704">
        <v>37.929181</v>
      </c>
      <c r="C4704">
        <v>1980</v>
      </c>
      <c r="D4704" t="s">
        <v>542</v>
      </c>
      <c r="E4704" t="s">
        <v>435</v>
      </c>
      <c r="F4704" t="s">
        <v>110</v>
      </c>
      <c r="G4704" t="s">
        <v>110</v>
      </c>
      <c r="H4704" t="s">
        <v>94</v>
      </c>
      <c r="J4704" t="s">
        <v>119</v>
      </c>
      <c r="K4704">
        <v>0</v>
      </c>
      <c r="L4704">
        <v>0</v>
      </c>
      <c r="N4704">
        <v>19</v>
      </c>
      <c r="O4704">
        <v>1980</v>
      </c>
      <c r="P4704" t="s">
        <v>120</v>
      </c>
      <c r="R4704">
        <f t="shared" si="293"/>
        <v>-122</v>
      </c>
      <c r="S4704">
        <f t="shared" si="294"/>
        <v>38</v>
      </c>
      <c r="T4704" t="str">
        <f t="shared" si="295"/>
        <v>-12238</v>
      </c>
      <c r="U4704" t="str">
        <f t="shared" si="292"/>
        <v>-122, 38</v>
      </c>
    </row>
    <row r="4705" spans="1:21" hidden="1" x14ac:dyDescent="0.25">
      <c r="A4705">
        <v>-122.2333917</v>
      </c>
      <c r="B4705">
        <v>37.895947219999996</v>
      </c>
      <c r="C4705">
        <v>1956</v>
      </c>
      <c r="D4705" t="s">
        <v>542</v>
      </c>
      <c r="E4705" t="s">
        <v>435</v>
      </c>
      <c r="F4705" t="s">
        <v>110</v>
      </c>
      <c r="G4705" t="s">
        <v>110</v>
      </c>
      <c r="H4705" t="s">
        <v>94</v>
      </c>
      <c r="J4705" t="s">
        <v>119</v>
      </c>
      <c r="K4705">
        <v>0</v>
      </c>
      <c r="L4705">
        <v>0</v>
      </c>
      <c r="N4705">
        <v>26</v>
      </c>
      <c r="O4705">
        <v>1956</v>
      </c>
      <c r="P4705" t="s">
        <v>120</v>
      </c>
      <c r="R4705">
        <f t="shared" si="293"/>
        <v>-122</v>
      </c>
      <c r="S4705">
        <f t="shared" si="294"/>
        <v>38</v>
      </c>
      <c r="T4705" t="str">
        <f t="shared" si="295"/>
        <v>-12238</v>
      </c>
      <c r="U4705" t="str">
        <f t="shared" si="292"/>
        <v>-122, 38</v>
      </c>
    </row>
    <row r="4706" spans="1:21" hidden="1" x14ac:dyDescent="0.25">
      <c r="A4706">
        <v>-122.2333917</v>
      </c>
      <c r="B4706">
        <v>37.895947219999996</v>
      </c>
      <c r="C4706">
        <v>1956</v>
      </c>
      <c r="D4706" t="s">
        <v>542</v>
      </c>
      <c r="E4706" t="s">
        <v>435</v>
      </c>
      <c r="F4706" t="s">
        <v>110</v>
      </c>
      <c r="G4706" t="s">
        <v>110</v>
      </c>
      <c r="H4706" t="s">
        <v>94</v>
      </c>
      <c r="J4706" t="s">
        <v>119</v>
      </c>
      <c r="K4706">
        <v>0</v>
      </c>
      <c r="L4706">
        <v>0</v>
      </c>
      <c r="N4706">
        <v>26</v>
      </c>
      <c r="O4706">
        <v>1956</v>
      </c>
      <c r="P4706" t="s">
        <v>120</v>
      </c>
      <c r="R4706">
        <f t="shared" si="293"/>
        <v>-122</v>
      </c>
      <c r="S4706">
        <f t="shared" si="294"/>
        <v>38</v>
      </c>
      <c r="T4706" t="str">
        <f t="shared" si="295"/>
        <v>-12238</v>
      </c>
      <c r="U4706" t="str">
        <f t="shared" si="292"/>
        <v>-122, 38</v>
      </c>
    </row>
    <row r="4707" spans="1:21" hidden="1" x14ac:dyDescent="0.25">
      <c r="A4707">
        <v>-122.2333917</v>
      </c>
      <c r="B4707">
        <v>37.895947219999996</v>
      </c>
      <c r="C4707">
        <v>1956</v>
      </c>
      <c r="D4707" t="s">
        <v>542</v>
      </c>
      <c r="E4707" t="s">
        <v>435</v>
      </c>
      <c r="F4707" t="s">
        <v>110</v>
      </c>
      <c r="G4707" t="s">
        <v>110</v>
      </c>
      <c r="H4707" t="s">
        <v>94</v>
      </c>
      <c r="J4707" t="s">
        <v>119</v>
      </c>
      <c r="K4707">
        <v>0</v>
      </c>
      <c r="L4707">
        <v>0</v>
      </c>
      <c r="N4707">
        <v>26</v>
      </c>
      <c r="O4707">
        <v>1956</v>
      </c>
      <c r="P4707" t="s">
        <v>120</v>
      </c>
      <c r="R4707">
        <f t="shared" si="293"/>
        <v>-122</v>
      </c>
      <c r="S4707">
        <f t="shared" si="294"/>
        <v>38</v>
      </c>
      <c r="T4707" t="str">
        <f t="shared" si="295"/>
        <v>-12238</v>
      </c>
      <c r="U4707" t="str">
        <f t="shared" si="292"/>
        <v>-122, 38</v>
      </c>
    </row>
    <row r="4708" spans="1:21" hidden="1" x14ac:dyDescent="0.25">
      <c r="A4708">
        <v>-122.2333917</v>
      </c>
      <c r="B4708">
        <v>37.895947219999996</v>
      </c>
      <c r="C4708">
        <v>1956</v>
      </c>
      <c r="D4708" t="s">
        <v>542</v>
      </c>
      <c r="E4708" t="s">
        <v>435</v>
      </c>
      <c r="F4708" t="s">
        <v>110</v>
      </c>
      <c r="G4708" t="s">
        <v>110</v>
      </c>
      <c r="H4708" t="s">
        <v>94</v>
      </c>
      <c r="J4708" t="s">
        <v>119</v>
      </c>
      <c r="K4708">
        <v>0</v>
      </c>
      <c r="L4708">
        <v>0</v>
      </c>
      <c r="N4708">
        <v>26</v>
      </c>
      <c r="O4708">
        <v>1956</v>
      </c>
      <c r="P4708" t="s">
        <v>120</v>
      </c>
      <c r="R4708">
        <f t="shared" si="293"/>
        <v>-122</v>
      </c>
      <c r="S4708">
        <f t="shared" si="294"/>
        <v>38</v>
      </c>
      <c r="T4708" t="str">
        <f t="shared" si="295"/>
        <v>-12238</v>
      </c>
      <c r="U4708" t="str">
        <f t="shared" si="292"/>
        <v>-122, 38</v>
      </c>
    </row>
    <row r="4709" spans="1:21" hidden="1" x14ac:dyDescent="0.25">
      <c r="A4709">
        <v>-122.2333917</v>
      </c>
      <c r="B4709">
        <v>37.895947219999996</v>
      </c>
      <c r="C4709">
        <v>1956</v>
      </c>
      <c r="D4709" t="s">
        <v>542</v>
      </c>
      <c r="E4709" t="s">
        <v>435</v>
      </c>
      <c r="F4709" t="s">
        <v>110</v>
      </c>
      <c r="G4709" t="s">
        <v>110</v>
      </c>
      <c r="H4709" t="s">
        <v>94</v>
      </c>
      <c r="J4709" t="s">
        <v>119</v>
      </c>
      <c r="K4709">
        <v>0</v>
      </c>
      <c r="L4709">
        <v>0</v>
      </c>
      <c r="N4709">
        <v>26</v>
      </c>
      <c r="O4709">
        <v>1956</v>
      </c>
      <c r="P4709" t="s">
        <v>120</v>
      </c>
      <c r="R4709">
        <f t="shared" si="293"/>
        <v>-122</v>
      </c>
      <c r="S4709">
        <f t="shared" si="294"/>
        <v>38</v>
      </c>
      <c r="T4709" t="str">
        <f t="shared" si="295"/>
        <v>-12238</v>
      </c>
      <c r="U4709" t="str">
        <f t="shared" si="292"/>
        <v>-122, 38</v>
      </c>
    </row>
    <row r="4710" spans="1:21" hidden="1" x14ac:dyDescent="0.25">
      <c r="A4710">
        <v>-122.18667000000001</v>
      </c>
      <c r="B4710">
        <v>37.831670000000003</v>
      </c>
      <c r="C4710" t="s">
        <v>592</v>
      </c>
      <c r="D4710" t="s">
        <v>542</v>
      </c>
      <c r="E4710" t="s">
        <v>435</v>
      </c>
      <c r="F4710" t="s">
        <v>110</v>
      </c>
      <c r="G4710" t="s">
        <v>110</v>
      </c>
      <c r="H4710" t="s">
        <v>94</v>
      </c>
      <c r="J4710" t="s">
        <v>119</v>
      </c>
      <c r="K4710">
        <v>0</v>
      </c>
      <c r="L4710">
        <v>0</v>
      </c>
      <c r="M4710">
        <v>10</v>
      </c>
      <c r="N4710">
        <v>16</v>
      </c>
      <c r="O4710">
        <v>1969</v>
      </c>
      <c r="P4710" t="s">
        <v>120</v>
      </c>
      <c r="R4710">
        <f t="shared" si="293"/>
        <v>-122</v>
      </c>
      <c r="S4710">
        <f t="shared" si="294"/>
        <v>38</v>
      </c>
      <c r="T4710" t="str">
        <f t="shared" si="295"/>
        <v>-12238</v>
      </c>
      <c r="U4710" t="str">
        <f t="shared" si="292"/>
        <v>-122, 38</v>
      </c>
    </row>
    <row r="4711" spans="1:21" hidden="1" x14ac:dyDescent="0.25">
      <c r="A4711">
        <v>-121.9849667</v>
      </c>
      <c r="B4711">
        <v>37.816466669999997</v>
      </c>
      <c r="C4711">
        <v>1999</v>
      </c>
      <c r="D4711" t="s">
        <v>542</v>
      </c>
      <c r="E4711" t="s">
        <v>435</v>
      </c>
      <c r="F4711" t="s">
        <v>110</v>
      </c>
      <c r="G4711" t="s">
        <v>110</v>
      </c>
      <c r="H4711" t="s">
        <v>94</v>
      </c>
      <c r="J4711" t="s">
        <v>119</v>
      </c>
      <c r="K4711">
        <v>0</v>
      </c>
      <c r="L4711">
        <v>0</v>
      </c>
      <c r="N4711">
        <v>10</v>
      </c>
      <c r="O4711">
        <v>1999</v>
      </c>
      <c r="P4711" t="s">
        <v>120</v>
      </c>
      <c r="R4711">
        <f t="shared" si="293"/>
        <v>-122</v>
      </c>
      <c r="S4711">
        <f t="shared" si="294"/>
        <v>38</v>
      </c>
      <c r="T4711" t="str">
        <f t="shared" si="295"/>
        <v>-12238</v>
      </c>
      <c r="U4711" t="str">
        <f t="shared" si="292"/>
        <v>-122, 38</v>
      </c>
    </row>
    <row r="4712" spans="1:21" hidden="1" x14ac:dyDescent="0.25">
      <c r="A4712">
        <v>-121.9849667</v>
      </c>
      <c r="B4712">
        <v>37.816466669999997</v>
      </c>
      <c r="C4712">
        <v>1999</v>
      </c>
      <c r="D4712" t="s">
        <v>542</v>
      </c>
      <c r="E4712" t="s">
        <v>435</v>
      </c>
      <c r="F4712" t="s">
        <v>110</v>
      </c>
      <c r="G4712" t="s">
        <v>110</v>
      </c>
      <c r="H4712" t="s">
        <v>94</v>
      </c>
      <c r="J4712" t="s">
        <v>119</v>
      </c>
      <c r="K4712">
        <v>0</v>
      </c>
      <c r="L4712">
        <v>0</v>
      </c>
      <c r="N4712">
        <v>10</v>
      </c>
      <c r="O4712">
        <v>1999</v>
      </c>
      <c r="P4712" t="s">
        <v>120</v>
      </c>
      <c r="R4712">
        <f t="shared" si="293"/>
        <v>-122</v>
      </c>
      <c r="S4712">
        <f t="shared" si="294"/>
        <v>38</v>
      </c>
      <c r="T4712" t="str">
        <f t="shared" si="295"/>
        <v>-12238</v>
      </c>
      <c r="U4712" t="str">
        <f t="shared" si="292"/>
        <v>-122, 38</v>
      </c>
    </row>
    <row r="4713" spans="1:21" hidden="1" x14ac:dyDescent="0.25">
      <c r="A4713">
        <v>-122.296091</v>
      </c>
      <c r="B4713">
        <v>37.908620900000003</v>
      </c>
      <c r="C4713" t="s">
        <v>593</v>
      </c>
      <c r="D4713" t="s">
        <v>542</v>
      </c>
      <c r="E4713" t="s">
        <v>435</v>
      </c>
      <c r="F4713" t="s">
        <v>110</v>
      </c>
      <c r="G4713" t="s">
        <v>110</v>
      </c>
      <c r="H4713" t="s">
        <v>94</v>
      </c>
      <c r="J4713" t="s">
        <v>119</v>
      </c>
      <c r="K4713">
        <v>0</v>
      </c>
      <c r="L4713">
        <v>0</v>
      </c>
      <c r="M4713">
        <v>2</v>
      </c>
      <c r="N4713">
        <v>22</v>
      </c>
      <c r="O4713">
        <v>2004</v>
      </c>
      <c r="P4713" t="s">
        <v>120</v>
      </c>
      <c r="R4713">
        <f t="shared" si="293"/>
        <v>-122</v>
      </c>
      <c r="S4713">
        <f t="shared" si="294"/>
        <v>38</v>
      </c>
      <c r="T4713" t="str">
        <f t="shared" si="295"/>
        <v>-12238</v>
      </c>
      <c r="U4713" t="str">
        <f t="shared" si="292"/>
        <v>-122, 38</v>
      </c>
    </row>
    <row r="4714" spans="1:21" hidden="1" x14ac:dyDescent="0.25">
      <c r="A4714">
        <v>-122.059292</v>
      </c>
      <c r="B4714">
        <v>37.894041000000001</v>
      </c>
      <c r="C4714">
        <v>2000</v>
      </c>
      <c r="D4714" t="s">
        <v>542</v>
      </c>
      <c r="E4714" t="s">
        <v>435</v>
      </c>
      <c r="F4714" t="s">
        <v>110</v>
      </c>
      <c r="G4714" t="s">
        <v>110</v>
      </c>
      <c r="H4714" t="s">
        <v>94</v>
      </c>
      <c r="J4714" t="s">
        <v>119</v>
      </c>
      <c r="K4714">
        <v>0</v>
      </c>
      <c r="L4714">
        <v>0</v>
      </c>
      <c r="N4714">
        <v>11</v>
      </c>
      <c r="O4714">
        <v>2000</v>
      </c>
      <c r="P4714" t="s">
        <v>120</v>
      </c>
      <c r="R4714">
        <f t="shared" si="293"/>
        <v>-122</v>
      </c>
      <c r="S4714">
        <f t="shared" si="294"/>
        <v>38</v>
      </c>
      <c r="T4714" t="str">
        <f t="shared" si="295"/>
        <v>-12238</v>
      </c>
      <c r="U4714" t="str">
        <f t="shared" si="292"/>
        <v>-122, 38</v>
      </c>
    </row>
    <row r="4715" spans="1:21" hidden="1" x14ac:dyDescent="0.25">
      <c r="A4715">
        <v>-121.74853779999999</v>
      </c>
      <c r="B4715">
        <v>37.797314399999998</v>
      </c>
      <c r="C4715" t="s">
        <v>594</v>
      </c>
      <c r="D4715" t="s">
        <v>542</v>
      </c>
      <c r="E4715" t="s">
        <v>435</v>
      </c>
      <c r="F4715" t="s">
        <v>110</v>
      </c>
      <c r="G4715" t="s">
        <v>110</v>
      </c>
      <c r="H4715" t="s">
        <v>94</v>
      </c>
      <c r="J4715" t="s">
        <v>119</v>
      </c>
      <c r="K4715">
        <v>0</v>
      </c>
      <c r="L4715">
        <v>0</v>
      </c>
      <c r="M4715">
        <v>4</v>
      </c>
      <c r="N4715">
        <v>7</v>
      </c>
      <c r="O4715">
        <v>1940</v>
      </c>
      <c r="P4715" t="s">
        <v>120</v>
      </c>
      <c r="R4715">
        <f t="shared" si="293"/>
        <v>-122</v>
      </c>
      <c r="S4715">
        <f t="shared" si="294"/>
        <v>38</v>
      </c>
      <c r="T4715" t="str">
        <f t="shared" si="295"/>
        <v>-12238</v>
      </c>
      <c r="U4715" t="str">
        <f t="shared" si="292"/>
        <v>-122, 38</v>
      </c>
    </row>
    <row r="4716" spans="1:21" hidden="1" x14ac:dyDescent="0.25">
      <c r="A4716">
        <v>-121.74853779999999</v>
      </c>
      <c r="B4716">
        <v>37.797314399999998</v>
      </c>
      <c r="C4716" t="s">
        <v>594</v>
      </c>
      <c r="D4716" t="s">
        <v>542</v>
      </c>
      <c r="E4716" t="s">
        <v>435</v>
      </c>
      <c r="F4716" t="s">
        <v>110</v>
      </c>
      <c r="G4716" t="s">
        <v>110</v>
      </c>
      <c r="H4716" t="s">
        <v>94</v>
      </c>
      <c r="J4716" t="s">
        <v>119</v>
      </c>
      <c r="K4716">
        <v>0</v>
      </c>
      <c r="L4716">
        <v>0</v>
      </c>
      <c r="M4716">
        <v>4</v>
      </c>
      <c r="N4716">
        <v>7</v>
      </c>
      <c r="O4716">
        <v>1940</v>
      </c>
      <c r="P4716" t="s">
        <v>120</v>
      </c>
      <c r="R4716">
        <f t="shared" si="293"/>
        <v>-122</v>
      </c>
      <c r="S4716">
        <f t="shared" si="294"/>
        <v>38</v>
      </c>
      <c r="T4716" t="str">
        <f t="shared" si="295"/>
        <v>-12238</v>
      </c>
      <c r="U4716" t="str">
        <f t="shared" si="292"/>
        <v>-122, 38</v>
      </c>
    </row>
    <row r="4717" spans="1:21" hidden="1" x14ac:dyDescent="0.25">
      <c r="A4717">
        <v>-121.74853779999999</v>
      </c>
      <c r="B4717">
        <v>37.797314399999998</v>
      </c>
      <c r="C4717" t="s">
        <v>594</v>
      </c>
      <c r="D4717" t="s">
        <v>542</v>
      </c>
      <c r="E4717" t="s">
        <v>435</v>
      </c>
      <c r="F4717" t="s">
        <v>110</v>
      </c>
      <c r="G4717" t="s">
        <v>110</v>
      </c>
      <c r="H4717" t="s">
        <v>94</v>
      </c>
      <c r="J4717" t="s">
        <v>119</v>
      </c>
      <c r="K4717">
        <v>0</v>
      </c>
      <c r="L4717">
        <v>0</v>
      </c>
      <c r="M4717">
        <v>4</v>
      </c>
      <c r="N4717">
        <v>7</v>
      </c>
      <c r="O4717">
        <v>1940</v>
      </c>
      <c r="P4717" t="s">
        <v>120</v>
      </c>
      <c r="R4717">
        <f t="shared" si="293"/>
        <v>-122</v>
      </c>
      <c r="S4717">
        <f t="shared" si="294"/>
        <v>38</v>
      </c>
      <c r="T4717" t="str">
        <f t="shared" si="295"/>
        <v>-12238</v>
      </c>
      <c r="U4717" t="str">
        <f t="shared" si="292"/>
        <v>-122, 38</v>
      </c>
    </row>
    <row r="4718" spans="1:21" hidden="1" x14ac:dyDescent="0.25">
      <c r="A4718">
        <v>-121.8471052</v>
      </c>
      <c r="B4718">
        <v>37.8568219</v>
      </c>
      <c r="C4718" t="s">
        <v>587</v>
      </c>
      <c r="D4718" t="s">
        <v>542</v>
      </c>
      <c r="E4718" t="s">
        <v>435</v>
      </c>
      <c r="F4718" t="s">
        <v>110</v>
      </c>
      <c r="G4718" t="s">
        <v>110</v>
      </c>
      <c r="H4718" t="s">
        <v>94</v>
      </c>
      <c r="J4718" t="s">
        <v>119</v>
      </c>
      <c r="K4718">
        <v>0</v>
      </c>
      <c r="L4718">
        <v>0</v>
      </c>
      <c r="M4718">
        <v>3</v>
      </c>
      <c r="N4718">
        <v>17</v>
      </c>
      <c r="O4718">
        <v>1940</v>
      </c>
      <c r="P4718" t="s">
        <v>120</v>
      </c>
      <c r="R4718">
        <f t="shared" si="293"/>
        <v>-122</v>
      </c>
      <c r="S4718">
        <f t="shared" si="294"/>
        <v>38</v>
      </c>
      <c r="T4718" t="str">
        <f t="shared" si="295"/>
        <v>-12238</v>
      </c>
      <c r="U4718" t="str">
        <f t="shared" si="292"/>
        <v>-122, 38</v>
      </c>
    </row>
    <row r="4719" spans="1:21" hidden="1" x14ac:dyDescent="0.25">
      <c r="A4719">
        <v>-121.8471052</v>
      </c>
      <c r="B4719">
        <v>37.8568219</v>
      </c>
      <c r="C4719" t="s">
        <v>587</v>
      </c>
      <c r="D4719" t="s">
        <v>542</v>
      </c>
      <c r="E4719" t="s">
        <v>435</v>
      </c>
      <c r="F4719" t="s">
        <v>110</v>
      </c>
      <c r="G4719" t="s">
        <v>110</v>
      </c>
      <c r="H4719" t="s">
        <v>94</v>
      </c>
      <c r="J4719" t="s">
        <v>119</v>
      </c>
      <c r="K4719">
        <v>0</v>
      </c>
      <c r="L4719">
        <v>0</v>
      </c>
      <c r="M4719">
        <v>3</v>
      </c>
      <c r="N4719">
        <v>17</v>
      </c>
      <c r="O4719">
        <v>1940</v>
      </c>
      <c r="P4719" t="s">
        <v>120</v>
      </c>
      <c r="R4719">
        <f t="shared" si="293"/>
        <v>-122</v>
      </c>
      <c r="S4719">
        <f t="shared" si="294"/>
        <v>38</v>
      </c>
      <c r="T4719" t="str">
        <f t="shared" si="295"/>
        <v>-12238</v>
      </c>
      <c r="U4719" t="str">
        <f t="shared" si="292"/>
        <v>-122, 38</v>
      </c>
    </row>
    <row r="4720" spans="1:21" hidden="1" x14ac:dyDescent="0.25">
      <c r="A4720">
        <v>-121.8031728</v>
      </c>
      <c r="B4720">
        <v>37.833328899999998</v>
      </c>
      <c r="C4720" t="s">
        <v>587</v>
      </c>
      <c r="D4720" t="s">
        <v>542</v>
      </c>
      <c r="E4720" t="s">
        <v>435</v>
      </c>
      <c r="F4720" t="s">
        <v>110</v>
      </c>
      <c r="G4720" t="s">
        <v>110</v>
      </c>
      <c r="H4720" t="s">
        <v>94</v>
      </c>
      <c r="J4720" t="s">
        <v>119</v>
      </c>
      <c r="K4720">
        <v>0</v>
      </c>
      <c r="L4720">
        <v>0</v>
      </c>
      <c r="M4720">
        <v>3</v>
      </c>
      <c r="N4720">
        <v>17</v>
      </c>
      <c r="O4720">
        <v>1940</v>
      </c>
      <c r="P4720" t="s">
        <v>120</v>
      </c>
      <c r="R4720">
        <f t="shared" si="293"/>
        <v>-122</v>
      </c>
      <c r="S4720">
        <f t="shared" si="294"/>
        <v>38</v>
      </c>
      <c r="T4720" t="str">
        <f t="shared" si="295"/>
        <v>-12238</v>
      </c>
      <c r="U4720" t="str">
        <f t="shared" si="292"/>
        <v>-122, 38</v>
      </c>
    </row>
    <row r="4721" spans="1:21" hidden="1" x14ac:dyDescent="0.25">
      <c r="A4721">
        <v>-122.1336658</v>
      </c>
      <c r="B4721">
        <v>37.822096999999999</v>
      </c>
      <c r="C4721" t="s">
        <v>595</v>
      </c>
      <c r="D4721" t="s">
        <v>542</v>
      </c>
      <c r="E4721" t="s">
        <v>435</v>
      </c>
      <c r="F4721" t="s">
        <v>110</v>
      </c>
      <c r="G4721" t="s">
        <v>110</v>
      </c>
      <c r="H4721" t="s">
        <v>94</v>
      </c>
      <c r="J4721" t="s">
        <v>119</v>
      </c>
      <c r="K4721">
        <v>0</v>
      </c>
      <c r="L4721">
        <v>0</v>
      </c>
      <c r="M4721">
        <v>12</v>
      </c>
      <c r="O4721">
        <v>1971</v>
      </c>
      <c r="P4721" t="s">
        <v>120</v>
      </c>
      <c r="R4721">
        <f t="shared" si="293"/>
        <v>-122</v>
      </c>
      <c r="S4721">
        <f t="shared" si="294"/>
        <v>38</v>
      </c>
      <c r="T4721" t="str">
        <f t="shared" si="295"/>
        <v>-12238</v>
      </c>
      <c r="U4721" t="str">
        <f t="shared" si="292"/>
        <v>-122, 38</v>
      </c>
    </row>
    <row r="4722" spans="1:21" hidden="1" x14ac:dyDescent="0.25">
      <c r="A4722">
        <v>-121.7985947</v>
      </c>
      <c r="B4722">
        <v>37.821530699999997</v>
      </c>
      <c r="C4722" t="s">
        <v>596</v>
      </c>
      <c r="D4722" t="s">
        <v>542</v>
      </c>
      <c r="E4722" t="s">
        <v>435</v>
      </c>
      <c r="F4722" t="s">
        <v>110</v>
      </c>
      <c r="G4722" t="s">
        <v>110</v>
      </c>
      <c r="H4722" t="s">
        <v>94</v>
      </c>
      <c r="J4722" t="s">
        <v>119</v>
      </c>
      <c r="K4722">
        <v>0</v>
      </c>
      <c r="L4722">
        <v>0</v>
      </c>
      <c r="M4722">
        <v>5</v>
      </c>
      <c r="N4722">
        <v>29</v>
      </c>
      <c r="O4722">
        <v>1971</v>
      </c>
      <c r="P4722" t="s">
        <v>120</v>
      </c>
      <c r="R4722">
        <f t="shared" si="293"/>
        <v>-122</v>
      </c>
      <c r="S4722">
        <f t="shared" si="294"/>
        <v>38</v>
      </c>
      <c r="T4722" t="str">
        <f t="shared" si="295"/>
        <v>-12238</v>
      </c>
      <c r="U4722" t="str">
        <f t="shared" si="292"/>
        <v>-122, 38</v>
      </c>
    </row>
    <row r="4723" spans="1:21" hidden="1" x14ac:dyDescent="0.25">
      <c r="A4723">
        <v>-121.906317</v>
      </c>
      <c r="B4723">
        <v>37.887157799999997</v>
      </c>
      <c r="C4723" t="s">
        <v>597</v>
      </c>
      <c r="D4723" t="s">
        <v>542</v>
      </c>
      <c r="E4723" t="s">
        <v>435</v>
      </c>
      <c r="F4723" t="s">
        <v>110</v>
      </c>
      <c r="G4723" t="s">
        <v>110</v>
      </c>
      <c r="H4723" t="s">
        <v>94</v>
      </c>
      <c r="J4723" t="s">
        <v>119</v>
      </c>
      <c r="K4723">
        <v>0</v>
      </c>
      <c r="L4723">
        <v>0</v>
      </c>
      <c r="M4723">
        <v>2</v>
      </c>
      <c r="N4723">
        <v>25</v>
      </c>
      <c r="O4723">
        <v>1973</v>
      </c>
      <c r="P4723" t="s">
        <v>120</v>
      </c>
      <c r="R4723">
        <f t="shared" si="293"/>
        <v>-122</v>
      </c>
      <c r="S4723">
        <f t="shared" si="294"/>
        <v>38</v>
      </c>
      <c r="T4723" t="str">
        <f t="shared" si="295"/>
        <v>-12238</v>
      </c>
      <c r="U4723" t="str">
        <f t="shared" si="292"/>
        <v>-122, 38</v>
      </c>
    </row>
    <row r="4724" spans="1:21" hidden="1" x14ac:dyDescent="0.25">
      <c r="A4724">
        <v>-121.906317</v>
      </c>
      <c r="B4724">
        <v>37.887157799999997</v>
      </c>
      <c r="C4724" t="s">
        <v>597</v>
      </c>
      <c r="D4724" t="s">
        <v>542</v>
      </c>
      <c r="E4724" t="s">
        <v>435</v>
      </c>
      <c r="F4724" t="s">
        <v>110</v>
      </c>
      <c r="G4724" t="s">
        <v>110</v>
      </c>
      <c r="H4724" t="s">
        <v>94</v>
      </c>
      <c r="J4724" t="s">
        <v>119</v>
      </c>
      <c r="K4724">
        <v>0</v>
      </c>
      <c r="L4724">
        <v>0</v>
      </c>
      <c r="M4724">
        <v>2</v>
      </c>
      <c r="N4724">
        <v>25</v>
      </c>
      <c r="O4724">
        <v>1973</v>
      </c>
      <c r="P4724" t="s">
        <v>120</v>
      </c>
      <c r="R4724">
        <f t="shared" si="293"/>
        <v>-122</v>
      </c>
      <c r="S4724">
        <f t="shared" si="294"/>
        <v>38</v>
      </c>
      <c r="T4724" t="str">
        <f t="shared" si="295"/>
        <v>-12238</v>
      </c>
      <c r="U4724" t="str">
        <f t="shared" si="292"/>
        <v>-122, 38</v>
      </c>
    </row>
    <row r="4725" spans="1:21" hidden="1" x14ac:dyDescent="0.25">
      <c r="A4725">
        <v>-122.2474675</v>
      </c>
      <c r="B4725">
        <v>37.900291600000003</v>
      </c>
      <c r="C4725" t="s">
        <v>598</v>
      </c>
      <c r="D4725" t="s">
        <v>542</v>
      </c>
      <c r="E4725" t="s">
        <v>435</v>
      </c>
      <c r="F4725" t="s">
        <v>110</v>
      </c>
      <c r="G4725" t="s">
        <v>110</v>
      </c>
      <c r="H4725" t="s">
        <v>94</v>
      </c>
      <c r="J4725" t="s">
        <v>119</v>
      </c>
      <c r="K4725">
        <v>0</v>
      </c>
      <c r="L4725">
        <v>0</v>
      </c>
      <c r="M4725">
        <v>4</v>
      </c>
      <c r="N4725">
        <v>25</v>
      </c>
      <c r="O4725">
        <v>1947</v>
      </c>
      <c r="P4725" t="s">
        <v>120</v>
      </c>
      <c r="R4725">
        <f t="shared" si="293"/>
        <v>-122</v>
      </c>
      <c r="S4725">
        <f t="shared" si="294"/>
        <v>38</v>
      </c>
      <c r="T4725" t="str">
        <f t="shared" si="295"/>
        <v>-12238</v>
      </c>
      <c r="U4725" t="str">
        <f t="shared" si="292"/>
        <v>-122, 38</v>
      </c>
    </row>
    <row r="4726" spans="1:21" hidden="1" x14ac:dyDescent="0.25">
      <c r="A4726">
        <v>-121.8817861</v>
      </c>
      <c r="B4726">
        <v>37.887172219999997</v>
      </c>
      <c r="C4726">
        <v>1988</v>
      </c>
      <c r="D4726" t="s">
        <v>542</v>
      </c>
      <c r="E4726" t="s">
        <v>435</v>
      </c>
      <c r="F4726" t="s">
        <v>110</v>
      </c>
      <c r="G4726" t="s">
        <v>110</v>
      </c>
      <c r="H4726" t="s">
        <v>94</v>
      </c>
      <c r="J4726" t="s">
        <v>119</v>
      </c>
      <c r="K4726">
        <v>0</v>
      </c>
      <c r="L4726">
        <v>0</v>
      </c>
      <c r="N4726">
        <v>28</v>
      </c>
      <c r="O4726">
        <v>1988</v>
      </c>
      <c r="P4726" t="s">
        <v>120</v>
      </c>
      <c r="R4726">
        <f t="shared" si="293"/>
        <v>-122</v>
      </c>
      <c r="S4726">
        <f t="shared" si="294"/>
        <v>38</v>
      </c>
      <c r="T4726" t="str">
        <f t="shared" si="295"/>
        <v>-12238</v>
      </c>
      <c r="U4726" t="str">
        <f t="shared" si="292"/>
        <v>-122, 38</v>
      </c>
    </row>
    <row r="4727" spans="1:21" hidden="1" x14ac:dyDescent="0.25">
      <c r="A4727">
        <v>-121.8817861</v>
      </c>
      <c r="B4727">
        <v>37.887172219999997</v>
      </c>
      <c r="C4727">
        <v>1988</v>
      </c>
      <c r="D4727" t="s">
        <v>542</v>
      </c>
      <c r="E4727" t="s">
        <v>435</v>
      </c>
      <c r="F4727" t="s">
        <v>110</v>
      </c>
      <c r="G4727" t="s">
        <v>110</v>
      </c>
      <c r="H4727" t="s">
        <v>94</v>
      </c>
      <c r="J4727" t="s">
        <v>119</v>
      </c>
      <c r="K4727">
        <v>0</v>
      </c>
      <c r="L4727">
        <v>0</v>
      </c>
      <c r="N4727">
        <v>28</v>
      </c>
      <c r="O4727">
        <v>1988</v>
      </c>
      <c r="P4727" t="s">
        <v>120</v>
      </c>
      <c r="R4727">
        <f t="shared" si="293"/>
        <v>-122</v>
      </c>
      <c r="S4727">
        <f t="shared" si="294"/>
        <v>38</v>
      </c>
      <c r="T4727" t="str">
        <f t="shared" si="295"/>
        <v>-12238</v>
      </c>
      <c r="U4727" t="str">
        <f t="shared" si="292"/>
        <v>-122, 38</v>
      </c>
    </row>
    <row r="4728" spans="1:21" hidden="1" x14ac:dyDescent="0.25">
      <c r="A4728">
        <v>-121.8817861</v>
      </c>
      <c r="B4728">
        <v>37.887172219999997</v>
      </c>
      <c r="C4728">
        <v>1988</v>
      </c>
      <c r="D4728" t="s">
        <v>542</v>
      </c>
      <c r="E4728" t="s">
        <v>435</v>
      </c>
      <c r="F4728" t="s">
        <v>110</v>
      </c>
      <c r="G4728" t="s">
        <v>110</v>
      </c>
      <c r="H4728" t="s">
        <v>94</v>
      </c>
      <c r="J4728" t="s">
        <v>119</v>
      </c>
      <c r="K4728">
        <v>0</v>
      </c>
      <c r="L4728">
        <v>0</v>
      </c>
      <c r="N4728">
        <v>28</v>
      </c>
      <c r="O4728">
        <v>1988</v>
      </c>
      <c r="P4728" t="s">
        <v>120</v>
      </c>
      <c r="R4728">
        <f t="shared" si="293"/>
        <v>-122</v>
      </c>
      <c r="S4728">
        <f t="shared" si="294"/>
        <v>38</v>
      </c>
      <c r="T4728" t="str">
        <f t="shared" si="295"/>
        <v>-12238</v>
      </c>
      <c r="U4728" t="str">
        <f t="shared" si="292"/>
        <v>-122, 38</v>
      </c>
    </row>
    <row r="4729" spans="1:21" hidden="1" x14ac:dyDescent="0.25">
      <c r="A4729">
        <v>-121.8817861</v>
      </c>
      <c r="B4729">
        <v>37.887172219999997</v>
      </c>
      <c r="C4729">
        <v>1988</v>
      </c>
      <c r="D4729" t="s">
        <v>542</v>
      </c>
      <c r="E4729" t="s">
        <v>435</v>
      </c>
      <c r="F4729" t="s">
        <v>110</v>
      </c>
      <c r="G4729" t="s">
        <v>110</v>
      </c>
      <c r="H4729" t="s">
        <v>94</v>
      </c>
      <c r="J4729" t="s">
        <v>119</v>
      </c>
      <c r="K4729">
        <v>0</v>
      </c>
      <c r="L4729">
        <v>0</v>
      </c>
      <c r="N4729">
        <v>28</v>
      </c>
      <c r="O4729">
        <v>1988</v>
      </c>
      <c r="P4729" t="s">
        <v>120</v>
      </c>
      <c r="R4729">
        <f t="shared" si="293"/>
        <v>-122</v>
      </c>
      <c r="S4729">
        <f t="shared" si="294"/>
        <v>38</v>
      </c>
      <c r="T4729" t="str">
        <f t="shared" si="295"/>
        <v>-12238</v>
      </c>
      <c r="U4729" t="str">
        <f t="shared" si="292"/>
        <v>-122, 38</v>
      </c>
    </row>
    <row r="4730" spans="1:21" hidden="1" x14ac:dyDescent="0.25">
      <c r="A4730">
        <v>-121.8817861</v>
      </c>
      <c r="B4730">
        <v>37.887172219999997</v>
      </c>
      <c r="C4730">
        <v>1988</v>
      </c>
      <c r="D4730" t="s">
        <v>542</v>
      </c>
      <c r="E4730" t="s">
        <v>435</v>
      </c>
      <c r="F4730" t="s">
        <v>110</v>
      </c>
      <c r="G4730" t="s">
        <v>110</v>
      </c>
      <c r="H4730" t="s">
        <v>94</v>
      </c>
      <c r="J4730" t="s">
        <v>119</v>
      </c>
      <c r="K4730">
        <v>0</v>
      </c>
      <c r="L4730">
        <v>0</v>
      </c>
      <c r="N4730">
        <v>28</v>
      </c>
      <c r="O4730">
        <v>1988</v>
      </c>
      <c r="P4730" t="s">
        <v>120</v>
      </c>
      <c r="R4730">
        <f t="shared" si="293"/>
        <v>-122</v>
      </c>
      <c r="S4730">
        <f t="shared" si="294"/>
        <v>38</v>
      </c>
      <c r="T4730" t="str">
        <f t="shared" si="295"/>
        <v>-12238</v>
      </c>
      <c r="U4730" t="str">
        <f t="shared" si="292"/>
        <v>-122, 38</v>
      </c>
    </row>
    <row r="4731" spans="1:21" hidden="1" x14ac:dyDescent="0.25">
      <c r="A4731">
        <v>-122.1459528</v>
      </c>
      <c r="B4731">
        <v>37.818555199999999</v>
      </c>
      <c r="C4731" t="s">
        <v>599</v>
      </c>
      <c r="D4731" t="s">
        <v>542</v>
      </c>
      <c r="E4731" t="s">
        <v>435</v>
      </c>
      <c r="F4731" t="s">
        <v>110</v>
      </c>
      <c r="G4731" t="s">
        <v>110</v>
      </c>
      <c r="H4731" t="s">
        <v>94</v>
      </c>
      <c r="J4731" t="s">
        <v>119</v>
      </c>
      <c r="K4731">
        <v>0</v>
      </c>
      <c r="L4731">
        <v>0</v>
      </c>
      <c r="M4731">
        <v>4</v>
      </c>
      <c r="N4731">
        <v>21</v>
      </c>
      <c r="O4731">
        <v>1951</v>
      </c>
      <c r="P4731" t="s">
        <v>120</v>
      </c>
      <c r="R4731">
        <f t="shared" si="293"/>
        <v>-122</v>
      </c>
      <c r="S4731">
        <f t="shared" si="294"/>
        <v>38</v>
      </c>
      <c r="T4731" t="str">
        <f t="shared" si="295"/>
        <v>-12238</v>
      </c>
      <c r="U4731" t="str">
        <f t="shared" si="292"/>
        <v>-122, 38</v>
      </c>
    </row>
    <row r="4732" spans="1:21" hidden="1" x14ac:dyDescent="0.25">
      <c r="A4732">
        <v>-122.1459528</v>
      </c>
      <c r="B4732">
        <v>37.818555199999999</v>
      </c>
      <c r="C4732" t="s">
        <v>600</v>
      </c>
      <c r="D4732" t="s">
        <v>542</v>
      </c>
      <c r="E4732" t="s">
        <v>435</v>
      </c>
      <c r="F4732" t="s">
        <v>110</v>
      </c>
      <c r="G4732" t="s">
        <v>110</v>
      </c>
      <c r="H4732" t="s">
        <v>94</v>
      </c>
      <c r="J4732" t="s">
        <v>119</v>
      </c>
      <c r="K4732">
        <v>0</v>
      </c>
      <c r="L4732">
        <v>0</v>
      </c>
      <c r="M4732">
        <v>2</v>
      </c>
      <c r="N4732">
        <v>17</v>
      </c>
      <c r="O4732">
        <v>1951</v>
      </c>
      <c r="P4732" t="s">
        <v>120</v>
      </c>
      <c r="R4732">
        <f t="shared" si="293"/>
        <v>-122</v>
      </c>
      <c r="S4732">
        <f t="shared" si="294"/>
        <v>38</v>
      </c>
      <c r="T4732" t="str">
        <f t="shared" si="295"/>
        <v>-12238</v>
      </c>
      <c r="U4732" t="str">
        <f t="shared" si="292"/>
        <v>-122, 38</v>
      </c>
    </row>
    <row r="4733" spans="1:21" hidden="1" x14ac:dyDescent="0.25">
      <c r="A4733">
        <v>-122.1459528</v>
      </c>
      <c r="B4733">
        <v>37.818555199999999</v>
      </c>
      <c r="C4733" t="s">
        <v>599</v>
      </c>
      <c r="D4733" t="s">
        <v>542</v>
      </c>
      <c r="E4733" t="s">
        <v>435</v>
      </c>
      <c r="F4733" t="s">
        <v>110</v>
      </c>
      <c r="G4733" t="s">
        <v>110</v>
      </c>
      <c r="H4733" t="s">
        <v>94</v>
      </c>
      <c r="J4733" t="s">
        <v>119</v>
      </c>
      <c r="K4733">
        <v>0</v>
      </c>
      <c r="L4733">
        <v>0</v>
      </c>
      <c r="M4733">
        <v>4</v>
      </c>
      <c r="N4733">
        <v>21</v>
      </c>
      <c r="O4733">
        <v>1951</v>
      </c>
      <c r="P4733" t="s">
        <v>120</v>
      </c>
      <c r="R4733">
        <f t="shared" si="293"/>
        <v>-122</v>
      </c>
      <c r="S4733">
        <f t="shared" si="294"/>
        <v>38</v>
      </c>
      <c r="T4733" t="str">
        <f t="shared" si="295"/>
        <v>-12238</v>
      </c>
      <c r="U4733" t="str">
        <f t="shared" si="292"/>
        <v>-122, 38</v>
      </c>
    </row>
    <row r="4734" spans="1:21" hidden="1" x14ac:dyDescent="0.25">
      <c r="A4734">
        <v>-122.1459528</v>
      </c>
      <c r="B4734">
        <v>37.818555199999999</v>
      </c>
      <c r="C4734" t="s">
        <v>600</v>
      </c>
      <c r="D4734" t="s">
        <v>542</v>
      </c>
      <c r="E4734" t="s">
        <v>435</v>
      </c>
      <c r="F4734" t="s">
        <v>110</v>
      </c>
      <c r="G4734" t="s">
        <v>110</v>
      </c>
      <c r="H4734" t="s">
        <v>94</v>
      </c>
      <c r="J4734" t="s">
        <v>119</v>
      </c>
      <c r="K4734">
        <v>0</v>
      </c>
      <c r="L4734">
        <v>0</v>
      </c>
      <c r="M4734">
        <v>2</v>
      </c>
      <c r="N4734">
        <v>17</v>
      </c>
      <c r="O4734">
        <v>1951</v>
      </c>
      <c r="P4734" t="s">
        <v>120</v>
      </c>
      <c r="R4734">
        <f t="shared" si="293"/>
        <v>-122</v>
      </c>
      <c r="S4734">
        <f t="shared" si="294"/>
        <v>38</v>
      </c>
      <c r="T4734" t="str">
        <f t="shared" si="295"/>
        <v>-12238</v>
      </c>
      <c r="U4734" t="str">
        <f t="shared" si="292"/>
        <v>-122, 38</v>
      </c>
    </row>
    <row r="4735" spans="1:21" hidden="1" x14ac:dyDescent="0.25">
      <c r="A4735">
        <v>-122.1459528</v>
      </c>
      <c r="B4735">
        <v>37.818555199999999</v>
      </c>
      <c r="C4735" t="s">
        <v>599</v>
      </c>
      <c r="D4735" t="s">
        <v>542</v>
      </c>
      <c r="E4735" t="s">
        <v>435</v>
      </c>
      <c r="F4735" t="s">
        <v>110</v>
      </c>
      <c r="G4735" t="s">
        <v>110</v>
      </c>
      <c r="H4735" t="s">
        <v>94</v>
      </c>
      <c r="J4735" t="s">
        <v>119</v>
      </c>
      <c r="K4735">
        <v>0</v>
      </c>
      <c r="L4735">
        <v>0</v>
      </c>
      <c r="M4735">
        <v>4</v>
      </c>
      <c r="N4735">
        <v>21</v>
      </c>
      <c r="O4735">
        <v>1951</v>
      </c>
      <c r="P4735" t="s">
        <v>120</v>
      </c>
      <c r="R4735">
        <f t="shared" si="293"/>
        <v>-122</v>
      </c>
      <c r="S4735">
        <f t="shared" si="294"/>
        <v>38</v>
      </c>
      <c r="T4735" t="str">
        <f t="shared" si="295"/>
        <v>-12238</v>
      </c>
      <c r="U4735" t="str">
        <f t="shared" si="292"/>
        <v>-122, 38</v>
      </c>
    </row>
    <row r="4736" spans="1:21" hidden="1" x14ac:dyDescent="0.25">
      <c r="A4736">
        <v>-122.3837</v>
      </c>
      <c r="B4736">
        <v>37.911000000000001</v>
      </c>
      <c r="C4736" t="s">
        <v>601</v>
      </c>
      <c r="D4736" t="s">
        <v>542</v>
      </c>
      <c r="E4736" t="s">
        <v>435</v>
      </c>
      <c r="F4736" t="s">
        <v>110</v>
      </c>
      <c r="G4736" t="s">
        <v>110</v>
      </c>
      <c r="H4736" t="s">
        <v>94</v>
      </c>
      <c r="J4736" t="s">
        <v>119</v>
      </c>
      <c r="K4736">
        <v>0</v>
      </c>
      <c r="L4736">
        <v>0</v>
      </c>
      <c r="M4736">
        <v>12</v>
      </c>
      <c r="N4736">
        <v>25</v>
      </c>
      <c r="O4736">
        <v>2003</v>
      </c>
      <c r="P4736" t="s">
        <v>120</v>
      </c>
      <c r="R4736">
        <f t="shared" si="293"/>
        <v>-122</v>
      </c>
      <c r="S4736">
        <f t="shared" si="294"/>
        <v>38</v>
      </c>
      <c r="T4736" t="str">
        <f t="shared" si="295"/>
        <v>-12238</v>
      </c>
      <c r="U4736" t="str">
        <f t="shared" si="292"/>
        <v>-122, 38</v>
      </c>
    </row>
    <row r="4737" spans="1:21" hidden="1" x14ac:dyDescent="0.25">
      <c r="A4737">
        <v>-122.2147849</v>
      </c>
      <c r="B4737">
        <v>37.875897199999997</v>
      </c>
      <c r="C4737" t="s">
        <v>602</v>
      </c>
      <c r="D4737" t="s">
        <v>542</v>
      </c>
      <c r="E4737" t="s">
        <v>435</v>
      </c>
      <c r="F4737" t="s">
        <v>110</v>
      </c>
      <c r="G4737" t="s">
        <v>110</v>
      </c>
      <c r="H4737" t="s">
        <v>94</v>
      </c>
      <c r="J4737" t="s">
        <v>119</v>
      </c>
      <c r="K4737">
        <v>0</v>
      </c>
      <c r="L4737">
        <v>0</v>
      </c>
      <c r="M4737">
        <v>1</v>
      </c>
      <c r="N4737">
        <v>29</v>
      </c>
      <c r="O4737">
        <v>1972</v>
      </c>
      <c r="P4737" t="s">
        <v>120</v>
      </c>
      <c r="R4737">
        <f t="shared" si="293"/>
        <v>-122</v>
      </c>
      <c r="S4737">
        <f t="shared" si="294"/>
        <v>38</v>
      </c>
      <c r="T4737" t="str">
        <f t="shared" si="295"/>
        <v>-12238</v>
      </c>
      <c r="U4737" t="str">
        <f t="shared" si="292"/>
        <v>-122, 38</v>
      </c>
    </row>
    <row r="4738" spans="1:21" hidden="1" x14ac:dyDescent="0.25">
      <c r="A4738">
        <v>-122.2147849</v>
      </c>
      <c r="B4738">
        <v>37.875897199999997</v>
      </c>
      <c r="C4738" t="s">
        <v>603</v>
      </c>
      <c r="D4738" t="s">
        <v>542</v>
      </c>
      <c r="E4738" t="s">
        <v>435</v>
      </c>
      <c r="F4738" t="s">
        <v>110</v>
      </c>
      <c r="G4738" t="s">
        <v>110</v>
      </c>
      <c r="H4738" t="s">
        <v>94</v>
      </c>
      <c r="J4738" t="s">
        <v>119</v>
      </c>
      <c r="K4738">
        <v>0</v>
      </c>
      <c r="L4738">
        <v>0</v>
      </c>
      <c r="M4738">
        <v>11</v>
      </c>
      <c r="N4738">
        <v>17</v>
      </c>
      <c r="O4738">
        <v>1970</v>
      </c>
      <c r="P4738" t="s">
        <v>120</v>
      </c>
      <c r="R4738">
        <f t="shared" si="293"/>
        <v>-122</v>
      </c>
      <c r="S4738">
        <f t="shared" si="294"/>
        <v>38</v>
      </c>
      <c r="T4738" t="str">
        <f t="shared" si="295"/>
        <v>-12238</v>
      </c>
      <c r="U4738" t="str">
        <f t="shared" ref="U4738:U4801" si="296">_xlfn.CONCAT($R4739, ", ", $S4739)</f>
        <v>-122, 38</v>
      </c>
    </row>
    <row r="4739" spans="1:21" hidden="1" x14ac:dyDescent="0.25">
      <c r="A4739">
        <v>-122.2147849</v>
      </c>
      <c r="B4739">
        <v>37.875897199999997</v>
      </c>
      <c r="C4739" t="s">
        <v>602</v>
      </c>
      <c r="D4739" t="s">
        <v>542</v>
      </c>
      <c r="E4739" t="s">
        <v>435</v>
      </c>
      <c r="F4739" t="s">
        <v>110</v>
      </c>
      <c r="G4739" t="s">
        <v>110</v>
      </c>
      <c r="H4739" t="s">
        <v>94</v>
      </c>
      <c r="J4739" t="s">
        <v>119</v>
      </c>
      <c r="K4739">
        <v>0</v>
      </c>
      <c r="L4739">
        <v>0</v>
      </c>
      <c r="M4739">
        <v>1</v>
      </c>
      <c r="N4739">
        <v>29</v>
      </c>
      <c r="O4739">
        <v>1972</v>
      </c>
      <c r="P4739" t="s">
        <v>120</v>
      </c>
      <c r="R4739">
        <f t="shared" ref="R4739:R4802" si="297">ROUND($A4739, 0)</f>
        <v>-122</v>
      </c>
      <c r="S4739">
        <f t="shared" ref="S4739:S4802" si="298">ROUND($B4739, 0)</f>
        <v>38</v>
      </c>
      <c r="T4739" t="str">
        <f t="shared" ref="T4739:T4802" si="299">_xlfn.CONCAT($R4739, $S4739)</f>
        <v>-12238</v>
      </c>
      <c r="U4739" t="str">
        <f t="shared" si="296"/>
        <v>-122, 38</v>
      </c>
    </row>
    <row r="4740" spans="1:21" hidden="1" x14ac:dyDescent="0.25">
      <c r="A4740">
        <v>-122.2147849</v>
      </c>
      <c r="B4740">
        <v>37.875897199999997</v>
      </c>
      <c r="C4740" t="s">
        <v>602</v>
      </c>
      <c r="D4740" t="s">
        <v>542</v>
      </c>
      <c r="E4740" t="s">
        <v>435</v>
      </c>
      <c r="F4740" t="s">
        <v>110</v>
      </c>
      <c r="G4740" t="s">
        <v>110</v>
      </c>
      <c r="H4740" t="s">
        <v>94</v>
      </c>
      <c r="J4740" t="s">
        <v>119</v>
      </c>
      <c r="K4740">
        <v>0</v>
      </c>
      <c r="L4740">
        <v>0</v>
      </c>
      <c r="M4740">
        <v>1</v>
      </c>
      <c r="N4740">
        <v>29</v>
      </c>
      <c r="O4740">
        <v>1972</v>
      </c>
      <c r="P4740" t="s">
        <v>120</v>
      </c>
      <c r="R4740">
        <f t="shared" si="297"/>
        <v>-122</v>
      </c>
      <c r="S4740">
        <f t="shared" si="298"/>
        <v>38</v>
      </c>
      <c r="T4740" t="str">
        <f t="shared" si="299"/>
        <v>-12238</v>
      </c>
      <c r="U4740" t="str">
        <f t="shared" si="296"/>
        <v>-122, 38</v>
      </c>
    </row>
    <row r="4741" spans="1:21" hidden="1" x14ac:dyDescent="0.25">
      <c r="A4741">
        <v>-122.2147849</v>
      </c>
      <c r="B4741">
        <v>37.875897199999997</v>
      </c>
      <c r="C4741" t="s">
        <v>604</v>
      </c>
      <c r="D4741" t="s">
        <v>542</v>
      </c>
      <c r="E4741" t="s">
        <v>435</v>
      </c>
      <c r="F4741" t="s">
        <v>110</v>
      </c>
      <c r="G4741" t="s">
        <v>110</v>
      </c>
      <c r="H4741" t="s">
        <v>94</v>
      </c>
      <c r="J4741" t="s">
        <v>119</v>
      </c>
      <c r="K4741">
        <v>0</v>
      </c>
      <c r="L4741">
        <v>0</v>
      </c>
      <c r="M4741">
        <v>6</v>
      </c>
      <c r="N4741">
        <v>13</v>
      </c>
      <c r="O4741">
        <v>1970</v>
      </c>
      <c r="P4741" t="s">
        <v>120</v>
      </c>
      <c r="R4741">
        <f t="shared" si="297"/>
        <v>-122</v>
      </c>
      <c r="S4741">
        <f t="shared" si="298"/>
        <v>38</v>
      </c>
      <c r="T4741" t="str">
        <f t="shared" si="299"/>
        <v>-12238</v>
      </c>
      <c r="U4741" t="str">
        <f t="shared" si="296"/>
        <v>-122, 38</v>
      </c>
    </row>
    <row r="4742" spans="1:21" hidden="1" x14ac:dyDescent="0.25">
      <c r="A4742">
        <v>-122.2147849</v>
      </c>
      <c r="B4742">
        <v>37.875897199999997</v>
      </c>
      <c r="C4742" t="s">
        <v>605</v>
      </c>
      <c r="D4742" t="s">
        <v>542</v>
      </c>
      <c r="E4742" t="s">
        <v>435</v>
      </c>
      <c r="F4742" t="s">
        <v>110</v>
      </c>
      <c r="G4742" t="s">
        <v>110</v>
      </c>
      <c r="H4742" t="s">
        <v>94</v>
      </c>
      <c r="J4742" t="s">
        <v>119</v>
      </c>
      <c r="K4742">
        <v>0</v>
      </c>
      <c r="L4742">
        <v>0</v>
      </c>
      <c r="M4742">
        <v>11</v>
      </c>
      <c r="N4742">
        <v>7</v>
      </c>
      <c r="O4742">
        <v>1970</v>
      </c>
      <c r="P4742" t="s">
        <v>120</v>
      </c>
      <c r="R4742">
        <f t="shared" si="297"/>
        <v>-122</v>
      </c>
      <c r="S4742">
        <f t="shared" si="298"/>
        <v>38</v>
      </c>
      <c r="T4742" t="str">
        <f t="shared" si="299"/>
        <v>-12238</v>
      </c>
      <c r="U4742" t="str">
        <f t="shared" si="296"/>
        <v>-122, 38</v>
      </c>
    </row>
    <row r="4743" spans="1:21" hidden="1" x14ac:dyDescent="0.25">
      <c r="A4743">
        <v>-122.2147849</v>
      </c>
      <c r="B4743">
        <v>37.875897199999997</v>
      </c>
      <c r="C4743" t="s">
        <v>606</v>
      </c>
      <c r="D4743" t="s">
        <v>542</v>
      </c>
      <c r="E4743" t="s">
        <v>435</v>
      </c>
      <c r="F4743" t="s">
        <v>110</v>
      </c>
      <c r="G4743" t="s">
        <v>110</v>
      </c>
      <c r="H4743" t="s">
        <v>94</v>
      </c>
      <c r="J4743" t="s">
        <v>119</v>
      </c>
      <c r="K4743">
        <v>0</v>
      </c>
      <c r="L4743">
        <v>0</v>
      </c>
      <c r="M4743">
        <v>12</v>
      </c>
      <c r="N4743">
        <v>13</v>
      </c>
      <c r="O4743">
        <v>1969</v>
      </c>
      <c r="P4743" t="s">
        <v>120</v>
      </c>
      <c r="R4743">
        <f t="shared" si="297"/>
        <v>-122</v>
      </c>
      <c r="S4743">
        <f t="shared" si="298"/>
        <v>38</v>
      </c>
      <c r="T4743" t="str">
        <f t="shared" si="299"/>
        <v>-12238</v>
      </c>
      <c r="U4743" t="str">
        <f t="shared" si="296"/>
        <v>-122, 38</v>
      </c>
    </row>
    <row r="4744" spans="1:21" hidden="1" x14ac:dyDescent="0.25">
      <c r="A4744">
        <v>-122.2147849</v>
      </c>
      <c r="B4744">
        <v>37.875897199999997</v>
      </c>
      <c r="C4744" t="s">
        <v>606</v>
      </c>
      <c r="D4744" t="s">
        <v>542</v>
      </c>
      <c r="E4744" t="s">
        <v>435</v>
      </c>
      <c r="F4744" t="s">
        <v>110</v>
      </c>
      <c r="G4744" t="s">
        <v>110</v>
      </c>
      <c r="H4744" t="s">
        <v>94</v>
      </c>
      <c r="J4744" t="s">
        <v>119</v>
      </c>
      <c r="K4744">
        <v>0</v>
      </c>
      <c r="L4744">
        <v>0</v>
      </c>
      <c r="M4744">
        <v>12</v>
      </c>
      <c r="N4744">
        <v>13</v>
      </c>
      <c r="O4744">
        <v>1969</v>
      </c>
      <c r="P4744" t="s">
        <v>120</v>
      </c>
      <c r="R4744">
        <f t="shared" si="297"/>
        <v>-122</v>
      </c>
      <c r="S4744">
        <f t="shared" si="298"/>
        <v>38</v>
      </c>
      <c r="T4744" t="str">
        <f t="shared" si="299"/>
        <v>-12238</v>
      </c>
      <c r="U4744" t="str">
        <f t="shared" si="296"/>
        <v>-122, 38</v>
      </c>
    </row>
    <row r="4745" spans="1:21" hidden="1" x14ac:dyDescent="0.25">
      <c r="A4745">
        <v>-122.2147849</v>
      </c>
      <c r="B4745">
        <v>37.875897199999997</v>
      </c>
      <c r="C4745" t="s">
        <v>606</v>
      </c>
      <c r="D4745" t="s">
        <v>542</v>
      </c>
      <c r="E4745" t="s">
        <v>435</v>
      </c>
      <c r="F4745" t="s">
        <v>110</v>
      </c>
      <c r="G4745" t="s">
        <v>110</v>
      </c>
      <c r="H4745" t="s">
        <v>94</v>
      </c>
      <c r="J4745" t="s">
        <v>119</v>
      </c>
      <c r="K4745">
        <v>0</v>
      </c>
      <c r="L4745">
        <v>0</v>
      </c>
      <c r="M4745">
        <v>12</v>
      </c>
      <c r="N4745">
        <v>13</v>
      </c>
      <c r="O4745">
        <v>1969</v>
      </c>
      <c r="P4745" t="s">
        <v>120</v>
      </c>
      <c r="R4745">
        <f t="shared" si="297"/>
        <v>-122</v>
      </c>
      <c r="S4745">
        <f t="shared" si="298"/>
        <v>38</v>
      </c>
      <c r="T4745" t="str">
        <f t="shared" si="299"/>
        <v>-12238</v>
      </c>
      <c r="U4745" t="str">
        <f t="shared" si="296"/>
        <v>-122, 38</v>
      </c>
    </row>
    <row r="4746" spans="1:21" hidden="1" x14ac:dyDescent="0.25">
      <c r="A4746">
        <v>-122.2147849</v>
      </c>
      <c r="B4746">
        <v>37.875897199999997</v>
      </c>
      <c r="C4746" t="s">
        <v>606</v>
      </c>
      <c r="D4746" t="s">
        <v>542</v>
      </c>
      <c r="E4746" t="s">
        <v>435</v>
      </c>
      <c r="F4746" t="s">
        <v>110</v>
      </c>
      <c r="G4746" t="s">
        <v>110</v>
      </c>
      <c r="H4746" t="s">
        <v>94</v>
      </c>
      <c r="J4746" t="s">
        <v>119</v>
      </c>
      <c r="K4746">
        <v>0</v>
      </c>
      <c r="L4746">
        <v>0</v>
      </c>
      <c r="M4746">
        <v>12</v>
      </c>
      <c r="N4746">
        <v>13</v>
      </c>
      <c r="O4746">
        <v>1969</v>
      </c>
      <c r="P4746" t="s">
        <v>120</v>
      </c>
      <c r="R4746">
        <f t="shared" si="297"/>
        <v>-122</v>
      </c>
      <c r="S4746">
        <f t="shared" si="298"/>
        <v>38</v>
      </c>
      <c r="T4746" t="str">
        <f t="shared" si="299"/>
        <v>-12238</v>
      </c>
      <c r="U4746" t="str">
        <f t="shared" si="296"/>
        <v>-122, 38</v>
      </c>
    </row>
    <row r="4747" spans="1:21" hidden="1" x14ac:dyDescent="0.25">
      <c r="A4747">
        <v>-122.2147849</v>
      </c>
      <c r="B4747">
        <v>37.875897199999997</v>
      </c>
      <c r="C4747" t="s">
        <v>606</v>
      </c>
      <c r="D4747" t="s">
        <v>542</v>
      </c>
      <c r="E4747" t="s">
        <v>435</v>
      </c>
      <c r="F4747" t="s">
        <v>110</v>
      </c>
      <c r="G4747" t="s">
        <v>110</v>
      </c>
      <c r="H4747" t="s">
        <v>94</v>
      </c>
      <c r="J4747" t="s">
        <v>119</v>
      </c>
      <c r="K4747">
        <v>0</v>
      </c>
      <c r="L4747">
        <v>0</v>
      </c>
      <c r="M4747">
        <v>12</v>
      </c>
      <c r="N4747">
        <v>13</v>
      </c>
      <c r="O4747">
        <v>1969</v>
      </c>
      <c r="P4747" t="s">
        <v>120</v>
      </c>
      <c r="R4747">
        <f t="shared" si="297"/>
        <v>-122</v>
      </c>
      <c r="S4747">
        <f t="shared" si="298"/>
        <v>38</v>
      </c>
      <c r="T4747" t="str">
        <f t="shared" si="299"/>
        <v>-12238</v>
      </c>
      <c r="U4747" t="str">
        <f t="shared" si="296"/>
        <v>-122, 38</v>
      </c>
    </row>
    <row r="4748" spans="1:21" hidden="1" x14ac:dyDescent="0.25">
      <c r="A4748">
        <v>-122.2147849</v>
      </c>
      <c r="B4748">
        <v>37.875897199999997</v>
      </c>
      <c r="C4748" t="s">
        <v>606</v>
      </c>
      <c r="D4748" t="s">
        <v>542</v>
      </c>
      <c r="E4748" t="s">
        <v>435</v>
      </c>
      <c r="F4748" t="s">
        <v>110</v>
      </c>
      <c r="G4748" t="s">
        <v>110</v>
      </c>
      <c r="H4748" t="s">
        <v>94</v>
      </c>
      <c r="J4748" t="s">
        <v>119</v>
      </c>
      <c r="K4748">
        <v>0</v>
      </c>
      <c r="L4748">
        <v>0</v>
      </c>
      <c r="M4748">
        <v>12</v>
      </c>
      <c r="N4748">
        <v>13</v>
      </c>
      <c r="O4748">
        <v>1969</v>
      </c>
      <c r="P4748" t="s">
        <v>120</v>
      </c>
      <c r="R4748">
        <f t="shared" si="297"/>
        <v>-122</v>
      </c>
      <c r="S4748">
        <f t="shared" si="298"/>
        <v>38</v>
      </c>
      <c r="T4748" t="str">
        <f t="shared" si="299"/>
        <v>-12238</v>
      </c>
      <c r="U4748" t="str">
        <f t="shared" si="296"/>
        <v>-122, 38</v>
      </c>
    </row>
    <row r="4749" spans="1:21" hidden="1" x14ac:dyDescent="0.25">
      <c r="A4749">
        <v>-122.2147849</v>
      </c>
      <c r="B4749">
        <v>37.875897199999997</v>
      </c>
      <c r="C4749" t="s">
        <v>606</v>
      </c>
      <c r="D4749" t="s">
        <v>542</v>
      </c>
      <c r="E4749" t="s">
        <v>435</v>
      </c>
      <c r="F4749" t="s">
        <v>110</v>
      </c>
      <c r="G4749" t="s">
        <v>110</v>
      </c>
      <c r="H4749" t="s">
        <v>94</v>
      </c>
      <c r="J4749" t="s">
        <v>119</v>
      </c>
      <c r="K4749">
        <v>0</v>
      </c>
      <c r="L4749">
        <v>0</v>
      </c>
      <c r="M4749">
        <v>12</v>
      </c>
      <c r="N4749">
        <v>13</v>
      </c>
      <c r="O4749">
        <v>1969</v>
      </c>
      <c r="P4749" t="s">
        <v>120</v>
      </c>
      <c r="R4749">
        <f t="shared" si="297"/>
        <v>-122</v>
      </c>
      <c r="S4749">
        <f t="shared" si="298"/>
        <v>38</v>
      </c>
      <c r="T4749" t="str">
        <f t="shared" si="299"/>
        <v>-12238</v>
      </c>
      <c r="U4749" t="str">
        <f t="shared" si="296"/>
        <v>-122, 38</v>
      </c>
    </row>
    <row r="4750" spans="1:21" hidden="1" x14ac:dyDescent="0.25">
      <c r="A4750">
        <v>-122.2147849</v>
      </c>
      <c r="B4750">
        <v>37.875897199999997</v>
      </c>
      <c r="C4750" t="s">
        <v>606</v>
      </c>
      <c r="D4750" t="s">
        <v>542</v>
      </c>
      <c r="E4750" t="s">
        <v>435</v>
      </c>
      <c r="F4750" t="s">
        <v>110</v>
      </c>
      <c r="G4750" t="s">
        <v>110</v>
      </c>
      <c r="H4750" t="s">
        <v>94</v>
      </c>
      <c r="J4750" t="s">
        <v>119</v>
      </c>
      <c r="K4750">
        <v>0</v>
      </c>
      <c r="L4750">
        <v>0</v>
      </c>
      <c r="M4750">
        <v>12</v>
      </c>
      <c r="N4750">
        <v>13</v>
      </c>
      <c r="O4750">
        <v>1969</v>
      </c>
      <c r="P4750" t="s">
        <v>120</v>
      </c>
      <c r="R4750">
        <f t="shared" si="297"/>
        <v>-122</v>
      </c>
      <c r="S4750">
        <f t="shared" si="298"/>
        <v>38</v>
      </c>
      <c r="T4750" t="str">
        <f t="shared" si="299"/>
        <v>-12238</v>
      </c>
      <c r="U4750" t="str">
        <f t="shared" si="296"/>
        <v>-122, 38</v>
      </c>
    </row>
    <row r="4751" spans="1:21" hidden="1" x14ac:dyDescent="0.25">
      <c r="A4751">
        <v>-122.2147849</v>
      </c>
      <c r="B4751">
        <v>37.875897199999997</v>
      </c>
      <c r="C4751" t="s">
        <v>606</v>
      </c>
      <c r="D4751" t="s">
        <v>542</v>
      </c>
      <c r="E4751" t="s">
        <v>435</v>
      </c>
      <c r="F4751" t="s">
        <v>110</v>
      </c>
      <c r="G4751" t="s">
        <v>110</v>
      </c>
      <c r="H4751" t="s">
        <v>94</v>
      </c>
      <c r="J4751" t="s">
        <v>119</v>
      </c>
      <c r="K4751">
        <v>0</v>
      </c>
      <c r="L4751">
        <v>0</v>
      </c>
      <c r="M4751">
        <v>12</v>
      </c>
      <c r="N4751">
        <v>13</v>
      </c>
      <c r="O4751">
        <v>1969</v>
      </c>
      <c r="P4751" t="s">
        <v>120</v>
      </c>
      <c r="R4751">
        <f t="shared" si="297"/>
        <v>-122</v>
      </c>
      <c r="S4751">
        <f t="shared" si="298"/>
        <v>38</v>
      </c>
      <c r="T4751" t="str">
        <f t="shared" si="299"/>
        <v>-12238</v>
      </c>
      <c r="U4751" t="str">
        <f t="shared" si="296"/>
        <v>-122, 38</v>
      </c>
    </row>
    <row r="4752" spans="1:21" hidden="1" x14ac:dyDescent="0.25">
      <c r="A4752">
        <v>-122.2147849</v>
      </c>
      <c r="B4752">
        <v>37.875897199999997</v>
      </c>
      <c r="C4752" t="s">
        <v>606</v>
      </c>
      <c r="D4752" t="s">
        <v>542</v>
      </c>
      <c r="E4752" t="s">
        <v>435</v>
      </c>
      <c r="F4752" t="s">
        <v>110</v>
      </c>
      <c r="G4752" t="s">
        <v>110</v>
      </c>
      <c r="H4752" t="s">
        <v>94</v>
      </c>
      <c r="J4752" t="s">
        <v>119</v>
      </c>
      <c r="K4752">
        <v>0</v>
      </c>
      <c r="L4752">
        <v>0</v>
      </c>
      <c r="M4752">
        <v>12</v>
      </c>
      <c r="N4752">
        <v>13</v>
      </c>
      <c r="O4752">
        <v>1969</v>
      </c>
      <c r="P4752" t="s">
        <v>120</v>
      </c>
      <c r="R4752">
        <f t="shared" si="297"/>
        <v>-122</v>
      </c>
      <c r="S4752">
        <f t="shared" si="298"/>
        <v>38</v>
      </c>
      <c r="T4752" t="str">
        <f t="shared" si="299"/>
        <v>-12238</v>
      </c>
      <c r="U4752" t="str">
        <f t="shared" si="296"/>
        <v>-122, 38</v>
      </c>
    </row>
    <row r="4753" spans="1:21" hidden="1" x14ac:dyDescent="0.25">
      <c r="A4753">
        <v>-122.2147849</v>
      </c>
      <c r="B4753">
        <v>37.875897199999997</v>
      </c>
      <c r="C4753" t="s">
        <v>606</v>
      </c>
      <c r="D4753" t="s">
        <v>542</v>
      </c>
      <c r="E4753" t="s">
        <v>435</v>
      </c>
      <c r="F4753" t="s">
        <v>110</v>
      </c>
      <c r="G4753" t="s">
        <v>110</v>
      </c>
      <c r="H4753" t="s">
        <v>94</v>
      </c>
      <c r="J4753" t="s">
        <v>119</v>
      </c>
      <c r="K4753">
        <v>0</v>
      </c>
      <c r="L4753">
        <v>0</v>
      </c>
      <c r="M4753">
        <v>12</v>
      </c>
      <c r="N4753">
        <v>13</v>
      </c>
      <c r="O4753">
        <v>1969</v>
      </c>
      <c r="P4753" t="s">
        <v>120</v>
      </c>
      <c r="R4753">
        <f t="shared" si="297"/>
        <v>-122</v>
      </c>
      <c r="S4753">
        <f t="shared" si="298"/>
        <v>38</v>
      </c>
      <c r="T4753" t="str">
        <f t="shared" si="299"/>
        <v>-12238</v>
      </c>
      <c r="U4753" t="str">
        <f t="shared" si="296"/>
        <v>-122, 38</v>
      </c>
    </row>
    <row r="4754" spans="1:21" hidden="1" x14ac:dyDescent="0.25">
      <c r="A4754">
        <v>-122.2147849</v>
      </c>
      <c r="B4754">
        <v>37.875897199999997</v>
      </c>
      <c r="C4754" t="s">
        <v>606</v>
      </c>
      <c r="D4754" t="s">
        <v>542</v>
      </c>
      <c r="E4754" t="s">
        <v>435</v>
      </c>
      <c r="F4754" t="s">
        <v>110</v>
      </c>
      <c r="G4754" t="s">
        <v>110</v>
      </c>
      <c r="H4754" t="s">
        <v>94</v>
      </c>
      <c r="J4754" t="s">
        <v>119</v>
      </c>
      <c r="K4754">
        <v>0</v>
      </c>
      <c r="L4754">
        <v>0</v>
      </c>
      <c r="M4754">
        <v>12</v>
      </c>
      <c r="N4754">
        <v>13</v>
      </c>
      <c r="O4754">
        <v>1969</v>
      </c>
      <c r="P4754" t="s">
        <v>120</v>
      </c>
      <c r="R4754">
        <f t="shared" si="297"/>
        <v>-122</v>
      </c>
      <c r="S4754">
        <f t="shared" si="298"/>
        <v>38</v>
      </c>
      <c r="T4754" t="str">
        <f t="shared" si="299"/>
        <v>-12238</v>
      </c>
      <c r="U4754" t="str">
        <f t="shared" si="296"/>
        <v>-122, 38</v>
      </c>
    </row>
    <row r="4755" spans="1:21" hidden="1" x14ac:dyDescent="0.25">
      <c r="A4755">
        <v>-122.2147849</v>
      </c>
      <c r="B4755">
        <v>37.875897199999997</v>
      </c>
      <c r="C4755" t="s">
        <v>606</v>
      </c>
      <c r="D4755" t="s">
        <v>542</v>
      </c>
      <c r="E4755" t="s">
        <v>435</v>
      </c>
      <c r="F4755" t="s">
        <v>110</v>
      </c>
      <c r="G4755" t="s">
        <v>110</v>
      </c>
      <c r="H4755" t="s">
        <v>94</v>
      </c>
      <c r="J4755" t="s">
        <v>119</v>
      </c>
      <c r="K4755">
        <v>0</v>
      </c>
      <c r="L4755">
        <v>0</v>
      </c>
      <c r="M4755">
        <v>12</v>
      </c>
      <c r="N4755">
        <v>13</v>
      </c>
      <c r="O4755">
        <v>1969</v>
      </c>
      <c r="P4755" t="s">
        <v>120</v>
      </c>
      <c r="R4755">
        <f t="shared" si="297"/>
        <v>-122</v>
      </c>
      <c r="S4755">
        <f t="shared" si="298"/>
        <v>38</v>
      </c>
      <c r="T4755" t="str">
        <f t="shared" si="299"/>
        <v>-12238</v>
      </c>
      <c r="U4755" t="str">
        <f t="shared" si="296"/>
        <v>-122, 38</v>
      </c>
    </row>
    <row r="4756" spans="1:21" hidden="1" x14ac:dyDescent="0.25">
      <c r="A4756">
        <v>-122.2147849</v>
      </c>
      <c r="B4756">
        <v>37.875897199999997</v>
      </c>
      <c r="C4756" t="s">
        <v>606</v>
      </c>
      <c r="D4756" t="s">
        <v>542</v>
      </c>
      <c r="E4756" t="s">
        <v>435</v>
      </c>
      <c r="F4756" t="s">
        <v>110</v>
      </c>
      <c r="G4756" t="s">
        <v>110</v>
      </c>
      <c r="H4756" t="s">
        <v>94</v>
      </c>
      <c r="J4756" t="s">
        <v>119</v>
      </c>
      <c r="K4756">
        <v>0</v>
      </c>
      <c r="L4756">
        <v>0</v>
      </c>
      <c r="M4756">
        <v>12</v>
      </c>
      <c r="N4756">
        <v>13</v>
      </c>
      <c r="O4756">
        <v>1969</v>
      </c>
      <c r="P4756" t="s">
        <v>120</v>
      </c>
      <c r="R4756">
        <f t="shared" si="297"/>
        <v>-122</v>
      </c>
      <c r="S4756">
        <f t="shared" si="298"/>
        <v>38</v>
      </c>
      <c r="T4756" t="str">
        <f t="shared" si="299"/>
        <v>-12238</v>
      </c>
      <c r="U4756" t="str">
        <f t="shared" si="296"/>
        <v>-122, 38</v>
      </c>
    </row>
    <row r="4757" spans="1:21" hidden="1" x14ac:dyDescent="0.25">
      <c r="A4757">
        <v>-122.2147849</v>
      </c>
      <c r="B4757">
        <v>37.875897199999997</v>
      </c>
      <c r="C4757" t="s">
        <v>606</v>
      </c>
      <c r="D4757" t="s">
        <v>542</v>
      </c>
      <c r="E4757" t="s">
        <v>435</v>
      </c>
      <c r="F4757" t="s">
        <v>110</v>
      </c>
      <c r="G4757" t="s">
        <v>110</v>
      </c>
      <c r="H4757" t="s">
        <v>94</v>
      </c>
      <c r="J4757" t="s">
        <v>119</v>
      </c>
      <c r="K4757">
        <v>0</v>
      </c>
      <c r="L4757">
        <v>0</v>
      </c>
      <c r="M4757">
        <v>12</v>
      </c>
      <c r="N4757">
        <v>13</v>
      </c>
      <c r="O4757">
        <v>1969</v>
      </c>
      <c r="P4757" t="s">
        <v>120</v>
      </c>
      <c r="R4757">
        <f t="shared" si="297"/>
        <v>-122</v>
      </c>
      <c r="S4757">
        <f t="shared" si="298"/>
        <v>38</v>
      </c>
      <c r="T4757" t="str">
        <f t="shared" si="299"/>
        <v>-12238</v>
      </c>
      <c r="U4757" t="str">
        <f t="shared" si="296"/>
        <v>-122, 38</v>
      </c>
    </row>
    <row r="4758" spans="1:21" hidden="1" x14ac:dyDescent="0.25">
      <c r="A4758">
        <v>-122.2147849</v>
      </c>
      <c r="B4758">
        <v>37.875897199999997</v>
      </c>
      <c r="C4758" t="s">
        <v>606</v>
      </c>
      <c r="D4758" t="s">
        <v>542</v>
      </c>
      <c r="E4758" t="s">
        <v>435</v>
      </c>
      <c r="F4758" t="s">
        <v>110</v>
      </c>
      <c r="G4758" t="s">
        <v>110</v>
      </c>
      <c r="H4758" t="s">
        <v>94</v>
      </c>
      <c r="J4758" t="s">
        <v>119</v>
      </c>
      <c r="K4758">
        <v>0</v>
      </c>
      <c r="L4758">
        <v>0</v>
      </c>
      <c r="M4758">
        <v>12</v>
      </c>
      <c r="N4758">
        <v>13</v>
      </c>
      <c r="O4758">
        <v>1969</v>
      </c>
      <c r="P4758" t="s">
        <v>120</v>
      </c>
      <c r="R4758">
        <f t="shared" si="297"/>
        <v>-122</v>
      </c>
      <c r="S4758">
        <f t="shared" si="298"/>
        <v>38</v>
      </c>
      <c r="T4758" t="str">
        <f t="shared" si="299"/>
        <v>-12238</v>
      </c>
      <c r="U4758" t="str">
        <f t="shared" si="296"/>
        <v>-122, 38</v>
      </c>
    </row>
    <row r="4759" spans="1:21" hidden="1" x14ac:dyDescent="0.25">
      <c r="A4759">
        <v>-122.2147849</v>
      </c>
      <c r="B4759">
        <v>37.875897199999997</v>
      </c>
      <c r="C4759" t="s">
        <v>606</v>
      </c>
      <c r="D4759" t="s">
        <v>542</v>
      </c>
      <c r="E4759" t="s">
        <v>435</v>
      </c>
      <c r="F4759" t="s">
        <v>110</v>
      </c>
      <c r="G4759" t="s">
        <v>110</v>
      </c>
      <c r="H4759" t="s">
        <v>94</v>
      </c>
      <c r="J4759" t="s">
        <v>119</v>
      </c>
      <c r="K4759">
        <v>0</v>
      </c>
      <c r="L4759">
        <v>0</v>
      </c>
      <c r="M4759">
        <v>12</v>
      </c>
      <c r="N4759">
        <v>13</v>
      </c>
      <c r="O4759">
        <v>1969</v>
      </c>
      <c r="P4759" t="s">
        <v>120</v>
      </c>
      <c r="R4759">
        <f t="shared" si="297"/>
        <v>-122</v>
      </c>
      <c r="S4759">
        <f t="shared" si="298"/>
        <v>38</v>
      </c>
      <c r="T4759" t="str">
        <f t="shared" si="299"/>
        <v>-12238</v>
      </c>
      <c r="U4759" t="str">
        <f t="shared" si="296"/>
        <v>-122, 38</v>
      </c>
    </row>
    <row r="4760" spans="1:21" hidden="1" x14ac:dyDescent="0.25">
      <c r="A4760">
        <v>-122.2147849</v>
      </c>
      <c r="B4760">
        <v>37.875897199999997</v>
      </c>
      <c r="C4760" t="s">
        <v>606</v>
      </c>
      <c r="D4760" t="s">
        <v>542</v>
      </c>
      <c r="E4760" t="s">
        <v>435</v>
      </c>
      <c r="F4760" t="s">
        <v>110</v>
      </c>
      <c r="G4760" t="s">
        <v>110</v>
      </c>
      <c r="H4760" t="s">
        <v>94</v>
      </c>
      <c r="J4760" t="s">
        <v>119</v>
      </c>
      <c r="K4760">
        <v>0</v>
      </c>
      <c r="L4760">
        <v>0</v>
      </c>
      <c r="M4760">
        <v>12</v>
      </c>
      <c r="N4760">
        <v>13</v>
      </c>
      <c r="O4760">
        <v>1969</v>
      </c>
      <c r="P4760" t="s">
        <v>120</v>
      </c>
      <c r="R4760">
        <f t="shared" si="297"/>
        <v>-122</v>
      </c>
      <c r="S4760">
        <f t="shared" si="298"/>
        <v>38</v>
      </c>
      <c r="T4760" t="str">
        <f t="shared" si="299"/>
        <v>-12238</v>
      </c>
      <c r="U4760" t="str">
        <f t="shared" si="296"/>
        <v>-122, 38</v>
      </c>
    </row>
    <row r="4761" spans="1:21" hidden="1" x14ac:dyDescent="0.25">
      <c r="A4761">
        <v>-122.2147849</v>
      </c>
      <c r="B4761">
        <v>37.875897199999997</v>
      </c>
      <c r="C4761" t="s">
        <v>606</v>
      </c>
      <c r="D4761" t="s">
        <v>542</v>
      </c>
      <c r="E4761" t="s">
        <v>435</v>
      </c>
      <c r="F4761" t="s">
        <v>110</v>
      </c>
      <c r="G4761" t="s">
        <v>110</v>
      </c>
      <c r="H4761" t="s">
        <v>94</v>
      </c>
      <c r="J4761" t="s">
        <v>119</v>
      </c>
      <c r="K4761">
        <v>0</v>
      </c>
      <c r="L4761">
        <v>0</v>
      </c>
      <c r="M4761">
        <v>12</v>
      </c>
      <c r="N4761">
        <v>13</v>
      </c>
      <c r="O4761">
        <v>1969</v>
      </c>
      <c r="P4761" t="s">
        <v>120</v>
      </c>
      <c r="R4761">
        <f t="shared" si="297"/>
        <v>-122</v>
      </c>
      <c r="S4761">
        <f t="shared" si="298"/>
        <v>38</v>
      </c>
      <c r="T4761" t="str">
        <f t="shared" si="299"/>
        <v>-12238</v>
      </c>
      <c r="U4761" t="str">
        <f t="shared" si="296"/>
        <v>-122, 38</v>
      </c>
    </row>
    <row r="4762" spans="1:21" hidden="1" x14ac:dyDescent="0.25">
      <c r="A4762">
        <v>-122.2147849</v>
      </c>
      <c r="B4762">
        <v>37.875897199999997</v>
      </c>
      <c r="C4762" t="s">
        <v>607</v>
      </c>
      <c r="D4762" t="s">
        <v>542</v>
      </c>
      <c r="E4762" t="s">
        <v>435</v>
      </c>
      <c r="F4762" t="s">
        <v>110</v>
      </c>
      <c r="G4762" t="s">
        <v>110</v>
      </c>
      <c r="H4762" t="s">
        <v>94</v>
      </c>
      <c r="J4762" t="s">
        <v>119</v>
      </c>
      <c r="K4762">
        <v>0</v>
      </c>
      <c r="L4762">
        <v>0</v>
      </c>
      <c r="M4762">
        <v>1</v>
      </c>
      <c r="N4762">
        <v>30</v>
      </c>
      <c r="O4762">
        <v>1970</v>
      </c>
      <c r="P4762" t="s">
        <v>120</v>
      </c>
      <c r="R4762">
        <f t="shared" si="297"/>
        <v>-122</v>
      </c>
      <c r="S4762">
        <f t="shared" si="298"/>
        <v>38</v>
      </c>
      <c r="T4762" t="str">
        <f t="shared" si="299"/>
        <v>-12238</v>
      </c>
      <c r="U4762" t="str">
        <f t="shared" si="296"/>
        <v>-122, 38</v>
      </c>
    </row>
    <row r="4763" spans="1:21" hidden="1" x14ac:dyDescent="0.25">
      <c r="A4763">
        <v>-122.2147849</v>
      </c>
      <c r="B4763">
        <v>37.875897199999997</v>
      </c>
      <c r="C4763" t="s">
        <v>608</v>
      </c>
      <c r="D4763" t="s">
        <v>542</v>
      </c>
      <c r="E4763" t="s">
        <v>435</v>
      </c>
      <c r="F4763" t="s">
        <v>110</v>
      </c>
      <c r="G4763" t="s">
        <v>110</v>
      </c>
      <c r="H4763" t="s">
        <v>94</v>
      </c>
      <c r="J4763" t="s">
        <v>119</v>
      </c>
      <c r="K4763">
        <v>0</v>
      </c>
      <c r="L4763">
        <v>0</v>
      </c>
      <c r="M4763">
        <v>4</v>
      </c>
      <c r="N4763">
        <v>6</v>
      </c>
      <c r="O4763">
        <v>1970</v>
      </c>
      <c r="P4763" t="s">
        <v>120</v>
      </c>
      <c r="R4763">
        <f t="shared" si="297"/>
        <v>-122</v>
      </c>
      <c r="S4763">
        <f t="shared" si="298"/>
        <v>38</v>
      </c>
      <c r="T4763" t="str">
        <f t="shared" si="299"/>
        <v>-12238</v>
      </c>
      <c r="U4763" t="str">
        <f t="shared" si="296"/>
        <v>-122, 38</v>
      </c>
    </row>
    <row r="4764" spans="1:21" hidden="1" x14ac:dyDescent="0.25">
      <c r="A4764">
        <v>-122.2147849</v>
      </c>
      <c r="B4764">
        <v>37.875897199999997</v>
      </c>
      <c r="C4764" t="s">
        <v>609</v>
      </c>
      <c r="D4764" t="s">
        <v>542</v>
      </c>
      <c r="E4764" t="s">
        <v>435</v>
      </c>
      <c r="F4764" t="s">
        <v>110</v>
      </c>
      <c r="G4764" t="s">
        <v>110</v>
      </c>
      <c r="H4764" t="s">
        <v>94</v>
      </c>
      <c r="J4764" t="s">
        <v>119</v>
      </c>
      <c r="K4764">
        <v>0</v>
      </c>
      <c r="L4764">
        <v>0</v>
      </c>
      <c r="M4764">
        <v>2</v>
      </c>
      <c r="N4764">
        <v>18</v>
      </c>
      <c r="O4764">
        <v>1970</v>
      </c>
      <c r="P4764" t="s">
        <v>120</v>
      </c>
      <c r="R4764">
        <f t="shared" si="297"/>
        <v>-122</v>
      </c>
      <c r="S4764">
        <f t="shared" si="298"/>
        <v>38</v>
      </c>
      <c r="T4764" t="str">
        <f t="shared" si="299"/>
        <v>-12238</v>
      </c>
      <c r="U4764" t="str">
        <f t="shared" si="296"/>
        <v>-122, 38</v>
      </c>
    </row>
    <row r="4765" spans="1:21" hidden="1" x14ac:dyDescent="0.25">
      <c r="A4765">
        <v>-122.2147849</v>
      </c>
      <c r="B4765">
        <v>37.875897199999997</v>
      </c>
      <c r="C4765" t="s">
        <v>610</v>
      </c>
      <c r="D4765" t="s">
        <v>542</v>
      </c>
      <c r="E4765" t="s">
        <v>435</v>
      </c>
      <c r="F4765" t="s">
        <v>110</v>
      </c>
      <c r="G4765" t="s">
        <v>110</v>
      </c>
      <c r="H4765" t="s">
        <v>94</v>
      </c>
      <c r="J4765" t="s">
        <v>119</v>
      </c>
      <c r="K4765">
        <v>0</v>
      </c>
      <c r="L4765">
        <v>0</v>
      </c>
      <c r="M4765">
        <v>5</v>
      </c>
      <c r="N4765">
        <v>1</v>
      </c>
      <c r="O4765">
        <v>1970</v>
      </c>
      <c r="P4765" t="s">
        <v>120</v>
      </c>
      <c r="R4765">
        <f t="shared" si="297"/>
        <v>-122</v>
      </c>
      <c r="S4765">
        <f t="shared" si="298"/>
        <v>38</v>
      </c>
      <c r="T4765" t="str">
        <f t="shared" si="299"/>
        <v>-12238</v>
      </c>
      <c r="U4765" t="str">
        <f t="shared" si="296"/>
        <v>-122, 38</v>
      </c>
    </row>
    <row r="4766" spans="1:21" hidden="1" x14ac:dyDescent="0.25">
      <c r="A4766">
        <v>-122.2147849</v>
      </c>
      <c r="B4766">
        <v>37.875897199999997</v>
      </c>
      <c r="C4766" t="s">
        <v>611</v>
      </c>
      <c r="D4766" t="s">
        <v>542</v>
      </c>
      <c r="E4766" t="s">
        <v>435</v>
      </c>
      <c r="F4766" t="s">
        <v>110</v>
      </c>
      <c r="G4766" t="s">
        <v>110</v>
      </c>
      <c r="H4766" t="s">
        <v>94</v>
      </c>
      <c r="J4766" t="s">
        <v>119</v>
      </c>
      <c r="K4766">
        <v>0</v>
      </c>
      <c r="L4766">
        <v>0</v>
      </c>
      <c r="M4766">
        <v>10</v>
      </c>
      <c r="N4766">
        <v>22</v>
      </c>
      <c r="O4766">
        <v>1985</v>
      </c>
      <c r="P4766" t="s">
        <v>120</v>
      </c>
      <c r="R4766">
        <f t="shared" si="297"/>
        <v>-122</v>
      </c>
      <c r="S4766">
        <f t="shared" si="298"/>
        <v>38</v>
      </c>
      <c r="T4766" t="str">
        <f t="shared" si="299"/>
        <v>-12238</v>
      </c>
      <c r="U4766" t="str">
        <f t="shared" si="296"/>
        <v>-122, 38</v>
      </c>
    </row>
    <row r="4767" spans="1:21" hidden="1" x14ac:dyDescent="0.25">
      <c r="A4767">
        <v>-122.2147849</v>
      </c>
      <c r="B4767">
        <v>37.875897199999997</v>
      </c>
      <c r="C4767" t="s">
        <v>611</v>
      </c>
      <c r="D4767" t="s">
        <v>542</v>
      </c>
      <c r="E4767" t="s">
        <v>435</v>
      </c>
      <c r="F4767" t="s">
        <v>110</v>
      </c>
      <c r="G4767" t="s">
        <v>110</v>
      </c>
      <c r="H4767" t="s">
        <v>94</v>
      </c>
      <c r="J4767" t="s">
        <v>119</v>
      </c>
      <c r="K4767">
        <v>0</v>
      </c>
      <c r="L4767">
        <v>0</v>
      </c>
      <c r="M4767">
        <v>10</v>
      </c>
      <c r="N4767">
        <v>22</v>
      </c>
      <c r="O4767">
        <v>1985</v>
      </c>
      <c r="P4767" t="s">
        <v>120</v>
      </c>
      <c r="R4767">
        <f t="shared" si="297"/>
        <v>-122</v>
      </c>
      <c r="S4767">
        <f t="shared" si="298"/>
        <v>38</v>
      </c>
      <c r="T4767" t="str">
        <f t="shared" si="299"/>
        <v>-12238</v>
      </c>
      <c r="U4767" t="str">
        <f t="shared" si="296"/>
        <v>-122, 38</v>
      </c>
    </row>
    <row r="4768" spans="1:21" hidden="1" x14ac:dyDescent="0.25">
      <c r="A4768">
        <v>-122.2147849</v>
      </c>
      <c r="B4768">
        <v>37.875897199999997</v>
      </c>
      <c r="C4768" t="s">
        <v>611</v>
      </c>
      <c r="D4768" t="s">
        <v>542</v>
      </c>
      <c r="E4768" t="s">
        <v>435</v>
      </c>
      <c r="F4768" t="s">
        <v>110</v>
      </c>
      <c r="G4768" t="s">
        <v>110</v>
      </c>
      <c r="H4768" t="s">
        <v>94</v>
      </c>
      <c r="J4768" t="s">
        <v>119</v>
      </c>
      <c r="K4768">
        <v>0</v>
      </c>
      <c r="L4768">
        <v>0</v>
      </c>
      <c r="M4768">
        <v>10</v>
      </c>
      <c r="N4768">
        <v>22</v>
      </c>
      <c r="O4768">
        <v>1985</v>
      </c>
      <c r="P4768" t="s">
        <v>120</v>
      </c>
      <c r="R4768">
        <f t="shared" si="297"/>
        <v>-122</v>
      </c>
      <c r="S4768">
        <f t="shared" si="298"/>
        <v>38</v>
      </c>
      <c r="T4768" t="str">
        <f t="shared" si="299"/>
        <v>-12238</v>
      </c>
      <c r="U4768" t="str">
        <f t="shared" si="296"/>
        <v>-122, 38</v>
      </c>
    </row>
    <row r="4769" spans="1:21" hidden="1" x14ac:dyDescent="0.25">
      <c r="A4769">
        <v>-121.85746109999999</v>
      </c>
      <c r="B4769">
        <v>37.808347220000002</v>
      </c>
      <c r="C4769">
        <v>1988</v>
      </c>
      <c r="D4769" t="s">
        <v>542</v>
      </c>
      <c r="E4769" t="s">
        <v>435</v>
      </c>
      <c r="F4769" t="s">
        <v>110</v>
      </c>
      <c r="G4769" t="s">
        <v>110</v>
      </c>
      <c r="H4769" t="s">
        <v>94</v>
      </c>
      <c r="J4769" t="s">
        <v>119</v>
      </c>
      <c r="K4769">
        <v>0</v>
      </c>
      <c r="L4769">
        <v>0</v>
      </c>
      <c r="N4769">
        <v>28</v>
      </c>
      <c r="O4769">
        <v>1988</v>
      </c>
      <c r="P4769" t="s">
        <v>120</v>
      </c>
      <c r="R4769">
        <f t="shared" si="297"/>
        <v>-122</v>
      </c>
      <c r="S4769">
        <f t="shared" si="298"/>
        <v>38</v>
      </c>
      <c r="T4769" t="str">
        <f t="shared" si="299"/>
        <v>-12238</v>
      </c>
      <c r="U4769" t="str">
        <f t="shared" si="296"/>
        <v>-122, 38</v>
      </c>
    </row>
    <row r="4770" spans="1:21" hidden="1" x14ac:dyDescent="0.25">
      <c r="A4770">
        <v>-121.85746109999999</v>
      </c>
      <c r="B4770">
        <v>37.808347220000002</v>
      </c>
      <c r="C4770">
        <v>1988</v>
      </c>
      <c r="D4770" t="s">
        <v>542</v>
      </c>
      <c r="E4770" t="s">
        <v>435</v>
      </c>
      <c r="F4770" t="s">
        <v>110</v>
      </c>
      <c r="G4770" t="s">
        <v>110</v>
      </c>
      <c r="H4770" t="s">
        <v>94</v>
      </c>
      <c r="J4770" t="s">
        <v>119</v>
      </c>
      <c r="K4770">
        <v>0</v>
      </c>
      <c r="L4770">
        <v>0</v>
      </c>
      <c r="N4770">
        <v>28</v>
      </c>
      <c r="O4770">
        <v>1988</v>
      </c>
      <c r="P4770" t="s">
        <v>120</v>
      </c>
      <c r="R4770">
        <f t="shared" si="297"/>
        <v>-122</v>
      </c>
      <c r="S4770">
        <f t="shared" si="298"/>
        <v>38</v>
      </c>
      <c r="T4770" t="str">
        <f t="shared" si="299"/>
        <v>-12238</v>
      </c>
      <c r="U4770" t="str">
        <f t="shared" si="296"/>
        <v>-122, 38</v>
      </c>
    </row>
    <row r="4771" spans="1:21" hidden="1" x14ac:dyDescent="0.25">
      <c r="A4771">
        <v>-121.85746109999999</v>
      </c>
      <c r="B4771">
        <v>37.808347220000002</v>
      </c>
      <c r="C4771">
        <v>1988</v>
      </c>
      <c r="D4771" t="s">
        <v>542</v>
      </c>
      <c r="E4771" t="s">
        <v>435</v>
      </c>
      <c r="F4771" t="s">
        <v>110</v>
      </c>
      <c r="G4771" t="s">
        <v>110</v>
      </c>
      <c r="H4771" t="s">
        <v>94</v>
      </c>
      <c r="J4771" t="s">
        <v>119</v>
      </c>
      <c r="K4771">
        <v>0</v>
      </c>
      <c r="L4771">
        <v>0</v>
      </c>
      <c r="N4771">
        <v>28</v>
      </c>
      <c r="O4771">
        <v>1988</v>
      </c>
      <c r="P4771" t="s">
        <v>120</v>
      </c>
      <c r="R4771">
        <f t="shared" si="297"/>
        <v>-122</v>
      </c>
      <c r="S4771">
        <f t="shared" si="298"/>
        <v>38</v>
      </c>
      <c r="T4771" t="str">
        <f t="shared" si="299"/>
        <v>-12238</v>
      </c>
      <c r="U4771" t="str">
        <f t="shared" si="296"/>
        <v>-122, 38</v>
      </c>
    </row>
    <row r="4772" spans="1:21" hidden="1" x14ac:dyDescent="0.25">
      <c r="A4772">
        <v>-121.85746109999999</v>
      </c>
      <c r="B4772">
        <v>37.808347220000002</v>
      </c>
      <c r="C4772">
        <v>1988</v>
      </c>
      <c r="D4772" t="s">
        <v>542</v>
      </c>
      <c r="E4772" t="s">
        <v>435</v>
      </c>
      <c r="F4772" t="s">
        <v>110</v>
      </c>
      <c r="G4772" t="s">
        <v>110</v>
      </c>
      <c r="H4772" t="s">
        <v>94</v>
      </c>
      <c r="J4772" t="s">
        <v>119</v>
      </c>
      <c r="K4772">
        <v>0</v>
      </c>
      <c r="L4772">
        <v>0</v>
      </c>
      <c r="N4772">
        <v>28</v>
      </c>
      <c r="O4772">
        <v>1988</v>
      </c>
      <c r="P4772" t="s">
        <v>120</v>
      </c>
      <c r="R4772">
        <f t="shared" si="297"/>
        <v>-122</v>
      </c>
      <c r="S4772">
        <f t="shared" si="298"/>
        <v>38</v>
      </c>
      <c r="T4772" t="str">
        <f t="shared" si="299"/>
        <v>-12238</v>
      </c>
      <c r="U4772" t="str">
        <f t="shared" si="296"/>
        <v>-122, 38</v>
      </c>
    </row>
    <row r="4773" spans="1:21" hidden="1" x14ac:dyDescent="0.25">
      <c r="A4773">
        <v>-121.85746109999999</v>
      </c>
      <c r="B4773">
        <v>37.808347220000002</v>
      </c>
      <c r="C4773">
        <v>1988</v>
      </c>
      <c r="D4773" t="s">
        <v>542</v>
      </c>
      <c r="E4773" t="s">
        <v>435</v>
      </c>
      <c r="F4773" t="s">
        <v>110</v>
      </c>
      <c r="G4773" t="s">
        <v>110</v>
      </c>
      <c r="H4773" t="s">
        <v>94</v>
      </c>
      <c r="J4773" t="s">
        <v>119</v>
      </c>
      <c r="K4773">
        <v>0</v>
      </c>
      <c r="L4773">
        <v>0</v>
      </c>
      <c r="N4773">
        <v>28</v>
      </c>
      <c r="O4773">
        <v>1988</v>
      </c>
      <c r="P4773" t="s">
        <v>120</v>
      </c>
      <c r="R4773">
        <f t="shared" si="297"/>
        <v>-122</v>
      </c>
      <c r="S4773">
        <f t="shared" si="298"/>
        <v>38</v>
      </c>
      <c r="T4773" t="str">
        <f t="shared" si="299"/>
        <v>-12238</v>
      </c>
      <c r="U4773" t="str">
        <f t="shared" si="296"/>
        <v>-122, 38</v>
      </c>
    </row>
    <row r="4774" spans="1:21" hidden="1" x14ac:dyDescent="0.25">
      <c r="A4774">
        <v>-122.2474675</v>
      </c>
      <c r="B4774">
        <v>37.900291600000003</v>
      </c>
      <c r="C4774" t="s">
        <v>612</v>
      </c>
      <c r="D4774" t="s">
        <v>542</v>
      </c>
      <c r="E4774" t="s">
        <v>435</v>
      </c>
      <c r="F4774" t="s">
        <v>110</v>
      </c>
      <c r="G4774" t="s">
        <v>110</v>
      </c>
      <c r="H4774" t="s">
        <v>94</v>
      </c>
      <c r="J4774" t="s">
        <v>119</v>
      </c>
      <c r="K4774">
        <v>0</v>
      </c>
      <c r="L4774">
        <v>0</v>
      </c>
      <c r="M4774">
        <v>1</v>
      </c>
      <c r="N4774">
        <v>17</v>
      </c>
      <c r="O4774">
        <v>1970</v>
      </c>
      <c r="P4774" t="s">
        <v>120</v>
      </c>
      <c r="R4774">
        <f t="shared" si="297"/>
        <v>-122</v>
      </c>
      <c r="S4774">
        <f t="shared" si="298"/>
        <v>38</v>
      </c>
      <c r="T4774" t="str">
        <f t="shared" si="299"/>
        <v>-12238</v>
      </c>
      <c r="U4774" t="str">
        <f t="shared" si="296"/>
        <v>-122, 38</v>
      </c>
    </row>
    <row r="4775" spans="1:21" hidden="1" x14ac:dyDescent="0.25">
      <c r="A4775">
        <v>-122.2474675</v>
      </c>
      <c r="B4775">
        <v>37.900291600000003</v>
      </c>
      <c r="C4775" t="s">
        <v>613</v>
      </c>
      <c r="D4775" t="s">
        <v>542</v>
      </c>
      <c r="E4775" t="s">
        <v>435</v>
      </c>
      <c r="F4775" t="s">
        <v>110</v>
      </c>
      <c r="G4775" t="s">
        <v>110</v>
      </c>
      <c r="H4775" t="s">
        <v>94</v>
      </c>
      <c r="J4775" t="s">
        <v>119</v>
      </c>
      <c r="K4775">
        <v>0</v>
      </c>
      <c r="L4775">
        <v>0</v>
      </c>
      <c r="M4775">
        <v>4</v>
      </c>
      <c r="N4775">
        <v>20</v>
      </c>
      <c r="O4775">
        <v>1947</v>
      </c>
      <c r="P4775" t="s">
        <v>120</v>
      </c>
      <c r="R4775">
        <f t="shared" si="297"/>
        <v>-122</v>
      </c>
      <c r="S4775">
        <f t="shared" si="298"/>
        <v>38</v>
      </c>
      <c r="T4775" t="str">
        <f t="shared" si="299"/>
        <v>-12238</v>
      </c>
      <c r="U4775" t="str">
        <f t="shared" si="296"/>
        <v>-122, 38</v>
      </c>
    </row>
    <row r="4776" spans="1:21" hidden="1" x14ac:dyDescent="0.25">
      <c r="A4776">
        <v>-122.26603679999999</v>
      </c>
      <c r="B4776">
        <v>37.910407200000002</v>
      </c>
      <c r="C4776" t="s">
        <v>613</v>
      </c>
      <c r="D4776" t="s">
        <v>542</v>
      </c>
      <c r="E4776" t="s">
        <v>435</v>
      </c>
      <c r="F4776" t="s">
        <v>110</v>
      </c>
      <c r="G4776" t="s">
        <v>110</v>
      </c>
      <c r="H4776" t="s">
        <v>94</v>
      </c>
      <c r="J4776" t="s">
        <v>119</v>
      </c>
      <c r="K4776">
        <v>0</v>
      </c>
      <c r="L4776">
        <v>0</v>
      </c>
      <c r="M4776">
        <v>4</v>
      </c>
      <c r="N4776">
        <v>20</v>
      </c>
      <c r="O4776">
        <v>1947</v>
      </c>
      <c r="P4776" t="s">
        <v>120</v>
      </c>
      <c r="R4776">
        <f t="shared" si="297"/>
        <v>-122</v>
      </c>
      <c r="S4776">
        <f t="shared" si="298"/>
        <v>38</v>
      </c>
      <c r="T4776" t="str">
        <f t="shared" si="299"/>
        <v>-12238</v>
      </c>
      <c r="U4776" t="str">
        <f t="shared" si="296"/>
        <v>-122, 38</v>
      </c>
    </row>
    <row r="4777" spans="1:21" hidden="1" x14ac:dyDescent="0.25">
      <c r="A4777">
        <v>-122.26603679999999</v>
      </c>
      <c r="B4777">
        <v>37.910407200000002</v>
      </c>
      <c r="C4777" t="s">
        <v>613</v>
      </c>
      <c r="D4777" t="s">
        <v>542</v>
      </c>
      <c r="E4777" t="s">
        <v>435</v>
      </c>
      <c r="F4777" t="s">
        <v>110</v>
      </c>
      <c r="G4777" t="s">
        <v>110</v>
      </c>
      <c r="H4777" t="s">
        <v>94</v>
      </c>
      <c r="J4777" t="s">
        <v>119</v>
      </c>
      <c r="K4777">
        <v>0</v>
      </c>
      <c r="L4777">
        <v>0</v>
      </c>
      <c r="M4777">
        <v>4</v>
      </c>
      <c r="N4777">
        <v>20</v>
      </c>
      <c r="O4777">
        <v>1947</v>
      </c>
      <c r="P4777" t="s">
        <v>120</v>
      </c>
      <c r="R4777">
        <f t="shared" si="297"/>
        <v>-122</v>
      </c>
      <c r="S4777">
        <f t="shared" si="298"/>
        <v>38</v>
      </c>
      <c r="T4777" t="str">
        <f t="shared" si="299"/>
        <v>-12238</v>
      </c>
      <c r="U4777" t="str">
        <f t="shared" si="296"/>
        <v>-122, 38</v>
      </c>
    </row>
    <row r="4778" spans="1:21" hidden="1" x14ac:dyDescent="0.25">
      <c r="A4778">
        <v>-122.26603679999999</v>
      </c>
      <c r="B4778">
        <v>37.910407200000002</v>
      </c>
      <c r="C4778" t="s">
        <v>613</v>
      </c>
      <c r="D4778" t="s">
        <v>542</v>
      </c>
      <c r="E4778" t="s">
        <v>435</v>
      </c>
      <c r="F4778" t="s">
        <v>110</v>
      </c>
      <c r="G4778" t="s">
        <v>110</v>
      </c>
      <c r="H4778" t="s">
        <v>94</v>
      </c>
      <c r="J4778" t="s">
        <v>119</v>
      </c>
      <c r="K4778">
        <v>0</v>
      </c>
      <c r="L4778">
        <v>0</v>
      </c>
      <c r="M4778">
        <v>4</v>
      </c>
      <c r="N4778">
        <v>20</v>
      </c>
      <c r="O4778">
        <v>1947</v>
      </c>
      <c r="P4778" t="s">
        <v>120</v>
      </c>
      <c r="R4778">
        <f t="shared" si="297"/>
        <v>-122</v>
      </c>
      <c r="S4778">
        <f t="shared" si="298"/>
        <v>38</v>
      </c>
      <c r="T4778" t="str">
        <f t="shared" si="299"/>
        <v>-12238</v>
      </c>
      <c r="U4778" t="str">
        <f t="shared" si="296"/>
        <v>-122, 38</v>
      </c>
    </row>
    <row r="4779" spans="1:21" hidden="1" x14ac:dyDescent="0.25">
      <c r="A4779">
        <v>-122.26603679999999</v>
      </c>
      <c r="B4779">
        <v>37.910407200000002</v>
      </c>
      <c r="C4779" t="s">
        <v>613</v>
      </c>
      <c r="D4779" t="s">
        <v>542</v>
      </c>
      <c r="E4779" t="s">
        <v>435</v>
      </c>
      <c r="F4779" t="s">
        <v>110</v>
      </c>
      <c r="G4779" t="s">
        <v>110</v>
      </c>
      <c r="H4779" t="s">
        <v>94</v>
      </c>
      <c r="J4779" t="s">
        <v>119</v>
      </c>
      <c r="K4779">
        <v>0</v>
      </c>
      <c r="L4779">
        <v>0</v>
      </c>
      <c r="M4779">
        <v>4</v>
      </c>
      <c r="N4779">
        <v>20</v>
      </c>
      <c r="O4779">
        <v>1947</v>
      </c>
      <c r="P4779" t="s">
        <v>120</v>
      </c>
      <c r="R4779">
        <f t="shared" si="297"/>
        <v>-122</v>
      </c>
      <c r="S4779">
        <f t="shared" si="298"/>
        <v>38</v>
      </c>
      <c r="T4779" t="str">
        <f t="shared" si="299"/>
        <v>-12238</v>
      </c>
      <c r="U4779" t="str">
        <f t="shared" si="296"/>
        <v>-122, 38</v>
      </c>
    </row>
    <row r="4780" spans="1:21" hidden="1" x14ac:dyDescent="0.25">
      <c r="A4780">
        <v>-122.28262650000001</v>
      </c>
      <c r="B4780">
        <v>37.929195700000001</v>
      </c>
      <c r="C4780" t="s">
        <v>614</v>
      </c>
      <c r="D4780" t="s">
        <v>542</v>
      </c>
      <c r="E4780" t="s">
        <v>435</v>
      </c>
      <c r="F4780" t="s">
        <v>110</v>
      </c>
      <c r="G4780" t="s">
        <v>110</v>
      </c>
      <c r="H4780" t="s">
        <v>94</v>
      </c>
      <c r="J4780" t="s">
        <v>119</v>
      </c>
      <c r="K4780">
        <v>0</v>
      </c>
      <c r="L4780">
        <v>0</v>
      </c>
      <c r="M4780">
        <v>6</v>
      </c>
      <c r="N4780">
        <v>8</v>
      </c>
      <c r="O4780">
        <v>1947</v>
      </c>
      <c r="P4780" t="s">
        <v>120</v>
      </c>
      <c r="R4780">
        <f t="shared" si="297"/>
        <v>-122</v>
      </c>
      <c r="S4780">
        <f t="shared" si="298"/>
        <v>38</v>
      </c>
      <c r="T4780" t="str">
        <f t="shared" si="299"/>
        <v>-12238</v>
      </c>
      <c r="U4780" t="str">
        <f t="shared" si="296"/>
        <v>-122, 38</v>
      </c>
    </row>
    <row r="4781" spans="1:21" hidden="1" x14ac:dyDescent="0.25">
      <c r="A4781">
        <v>-122.28262650000001</v>
      </c>
      <c r="B4781">
        <v>37.929195700000001</v>
      </c>
      <c r="C4781" t="s">
        <v>614</v>
      </c>
      <c r="D4781" t="s">
        <v>542</v>
      </c>
      <c r="E4781" t="s">
        <v>435</v>
      </c>
      <c r="F4781" t="s">
        <v>110</v>
      </c>
      <c r="G4781" t="s">
        <v>110</v>
      </c>
      <c r="H4781" t="s">
        <v>94</v>
      </c>
      <c r="J4781" t="s">
        <v>119</v>
      </c>
      <c r="K4781">
        <v>0</v>
      </c>
      <c r="L4781">
        <v>0</v>
      </c>
      <c r="M4781">
        <v>6</v>
      </c>
      <c r="N4781">
        <v>8</v>
      </c>
      <c r="O4781">
        <v>1947</v>
      </c>
      <c r="P4781" t="s">
        <v>120</v>
      </c>
      <c r="R4781">
        <f t="shared" si="297"/>
        <v>-122</v>
      </c>
      <c r="S4781">
        <f t="shared" si="298"/>
        <v>38</v>
      </c>
      <c r="T4781" t="str">
        <f t="shared" si="299"/>
        <v>-12238</v>
      </c>
      <c r="U4781" t="str">
        <f t="shared" si="296"/>
        <v>-122, 38</v>
      </c>
    </row>
    <row r="4782" spans="1:21" hidden="1" x14ac:dyDescent="0.25">
      <c r="A4782">
        <v>-122.28262650000001</v>
      </c>
      <c r="B4782">
        <v>37.929195700000001</v>
      </c>
      <c r="C4782" t="s">
        <v>615</v>
      </c>
      <c r="D4782" t="s">
        <v>542</v>
      </c>
      <c r="E4782" t="s">
        <v>435</v>
      </c>
      <c r="F4782" t="s">
        <v>110</v>
      </c>
      <c r="G4782" t="s">
        <v>110</v>
      </c>
      <c r="H4782" t="s">
        <v>94</v>
      </c>
      <c r="J4782" t="s">
        <v>119</v>
      </c>
      <c r="K4782">
        <v>0</v>
      </c>
      <c r="L4782">
        <v>0</v>
      </c>
      <c r="M4782">
        <v>7</v>
      </c>
      <c r="N4782">
        <v>5</v>
      </c>
      <c r="O4782">
        <v>1947</v>
      </c>
      <c r="P4782" t="s">
        <v>120</v>
      </c>
      <c r="R4782">
        <f t="shared" si="297"/>
        <v>-122</v>
      </c>
      <c r="S4782">
        <f t="shared" si="298"/>
        <v>38</v>
      </c>
      <c r="T4782" t="str">
        <f t="shared" si="299"/>
        <v>-12238</v>
      </c>
      <c r="U4782" t="str">
        <f t="shared" si="296"/>
        <v>-122, 38</v>
      </c>
    </row>
    <row r="4783" spans="1:21" hidden="1" x14ac:dyDescent="0.25">
      <c r="A4783">
        <v>-122.090273</v>
      </c>
      <c r="B4783">
        <v>37.887417999999997</v>
      </c>
      <c r="C4783">
        <v>2000</v>
      </c>
      <c r="D4783" t="s">
        <v>542</v>
      </c>
      <c r="E4783" t="s">
        <v>435</v>
      </c>
      <c r="F4783" t="s">
        <v>110</v>
      </c>
      <c r="G4783" t="s">
        <v>109</v>
      </c>
      <c r="H4783" t="s">
        <v>94</v>
      </c>
      <c r="J4783" t="s">
        <v>119</v>
      </c>
      <c r="K4783">
        <v>3.9800000000000002E-2</v>
      </c>
      <c r="L4783">
        <v>3.1840000000000002</v>
      </c>
      <c r="N4783">
        <v>11</v>
      </c>
      <c r="O4783">
        <v>2000</v>
      </c>
      <c r="P4783" t="s">
        <v>120</v>
      </c>
      <c r="R4783">
        <f t="shared" si="297"/>
        <v>-122</v>
      </c>
      <c r="S4783">
        <f t="shared" si="298"/>
        <v>38</v>
      </c>
      <c r="T4783" t="str">
        <f t="shared" si="299"/>
        <v>-12238</v>
      </c>
      <c r="U4783" t="str">
        <f t="shared" si="296"/>
        <v>-122, 38</v>
      </c>
    </row>
    <row r="4784" spans="1:21" hidden="1" x14ac:dyDescent="0.25">
      <c r="A4784">
        <v>-121.9644444</v>
      </c>
      <c r="B4784">
        <v>37.736388890000001</v>
      </c>
      <c r="C4784">
        <v>1998</v>
      </c>
      <c r="D4784" t="s">
        <v>542</v>
      </c>
      <c r="E4784" t="s">
        <v>435</v>
      </c>
      <c r="F4784" t="s">
        <v>110</v>
      </c>
      <c r="G4784" t="s">
        <v>110</v>
      </c>
      <c r="H4784" t="s">
        <v>94</v>
      </c>
      <c r="J4784" t="s">
        <v>119</v>
      </c>
      <c r="K4784">
        <v>0</v>
      </c>
      <c r="L4784">
        <v>0</v>
      </c>
      <c r="N4784">
        <v>2</v>
      </c>
      <c r="O4784">
        <v>1998</v>
      </c>
      <c r="P4784" t="s">
        <v>120</v>
      </c>
      <c r="R4784">
        <f t="shared" si="297"/>
        <v>-122</v>
      </c>
      <c r="S4784">
        <f t="shared" si="298"/>
        <v>38</v>
      </c>
      <c r="T4784" t="str">
        <f t="shared" si="299"/>
        <v>-12238</v>
      </c>
      <c r="U4784" t="str">
        <f t="shared" si="296"/>
        <v>-122, 38</v>
      </c>
    </row>
    <row r="4785" spans="1:21" hidden="1" x14ac:dyDescent="0.25">
      <c r="A4785">
        <v>-122.1563062</v>
      </c>
      <c r="B4785">
        <v>37.969594600000001</v>
      </c>
      <c r="C4785" t="s">
        <v>616</v>
      </c>
      <c r="D4785" t="s">
        <v>542</v>
      </c>
      <c r="E4785" t="s">
        <v>435</v>
      </c>
      <c r="F4785" t="s">
        <v>110</v>
      </c>
      <c r="G4785" t="s">
        <v>110</v>
      </c>
      <c r="H4785" t="s">
        <v>94</v>
      </c>
      <c r="J4785" t="s">
        <v>119</v>
      </c>
      <c r="K4785">
        <v>0</v>
      </c>
      <c r="L4785">
        <v>0</v>
      </c>
      <c r="M4785">
        <v>9</v>
      </c>
      <c r="N4785">
        <v>6</v>
      </c>
      <c r="O4785">
        <v>1974</v>
      </c>
      <c r="P4785" t="s">
        <v>120</v>
      </c>
      <c r="R4785">
        <f t="shared" si="297"/>
        <v>-122</v>
      </c>
      <c r="S4785">
        <f t="shared" si="298"/>
        <v>38</v>
      </c>
      <c r="T4785" t="str">
        <f t="shared" si="299"/>
        <v>-12238</v>
      </c>
      <c r="U4785" t="str">
        <f t="shared" si="296"/>
        <v>-124, 42</v>
      </c>
    </row>
    <row r="4786" spans="1:21" hidden="1" x14ac:dyDescent="0.25">
      <c r="A4786">
        <v>-124.05087039999999</v>
      </c>
      <c r="B4786">
        <v>41.570758699999999</v>
      </c>
      <c r="C4786" t="s">
        <v>617</v>
      </c>
      <c r="D4786" t="s">
        <v>542</v>
      </c>
      <c r="E4786" t="s">
        <v>435</v>
      </c>
      <c r="F4786" t="s">
        <v>110</v>
      </c>
      <c r="G4786" t="s">
        <v>110</v>
      </c>
      <c r="H4786" t="s">
        <v>94</v>
      </c>
      <c r="J4786" t="s">
        <v>119</v>
      </c>
      <c r="K4786">
        <v>0</v>
      </c>
      <c r="L4786">
        <v>0</v>
      </c>
      <c r="M4786">
        <v>11</v>
      </c>
      <c r="N4786">
        <v>11</v>
      </c>
      <c r="O4786">
        <v>1961</v>
      </c>
      <c r="P4786" t="s">
        <v>120</v>
      </c>
      <c r="R4786">
        <f t="shared" si="297"/>
        <v>-124</v>
      </c>
      <c r="S4786">
        <f t="shared" si="298"/>
        <v>42</v>
      </c>
      <c r="T4786" t="str">
        <f t="shared" si="299"/>
        <v>-12442</v>
      </c>
      <c r="U4786" t="str">
        <f t="shared" si="296"/>
        <v>-124, 42</v>
      </c>
    </row>
    <row r="4787" spans="1:21" hidden="1" x14ac:dyDescent="0.25">
      <c r="A4787">
        <v>-124.05087039999999</v>
      </c>
      <c r="B4787">
        <v>41.570758699999999</v>
      </c>
      <c r="C4787" t="s">
        <v>617</v>
      </c>
      <c r="D4787" t="s">
        <v>542</v>
      </c>
      <c r="E4787" t="s">
        <v>435</v>
      </c>
      <c r="F4787" t="s">
        <v>110</v>
      </c>
      <c r="G4787" t="s">
        <v>110</v>
      </c>
      <c r="H4787" t="s">
        <v>94</v>
      </c>
      <c r="J4787" t="s">
        <v>119</v>
      </c>
      <c r="K4787">
        <v>0</v>
      </c>
      <c r="L4787">
        <v>0</v>
      </c>
      <c r="M4787">
        <v>11</v>
      </c>
      <c r="N4787">
        <v>11</v>
      </c>
      <c r="O4787">
        <v>1961</v>
      </c>
      <c r="P4787" t="s">
        <v>120</v>
      </c>
      <c r="R4787">
        <f t="shared" si="297"/>
        <v>-124</v>
      </c>
      <c r="S4787">
        <f t="shared" si="298"/>
        <v>42</v>
      </c>
      <c r="T4787" t="str">
        <f t="shared" si="299"/>
        <v>-12442</v>
      </c>
      <c r="U4787" t="str">
        <f t="shared" si="296"/>
        <v>-124, 42</v>
      </c>
    </row>
    <row r="4788" spans="1:21" hidden="1" x14ac:dyDescent="0.25">
      <c r="A4788">
        <v>-124.05087039999999</v>
      </c>
      <c r="B4788">
        <v>41.570758699999999</v>
      </c>
      <c r="C4788" t="s">
        <v>617</v>
      </c>
      <c r="D4788" t="s">
        <v>542</v>
      </c>
      <c r="E4788" t="s">
        <v>435</v>
      </c>
      <c r="F4788" t="s">
        <v>110</v>
      </c>
      <c r="G4788" t="s">
        <v>110</v>
      </c>
      <c r="H4788" t="s">
        <v>94</v>
      </c>
      <c r="J4788" t="s">
        <v>119</v>
      </c>
      <c r="K4788">
        <v>0</v>
      </c>
      <c r="L4788">
        <v>0</v>
      </c>
      <c r="M4788">
        <v>11</v>
      </c>
      <c r="N4788">
        <v>11</v>
      </c>
      <c r="O4788">
        <v>1961</v>
      </c>
      <c r="P4788" t="s">
        <v>120</v>
      </c>
      <c r="R4788">
        <f t="shared" si="297"/>
        <v>-124</v>
      </c>
      <c r="S4788">
        <f t="shared" si="298"/>
        <v>42</v>
      </c>
      <c r="T4788" t="str">
        <f t="shared" si="299"/>
        <v>-12442</v>
      </c>
      <c r="U4788" t="str">
        <f t="shared" si="296"/>
        <v>-124, 42</v>
      </c>
    </row>
    <row r="4789" spans="1:21" hidden="1" x14ac:dyDescent="0.25">
      <c r="A4789">
        <v>-124.05087039999999</v>
      </c>
      <c r="B4789">
        <v>41.570758699999999</v>
      </c>
      <c r="C4789" t="s">
        <v>617</v>
      </c>
      <c r="D4789" t="s">
        <v>542</v>
      </c>
      <c r="E4789" t="s">
        <v>435</v>
      </c>
      <c r="F4789" t="s">
        <v>110</v>
      </c>
      <c r="G4789" t="s">
        <v>110</v>
      </c>
      <c r="H4789" t="s">
        <v>94</v>
      </c>
      <c r="J4789" t="s">
        <v>119</v>
      </c>
      <c r="K4789">
        <v>0</v>
      </c>
      <c r="L4789">
        <v>0</v>
      </c>
      <c r="M4789">
        <v>11</v>
      </c>
      <c r="N4789">
        <v>11</v>
      </c>
      <c r="O4789">
        <v>1961</v>
      </c>
      <c r="P4789" t="s">
        <v>120</v>
      </c>
      <c r="R4789">
        <f t="shared" si="297"/>
        <v>-124</v>
      </c>
      <c r="S4789">
        <f t="shared" si="298"/>
        <v>42</v>
      </c>
      <c r="T4789" t="str">
        <f t="shared" si="299"/>
        <v>-12442</v>
      </c>
      <c r="U4789" t="str">
        <f t="shared" si="296"/>
        <v>-124, 42</v>
      </c>
    </row>
    <row r="4790" spans="1:21" hidden="1" x14ac:dyDescent="0.25">
      <c r="A4790">
        <v>-124.05087039999999</v>
      </c>
      <c r="B4790">
        <v>41.570758699999999</v>
      </c>
      <c r="C4790" t="s">
        <v>617</v>
      </c>
      <c r="D4790" t="s">
        <v>542</v>
      </c>
      <c r="E4790" t="s">
        <v>435</v>
      </c>
      <c r="F4790" t="s">
        <v>110</v>
      </c>
      <c r="G4790" t="s">
        <v>110</v>
      </c>
      <c r="H4790" t="s">
        <v>94</v>
      </c>
      <c r="J4790" t="s">
        <v>119</v>
      </c>
      <c r="K4790">
        <v>0</v>
      </c>
      <c r="L4790">
        <v>0</v>
      </c>
      <c r="M4790">
        <v>11</v>
      </c>
      <c r="N4790">
        <v>11</v>
      </c>
      <c r="O4790">
        <v>1961</v>
      </c>
      <c r="P4790" t="s">
        <v>120</v>
      </c>
      <c r="R4790">
        <f t="shared" si="297"/>
        <v>-124</v>
      </c>
      <c r="S4790">
        <f t="shared" si="298"/>
        <v>42</v>
      </c>
      <c r="T4790" t="str">
        <f t="shared" si="299"/>
        <v>-12442</v>
      </c>
      <c r="U4790" t="str">
        <f t="shared" si="296"/>
        <v>-124, 42</v>
      </c>
    </row>
    <row r="4791" spans="1:21" hidden="1" x14ac:dyDescent="0.25">
      <c r="A4791">
        <v>-124.102998</v>
      </c>
      <c r="B4791">
        <v>41.821089800000003</v>
      </c>
      <c r="C4791" t="s">
        <v>618</v>
      </c>
      <c r="D4791" t="s">
        <v>542</v>
      </c>
      <c r="E4791" t="s">
        <v>435</v>
      </c>
      <c r="F4791" t="s">
        <v>110</v>
      </c>
      <c r="G4791" t="s">
        <v>110</v>
      </c>
      <c r="H4791" t="s">
        <v>94</v>
      </c>
      <c r="J4791" t="s">
        <v>119</v>
      </c>
      <c r="K4791">
        <v>0</v>
      </c>
      <c r="L4791">
        <v>0</v>
      </c>
      <c r="M4791">
        <v>11</v>
      </c>
      <c r="N4791">
        <v>10</v>
      </c>
      <c r="O4791">
        <v>1961</v>
      </c>
      <c r="P4791" t="s">
        <v>120</v>
      </c>
      <c r="R4791">
        <f t="shared" si="297"/>
        <v>-124</v>
      </c>
      <c r="S4791">
        <f t="shared" si="298"/>
        <v>42</v>
      </c>
      <c r="T4791" t="str">
        <f t="shared" si="299"/>
        <v>-12442</v>
      </c>
      <c r="U4791" t="str">
        <f t="shared" si="296"/>
        <v>-124, 42</v>
      </c>
    </row>
    <row r="4792" spans="1:21" hidden="1" x14ac:dyDescent="0.25">
      <c r="A4792">
        <v>-124.102998</v>
      </c>
      <c r="B4792">
        <v>41.821089800000003</v>
      </c>
      <c r="C4792" t="s">
        <v>618</v>
      </c>
      <c r="D4792" t="s">
        <v>542</v>
      </c>
      <c r="E4792" t="s">
        <v>435</v>
      </c>
      <c r="F4792" t="s">
        <v>110</v>
      </c>
      <c r="G4792" t="s">
        <v>110</v>
      </c>
      <c r="H4792" t="s">
        <v>94</v>
      </c>
      <c r="J4792" t="s">
        <v>119</v>
      </c>
      <c r="K4792">
        <v>0</v>
      </c>
      <c r="L4792">
        <v>0</v>
      </c>
      <c r="M4792">
        <v>11</v>
      </c>
      <c r="N4792">
        <v>10</v>
      </c>
      <c r="O4792">
        <v>1961</v>
      </c>
      <c r="P4792" t="s">
        <v>120</v>
      </c>
      <c r="R4792">
        <f t="shared" si="297"/>
        <v>-124</v>
      </c>
      <c r="S4792">
        <f t="shared" si="298"/>
        <v>42</v>
      </c>
      <c r="T4792" t="str">
        <f t="shared" si="299"/>
        <v>-12442</v>
      </c>
      <c r="U4792" t="str">
        <f t="shared" si="296"/>
        <v>-124, 42</v>
      </c>
    </row>
    <row r="4793" spans="1:21" hidden="1" x14ac:dyDescent="0.25">
      <c r="A4793">
        <v>-124.102998</v>
      </c>
      <c r="B4793">
        <v>41.821089800000003</v>
      </c>
      <c r="C4793" t="s">
        <v>618</v>
      </c>
      <c r="D4793" t="s">
        <v>542</v>
      </c>
      <c r="E4793" t="s">
        <v>435</v>
      </c>
      <c r="F4793" t="s">
        <v>110</v>
      </c>
      <c r="G4793" t="s">
        <v>110</v>
      </c>
      <c r="H4793" t="s">
        <v>94</v>
      </c>
      <c r="J4793" t="s">
        <v>119</v>
      </c>
      <c r="K4793">
        <v>0</v>
      </c>
      <c r="L4793">
        <v>0</v>
      </c>
      <c r="M4793">
        <v>11</v>
      </c>
      <c r="N4793">
        <v>10</v>
      </c>
      <c r="O4793">
        <v>1961</v>
      </c>
      <c r="P4793" t="s">
        <v>120</v>
      </c>
      <c r="R4793">
        <f t="shared" si="297"/>
        <v>-124</v>
      </c>
      <c r="S4793">
        <f t="shared" si="298"/>
        <v>42</v>
      </c>
      <c r="T4793" t="str">
        <f t="shared" si="299"/>
        <v>-12442</v>
      </c>
      <c r="U4793" t="str">
        <f t="shared" si="296"/>
        <v>-124, 42</v>
      </c>
    </row>
    <row r="4794" spans="1:21" hidden="1" x14ac:dyDescent="0.25">
      <c r="A4794">
        <v>-124.102998</v>
      </c>
      <c r="B4794">
        <v>41.821089800000003</v>
      </c>
      <c r="C4794" t="s">
        <v>618</v>
      </c>
      <c r="D4794" t="s">
        <v>542</v>
      </c>
      <c r="E4794" t="s">
        <v>435</v>
      </c>
      <c r="F4794" t="s">
        <v>110</v>
      </c>
      <c r="G4794" t="s">
        <v>110</v>
      </c>
      <c r="H4794" t="s">
        <v>94</v>
      </c>
      <c r="J4794" t="s">
        <v>119</v>
      </c>
      <c r="K4794">
        <v>0</v>
      </c>
      <c r="L4794">
        <v>0</v>
      </c>
      <c r="M4794">
        <v>11</v>
      </c>
      <c r="N4794">
        <v>10</v>
      </c>
      <c r="O4794">
        <v>1961</v>
      </c>
      <c r="P4794" t="s">
        <v>120</v>
      </c>
      <c r="R4794">
        <f t="shared" si="297"/>
        <v>-124</v>
      </c>
      <c r="S4794">
        <f t="shared" si="298"/>
        <v>42</v>
      </c>
      <c r="T4794" t="str">
        <f t="shared" si="299"/>
        <v>-12442</v>
      </c>
      <c r="U4794" t="str">
        <f t="shared" si="296"/>
        <v>-124, 42</v>
      </c>
    </row>
    <row r="4795" spans="1:21" hidden="1" x14ac:dyDescent="0.25">
      <c r="A4795">
        <v>-124.102998</v>
      </c>
      <c r="B4795">
        <v>41.821089800000003</v>
      </c>
      <c r="C4795" t="s">
        <v>618</v>
      </c>
      <c r="D4795" t="s">
        <v>542</v>
      </c>
      <c r="E4795" t="s">
        <v>435</v>
      </c>
      <c r="F4795" t="s">
        <v>110</v>
      </c>
      <c r="G4795" t="s">
        <v>110</v>
      </c>
      <c r="H4795" t="s">
        <v>94</v>
      </c>
      <c r="J4795" t="s">
        <v>119</v>
      </c>
      <c r="K4795">
        <v>0</v>
      </c>
      <c r="L4795">
        <v>0</v>
      </c>
      <c r="M4795">
        <v>11</v>
      </c>
      <c r="N4795">
        <v>10</v>
      </c>
      <c r="O4795">
        <v>1961</v>
      </c>
      <c r="P4795" t="s">
        <v>120</v>
      </c>
      <c r="R4795">
        <f t="shared" si="297"/>
        <v>-124</v>
      </c>
      <c r="S4795">
        <f t="shared" si="298"/>
        <v>42</v>
      </c>
      <c r="T4795" t="str">
        <f t="shared" si="299"/>
        <v>-12442</v>
      </c>
      <c r="U4795" t="str">
        <f t="shared" si="296"/>
        <v>-124, 42</v>
      </c>
    </row>
    <row r="4796" spans="1:21" hidden="1" x14ac:dyDescent="0.25">
      <c r="A4796">
        <v>-124.102998</v>
      </c>
      <c r="B4796">
        <v>41.821089800000003</v>
      </c>
      <c r="C4796" t="s">
        <v>618</v>
      </c>
      <c r="D4796" t="s">
        <v>542</v>
      </c>
      <c r="E4796" t="s">
        <v>435</v>
      </c>
      <c r="F4796" t="s">
        <v>110</v>
      </c>
      <c r="G4796" t="s">
        <v>110</v>
      </c>
      <c r="H4796" t="s">
        <v>94</v>
      </c>
      <c r="J4796" t="s">
        <v>119</v>
      </c>
      <c r="K4796">
        <v>0</v>
      </c>
      <c r="L4796">
        <v>0</v>
      </c>
      <c r="M4796">
        <v>11</v>
      </c>
      <c r="N4796">
        <v>10</v>
      </c>
      <c r="O4796">
        <v>1961</v>
      </c>
      <c r="P4796" t="s">
        <v>120</v>
      </c>
      <c r="R4796">
        <f t="shared" si="297"/>
        <v>-124</v>
      </c>
      <c r="S4796">
        <f t="shared" si="298"/>
        <v>42</v>
      </c>
      <c r="T4796" t="str">
        <f t="shared" si="299"/>
        <v>-12442</v>
      </c>
      <c r="U4796" t="str">
        <f t="shared" si="296"/>
        <v>-124, 42</v>
      </c>
    </row>
    <row r="4797" spans="1:21" hidden="1" x14ac:dyDescent="0.25">
      <c r="A4797">
        <v>-124.10415999999999</v>
      </c>
      <c r="B4797">
        <v>41.835450000000002</v>
      </c>
      <c r="C4797" t="s">
        <v>619</v>
      </c>
      <c r="D4797" t="s">
        <v>542</v>
      </c>
      <c r="E4797" t="s">
        <v>435</v>
      </c>
      <c r="F4797" t="s">
        <v>110</v>
      </c>
      <c r="G4797" t="s">
        <v>110</v>
      </c>
      <c r="H4797" t="s">
        <v>94</v>
      </c>
      <c r="J4797" t="s">
        <v>119</v>
      </c>
      <c r="K4797">
        <v>0</v>
      </c>
      <c r="L4797">
        <v>0</v>
      </c>
      <c r="M4797">
        <v>2</v>
      </c>
      <c r="N4797">
        <v>5</v>
      </c>
      <c r="O4797">
        <v>1952</v>
      </c>
      <c r="P4797" t="s">
        <v>120</v>
      </c>
      <c r="R4797">
        <f t="shared" si="297"/>
        <v>-124</v>
      </c>
      <c r="S4797">
        <f t="shared" si="298"/>
        <v>42</v>
      </c>
      <c r="T4797" t="str">
        <f t="shared" si="299"/>
        <v>-12442</v>
      </c>
      <c r="U4797" t="str">
        <f t="shared" si="296"/>
        <v>-124, 42</v>
      </c>
    </row>
    <row r="4798" spans="1:21" hidden="1" x14ac:dyDescent="0.25">
      <c r="A4798">
        <v>-124.10415999999999</v>
      </c>
      <c r="B4798">
        <v>41.835450000000002</v>
      </c>
      <c r="C4798" t="s">
        <v>619</v>
      </c>
      <c r="D4798" t="s">
        <v>542</v>
      </c>
      <c r="E4798" t="s">
        <v>435</v>
      </c>
      <c r="F4798" t="s">
        <v>110</v>
      </c>
      <c r="G4798" t="s">
        <v>110</v>
      </c>
      <c r="H4798" t="s">
        <v>94</v>
      </c>
      <c r="J4798" t="s">
        <v>119</v>
      </c>
      <c r="K4798">
        <v>0</v>
      </c>
      <c r="L4798">
        <v>0</v>
      </c>
      <c r="M4798">
        <v>2</v>
      </c>
      <c r="N4798">
        <v>5</v>
      </c>
      <c r="O4798">
        <v>1952</v>
      </c>
      <c r="P4798" t="s">
        <v>120</v>
      </c>
      <c r="R4798">
        <f t="shared" si="297"/>
        <v>-124</v>
      </c>
      <c r="S4798">
        <f t="shared" si="298"/>
        <v>42</v>
      </c>
      <c r="T4798" t="str">
        <f t="shared" si="299"/>
        <v>-12442</v>
      </c>
      <c r="U4798" t="str">
        <f t="shared" si="296"/>
        <v>-124, 42</v>
      </c>
    </row>
    <row r="4799" spans="1:21" hidden="1" x14ac:dyDescent="0.25">
      <c r="A4799">
        <v>-124.10415999999999</v>
      </c>
      <c r="B4799">
        <v>41.835450000000002</v>
      </c>
      <c r="C4799" t="s">
        <v>619</v>
      </c>
      <c r="D4799" t="s">
        <v>542</v>
      </c>
      <c r="E4799" t="s">
        <v>435</v>
      </c>
      <c r="F4799" t="s">
        <v>110</v>
      </c>
      <c r="G4799" t="s">
        <v>110</v>
      </c>
      <c r="H4799" t="s">
        <v>94</v>
      </c>
      <c r="J4799" t="s">
        <v>119</v>
      </c>
      <c r="K4799">
        <v>0</v>
      </c>
      <c r="L4799">
        <v>0</v>
      </c>
      <c r="M4799">
        <v>2</v>
      </c>
      <c r="N4799">
        <v>5</v>
      </c>
      <c r="O4799">
        <v>1952</v>
      </c>
      <c r="P4799" t="s">
        <v>120</v>
      </c>
      <c r="R4799">
        <f t="shared" si="297"/>
        <v>-124</v>
      </c>
      <c r="S4799">
        <f t="shared" si="298"/>
        <v>42</v>
      </c>
      <c r="T4799" t="str">
        <f t="shared" si="299"/>
        <v>-12442</v>
      </c>
      <c r="U4799" t="str">
        <f t="shared" si="296"/>
        <v>-124, 42</v>
      </c>
    </row>
    <row r="4800" spans="1:21" hidden="1" x14ac:dyDescent="0.25">
      <c r="A4800">
        <v>-124.10415999999999</v>
      </c>
      <c r="B4800">
        <v>41.835450000000002</v>
      </c>
      <c r="C4800" t="s">
        <v>619</v>
      </c>
      <c r="D4800" t="s">
        <v>542</v>
      </c>
      <c r="E4800" t="s">
        <v>435</v>
      </c>
      <c r="F4800" t="s">
        <v>110</v>
      </c>
      <c r="G4800" t="s">
        <v>110</v>
      </c>
      <c r="H4800" t="s">
        <v>94</v>
      </c>
      <c r="J4800" t="s">
        <v>119</v>
      </c>
      <c r="K4800">
        <v>0</v>
      </c>
      <c r="L4800">
        <v>0</v>
      </c>
      <c r="M4800">
        <v>2</v>
      </c>
      <c r="N4800">
        <v>5</v>
      </c>
      <c r="O4800">
        <v>1952</v>
      </c>
      <c r="P4800" t="s">
        <v>120</v>
      </c>
      <c r="R4800">
        <f t="shared" si="297"/>
        <v>-124</v>
      </c>
      <c r="S4800">
        <f t="shared" si="298"/>
        <v>42</v>
      </c>
      <c r="T4800" t="str">
        <f t="shared" si="299"/>
        <v>-12442</v>
      </c>
      <c r="U4800" t="str">
        <f t="shared" si="296"/>
        <v>-124, 42</v>
      </c>
    </row>
    <row r="4801" spans="1:21" hidden="1" x14ac:dyDescent="0.25">
      <c r="A4801">
        <v>-124.10415999999999</v>
      </c>
      <c r="B4801">
        <v>41.835450000000002</v>
      </c>
      <c r="C4801" t="s">
        <v>619</v>
      </c>
      <c r="D4801" t="s">
        <v>542</v>
      </c>
      <c r="E4801" t="s">
        <v>435</v>
      </c>
      <c r="F4801" t="s">
        <v>110</v>
      </c>
      <c r="G4801" t="s">
        <v>110</v>
      </c>
      <c r="H4801" t="s">
        <v>94</v>
      </c>
      <c r="J4801" t="s">
        <v>119</v>
      </c>
      <c r="K4801">
        <v>0</v>
      </c>
      <c r="L4801">
        <v>0</v>
      </c>
      <c r="M4801">
        <v>2</v>
      </c>
      <c r="N4801">
        <v>5</v>
      </c>
      <c r="O4801">
        <v>1952</v>
      </c>
      <c r="P4801" t="s">
        <v>120</v>
      </c>
      <c r="R4801">
        <f t="shared" si="297"/>
        <v>-124</v>
      </c>
      <c r="S4801">
        <f t="shared" si="298"/>
        <v>42</v>
      </c>
      <c r="T4801" t="str">
        <f t="shared" si="299"/>
        <v>-12442</v>
      </c>
      <c r="U4801" t="str">
        <f t="shared" si="296"/>
        <v>-124, 42</v>
      </c>
    </row>
    <row r="4802" spans="1:21" hidden="1" x14ac:dyDescent="0.25">
      <c r="A4802">
        <v>-124.11445639999999</v>
      </c>
      <c r="B4802">
        <v>41.830199</v>
      </c>
      <c r="C4802" t="s">
        <v>618</v>
      </c>
      <c r="D4802" t="s">
        <v>542</v>
      </c>
      <c r="E4802" t="s">
        <v>435</v>
      </c>
      <c r="F4802" t="s">
        <v>110</v>
      </c>
      <c r="G4802" t="s">
        <v>110</v>
      </c>
      <c r="H4802" t="s">
        <v>94</v>
      </c>
      <c r="J4802" t="s">
        <v>119</v>
      </c>
      <c r="K4802">
        <v>0</v>
      </c>
      <c r="L4802">
        <v>0</v>
      </c>
      <c r="M4802">
        <v>11</v>
      </c>
      <c r="N4802">
        <v>10</v>
      </c>
      <c r="O4802">
        <v>1961</v>
      </c>
      <c r="P4802" t="s">
        <v>120</v>
      </c>
      <c r="R4802">
        <f t="shared" si="297"/>
        <v>-124</v>
      </c>
      <c r="S4802">
        <f t="shared" si="298"/>
        <v>42</v>
      </c>
      <c r="T4802" t="str">
        <f t="shared" si="299"/>
        <v>-12442</v>
      </c>
      <c r="U4802" t="str">
        <f t="shared" ref="U4802:U4865" si="300">_xlfn.CONCAT($R4803, ", ", $S4803)</f>
        <v>-124, 42</v>
      </c>
    </row>
    <row r="4803" spans="1:21" hidden="1" x14ac:dyDescent="0.25">
      <c r="A4803">
        <v>-124.11445639999999</v>
      </c>
      <c r="B4803">
        <v>41.830199</v>
      </c>
      <c r="C4803" t="s">
        <v>618</v>
      </c>
      <c r="D4803" t="s">
        <v>542</v>
      </c>
      <c r="E4803" t="s">
        <v>435</v>
      </c>
      <c r="F4803" t="s">
        <v>110</v>
      </c>
      <c r="G4803" t="s">
        <v>110</v>
      </c>
      <c r="H4803" t="s">
        <v>94</v>
      </c>
      <c r="J4803" t="s">
        <v>119</v>
      </c>
      <c r="K4803">
        <v>0</v>
      </c>
      <c r="L4803">
        <v>0</v>
      </c>
      <c r="M4803">
        <v>11</v>
      </c>
      <c r="N4803">
        <v>10</v>
      </c>
      <c r="O4803">
        <v>1961</v>
      </c>
      <c r="P4803" t="s">
        <v>120</v>
      </c>
      <c r="R4803">
        <f t="shared" ref="R4803:R4866" si="301">ROUND($A4803, 0)</f>
        <v>-124</v>
      </c>
      <c r="S4803">
        <f t="shared" ref="S4803:S4866" si="302">ROUND($B4803, 0)</f>
        <v>42</v>
      </c>
      <c r="T4803" t="str">
        <f t="shared" ref="T4803:T4866" si="303">_xlfn.CONCAT($R4803, $S4803)</f>
        <v>-12442</v>
      </c>
      <c r="U4803" t="str">
        <f t="shared" si="300"/>
        <v>-124, 42</v>
      </c>
    </row>
    <row r="4804" spans="1:21" hidden="1" x14ac:dyDescent="0.25">
      <c r="A4804">
        <v>-124.11445639999999</v>
      </c>
      <c r="B4804">
        <v>41.830199</v>
      </c>
      <c r="C4804" t="s">
        <v>618</v>
      </c>
      <c r="D4804" t="s">
        <v>542</v>
      </c>
      <c r="E4804" t="s">
        <v>435</v>
      </c>
      <c r="F4804" t="s">
        <v>110</v>
      </c>
      <c r="G4804" t="s">
        <v>110</v>
      </c>
      <c r="H4804" t="s">
        <v>94</v>
      </c>
      <c r="J4804" t="s">
        <v>119</v>
      </c>
      <c r="K4804">
        <v>0</v>
      </c>
      <c r="L4804">
        <v>0</v>
      </c>
      <c r="M4804">
        <v>11</v>
      </c>
      <c r="N4804">
        <v>10</v>
      </c>
      <c r="O4804">
        <v>1961</v>
      </c>
      <c r="P4804" t="s">
        <v>120</v>
      </c>
      <c r="R4804">
        <f t="shared" si="301"/>
        <v>-124</v>
      </c>
      <c r="S4804">
        <f t="shared" si="302"/>
        <v>42</v>
      </c>
      <c r="T4804" t="str">
        <f t="shared" si="303"/>
        <v>-12442</v>
      </c>
      <c r="U4804" t="str">
        <f t="shared" si="300"/>
        <v>-124, 42</v>
      </c>
    </row>
    <row r="4805" spans="1:21" hidden="1" x14ac:dyDescent="0.25">
      <c r="A4805">
        <v>-124.0781494</v>
      </c>
      <c r="B4805">
        <v>41.8070381</v>
      </c>
      <c r="C4805" t="s">
        <v>619</v>
      </c>
      <c r="D4805" t="s">
        <v>542</v>
      </c>
      <c r="E4805" t="s">
        <v>435</v>
      </c>
      <c r="F4805" t="s">
        <v>110</v>
      </c>
      <c r="G4805" t="s">
        <v>110</v>
      </c>
      <c r="H4805" t="s">
        <v>94</v>
      </c>
      <c r="J4805" t="s">
        <v>119</v>
      </c>
      <c r="K4805">
        <v>0</v>
      </c>
      <c r="L4805">
        <v>0</v>
      </c>
      <c r="M4805">
        <v>2</v>
      </c>
      <c r="N4805">
        <v>5</v>
      </c>
      <c r="O4805">
        <v>1952</v>
      </c>
      <c r="P4805" t="s">
        <v>120</v>
      </c>
      <c r="R4805">
        <f t="shared" si="301"/>
        <v>-124</v>
      </c>
      <c r="S4805">
        <f t="shared" si="302"/>
        <v>42</v>
      </c>
      <c r="T4805" t="str">
        <f t="shared" si="303"/>
        <v>-12442</v>
      </c>
      <c r="U4805" t="str">
        <f t="shared" si="300"/>
        <v>-124, 42</v>
      </c>
    </row>
    <row r="4806" spans="1:21" hidden="1" x14ac:dyDescent="0.25">
      <c r="A4806">
        <v>-124.1545139</v>
      </c>
      <c r="B4806">
        <v>41.795752899999997</v>
      </c>
      <c r="C4806" t="s">
        <v>620</v>
      </c>
      <c r="D4806" t="s">
        <v>542</v>
      </c>
      <c r="E4806" t="s">
        <v>435</v>
      </c>
      <c r="F4806" t="s">
        <v>110</v>
      </c>
      <c r="G4806" t="s">
        <v>110</v>
      </c>
      <c r="H4806" t="s">
        <v>94</v>
      </c>
      <c r="J4806" t="s">
        <v>119</v>
      </c>
      <c r="K4806">
        <v>0</v>
      </c>
      <c r="L4806">
        <v>0</v>
      </c>
      <c r="M4806">
        <v>5</v>
      </c>
      <c r="N4806">
        <v>3</v>
      </c>
      <c r="O4806">
        <v>1956</v>
      </c>
      <c r="P4806" t="s">
        <v>120</v>
      </c>
      <c r="R4806">
        <f t="shared" si="301"/>
        <v>-124</v>
      </c>
      <c r="S4806">
        <f t="shared" si="302"/>
        <v>42</v>
      </c>
      <c r="T4806" t="str">
        <f t="shared" si="303"/>
        <v>-12442</v>
      </c>
      <c r="U4806" t="str">
        <f t="shared" si="300"/>
        <v>-124, 42</v>
      </c>
    </row>
    <row r="4807" spans="1:21" hidden="1" x14ac:dyDescent="0.25">
      <c r="A4807">
        <v>-124.026884</v>
      </c>
      <c r="B4807">
        <v>41.7894261</v>
      </c>
      <c r="C4807" t="s">
        <v>618</v>
      </c>
      <c r="D4807" t="s">
        <v>542</v>
      </c>
      <c r="E4807" t="s">
        <v>435</v>
      </c>
      <c r="F4807" t="s">
        <v>110</v>
      </c>
      <c r="G4807" t="s">
        <v>110</v>
      </c>
      <c r="H4807" t="s">
        <v>94</v>
      </c>
      <c r="J4807" t="s">
        <v>119</v>
      </c>
      <c r="K4807">
        <v>0</v>
      </c>
      <c r="L4807">
        <v>0</v>
      </c>
      <c r="M4807">
        <v>11</v>
      </c>
      <c r="N4807">
        <v>10</v>
      </c>
      <c r="O4807">
        <v>1961</v>
      </c>
      <c r="P4807" t="s">
        <v>120</v>
      </c>
      <c r="R4807">
        <f t="shared" si="301"/>
        <v>-124</v>
      </c>
      <c r="S4807">
        <f t="shared" si="302"/>
        <v>42</v>
      </c>
      <c r="T4807" t="str">
        <f t="shared" si="303"/>
        <v>-12442</v>
      </c>
      <c r="U4807" t="str">
        <f t="shared" si="300"/>
        <v>-124, 42</v>
      </c>
    </row>
    <row r="4808" spans="1:21" hidden="1" x14ac:dyDescent="0.25">
      <c r="A4808">
        <v>-124.06358609999999</v>
      </c>
      <c r="B4808">
        <v>41.563486109999999</v>
      </c>
      <c r="C4808">
        <v>1940</v>
      </c>
      <c r="D4808" t="s">
        <v>542</v>
      </c>
      <c r="E4808" t="s">
        <v>435</v>
      </c>
      <c r="F4808" t="s">
        <v>110</v>
      </c>
      <c r="G4808" t="s">
        <v>110</v>
      </c>
      <c r="H4808" t="s">
        <v>94</v>
      </c>
      <c r="J4808" t="s">
        <v>119</v>
      </c>
      <c r="K4808">
        <v>0</v>
      </c>
      <c r="L4808">
        <v>0</v>
      </c>
      <c r="N4808">
        <v>11</v>
      </c>
      <c r="O4808">
        <v>1940</v>
      </c>
      <c r="P4808" t="s">
        <v>120</v>
      </c>
      <c r="R4808">
        <f t="shared" si="301"/>
        <v>-124</v>
      </c>
      <c r="S4808">
        <f t="shared" si="302"/>
        <v>42</v>
      </c>
      <c r="T4808" t="str">
        <f t="shared" si="303"/>
        <v>-12442</v>
      </c>
      <c r="U4808" t="str">
        <f t="shared" si="300"/>
        <v>-124, 42</v>
      </c>
    </row>
    <row r="4809" spans="1:21" hidden="1" x14ac:dyDescent="0.25">
      <c r="A4809">
        <v>-124.06358609999999</v>
      </c>
      <c r="B4809">
        <v>41.563486109999999</v>
      </c>
      <c r="C4809">
        <v>1940</v>
      </c>
      <c r="D4809" t="s">
        <v>542</v>
      </c>
      <c r="E4809" t="s">
        <v>435</v>
      </c>
      <c r="F4809" t="s">
        <v>110</v>
      </c>
      <c r="G4809" t="s">
        <v>110</v>
      </c>
      <c r="H4809" t="s">
        <v>94</v>
      </c>
      <c r="J4809" t="s">
        <v>119</v>
      </c>
      <c r="K4809">
        <v>0</v>
      </c>
      <c r="L4809">
        <v>0</v>
      </c>
      <c r="N4809">
        <v>11</v>
      </c>
      <c r="O4809">
        <v>1940</v>
      </c>
      <c r="P4809" t="s">
        <v>120</v>
      </c>
      <c r="R4809">
        <f t="shared" si="301"/>
        <v>-124</v>
      </c>
      <c r="S4809">
        <f t="shared" si="302"/>
        <v>42</v>
      </c>
      <c r="T4809" t="str">
        <f t="shared" si="303"/>
        <v>-12442</v>
      </c>
      <c r="U4809" t="str">
        <f t="shared" si="300"/>
        <v>-124, 42</v>
      </c>
    </row>
    <row r="4810" spans="1:21" hidden="1" x14ac:dyDescent="0.25">
      <c r="A4810">
        <v>-124.06358609999999</v>
      </c>
      <c r="B4810">
        <v>41.563486109999999</v>
      </c>
      <c r="C4810">
        <v>1940</v>
      </c>
      <c r="D4810" t="s">
        <v>542</v>
      </c>
      <c r="E4810" t="s">
        <v>435</v>
      </c>
      <c r="F4810" t="s">
        <v>110</v>
      </c>
      <c r="G4810" t="s">
        <v>110</v>
      </c>
      <c r="H4810" t="s">
        <v>94</v>
      </c>
      <c r="J4810" t="s">
        <v>119</v>
      </c>
      <c r="K4810">
        <v>0</v>
      </c>
      <c r="L4810">
        <v>0</v>
      </c>
      <c r="N4810">
        <v>11</v>
      </c>
      <c r="O4810">
        <v>1940</v>
      </c>
      <c r="P4810" t="s">
        <v>120</v>
      </c>
      <c r="R4810">
        <f t="shared" si="301"/>
        <v>-124</v>
      </c>
      <c r="S4810">
        <f t="shared" si="302"/>
        <v>42</v>
      </c>
      <c r="T4810" t="str">
        <f t="shared" si="303"/>
        <v>-12442</v>
      </c>
      <c r="U4810" t="str">
        <f t="shared" si="300"/>
        <v>-124, 42</v>
      </c>
    </row>
    <row r="4811" spans="1:21" hidden="1" x14ac:dyDescent="0.25">
      <c r="A4811">
        <v>-124.06358609999999</v>
      </c>
      <c r="B4811">
        <v>41.563486109999999</v>
      </c>
      <c r="C4811">
        <v>1940</v>
      </c>
      <c r="D4811" t="s">
        <v>542</v>
      </c>
      <c r="E4811" t="s">
        <v>435</v>
      </c>
      <c r="F4811" t="s">
        <v>110</v>
      </c>
      <c r="G4811" t="s">
        <v>110</v>
      </c>
      <c r="H4811" t="s">
        <v>94</v>
      </c>
      <c r="J4811" t="s">
        <v>119</v>
      </c>
      <c r="K4811">
        <v>0</v>
      </c>
      <c r="L4811">
        <v>0</v>
      </c>
      <c r="N4811">
        <v>11</v>
      </c>
      <c r="O4811">
        <v>1940</v>
      </c>
      <c r="P4811" t="s">
        <v>120</v>
      </c>
      <c r="R4811">
        <f t="shared" si="301"/>
        <v>-124</v>
      </c>
      <c r="S4811">
        <f t="shared" si="302"/>
        <v>42</v>
      </c>
      <c r="T4811" t="str">
        <f t="shared" si="303"/>
        <v>-12442</v>
      </c>
      <c r="U4811" t="str">
        <f t="shared" si="300"/>
        <v>-124, 42</v>
      </c>
    </row>
    <row r="4812" spans="1:21" hidden="1" x14ac:dyDescent="0.25">
      <c r="A4812">
        <v>-124.03788</v>
      </c>
      <c r="B4812">
        <v>41.577249999999999</v>
      </c>
      <c r="C4812" t="s">
        <v>621</v>
      </c>
      <c r="D4812" t="s">
        <v>542</v>
      </c>
      <c r="E4812" t="s">
        <v>435</v>
      </c>
      <c r="F4812" t="s">
        <v>110</v>
      </c>
      <c r="G4812" t="s">
        <v>110</v>
      </c>
      <c r="H4812" t="s">
        <v>94</v>
      </c>
      <c r="J4812" t="s">
        <v>119</v>
      </c>
      <c r="K4812">
        <v>0</v>
      </c>
      <c r="L4812">
        <v>0</v>
      </c>
      <c r="M4812">
        <v>3</v>
      </c>
      <c r="N4812">
        <v>27</v>
      </c>
      <c r="O4812">
        <v>1975</v>
      </c>
      <c r="P4812" t="s">
        <v>120</v>
      </c>
      <c r="R4812">
        <f t="shared" si="301"/>
        <v>-124</v>
      </c>
      <c r="S4812">
        <f t="shared" si="302"/>
        <v>42</v>
      </c>
      <c r="T4812" t="str">
        <f t="shared" si="303"/>
        <v>-12442</v>
      </c>
      <c r="U4812" t="str">
        <f t="shared" si="300"/>
        <v>-124, 42</v>
      </c>
    </row>
    <row r="4813" spans="1:21" hidden="1" x14ac:dyDescent="0.25">
      <c r="A4813">
        <v>-124.03788</v>
      </c>
      <c r="B4813">
        <v>41.577249999999999</v>
      </c>
      <c r="C4813" t="s">
        <v>621</v>
      </c>
      <c r="D4813" t="s">
        <v>542</v>
      </c>
      <c r="E4813" t="s">
        <v>435</v>
      </c>
      <c r="F4813" t="s">
        <v>110</v>
      </c>
      <c r="G4813" t="s">
        <v>110</v>
      </c>
      <c r="H4813" t="s">
        <v>94</v>
      </c>
      <c r="J4813" t="s">
        <v>119</v>
      </c>
      <c r="K4813">
        <v>0</v>
      </c>
      <c r="L4813">
        <v>0</v>
      </c>
      <c r="M4813">
        <v>3</v>
      </c>
      <c r="N4813">
        <v>27</v>
      </c>
      <c r="O4813">
        <v>1975</v>
      </c>
      <c r="P4813" t="s">
        <v>120</v>
      </c>
      <c r="R4813">
        <f t="shared" si="301"/>
        <v>-124</v>
      </c>
      <c r="S4813">
        <f t="shared" si="302"/>
        <v>42</v>
      </c>
      <c r="T4813" t="str">
        <f t="shared" si="303"/>
        <v>-12442</v>
      </c>
      <c r="U4813" t="str">
        <f t="shared" si="300"/>
        <v>-124, 42</v>
      </c>
    </row>
    <row r="4814" spans="1:21" hidden="1" x14ac:dyDescent="0.25">
      <c r="A4814">
        <v>-124.03788</v>
      </c>
      <c r="B4814">
        <v>41.577249999999999</v>
      </c>
      <c r="C4814" t="s">
        <v>621</v>
      </c>
      <c r="D4814" t="s">
        <v>542</v>
      </c>
      <c r="E4814" t="s">
        <v>435</v>
      </c>
      <c r="F4814" t="s">
        <v>110</v>
      </c>
      <c r="G4814" t="s">
        <v>110</v>
      </c>
      <c r="H4814" t="s">
        <v>94</v>
      </c>
      <c r="J4814" t="s">
        <v>119</v>
      </c>
      <c r="K4814">
        <v>0</v>
      </c>
      <c r="L4814">
        <v>0</v>
      </c>
      <c r="M4814">
        <v>3</v>
      </c>
      <c r="N4814">
        <v>27</v>
      </c>
      <c r="O4814">
        <v>1975</v>
      </c>
      <c r="P4814" t="s">
        <v>120</v>
      </c>
      <c r="R4814">
        <f t="shared" si="301"/>
        <v>-124</v>
      </c>
      <c r="S4814">
        <f t="shared" si="302"/>
        <v>42</v>
      </c>
      <c r="T4814" t="str">
        <f t="shared" si="303"/>
        <v>-12442</v>
      </c>
      <c r="U4814" t="str">
        <f t="shared" si="300"/>
        <v>-124, 42</v>
      </c>
    </row>
    <row r="4815" spans="1:21" hidden="1" x14ac:dyDescent="0.25">
      <c r="A4815">
        <v>-124.1131056</v>
      </c>
      <c r="B4815">
        <v>41.694777780000003</v>
      </c>
      <c r="C4815">
        <v>1940</v>
      </c>
      <c r="D4815" t="s">
        <v>542</v>
      </c>
      <c r="E4815" t="s">
        <v>435</v>
      </c>
      <c r="F4815" t="s">
        <v>110</v>
      </c>
      <c r="G4815" t="s">
        <v>110</v>
      </c>
      <c r="H4815" t="s">
        <v>94</v>
      </c>
      <c r="J4815" t="s">
        <v>119</v>
      </c>
      <c r="K4815">
        <v>0</v>
      </c>
      <c r="L4815">
        <v>0</v>
      </c>
      <c r="N4815">
        <v>13</v>
      </c>
      <c r="O4815">
        <v>1940</v>
      </c>
      <c r="P4815" t="s">
        <v>120</v>
      </c>
      <c r="R4815">
        <f t="shared" si="301"/>
        <v>-124</v>
      </c>
      <c r="S4815">
        <f t="shared" si="302"/>
        <v>42</v>
      </c>
      <c r="T4815" t="str">
        <f t="shared" si="303"/>
        <v>-12442</v>
      </c>
      <c r="U4815" t="str">
        <f t="shared" si="300"/>
        <v>-124, 42</v>
      </c>
    </row>
    <row r="4816" spans="1:21" hidden="1" x14ac:dyDescent="0.25">
      <c r="A4816">
        <v>-124.10853609999999</v>
      </c>
      <c r="B4816">
        <v>41.622158329999998</v>
      </c>
      <c r="C4816">
        <v>1940</v>
      </c>
      <c r="D4816" t="s">
        <v>542</v>
      </c>
      <c r="E4816" t="s">
        <v>435</v>
      </c>
      <c r="F4816" t="s">
        <v>110</v>
      </c>
      <c r="G4816" t="s">
        <v>110</v>
      </c>
      <c r="H4816" t="s">
        <v>94</v>
      </c>
      <c r="J4816" t="s">
        <v>119</v>
      </c>
      <c r="K4816">
        <v>0</v>
      </c>
      <c r="L4816">
        <v>0</v>
      </c>
      <c r="N4816">
        <v>10</v>
      </c>
      <c r="O4816">
        <v>1940</v>
      </c>
      <c r="P4816" t="s">
        <v>120</v>
      </c>
      <c r="R4816">
        <f t="shared" si="301"/>
        <v>-124</v>
      </c>
      <c r="S4816">
        <f t="shared" si="302"/>
        <v>42</v>
      </c>
      <c r="T4816" t="str">
        <f t="shared" si="303"/>
        <v>-12442</v>
      </c>
      <c r="U4816" t="str">
        <f t="shared" si="300"/>
        <v>-124, 42</v>
      </c>
    </row>
    <row r="4817" spans="1:21" hidden="1" x14ac:dyDescent="0.25">
      <c r="A4817">
        <v>-124.10853609999999</v>
      </c>
      <c r="B4817">
        <v>41.622158329999998</v>
      </c>
      <c r="C4817">
        <v>1940</v>
      </c>
      <c r="D4817" t="s">
        <v>542</v>
      </c>
      <c r="E4817" t="s">
        <v>435</v>
      </c>
      <c r="F4817" t="s">
        <v>110</v>
      </c>
      <c r="G4817" t="s">
        <v>110</v>
      </c>
      <c r="H4817" t="s">
        <v>94</v>
      </c>
      <c r="J4817" t="s">
        <v>119</v>
      </c>
      <c r="K4817">
        <v>0</v>
      </c>
      <c r="L4817">
        <v>0</v>
      </c>
      <c r="N4817">
        <v>10</v>
      </c>
      <c r="O4817">
        <v>1940</v>
      </c>
      <c r="P4817" t="s">
        <v>120</v>
      </c>
      <c r="R4817">
        <f t="shared" si="301"/>
        <v>-124</v>
      </c>
      <c r="S4817">
        <f t="shared" si="302"/>
        <v>42</v>
      </c>
      <c r="T4817" t="str">
        <f t="shared" si="303"/>
        <v>-12442</v>
      </c>
      <c r="U4817" t="str">
        <f t="shared" si="300"/>
        <v>-124, 42</v>
      </c>
    </row>
    <row r="4818" spans="1:21" hidden="1" x14ac:dyDescent="0.25">
      <c r="A4818">
        <v>-124.0577806</v>
      </c>
      <c r="B4818">
        <v>41.589363890000001</v>
      </c>
      <c r="C4818">
        <v>1985</v>
      </c>
      <c r="D4818" t="s">
        <v>542</v>
      </c>
      <c r="E4818" t="s">
        <v>435</v>
      </c>
      <c r="F4818" t="s">
        <v>110</v>
      </c>
      <c r="G4818" t="s">
        <v>110</v>
      </c>
      <c r="H4818" t="s">
        <v>94</v>
      </c>
      <c r="J4818" t="s">
        <v>119</v>
      </c>
      <c r="K4818">
        <v>0</v>
      </c>
      <c r="L4818">
        <v>0</v>
      </c>
      <c r="N4818">
        <v>14</v>
      </c>
      <c r="O4818">
        <v>1985</v>
      </c>
      <c r="P4818" t="s">
        <v>120</v>
      </c>
      <c r="R4818">
        <f t="shared" si="301"/>
        <v>-124</v>
      </c>
      <c r="S4818">
        <f t="shared" si="302"/>
        <v>42</v>
      </c>
      <c r="T4818" t="str">
        <f t="shared" si="303"/>
        <v>-12442</v>
      </c>
      <c r="U4818" t="str">
        <f t="shared" si="300"/>
        <v>-124, 42</v>
      </c>
    </row>
    <row r="4819" spans="1:21" hidden="1" x14ac:dyDescent="0.25">
      <c r="A4819">
        <v>-124.0577806</v>
      </c>
      <c r="B4819">
        <v>41.589363890000001</v>
      </c>
      <c r="C4819">
        <v>1985</v>
      </c>
      <c r="D4819" t="s">
        <v>542</v>
      </c>
      <c r="E4819" t="s">
        <v>435</v>
      </c>
      <c r="F4819" t="s">
        <v>110</v>
      </c>
      <c r="G4819" t="s">
        <v>110</v>
      </c>
      <c r="H4819" t="s">
        <v>94</v>
      </c>
      <c r="J4819" t="s">
        <v>119</v>
      </c>
      <c r="K4819">
        <v>0</v>
      </c>
      <c r="L4819">
        <v>0</v>
      </c>
      <c r="N4819">
        <v>14</v>
      </c>
      <c r="O4819">
        <v>1985</v>
      </c>
      <c r="P4819" t="s">
        <v>120</v>
      </c>
      <c r="R4819">
        <f t="shared" si="301"/>
        <v>-124</v>
      </c>
      <c r="S4819">
        <f t="shared" si="302"/>
        <v>42</v>
      </c>
      <c r="T4819" t="str">
        <f t="shared" si="303"/>
        <v>-12442</v>
      </c>
      <c r="U4819" t="str">
        <f t="shared" si="300"/>
        <v>-124, 42</v>
      </c>
    </row>
    <row r="4820" spans="1:21" hidden="1" x14ac:dyDescent="0.25">
      <c r="A4820">
        <v>-124.0577806</v>
      </c>
      <c r="B4820">
        <v>41.589363890000001</v>
      </c>
      <c r="C4820">
        <v>1985</v>
      </c>
      <c r="D4820" t="s">
        <v>542</v>
      </c>
      <c r="E4820" t="s">
        <v>435</v>
      </c>
      <c r="F4820" t="s">
        <v>110</v>
      </c>
      <c r="G4820" t="s">
        <v>110</v>
      </c>
      <c r="H4820" t="s">
        <v>94</v>
      </c>
      <c r="J4820" t="s">
        <v>119</v>
      </c>
      <c r="K4820">
        <v>0</v>
      </c>
      <c r="L4820">
        <v>0</v>
      </c>
      <c r="N4820">
        <v>14</v>
      </c>
      <c r="O4820">
        <v>1985</v>
      </c>
      <c r="P4820" t="s">
        <v>120</v>
      </c>
      <c r="R4820">
        <f t="shared" si="301"/>
        <v>-124</v>
      </c>
      <c r="S4820">
        <f t="shared" si="302"/>
        <v>42</v>
      </c>
      <c r="T4820" t="str">
        <f t="shared" si="303"/>
        <v>-12442</v>
      </c>
      <c r="U4820" t="str">
        <f t="shared" si="300"/>
        <v>-124, 42</v>
      </c>
    </row>
    <row r="4821" spans="1:21" hidden="1" x14ac:dyDescent="0.25">
      <c r="A4821">
        <v>-124.0577806</v>
      </c>
      <c r="B4821">
        <v>41.589363890000001</v>
      </c>
      <c r="C4821">
        <v>1985</v>
      </c>
      <c r="D4821" t="s">
        <v>542</v>
      </c>
      <c r="E4821" t="s">
        <v>435</v>
      </c>
      <c r="F4821" t="s">
        <v>110</v>
      </c>
      <c r="G4821" t="s">
        <v>110</v>
      </c>
      <c r="H4821" t="s">
        <v>94</v>
      </c>
      <c r="J4821" t="s">
        <v>119</v>
      </c>
      <c r="K4821">
        <v>0</v>
      </c>
      <c r="L4821">
        <v>0</v>
      </c>
      <c r="N4821">
        <v>14</v>
      </c>
      <c r="O4821">
        <v>1985</v>
      </c>
      <c r="P4821" t="s">
        <v>120</v>
      </c>
      <c r="R4821">
        <f t="shared" si="301"/>
        <v>-124</v>
      </c>
      <c r="S4821">
        <f t="shared" si="302"/>
        <v>42</v>
      </c>
      <c r="T4821" t="str">
        <f t="shared" si="303"/>
        <v>-12442</v>
      </c>
      <c r="U4821" t="str">
        <f t="shared" si="300"/>
        <v>-124, 42</v>
      </c>
    </row>
    <row r="4822" spans="1:21" hidden="1" x14ac:dyDescent="0.25">
      <c r="A4822">
        <v>-124.0577806</v>
      </c>
      <c r="B4822">
        <v>41.589363890000001</v>
      </c>
      <c r="C4822">
        <v>1985</v>
      </c>
      <c r="D4822" t="s">
        <v>542</v>
      </c>
      <c r="E4822" t="s">
        <v>435</v>
      </c>
      <c r="F4822" t="s">
        <v>110</v>
      </c>
      <c r="G4822" t="s">
        <v>110</v>
      </c>
      <c r="H4822" t="s">
        <v>94</v>
      </c>
      <c r="J4822" t="s">
        <v>119</v>
      </c>
      <c r="K4822">
        <v>0</v>
      </c>
      <c r="L4822">
        <v>0</v>
      </c>
      <c r="N4822">
        <v>14</v>
      </c>
      <c r="O4822">
        <v>1985</v>
      </c>
      <c r="P4822" t="s">
        <v>120</v>
      </c>
      <c r="R4822">
        <f t="shared" si="301"/>
        <v>-124</v>
      </c>
      <c r="S4822">
        <f t="shared" si="302"/>
        <v>42</v>
      </c>
      <c r="T4822" t="str">
        <f t="shared" si="303"/>
        <v>-12442</v>
      </c>
      <c r="U4822" t="str">
        <f t="shared" si="300"/>
        <v>-124, 42</v>
      </c>
    </row>
    <row r="4823" spans="1:21" hidden="1" x14ac:dyDescent="0.25">
      <c r="A4823">
        <v>-124.0672861</v>
      </c>
      <c r="B4823">
        <v>41.582536109999999</v>
      </c>
      <c r="C4823">
        <v>1985</v>
      </c>
      <c r="D4823" t="s">
        <v>542</v>
      </c>
      <c r="E4823" t="s">
        <v>435</v>
      </c>
      <c r="F4823" t="s">
        <v>110</v>
      </c>
      <c r="G4823" t="s">
        <v>110</v>
      </c>
      <c r="H4823" t="s">
        <v>94</v>
      </c>
      <c r="J4823" t="s">
        <v>119</v>
      </c>
      <c r="K4823">
        <v>0</v>
      </c>
      <c r="L4823">
        <v>0</v>
      </c>
      <c r="N4823">
        <v>14</v>
      </c>
      <c r="O4823">
        <v>1985</v>
      </c>
      <c r="P4823" t="s">
        <v>120</v>
      </c>
      <c r="R4823">
        <f t="shared" si="301"/>
        <v>-124</v>
      </c>
      <c r="S4823">
        <f t="shared" si="302"/>
        <v>42</v>
      </c>
      <c r="T4823" t="str">
        <f t="shared" si="303"/>
        <v>-12442</v>
      </c>
      <c r="U4823" t="str">
        <f t="shared" si="300"/>
        <v>-124, 42</v>
      </c>
    </row>
    <row r="4824" spans="1:21" hidden="1" x14ac:dyDescent="0.25">
      <c r="A4824">
        <v>-124.0672861</v>
      </c>
      <c r="B4824">
        <v>41.582536109999999</v>
      </c>
      <c r="C4824">
        <v>1985</v>
      </c>
      <c r="D4824" t="s">
        <v>542</v>
      </c>
      <c r="E4824" t="s">
        <v>435</v>
      </c>
      <c r="F4824" t="s">
        <v>110</v>
      </c>
      <c r="G4824" t="s">
        <v>110</v>
      </c>
      <c r="H4824" t="s">
        <v>94</v>
      </c>
      <c r="J4824" t="s">
        <v>119</v>
      </c>
      <c r="K4824">
        <v>0</v>
      </c>
      <c r="L4824">
        <v>0</v>
      </c>
      <c r="N4824">
        <v>14</v>
      </c>
      <c r="O4824">
        <v>1985</v>
      </c>
      <c r="P4824" t="s">
        <v>120</v>
      </c>
      <c r="R4824">
        <f t="shared" si="301"/>
        <v>-124</v>
      </c>
      <c r="S4824">
        <f t="shared" si="302"/>
        <v>42</v>
      </c>
      <c r="T4824" t="str">
        <f t="shared" si="303"/>
        <v>-12442</v>
      </c>
      <c r="U4824" t="str">
        <f t="shared" si="300"/>
        <v>-124, 42</v>
      </c>
    </row>
    <row r="4825" spans="1:21" hidden="1" x14ac:dyDescent="0.25">
      <c r="A4825">
        <v>-124.0672861</v>
      </c>
      <c r="B4825">
        <v>41.582536109999999</v>
      </c>
      <c r="C4825">
        <v>1985</v>
      </c>
      <c r="D4825" t="s">
        <v>542</v>
      </c>
      <c r="E4825" t="s">
        <v>435</v>
      </c>
      <c r="F4825" t="s">
        <v>110</v>
      </c>
      <c r="G4825" t="s">
        <v>110</v>
      </c>
      <c r="H4825" t="s">
        <v>94</v>
      </c>
      <c r="J4825" t="s">
        <v>119</v>
      </c>
      <c r="K4825">
        <v>0</v>
      </c>
      <c r="L4825">
        <v>0</v>
      </c>
      <c r="N4825">
        <v>14</v>
      </c>
      <c r="O4825">
        <v>1985</v>
      </c>
      <c r="P4825" t="s">
        <v>120</v>
      </c>
      <c r="R4825">
        <f t="shared" si="301"/>
        <v>-124</v>
      </c>
      <c r="S4825">
        <f t="shared" si="302"/>
        <v>42</v>
      </c>
      <c r="T4825" t="str">
        <f t="shared" si="303"/>
        <v>-12442</v>
      </c>
      <c r="U4825" t="str">
        <f t="shared" si="300"/>
        <v>-124, 42</v>
      </c>
    </row>
    <row r="4826" spans="1:21" hidden="1" x14ac:dyDescent="0.25">
      <c r="A4826">
        <v>-124.0672861</v>
      </c>
      <c r="B4826">
        <v>41.582536109999999</v>
      </c>
      <c r="C4826">
        <v>1985</v>
      </c>
      <c r="D4826" t="s">
        <v>542</v>
      </c>
      <c r="E4826" t="s">
        <v>435</v>
      </c>
      <c r="F4826" t="s">
        <v>110</v>
      </c>
      <c r="G4826" t="s">
        <v>110</v>
      </c>
      <c r="H4826" t="s">
        <v>94</v>
      </c>
      <c r="J4826" t="s">
        <v>119</v>
      </c>
      <c r="K4826">
        <v>0</v>
      </c>
      <c r="L4826">
        <v>0</v>
      </c>
      <c r="N4826">
        <v>14</v>
      </c>
      <c r="O4826">
        <v>1985</v>
      </c>
      <c r="P4826" t="s">
        <v>120</v>
      </c>
      <c r="R4826">
        <f t="shared" si="301"/>
        <v>-124</v>
      </c>
      <c r="S4826">
        <f t="shared" si="302"/>
        <v>42</v>
      </c>
      <c r="T4826" t="str">
        <f t="shared" si="303"/>
        <v>-12442</v>
      </c>
      <c r="U4826" t="str">
        <f t="shared" si="300"/>
        <v>-124, 42</v>
      </c>
    </row>
    <row r="4827" spans="1:21" hidden="1" x14ac:dyDescent="0.25">
      <c r="A4827">
        <v>-124.0672861</v>
      </c>
      <c r="B4827">
        <v>41.582536109999999</v>
      </c>
      <c r="C4827">
        <v>1985</v>
      </c>
      <c r="D4827" t="s">
        <v>542</v>
      </c>
      <c r="E4827" t="s">
        <v>435</v>
      </c>
      <c r="F4827" t="s">
        <v>110</v>
      </c>
      <c r="G4827" t="s">
        <v>110</v>
      </c>
      <c r="H4827" t="s">
        <v>94</v>
      </c>
      <c r="J4827" t="s">
        <v>119</v>
      </c>
      <c r="K4827">
        <v>0</v>
      </c>
      <c r="L4827">
        <v>0</v>
      </c>
      <c r="N4827">
        <v>29</v>
      </c>
      <c r="O4827">
        <v>1985</v>
      </c>
      <c r="P4827" t="s">
        <v>120</v>
      </c>
      <c r="R4827">
        <f t="shared" si="301"/>
        <v>-124</v>
      </c>
      <c r="S4827">
        <f t="shared" si="302"/>
        <v>42</v>
      </c>
      <c r="T4827" t="str">
        <f t="shared" si="303"/>
        <v>-12442</v>
      </c>
      <c r="U4827" t="str">
        <f t="shared" si="300"/>
        <v>-124, 42</v>
      </c>
    </row>
    <row r="4828" spans="1:21" hidden="1" x14ac:dyDescent="0.25">
      <c r="A4828">
        <v>-124.0489444</v>
      </c>
      <c r="B4828">
        <v>41.573472219999999</v>
      </c>
      <c r="C4828">
        <v>1985</v>
      </c>
      <c r="D4828" t="s">
        <v>542</v>
      </c>
      <c r="E4828" t="s">
        <v>435</v>
      </c>
      <c r="F4828" t="s">
        <v>110</v>
      </c>
      <c r="G4828" t="s">
        <v>110</v>
      </c>
      <c r="H4828" t="s">
        <v>94</v>
      </c>
      <c r="J4828" t="s">
        <v>119</v>
      </c>
      <c r="K4828">
        <v>0</v>
      </c>
      <c r="L4828">
        <v>0</v>
      </c>
      <c r="N4828">
        <v>14</v>
      </c>
      <c r="O4828">
        <v>1985</v>
      </c>
      <c r="P4828" t="s">
        <v>120</v>
      </c>
      <c r="R4828">
        <f t="shared" si="301"/>
        <v>-124</v>
      </c>
      <c r="S4828">
        <f t="shared" si="302"/>
        <v>42</v>
      </c>
      <c r="T4828" t="str">
        <f t="shared" si="303"/>
        <v>-12442</v>
      </c>
      <c r="U4828" t="str">
        <f t="shared" si="300"/>
        <v>-124, 42</v>
      </c>
    </row>
    <row r="4829" spans="1:21" hidden="1" x14ac:dyDescent="0.25">
      <c r="A4829">
        <v>-124.0489444</v>
      </c>
      <c r="B4829">
        <v>41.573472219999999</v>
      </c>
      <c r="C4829">
        <v>1985</v>
      </c>
      <c r="D4829" t="s">
        <v>542</v>
      </c>
      <c r="E4829" t="s">
        <v>435</v>
      </c>
      <c r="F4829" t="s">
        <v>110</v>
      </c>
      <c r="G4829" t="s">
        <v>110</v>
      </c>
      <c r="H4829" t="s">
        <v>94</v>
      </c>
      <c r="J4829" t="s">
        <v>119</v>
      </c>
      <c r="K4829">
        <v>0</v>
      </c>
      <c r="L4829">
        <v>0</v>
      </c>
      <c r="N4829">
        <v>14</v>
      </c>
      <c r="O4829">
        <v>1985</v>
      </c>
      <c r="P4829" t="s">
        <v>120</v>
      </c>
      <c r="R4829">
        <f t="shared" si="301"/>
        <v>-124</v>
      </c>
      <c r="S4829">
        <f t="shared" si="302"/>
        <v>42</v>
      </c>
      <c r="T4829" t="str">
        <f t="shared" si="303"/>
        <v>-12442</v>
      </c>
      <c r="U4829" t="str">
        <f t="shared" si="300"/>
        <v>-124, 42</v>
      </c>
    </row>
    <row r="4830" spans="1:21" hidden="1" x14ac:dyDescent="0.25">
      <c r="A4830">
        <v>-124.0489444</v>
      </c>
      <c r="B4830">
        <v>41.573472219999999</v>
      </c>
      <c r="C4830">
        <v>1985</v>
      </c>
      <c r="D4830" t="s">
        <v>542</v>
      </c>
      <c r="E4830" t="s">
        <v>435</v>
      </c>
      <c r="F4830" t="s">
        <v>110</v>
      </c>
      <c r="G4830" t="s">
        <v>110</v>
      </c>
      <c r="H4830" t="s">
        <v>94</v>
      </c>
      <c r="J4830" t="s">
        <v>119</v>
      </c>
      <c r="K4830">
        <v>0</v>
      </c>
      <c r="L4830">
        <v>0</v>
      </c>
      <c r="N4830">
        <v>14</v>
      </c>
      <c r="O4830">
        <v>1985</v>
      </c>
      <c r="P4830" t="s">
        <v>120</v>
      </c>
      <c r="R4830">
        <f t="shared" si="301"/>
        <v>-124</v>
      </c>
      <c r="S4830">
        <f t="shared" si="302"/>
        <v>42</v>
      </c>
      <c r="T4830" t="str">
        <f t="shared" si="303"/>
        <v>-12442</v>
      </c>
      <c r="U4830" t="str">
        <f t="shared" si="300"/>
        <v>-124, 42</v>
      </c>
    </row>
    <row r="4831" spans="1:21" hidden="1" x14ac:dyDescent="0.25">
      <c r="A4831">
        <v>-124.0489444</v>
      </c>
      <c r="B4831">
        <v>41.573472219999999</v>
      </c>
      <c r="C4831">
        <v>1985</v>
      </c>
      <c r="D4831" t="s">
        <v>542</v>
      </c>
      <c r="E4831" t="s">
        <v>435</v>
      </c>
      <c r="F4831" t="s">
        <v>110</v>
      </c>
      <c r="G4831" t="s">
        <v>110</v>
      </c>
      <c r="H4831" t="s">
        <v>94</v>
      </c>
      <c r="J4831" t="s">
        <v>119</v>
      </c>
      <c r="K4831">
        <v>0</v>
      </c>
      <c r="L4831">
        <v>0</v>
      </c>
      <c r="N4831">
        <v>14</v>
      </c>
      <c r="O4831">
        <v>1985</v>
      </c>
      <c r="P4831" t="s">
        <v>120</v>
      </c>
      <c r="R4831">
        <f t="shared" si="301"/>
        <v>-124</v>
      </c>
      <c r="S4831">
        <f t="shared" si="302"/>
        <v>42</v>
      </c>
      <c r="T4831" t="str">
        <f t="shared" si="303"/>
        <v>-12442</v>
      </c>
      <c r="U4831" t="str">
        <f t="shared" si="300"/>
        <v>-124, 42</v>
      </c>
    </row>
    <row r="4832" spans="1:21" hidden="1" x14ac:dyDescent="0.25">
      <c r="A4832">
        <v>-124.0489444</v>
      </c>
      <c r="B4832">
        <v>41.573472219999999</v>
      </c>
      <c r="C4832">
        <v>1985</v>
      </c>
      <c r="D4832" t="s">
        <v>542</v>
      </c>
      <c r="E4832" t="s">
        <v>435</v>
      </c>
      <c r="F4832" t="s">
        <v>110</v>
      </c>
      <c r="G4832" t="s">
        <v>110</v>
      </c>
      <c r="H4832" t="s">
        <v>94</v>
      </c>
      <c r="J4832" t="s">
        <v>119</v>
      </c>
      <c r="K4832">
        <v>0</v>
      </c>
      <c r="L4832">
        <v>0</v>
      </c>
      <c r="N4832">
        <v>14</v>
      </c>
      <c r="O4832">
        <v>1985</v>
      </c>
      <c r="P4832" t="s">
        <v>120</v>
      </c>
      <c r="R4832">
        <f t="shared" si="301"/>
        <v>-124</v>
      </c>
      <c r="S4832">
        <f t="shared" si="302"/>
        <v>42</v>
      </c>
      <c r="T4832" t="str">
        <f t="shared" si="303"/>
        <v>-12442</v>
      </c>
      <c r="U4832" t="str">
        <f t="shared" si="300"/>
        <v>-124, 42</v>
      </c>
    </row>
    <row r="4833" spans="1:21" hidden="1" x14ac:dyDescent="0.25">
      <c r="A4833">
        <v>-124.0489444</v>
      </c>
      <c r="B4833">
        <v>41.573472219999999</v>
      </c>
      <c r="C4833">
        <v>1985</v>
      </c>
      <c r="D4833" t="s">
        <v>542</v>
      </c>
      <c r="E4833" t="s">
        <v>435</v>
      </c>
      <c r="F4833" t="s">
        <v>110</v>
      </c>
      <c r="G4833" t="s">
        <v>110</v>
      </c>
      <c r="H4833" t="s">
        <v>94</v>
      </c>
      <c r="J4833" t="s">
        <v>119</v>
      </c>
      <c r="K4833">
        <v>0</v>
      </c>
      <c r="L4833">
        <v>0</v>
      </c>
      <c r="N4833">
        <v>14</v>
      </c>
      <c r="O4833">
        <v>1985</v>
      </c>
      <c r="P4833" t="s">
        <v>120</v>
      </c>
      <c r="R4833">
        <f t="shared" si="301"/>
        <v>-124</v>
      </c>
      <c r="S4833">
        <f t="shared" si="302"/>
        <v>42</v>
      </c>
      <c r="T4833" t="str">
        <f t="shared" si="303"/>
        <v>-12442</v>
      </c>
      <c r="U4833" t="str">
        <f t="shared" si="300"/>
        <v>-124, 42</v>
      </c>
    </row>
    <row r="4834" spans="1:21" hidden="1" x14ac:dyDescent="0.25">
      <c r="A4834">
        <v>-124.1487554</v>
      </c>
      <c r="B4834">
        <v>41.867044399999997</v>
      </c>
      <c r="C4834" t="s">
        <v>622</v>
      </c>
      <c r="D4834" t="s">
        <v>542</v>
      </c>
      <c r="E4834" t="s">
        <v>435</v>
      </c>
      <c r="F4834" t="s">
        <v>110</v>
      </c>
      <c r="G4834" t="s">
        <v>110</v>
      </c>
      <c r="H4834" t="s">
        <v>94</v>
      </c>
      <c r="J4834" t="s">
        <v>119</v>
      </c>
      <c r="K4834">
        <v>0</v>
      </c>
      <c r="L4834">
        <v>0</v>
      </c>
      <c r="M4834">
        <v>3</v>
      </c>
      <c r="N4834">
        <v>23</v>
      </c>
      <c r="O4834">
        <v>1960</v>
      </c>
      <c r="P4834" t="s">
        <v>120</v>
      </c>
      <c r="R4834">
        <f t="shared" si="301"/>
        <v>-124</v>
      </c>
      <c r="S4834">
        <f t="shared" si="302"/>
        <v>42</v>
      </c>
      <c r="T4834" t="str">
        <f t="shared" si="303"/>
        <v>-12442</v>
      </c>
      <c r="U4834" t="str">
        <f t="shared" si="300"/>
        <v>-124, 42</v>
      </c>
    </row>
    <row r="4835" spans="1:21" hidden="1" x14ac:dyDescent="0.25">
      <c r="A4835">
        <v>-124.1487554</v>
      </c>
      <c r="B4835">
        <v>41.867044399999997</v>
      </c>
      <c r="C4835" t="s">
        <v>622</v>
      </c>
      <c r="D4835" t="s">
        <v>542</v>
      </c>
      <c r="E4835" t="s">
        <v>435</v>
      </c>
      <c r="F4835" t="s">
        <v>110</v>
      </c>
      <c r="G4835" t="s">
        <v>110</v>
      </c>
      <c r="H4835" t="s">
        <v>94</v>
      </c>
      <c r="J4835" t="s">
        <v>119</v>
      </c>
      <c r="K4835">
        <v>0</v>
      </c>
      <c r="L4835">
        <v>0</v>
      </c>
      <c r="M4835">
        <v>3</v>
      </c>
      <c r="N4835">
        <v>23</v>
      </c>
      <c r="O4835">
        <v>1960</v>
      </c>
      <c r="P4835" t="s">
        <v>120</v>
      </c>
      <c r="R4835">
        <f t="shared" si="301"/>
        <v>-124</v>
      </c>
      <c r="S4835">
        <f t="shared" si="302"/>
        <v>42</v>
      </c>
      <c r="T4835" t="str">
        <f t="shared" si="303"/>
        <v>-12442</v>
      </c>
      <c r="U4835" t="str">
        <f t="shared" si="300"/>
        <v>-124, 42</v>
      </c>
    </row>
    <row r="4836" spans="1:21" hidden="1" x14ac:dyDescent="0.25">
      <c r="A4836">
        <v>-124.1487554</v>
      </c>
      <c r="B4836">
        <v>41.867044399999997</v>
      </c>
      <c r="C4836" t="s">
        <v>622</v>
      </c>
      <c r="D4836" t="s">
        <v>542</v>
      </c>
      <c r="E4836" t="s">
        <v>435</v>
      </c>
      <c r="F4836" t="s">
        <v>110</v>
      </c>
      <c r="G4836" t="s">
        <v>110</v>
      </c>
      <c r="H4836" t="s">
        <v>94</v>
      </c>
      <c r="J4836" t="s">
        <v>119</v>
      </c>
      <c r="K4836">
        <v>0</v>
      </c>
      <c r="L4836">
        <v>0</v>
      </c>
      <c r="M4836">
        <v>3</v>
      </c>
      <c r="N4836">
        <v>23</v>
      </c>
      <c r="O4836">
        <v>1960</v>
      </c>
      <c r="P4836" t="s">
        <v>120</v>
      </c>
      <c r="R4836">
        <f t="shared" si="301"/>
        <v>-124</v>
      </c>
      <c r="S4836">
        <f t="shared" si="302"/>
        <v>42</v>
      </c>
      <c r="T4836" t="str">
        <f t="shared" si="303"/>
        <v>-12442</v>
      </c>
      <c r="U4836" t="str">
        <f t="shared" si="300"/>
        <v>-124, 42</v>
      </c>
    </row>
    <row r="4837" spans="1:21" hidden="1" x14ac:dyDescent="0.25">
      <c r="A4837">
        <v>-124.0716596</v>
      </c>
      <c r="B4837">
        <v>41.574863100000002</v>
      </c>
      <c r="C4837" t="s">
        <v>623</v>
      </c>
      <c r="D4837" t="s">
        <v>542</v>
      </c>
      <c r="E4837" t="s">
        <v>435</v>
      </c>
      <c r="F4837" t="s">
        <v>110</v>
      </c>
      <c r="G4837" t="s">
        <v>110</v>
      </c>
      <c r="H4837" t="s">
        <v>94</v>
      </c>
      <c r="J4837" t="s">
        <v>119</v>
      </c>
      <c r="K4837">
        <v>0</v>
      </c>
      <c r="L4837">
        <v>0</v>
      </c>
      <c r="M4837">
        <v>3</v>
      </c>
      <c r="N4837">
        <v>15</v>
      </c>
      <c r="O4837">
        <v>1976</v>
      </c>
      <c r="P4837" t="s">
        <v>120</v>
      </c>
      <c r="R4837">
        <f t="shared" si="301"/>
        <v>-124</v>
      </c>
      <c r="S4837">
        <f t="shared" si="302"/>
        <v>42</v>
      </c>
      <c r="T4837" t="str">
        <f t="shared" si="303"/>
        <v>-12442</v>
      </c>
      <c r="U4837" t="str">
        <f t="shared" si="300"/>
        <v>-124, 42</v>
      </c>
    </row>
    <row r="4838" spans="1:21" hidden="1" x14ac:dyDescent="0.25">
      <c r="A4838">
        <v>-124.1245644</v>
      </c>
      <c r="B4838">
        <v>41.877467500000002</v>
      </c>
      <c r="C4838" t="s">
        <v>624</v>
      </c>
      <c r="D4838" t="s">
        <v>542</v>
      </c>
      <c r="E4838" t="s">
        <v>435</v>
      </c>
      <c r="F4838" t="s">
        <v>110</v>
      </c>
      <c r="G4838" t="s">
        <v>110</v>
      </c>
      <c r="H4838" t="s">
        <v>94</v>
      </c>
      <c r="J4838" t="s">
        <v>119</v>
      </c>
      <c r="K4838">
        <v>0</v>
      </c>
      <c r="L4838">
        <v>0</v>
      </c>
      <c r="M4838">
        <v>3</v>
      </c>
      <c r="N4838">
        <v>22</v>
      </c>
      <c r="O4838">
        <v>1971</v>
      </c>
      <c r="P4838" t="s">
        <v>120</v>
      </c>
      <c r="R4838">
        <f t="shared" si="301"/>
        <v>-124</v>
      </c>
      <c r="S4838">
        <f t="shared" si="302"/>
        <v>42</v>
      </c>
      <c r="T4838" t="str">
        <f t="shared" si="303"/>
        <v>-12442</v>
      </c>
      <c r="U4838" t="str">
        <f t="shared" si="300"/>
        <v>-124, 42</v>
      </c>
    </row>
    <row r="4839" spans="1:21" hidden="1" x14ac:dyDescent="0.25">
      <c r="A4839">
        <v>-124.1106911</v>
      </c>
      <c r="B4839">
        <v>41.817081899999998</v>
      </c>
      <c r="C4839" t="s">
        <v>625</v>
      </c>
      <c r="D4839" t="s">
        <v>542</v>
      </c>
      <c r="E4839" t="s">
        <v>435</v>
      </c>
      <c r="F4839" t="s">
        <v>110</v>
      </c>
      <c r="G4839" t="s">
        <v>110</v>
      </c>
      <c r="H4839" t="s">
        <v>94</v>
      </c>
      <c r="J4839" t="s">
        <v>119</v>
      </c>
      <c r="K4839">
        <v>0</v>
      </c>
      <c r="L4839">
        <v>0</v>
      </c>
      <c r="M4839">
        <v>2</v>
      </c>
      <c r="N4839">
        <v>26</v>
      </c>
      <c r="O4839">
        <v>1977</v>
      </c>
      <c r="P4839" t="s">
        <v>120</v>
      </c>
      <c r="R4839">
        <f t="shared" si="301"/>
        <v>-124</v>
      </c>
      <c r="S4839">
        <f t="shared" si="302"/>
        <v>42</v>
      </c>
      <c r="T4839" t="str">
        <f t="shared" si="303"/>
        <v>-12442</v>
      </c>
      <c r="U4839" t="str">
        <f t="shared" si="300"/>
        <v>-124, 42</v>
      </c>
    </row>
    <row r="4840" spans="1:21" hidden="1" x14ac:dyDescent="0.25">
      <c r="A4840">
        <v>-124.1106911</v>
      </c>
      <c r="B4840">
        <v>41.817081899999998</v>
      </c>
      <c r="C4840" t="s">
        <v>625</v>
      </c>
      <c r="D4840" t="s">
        <v>542</v>
      </c>
      <c r="E4840" t="s">
        <v>435</v>
      </c>
      <c r="F4840" t="s">
        <v>110</v>
      </c>
      <c r="G4840" t="s">
        <v>110</v>
      </c>
      <c r="H4840" t="s">
        <v>94</v>
      </c>
      <c r="J4840" t="s">
        <v>119</v>
      </c>
      <c r="K4840">
        <v>0</v>
      </c>
      <c r="L4840">
        <v>0</v>
      </c>
      <c r="M4840">
        <v>2</v>
      </c>
      <c r="N4840">
        <v>26</v>
      </c>
      <c r="O4840">
        <v>1977</v>
      </c>
      <c r="P4840" t="s">
        <v>120</v>
      </c>
      <c r="R4840">
        <f t="shared" si="301"/>
        <v>-124</v>
      </c>
      <c r="S4840">
        <f t="shared" si="302"/>
        <v>42</v>
      </c>
      <c r="T4840" t="str">
        <f t="shared" si="303"/>
        <v>-12442</v>
      </c>
      <c r="U4840" t="str">
        <f t="shared" si="300"/>
        <v>-124, 42</v>
      </c>
    </row>
    <row r="4841" spans="1:21" hidden="1" x14ac:dyDescent="0.25">
      <c r="A4841">
        <v>-124.1106911</v>
      </c>
      <c r="B4841">
        <v>41.817081899999998</v>
      </c>
      <c r="C4841" t="s">
        <v>625</v>
      </c>
      <c r="D4841" t="s">
        <v>542</v>
      </c>
      <c r="E4841" t="s">
        <v>435</v>
      </c>
      <c r="F4841" t="s">
        <v>110</v>
      </c>
      <c r="G4841" t="s">
        <v>110</v>
      </c>
      <c r="H4841" t="s">
        <v>94</v>
      </c>
      <c r="J4841" t="s">
        <v>119</v>
      </c>
      <c r="K4841">
        <v>0</v>
      </c>
      <c r="L4841">
        <v>0</v>
      </c>
      <c r="M4841">
        <v>2</v>
      </c>
      <c r="N4841">
        <v>26</v>
      </c>
      <c r="O4841">
        <v>1977</v>
      </c>
      <c r="P4841" t="s">
        <v>120</v>
      </c>
      <c r="R4841">
        <f t="shared" si="301"/>
        <v>-124</v>
      </c>
      <c r="S4841">
        <f t="shared" si="302"/>
        <v>42</v>
      </c>
      <c r="T4841" t="str">
        <f t="shared" si="303"/>
        <v>-12442</v>
      </c>
      <c r="U4841" t="str">
        <f t="shared" si="300"/>
        <v>-124, 42</v>
      </c>
    </row>
    <row r="4842" spans="1:21" hidden="1" x14ac:dyDescent="0.25">
      <c r="A4842">
        <v>-124.1106911</v>
      </c>
      <c r="B4842">
        <v>41.817081899999998</v>
      </c>
      <c r="C4842" t="s">
        <v>625</v>
      </c>
      <c r="D4842" t="s">
        <v>542</v>
      </c>
      <c r="E4842" t="s">
        <v>435</v>
      </c>
      <c r="F4842" t="s">
        <v>110</v>
      </c>
      <c r="G4842" t="s">
        <v>110</v>
      </c>
      <c r="H4842" t="s">
        <v>94</v>
      </c>
      <c r="J4842" t="s">
        <v>119</v>
      </c>
      <c r="K4842">
        <v>0</v>
      </c>
      <c r="L4842">
        <v>0</v>
      </c>
      <c r="M4842">
        <v>2</v>
      </c>
      <c r="N4842">
        <v>26</v>
      </c>
      <c r="O4842">
        <v>1977</v>
      </c>
      <c r="P4842" t="s">
        <v>120</v>
      </c>
      <c r="R4842">
        <f t="shared" si="301"/>
        <v>-124</v>
      </c>
      <c r="S4842">
        <f t="shared" si="302"/>
        <v>42</v>
      </c>
      <c r="T4842" t="str">
        <f t="shared" si="303"/>
        <v>-12442</v>
      </c>
      <c r="U4842" t="str">
        <f t="shared" si="300"/>
        <v>-124, 42</v>
      </c>
    </row>
    <row r="4843" spans="1:21" hidden="1" x14ac:dyDescent="0.25">
      <c r="A4843">
        <v>-124.1106911</v>
      </c>
      <c r="B4843">
        <v>41.817081899999998</v>
      </c>
      <c r="C4843" t="s">
        <v>625</v>
      </c>
      <c r="D4843" t="s">
        <v>542</v>
      </c>
      <c r="E4843" t="s">
        <v>435</v>
      </c>
      <c r="F4843" t="s">
        <v>110</v>
      </c>
      <c r="G4843" t="s">
        <v>110</v>
      </c>
      <c r="H4843" t="s">
        <v>94</v>
      </c>
      <c r="J4843" t="s">
        <v>119</v>
      </c>
      <c r="K4843">
        <v>0</v>
      </c>
      <c r="L4843">
        <v>0</v>
      </c>
      <c r="M4843">
        <v>2</v>
      </c>
      <c r="N4843">
        <v>26</v>
      </c>
      <c r="O4843">
        <v>1977</v>
      </c>
      <c r="P4843" t="s">
        <v>120</v>
      </c>
      <c r="R4843">
        <f t="shared" si="301"/>
        <v>-124</v>
      </c>
      <c r="S4843">
        <f t="shared" si="302"/>
        <v>42</v>
      </c>
      <c r="T4843" t="str">
        <f t="shared" si="303"/>
        <v>-12442</v>
      </c>
      <c r="U4843" t="str">
        <f t="shared" si="300"/>
        <v>-124, 42</v>
      </c>
    </row>
    <row r="4844" spans="1:21" hidden="1" x14ac:dyDescent="0.25">
      <c r="A4844">
        <v>-124.1106911</v>
      </c>
      <c r="B4844">
        <v>41.817081899999998</v>
      </c>
      <c r="C4844" t="s">
        <v>625</v>
      </c>
      <c r="D4844" t="s">
        <v>542</v>
      </c>
      <c r="E4844" t="s">
        <v>435</v>
      </c>
      <c r="F4844" t="s">
        <v>110</v>
      </c>
      <c r="G4844" t="s">
        <v>110</v>
      </c>
      <c r="H4844" t="s">
        <v>94</v>
      </c>
      <c r="J4844" t="s">
        <v>119</v>
      </c>
      <c r="K4844">
        <v>0</v>
      </c>
      <c r="L4844">
        <v>0</v>
      </c>
      <c r="M4844">
        <v>2</v>
      </c>
      <c r="N4844">
        <v>26</v>
      </c>
      <c r="O4844">
        <v>1977</v>
      </c>
      <c r="P4844" t="s">
        <v>120</v>
      </c>
      <c r="R4844">
        <f t="shared" si="301"/>
        <v>-124</v>
      </c>
      <c r="S4844">
        <f t="shared" si="302"/>
        <v>42</v>
      </c>
      <c r="T4844" t="str">
        <f t="shared" si="303"/>
        <v>-12442</v>
      </c>
      <c r="U4844" t="str">
        <f t="shared" si="300"/>
        <v>-124, 42</v>
      </c>
    </row>
    <row r="4845" spans="1:21" hidden="1" x14ac:dyDescent="0.25">
      <c r="A4845">
        <v>-124.1106911</v>
      </c>
      <c r="B4845">
        <v>41.817081899999998</v>
      </c>
      <c r="C4845" t="s">
        <v>625</v>
      </c>
      <c r="D4845" t="s">
        <v>542</v>
      </c>
      <c r="E4845" t="s">
        <v>435</v>
      </c>
      <c r="F4845" t="s">
        <v>110</v>
      </c>
      <c r="G4845" t="s">
        <v>110</v>
      </c>
      <c r="H4845" t="s">
        <v>94</v>
      </c>
      <c r="J4845" t="s">
        <v>119</v>
      </c>
      <c r="K4845">
        <v>0</v>
      </c>
      <c r="L4845">
        <v>0</v>
      </c>
      <c r="M4845">
        <v>2</v>
      </c>
      <c r="N4845">
        <v>26</v>
      </c>
      <c r="O4845">
        <v>1977</v>
      </c>
      <c r="P4845" t="s">
        <v>120</v>
      </c>
      <c r="R4845">
        <f t="shared" si="301"/>
        <v>-124</v>
      </c>
      <c r="S4845">
        <f t="shared" si="302"/>
        <v>42</v>
      </c>
      <c r="T4845" t="str">
        <f t="shared" si="303"/>
        <v>-12442</v>
      </c>
      <c r="U4845" t="str">
        <f t="shared" si="300"/>
        <v>-124, 42</v>
      </c>
    </row>
    <row r="4846" spans="1:21" hidden="1" x14ac:dyDescent="0.25">
      <c r="A4846">
        <v>-123.986712</v>
      </c>
      <c r="B4846">
        <v>41.854786099999998</v>
      </c>
      <c r="C4846" t="s">
        <v>626</v>
      </c>
      <c r="D4846" t="s">
        <v>542</v>
      </c>
      <c r="E4846" t="s">
        <v>435</v>
      </c>
      <c r="F4846" t="s">
        <v>110</v>
      </c>
      <c r="G4846" t="s">
        <v>110</v>
      </c>
      <c r="H4846" t="s">
        <v>94</v>
      </c>
      <c r="J4846" t="s">
        <v>119</v>
      </c>
      <c r="K4846">
        <v>0</v>
      </c>
      <c r="L4846">
        <v>0</v>
      </c>
      <c r="M4846">
        <v>5</v>
      </c>
      <c r="N4846">
        <v>4</v>
      </c>
      <c r="O4846">
        <v>1969</v>
      </c>
      <c r="P4846" t="s">
        <v>120</v>
      </c>
      <c r="R4846">
        <f t="shared" si="301"/>
        <v>-124</v>
      </c>
      <c r="S4846">
        <f t="shared" si="302"/>
        <v>42</v>
      </c>
      <c r="T4846" t="str">
        <f t="shared" si="303"/>
        <v>-12442</v>
      </c>
      <c r="U4846" t="str">
        <f t="shared" si="300"/>
        <v>-124, 42</v>
      </c>
    </row>
    <row r="4847" spans="1:21" hidden="1" x14ac:dyDescent="0.25">
      <c r="A4847">
        <v>-123.986712</v>
      </c>
      <c r="B4847">
        <v>41.854786099999998</v>
      </c>
      <c r="C4847" t="s">
        <v>626</v>
      </c>
      <c r="D4847" t="s">
        <v>542</v>
      </c>
      <c r="E4847" t="s">
        <v>435</v>
      </c>
      <c r="F4847" t="s">
        <v>110</v>
      </c>
      <c r="G4847" t="s">
        <v>110</v>
      </c>
      <c r="H4847" t="s">
        <v>94</v>
      </c>
      <c r="J4847" t="s">
        <v>119</v>
      </c>
      <c r="K4847">
        <v>0</v>
      </c>
      <c r="L4847">
        <v>0</v>
      </c>
      <c r="M4847">
        <v>5</v>
      </c>
      <c r="N4847">
        <v>4</v>
      </c>
      <c r="O4847">
        <v>1969</v>
      </c>
      <c r="P4847" t="s">
        <v>120</v>
      </c>
      <c r="R4847">
        <f t="shared" si="301"/>
        <v>-124</v>
      </c>
      <c r="S4847">
        <f t="shared" si="302"/>
        <v>42</v>
      </c>
      <c r="T4847" t="str">
        <f t="shared" si="303"/>
        <v>-12442</v>
      </c>
      <c r="U4847" t="str">
        <f t="shared" si="300"/>
        <v>-124, 42</v>
      </c>
    </row>
    <row r="4848" spans="1:21" hidden="1" x14ac:dyDescent="0.25">
      <c r="A4848">
        <v>-124.035498</v>
      </c>
      <c r="B4848">
        <v>41.8198449</v>
      </c>
      <c r="C4848" t="s">
        <v>627</v>
      </c>
      <c r="D4848" t="s">
        <v>542</v>
      </c>
      <c r="E4848" t="s">
        <v>435</v>
      </c>
      <c r="F4848" t="s">
        <v>110</v>
      </c>
      <c r="G4848" t="s">
        <v>110</v>
      </c>
      <c r="H4848" t="s">
        <v>94</v>
      </c>
      <c r="J4848" t="s">
        <v>119</v>
      </c>
      <c r="K4848">
        <v>0</v>
      </c>
      <c r="L4848">
        <v>0</v>
      </c>
      <c r="M4848">
        <v>3</v>
      </c>
      <c r="N4848">
        <v>28</v>
      </c>
      <c r="O4848">
        <v>1970</v>
      </c>
      <c r="P4848" t="s">
        <v>120</v>
      </c>
      <c r="R4848">
        <f t="shared" si="301"/>
        <v>-124</v>
      </c>
      <c r="S4848">
        <f t="shared" si="302"/>
        <v>42</v>
      </c>
      <c r="T4848" t="str">
        <f t="shared" si="303"/>
        <v>-12442</v>
      </c>
      <c r="U4848" t="str">
        <f t="shared" si="300"/>
        <v>-124, 42</v>
      </c>
    </row>
    <row r="4849" spans="1:21" hidden="1" x14ac:dyDescent="0.25">
      <c r="A4849">
        <v>-124.035498</v>
      </c>
      <c r="B4849">
        <v>41.8198449</v>
      </c>
      <c r="C4849" t="s">
        <v>627</v>
      </c>
      <c r="D4849" t="s">
        <v>542</v>
      </c>
      <c r="E4849" t="s">
        <v>435</v>
      </c>
      <c r="F4849" t="s">
        <v>110</v>
      </c>
      <c r="G4849" t="s">
        <v>110</v>
      </c>
      <c r="H4849" t="s">
        <v>94</v>
      </c>
      <c r="J4849" t="s">
        <v>119</v>
      </c>
      <c r="K4849">
        <v>0</v>
      </c>
      <c r="L4849">
        <v>0</v>
      </c>
      <c r="M4849">
        <v>3</v>
      </c>
      <c r="N4849">
        <v>28</v>
      </c>
      <c r="O4849">
        <v>1970</v>
      </c>
      <c r="P4849" t="s">
        <v>120</v>
      </c>
      <c r="R4849">
        <f t="shared" si="301"/>
        <v>-124</v>
      </c>
      <c r="S4849">
        <f t="shared" si="302"/>
        <v>42</v>
      </c>
      <c r="T4849" t="str">
        <f t="shared" si="303"/>
        <v>-12442</v>
      </c>
      <c r="U4849" t="str">
        <f t="shared" si="300"/>
        <v>-124, 42</v>
      </c>
    </row>
    <row r="4850" spans="1:21" hidden="1" x14ac:dyDescent="0.25">
      <c r="A4850">
        <v>-124.035498</v>
      </c>
      <c r="B4850">
        <v>41.8198449</v>
      </c>
      <c r="C4850" t="s">
        <v>627</v>
      </c>
      <c r="D4850" t="s">
        <v>542</v>
      </c>
      <c r="E4850" t="s">
        <v>435</v>
      </c>
      <c r="F4850" t="s">
        <v>110</v>
      </c>
      <c r="G4850" t="s">
        <v>110</v>
      </c>
      <c r="H4850" t="s">
        <v>94</v>
      </c>
      <c r="J4850" t="s">
        <v>119</v>
      </c>
      <c r="K4850">
        <v>0</v>
      </c>
      <c r="L4850">
        <v>0</v>
      </c>
      <c r="M4850">
        <v>3</v>
      </c>
      <c r="N4850">
        <v>28</v>
      </c>
      <c r="O4850">
        <v>1970</v>
      </c>
      <c r="P4850" t="s">
        <v>120</v>
      </c>
      <c r="R4850">
        <f t="shared" si="301"/>
        <v>-124</v>
      </c>
      <c r="S4850">
        <f t="shared" si="302"/>
        <v>42</v>
      </c>
      <c r="T4850" t="str">
        <f t="shared" si="303"/>
        <v>-12442</v>
      </c>
      <c r="U4850" t="str">
        <f t="shared" si="300"/>
        <v>-124, 42</v>
      </c>
    </row>
    <row r="4851" spans="1:21" hidden="1" x14ac:dyDescent="0.25">
      <c r="A4851">
        <v>-124.035498</v>
      </c>
      <c r="B4851">
        <v>41.8198449</v>
      </c>
      <c r="C4851" t="s">
        <v>627</v>
      </c>
      <c r="D4851" t="s">
        <v>542</v>
      </c>
      <c r="E4851" t="s">
        <v>435</v>
      </c>
      <c r="F4851" t="s">
        <v>110</v>
      </c>
      <c r="G4851" t="s">
        <v>110</v>
      </c>
      <c r="H4851" t="s">
        <v>94</v>
      </c>
      <c r="J4851" t="s">
        <v>547</v>
      </c>
      <c r="K4851">
        <v>0</v>
      </c>
      <c r="L4851">
        <v>0</v>
      </c>
      <c r="M4851">
        <v>3</v>
      </c>
      <c r="N4851">
        <v>28</v>
      </c>
      <c r="O4851">
        <v>1970</v>
      </c>
      <c r="P4851" t="s">
        <v>120</v>
      </c>
      <c r="R4851">
        <f t="shared" si="301"/>
        <v>-124</v>
      </c>
      <c r="S4851">
        <f t="shared" si="302"/>
        <v>42</v>
      </c>
      <c r="T4851" t="str">
        <f t="shared" si="303"/>
        <v>-12442</v>
      </c>
      <c r="U4851" t="str">
        <f t="shared" si="300"/>
        <v>-124, 42</v>
      </c>
    </row>
    <row r="4852" spans="1:21" hidden="1" x14ac:dyDescent="0.25">
      <c r="A4852">
        <v>-124.035498</v>
      </c>
      <c r="B4852">
        <v>41.8198449</v>
      </c>
      <c r="C4852" t="s">
        <v>627</v>
      </c>
      <c r="D4852" t="s">
        <v>542</v>
      </c>
      <c r="E4852" t="s">
        <v>435</v>
      </c>
      <c r="F4852" t="s">
        <v>110</v>
      </c>
      <c r="G4852" t="s">
        <v>110</v>
      </c>
      <c r="H4852" t="s">
        <v>94</v>
      </c>
      <c r="J4852" t="s">
        <v>119</v>
      </c>
      <c r="K4852">
        <v>0</v>
      </c>
      <c r="L4852">
        <v>0</v>
      </c>
      <c r="M4852">
        <v>3</v>
      </c>
      <c r="N4852">
        <v>28</v>
      </c>
      <c r="O4852">
        <v>1970</v>
      </c>
      <c r="P4852" t="s">
        <v>120</v>
      </c>
      <c r="R4852">
        <f t="shared" si="301"/>
        <v>-124</v>
      </c>
      <c r="S4852">
        <f t="shared" si="302"/>
        <v>42</v>
      </c>
      <c r="T4852" t="str">
        <f t="shared" si="303"/>
        <v>-12442</v>
      </c>
      <c r="U4852" t="str">
        <f t="shared" si="300"/>
        <v>-124, 42</v>
      </c>
    </row>
    <row r="4853" spans="1:21" hidden="1" x14ac:dyDescent="0.25">
      <c r="A4853">
        <v>-124.035498</v>
      </c>
      <c r="B4853">
        <v>41.8198449</v>
      </c>
      <c r="C4853" t="s">
        <v>627</v>
      </c>
      <c r="D4853" t="s">
        <v>542</v>
      </c>
      <c r="E4853" t="s">
        <v>435</v>
      </c>
      <c r="F4853" t="s">
        <v>110</v>
      </c>
      <c r="G4853" t="s">
        <v>110</v>
      </c>
      <c r="H4853" t="s">
        <v>94</v>
      </c>
      <c r="J4853" t="s">
        <v>119</v>
      </c>
      <c r="K4853">
        <v>0</v>
      </c>
      <c r="L4853">
        <v>0</v>
      </c>
      <c r="M4853">
        <v>3</v>
      </c>
      <c r="N4853">
        <v>28</v>
      </c>
      <c r="O4853">
        <v>1970</v>
      </c>
      <c r="P4853" t="s">
        <v>120</v>
      </c>
      <c r="R4853">
        <f t="shared" si="301"/>
        <v>-124</v>
      </c>
      <c r="S4853">
        <f t="shared" si="302"/>
        <v>42</v>
      </c>
      <c r="T4853" t="str">
        <f t="shared" si="303"/>
        <v>-12442</v>
      </c>
      <c r="U4853" t="str">
        <f t="shared" si="300"/>
        <v>-124, 42</v>
      </c>
    </row>
    <row r="4854" spans="1:21" hidden="1" x14ac:dyDescent="0.25">
      <c r="A4854">
        <v>-124.035498</v>
      </c>
      <c r="B4854">
        <v>41.8198449</v>
      </c>
      <c r="C4854" t="s">
        <v>627</v>
      </c>
      <c r="D4854" t="s">
        <v>542</v>
      </c>
      <c r="E4854" t="s">
        <v>435</v>
      </c>
      <c r="F4854" t="s">
        <v>110</v>
      </c>
      <c r="G4854" t="s">
        <v>110</v>
      </c>
      <c r="H4854" t="s">
        <v>94</v>
      </c>
      <c r="J4854" t="s">
        <v>119</v>
      </c>
      <c r="K4854">
        <v>0</v>
      </c>
      <c r="L4854">
        <v>0</v>
      </c>
      <c r="M4854">
        <v>3</v>
      </c>
      <c r="N4854">
        <v>28</v>
      </c>
      <c r="O4854">
        <v>1970</v>
      </c>
      <c r="P4854" t="s">
        <v>120</v>
      </c>
      <c r="R4854">
        <f t="shared" si="301"/>
        <v>-124</v>
      </c>
      <c r="S4854">
        <f t="shared" si="302"/>
        <v>42</v>
      </c>
      <c r="T4854" t="str">
        <f t="shared" si="303"/>
        <v>-12442</v>
      </c>
      <c r="U4854" t="str">
        <f t="shared" si="300"/>
        <v>-124, 42</v>
      </c>
    </row>
    <row r="4855" spans="1:21" hidden="1" x14ac:dyDescent="0.25">
      <c r="A4855">
        <v>-124.1027806</v>
      </c>
      <c r="B4855">
        <v>41.703633330000002</v>
      </c>
      <c r="C4855">
        <v>1942</v>
      </c>
      <c r="D4855" t="s">
        <v>542</v>
      </c>
      <c r="E4855" t="s">
        <v>435</v>
      </c>
      <c r="F4855" t="s">
        <v>110</v>
      </c>
      <c r="G4855" t="s">
        <v>110</v>
      </c>
      <c r="H4855" t="s">
        <v>94</v>
      </c>
      <c r="J4855" t="s">
        <v>119</v>
      </c>
      <c r="K4855">
        <v>0</v>
      </c>
      <c r="L4855">
        <v>0</v>
      </c>
      <c r="N4855">
        <v>20</v>
      </c>
      <c r="O4855">
        <v>1942</v>
      </c>
      <c r="P4855" t="s">
        <v>120</v>
      </c>
      <c r="R4855">
        <f t="shared" si="301"/>
        <v>-124</v>
      </c>
      <c r="S4855">
        <f t="shared" si="302"/>
        <v>42</v>
      </c>
      <c r="T4855" t="str">
        <f t="shared" si="303"/>
        <v>-12442</v>
      </c>
      <c r="U4855" t="str">
        <f t="shared" si="300"/>
        <v>-124, 42</v>
      </c>
    </row>
    <row r="4856" spans="1:21" hidden="1" x14ac:dyDescent="0.25">
      <c r="A4856">
        <v>-124.1027806</v>
      </c>
      <c r="B4856">
        <v>41.703633330000002</v>
      </c>
      <c r="C4856">
        <v>1942</v>
      </c>
      <c r="D4856" t="s">
        <v>542</v>
      </c>
      <c r="E4856" t="s">
        <v>435</v>
      </c>
      <c r="F4856" t="s">
        <v>110</v>
      </c>
      <c r="G4856" t="s">
        <v>110</v>
      </c>
      <c r="H4856" t="s">
        <v>94</v>
      </c>
      <c r="J4856" t="s">
        <v>119</v>
      </c>
      <c r="K4856">
        <v>0</v>
      </c>
      <c r="L4856">
        <v>0</v>
      </c>
      <c r="N4856">
        <v>20</v>
      </c>
      <c r="O4856">
        <v>1942</v>
      </c>
      <c r="P4856" t="s">
        <v>120</v>
      </c>
      <c r="R4856">
        <f t="shared" si="301"/>
        <v>-124</v>
      </c>
      <c r="S4856">
        <f t="shared" si="302"/>
        <v>42</v>
      </c>
      <c r="T4856" t="str">
        <f t="shared" si="303"/>
        <v>-12442</v>
      </c>
      <c r="U4856" t="str">
        <f t="shared" si="300"/>
        <v>-124, 42</v>
      </c>
    </row>
    <row r="4857" spans="1:21" hidden="1" x14ac:dyDescent="0.25">
      <c r="A4857">
        <v>-124.1027806</v>
      </c>
      <c r="B4857">
        <v>41.703633330000002</v>
      </c>
      <c r="C4857">
        <v>1942</v>
      </c>
      <c r="D4857" t="s">
        <v>542</v>
      </c>
      <c r="E4857" t="s">
        <v>435</v>
      </c>
      <c r="F4857" t="s">
        <v>110</v>
      </c>
      <c r="G4857" t="s">
        <v>110</v>
      </c>
      <c r="H4857" t="s">
        <v>94</v>
      </c>
      <c r="J4857" t="s">
        <v>119</v>
      </c>
      <c r="K4857">
        <v>0</v>
      </c>
      <c r="L4857">
        <v>0</v>
      </c>
      <c r="N4857">
        <v>16</v>
      </c>
      <c r="O4857">
        <v>1942</v>
      </c>
      <c r="P4857" t="s">
        <v>120</v>
      </c>
      <c r="R4857">
        <f t="shared" si="301"/>
        <v>-124</v>
      </c>
      <c r="S4857">
        <f t="shared" si="302"/>
        <v>42</v>
      </c>
      <c r="T4857" t="str">
        <f t="shared" si="303"/>
        <v>-12442</v>
      </c>
      <c r="U4857" t="str">
        <f t="shared" si="300"/>
        <v>-124, 42</v>
      </c>
    </row>
    <row r="4858" spans="1:21" hidden="1" x14ac:dyDescent="0.25">
      <c r="A4858">
        <v>-124.1027806</v>
      </c>
      <c r="B4858">
        <v>41.703633330000002</v>
      </c>
      <c r="C4858">
        <v>1942</v>
      </c>
      <c r="D4858" t="s">
        <v>542</v>
      </c>
      <c r="E4858" t="s">
        <v>435</v>
      </c>
      <c r="F4858" t="s">
        <v>110</v>
      </c>
      <c r="G4858" t="s">
        <v>110</v>
      </c>
      <c r="H4858" t="s">
        <v>94</v>
      </c>
      <c r="J4858" t="s">
        <v>119</v>
      </c>
      <c r="K4858">
        <v>0</v>
      </c>
      <c r="L4858">
        <v>0</v>
      </c>
      <c r="N4858">
        <v>20</v>
      </c>
      <c r="O4858">
        <v>1942</v>
      </c>
      <c r="P4858" t="s">
        <v>120</v>
      </c>
      <c r="R4858">
        <f t="shared" si="301"/>
        <v>-124</v>
      </c>
      <c r="S4858">
        <f t="shared" si="302"/>
        <v>42</v>
      </c>
      <c r="T4858" t="str">
        <f t="shared" si="303"/>
        <v>-12442</v>
      </c>
      <c r="U4858" t="str">
        <f t="shared" si="300"/>
        <v>-124, 42</v>
      </c>
    </row>
    <row r="4859" spans="1:21" hidden="1" x14ac:dyDescent="0.25">
      <c r="A4859">
        <v>-124.1027806</v>
      </c>
      <c r="B4859">
        <v>41.703633330000002</v>
      </c>
      <c r="C4859">
        <v>1942</v>
      </c>
      <c r="D4859" t="s">
        <v>542</v>
      </c>
      <c r="E4859" t="s">
        <v>435</v>
      </c>
      <c r="F4859" t="s">
        <v>110</v>
      </c>
      <c r="G4859" t="s">
        <v>110</v>
      </c>
      <c r="H4859" t="s">
        <v>94</v>
      </c>
      <c r="J4859" t="s">
        <v>119</v>
      </c>
      <c r="K4859">
        <v>0</v>
      </c>
      <c r="L4859">
        <v>0</v>
      </c>
      <c r="N4859">
        <v>20</v>
      </c>
      <c r="O4859">
        <v>1942</v>
      </c>
      <c r="P4859" t="s">
        <v>120</v>
      </c>
      <c r="R4859">
        <f t="shared" si="301"/>
        <v>-124</v>
      </c>
      <c r="S4859">
        <f t="shared" si="302"/>
        <v>42</v>
      </c>
      <c r="T4859" t="str">
        <f t="shared" si="303"/>
        <v>-12442</v>
      </c>
      <c r="U4859" t="str">
        <f t="shared" si="300"/>
        <v>-124, 42</v>
      </c>
    </row>
    <row r="4860" spans="1:21" hidden="1" x14ac:dyDescent="0.25">
      <c r="A4860">
        <v>-124.1027806</v>
      </c>
      <c r="B4860">
        <v>41.703633330000002</v>
      </c>
      <c r="C4860">
        <v>1942</v>
      </c>
      <c r="D4860" t="s">
        <v>542</v>
      </c>
      <c r="E4860" t="s">
        <v>435</v>
      </c>
      <c r="F4860" t="s">
        <v>110</v>
      </c>
      <c r="G4860" t="s">
        <v>110</v>
      </c>
      <c r="H4860" t="s">
        <v>94</v>
      </c>
      <c r="J4860" t="s">
        <v>119</v>
      </c>
      <c r="K4860">
        <v>0</v>
      </c>
      <c r="L4860">
        <v>0</v>
      </c>
      <c r="N4860">
        <v>18</v>
      </c>
      <c r="O4860">
        <v>1942</v>
      </c>
      <c r="P4860" t="s">
        <v>120</v>
      </c>
      <c r="R4860">
        <f t="shared" si="301"/>
        <v>-124</v>
      </c>
      <c r="S4860">
        <f t="shared" si="302"/>
        <v>42</v>
      </c>
      <c r="T4860" t="str">
        <f t="shared" si="303"/>
        <v>-12442</v>
      </c>
      <c r="U4860" t="str">
        <f t="shared" si="300"/>
        <v>-124, 42</v>
      </c>
    </row>
    <row r="4861" spans="1:21" hidden="1" x14ac:dyDescent="0.25">
      <c r="A4861">
        <v>-124.1027806</v>
      </c>
      <c r="B4861">
        <v>41.703633330000002</v>
      </c>
      <c r="C4861">
        <v>1942</v>
      </c>
      <c r="D4861" t="s">
        <v>542</v>
      </c>
      <c r="E4861" t="s">
        <v>435</v>
      </c>
      <c r="F4861" t="s">
        <v>110</v>
      </c>
      <c r="G4861" t="s">
        <v>110</v>
      </c>
      <c r="H4861" t="s">
        <v>94</v>
      </c>
      <c r="J4861" t="s">
        <v>119</v>
      </c>
      <c r="K4861">
        <v>0</v>
      </c>
      <c r="L4861">
        <v>0</v>
      </c>
      <c r="N4861">
        <v>20</v>
      </c>
      <c r="O4861">
        <v>1942</v>
      </c>
      <c r="P4861" t="s">
        <v>120</v>
      </c>
      <c r="R4861">
        <f t="shared" si="301"/>
        <v>-124</v>
      </c>
      <c r="S4861">
        <f t="shared" si="302"/>
        <v>42</v>
      </c>
      <c r="T4861" t="str">
        <f t="shared" si="303"/>
        <v>-12442</v>
      </c>
      <c r="U4861" t="str">
        <f t="shared" si="300"/>
        <v>-124, 42</v>
      </c>
    </row>
    <row r="4862" spans="1:21" hidden="1" x14ac:dyDescent="0.25">
      <c r="A4862">
        <v>-124.1027806</v>
      </c>
      <c r="B4862">
        <v>41.703633330000002</v>
      </c>
      <c r="C4862">
        <v>1942</v>
      </c>
      <c r="D4862" t="s">
        <v>542</v>
      </c>
      <c r="E4862" t="s">
        <v>435</v>
      </c>
      <c r="F4862" t="s">
        <v>110</v>
      </c>
      <c r="G4862" t="s">
        <v>110</v>
      </c>
      <c r="H4862" t="s">
        <v>94</v>
      </c>
      <c r="J4862" t="s">
        <v>119</v>
      </c>
      <c r="K4862">
        <v>0</v>
      </c>
      <c r="L4862">
        <v>0</v>
      </c>
      <c r="N4862">
        <v>18</v>
      </c>
      <c r="O4862">
        <v>1942</v>
      </c>
      <c r="P4862" t="s">
        <v>120</v>
      </c>
      <c r="R4862">
        <f t="shared" si="301"/>
        <v>-124</v>
      </c>
      <c r="S4862">
        <f t="shared" si="302"/>
        <v>42</v>
      </c>
      <c r="T4862" t="str">
        <f t="shared" si="303"/>
        <v>-12442</v>
      </c>
      <c r="U4862" t="str">
        <f t="shared" si="300"/>
        <v>-124, 42</v>
      </c>
    </row>
    <row r="4863" spans="1:21" hidden="1" x14ac:dyDescent="0.25">
      <c r="A4863">
        <v>-124.1027806</v>
      </c>
      <c r="B4863">
        <v>41.703633330000002</v>
      </c>
      <c r="C4863">
        <v>1942</v>
      </c>
      <c r="D4863" t="s">
        <v>542</v>
      </c>
      <c r="E4863" t="s">
        <v>435</v>
      </c>
      <c r="F4863" t="s">
        <v>110</v>
      </c>
      <c r="G4863" t="s">
        <v>110</v>
      </c>
      <c r="H4863" t="s">
        <v>94</v>
      </c>
      <c r="J4863" t="s">
        <v>119</v>
      </c>
      <c r="K4863">
        <v>0</v>
      </c>
      <c r="L4863">
        <v>0</v>
      </c>
      <c r="N4863">
        <v>20</v>
      </c>
      <c r="O4863">
        <v>1942</v>
      </c>
      <c r="P4863" t="s">
        <v>120</v>
      </c>
      <c r="R4863">
        <f t="shared" si="301"/>
        <v>-124</v>
      </c>
      <c r="S4863">
        <f t="shared" si="302"/>
        <v>42</v>
      </c>
      <c r="T4863" t="str">
        <f t="shared" si="303"/>
        <v>-12442</v>
      </c>
      <c r="U4863" t="str">
        <f t="shared" si="300"/>
        <v>-124, 42</v>
      </c>
    </row>
    <row r="4864" spans="1:21" hidden="1" x14ac:dyDescent="0.25">
      <c r="A4864">
        <v>-124.1027806</v>
      </c>
      <c r="B4864">
        <v>41.703633330000002</v>
      </c>
      <c r="C4864">
        <v>1942</v>
      </c>
      <c r="D4864" t="s">
        <v>542</v>
      </c>
      <c r="E4864" t="s">
        <v>435</v>
      </c>
      <c r="F4864" t="s">
        <v>110</v>
      </c>
      <c r="G4864" t="s">
        <v>110</v>
      </c>
      <c r="H4864" t="s">
        <v>94</v>
      </c>
      <c r="J4864" t="s">
        <v>119</v>
      </c>
      <c r="K4864">
        <v>0</v>
      </c>
      <c r="L4864">
        <v>0</v>
      </c>
      <c r="N4864">
        <v>16</v>
      </c>
      <c r="O4864">
        <v>1942</v>
      </c>
      <c r="P4864" t="s">
        <v>120</v>
      </c>
      <c r="R4864">
        <f t="shared" si="301"/>
        <v>-124</v>
      </c>
      <c r="S4864">
        <f t="shared" si="302"/>
        <v>42</v>
      </c>
      <c r="T4864" t="str">
        <f t="shared" si="303"/>
        <v>-12442</v>
      </c>
      <c r="U4864" t="str">
        <f t="shared" si="300"/>
        <v>-124, 42</v>
      </c>
    </row>
    <row r="4865" spans="1:21" hidden="1" x14ac:dyDescent="0.25">
      <c r="A4865">
        <v>-124.1027806</v>
      </c>
      <c r="B4865">
        <v>41.703633330000002</v>
      </c>
      <c r="C4865">
        <v>1944</v>
      </c>
      <c r="D4865" t="s">
        <v>542</v>
      </c>
      <c r="E4865" t="s">
        <v>435</v>
      </c>
      <c r="F4865" t="s">
        <v>110</v>
      </c>
      <c r="G4865" t="s">
        <v>110</v>
      </c>
      <c r="H4865" t="s">
        <v>94</v>
      </c>
      <c r="J4865" t="s">
        <v>119</v>
      </c>
      <c r="K4865">
        <v>0</v>
      </c>
      <c r="L4865">
        <v>0</v>
      </c>
      <c r="N4865">
        <v>21</v>
      </c>
      <c r="O4865">
        <v>1944</v>
      </c>
      <c r="P4865" t="s">
        <v>120</v>
      </c>
      <c r="R4865">
        <f t="shared" si="301"/>
        <v>-124</v>
      </c>
      <c r="S4865">
        <f t="shared" si="302"/>
        <v>42</v>
      </c>
      <c r="T4865" t="str">
        <f t="shared" si="303"/>
        <v>-12442</v>
      </c>
      <c r="U4865" t="str">
        <f t="shared" si="300"/>
        <v>-124, 42</v>
      </c>
    </row>
    <row r="4866" spans="1:21" hidden="1" x14ac:dyDescent="0.25">
      <c r="A4866">
        <v>-124.1018363</v>
      </c>
      <c r="B4866">
        <v>41.943246500000001</v>
      </c>
      <c r="C4866" t="s">
        <v>628</v>
      </c>
      <c r="D4866" t="s">
        <v>542</v>
      </c>
      <c r="E4866" t="s">
        <v>435</v>
      </c>
      <c r="F4866" t="s">
        <v>110</v>
      </c>
      <c r="G4866" t="s">
        <v>110</v>
      </c>
      <c r="H4866" t="s">
        <v>94</v>
      </c>
      <c r="J4866" t="s">
        <v>119</v>
      </c>
      <c r="K4866">
        <v>0</v>
      </c>
      <c r="L4866">
        <v>0</v>
      </c>
      <c r="M4866">
        <v>3</v>
      </c>
      <c r="N4866">
        <v>14</v>
      </c>
      <c r="O4866">
        <v>1980</v>
      </c>
      <c r="P4866" t="s">
        <v>120</v>
      </c>
      <c r="R4866">
        <f t="shared" si="301"/>
        <v>-124</v>
      </c>
      <c r="S4866">
        <f t="shared" si="302"/>
        <v>42</v>
      </c>
      <c r="T4866" t="str">
        <f t="shared" si="303"/>
        <v>-12442</v>
      </c>
      <c r="U4866" t="str">
        <f t="shared" ref="U4866:U4929" si="304">_xlfn.CONCAT($R4867, ", ", $S4867)</f>
        <v>-124, 42</v>
      </c>
    </row>
    <row r="4867" spans="1:21" hidden="1" x14ac:dyDescent="0.25">
      <c r="A4867">
        <v>-124.1018363</v>
      </c>
      <c r="B4867">
        <v>41.943246500000001</v>
      </c>
      <c r="C4867" t="s">
        <v>628</v>
      </c>
      <c r="D4867" t="s">
        <v>542</v>
      </c>
      <c r="E4867" t="s">
        <v>435</v>
      </c>
      <c r="F4867" t="s">
        <v>110</v>
      </c>
      <c r="G4867" t="s">
        <v>110</v>
      </c>
      <c r="H4867" t="s">
        <v>94</v>
      </c>
      <c r="J4867" t="s">
        <v>119</v>
      </c>
      <c r="K4867">
        <v>0</v>
      </c>
      <c r="L4867">
        <v>0</v>
      </c>
      <c r="M4867">
        <v>3</v>
      </c>
      <c r="N4867">
        <v>14</v>
      </c>
      <c r="O4867">
        <v>1980</v>
      </c>
      <c r="P4867" t="s">
        <v>120</v>
      </c>
      <c r="R4867">
        <f t="shared" ref="R4867:R4930" si="305">ROUND($A4867, 0)</f>
        <v>-124</v>
      </c>
      <c r="S4867">
        <f t="shared" ref="S4867:S4930" si="306">ROUND($B4867, 0)</f>
        <v>42</v>
      </c>
      <c r="T4867" t="str">
        <f t="shared" ref="T4867:T4930" si="307">_xlfn.CONCAT($R4867, $S4867)</f>
        <v>-12442</v>
      </c>
      <c r="U4867" t="str">
        <f t="shared" si="304"/>
        <v>-124, 42</v>
      </c>
    </row>
    <row r="4868" spans="1:21" hidden="1" x14ac:dyDescent="0.25">
      <c r="A4868">
        <v>-124.1018363</v>
      </c>
      <c r="B4868">
        <v>41.943246500000001</v>
      </c>
      <c r="C4868" t="s">
        <v>628</v>
      </c>
      <c r="D4868" t="s">
        <v>542</v>
      </c>
      <c r="E4868" t="s">
        <v>435</v>
      </c>
      <c r="F4868" t="s">
        <v>110</v>
      </c>
      <c r="G4868" t="s">
        <v>110</v>
      </c>
      <c r="H4868" t="s">
        <v>94</v>
      </c>
      <c r="J4868" t="s">
        <v>119</v>
      </c>
      <c r="K4868">
        <v>0</v>
      </c>
      <c r="L4868">
        <v>0</v>
      </c>
      <c r="M4868">
        <v>3</v>
      </c>
      <c r="N4868">
        <v>14</v>
      </c>
      <c r="O4868">
        <v>1980</v>
      </c>
      <c r="P4868" t="s">
        <v>120</v>
      </c>
      <c r="R4868">
        <f t="shared" si="305"/>
        <v>-124</v>
      </c>
      <c r="S4868">
        <f t="shared" si="306"/>
        <v>42</v>
      </c>
      <c r="T4868" t="str">
        <f t="shared" si="307"/>
        <v>-12442</v>
      </c>
      <c r="U4868" t="str">
        <f t="shared" si="304"/>
        <v>-124, 42</v>
      </c>
    </row>
    <row r="4869" spans="1:21" hidden="1" x14ac:dyDescent="0.25">
      <c r="A4869">
        <v>-124.1018363</v>
      </c>
      <c r="B4869">
        <v>41.943246500000001</v>
      </c>
      <c r="C4869" t="s">
        <v>628</v>
      </c>
      <c r="D4869" t="s">
        <v>542</v>
      </c>
      <c r="E4869" t="s">
        <v>435</v>
      </c>
      <c r="F4869" t="s">
        <v>110</v>
      </c>
      <c r="G4869" t="s">
        <v>110</v>
      </c>
      <c r="H4869" t="s">
        <v>94</v>
      </c>
      <c r="J4869" t="s">
        <v>119</v>
      </c>
      <c r="K4869">
        <v>0</v>
      </c>
      <c r="L4869">
        <v>0</v>
      </c>
      <c r="M4869">
        <v>3</v>
      </c>
      <c r="N4869">
        <v>14</v>
      </c>
      <c r="O4869">
        <v>1980</v>
      </c>
      <c r="P4869" t="s">
        <v>120</v>
      </c>
      <c r="R4869">
        <f t="shared" si="305"/>
        <v>-124</v>
      </c>
      <c r="S4869">
        <f t="shared" si="306"/>
        <v>42</v>
      </c>
      <c r="T4869" t="str">
        <f t="shared" si="307"/>
        <v>-12442</v>
      </c>
      <c r="U4869" t="str">
        <f t="shared" si="304"/>
        <v>-124, 42</v>
      </c>
    </row>
    <row r="4870" spans="1:21" hidden="1" x14ac:dyDescent="0.25">
      <c r="A4870">
        <v>-124.1196207</v>
      </c>
      <c r="B4870">
        <v>41.699854999999999</v>
      </c>
      <c r="C4870" t="s">
        <v>629</v>
      </c>
      <c r="D4870" t="s">
        <v>542</v>
      </c>
      <c r="E4870" t="s">
        <v>435</v>
      </c>
      <c r="F4870" t="s">
        <v>110</v>
      </c>
      <c r="G4870" t="s">
        <v>110</v>
      </c>
      <c r="H4870" t="s">
        <v>94</v>
      </c>
      <c r="J4870" t="s">
        <v>119</v>
      </c>
      <c r="K4870">
        <v>0</v>
      </c>
      <c r="L4870">
        <v>0</v>
      </c>
      <c r="M4870">
        <v>4</v>
      </c>
      <c r="N4870">
        <v>7</v>
      </c>
      <c r="O4870">
        <v>1948</v>
      </c>
      <c r="P4870" t="s">
        <v>120</v>
      </c>
      <c r="R4870">
        <f t="shared" si="305"/>
        <v>-124</v>
      </c>
      <c r="S4870">
        <f t="shared" si="306"/>
        <v>42</v>
      </c>
      <c r="T4870" t="str">
        <f t="shared" si="307"/>
        <v>-12442</v>
      </c>
      <c r="U4870" t="str">
        <f t="shared" si="304"/>
        <v>-124, 42</v>
      </c>
    </row>
    <row r="4871" spans="1:21" hidden="1" x14ac:dyDescent="0.25">
      <c r="A4871">
        <v>-124.1196207</v>
      </c>
      <c r="B4871">
        <v>41.699854999999999</v>
      </c>
      <c r="C4871" t="s">
        <v>629</v>
      </c>
      <c r="D4871" t="s">
        <v>542</v>
      </c>
      <c r="E4871" t="s">
        <v>435</v>
      </c>
      <c r="F4871" t="s">
        <v>110</v>
      </c>
      <c r="G4871" t="s">
        <v>110</v>
      </c>
      <c r="H4871" t="s">
        <v>94</v>
      </c>
      <c r="J4871" t="s">
        <v>119</v>
      </c>
      <c r="K4871">
        <v>0</v>
      </c>
      <c r="L4871">
        <v>0</v>
      </c>
      <c r="M4871">
        <v>4</v>
      </c>
      <c r="N4871">
        <v>7</v>
      </c>
      <c r="O4871">
        <v>1948</v>
      </c>
      <c r="P4871" t="s">
        <v>120</v>
      </c>
      <c r="R4871">
        <f t="shared" si="305"/>
        <v>-124</v>
      </c>
      <c r="S4871">
        <f t="shared" si="306"/>
        <v>42</v>
      </c>
      <c r="T4871" t="str">
        <f t="shared" si="307"/>
        <v>-12442</v>
      </c>
      <c r="U4871" t="str">
        <f t="shared" si="304"/>
        <v>-124, 42</v>
      </c>
    </row>
    <row r="4872" spans="1:21" hidden="1" x14ac:dyDescent="0.25">
      <c r="A4872">
        <v>-124.09108860000001</v>
      </c>
      <c r="B4872">
        <v>41.614925399999997</v>
      </c>
      <c r="C4872" t="s">
        <v>630</v>
      </c>
      <c r="D4872" t="s">
        <v>542</v>
      </c>
      <c r="E4872" t="s">
        <v>435</v>
      </c>
      <c r="F4872" t="s">
        <v>110</v>
      </c>
      <c r="G4872" t="s">
        <v>110</v>
      </c>
      <c r="H4872" t="s">
        <v>94</v>
      </c>
      <c r="J4872" t="s">
        <v>119</v>
      </c>
      <c r="K4872">
        <v>0</v>
      </c>
      <c r="L4872">
        <v>0</v>
      </c>
      <c r="M4872">
        <v>4</v>
      </c>
      <c r="N4872">
        <v>11</v>
      </c>
      <c r="O4872">
        <v>1979</v>
      </c>
      <c r="P4872" t="s">
        <v>120</v>
      </c>
      <c r="R4872">
        <f t="shared" si="305"/>
        <v>-124</v>
      </c>
      <c r="S4872">
        <f t="shared" si="306"/>
        <v>42</v>
      </c>
      <c r="T4872" t="str">
        <f t="shared" si="307"/>
        <v>-12442</v>
      </c>
      <c r="U4872" t="str">
        <f t="shared" si="304"/>
        <v>-124, 42</v>
      </c>
    </row>
    <row r="4873" spans="1:21" hidden="1" x14ac:dyDescent="0.25">
      <c r="A4873">
        <v>-124.09383</v>
      </c>
      <c r="B4873">
        <v>41.609301600000002</v>
      </c>
      <c r="C4873" t="s">
        <v>631</v>
      </c>
      <c r="D4873" t="s">
        <v>542</v>
      </c>
      <c r="E4873" t="s">
        <v>435</v>
      </c>
      <c r="F4873" t="s">
        <v>110</v>
      </c>
      <c r="G4873" t="s">
        <v>110</v>
      </c>
      <c r="H4873" t="s">
        <v>94</v>
      </c>
      <c r="J4873" t="s">
        <v>119</v>
      </c>
      <c r="K4873">
        <v>0</v>
      </c>
      <c r="L4873">
        <v>0</v>
      </c>
      <c r="M4873">
        <v>3</v>
      </c>
      <c r="N4873">
        <v>15</v>
      </c>
      <c r="O4873">
        <v>1992</v>
      </c>
      <c r="P4873" t="s">
        <v>120</v>
      </c>
      <c r="R4873">
        <f t="shared" si="305"/>
        <v>-124</v>
      </c>
      <c r="S4873">
        <f t="shared" si="306"/>
        <v>42</v>
      </c>
      <c r="T4873" t="str">
        <f t="shared" si="307"/>
        <v>-12442</v>
      </c>
      <c r="U4873" t="str">
        <f t="shared" si="304"/>
        <v>-124, 40</v>
      </c>
    </row>
    <row r="4874" spans="1:21" hidden="1" x14ac:dyDescent="0.25">
      <c r="A4874">
        <v>-123.608862</v>
      </c>
      <c r="B4874">
        <v>40.169415399999998</v>
      </c>
      <c r="C4874" t="s">
        <v>632</v>
      </c>
      <c r="D4874" t="s">
        <v>542</v>
      </c>
      <c r="E4874" t="s">
        <v>435</v>
      </c>
      <c r="F4874" t="s">
        <v>110</v>
      </c>
      <c r="G4874" t="s">
        <v>110</v>
      </c>
      <c r="H4874" t="s">
        <v>94</v>
      </c>
      <c r="J4874" t="s">
        <v>119</v>
      </c>
      <c r="K4874">
        <v>0</v>
      </c>
      <c r="L4874">
        <v>0</v>
      </c>
      <c r="M4874">
        <v>3</v>
      </c>
      <c r="N4874">
        <v>16</v>
      </c>
      <c r="O4874">
        <v>1980</v>
      </c>
      <c r="P4874" t="s">
        <v>120</v>
      </c>
      <c r="R4874">
        <f t="shared" si="305"/>
        <v>-124</v>
      </c>
      <c r="S4874">
        <f t="shared" si="306"/>
        <v>40</v>
      </c>
      <c r="T4874" t="str">
        <f t="shared" si="307"/>
        <v>-12440</v>
      </c>
      <c r="U4874" t="str">
        <f t="shared" si="304"/>
        <v>-124, 40</v>
      </c>
    </row>
    <row r="4875" spans="1:21" hidden="1" x14ac:dyDescent="0.25">
      <c r="A4875">
        <v>-123.608862</v>
      </c>
      <c r="B4875">
        <v>40.169415399999998</v>
      </c>
      <c r="C4875" t="s">
        <v>632</v>
      </c>
      <c r="D4875" t="s">
        <v>542</v>
      </c>
      <c r="E4875" t="s">
        <v>435</v>
      </c>
      <c r="F4875" t="s">
        <v>110</v>
      </c>
      <c r="G4875" t="s">
        <v>110</v>
      </c>
      <c r="H4875" t="s">
        <v>94</v>
      </c>
      <c r="J4875" t="s">
        <v>119</v>
      </c>
      <c r="K4875">
        <v>0</v>
      </c>
      <c r="L4875">
        <v>0</v>
      </c>
      <c r="M4875">
        <v>3</v>
      </c>
      <c r="N4875">
        <v>16</v>
      </c>
      <c r="O4875">
        <v>1980</v>
      </c>
      <c r="P4875" t="s">
        <v>120</v>
      </c>
      <c r="R4875">
        <f t="shared" si="305"/>
        <v>-124</v>
      </c>
      <c r="S4875">
        <f t="shared" si="306"/>
        <v>40</v>
      </c>
      <c r="T4875" t="str">
        <f t="shared" si="307"/>
        <v>-12440</v>
      </c>
      <c r="U4875" t="str">
        <f t="shared" si="304"/>
        <v>-124, 40</v>
      </c>
    </row>
    <row r="4876" spans="1:21" hidden="1" x14ac:dyDescent="0.25">
      <c r="A4876">
        <v>-123.608862</v>
      </c>
      <c r="B4876">
        <v>40.169415399999998</v>
      </c>
      <c r="C4876" t="s">
        <v>632</v>
      </c>
      <c r="D4876" t="s">
        <v>542</v>
      </c>
      <c r="E4876" t="s">
        <v>435</v>
      </c>
      <c r="F4876" t="s">
        <v>110</v>
      </c>
      <c r="G4876" t="s">
        <v>110</v>
      </c>
      <c r="H4876" t="s">
        <v>94</v>
      </c>
      <c r="J4876" t="s">
        <v>119</v>
      </c>
      <c r="K4876">
        <v>0</v>
      </c>
      <c r="L4876">
        <v>0</v>
      </c>
      <c r="M4876">
        <v>3</v>
      </c>
      <c r="N4876">
        <v>16</v>
      </c>
      <c r="O4876">
        <v>1980</v>
      </c>
      <c r="P4876" t="s">
        <v>120</v>
      </c>
      <c r="R4876">
        <f t="shared" si="305"/>
        <v>-124</v>
      </c>
      <c r="S4876">
        <f t="shared" si="306"/>
        <v>40</v>
      </c>
      <c r="T4876" t="str">
        <f t="shared" si="307"/>
        <v>-12440</v>
      </c>
      <c r="U4876" t="str">
        <f t="shared" si="304"/>
        <v>-124, 40</v>
      </c>
    </row>
    <row r="4877" spans="1:21" hidden="1" x14ac:dyDescent="0.25">
      <c r="A4877">
        <v>-123.608862</v>
      </c>
      <c r="B4877">
        <v>40.169415399999998</v>
      </c>
      <c r="C4877" t="s">
        <v>632</v>
      </c>
      <c r="D4877" t="s">
        <v>542</v>
      </c>
      <c r="E4877" t="s">
        <v>435</v>
      </c>
      <c r="F4877" t="s">
        <v>110</v>
      </c>
      <c r="G4877" t="s">
        <v>110</v>
      </c>
      <c r="H4877" t="s">
        <v>94</v>
      </c>
      <c r="J4877" t="s">
        <v>119</v>
      </c>
      <c r="K4877">
        <v>0</v>
      </c>
      <c r="L4877">
        <v>0</v>
      </c>
      <c r="M4877">
        <v>3</v>
      </c>
      <c r="N4877">
        <v>16</v>
      </c>
      <c r="O4877">
        <v>1980</v>
      </c>
      <c r="P4877" t="s">
        <v>120</v>
      </c>
      <c r="R4877">
        <f t="shared" si="305"/>
        <v>-124</v>
      </c>
      <c r="S4877">
        <f t="shared" si="306"/>
        <v>40</v>
      </c>
      <c r="T4877" t="str">
        <f t="shared" si="307"/>
        <v>-12440</v>
      </c>
      <c r="U4877" t="str">
        <f t="shared" si="304"/>
        <v>-124, 40</v>
      </c>
    </row>
    <row r="4878" spans="1:21" hidden="1" x14ac:dyDescent="0.25">
      <c r="A4878">
        <v>-123.608862</v>
      </c>
      <c r="B4878">
        <v>40.169415399999998</v>
      </c>
      <c r="C4878" t="s">
        <v>632</v>
      </c>
      <c r="D4878" t="s">
        <v>542</v>
      </c>
      <c r="E4878" t="s">
        <v>435</v>
      </c>
      <c r="F4878" t="s">
        <v>110</v>
      </c>
      <c r="G4878" t="s">
        <v>110</v>
      </c>
      <c r="H4878" t="s">
        <v>94</v>
      </c>
      <c r="J4878" t="s">
        <v>119</v>
      </c>
      <c r="K4878">
        <v>0</v>
      </c>
      <c r="L4878">
        <v>0</v>
      </c>
      <c r="M4878">
        <v>3</v>
      </c>
      <c r="N4878">
        <v>16</v>
      </c>
      <c r="O4878">
        <v>1980</v>
      </c>
      <c r="P4878" t="s">
        <v>120</v>
      </c>
      <c r="R4878">
        <f t="shared" si="305"/>
        <v>-124</v>
      </c>
      <c r="S4878">
        <f t="shared" si="306"/>
        <v>40</v>
      </c>
      <c r="T4878" t="str">
        <f t="shared" si="307"/>
        <v>-12440</v>
      </c>
      <c r="U4878" t="str">
        <f t="shared" si="304"/>
        <v>-124, 40</v>
      </c>
    </row>
    <row r="4879" spans="1:21" hidden="1" x14ac:dyDescent="0.25">
      <c r="A4879">
        <v>-123.608862</v>
      </c>
      <c r="B4879">
        <v>40.169415399999998</v>
      </c>
      <c r="C4879" t="s">
        <v>632</v>
      </c>
      <c r="D4879" t="s">
        <v>542</v>
      </c>
      <c r="E4879" t="s">
        <v>435</v>
      </c>
      <c r="F4879" t="s">
        <v>110</v>
      </c>
      <c r="G4879" t="s">
        <v>110</v>
      </c>
      <c r="H4879" t="s">
        <v>94</v>
      </c>
      <c r="J4879" t="s">
        <v>119</v>
      </c>
      <c r="K4879">
        <v>0</v>
      </c>
      <c r="L4879">
        <v>0</v>
      </c>
      <c r="M4879">
        <v>3</v>
      </c>
      <c r="N4879">
        <v>16</v>
      </c>
      <c r="O4879">
        <v>1980</v>
      </c>
      <c r="P4879" t="s">
        <v>120</v>
      </c>
      <c r="R4879">
        <f t="shared" si="305"/>
        <v>-124</v>
      </c>
      <c r="S4879">
        <f t="shared" si="306"/>
        <v>40</v>
      </c>
      <c r="T4879" t="str">
        <f t="shared" si="307"/>
        <v>-12440</v>
      </c>
      <c r="U4879" t="str">
        <f t="shared" si="304"/>
        <v>-124, 40</v>
      </c>
    </row>
    <row r="4880" spans="1:21" hidden="1" x14ac:dyDescent="0.25">
      <c r="A4880">
        <v>-123.608862</v>
      </c>
      <c r="B4880">
        <v>40.169415399999998</v>
      </c>
      <c r="C4880" t="s">
        <v>632</v>
      </c>
      <c r="D4880" t="s">
        <v>542</v>
      </c>
      <c r="E4880" t="s">
        <v>435</v>
      </c>
      <c r="F4880" t="s">
        <v>110</v>
      </c>
      <c r="G4880" t="s">
        <v>110</v>
      </c>
      <c r="H4880" t="s">
        <v>94</v>
      </c>
      <c r="J4880" t="s">
        <v>119</v>
      </c>
      <c r="K4880">
        <v>0</v>
      </c>
      <c r="L4880">
        <v>0</v>
      </c>
      <c r="M4880">
        <v>3</v>
      </c>
      <c r="N4880">
        <v>16</v>
      </c>
      <c r="O4880">
        <v>1980</v>
      </c>
      <c r="P4880" t="s">
        <v>120</v>
      </c>
      <c r="R4880">
        <f t="shared" si="305"/>
        <v>-124</v>
      </c>
      <c r="S4880">
        <f t="shared" si="306"/>
        <v>40</v>
      </c>
      <c r="T4880" t="str">
        <f t="shared" si="307"/>
        <v>-12440</v>
      </c>
      <c r="U4880" t="str">
        <f t="shared" si="304"/>
        <v>-124, 40</v>
      </c>
    </row>
    <row r="4881" spans="1:21" hidden="1" x14ac:dyDescent="0.25">
      <c r="A4881">
        <v>-123.608862</v>
      </c>
      <c r="B4881">
        <v>40.169415399999998</v>
      </c>
      <c r="C4881" t="s">
        <v>632</v>
      </c>
      <c r="D4881" t="s">
        <v>542</v>
      </c>
      <c r="E4881" t="s">
        <v>435</v>
      </c>
      <c r="F4881" t="s">
        <v>110</v>
      </c>
      <c r="G4881" t="s">
        <v>110</v>
      </c>
      <c r="H4881" t="s">
        <v>94</v>
      </c>
      <c r="J4881" t="s">
        <v>119</v>
      </c>
      <c r="K4881">
        <v>0</v>
      </c>
      <c r="L4881">
        <v>0</v>
      </c>
      <c r="M4881">
        <v>3</v>
      </c>
      <c r="N4881">
        <v>16</v>
      </c>
      <c r="O4881">
        <v>1980</v>
      </c>
      <c r="P4881" t="s">
        <v>120</v>
      </c>
      <c r="R4881">
        <f t="shared" si="305"/>
        <v>-124</v>
      </c>
      <c r="S4881">
        <f t="shared" si="306"/>
        <v>40</v>
      </c>
      <c r="T4881" t="str">
        <f t="shared" si="307"/>
        <v>-12440</v>
      </c>
      <c r="U4881" t="str">
        <f t="shared" si="304"/>
        <v>-124, 40</v>
      </c>
    </row>
    <row r="4882" spans="1:21" hidden="1" x14ac:dyDescent="0.25">
      <c r="A4882">
        <v>-123.608862</v>
      </c>
      <c r="B4882">
        <v>40.169415399999998</v>
      </c>
      <c r="C4882" t="s">
        <v>632</v>
      </c>
      <c r="D4882" t="s">
        <v>542</v>
      </c>
      <c r="E4882" t="s">
        <v>435</v>
      </c>
      <c r="F4882" t="s">
        <v>110</v>
      </c>
      <c r="G4882" t="s">
        <v>110</v>
      </c>
      <c r="H4882" t="s">
        <v>94</v>
      </c>
      <c r="J4882" t="s">
        <v>119</v>
      </c>
      <c r="K4882">
        <v>0</v>
      </c>
      <c r="L4882">
        <v>0</v>
      </c>
      <c r="M4882">
        <v>3</v>
      </c>
      <c r="N4882">
        <v>16</v>
      </c>
      <c r="O4882">
        <v>1980</v>
      </c>
      <c r="P4882" t="s">
        <v>120</v>
      </c>
      <c r="R4882">
        <f t="shared" si="305"/>
        <v>-124</v>
      </c>
      <c r="S4882">
        <f t="shared" si="306"/>
        <v>40</v>
      </c>
      <c r="T4882" t="str">
        <f t="shared" si="307"/>
        <v>-12440</v>
      </c>
      <c r="U4882" t="str">
        <f t="shared" si="304"/>
        <v>-124, 41</v>
      </c>
    </row>
    <row r="4883" spans="1:21" hidden="1" x14ac:dyDescent="0.25">
      <c r="A4883">
        <v>-124.149</v>
      </c>
      <c r="B4883">
        <v>40.777850000000001</v>
      </c>
      <c r="C4883" t="s">
        <v>633</v>
      </c>
      <c r="D4883" t="s">
        <v>542</v>
      </c>
      <c r="E4883" t="s">
        <v>435</v>
      </c>
      <c r="F4883" t="s">
        <v>110</v>
      </c>
      <c r="G4883" t="s">
        <v>110</v>
      </c>
      <c r="H4883" t="s">
        <v>94</v>
      </c>
      <c r="J4883" t="s">
        <v>119</v>
      </c>
      <c r="K4883">
        <v>0</v>
      </c>
      <c r="L4883">
        <v>0</v>
      </c>
      <c r="M4883">
        <v>12</v>
      </c>
      <c r="N4883">
        <v>28</v>
      </c>
      <c r="O4883">
        <v>1971</v>
      </c>
      <c r="P4883" t="s">
        <v>120</v>
      </c>
      <c r="R4883">
        <f t="shared" si="305"/>
        <v>-124</v>
      </c>
      <c r="S4883">
        <f t="shared" si="306"/>
        <v>41</v>
      </c>
      <c r="T4883" t="str">
        <f t="shared" si="307"/>
        <v>-12441</v>
      </c>
      <c r="U4883" t="str">
        <f t="shared" si="304"/>
        <v>-124, 40</v>
      </c>
    </row>
    <row r="4884" spans="1:21" hidden="1" x14ac:dyDescent="0.25">
      <c r="A4884">
        <v>-124.0933503</v>
      </c>
      <c r="B4884">
        <v>40.4666298</v>
      </c>
      <c r="C4884" t="s">
        <v>634</v>
      </c>
      <c r="D4884" t="s">
        <v>542</v>
      </c>
      <c r="E4884" t="s">
        <v>435</v>
      </c>
      <c r="F4884" t="s">
        <v>110</v>
      </c>
      <c r="G4884" t="s">
        <v>110</v>
      </c>
      <c r="H4884" t="s">
        <v>94</v>
      </c>
      <c r="J4884" t="s">
        <v>119</v>
      </c>
      <c r="K4884">
        <v>0</v>
      </c>
      <c r="L4884">
        <v>0</v>
      </c>
      <c r="M4884">
        <v>3</v>
      </c>
      <c r="N4884">
        <v>18</v>
      </c>
      <c r="O4884">
        <v>1951</v>
      </c>
      <c r="P4884" t="s">
        <v>120</v>
      </c>
      <c r="R4884">
        <f t="shared" si="305"/>
        <v>-124</v>
      </c>
      <c r="S4884">
        <f t="shared" si="306"/>
        <v>40</v>
      </c>
      <c r="T4884" t="str">
        <f t="shared" si="307"/>
        <v>-12440</v>
      </c>
      <c r="U4884" t="str">
        <f t="shared" si="304"/>
        <v>-124, 40</v>
      </c>
    </row>
    <row r="4885" spans="1:21" hidden="1" x14ac:dyDescent="0.25">
      <c r="A4885">
        <v>-124.0933503</v>
      </c>
      <c r="B4885">
        <v>40.4666298</v>
      </c>
      <c r="C4885" t="s">
        <v>634</v>
      </c>
      <c r="D4885" t="s">
        <v>542</v>
      </c>
      <c r="E4885" t="s">
        <v>435</v>
      </c>
      <c r="F4885" t="s">
        <v>110</v>
      </c>
      <c r="G4885" t="s">
        <v>110</v>
      </c>
      <c r="H4885" t="s">
        <v>94</v>
      </c>
      <c r="J4885" t="s">
        <v>119</v>
      </c>
      <c r="K4885">
        <v>0</v>
      </c>
      <c r="L4885">
        <v>0</v>
      </c>
      <c r="M4885">
        <v>3</v>
      </c>
      <c r="N4885">
        <v>18</v>
      </c>
      <c r="O4885">
        <v>1951</v>
      </c>
      <c r="P4885" t="s">
        <v>120</v>
      </c>
      <c r="R4885">
        <f t="shared" si="305"/>
        <v>-124</v>
      </c>
      <c r="S4885">
        <f t="shared" si="306"/>
        <v>40</v>
      </c>
      <c r="T4885" t="str">
        <f t="shared" si="307"/>
        <v>-12440</v>
      </c>
      <c r="U4885" t="str">
        <f t="shared" si="304"/>
        <v>-124, 40</v>
      </c>
    </row>
    <row r="4886" spans="1:21" hidden="1" x14ac:dyDescent="0.25">
      <c r="A4886">
        <v>-124.0933503</v>
      </c>
      <c r="B4886">
        <v>40.4666298</v>
      </c>
      <c r="C4886" t="s">
        <v>634</v>
      </c>
      <c r="D4886" t="s">
        <v>542</v>
      </c>
      <c r="E4886" t="s">
        <v>435</v>
      </c>
      <c r="F4886" t="s">
        <v>110</v>
      </c>
      <c r="G4886" t="s">
        <v>110</v>
      </c>
      <c r="H4886" t="s">
        <v>94</v>
      </c>
      <c r="J4886" t="s">
        <v>119</v>
      </c>
      <c r="K4886">
        <v>0</v>
      </c>
      <c r="L4886">
        <v>0</v>
      </c>
      <c r="M4886">
        <v>3</v>
      </c>
      <c r="N4886">
        <v>18</v>
      </c>
      <c r="O4886">
        <v>1951</v>
      </c>
      <c r="P4886" t="s">
        <v>120</v>
      </c>
      <c r="R4886">
        <f t="shared" si="305"/>
        <v>-124</v>
      </c>
      <c r="S4886">
        <f t="shared" si="306"/>
        <v>40</v>
      </c>
      <c r="T4886" t="str">
        <f t="shared" si="307"/>
        <v>-12440</v>
      </c>
      <c r="U4886" t="str">
        <f t="shared" si="304"/>
        <v>-124, 40</v>
      </c>
    </row>
    <row r="4887" spans="1:21" hidden="1" x14ac:dyDescent="0.25">
      <c r="A4887">
        <v>-123.9222889</v>
      </c>
      <c r="B4887">
        <v>40.367422220000002</v>
      </c>
      <c r="C4887">
        <v>1940</v>
      </c>
      <c r="D4887" t="s">
        <v>542</v>
      </c>
      <c r="E4887" t="s">
        <v>435</v>
      </c>
      <c r="F4887" t="s">
        <v>110</v>
      </c>
      <c r="G4887" t="s">
        <v>110</v>
      </c>
      <c r="H4887" t="s">
        <v>94</v>
      </c>
      <c r="J4887" t="s">
        <v>119</v>
      </c>
      <c r="K4887">
        <v>0</v>
      </c>
      <c r="L4887">
        <v>0</v>
      </c>
      <c r="N4887">
        <v>10</v>
      </c>
      <c r="O4887">
        <v>1940</v>
      </c>
      <c r="P4887" t="s">
        <v>120</v>
      </c>
      <c r="R4887">
        <f t="shared" si="305"/>
        <v>-124</v>
      </c>
      <c r="S4887">
        <f t="shared" si="306"/>
        <v>40</v>
      </c>
      <c r="T4887" t="str">
        <f t="shared" si="307"/>
        <v>-12440</v>
      </c>
      <c r="U4887" t="str">
        <f t="shared" si="304"/>
        <v>-124, 40</v>
      </c>
    </row>
    <row r="4888" spans="1:21" hidden="1" x14ac:dyDescent="0.25">
      <c r="A4888">
        <v>-123.9222889</v>
      </c>
      <c r="B4888">
        <v>40.367422220000002</v>
      </c>
      <c r="C4888">
        <v>1940</v>
      </c>
      <c r="D4888" t="s">
        <v>542</v>
      </c>
      <c r="E4888" t="s">
        <v>435</v>
      </c>
      <c r="F4888" t="s">
        <v>110</v>
      </c>
      <c r="G4888" t="s">
        <v>110</v>
      </c>
      <c r="H4888" t="s">
        <v>94</v>
      </c>
      <c r="J4888" t="s">
        <v>119</v>
      </c>
      <c r="K4888">
        <v>0</v>
      </c>
      <c r="L4888">
        <v>0</v>
      </c>
      <c r="N4888">
        <v>10</v>
      </c>
      <c r="O4888">
        <v>1940</v>
      </c>
      <c r="P4888" t="s">
        <v>120</v>
      </c>
      <c r="R4888">
        <f t="shared" si="305"/>
        <v>-124</v>
      </c>
      <c r="S4888">
        <f t="shared" si="306"/>
        <v>40</v>
      </c>
      <c r="T4888" t="str">
        <f t="shared" si="307"/>
        <v>-12440</v>
      </c>
      <c r="U4888" t="str">
        <f t="shared" si="304"/>
        <v>-124, 40</v>
      </c>
    </row>
    <row r="4889" spans="1:21" hidden="1" x14ac:dyDescent="0.25">
      <c r="A4889">
        <v>-124.018384</v>
      </c>
      <c r="B4889">
        <v>40.299326800000003</v>
      </c>
      <c r="C4889" t="s">
        <v>635</v>
      </c>
      <c r="D4889" t="s">
        <v>542</v>
      </c>
      <c r="E4889" t="s">
        <v>435</v>
      </c>
      <c r="F4889" t="s">
        <v>110</v>
      </c>
      <c r="G4889" t="s">
        <v>110</v>
      </c>
      <c r="H4889" t="s">
        <v>94</v>
      </c>
      <c r="J4889" t="s">
        <v>119</v>
      </c>
      <c r="K4889">
        <v>0</v>
      </c>
      <c r="L4889">
        <v>0</v>
      </c>
      <c r="M4889">
        <v>4</v>
      </c>
      <c r="N4889">
        <v>24</v>
      </c>
      <c r="O4889">
        <v>1948</v>
      </c>
      <c r="P4889" t="s">
        <v>120</v>
      </c>
      <c r="R4889">
        <f t="shared" si="305"/>
        <v>-124</v>
      </c>
      <c r="S4889">
        <f t="shared" si="306"/>
        <v>40</v>
      </c>
      <c r="T4889" t="str">
        <f t="shared" si="307"/>
        <v>-12440</v>
      </c>
      <c r="U4889" t="str">
        <f t="shared" si="304"/>
        <v>-124, 41</v>
      </c>
    </row>
    <row r="4890" spans="1:21" hidden="1" x14ac:dyDescent="0.25">
      <c r="A4890">
        <v>-124.1985</v>
      </c>
      <c r="B4890">
        <v>40.745325000000001</v>
      </c>
      <c r="C4890">
        <v>1940</v>
      </c>
      <c r="D4890" t="s">
        <v>542</v>
      </c>
      <c r="E4890" t="s">
        <v>435</v>
      </c>
      <c r="F4890" t="s">
        <v>110</v>
      </c>
      <c r="G4890" t="s">
        <v>110</v>
      </c>
      <c r="H4890" t="s">
        <v>94</v>
      </c>
      <c r="J4890" t="s">
        <v>119</v>
      </c>
      <c r="K4890">
        <v>0</v>
      </c>
      <c r="L4890">
        <v>0</v>
      </c>
      <c r="N4890">
        <v>16</v>
      </c>
      <c r="O4890">
        <v>1940</v>
      </c>
      <c r="P4890" t="s">
        <v>120</v>
      </c>
      <c r="R4890">
        <f t="shared" si="305"/>
        <v>-124</v>
      </c>
      <c r="S4890">
        <f t="shared" si="306"/>
        <v>41</v>
      </c>
      <c r="T4890" t="str">
        <f t="shared" si="307"/>
        <v>-12441</v>
      </c>
      <c r="U4890" t="str">
        <f t="shared" si="304"/>
        <v>-124, 41</v>
      </c>
    </row>
    <row r="4891" spans="1:21" hidden="1" x14ac:dyDescent="0.25">
      <c r="A4891">
        <v>-124.1985</v>
      </c>
      <c r="B4891">
        <v>40.745325000000001</v>
      </c>
      <c r="C4891">
        <v>1940</v>
      </c>
      <c r="D4891" t="s">
        <v>542</v>
      </c>
      <c r="E4891" t="s">
        <v>435</v>
      </c>
      <c r="F4891" t="s">
        <v>110</v>
      </c>
      <c r="G4891" t="s">
        <v>110</v>
      </c>
      <c r="H4891" t="s">
        <v>94</v>
      </c>
      <c r="J4891" t="s">
        <v>119</v>
      </c>
      <c r="K4891">
        <v>0</v>
      </c>
      <c r="L4891">
        <v>0</v>
      </c>
      <c r="N4891">
        <v>16</v>
      </c>
      <c r="O4891">
        <v>1940</v>
      </c>
      <c r="P4891" t="s">
        <v>120</v>
      </c>
      <c r="R4891">
        <f t="shared" si="305"/>
        <v>-124</v>
      </c>
      <c r="S4891">
        <f t="shared" si="306"/>
        <v>41</v>
      </c>
      <c r="T4891" t="str">
        <f t="shared" si="307"/>
        <v>-12441</v>
      </c>
      <c r="U4891" t="str">
        <f t="shared" si="304"/>
        <v>-124, 40</v>
      </c>
    </row>
    <row r="4892" spans="1:21" hidden="1" x14ac:dyDescent="0.25">
      <c r="A4892">
        <v>-123.77603499999999</v>
      </c>
      <c r="B4892">
        <v>40.033052499999997</v>
      </c>
      <c r="C4892" t="s">
        <v>634</v>
      </c>
      <c r="D4892" t="s">
        <v>542</v>
      </c>
      <c r="E4892" t="s">
        <v>435</v>
      </c>
      <c r="F4892" t="s">
        <v>110</v>
      </c>
      <c r="G4892" t="s">
        <v>110</v>
      </c>
      <c r="H4892" t="s">
        <v>94</v>
      </c>
      <c r="J4892" t="s">
        <v>119</v>
      </c>
      <c r="K4892">
        <v>0</v>
      </c>
      <c r="L4892">
        <v>0</v>
      </c>
      <c r="M4892">
        <v>3</v>
      </c>
      <c r="N4892">
        <v>18</v>
      </c>
      <c r="O4892">
        <v>1951</v>
      </c>
      <c r="P4892" t="s">
        <v>120</v>
      </c>
      <c r="R4892">
        <f t="shared" si="305"/>
        <v>-124</v>
      </c>
      <c r="S4892">
        <f t="shared" si="306"/>
        <v>40</v>
      </c>
      <c r="T4892" t="str">
        <f t="shared" si="307"/>
        <v>-12440</v>
      </c>
      <c r="U4892" t="str">
        <f t="shared" si="304"/>
        <v>-124, 40</v>
      </c>
    </row>
    <row r="4893" spans="1:21" hidden="1" x14ac:dyDescent="0.25">
      <c r="A4893">
        <v>-123.77603499999999</v>
      </c>
      <c r="B4893">
        <v>40.033052499999997</v>
      </c>
      <c r="C4893" t="s">
        <v>634</v>
      </c>
      <c r="D4893" t="s">
        <v>542</v>
      </c>
      <c r="E4893" t="s">
        <v>435</v>
      </c>
      <c r="F4893" t="s">
        <v>110</v>
      </c>
      <c r="G4893" t="s">
        <v>110</v>
      </c>
      <c r="H4893" t="s">
        <v>94</v>
      </c>
      <c r="J4893" t="s">
        <v>119</v>
      </c>
      <c r="K4893">
        <v>0</v>
      </c>
      <c r="L4893">
        <v>0</v>
      </c>
      <c r="M4893">
        <v>3</v>
      </c>
      <c r="N4893">
        <v>18</v>
      </c>
      <c r="O4893">
        <v>1951</v>
      </c>
      <c r="P4893" t="s">
        <v>120</v>
      </c>
      <c r="R4893">
        <f t="shared" si="305"/>
        <v>-124</v>
      </c>
      <c r="S4893">
        <f t="shared" si="306"/>
        <v>40</v>
      </c>
      <c r="T4893" t="str">
        <f t="shared" si="307"/>
        <v>-12440</v>
      </c>
      <c r="U4893" t="str">
        <f t="shared" si="304"/>
        <v>-124, 40</v>
      </c>
    </row>
    <row r="4894" spans="1:21" hidden="1" x14ac:dyDescent="0.25">
      <c r="A4894">
        <v>-123.77603499999999</v>
      </c>
      <c r="B4894">
        <v>40.033052499999997</v>
      </c>
      <c r="C4894" t="s">
        <v>634</v>
      </c>
      <c r="D4894" t="s">
        <v>542</v>
      </c>
      <c r="E4894" t="s">
        <v>435</v>
      </c>
      <c r="F4894" t="s">
        <v>110</v>
      </c>
      <c r="G4894" t="s">
        <v>110</v>
      </c>
      <c r="H4894" t="s">
        <v>94</v>
      </c>
      <c r="J4894" t="s">
        <v>119</v>
      </c>
      <c r="K4894">
        <v>0</v>
      </c>
      <c r="L4894">
        <v>0</v>
      </c>
      <c r="M4894">
        <v>3</v>
      </c>
      <c r="N4894">
        <v>18</v>
      </c>
      <c r="O4894">
        <v>1951</v>
      </c>
      <c r="P4894" t="s">
        <v>120</v>
      </c>
      <c r="R4894">
        <f t="shared" si="305"/>
        <v>-124</v>
      </c>
      <c r="S4894">
        <f t="shared" si="306"/>
        <v>40</v>
      </c>
      <c r="T4894" t="str">
        <f t="shared" si="307"/>
        <v>-12440</v>
      </c>
      <c r="U4894" t="str">
        <f t="shared" si="304"/>
        <v>-124, 40</v>
      </c>
    </row>
    <row r="4895" spans="1:21" hidden="1" x14ac:dyDescent="0.25">
      <c r="A4895">
        <v>-123.77603499999999</v>
      </c>
      <c r="B4895">
        <v>40.033052499999997</v>
      </c>
      <c r="C4895" t="s">
        <v>634</v>
      </c>
      <c r="D4895" t="s">
        <v>542</v>
      </c>
      <c r="E4895" t="s">
        <v>435</v>
      </c>
      <c r="F4895" t="s">
        <v>110</v>
      </c>
      <c r="G4895" t="s">
        <v>110</v>
      </c>
      <c r="H4895" t="s">
        <v>94</v>
      </c>
      <c r="J4895" t="s">
        <v>119</v>
      </c>
      <c r="K4895">
        <v>0</v>
      </c>
      <c r="L4895">
        <v>0</v>
      </c>
      <c r="M4895">
        <v>3</v>
      </c>
      <c r="N4895">
        <v>18</v>
      </c>
      <c r="O4895">
        <v>1951</v>
      </c>
      <c r="P4895" t="s">
        <v>120</v>
      </c>
      <c r="R4895">
        <f t="shared" si="305"/>
        <v>-124</v>
      </c>
      <c r="S4895">
        <f t="shared" si="306"/>
        <v>40</v>
      </c>
      <c r="T4895" t="str">
        <f t="shared" si="307"/>
        <v>-12440</v>
      </c>
      <c r="U4895" t="str">
        <f t="shared" si="304"/>
        <v>-124, 41</v>
      </c>
    </row>
    <row r="4896" spans="1:21" hidden="1" x14ac:dyDescent="0.25">
      <c r="A4896">
        <v>-124.0371351</v>
      </c>
      <c r="B4896">
        <v>40.825107899999999</v>
      </c>
      <c r="C4896" t="s">
        <v>625</v>
      </c>
      <c r="D4896" t="s">
        <v>542</v>
      </c>
      <c r="E4896" t="s">
        <v>435</v>
      </c>
      <c r="F4896" t="s">
        <v>110</v>
      </c>
      <c r="G4896" t="s">
        <v>110</v>
      </c>
      <c r="H4896" t="s">
        <v>94</v>
      </c>
      <c r="J4896" t="s">
        <v>119</v>
      </c>
      <c r="K4896">
        <v>0</v>
      </c>
      <c r="L4896">
        <v>0</v>
      </c>
      <c r="M4896">
        <v>2</v>
      </c>
      <c r="N4896">
        <v>26</v>
      </c>
      <c r="O4896">
        <v>1977</v>
      </c>
      <c r="P4896" t="s">
        <v>120</v>
      </c>
      <c r="R4896">
        <f t="shared" si="305"/>
        <v>-124</v>
      </c>
      <c r="S4896">
        <f t="shared" si="306"/>
        <v>41</v>
      </c>
      <c r="T4896" t="str">
        <f t="shared" si="307"/>
        <v>-12441</v>
      </c>
      <c r="U4896" t="str">
        <f t="shared" si="304"/>
        <v>-124, 41</v>
      </c>
    </row>
    <row r="4897" spans="1:21" hidden="1" x14ac:dyDescent="0.25">
      <c r="A4897">
        <v>-124.0371351</v>
      </c>
      <c r="B4897">
        <v>40.825107899999999</v>
      </c>
      <c r="C4897" t="s">
        <v>625</v>
      </c>
      <c r="D4897" t="s">
        <v>542</v>
      </c>
      <c r="E4897" t="s">
        <v>435</v>
      </c>
      <c r="F4897" t="s">
        <v>110</v>
      </c>
      <c r="G4897" t="s">
        <v>110</v>
      </c>
      <c r="H4897" t="s">
        <v>94</v>
      </c>
      <c r="J4897" t="s">
        <v>119</v>
      </c>
      <c r="K4897">
        <v>0</v>
      </c>
      <c r="L4897">
        <v>0</v>
      </c>
      <c r="M4897">
        <v>2</v>
      </c>
      <c r="N4897">
        <v>26</v>
      </c>
      <c r="O4897">
        <v>1977</v>
      </c>
      <c r="P4897" t="s">
        <v>120</v>
      </c>
      <c r="R4897">
        <f t="shared" si="305"/>
        <v>-124</v>
      </c>
      <c r="S4897">
        <f t="shared" si="306"/>
        <v>41</v>
      </c>
      <c r="T4897" t="str">
        <f t="shared" si="307"/>
        <v>-12441</v>
      </c>
      <c r="U4897" t="str">
        <f t="shared" si="304"/>
        <v>-124, 41</v>
      </c>
    </row>
    <row r="4898" spans="1:21" hidden="1" x14ac:dyDescent="0.25">
      <c r="A4898">
        <v>-123.9259593</v>
      </c>
      <c r="B4898">
        <v>40.897739899999998</v>
      </c>
      <c r="C4898" t="s">
        <v>636</v>
      </c>
      <c r="D4898" t="s">
        <v>542</v>
      </c>
      <c r="E4898" t="s">
        <v>435</v>
      </c>
      <c r="F4898" t="s">
        <v>110</v>
      </c>
      <c r="G4898" t="s">
        <v>110</v>
      </c>
      <c r="H4898" t="s">
        <v>94</v>
      </c>
      <c r="J4898" t="s">
        <v>119</v>
      </c>
      <c r="K4898">
        <v>0</v>
      </c>
      <c r="L4898">
        <v>0</v>
      </c>
      <c r="M4898">
        <v>3</v>
      </c>
      <c r="N4898">
        <v>20</v>
      </c>
      <c r="O4898">
        <v>1955</v>
      </c>
      <c r="P4898" t="s">
        <v>120</v>
      </c>
      <c r="R4898">
        <f t="shared" si="305"/>
        <v>-124</v>
      </c>
      <c r="S4898">
        <f t="shared" si="306"/>
        <v>41</v>
      </c>
      <c r="T4898" t="str">
        <f t="shared" si="307"/>
        <v>-12441</v>
      </c>
      <c r="U4898" t="str">
        <f t="shared" si="304"/>
        <v>-124, 41</v>
      </c>
    </row>
    <row r="4899" spans="1:21" hidden="1" x14ac:dyDescent="0.25">
      <c r="A4899">
        <v>-123.9259593</v>
      </c>
      <c r="B4899">
        <v>40.897739899999998</v>
      </c>
      <c r="C4899" t="s">
        <v>636</v>
      </c>
      <c r="D4899" t="s">
        <v>542</v>
      </c>
      <c r="E4899" t="s">
        <v>435</v>
      </c>
      <c r="F4899" t="s">
        <v>110</v>
      </c>
      <c r="G4899" t="s">
        <v>110</v>
      </c>
      <c r="H4899" t="s">
        <v>94</v>
      </c>
      <c r="J4899" t="s">
        <v>119</v>
      </c>
      <c r="K4899">
        <v>0</v>
      </c>
      <c r="L4899">
        <v>0</v>
      </c>
      <c r="M4899">
        <v>3</v>
      </c>
      <c r="N4899">
        <v>20</v>
      </c>
      <c r="O4899">
        <v>1955</v>
      </c>
      <c r="P4899" t="s">
        <v>120</v>
      </c>
      <c r="R4899">
        <f t="shared" si="305"/>
        <v>-124</v>
      </c>
      <c r="S4899">
        <f t="shared" si="306"/>
        <v>41</v>
      </c>
      <c r="T4899" t="str">
        <f t="shared" si="307"/>
        <v>-12441</v>
      </c>
      <c r="U4899" t="str">
        <f t="shared" si="304"/>
        <v>-124, 41</v>
      </c>
    </row>
    <row r="4900" spans="1:21" hidden="1" x14ac:dyDescent="0.25">
      <c r="A4900">
        <v>-124.0446938</v>
      </c>
      <c r="B4900">
        <v>41.339427499999999</v>
      </c>
      <c r="C4900" t="s">
        <v>637</v>
      </c>
      <c r="D4900" t="s">
        <v>542</v>
      </c>
      <c r="E4900" t="s">
        <v>435</v>
      </c>
      <c r="F4900" t="s">
        <v>110</v>
      </c>
      <c r="G4900" t="s">
        <v>110</v>
      </c>
      <c r="H4900" t="s">
        <v>94</v>
      </c>
      <c r="J4900" t="s">
        <v>119</v>
      </c>
      <c r="K4900">
        <v>0</v>
      </c>
      <c r="L4900">
        <v>0</v>
      </c>
      <c r="M4900">
        <v>2</v>
      </c>
      <c r="N4900">
        <v>14</v>
      </c>
      <c r="O4900">
        <v>1947</v>
      </c>
      <c r="P4900" t="s">
        <v>120</v>
      </c>
      <c r="R4900">
        <f t="shared" si="305"/>
        <v>-124</v>
      </c>
      <c r="S4900">
        <f t="shared" si="306"/>
        <v>41</v>
      </c>
      <c r="T4900" t="str">
        <f t="shared" si="307"/>
        <v>-12441</v>
      </c>
      <c r="U4900" t="str">
        <f t="shared" si="304"/>
        <v>-124, 41</v>
      </c>
    </row>
    <row r="4901" spans="1:21" hidden="1" x14ac:dyDescent="0.25">
      <c r="A4901">
        <v>-124.0446938</v>
      </c>
      <c r="B4901">
        <v>41.339427499999999</v>
      </c>
      <c r="C4901" t="s">
        <v>637</v>
      </c>
      <c r="D4901" t="s">
        <v>542</v>
      </c>
      <c r="E4901" t="s">
        <v>435</v>
      </c>
      <c r="F4901" t="s">
        <v>110</v>
      </c>
      <c r="G4901" t="s">
        <v>110</v>
      </c>
      <c r="H4901" t="s">
        <v>94</v>
      </c>
      <c r="J4901" t="s">
        <v>119</v>
      </c>
      <c r="K4901">
        <v>0</v>
      </c>
      <c r="L4901">
        <v>0</v>
      </c>
      <c r="M4901">
        <v>2</v>
      </c>
      <c r="N4901">
        <v>14</v>
      </c>
      <c r="O4901">
        <v>1947</v>
      </c>
      <c r="P4901" t="s">
        <v>120</v>
      </c>
      <c r="R4901">
        <f t="shared" si="305"/>
        <v>-124</v>
      </c>
      <c r="S4901">
        <f t="shared" si="306"/>
        <v>41</v>
      </c>
      <c r="T4901" t="str">
        <f t="shared" si="307"/>
        <v>-12441</v>
      </c>
      <c r="U4901" t="str">
        <f t="shared" si="304"/>
        <v>-124, 41</v>
      </c>
    </row>
    <row r="4902" spans="1:21" hidden="1" x14ac:dyDescent="0.25">
      <c r="A4902">
        <v>-124.0446938</v>
      </c>
      <c r="B4902">
        <v>41.339427499999999</v>
      </c>
      <c r="C4902" t="s">
        <v>637</v>
      </c>
      <c r="D4902" t="s">
        <v>542</v>
      </c>
      <c r="E4902" t="s">
        <v>435</v>
      </c>
      <c r="F4902" t="s">
        <v>110</v>
      </c>
      <c r="G4902" t="s">
        <v>110</v>
      </c>
      <c r="H4902" t="s">
        <v>94</v>
      </c>
      <c r="J4902" t="s">
        <v>119</v>
      </c>
      <c r="K4902">
        <v>0</v>
      </c>
      <c r="L4902">
        <v>0</v>
      </c>
      <c r="M4902">
        <v>2</v>
      </c>
      <c r="N4902">
        <v>14</v>
      </c>
      <c r="O4902">
        <v>1947</v>
      </c>
      <c r="P4902" t="s">
        <v>120</v>
      </c>
      <c r="R4902">
        <f t="shared" si="305"/>
        <v>-124</v>
      </c>
      <c r="S4902">
        <f t="shared" si="306"/>
        <v>41</v>
      </c>
      <c r="T4902" t="str">
        <f t="shared" si="307"/>
        <v>-12441</v>
      </c>
      <c r="U4902" t="str">
        <f t="shared" si="304"/>
        <v>-124, 41</v>
      </c>
    </row>
    <row r="4903" spans="1:21" hidden="1" x14ac:dyDescent="0.25">
      <c r="A4903">
        <v>-124.03061</v>
      </c>
      <c r="B4903">
        <v>41.351590000000002</v>
      </c>
      <c r="C4903" t="s">
        <v>638</v>
      </c>
      <c r="D4903" t="s">
        <v>542</v>
      </c>
      <c r="E4903" t="s">
        <v>435</v>
      </c>
      <c r="F4903" t="s">
        <v>110</v>
      </c>
      <c r="G4903" t="s">
        <v>110</v>
      </c>
      <c r="H4903" t="s">
        <v>94</v>
      </c>
      <c r="J4903" t="s">
        <v>119</v>
      </c>
      <c r="K4903">
        <v>0</v>
      </c>
      <c r="L4903">
        <v>0</v>
      </c>
      <c r="M4903">
        <v>2</v>
      </c>
      <c r="N4903">
        <v>15</v>
      </c>
      <c r="O4903">
        <v>1947</v>
      </c>
      <c r="P4903" t="s">
        <v>120</v>
      </c>
      <c r="R4903">
        <f t="shared" si="305"/>
        <v>-124</v>
      </c>
      <c r="S4903">
        <f t="shared" si="306"/>
        <v>41</v>
      </c>
      <c r="T4903" t="str">
        <f t="shared" si="307"/>
        <v>-12441</v>
      </c>
      <c r="U4903" t="str">
        <f t="shared" si="304"/>
        <v>-124, 41</v>
      </c>
    </row>
    <row r="4904" spans="1:21" hidden="1" x14ac:dyDescent="0.25">
      <c r="A4904">
        <v>-124.03061</v>
      </c>
      <c r="B4904">
        <v>41.351590000000002</v>
      </c>
      <c r="C4904" t="s">
        <v>638</v>
      </c>
      <c r="D4904" t="s">
        <v>542</v>
      </c>
      <c r="E4904" t="s">
        <v>435</v>
      </c>
      <c r="F4904" t="s">
        <v>110</v>
      </c>
      <c r="G4904" t="s">
        <v>110</v>
      </c>
      <c r="H4904" t="s">
        <v>94</v>
      </c>
      <c r="J4904" t="s">
        <v>119</v>
      </c>
      <c r="K4904">
        <v>0</v>
      </c>
      <c r="L4904">
        <v>0</v>
      </c>
      <c r="M4904">
        <v>2</v>
      </c>
      <c r="N4904">
        <v>15</v>
      </c>
      <c r="O4904">
        <v>1947</v>
      </c>
      <c r="P4904" t="s">
        <v>120</v>
      </c>
      <c r="R4904">
        <f t="shared" si="305"/>
        <v>-124</v>
      </c>
      <c r="S4904">
        <f t="shared" si="306"/>
        <v>41</v>
      </c>
      <c r="T4904" t="str">
        <f t="shared" si="307"/>
        <v>-12441</v>
      </c>
      <c r="U4904" t="str">
        <f t="shared" si="304"/>
        <v>-124, 40</v>
      </c>
    </row>
    <row r="4905" spans="1:21" hidden="1" x14ac:dyDescent="0.25">
      <c r="A4905">
        <v>-124.05763709999999</v>
      </c>
      <c r="B4905">
        <v>40.454213600000003</v>
      </c>
      <c r="C4905" t="s">
        <v>639</v>
      </c>
      <c r="D4905" t="s">
        <v>542</v>
      </c>
      <c r="E4905" t="s">
        <v>435</v>
      </c>
      <c r="F4905" t="s">
        <v>110</v>
      </c>
      <c r="G4905" t="s">
        <v>110</v>
      </c>
      <c r="H4905" t="s">
        <v>94</v>
      </c>
      <c r="J4905" t="s">
        <v>119</v>
      </c>
      <c r="K4905">
        <v>0</v>
      </c>
      <c r="L4905">
        <v>0</v>
      </c>
      <c r="M4905">
        <v>2</v>
      </c>
      <c r="N4905">
        <v>4</v>
      </c>
      <c r="O4905">
        <v>1952</v>
      </c>
      <c r="P4905" t="s">
        <v>120</v>
      </c>
      <c r="R4905">
        <f t="shared" si="305"/>
        <v>-124</v>
      </c>
      <c r="S4905">
        <f t="shared" si="306"/>
        <v>40</v>
      </c>
      <c r="T4905" t="str">
        <f t="shared" si="307"/>
        <v>-12440</v>
      </c>
      <c r="U4905" t="str">
        <f t="shared" si="304"/>
        <v>-124, 40</v>
      </c>
    </row>
    <row r="4906" spans="1:21" hidden="1" x14ac:dyDescent="0.25">
      <c r="A4906">
        <v>-123.7801588</v>
      </c>
      <c r="B4906">
        <v>40.168977900000002</v>
      </c>
      <c r="C4906" t="s">
        <v>640</v>
      </c>
      <c r="D4906" t="s">
        <v>542</v>
      </c>
      <c r="E4906" t="s">
        <v>435</v>
      </c>
      <c r="F4906" t="s">
        <v>110</v>
      </c>
      <c r="G4906" t="s">
        <v>110</v>
      </c>
      <c r="H4906" t="s">
        <v>94</v>
      </c>
      <c r="J4906" t="s">
        <v>119</v>
      </c>
      <c r="K4906">
        <v>0</v>
      </c>
      <c r="L4906">
        <v>0</v>
      </c>
      <c r="M4906">
        <v>2</v>
      </c>
      <c r="N4906">
        <v>3</v>
      </c>
      <c r="O4906">
        <v>1952</v>
      </c>
      <c r="P4906" t="s">
        <v>120</v>
      </c>
      <c r="R4906">
        <f t="shared" si="305"/>
        <v>-124</v>
      </c>
      <c r="S4906">
        <f t="shared" si="306"/>
        <v>40</v>
      </c>
      <c r="T4906" t="str">
        <f t="shared" si="307"/>
        <v>-12440</v>
      </c>
      <c r="U4906" t="str">
        <f t="shared" si="304"/>
        <v>-124, 40</v>
      </c>
    </row>
    <row r="4907" spans="1:21" hidden="1" x14ac:dyDescent="0.25">
      <c r="A4907">
        <v>-123.7801588</v>
      </c>
      <c r="B4907">
        <v>40.168977900000002</v>
      </c>
      <c r="C4907" t="s">
        <v>636</v>
      </c>
      <c r="D4907" t="s">
        <v>542</v>
      </c>
      <c r="E4907" t="s">
        <v>435</v>
      </c>
      <c r="F4907" t="s">
        <v>110</v>
      </c>
      <c r="G4907" t="s">
        <v>110</v>
      </c>
      <c r="H4907" t="s">
        <v>94</v>
      </c>
      <c r="J4907" t="s">
        <v>119</v>
      </c>
      <c r="K4907">
        <v>0</v>
      </c>
      <c r="L4907">
        <v>0</v>
      </c>
      <c r="M4907">
        <v>3</v>
      </c>
      <c r="N4907">
        <v>20</v>
      </c>
      <c r="O4907">
        <v>1955</v>
      </c>
      <c r="P4907" t="s">
        <v>120</v>
      </c>
      <c r="R4907">
        <f t="shared" si="305"/>
        <v>-124</v>
      </c>
      <c r="S4907">
        <f t="shared" si="306"/>
        <v>40</v>
      </c>
      <c r="T4907" t="str">
        <f t="shared" si="307"/>
        <v>-12440</v>
      </c>
      <c r="U4907" t="str">
        <f t="shared" si="304"/>
        <v>-124, 41</v>
      </c>
    </row>
    <row r="4908" spans="1:21" hidden="1" x14ac:dyDescent="0.25">
      <c r="A4908">
        <v>-124.0408688</v>
      </c>
      <c r="B4908">
        <v>41.365433400000001</v>
      </c>
      <c r="C4908" t="s">
        <v>641</v>
      </c>
      <c r="D4908" t="s">
        <v>542</v>
      </c>
      <c r="E4908" t="s">
        <v>435</v>
      </c>
      <c r="F4908" t="s">
        <v>110</v>
      </c>
      <c r="G4908" t="s">
        <v>110</v>
      </c>
      <c r="H4908" t="s">
        <v>94</v>
      </c>
      <c r="J4908" t="s">
        <v>119</v>
      </c>
      <c r="K4908">
        <v>0</v>
      </c>
      <c r="L4908">
        <v>0</v>
      </c>
      <c r="M4908">
        <v>1</v>
      </c>
      <c r="N4908">
        <v>31</v>
      </c>
      <c r="O4908">
        <v>1958</v>
      </c>
      <c r="P4908" t="s">
        <v>120</v>
      </c>
      <c r="R4908">
        <f t="shared" si="305"/>
        <v>-124</v>
      </c>
      <c r="S4908">
        <f t="shared" si="306"/>
        <v>41</v>
      </c>
      <c r="T4908" t="str">
        <f t="shared" si="307"/>
        <v>-12441</v>
      </c>
      <c r="U4908" t="str">
        <f t="shared" si="304"/>
        <v>-124, 41</v>
      </c>
    </row>
    <row r="4909" spans="1:21" hidden="1" x14ac:dyDescent="0.25">
      <c r="A4909">
        <v>-124.0408688</v>
      </c>
      <c r="B4909">
        <v>41.365433400000001</v>
      </c>
      <c r="C4909" t="s">
        <v>641</v>
      </c>
      <c r="D4909" t="s">
        <v>542</v>
      </c>
      <c r="E4909" t="s">
        <v>435</v>
      </c>
      <c r="F4909" t="s">
        <v>110</v>
      </c>
      <c r="G4909" t="s">
        <v>110</v>
      </c>
      <c r="H4909" t="s">
        <v>94</v>
      </c>
      <c r="J4909" t="s">
        <v>119</v>
      </c>
      <c r="K4909">
        <v>0</v>
      </c>
      <c r="L4909">
        <v>0</v>
      </c>
      <c r="M4909">
        <v>1</v>
      </c>
      <c r="N4909">
        <v>31</v>
      </c>
      <c r="O4909">
        <v>1958</v>
      </c>
      <c r="P4909" t="s">
        <v>120</v>
      </c>
      <c r="R4909">
        <f t="shared" si="305"/>
        <v>-124</v>
      </c>
      <c r="S4909">
        <f t="shared" si="306"/>
        <v>41</v>
      </c>
      <c r="T4909" t="str">
        <f t="shared" si="307"/>
        <v>-12441</v>
      </c>
      <c r="U4909" t="str">
        <f t="shared" si="304"/>
        <v>-124, 40</v>
      </c>
    </row>
    <row r="4910" spans="1:21" hidden="1" x14ac:dyDescent="0.25">
      <c r="A4910">
        <v>-123.97775439999999</v>
      </c>
      <c r="B4910">
        <v>40.416501199999999</v>
      </c>
      <c r="C4910" t="s">
        <v>642</v>
      </c>
      <c r="D4910" t="s">
        <v>542</v>
      </c>
      <c r="E4910" t="s">
        <v>435</v>
      </c>
      <c r="F4910" t="s">
        <v>110</v>
      </c>
      <c r="G4910" t="s">
        <v>110</v>
      </c>
      <c r="H4910" t="s">
        <v>94</v>
      </c>
      <c r="J4910" t="s">
        <v>119</v>
      </c>
      <c r="K4910">
        <v>0</v>
      </c>
      <c r="L4910">
        <v>0</v>
      </c>
      <c r="M4910">
        <v>3</v>
      </c>
      <c r="N4910">
        <v>17</v>
      </c>
      <c r="O4910">
        <v>1951</v>
      </c>
      <c r="P4910" t="s">
        <v>120</v>
      </c>
      <c r="R4910">
        <f t="shared" si="305"/>
        <v>-124</v>
      </c>
      <c r="S4910">
        <f t="shared" si="306"/>
        <v>40</v>
      </c>
      <c r="T4910" t="str">
        <f t="shared" si="307"/>
        <v>-12440</v>
      </c>
      <c r="U4910" t="str">
        <f t="shared" si="304"/>
        <v>-124, 40</v>
      </c>
    </row>
    <row r="4911" spans="1:21" hidden="1" x14ac:dyDescent="0.25">
      <c r="A4911">
        <v>-123.97775439999999</v>
      </c>
      <c r="B4911">
        <v>40.416501199999999</v>
      </c>
      <c r="C4911" t="s">
        <v>642</v>
      </c>
      <c r="D4911" t="s">
        <v>542</v>
      </c>
      <c r="E4911" t="s">
        <v>435</v>
      </c>
      <c r="F4911" t="s">
        <v>110</v>
      </c>
      <c r="G4911" t="s">
        <v>110</v>
      </c>
      <c r="H4911" t="s">
        <v>94</v>
      </c>
      <c r="J4911" t="s">
        <v>119</v>
      </c>
      <c r="K4911">
        <v>0</v>
      </c>
      <c r="L4911">
        <v>0</v>
      </c>
      <c r="M4911">
        <v>3</v>
      </c>
      <c r="N4911">
        <v>17</v>
      </c>
      <c r="O4911">
        <v>1951</v>
      </c>
      <c r="P4911" t="s">
        <v>120</v>
      </c>
      <c r="R4911">
        <f t="shared" si="305"/>
        <v>-124</v>
      </c>
      <c r="S4911">
        <f t="shared" si="306"/>
        <v>40</v>
      </c>
      <c r="T4911" t="str">
        <f t="shared" si="307"/>
        <v>-12440</v>
      </c>
      <c r="U4911" t="str">
        <f t="shared" si="304"/>
        <v>-124, 40</v>
      </c>
    </row>
    <row r="4912" spans="1:21" hidden="1" x14ac:dyDescent="0.25">
      <c r="A4912">
        <v>-123.97775439999999</v>
      </c>
      <c r="B4912">
        <v>40.416501199999999</v>
      </c>
      <c r="C4912" t="s">
        <v>642</v>
      </c>
      <c r="D4912" t="s">
        <v>542</v>
      </c>
      <c r="E4912" t="s">
        <v>435</v>
      </c>
      <c r="F4912" t="s">
        <v>110</v>
      </c>
      <c r="G4912" t="s">
        <v>110</v>
      </c>
      <c r="H4912" t="s">
        <v>94</v>
      </c>
      <c r="J4912" t="s">
        <v>119</v>
      </c>
      <c r="K4912">
        <v>0</v>
      </c>
      <c r="L4912">
        <v>0</v>
      </c>
      <c r="M4912">
        <v>3</v>
      </c>
      <c r="N4912">
        <v>17</v>
      </c>
      <c r="O4912">
        <v>1951</v>
      </c>
      <c r="P4912" t="s">
        <v>120</v>
      </c>
      <c r="R4912">
        <f t="shared" si="305"/>
        <v>-124</v>
      </c>
      <c r="S4912">
        <f t="shared" si="306"/>
        <v>40</v>
      </c>
      <c r="T4912" t="str">
        <f t="shared" si="307"/>
        <v>-12440</v>
      </c>
      <c r="U4912" t="str">
        <f t="shared" si="304"/>
        <v>-124, 40</v>
      </c>
    </row>
    <row r="4913" spans="1:21" hidden="1" x14ac:dyDescent="0.25">
      <c r="A4913">
        <v>-123.97775439999999</v>
      </c>
      <c r="B4913">
        <v>40.416501199999999</v>
      </c>
      <c r="C4913" t="s">
        <v>642</v>
      </c>
      <c r="D4913" t="s">
        <v>542</v>
      </c>
      <c r="E4913" t="s">
        <v>435</v>
      </c>
      <c r="F4913" t="s">
        <v>110</v>
      </c>
      <c r="G4913" t="s">
        <v>110</v>
      </c>
      <c r="H4913" t="s">
        <v>94</v>
      </c>
      <c r="J4913" t="s">
        <v>119</v>
      </c>
      <c r="K4913">
        <v>0</v>
      </c>
      <c r="L4913">
        <v>0</v>
      </c>
      <c r="M4913">
        <v>3</v>
      </c>
      <c r="N4913">
        <v>17</v>
      </c>
      <c r="O4913">
        <v>1951</v>
      </c>
      <c r="P4913" t="s">
        <v>120</v>
      </c>
      <c r="R4913">
        <f t="shared" si="305"/>
        <v>-124</v>
      </c>
      <c r="S4913">
        <f t="shared" si="306"/>
        <v>40</v>
      </c>
      <c r="T4913" t="str">
        <f t="shared" si="307"/>
        <v>-12440</v>
      </c>
      <c r="U4913" t="str">
        <f t="shared" si="304"/>
        <v>-124, 40</v>
      </c>
    </row>
    <row r="4914" spans="1:21" hidden="1" x14ac:dyDescent="0.25">
      <c r="A4914">
        <v>-123.97775439999999</v>
      </c>
      <c r="B4914">
        <v>40.416501199999999</v>
      </c>
      <c r="C4914" t="s">
        <v>642</v>
      </c>
      <c r="D4914" t="s">
        <v>542</v>
      </c>
      <c r="E4914" t="s">
        <v>435</v>
      </c>
      <c r="F4914" t="s">
        <v>110</v>
      </c>
      <c r="G4914" t="s">
        <v>110</v>
      </c>
      <c r="H4914" t="s">
        <v>94</v>
      </c>
      <c r="J4914" t="s">
        <v>119</v>
      </c>
      <c r="K4914">
        <v>0</v>
      </c>
      <c r="L4914">
        <v>0</v>
      </c>
      <c r="M4914">
        <v>3</v>
      </c>
      <c r="N4914">
        <v>17</v>
      </c>
      <c r="O4914">
        <v>1951</v>
      </c>
      <c r="P4914" t="s">
        <v>120</v>
      </c>
      <c r="R4914">
        <f t="shared" si="305"/>
        <v>-124</v>
      </c>
      <c r="S4914">
        <f t="shared" si="306"/>
        <v>40</v>
      </c>
      <c r="T4914" t="str">
        <f t="shared" si="307"/>
        <v>-12440</v>
      </c>
      <c r="U4914" t="str">
        <f t="shared" si="304"/>
        <v>-124, 40</v>
      </c>
    </row>
    <row r="4915" spans="1:21" hidden="1" x14ac:dyDescent="0.25">
      <c r="A4915">
        <v>-123.97775439999999</v>
      </c>
      <c r="B4915">
        <v>40.416501199999999</v>
      </c>
      <c r="C4915" t="s">
        <v>642</v>
      </c>
      <c r="D4915" t="s">
        <v>542</v>
      </c>
      <c r="E4915" t="s">
        <v>435</v>
      </c>
      <c r="F4915" t="s">
        <v>110</v>
      </c>
      <c r="G4915" t="s">
        <v>110</v>
      </c>
      <c r="H4915" t="s">
        <v>94</v>
      </c>
      <c r="J4915" t="s">
        <v>119</v>
      </c>
      <c r="K4915">
        <v>0</v>
      </c>
      <c r="L4915">
        <v>0</v>
      </c>
      <c r="M4915">
        <v>3</v>
      </c>
      <c r="N4915">
        <v>17</v>
      </c>
      <c r="O4915">
        <v>1951</v>
      </c>
      <c r="P4915" t="s">
        <v>120</v>
      </c>
      <c r="R4915">
        <f t="shared" si="305"/>
        <v>-124</v>
      </c>
      <c r="S4915">
        <f t="shared" si="306"/>
        <v>40</v>
      </c>
      <c r="T4915" t="str">
        <f t="shared" si="307"/>
        <v>-12440</v>
      </c>
      <c r="U4915" t="str">
        <f t="shared" si="304"/>
        <v>-124, 40</v>
      </c>
    </row>
    <row r="4916" spans="1:21" hidden="1" x14ac:dyDescent="0.25">
      <c r="A4916">
        <v>-123.7821244</v>
      </c>
      <c r="B4916">
        <v>40.002261799999999</v>
      </c>
      <c r="C4916" t="s">
        <v>643</v>
      </c>
      <c r="D4916" t="s">
        <v>542</v>
      </c>
      <c r="E4916" t="s">
        <v>435</v>
      </c>
      <c r="F4916" t="s">
        <v>110</v>
      </c>
      <c r="G4916" t="s">
        <v>110</v>
      </c>
      <c r="H4916" t="s">
        <v>94</v>
      </c>
      <c r="J4916" t="s">
        <v>119</v>
      </c>
      <c r="K4916">
        <v>0</v>
      </c>
      <c r="L4916">
        <v>0</v>
      </c>
      <c r="M4916">
        <v>11</v>
      </c>
      <c r="N4916">
        <v>25</v>
      </c>
      <c r="O4916">
        <v>1967</v>
      </c>
      <c r="P4916" t="s">
        <v>120</v>
      </c>
      <c r="R4916">
        <f t="shared" si="305"/>
        <v>-124</v>
      </c>
      <c r="S4916">
        <f t="shared" si="306"/>
        <v>40</v>
      </c>
      <c r="T4916" t="str">
        <f t="shared" si="307"/>
        <v>-12440</v>
      </c>
      <c r="U4916" t="str">
        <f t="shared" si="304"/>
        <v>-124, 41</v>
      </c>
    </row>
    <row r="4917" spans="1:21" hidden="1" x14ac:dyDescent="0.25">
      <c r="A4917">
        <v>-124.1323646</v>
      </c>
      <c r="B4917">
        <v>41.160400099999997</v>
      </c>
      <c r="C4917" t="s">
        <v>644</v>
      </c>
      <c r="D4917" t="s">
        <v>542</v>
      </c>
      <c r="E4917" t="s">
        <v>435</v>
      </c>
      <c r="F4917" t="s">
        <v>110</v>
      </c>
      <c r="G4917" t="s">
        <v>110</v>
      </c>
      <c r="H4917" t="s">
        <v>94</v>
      </c>
      <c r="J4917" t="s">
        <v>119</v>
      </c>
      <c r="K4917">
        <v>0</v>
      </c>
      <c r="L4917">
        <v>0</v>
      </c>
      <c r="M4917">
        <v>9</v>
      </c>
      <c r="N4917">
        <v>23</v>
      </c>
      <c r="O4917">
        <v>1942</v>
      </c>
      <c r="P4917" t="s">
        <v>120</v>
      </c>
      <c r="R4917">
        <f t="shared" si="305"/>
        <v>-124</v>
      </c>
      <c r="S4917">
        <f t="shared" si="306"/>
        <v>41</v>
      </c>
      <c r="T4917" t="str">
        <f t="shared" si="307"/>
        <v>-12441</v>
      </c>
      <c r="U4917" t="str">
        <f t="shared" si="304"/>
        <v>-124, 41</v>
      </c>
    </row>
    <row r="4918" spans="1:21" hidden="1" x14ac:dyDescent="0.25">
      <c r="A4918">
        <v>-124.13130200000001</v>
      </c>
      <c r="B4918">
        <v>41.160668100000002</v>
      </c>
      <c r="C4918" t="s">
        <v>645</v>
      </c>
      <c r="D4918" t="s">
        <v>542</v>
      </c>
      <c r="E4918" t="s">
        <v>435</v>
      </c>
      <c r="F4918" t="s">
        <v>110</v>
      </c>
      <c r="G4918" t="s">
        <v>110</v>
      </c>
      <c r="H4918" t="s">
        <v>94</v>
      </c>
      <c r="J4918" t="s">
        <v>119</v>
      </c>
      <c r="K4918">
        <v>0</v>
      </c>
      <c r="L4918">
        <v>0</v>
      </c>
      <c r="M4918">
        <v>11</v>
      </c>
      <c r="N4918">
        <v>11</v>
      </c>
      <c r="O4918">
        <v>1974</v>
      </c>
      <c r="P4918" t="s">
        <v>120</v>
      </c>
      <c r="R4918">
        <f t="shared" si="305"/>
        <v>-124</v>
      </c>
      <c r="S4918">
        <f t="shared" si="306"/>
        <v>41</v>
      </c>
      <c r="T4918" t="str">
        <f t="shared" si="307"/>
        <v>-12441</v>
      </c>
      <c r="U4918" t="str">
        <f t="shared" si="304"/>
        <v>-124, 40</v>
      </c>
    </row>
    <row r="4919" spans="1:21" hidden="1" x14ac:dyDescent="0.25">
      <c r="A4919">
        <v>-123.9849851</v>
      </c>
      <c r="B4919">
        <v>40.1343119</v>
      </c>
      <c r="C4919" t="s">
        <v>643</v>
      </c>
      <c r="D4919" t="s">
        <v>542</v>
      </c>
      <c r="E4919" t="s">
        <v>435</v>
      </c>
      <c r="F4919" t="s">
        <v>110</v>
      </c>
      <c r="G4919" t="s">
        <v>110</v>
      </c>
      <c r="H4919" t="s">
        <v>94</v>
      </c>
      <c r="J4919" t="s">
        <v>119</v>
      </c>
      <c r="K4919">
        <v>0</v>
      </c>
      <c r="L4919">
        <v>0</v>
      </c>
      <c r="M4919">
        <v>11</v>
      </c>
      <c r="N4919">
        <v>25</v>
      </c>
      <c r="O4919">
        <v>1967</v>
      </c>
      <c r="P4919" t="s">
        <v>120</v>
      </c>
      <c r="R4919">
        <f t="shared" si="305"/>
        <v>-124</v>
      </c>
      <c r="S4919">
        <f t="shared" si="306"/>
        <v>40</v>
      </c>
      <c r="T4919" t="str">
        <f t="shared" si="307"/>
        <v>-12440</v>
      </c>
      <c r="U4919" t="str">
        <f t="shared" si="304"/>
        <v>-124, 40</v>
      </c>
    </row>
    <row r="4920" spans="1:21" hidden="1" x14ac:dyDescent="0.25">
      <c r="A4920">
        <v>-123.7813161</v>
      </c>
      <c r="B4920">
        <v>40.476005999999998</v>
      </c>
      <c r="C4920" t="s">
        <v>646</v>
      </c>
      <c r="D4920" t="s">
        <v>542</v>
      </c>
      <c r="E4920" t="s">
        <v>435</v>
      </c>
      <c r="F4920" t="s">
        <v>110</v>
      </c>
      <c r="G4920" t="s">
        <v>110</v>
      </c>
      <c r="H4920" t="s">
        <v>94</v>
      </c>
      <c r="J4920" t="s">
        <v>119</v>
      </c>
      <c r="K4920">
        <v>0</v>
      </c>
      <c r="L4920">
        <v>0</v>
      </c>
      <c r="M4920">
        <v>3</v>
      </c>
      <c r="N4920">
        <v>15</v>
      </c>
      <c r="O4920">
        <v>1970</v>
      </c>
      <c r="P4920" t="s">
        <v>120</v>
      </c>
      <c r="R4920">
        <f t="shared" si="305"/>
        <v>-124</v>
      </c>
      <c r="S4920">
        <f t="shared" si="306"/>
        <v>40</v>
      </c>
      <c r="T4920" t="str">
        <f t="shared" si="307"/>
        <v>-12440</v>
      </c>
      <c r="U4920" t="str">
        <f t="shared" si="304"/>
        <v>-124, 41</v>
      </c>
    </row>
    <row r="4921" spans="1:21" hidden="1" x14ac:dyDescent="0.25">
      <c r="A4921">
        <v>-124.1481813</v>
      </c>
      <c r="B4921">
        <v>40.601115800000002</v>
      </c>
      <c r="C4921" t="s">
        <v>647</v>
      </c>
      <c r="D4921" t="s">
        <v>542</v>
      </c>
      <c r="E4921" t="s">
        <v>435</v>
      </c>
      <c r="F4921" t="s">
        <v>110</v>
      </c>
      <c r="G4921" t="s">
        <v>110</v>
      </c>
      <c r="H4921" t="s">
        <v>94</v>
      </c>
      <c r="J4921" t="s">
        <v>119</v>
      </c>
      <c r="K4921">
        <v>0</v>
      </c>
      <c r="L4921">
        <v>0</v>
      </c>
      <c r="M4921">
        <v>11</v>
      </c>
      <c r="N4921">
        <v>24</v>
      </c>
      <c r="O4921">
        <v>1974</v>
      </c>
      <c r="P4921" t="s">
        <v>120</v>
      </c>
      <c r="R4921">
        <f t="shared" si="305"/>
        <v>-124</v>
      </c>
      <c r="S4921">
        <f t="shared" si="306"/>
        <v>41</v>
      </c>
      <c r="T4921" t="str">
        <f t="shared" si="307"/>
        <v>-12441</v>
      </c>
      <c r="U4921" t="str">
        <f t="shared" si="304"/>
        <v>-124, 41</v>
      </c>
    </row>
    <row r="4922" spans="1:21" hidden="1" x14ac:dyDescent="0.25">
      <c r="A4922">
        <v>-124.0608332</v>
      </c>
      <c r="B4922">
        <v>40.761263100000001</v>
      </c>
      <c r="C4922" t="s">
        <v>648</v>
      </c>
      <c r="D4922" t="s">
        <v>542</v>
      </c>
      <c r="E4922" t="s">
        <v>435</v>
      </c>
      <c r="F4922" t="s">
        <v>110</v>
      </c>
      <c r="G4922" t="s">
        <v>110</v>
      </c>
      <c r="H4922" t="s">
        <v>94</v>
      </c>
      <c r="J4922" t="s">
        <v>119</v>
      </c>
      <c r="K4922">
        <v>0</v>
      </c>
      <c r="L4922">
        <v>0</v>
      </c>
      <c r="M4922">
        <v>10</v>
      </c>
      <c r="N4922">
        <v>21</v>
      </c>
      <c r="O4922">
        <v>1972</v>
      </c>
      <c r="P4922" t="s">
        <v>120</v>
      </c>
      <c r="R4922">
        <f t="shared" si="305"/>
        <v>-124</v>
      </c>
      <c r="S4922">
        <f t="shared" si="306"/>
        <v>41</v>
      </c>
      <c r="T4922" t="str">
        <f t="shared" si="307"/>
        <v>-12441</v>
      </c>
      <c r="U4922" t="str">
        <f t="shared" si="304"/>
        <v>-124, 40</v>
      </c>
    </row>
    <row r="4923" spans="1:21" hidden="1" x14ac:dyDescent="0.25">
      <c r="A4923">
        <v>-123.7027056</v>
      </c>
      <c r="B4923">
        <v>40.406086109999997</v>
      </c>
      <c r="C4923">
        <v>1984</v>
      </c>
      <c r="D4923" t="s">
        <v>542</v>
      </c>
      <c r="E4923" t="s">
        <v>435</v>
      </c>
      <c r="F4923" t="s">
        <v>110</v>
      </c>
      <c r="G4923" t="s">
        <v>110</v>
      </c>
      <c r="H4923" t="s">
        <v>94</v>
      </c>
      <c r="J4923" t="s">
        <v>119</v>
      </c>
      <c r="K4923">
        <v>0</v>
      </c>
      <c r="L4923">
        <v>0</v>
      </c>
      <c r="N4923">
        <v>23</v>
      </c>
      <c r="O4923">
        <v>1984</v>
      </c>
      <c r="P4923" t="s">
        <v>120</v>
      </c>
      <c r="R4923">
        <f t="shared" si="305"/>
        <v>-124</v>
      </c>
      <c r="S4923">
        <f t="shared" si="306"/>
        <v>40</v>
      </c>
      <c r="T4923" t="str">
        <f t="shared" si="307"/>
        <v>-12440</v>
      </c>
      <c r="U4923" t="str">
        <f t="shared" si="304"/>
        <v>-124, 41</v>
      </c>
    </row>
    <row r="4924" spans="1:21" hidden="1" x14ac:dyDescent="0.25">
      <c r="A4924">
        <v>-123.86196390000001</v>
      </c>
      <c r="B4924">
        <v>40.897558330000003</v>
      </c>
      <c r="C4924">
        <v>1984</v>
      </c>
      <c r="D4924" t="s">
        <v>542</v>
      </c>
      <c r="E4924" t="s">
        <v>435</v>
      </c>
      <c r="F4924" t="s">
        <v>110</v>
      </c>
      <c r="G4924" t="s">
        <v>110</v>
      </c>
      <c r="H4924" t="s">
        <v>94</v>
      </c>
      <c r="J4924" t="s">
        <v>119</v>
      </c>
      <c r="K4924">
        <v>0</v>
      </c>
      <c r="L4924">
        <v>0</v>
      </c>
      <c r="N4924">
        <v>19</v>
      </c>
      <c r="O4924">
        <v>1984</v>
      </c>
      <c r="P4924" t="s">
        <v>120</v>
      </c>
      <c r="R4924">
        <f t="shared" si="305"/>
        <v>-124</v>
      </c>
      <c r="S4924">
        <f t="shared" si="306"/>
        <v>41</v>
      </c>
      <c r="T4924" t="str">
        <f t="shared" si="307"/>
        <v>-12441</v>
      </c>
      <c r="U4924" t="str">
        <f t="shared" si="304"/>
        <v>-124, 41</v>
      </c>
    </row>
    <row r="4925" spans="1:21" hidden="1" x14ac:dyDescent="0.25">
      <c r="A4925">
        <v>-123.8978056</v>
      </c>
      <c r="B4925">
        <v>40.962972219999997</v>
      </c>
      <c r="C4925">
        <v>1984</v>
      </c>
      <c r="D4925" t="s">
        <v>542</v>
      </c>
      <c r="E4925" t="s">
        <v>435</v>
      </c>
      <c r="F4925" t="s">
        <v>110</v>
      </c>
      <c r="G4925" t="s">
        <v>110</v>
      </c>
      <c r="H4925" t="s">
        <v>94</v>
      </c>
      <c r="J4925" t="s">
        <v>119</v>
      </c>
      <c r="K4925">
        <v>0</v>
      </c>
      <c r="L4925">
        <v>0</v>
      </c>
      <c r="N4925">
        <v>24</v>
      </c>
      <c r="O4925">
        <v>1984</v>
      </c>
      <c r="P4925" t="s">
        <v>120</v>
      </c>
      <c r="R4925">
        <f t="shared" si="305"/>
        <v>-124</v>
      </c>
      <c r="S4925">
        <f t="shared" si="306"/>
        <v>41</v>
      </c>
      <c r="T4925" t="str">
        <f t="shared" si="307"/>
        <v>-12441</v>
      </c>
      <c r="U4925" t="str">
        <f t="shared" si="304"/>
        <v>-124, 41</v>
      </c>
    </row>
    <row r="4926" spans="1:21" hidden="1" x14ac:dyDescent="0.25">
      <c r="A4926">
        <v>-123.8978056</v>
      </c>
      <c r="B4926">
        <v>40.962972219999997</v>
      </c>
      <c r="C4926">
        <v>1984</v>
      </c>
      <c r="D4926" t="s">
        <v>542</v>
      </c>
      <c r="E4926" t="s">
        <v>435</v>
      </c>
      <c r="F4926" t="s">
        <v>110</v>
      </c>
      <c r="G4926" t="s">
        <v>110</v>
      </c>
      <c r="H4926" t="s">
        <v>94</v>
      </c>
      <c r="J4926" t="s">
        <v>119</v>
      </c>
      <c r="K4926">
        <v>0</v>
      </c>
      <c r="L4926">
        <v>0</v>
      </c>
      <c r="N4926">
        <v>24</v>
      </c>
      <c r="O4926">
        <v>1984</v>
      </c>
      <c r="P4926" t="s">
        <v>120</v>
      </c>
      <c r="R4926">
        <f t="shared" si="305"/>
        <v>-124</v>
      </c>
      <c r="S4926">
        <f t="shared" si="306"/>
        <v>41</v>
      </c>
      <c r="T4926" t="str">
        <f t="shared" si="307"/>
        <v>-12441</v>
      </c>
      <c r="U4926" t="str">
        <f t="shared" si="304"/>
        <v>-124, 41</v>
      </c>
    </row>
    <row r="4927" spans="1:21" hidden="1" x14ac:dyDescent="0.25">
      <c r="A4927">
        <v>-123.8978056</v>
      </c>
      <c r="B4927">
        <v>40.962972219999997</v>
      </c>
      <c r="C4927">
        <v>1984</v>
      </c>
      <c r="D4927" t="s">
        <v>542</v>
      </c>
      <c r="E4927" t="s">
        <v>435</v>
      </c>
      <c r="F4927" t="s">
        <v>110</v>
      </c>
      <c r="G4927" t="s">
        <v>110</v>
      </c>
      <c r="H4927" t="s">
        <v>94</v>
      </c>
      <c r="J4927" t="s">
        <v>119</v>
      </c>
      <c r="K4927">
        <v>0</v>
      </c>
      <c r="L4927">
        <v>0</v>
      </c>
      <c r="N4927">
        <v>24</v>
      </c>
      <c r="O4927">
        <v>1984</v>
      </c>
      <c r="P4927" t="s">
        <v>120</v>
      </c>
      <c r="R4927">
        <f t="shared" si="305"/>
        <v>-124</v>
      </c>
      <c r="S4927">
        <f t="shared" si="306"/>
        <v>41</v>
      </c>
      <c r="T4927" t="str">
        <f t="shared" si="307"/>
        <v>-12441</v>
      </c>
      <c r="U4927" t="str">
        <f t="shared" si="304"/>
        <v>-124, 41</v>
      </c>
    </row>
    <row r="4928" spans="1:21" hidden="1" x14ac:dyDescent="0.25">
      <c r="A4928">
        <v>-123.8978056</v>
      </c>
      <c r="B4928">
        <v>40.962972219999997</v>
      </c>
      <c r="C4928">
        <v>1984</v>
      </c>
      <c r="D4928" t="s">
        <v>542</v>
      </c>
      <c r="E4928" t="s">
        <v>435</v>
      </c>
      <c r="F4928" t="s">
        <v>110</v>
      </c>
      <c r="G4928" t="s">
        <v>110</v>
      </c>
      <c r="H4928" t="s">
        <v>94</v>
      </c>
      <c r="J4928" t="s">
        <v>119</v>
      </c>
      <c r="K4928">
        <v>0</v>
      </c>
      <c r="L4928">
        <v>0</v>
      </c>
      <c r="N4928">
        <v>24</v>
      </c>
      <c r="O4928">
        <v>1984</v>
      </c>
      <c r="P4928" t="s">
        <v>120</v>
      </c>
      <c r="R4928">
        <f t="shared" si="305"/>
        <v>-124</v>
      </c>
      <c r="S4928">
        <f t="shared" si="306"/>
        <v>41</v>
      </c>
      <c r="T4928" t="str">
        <f t="shared" si="307"/>
        <v>-12441</v>
      </c>
      <c r="U4928" t="str">
        <f t="shared" si="304"/>
        <v>-124, 41</v>
      </c>
    </row>
    <row r="4929" spans="1:21" hidden="1" x14ac:dyDescent="0.25">
      <c r="A4929">
        <v>-123.8978056</v>
      </c>
      <c r="B4929">
        <v>40.962972219999997</v>
      </c>
      <c r="C4929">
        <v>1984</v>
      </c>
      <c r="D4929" t="s">
        <v>542</v>
      </c>
      <c r="E4929" t="s">
        <v>435</v>
      </c>
      <c r="F4929" t="s">
        <v>110</v>
      </c>
      <c r="G4929" t="s">
        <v>110</v>
      </c>
      <c r="H4929" t="s">
        <v>94</v>
      </c>
      <c r="J4929" t="s">
        <v>119</v>
      </c>
      <c r="K4929">
        <v>0</v>
      </c>
      <c r="L4929">
        <v>0</v>
      </c>
      <c r="N4929">
        <v>24</v>
      </c>
      <c r="O4929">
        <v>1984</v>
      </c>
      <c r="P4929" t="s">
        <v>120</v>
      </c>
      <c r="R4929">
        <f t="shared" si="305"/>
        <v>-124</v>
      </c>
      <c r="S4929">
        <f t="shared" si="306"/>
        <v>41</v>
      </c>
      <c r="T4929" t="str">
        <f t="shared" si="307"/>
        <v>-12441</v>
      </c>
      <c r="U4929" t="str">
        <f t="shared" si="304"/>
        <v>-124, 41</v>
      </c>
    </row>
    <row r="4930" spans="1:21" hidden="1" x14ac:dyDescent="0.25">
      <c r="A4930">
        <v>-123.8978056</v>
      </c>
      <c r="B4930">
        <v>40.962972219999997</v>
      </c>
      <c r="C4930">
        <v>1984</v>
      </c>
      <c r="D4930" t="s">
        <v>542</v>
      </c>
      <c r="E4930" t="s">
        <v>435</v>
      </c>
      <c r="F4930" t="s">
        <v>110</v>
      </c>
      <c r="G4930" t="s">
        <v>110</v>
      </c>
      <c r="H4930" t="s">
        <v>94</v>
      </c>
      <c r="J4930" t="s">
        <v>119</v>
      </c>
      <c r="K4930">
        <v>0</v>
      </c>
      <c r="L4930">
        <v>0</v>
      </c>
      <c r="N4930">
        <v>24</v>
      </c>
      <c r="O4930">
        <v>1984</v>
      </c>
      <c r="P4930" t="s">
        <v>120</v>
      </c>
      <c r="R4930">
        <f t="shared" si="305"/>
        <v>-124</v>
      </c>
      <c r="S4930">
        <f t="shared" si="306"/>
        <v>41</v>
      </c>
      <c r="T4930" t="str">
        <f t="shared" si="307"/>
        <v>-12441</v>
      </c>
      <c r="U4930" t="str">
        <f t="shared" ref="U4930:U4993" si="308">_xlfn.CONCAT($R4931, ", ", $S4931)</f>
        <v>-124, 41</v>
      </c>
    </row>
    <row r="4931" spans="1:21" hidden="1" x14ac:dyDescent="0.25">
      <c r="A4931">
        <v>-123.8978056</v>
      </c>
      <c r="B4931">
        <v>40.962972219999997</v>
      </c>
      <c r="C4931">
        <v>1984</v>
      </c>
      <c r="D4931" t="s">
        <v>542</v>
      </c>
      <c r="E4931" t="s">
        <v>435</v>
      </c>
      <c r="F4931" t="s">
        <v>110</v>
      </c>
      <c r="G4931" t="s">
        <v>110</v>
      </c>
      <c r="H4931" t="s">
        <v>94</v>
      </c>
      <c r="J4931" t="s">
        <v>119</v>
      </c>
      <c r="K4931">
        <v>0</v>
      </c>
      <c r="L4931">
        <v>0</v>
      </c>
      <c r="N4931">
        <v>24</v>
      </c>
      <c r="O4931">
        <v>1984</v>
      </c>
      <c r="P4931" t="s">
        <v>120</v>
      </c>
      <c r="R4931">
        <f t="shared" ref="R4931:R4994" si="309">ROUND($A4931, 0)</f>
        <v>-124</v>
      </c>
      <c r="S4931">
        <f t="shared" ref="S4931:S4994" si="310">ROUND($B4931, 0)</f>
        <v>41</v>
      </c>
      <c r="T4931" t="str">
        <f t="shared" ref="T4931:T4994" si="311">_xlfn.CONCAT($R4931, $S4931)</f>
        <v>-12441</v>
      </c>
      <c r="U4931" t="str">
        <f t="shared" si="308"/>
        <v>-124, 41</v>
      </c>
    </row>
    <row r="4932" spans="1:21" hidden="1" x14ac:dyDescent="0.25">
      <c r="A4932">
        <v>-123.8978056</v>
      </c>
      <c r="B4932">
        <v>40.962972219999997</v>
      </c>
      <c r="C4932">
        <v>1985</v>
      </c>
      <c r="D4932" t="s">
        <v>542</v>
      </c>
      <c r="E4932" t="s">
        <v>435</v>
      </c>
      <c r="F4932" t="s">
        <v>110</v>
      </c>
      <c r="G4932" t="s">
        <v>110</v>
      </c>
      <c r="H4932" t="s">
        <v>94</v>
      </c>
      <c r="J4932" t="s">
        <v>119</v>
      </c>
      <c r="K4932">
        <v>0</v>
      </c>
      <c r="L4932">
        <v>0</v>
      </c>
      <c r="N4932">
        <v>1</v>
      </c>
      <c r="O4932">
        <v>1985</v>
      </c>
      <c r="P4932" t="s">
        <v>120</v>
      </c>
      <c r="R4932">
        <f t="shared" si="309"/>
        <v>-124</v>
      </c>
      <c r="S4932">
        <f t="shared" si="310"/>
        <v>41</v>
      </c>
      <c r="T4932" t="str">
        <f t="shared" si="311"/>
        <v>-12441</v>
      </c>
      <c r="U4932" t="str">
        <f t="shared" si="308"/>
        <v>-124, 40</v>
      </c>
    </row>
    <row r="4933" spans="1:21" hidden="1" x14ac:dyDescent="0.25">
      <c r="A4933">
        <v>-123.92019999999999</v>
      </c>
      <c r="B4933">
        <v>40.474969999999999</v>
      </c>
      <c r="C4933" t="s">
        <v>649</v>
      </c>
      <c r="D4933" t="s">
        <v>542</v>
      </c>
      <c r="E4933" t="s">
        <v>435</v>
      </c>
      <c r="F4933" t="s">
        <v>110</v>
      </c>
      <c r="G4933" t="s">
        <v>110</v>
      </c>
      <c r="H4933" t="s">
        <v>94</v>
      </c>
      <c r="J4933" t="s">
        <v>119</v>
      </c>
      <c r="K4933">
        <v>0</v>
      </c>
      <c r="L4933">
        <v>0</v>
      </c>
      <c r="M4933">
        <v>3</v>
      </c>
      <c r="N4933">
        <v>9</v>
      </c>
      <c r="O4933">
        <v>1970</v>
      </c>
      <c r="P4933" t="s">
        <v>120</v>
      </c>
      <c r="R4933">
        <f t="shared" si="309"/>
        <v>-124</v>
      </c>
      <c r="S4933">
        <f t="shared" si="310"/>
        <v>40</v>
      </c>
      <c r="T4933" t="str">
        <f t="shared" si="311"/>
        <v>-12440</v>
      </c>
      <c r="U4933" t="str">
        <f t="shared" si="308"/>
        <v>-124, 40</v>
      </c>
    </row>
    <row r="4934" spans="1:21" hidden="1" x14ac:dyDescent="0.25">
      <c r="A4934">
        <v>-123.92019999999999</v>
      </c>
      <c r="B4934">
        <v>40.474969999999999</v>
      </c>
      <c r="C4934" t="s">
        <v>649</v>
      </c>
      <c r="D4934" t="s">
        <v>542</v>
      </c>
      <c r="E4934" t="s">
        <v>435</v>
      </c>
      <c r="F4934" t="s">
        <v>110</v>
      </c>
      <c r="G4934" t="s">
        <v>110</v>
      </c>
      <c r="H4934" t="s">
        <v>94</v>
      </c>
      <c r="J4934" t="s">
        <v>119</v>
      </c>
      <c r="K4934">
        <v>0</v>
      </c>
      <c r="L4934">
        <v>0</v>
      </c>
      <c r="M4934">
        <v>3</v>
      </c>
      <c r="N4934">
        <v>9</v>
      </c>
      <c r="O4934">
        <v>1970</v>
      </c>
      <c r="P4934" t="s">
        <v>120</v>
      </c>
      <c r="R4934">
        <f t="shared" si="309"/>
        <v>-124</v>
      </c>
      <c r="S4934">
        <f t="shared" si="310"/>
        <v>40</v>
      </c>
      <c r="T4934" t="str">
        <f t="shared" si="311"/>
        <v>-12440</v>
      </c>
      <c r="U4934" t="str">
        <f t="shared" si="308"/>
        <v>-124, 40</v>
      </c>
    </row>
    <row r="4935" spans="1:21" hidden="1" x14ac:dyDescent="0.25">
      <c r="A4935">
        <v>-124.0363286</v>
      </c>
      <c r="B4935">
        <v>40.440933999999999</v>
      </c>
      <c r="C4935" t="s">
        <v>617</v>
      </c>
      <c r="D4935" t="s">
        <v>542</v>
      </c>
      <c r="E4935" t="s">
        <v>435</v>
      </c>
      <c r="F4935" t="s">
        <v>110</v>
      </c>
      <c r="G4935" t="s">
        <v>110</v>
      </c>
      <c r="H4935" t="s">
        <v>94</v>
      </c>
      <c r="J4935" t="s">
        <v>119</v>
      </c>
      <c r="K4935">
        <v>0</v>
      </c>
      <c r="L4935">
        <v>0</v>
      </c>
      <c r="M4935">
        <v>11</v>
      </c>
      <c r="N4935">
        <v>11</v>
      </c>
      <c r="O4935">
        <v>1961</v>
      </c>
      <c r="P4935" t="s">
        <v>120</v>
      </c>
      <c r="R4935">
        <f t="shared" si="309"/>
        <v>-124</v>
      </c>
      <c r="S4935">
        <f t="shared" si="310"/>
        <v>40</v>
      </c>
      <c r="T4935" t="str">
        <f t="shared" si="311"/>
        <v>-12440</v>
      </c>
      <c r="U4935" t="str">
        <f t="shared" si="308"/>
        <v>-124, 40</v>
      </c>
    </row>
    <row r="4936" spans="1:21" hidden="1" x14ac:dyDescent="0.25">
      <c r="A4936">
        <v>-124.0363286</v>
      </c>
      <c r="B4936">
        <v>40.440933999999999</v>
      </c>
      <c r="C4936" t="s">
        <v>617</v>
      </c>
      <c r="D4936" t="s">
        <v>542</v>
      </c>
      <c r="E4936" t="s">
        <v>435</v>
      </c>
      <c r="F4936" t="s">
        <v>110</v>
      </c>
      <c r="G4936" t="s">
        <v>110</v>
      </c>
      <c r="H4936" t="s">
        <v>94</v>
      </c>
      <c r="J4936" t="s">
        <v>119</v>
      </c>
      <c r="K4936">
        <v>0</v>
      </c>
      <c r="L4936">
        <v>0</v>
      </c>
      <c r="M4936">
        <v>11</v>
      </c>
      <c r="N4936">
        <v>11</v>
      </c>
      <c r="O4936">
        <v>1961</v>
      </c>
      <c r="P4936" t="s">
        <v>120</v>
      </c>
      <c r="R4936">
        <f t="shared" si="309"/>
        <v>-124</v>
      </c>
      <c r="S4936">
        <f t="shared" si="310"/>
        <v>40</v>
      </c>
      <c r="T4936" t="str">
        <f t="shared" si="311"/>
        <v>-12440</v>
      </c>
      <c r="U4936" t="str">
        <f t="shared" si="308"/>
        <v>-124, 40</v>
      </c>
    </row>
    <row r="4937" spans="1:21" hidden="1" x14ac:dyDescent="0.25">
      <c r="A4937">
        <v>-124.0363286</v>
      </c>
      <c r="B4937">
        <v>40.440933999999999</v>
      </c>
      <c r="C4937" t="s">
        <v>617</v>
      </c>
      <c r="D4937" t="s">
        <v>542</v>
      </c>
      <c r="E4937" t="s">
        <v>435</v>
      </c>
      <c r="F4937" t="s">
        <v>110</v>
      </c>
      <c r="G4937" t="s">
        <v>110</v>
      </c>
      <c r="H4937" t="s">
        <v>94</v>
      </c>
      <c r="J4937" t="s">
        <v>119</v>
      </c>
      <c r="K4937">
        <v>0</v>
      </c>
      <c r="L4937">
        <v>0</v>
      </c>
      <c r="M4937">
        <v>11</v>
      </c>
      <c r="N4937">
        <v>11</v>
      </c>
      <c r="O4937">
        <v>1961</v>
      </c>
      <c r="P4937" t="s">
        <v>120</v>
      </c>
      <c r="R4937">
        <f t="shared" si="309"/>
        <v>-124</v>
      </c>
      <c r="S4937">
        <f t="shared" si="310"/>
        <v>40</v>
      </c>
      <c r="T4937" t="str">
        <f t="shared" si="311"/>
        <v>-12440</v>
      </c>
      <c r="U4937" t="str">
        <f t="shared" si="308"/>
        <v>-124, 40</v>
      </c>
    </row>
    <row r="4938" spans="1:21" hidden="1" x14ac:dyDescent="0.25">
      <c r="A4938">
        <v>-124.0363286</v>
      </c>
      <c r="B4938">
        <v>40.440933999999999</v>
      </c>
      <c r="C4938" t="s">
        <v>617</v>
      </c>
      <c r="D4938" t="s">
        <v>542</v>
      </c>
      <c r="E4938" t="s">
        <v>435</v>
      </c>
      <c r="F4938" t="s">
        <v>110</v>
      </c>
      <c r="G4938" t="s">
        <v>110</v>
      </c>
      <c r="H4938" t="s">
        <v>94</v>
      </c>
      <c r="J4938" t="s">
        <v>119</v>
      </c>
      <c r="K4938">
        <v>0</v>
      </c>
      <c r="L4938">
        <v>0</v>
      </c>
      <c r="M4938">
        <v>11</v>
      </c>
      <c r="N4938">
        <v>11</v>
      </c>
      <c r="O4938">
        <v>1961</v>
      </c>
      <c r="P4938" t="s">
        <v>120</v>
      </c>
      <c r="R4938">
        <f t="shared" si="309"/>
        <v>-124</v>
      </c>
      <c r="S4938">
        <f t="shared" si="310"/>
        <v>40</v>
      </c>
      <c r="T4938" t="str">
        <f t="shared" si="311"/>
        <v>-12440</v>
      </c>
      <c r="U4938" t="str">
        <f t="shared" si="308"/>
        <v>-124, 40</v>
      </c>
    </row>
    <row r="4939" spans="1:21" hidden="1" x14ac:dyDescent="0.25">
      <c r="A4939">
        <v>-124.0363286</v>
      </c>
      <c r="B4939">
        <v>40.440933999999999</v>
      </c>
      <c r="C4939" t="s">
        <v>617</v>
      </c>
      <c r="D4939" t="s">
        <v>542</v>
      </c>
      <c r="E4939" t="s">
        <v>435</v>
      </c>
      <c r="F4939" t="s">
        <v>110</v>
      </c>
      <c r="G4939" t="s">
        <v>110</v>
      </c>
      <c r="H4939" t="s">
        <v>94</v>
      </c>
      <c r="J4939" t="s">
        <v>119</v>
      </c>
      <c r="K4939">
        <v>0</v>
      </c>
      <c r="L4939">
        <v>0</v>
      </c>
      <c r="M4939">
        <v>11</v>
      </c>
      <c r="N4939">
        <v>11</v>
      </c>
      <c r="O4939">
        <v>1961</v>
      </c>
      <c r="P4939" t="s">
        <v>120</v>
      </c>
      <c r="R4939">
        <f t="shared" si="309"/>
        <v>-124</v>
      </c>
      <c r="S4939">
        <f t="shared" si="310"/>
        <v>40</v>
      </c>
      <c r="T4939" t="str">
        <f t="shared" si="311"/>
        <v>-12440</v>
      </c>
      <c r="U4939" t="str">
        <f t="shared" si="308"/>
        <v>-124, 40</v>
      </c>
    </row>
    <row r="4940" spans="1:21" hidden="1" x14ac:dyDescent="0.25">
      <c r="A4940">
        <v>-123.77981509999999</v>
      </c>
      <c r="B4940">
        <v>40.145141000000002</v>
      </c>
      <c r="C4940" t="s">
        <v>650</v>
      </c>
      <c r="D4940" t="s">
        <v>542</v>
      </c>
      <c r="E4940" t="s">
        <v>435</v>
      </c>
      <c r="F4940" t="s">
        <v>110</v>
      </c>
      <c r="G4940" t="s">
        <v>110</v>
      </c>
      <c r="H4940" t="s">
        <v>94</v>
      </c>
      <c r="J4940" t="s">
        <v>119</v>
      </c>
      <c r="K4940">
        <v>0</v>
      </c>
      <c r="L4940">
        <v>0</v>
      </c>
      <c r="M4940">
        <v>12</v>
      </c>
      <c r="N4940">
        <v>30</v>
      </c>
      <c r="O4940">
        <v>1975</v>
      </c>
      <c r="P4940" t="s">
        <v>120</v>
      </c>
      <c r="R4940">
        <f t="shared" si="309"/>
        <v>-124</v>
      </c>
      <c r="S4940">
        <f t="shared" si="310"/>
        <v>40</v>
      </c>
      <c r="T4940" t="str">
        <f t="shared" si="311"/>
        <v>-12440</v>
      </c>
      <c r="U4940" t="str">
        <f t="shared" si="308"/>
        <v>-124, 41</v>
      </c>
    </row>
    <row r="4941" spans="1:21" hidden="1" x14ac:dyDescent="0.25">
      <c r="A4941">
        <v>-124.29262629999999</v>
      </c>
      <c r="B4941">
        <v>40.505409299999997</v>
      </c>
      <c r="C4941" t="s">
        <v>651</v>
      </c>
      <c r="D4941" t="s">
        <v>542</v>
      </c>
      <c r="E4941" t="s">
        <v>435</v>
      </c>
      <c r="F4941" t="s">
        <v>110</v>
      </c>
      <c r="G4941" t="s">
        <v>110</v>
      </c>
      <c r="H4941" t="s">
        <v>94</v>
      </c>
      <c r="J4941" t="s">
        <v>119</v>
      </c>
      <c r="K4941">
        <v>0</v>
      </c>
      <c r="L4941">
        <v>0</v>
      </c>
      <c r="M4941">
        <v>3</v>
      </c>
      <c r="N4941">
        <v>21</v>
      </c>
      <c r="O4941">
        <v>1971</v>
      </c>
      <c r="P4941" t="s">
        <v>120</v>
      </c>
      <c r="R4941">
        <f t="shared" si="309"/>
        <v>-124</v>
      </c>
      <c r="S4941">
        <f t="shared" si="310"/>
        <v>41</v>
      </c>
      <c r="T4941" t="str">
        <f t="shared" si="311"/>
        <v>-12441</v>
      </c>
      <c r="U4941" t="str">
        <f t="shared" si="308"/>
        <v>-124, 41</v>
      </c>
    </row>
    <row r="4942" spans="1:21" hidden="1" x14ac:dyDescent="0.25">
      <c r="A4942">
        <v>-124.14385799999999</v>
      </c>
      <c r="B4942">
        <v>40.550465000000003</v>
      </c>
      <c r="C4942" t="s">
        <v>652</v>
      </c>
      <c r="D4942" t="s">
        <v>542</v>
      </c>
      <c r="E4942" t="s">
        <v>435</v>
      </c>
      <c r="F4942" t="s">
        <v>110</v>
      </c>
      <c r="G4942" t="s">
        <v>110</v>
      </c>
      <c r="H4942" t="s">
        <v>94</v>
      </c>
      <c r="J4942" t="s">
        <v>119</v>
      </c>
      <c r="K4942">
        <v>0</v>
      </c>
      <c r="L4942">
        <v>0</v>
      </c>
      <c r="M4942">
        <v>2</v>
      </c>
      <c r="N4942">
        <v>21</v>
      </c>
      <c r="O4942">
        <v>1993</v>
      </c>
      <c r="P4942" t="s">
        <v>120</v>
      </c>
      <c r="R4942">
        <f t="shared" si="309"/>
        <v>-124</v>
      </c>
      <c r="S4942">
        <f t="shared" si="310"/>
        <v>41</v>
      </c>
      <c r="T4942" t="str">
        <f t="shared" si="311"/>
        <v>-12441</v>
      </c>
      <c r="U4942" t="str">
        <f t="shared" si="308"/>
        <v>-124, 40</v>
      </c>
    </row>
    <row r="4943" spans="1:21" hidden="1" x14ac:dyDescent="0.25">
      <c r="A4943">
        <v>-123.9907369</v>
      </c>
      <c r="B4943">
        <v>40.445906000000001</v>
      </c>
      <c r="C4943" t="s">
        <v>650</v>
      </c>
      <c r="D4943" t="s">
        <v>542</v>
      </c>
      <c r="E4943" t="s">
        <v>435</v>
      </c>
      <c r="F4943" t="s">
        <v>110</v>
      </c>
      <c r="G4943" t="s">
        <v>110</v>
      </c>
      <c r="H4943" t="s">
        <v>94</v>
      </c>
      <c r="J4943" t="s">
        <v>119</v>
      </c>
      <c r="K4943">
        <v>0</v>
      </c>
      <c r="L4943">
        <v>0</v>
      </c>
      <c r="M4943">
        <v>12</v>
      </c>
      <c r="N4943">
        <v>30</v>
      </c>
      <c r="O4943">
        <v>1975</v>
      </c>
      <c r="P4943" t="s">
        <v>120</v>
      </c>
      <c r="R4943">
        <f t="shared" si="309"/>
        <v>-124</v>
      </c>
      <c r="S4943">
        <f t="shared" si="310"/>
        <v>40</v>
      </c>
      <c r="T4943" t="str">
        <f t="shared" si="311"/>
        <v>-12440</v>
      </c>
      <c r="U4943" t="str">
        <f t="shared" si="308"/>
        <v>-124, 40</v>
      </c>
    </row>
    <row r="4944" spans="1:21" hidden="1" x14ac:dyDescent="0.25">
      <c r="A4944">
        <v>-123.9907369</v>
      </c>
      <c r="B4944">
        <v>40.445906000000001</v>
      </c>
      <c r="C4944" t="s">
        <v>650</v>
      </c>
      <c r="D4944" t="s">
        <v>542</v>
      </c>
      <c r="E4944" t="s">
        <v>435</v>
      </c>
      <c r="F4944" t="s">
        <v>110</v>
      </c>
      <c r="G4944" t="s">
        <v>110</v>
      </c>
      <c r="H4944" t="s">
        <v>94</v>
      </c>
      <c r="J4944" t="s">
        <v>119</v>
      </c>
      <c r="K4944">
        <v>0</v>
      </c>
      <c r="L4944">
        <v>0</v>
      </c>
      <c r="M4944">
        <v>12</v>
      </c>
      <c r="N4944">
        <v>30</v>
      </c>
      <c r="O4944">
        <v>1975</v>
      </c>
      <c r="P4944" t="s">
        <v>120</v>
      </c>
      <c r="R4944">
        <f t="shared" si="309"/>
        <v>-124</v>
      </c>
      <c r="S4944">
        <f t="shared" si="310"/>
        <v>40</v>
      </c>
      <c r="T4944" t="str">
        <f t="shared" si="311"/>
        <v>-12440</v>
      </c>
      <c r="U4944" t="str">
        <f t="shared" si="308"/>
        <v>-124, 40</v>
      </c>
    </row>
    <row r="4945" spans="1:21" hidden="1" x14ac:dyDescent="0.25">
      <c r="A4945">
        <v>-123.9907369</v>
      </c>
      <c r="B4945">
        <v>40.445906000000001</v>
      </c>
      <c r="C4945" t="s">
        <v>650</v>
      </c>
      <c r="D4945" t="s">
        <v>542</v>
      </c>
      <c r="E4945" t="s">
        <v>435</v>
      </c>
      <c r="F4945" t="s">
        <v>110</v>
      </c>
      <c r="G4945" t="s">
        <v>110</v>
      </c>
      <c r="H4945" t="s">
        <v>94</v>
      </c>
      <c r="J4945" t="s">
        <v>119</v>
      </c>
      <c r="K4945">
        <v>0</v>
      </c>
      <c r="L4945">
        <v>0</v>
      </c>
      <c r="M4945">
        <v>12</v>
      </c>
      <c r="N4945">
        <v>30</v>
      </c>
      <c r="O4945">
        <v>1975</v>
      </c>
      <c r="P4945" t="s">
        <v>120</v>
      </c>
      <c r="R4945">
        <f t="shared" si="309"/>
        <v>-124</v>
      </c>
      <c r="S4945">
        <f t="shared" si="310"/>
        <v>40</v>
      </c>
      <c r="T4945" t="str">
        <f t="shared" si="311"/>
        <v>-12440</v>
      </c>
      <c r="U4945" t="str">
        <f t="shared" si="308"/>
        <v>-124, 41</v>
      </c>
    </row>
    <row r="4946" spans="1:21" hidden="1" x14ac:dyDescent="0.25">
      <c r="A4946">
        <v>-124.0494444</v>
      </c>
      <c r="B4946">
        <v>41.3</v>
      </c>
      <c r="C4946">
        <v>1944</v>
      </c>
      <c r="D4946" t="s">
        <v>542</v>
      </c>
      <c r="E4946" t="s">
        <v>435</v>
      </c>
      <c r="F4946" t="s">
        <v>110</v>
      </c>
      <c r="G4946" t="s">
        <v>110</v>
      </c>
      <c r="H4946" t="s">
        <v>94</v>
      </c>
      <c r="J4946" t="s">
        <v>119</v>
      </c>
      <c r="K4946">
        <v>0</v>
      </c>
      <c r="L4946">
        <v>0</v>
      </c>
      <c r="O4946">
        <v>1944</v>
      </c>
      <c r="P4946" t="s">
        <v>120</v>
      </c>
      <c r="R4946">
        <f t="shared" si="309"/>
        <v>-124</v>
      </c>
      <c r="S4946">
        <f t="shared" si="310"/>
        <v>41</v>
      </c>
      <c r="T4946" t="str">
        <f t="shared" si="311"/>
        <v>-12441</v>
      </c>
      <c r="U4946" t="str">
        <f t="shared" si="308"/>
        <v>-124, 40</v>
      </c>
    </row>
    <row r="4947" spans="1:21" hidden="1" x14ac:dyDescent="0.25">
      <c r="A4947">
        <v>-124.12052970000001</v>
      </c>
      <c r="B4947">
        <v>40.487469500000003</v>
      </c>
      <c r="C4947" t="s">
        <v>653</v>
      </c>
      <c r="D4947" t="s">
        <v>542</v>
      </c>
      <c r="E4947" t="s">
        <v>435</v>
      </c>
      <c r="F4947" t="s">
        <v>110</v>
      </c>
      <c r="G4947" t="s">
        <v>110</v>
      </c>
      <c r="H4947" t="s">
        <v>94</v>
      </c>
      <c r="J4947" t="s">
        <v>119</v>
      </c>
      <c r="K4947">
        <v>0</v>
      </c>
      <c r="L4947">
        <v>0</v>
      </c>
      <c r="M4947">
        <v>11</v>
      </c>
      <c r="N4947">
        <v>13</v>
      </c>
      <c r="O4947">
        <v>1974</v>
      </c>
      <c r="P4947" t="s">
        <v>120</v>
      </c>
      <c r="R4947">
        <f t="shared" si="309"/>
        <v>-124</v>
      </c>
      <c r="S4947">
        <f t="shared" si="310"/>
        <v>40</v>
      </c>
      <c r="T4947" t="str">
        <f t="shared" si="311"/>
        <v>-12440</v>
      </c>
      <c r="U4947" t="str">
        <f t="shared" si="308"/>
        <v>-124, 40</v>
      </c>
    </row>
    <row r="4948" spans="1:21" hidden="1" x14ac:dyDescent="0.25">
      <c r="A4948">
        <v>-124.12052970000001</v>
      </c>
      <c r="B4948">
        <v>40.487469500000003</v>
      </c>
      <c r="C4948" t="s">
        <v>653</v>
      </c>
      <c r="D4948" t="s">
        <v>542</v>
      </c>
      <c r="E4948" t="s">
        <v>435</v>
      </c>
      <c r="F4948" t="s">
        <v>110</v>
      </c>
      <c r="G4948" t="s">
        <v>110</v>
      </c>
      <c r="H4948" t="s">
        <v>94</v>
      </c>
      <c r="J4948" t="s">
        <v>119</v>
      </c>
      <c r="K4948">
        <v>0</v>
      </c>
      <c r="L4948">
        <v>0</v>
      </c>
      <c r="M4948">
        <v>11</v>
      </c>
      <c r="N4948">
        <v>13</v>
      </c>
      <c r="O4948">
        <v>1974</v>
      </c>
      <c r="P4948" t="s">
        <v>120</v>
      </c>
      <c r="R4948">
        <f t="shared" si="309"/>
        <v>-124</v>
      </c>
      <c r="S4948">
        <f t="shared" si="310"/>
        <v>40</v>
      </c>
      <c r="T4948" t="str">
        <f t="shared" si="311"/>
        <v>-12440</v>
      </c>
      <c r="U4948" t="str">
        <f t="shared" si="308"/>
        <v>-124, 41</v>
      </c>
    </row>
    <row r="4949" spans="1:21" hidden="1" x14ac:dyDescent="0.25">
      <c r="A4949">
        <v>-124.1323175</v>
      </c>
      <c r="B4949">
        <v>41.140853200000002</v>
      </c>
      <c r="C4949" t="s">
        <v>645</v>
      </c>
      <c r="D4949" t="s">
        <v>542</v>
      </c>
      <c r="E4949" t="s">
        <v>435</v>
      </c>
      <c r="F4949" t="s">
        <v>110</v>
      </c>
      <c r="G4949" t="s">
        <v>110</v>
      </c>
      <c r="H4949" t="s">
        <v>94</v>
      </c>
      <c r="J4949" t="s">
        <v>119</v>
      </c>
      <c r="K4949">
        <v>0</v>
      </c>
      <c r="L4949">
        <v>0</v>
      </c>
      <c r="M4949">
        <v>11</v>
      </c>
      <c r="N4949">
        <v>11</v>
      </c>
      <c r="O4949">
        <v>1974</v>
      </c>
      <c r="P4949" t="s">
        <v>120</v>
      </c>
      <c r="R4949">
        <f t="shared" si="309"/>
        <v>-124</v>
      </c>
      <c r="S4949">
        <f t="shared" si="310"/>
        <v>41</v>
      </c>
      <c r="T4949" t="str">
        <f t="shared" si="311"/>
        <v>-12441</v>
      </c>
      <c r="U4949" t="str">
        <f t="shared" si="308"/>
        <v>-124, 41</v>
      </c>
    </row>
    <row r="4950" spans="1:21" hidden="1" x14ac:dyDescent="0.25">
      <c r="A4950">
        <v>-124.2378307</v>
      </c>
      <c r="B4950">
        <v>40.676105999999997</v>
      </c>
      <c r="C4950" t="s">
        <v>654</v>
      </c>
      <c r="D4950" t="s">
        <v>542</v>
      </c>
      <c r="E4950" t="s">
        <v>435</v>
      </c>
      <c r="F4950" t="s">
        <v>110</v>
      </c>
      <c r="G4950" t="s">
        <v>110</v>
      </c>
      <c r="H4950" t="s">
        <v>94</v>
      </c>
      <c r="J4950" t="s">
        <v>119</v>
      </c>
      <c r="K4950">
        <v>0</v>
      </c>
      <c r="L4950">
        <v>0</v>
      </c>
      <c r="M4950">
        <v>11</v>
      </c>
      <c r="N4950">
        <v>23</v>
      </c>
      <c r="O4950">
        <v>1970</v>
      </c>
      <c r="P4950" t="s">
        <v>120</v>
      </c>
      <c r="R4950">
        <f t="shared" si="309"/>
        <v>-124</v>
      </c>
      <c r="S4950">
        <f t="shared" si="310"/>
        <v>41</v>
      </c>
      <c r="T4950" t="str">
        <f t="shared" si="311"/>
        <v>-12441</v>
      </c>
      <c r="U4950" t="str">
        <f t="shared" si="308"/>
        <v>-124, 41</v>
      </c>
    </row>
    <row r="4951" spans="1:21" hidden="1" x14ac:dyDescent="0.25">
      <c r="A4951">
        <v>-124.2378307</v>
      </c>
      <c r="B4951">
        <v>40.676105999999997</v>
      </c>
      <c r="C4951" t="s">
        <v>654</v>
      </c>
      <c r="D4951" t="s">
        <v>542</v>
      </c>
      <c r="E4951" t="s">
        <v>435</v>
      </c>
      <c r="F4951" t="s">
        <v>110</v>
      </c>
      <c r="G4951" t="s">
        <v>110</v>
      </c>
      <c r="H4951" t="s">
        <v>94</v>
      </c>
      <c r="J4951" t="s">
        <v>119</v>
      </c>
      <c r="K4951">
        <v>0</v>
      </c>
      <c r="L4951">
        <v>0</v>
      </c>
      <c r="M4951">
        <v>11</v>
      </c>
      <c r="N4951">
        <v>23</v>
      </c>
      <c r="O4951">
        <v>1970</v>
      </c>
      <c r="P4951" t="s">
        <v>120</v>
      </c>
      <c r="R4951">
        <f t="shared" si="309"/>
        <v>-124</v>
      </c>
      <c r="S4951">
        <f t="shared" si="310"/>
        <v>41</v>
      </c>
      <c r="T4951" t="str">
        <f t="shared" si="311"/>
        <v>-12441</v>
      </c>
      <c r="U4951" t="str">
        <f t="shared" si="308"/>
        <v>-124, 41</v>
      </c>
    </row>
    <row r="4952" spans="1:21" hidden="1" x14ac:dyDescent="0.25">
      <c r="A4952">
        <v>-124.2378307</v>
      </c>
      <c r="B4952">
        <v>40.676105999999997</v>
      </c>
      <c r="C4952" t="s">
        <v>654</v>
      </c>
      <c r="D4952" t="s">
        <v>542</v>
      </c>
      <c r="E4952" t="s">
        <v>435</v>
      </c>
      <c r="F4952" t="s">
        <v>110</v>
      </c>
      <c r="G4952" t="s">
        <v>110</v>
      </c>
      <c r="H4952" t="s">
        <v>94</v>
      </c>
      <c r="J4952" t="s">
        <v>119</v>
      </c>
      <c r="K4952">
        <v>0</v>
      </c>
      <c r="L4952">
        <v>0</v>
      </c>
      <c r="M4952">
        <v>11</v>
      </c>
      <c r="N4952">
        <v>23</v>
      </c>
      <c r="O4952">
        <v>1970</v>
      </c>
      <c r="P4952" t="s">
        <v>120</v>
      </c>
      <c r="R4952">
        <f t="shared" si="309"/>
        <v>-124</v>
      </c>
      <c r="S4952">
        <f t="shared" si="310"/>
        <v>41</v>
      </c>
      <c r="T4952" t="str">
        <f t="shared" si="311"/>
        <v>-12441</v>
      </c>
      <c r="U4952" t="str">
        <f t="shared" si="308"/>
        <v>-124, 40</v>
      </c>
    </row>
    <row r="4953" spans="1:21" hidden="1" x14ac:dyDescent="0.25">
      <c r="A4953">
        <v>-123.88249999999999</v>
      </c>
      <c r="B4953">
        <v>40.277222219999999</v>
      </c>
      <c r="C4953">
        <v>1940</v>
      </c>
      <c r="D4953" t="s">
        <v>542</v>
      </c>
      <c r="E4953" t="s">
        <v>435</v>
      </c>
      <c r="F4953" t="s">
        <v>110</v>
      </c>
      <c r="G4953" t="s">
        <v>110</v>
      </c>
      <c r="H4953" t="s">
        <v>94</v>
      </c>
      <c r="J4953" t="s">
        <v>119</v>
      </c>
      <c r="K4953">
        <v>0</v>
      </c>
      <c r="L4953">
        <v>0</v>
      </c>
      <c r="N4953">
        <v>16</v>
      </c>
      <c r="O4953">
        <v>1940</v>
      </c>
      <c r="P4953" t="s">
        <v>120</v>
      </c>
      <c r="R4953">
        <f t="shared" si="309"/>
        <v>-124</v>
      </c>
      <c r="S4953">
        <f t="shared" si="310"/>
        <v>40</v>
      </c>
      <c r="T4953" t="str">
        <f t="shared" si="311"/>
        <v>-12440</v>
      </c>
      <c r="U4953" t="str">
        <f t="shared" si="308"/>
        <v>-124, 40</v>
      </c>
    </row>
    <row r="4954" spans="1:21" hidden="1" x14ac:dyDescent="0.25">
      <c r="A4954">
        <v>-123.89638890000001</v>
      </c>
      <c r="B4954">
        <v>40.292777780000002</v>
      </c>
      <c r="C4954">
        <v>1940</v>
      </c>
      <c r="D4954" t="s">
        <v>542</v>
      </c>
      <c r="E4954" t="s">
        <v>435</v>
      </c>
      <c r="F4954" t="s">
        <v>110</v>
      </c>
      <c r="G4954" t="s">
        <v>110</v>
      </c>
      <c r="H4954" t="s">
        <v>94</v>
      </c>
      <c r="J4954" t="s">
        <v>119</v>
      </c>
      <c r="K4954">
        <v>0</v>
      </c>
      <c r="L4954">
        <v>0</v>
      </c>
      <c r="N4954">
        <v>9</v>
      </c>
      <c r="O4954">
        <v>1940</v>
      </c>
      <c r="P4954" t="s">
        <v>120</v>
      </c>
      <c r="R4954">
        <f t="shared" si="309"/>
        <v>-124</v>
      </c>
      <c r="S4954">
        <f t="shared" si="310"/>
        <v>40</v>
      </c>
      <c r="T4954" t="str">
        <f t="shared" si="311"/>
        <v>-12440</v>
      </c>
      <c r="U4954" t="str">
        <f t="shared" si="308"/>
        <v>-124, 40</v>
      </c>
    </row>
    <row r="4955" spans="1:21" hidden="1" x14ac:dyDescent="0.25">
      <c r="A4955">
        <v>-123.8636111</v>
      </c>
      <c r="B4955">
        <v>40.283055560000001</v>
      </c>
      <c r="C4955">
        <v>1940</v>
      </c>
      <c r="D4955" t="s">
        <v>542</v>
      </c>
      <c r="E4955" t="s">
        <v>435</v>
      </c>
      <c r="F4955" t="s">
        <v>110</v>
      </c>
      <c r="G4955" t="s">
        <v>110</v>
      </c>
      <c r="H4955" t="s">
        <v>94</v>
      </c>
      <c r="J4955" t="s">
        <v>119</v>
      </c>
      <c r="K4955">
        <v>0</v>
      </c>
      <c r="L4955">
        <v>0</v>
      </c>
      <c r="N4955">
        <v>17</v>
      </c>
      <c r="O4955">
        <v>1940</v>
      </c>
      <c r="P4955" t="s">
        <v>120</v>
      </c>
      <c r="R4955">
        <f t="shared" si="309"/>
        <v>-124</v>
      </c>
      <c r="S4955">
        <f t="shared" si="310"/>
        <v>40</v>
      </c>
      <c r="T4955" t="str">
        <f t="shared" si="311"/>
        <v>-12440</v>
      </c>
      <c r="U4955" t="str">
        <f t="shared" si="308"/>
        <v>-124, 40</v>
      </c>
    </row>
    <row r="4956" spans="1:21" hidden="1" x14ac:dyDescent="0.25">
      <c r="A4956">
        <v>-123.9075</v>
      </c>
      <c r="B4956">
        <v>40.306388890000001</v>
      </c>
      <c r="C4956">
        <v>1942</v>
      </c>
      <c r="D4956" t="s">
        <v>542</v>
      </c>
      <c r="E4956" t="s">
        <v>435</v>
      </c>
      <c r="F4956" t="s">
        <v>110</v>
      </c>
      <c r="G4956" t="s">
        <v>110</v>
      </c>
      <c r="H4956" t="s">
        <v>94</v>
      </c>
      <c r="J4956" t="s">
        <v>119</v>
      </c>
      <c r="K4956">
        <v>0</v>
      </c>
      <c r="L4956">
        <v>0</v>
      </c>
      <c r="N4956">
        <v>13</v>
      </c>
      <c r="O4956">
        <v>1942</v>
      </c>
      <c r="P4956" t="s">
        <v>120</v>
      </c>
      <c r="R4956">
        <f t="shared" si="309"/>
        <v>-124</v>
      </c>
      <c r="S4956">
        <f t="shared" si="310"/>
        <v>40</v>
      </c>
      <c r="T4956" t="str">
        <f t="shared" si="311"/>
        <v>-12440</v>
      </c>
      <c r="U4956" t="str">
        <f t="shared" si="308"/>
        <v>-124, 40</v>
      </c>
    </row>
    <row r="4957" spans="1:21" hidden="1" x14ac:dyDescent="0.25">
      <c r="A4957">
        <v>-123.9075</v>
      </c>
      <c r="B4957">
        <v>40.306388890000001</v>
      </c>
      <c r="C4957">
        <v>1942</v>
      </c>
      <c r="D4957" t="s">
        <v>542</v>
      </c>
      <c r="E4957" t="s">
        <v>435</v>
      </c>
      <c r="F4957" t="s">
        <v>110</v>
      </c>
      <c r="G4957" t="s">
        <v>110</v>
      </c>
      <c r="H4957" t="s">
        <v>94</v>
      </c>
      <c r="J4957" t="s">
        <v>119</v>
      </c>
      <c r="K4957">
        <v>0</v>
      </c>
      <c r="L4957">
        <v>0</v>
      </c>
      <c r="N4957">
        <v>13</v>
      </c>
      <c r="O4957">
        <v>1942</v>
      </c>
      <c r="P4957" t="s">
        <v>120</v>
      </c>
      <c r="R4957">
        <f t="shared" si="309"/>
        <v>-124</v>
      </c>
      <c r="S4957">
        <f t="shared" si="310"/>
        <v>40</v>
      </c>
      <c r="T4957" t="str">
        <f t="shared" si="311"/>
        <v>-12440</v>
      </c>
      <c r="U4957" t="str">
        <f t="shared" si="308"/>
        <v>-124, 40</v>
      </c>
    </row>
    <row r="4958" spans="1:21" hidden="1" x14ac:dyDescent="0.25">
      <c r="A4958">
        <v>-123.9075</v>
      </c>
      <c r="B4958">
        <v>40.306388890000001</v>
      </c>
      <c r="C4958">
        <v>1942</v>
      </c>
      <c r="D4958" t="s">
        <v>542</v>
      </c>
      <c r="E4958" t="s">
        <v>435</v>
      </c>
      <c r="F4958" t="s">
        <v>110</v>
      </c>
      <c r="G4958" t="s">
        <v>110</v>
      </c>
      <c r="H4958" t="s">
        <v>94</v>
      </c>
      <c r="J4958" t="s">
        <v>119</v>
      </c>
      <c r="K4958">
        <v>0</v>
      </c>
      <c r="L4958">
        <v>0</v>
      </c>
      <c r="N4958">
        <v>13</v>
      </c>
      <c r="O4958">
        <v>1942</v>
      </c>
      <c r="P4958" t="s">
        <v>120</v>
      </c>
      <c r="R4958">
        <f t="shared" si="309"/>
        <v>-124</v>
      </c>
      <c r="S4958">
        <f t="shared" si="310"/>
        <v>40</v>
      </c>
      <c r="T4958" t="str">
        <f t="shared" si="311"/>
        <v>-12440</v>
      </c>
      <c r="U4958" t="str">
        <f t="shared" si="308"/>
        <v>-124, 40</v>
      </c>
    </row>
    <row r="4959" spans="1:21" hidden="1" x14ac:dyDescent="0.25">
      <c r="A4959">
        <v>-123.9075</v>
      </c>
      <c r="B4959">
        <v>40.306388890000001</v>
      </c>
      <c r="C4959">
        <v>1942</v>
      </c>
      <c r="D4959" t="s">
        <v>542</v>
      </c>
      <c r="E4959" t="s">
        <v>435</v>
      </c>
      <c r="F4959" t="s">
        <v>110</v>
      </c>
      <c r="G4959" t="s">
        <v>110</v>
      </c>
      <c r="H4959" t="s">
        <v>94</v>
      </c>
      <c r="J4959" t="s">
        <v>119</v>
      </c>
      <c r="K4959">
        <v>0</v>
      </c>
      <c r="L4959">
        <v>0</v>
      </c>
      <c r="N4959">
        <v>13</v>
      </c>
      <c r="O4959">
        <v>1942</v>
      </c>
      <c r="P4959" t="s">
        <v>120</v>
      </c>
      <c r="R4959">
        <f t="shared" si="309"/>
        <v>-124</v>
      </c>
      <c r="S4959">
        <f t="shared" si="310"/>
        <v>40</v>
      </c>
      <c r="T4959" t="str">
        <f t="shared" si="311"/>
        <v>-12440</v>
      </c>
      <c r="U4959" t="str">
        <f t="shared" si="308"/>
        <v>-124, 40</v>
      </c>
    </row>
    <row r="4960" spans="1:21" hidden="1" x14ac:dyDescent="0.25">
      <c r="A4960">
        <v>-123.88249999999999</v>
      </c>
      <c r="B4960">
        <v>40.277222219999999</v>
      </c>
      <c r="C4960">
        <v>1940</v>
      </c>
      <c r="D4960" t="s">
        <v>542</v>
      </c>
      <c r="E4960" t="s">
        <v>435</v>
      </c>
      <c r="F4960" t="s">
        <v>110</v>
      </c>
      <c r="G4960" t="s">
        <v>110</v>
      </c>
      <c r="H4960" t="s">
        <v>94</v>
      </c>
      <c r="J4960" t="s">
        <v>119</v>
      </c>
      <c r="K4960">
        <v>0</v>
      </c>
      <c r="L4960">
        <v>0</v>
      </c>
      <c r="N4960">
        <v>14</v>
      </c>
      <c r="O4960">
        <v>1940</v>
      </c>
      <c r="P4960" t="s">
        <v>120</v>
      </c>
      <c r="R4960">
        <f t="shared" si="309"/>
        <v>-124</v>
      </c>
      <c r="S4960">
        <f t="shared" si="310"/>
        <v>40</v>
      </c>
      <c r="T4960" t="str">
        <f t="shared" si="311"/>
        <v>-12440</v>
      </c>
      <c r="U4960" t="str">
        <f t="shared" si="308"/>
        <v>-123, 38</v>
      </c>
    </row>
    <row r="4961" spans="1:21" hidden="1" x14ac:dyDescent="0.25">
      <c r="A4961">
        <v>-122.6889</v>
      </c>
      <c r="B4961">
        <v>37.93166669</v>
      </c>
      <c r="C4961">
        <v>1963</v>
      </c>
      <c r="D4961" t="s">
        <v>542</v>
      </c>
      <c r="E4961" t="s">
        <v>435</v>
      </c>
      <c r="F4961" t="s">
        <v>110</v>
      </c>
      <c r="G4961" t="s">
        <v>110</v>
      </c>
      <c r="H4961" t="s">
        <v>94</v>
      </c>
      <c r="J4961" t="s">
        <v>119</v>
      </c>
      <c r="K4961">
        <v>0</v>
      </c>
      <c r="L4961">
        <v>0</v>
      </c>
      <c r="N4961">
        <v>2</v>
      </c>
      <c r="O4961">
        <v>1963</v>
      </c>
      <c r="P4961" t="s">
        <v>120</v>
      </c>
      <c r="R4961">
        <f t="shared" si="309"/>
        <v>-123</v>
      </c>
      <c r="S4961">
        <f t="shared" si="310"/>
        <v>38</v>
      </c>
      <c r="T4961" t="str">
        <f t="shared" si="311"/>
        <v>-12338</v>
      </c>
      <c r="U4961" t="str">
        <f t="shared" si="308"/>
        <v>-122, 38</v>
      </c>
    </row>
    <row r="4962" spans="1:21" hidden="1" x14ac:dyDescent="0.25">
      <c r="A4962">
        <v>-122.4301387</v>
      </c>
      <c r="B4962">
        <v>37.862025799999998</v>
      </c>
      <c r="C4962" t="s">
        <v>655</v>
      </c>
      <c r="D4962" t="s">
        <v>542</v>
      </c>
      <c r="E4962" t="s">
        <v>435</v>
      </c>
      <c r="F4962" t="s">
        <v>110</v>
      </c>
      <c r="G4962" t="s">
        <v>110</v>
      </c>
      <c r="H4962" t="s">
        <v>94</v>
      </c>
      <c r="J4962" t="s">
        <v>119</v>
      </c>
      <c r="K4962">
        <v>0</v>
      </c>
      <c r="L4962">
        <v>0</v>
      </c>
      <c r="M4962">
        <v>6</v>
      </c>
      <c r="N4962">
        <v>5</v>
      </c>
      <c r="O4962">
        <v>1954</v>
      </c>
      <c r="P4962" t="s">
        <v>120</v>
      </c>
      <c r="R4962">
        <f t="shared" si="309"/>
        <v>-122</v>
      </c>
      <c r="S4962">
        <f t="shared" si="310"/>
        <v>38</v>
      </c>
      <c r="T4962" t="str">
        <f t="shared" si="311"/>
        <v>-12238</v>
      </c>
      <c r="U4962" t="str">
        <f t="shared" si="308"/>
        <v>-123, 38</v>
      </c>
    </row>
    <row r="4963" spans="1:21" hidden="1" x14ac:dyDescent="0.25">
      <c r="A4963">
        <v>-122.7127778</v>
      </c>
      <c r="B4963">
        <v>37.946944440000003</v>
      </c>
      <c r="C4963">
        <v>1957</v>
      </c>
      <c r="D4963" t="s">
        <v>542</v>
      </c>
      <c r="E4963" t="s">
        <v>435</v>
      </c>
      <c r="F4963" t="s">
        <v>110</v>
      </c>
      <c r="G4963" t="s">
        <v>110</v>
      </c>
      <c r="H4963" t="s">
        <v>94</v>
      </c>
      <c r="J4963" t="s">
        <v>119</v>
      </c>
      <c r="K4963">
        <v>0</v>
      </c>
      <c r="L4963">
        <v>0</v>
      </c>
      <c r="N4963">
        <v>27</v>
      </c>
      <c r="O4963">
        <v>1957</v>
      </c>
      <c r="P4963" t="s">
        <v>120</v>
      </c>
      <c r="R4963">
        <f t="shared" si="309"/>
        <v>-123</v>
      </c>
      <c r="S4963">
        <f t="shared" si="310"/>
        <v>38</v>
      </c>
      <c r="T4963" t="str">
        <f t="shared" si="311"/>
        <v>-12338</v>
      </c>
      <c r="U4963" t="str">
        <f t="shared" si="308"/>
        <v>-123, 38</v>
      </c>
    </row>
    <row r="4964" spans="1:21" hidden="1" x14ac:dyDescent="0.25">
      <c r="A4964">
        <v>-122.5987858</v>
      </c>
      <c r="B4964">
        <v>37.998276300000001</v>
      </c>
      <c r="C4964" t="s">
        <v>642</v>
      </c>
      <c r="D4964" t="s">
        <v>542</v>
      </c>
      <c r="E4964" t="s">
        <v>435</v>
      </c>
      <c r="F4964" t="s">
        <v>110</v>
      </c>
      <c r="G4964" t="s">
        <v>110</v>
      </c>
      <c r="H4964" t="s">
        <v>94</v>
      </c>
      <c r="J4964" t="s">
        <v>119</v>
      </c>
      <c r="K4964">
        <v>0</v>
      </c>
      <c r="L4964">
        <v>0</v>
      </c>
      <c r="M4964">
        <v>3</v>
      </c>
      <c r="N4964">
        <v>17</v>
      </c>
      <c r="O4964">
        <v>1951</v>
      </c>
      <c r="P4964" t="s">
        <v>120</v>
      </c>
      <c r="R4964">
        <f t="shared" si="309"/>
        <v>-123</v>
      </c>
      <c r="S4964">
        <f t="shared" si="310"/>
        <v>38</v>
      </c>
      <c r="T4964" t="str">
        <f t="shared" si="311"/>
        <v>-12338</v>
      </c>
      <c r="U4964" t="str">
        <f t="shared" si="308"/>
        <v>-123, 38</v>
      </c>
    </row>
    <row r="4965" spans="1:21" hidden="1" x14ac:dyDescent="0.25">
      <c r="A4965">
        <v>-122.8563005</v>
      </c>
      <c r="B4965">
        <v>38.086616800000002</v>
      </c>
      <c r="C4965" t="s">
        <v>656</v>
      </c>
      <c r="D4965" t="s">
        <v>542</v>
      </c>
      <c r="E4965" t="s">
        <v>435</v>
      </c>
      <c r="F4965" t="s">
        <v>110</v>
      </c>
      <c r="G4965" t="s">
        <v>110</v>
      </c>
      <c r="H4965" t="s">
        <v>94</v>
      </c>
      <c r="J4965" t="s">
        <v>119</v>
      </c>
      <c r="K4965">
        <v>0</v>
      </c>
      <c r="L4965">
        <v>0</v>
      </c>
      <c r="M4965">
        <v>5</v>
      </c>
      <c r="N4965">
        <v>18</v>
      </c>
      <c r="O4965">
        <v>1944</v>
      </c>
      <c r="P4965" t="s">
        <v>120</v>
      </c>
      <c r="R4965">
        <f t="shared" si="309"/>
        <v>-123</v>
      </c>
      <c r="S4965">
        <f t="shared" si="310"/>
        <v>38</v>
      </c>
      <c r="T4965" t="str">
        <f t="shared" si="311"/>
        <v>-12338</v>
      </c>
      <c r="U4965" t="str">
        <f t="shared" si="308"/>
        <v>-123, 38</v>
      </c>
    </row>
    <row r="4966" spans="1:21" hidden="1" x14ac:dyDescent="0.25">
      <c r="A4966">
        <v>-122.56934699999999</v>
      </c>
      <c r="B4966">
        <v>37.891788400000003</v>
      </c>
      <c r="C4966" t="s">
        <v>657</v>
      </c>
      <c r="D4966" t="s">
        <v>542</v>
      </c>
      <c r="E4966" t="s">
        <v>435</v>
      </c>
      <c r="F4966" t="s">
        <v>110</v>
      </c>
      <c r="G4966" t="s">
        <v>110</v>
      </c>
      <c r="H4966" t="s">
        <v>94</v>
      </c>
      <c r="J4966" t="s">
        <v>119</v>
      </c>
      <c r="K4966">
        <v>0</v>
      </c>
      <c r="L4966">
        <v>0</v>
      </c>
      <c r="M4966">
        <v>12</v>
      </c>
      <c r="N4966">
        <v>19</v>
      </c>
      <c r="O4966">
        <v>1971</v>
      </c>
      <c r="P4966" t="s">
        <v>120</v>
      </c>
      <c r="R4966">
        <f t="shared" si="309"/>
        <v>-123</v>
      </c>
      <c r="S4966">
        <f t="shared" si="310"/>
        <v>38</v>
      </c>
      <c r="T4966" t="str">
        <f t="shared" si="311"/>
        <v>-12338</v>
      </c>
      <c r="U4966" t="str">
        <f t="shared" si="308"/>
        <v>-123, 38</v>
      </c>
    </row>
    <row r="4967" spans="1:21" hidden="1" x14ac:dyDescent="0.25">
      <c r="A4967">
        <v>-122.6889</v>
      </c>
      <c r="B4967">
        <v>37.93166669</v>
      </c>
      <c r="C4967">
        <v>1963</v>
      </c>
      <c r="D4967" t="s">
        <v>542</v>
      </c>
      <c r="E4967" t="s">
        <v>435</v>
      </c>
      <c r="F4967" t="s">
        <v>110</v>
      </c>
      <c r="G4967" t="s">
        <v>110</v>
      </c>
      <c r="H4967" t="s">
        <v>94</v>
      </c>
      <c r="J4967" t="s">
        <v>119</v>
      </c>
      <c r="K4967">
        <v>0</v>
      </c>
      <c r="L4967">
        <v>0</v>
      </c>
      <c r="N4967">
        <v>2</v>
      </c>
      <c r="O4967">
        <v>1963</v>
      </c>
      <c r="P4967" t="s">
        <v>120</v>
      </c>
      <c r="R4967">
        <f t="shared" si="309"/>
        <v>-123</v>
      </c>
      <c r="S4967">
        <f t="shared" si="310"/>
        <v>38</v>
      </c>
      <c r="T4967" t="str">
        <f t="shared" si="311"/>
        <v>-12338</v>
      </c>
      <c r="U4967" t="str">
        <f t="shared" si="308"/>
        <v>-123, 38</v>
      </c>
    </row>
    <row r="4968" spans="1:21" hidden="1" x14ac:dyDescent="0.25">
      <c r="A4968">
        <v>-122.54024870000001</v>
      </c>
      <c r="B4968">
        <v>37.966319599999999</v>
      </c>
      <c r="C4968" t="s">
        <v>658</v>
      </c>
      <c r="D4968" t="s">
        <v>542</v>
      </c>
      <c r="E4968" t="s">
        <v>435</v>
      </c>
      <c r="F4968" t="s">
        <v>110</v>
      </c>
      <c r="G4968" t="s">
        <v>110</v>
      </c>
      <c r="H4968" t="s">
        <v>94</v>
      </c>
      <c r="J4968" t="s">
        <v>119</v>
      </c>
      <c r="K4968">
        <v>0</v>
      </c>
      <c r="L4968">
        <v>0</v>
      </c>
      <c r="M4968">
        <v>2</v>
      </c>
      <c r="N4968">
        <v>4</v>
      </c>
      <c r="O4968">
        <v>1970</v>
      </c>
      <c r="P4968" t="s">
        <v>120</v>
      </c>
      <c r="R4968">
        <f t="shared" si="309"/>
        <v>-123</v>
      </c>
      <c r="S4968">
        <f t="shared" si="310"/>
        <v>38</v>
      </c>
      <c r="T4968" t="str">
        <f t="shared" si="311"/>
        <v>-12338</v>
      </c>
      <c r="U4968" t="str">
        <f t="shared" si="308"/>
        <v>-123, 38</v>
      </c>
    </row>
    <row r="4969" spans="1:21" hidden="1" x14ac:dyDescent="0.25">
      <c r="A4969">
        <v>-122.5024263</v>
      </c>
      <c r="B4969">
        <v>37.994829000000003</v>
      </c>
      <c r="C4969" t="s">
        <v>659</v>
      </c>
      <c r="D4969" t="s">
        <v>542</v>
      </c>
      <c r="E4969" t="s">
        <v>435</v>
      </c>
      <c r="F4969" t="s">
        <v>110</v>
      </c>
      <c r="G4969" t="s">
        <v>110</v>
      </c>
      <c r="H4969" t="s">
        <v>94</v>
      </c>
      <c r="J4969" t="s">
        <v>119</v>
      </c>
      <c r="K4969">
        <v>0</v>
      </c>
      <c r="L4969">
        <v>0</v>
      </c>
      <c r="M4969">
        <v>4</v>
      </c>
      <c r="N4969">
        <v>2</v>
      </c>
      <c r="O4969">
        <v>1975</v>
      </c>
      <c r="P4969" t="s">
        <v>120</v>
      </c>
      <c r="R4969">
        <f t="shared" si="309"/>
        <v>-123</v>
      </c>
      <c r="S4969">
        <f t="shared" si="310"/>
        <v>38</v>
      </c>
      <c r="T4969" t="str">
        <f t="shared" si="311"/>
        <v>-12338</v>
      </c>
      <c r="U4969" t="str">
        <f t="shared" si="308"/>
        <v>-123, 38</v>
      </c>
    </row>
    <row r="4970" spans="1:21" hidden="1" x14ac:dyDescent="0.25">
      <c r="A4970">
        <v>-122.5296137</v>
      </c>
      <c r="B4970">
        <v>37.830101300000003</v>
      </c>
      <c r="C4970" t="s">
        <v>660</v>
      </c>
      <c r="D4970" t="s">
        <v>542</v>
      </c>
      <c r="E4970" t="s">
        <v>435</v>
      </c>
      <c r="F4970" t="s">
        <v>110</v>
      </c>
      <c r="G4970" t="s">
        <v>110</v>
      </c>
      <c r="H4970" t="s">
        <v>94</v>
      </c>
      <c r="J4970" t="s">
        <v>119</v>
      </c>
      <c r="K4970">
        <v>0</v>
      </c>
      <c r="L4970">
        <v>0</v>
      </c>
      <c r="M4970">
        <v>10</v>
      </c>
      <c r="N4970">
        <v>3</v>
      </c>
      <c r="O4970">
        <v>1971</v>
      </c>
      <c r="P4970" t="s">
        <v>120</v>
      </c>
      <c r="R4970">
        <f t="shared" si="309"/>
        <v>-123</v>
      </c>
      <c r="S4970">
        <f t="shared" si="310"/>
        <v>38</v>
      </c>
      <c r="T4970" t="str">
        <f t="shared" si="311"/>
        <v>-12338</v>
      </c>
      <c r="U4970" t="str">
        <f t="shared" si="308"/>
        <v>-123, 38</v>
      </c>
    </row>
    <row r="4971" spans="1:21" hidden="1" x14ac:dyDescent="0.25">
      <c r="A4971">
        <v>-122.844005</v>
      </c>
      <c r="B4971">
        <v>38.091003100000002</v>
      </c>
      <c r="C4971" t="s">
        <v>661</v>
      </c>
      <c r="D4971" t="s">
        <v>542</v>
      </c>
      <c r="E4971" t="s">
        <v>435</v>
      </c>
      <c r="F4971" t="s">
        <v>110</v>
      </c>
      <c r="G4971" t="s">
        <v>110</v>
      </c>
      <c r="H4971" t="s">
        <v>94</v>
      </c>
      <c r="J4971" t="s">
        <v>119</v>
      </c>
      <c r="K4971">
        <v>0</v>
      </c>
      <c r="L4971">
        <v>0</v>
      </c>
      <c r="M4971">
        <v>2</v>
      </c>
      <c r="N4971">
        <v>28</v>
      </c>
      <c r="O4971">
        <v>1971</v>
      </c>
      <c r="P4971" t="s">
        <v>120</v>
      </c>
      <c r="R4971">
        <f t="shared" si="309"/>
        <v>-123</v>
      </c>
      <c r="S4971">
        <f t="shared" si="310"/>
        <v>38</v>
      </c>
      <c r="T4971" t="str">
        <f t="shared" si="311"/>
        <v>-12338</v>
      </c>
      <c r="U4971" t="str">
        <f t="shared" si="308"/>
        <v>-123, 38</v>
      </c>
    </row>
    <row r="4972" spans="1:21" hidden="1" x14ac:dyDescent="0.25">
      <c r="A4972">
        <v>-122.8603863</v>
      </c>
      <c r="B4972">
        <v>38.096282700000003</v>
      </c>
      <c r="C4972" t="s">
        <v>662</v>
      </c>
      <c r="D4972" t="s">
        <v>542</v>
      </c>
      <c r="E4972" t="s">
        <v>435</v>
      </c>
      <c r="F4972" t="s">
        <v>110</v>
      </c>
      <c r="G4972" t="s">
        <v>110</v>
      </c>
      <c r="H4972" t="s">
        <v>94</v>
      </c>
      <c r="J4972" t="s">
        <v>119</v>
      </c>
      <c r="K4972">
        <v>0</v>
      </c>
      <c r="L4972">
        <v>0</v>
      </c>
      <c r="M4972">
        <v>10</v>
      </c>
      <c r="N4972">
        <v>24</v>
      </c>
      <c r="O4972">
        <v>1972</v>
      </c>
      <c r="P4972" t="s">
        <v>120</v>
      </c>
      <c r="R4972">
        <f t="shared" si="309"/>
        <v>-123</v>
      </c>
      <c r="S4972">
        <f t="shared" si="310"/>
        <v>38</v>
      </c>
      <c r="T4972" t="str">
        <f t="shared" si="311"/>
        <v>-12338</v>
      </c>
      <c r="U4972" t="str">
        <f t="shared" si="308"/>
        <v>-123, 38</v>
      </c>
    </row>
    <row r="4973" spans="1:21" hidden="1" x14ac:dyDescent="0.25">
      <c r="A4973">
        <v>-122.9811179</v>
      </c>
      <c r="B4973">
        <v>38.060416500000002</v>
      </c>
      <c r="C4973" t="s">
        <v>663</v>
      </c>
      <c r="D4973" t="s">
        <v>542</v>
      </c>
      <c r="E4973" t="s">
        <v>435</v>
      </c>
      <c r="F4973" t="s">
        <v>110</v>
      </c>
      <c r="G4973" t="s">
        <v>110</v>
      </c>
      <c r="H4973" t="s">
        <v>94</v>
      </c>
      <c r="J4973" t="s">
        <v>119</v>
      </c>
      <c r="K4973">
        <v>0</v>
      </c>
      <c r="L4973">
        <v>0</v>
      </c>
      <c r="M4973">
        <v>7</v>
      </c>
      <c r="N4973">
        <v>11</v>
      </c>
      <c r="O4973">
        <v>1941</v>
      </c>
      <c r="P4973" t="s">
        <v>120</v>
      </c>
      <c r="R4973">
        <f t="shared" si="309"/>
        <v>-123</v>
      </c>
      <c r="S4973">
        <f t="shared" si="310"/>
        <v>38</v>
      </c>
      <c r="T4973" t="str">
        <f t="shared" si="311"/>
        <v>-12338</v>
      </c>
      <c r="U4973" t="str">
        <f t="shared" si="308"/>
        <v>-123, 38</v>
      </c>
    </row>
    <row r="4974" spans="1:21" hidden="1" x14ac:dyDescent="0.25">
      <c r="A4974">
        <v>-122.9811179</v>
      </c>
      <c r="B4974">
        <v>38.060416500000002</v>
      </c>
      <c r="C4974" t="s">
        <v>663</v>
      </c>
      <c r="D4974" t="s">
        <v>542</v>
      </c>
      <c r="E4974" t="s">
        <v>435</v>
      </c>
      <c r="F4974" t="s">
        <v>110</v>
      </c>
      <c r="G4974" t="s">
        <v>110</v>
      </c>
      <c r="H4974" t="s">
        <v>94</v>
      </c>
      <c r="J4974" t="s">
        <v>119</v>
      </c>
      <c r="K4974">
        <v>0</v>
      </c>
      <c r="L4974">
        <v>0</v>
      </c>
      <c r="M4974">
        <v>7</v>
      </c>
      <c r="N4974">
        <v>11</v>
      </c>
      <c r="O4974">
        <v>1941</v>
      </c>
      <c r="P4974" t="s">
        <v>120</v>
      </c>
      <c r="R4974">
        <f t="shared" si="309"/>
        <v>-123</v>
      </c>
      <c r="S4974">
        <f t="shared" si="310"/>
        <v>38</v>
      </c>
      <c r="T4974" t="str">
        <f t="shared" si="311"/>
        <v>-12338</v>
      </c>
      <c r="U4974" t="str">
        <f t="shared" si="308"/>
        <v>-123, 38</v>
      </c>
    </row>
    <row r="4975" spans="1:21" hidden="1" x14ac:dyDescent="0.25">
      <c r="A4975">
        <v>-122.9811179</v>
      </c>
      <c r="B4975">
        <v>38.060416500000002</v>
      </c>
      <c r="C4975" t="s">
        <v>663</v>
      </c>
      <c r="D4975" t="s">
        <v>542</v>
      </c>
      <c r="E4975" t="s">
        <v>435</v>
      </c>
      <c r="F4975" t="s">
        <v>110</v>
      </c>
      <c r="G4975" t="s">
        <v>110</v>
      </c>
      <c r="H4975" t="s">
        <v>94</v>
      </c>
      <c r="J4975" t="s">
        <v>119</v>
      </c>
      <c r="K4975">
        <v>0</v>
      </c>
      <c r="L4975">
        <v>0</v>
      </c>
      <c r="M4975">
        <v>7</v>
      </c>
      <c r="N4975">
        <v>11</v>
      </c>
      <c r="O4975">
        <v>1941</v>
      </c>
      <c r="P4975" t="s">
        <v>120</v>
      </c>
      <c r="R4975">
        <f t="shared" si="309"/>
        <v>-123</v>
      </c>
      <c r="S4975">
        <f t="shared" si="310"/>
        <v>38</v>
      </c>
      <c r="T4975" t="str">
        <f t="shared" si="311"/>
        <v>-12338</v>
      </c>
      <c r="U4975" t="str">
        <f t="shared" si="308"/>
        <v>-123, 38</v>
      </c>
    </row>
    <row r="4976" spans="1:21" hidden="1" x14ac:dyDescent="0.25">
      <c r="A4976">
        <v>-122.57598640000001</v>
      </c>
      <c r="B4976">
        <v>37.955012400000001</v>
      </c>
      <c r="C4976" t="s">
        <v>559</v>
      </c>
      <c r="D4976" t="s">
        <v>542</v>
      </c>
      <c r="E4976" t="s">
        <v>435</v>
      </c>
      <c r="F4976" t="s">
        <v>110</v>
      </c>
      <c r="G4976" t="s">
        <v>110</v>
      </c>
      <c r="H4976" t="s">
        <v>94</v>
      </c>
      <c r="J4976" t="s">
        <v>119</v>
      </c>
      <c r="K4976">
        <v>0</v>
      </c>
      <c r="L4976">
        <v>0</v>
      </c>
      <c r="M4976">
        <v>11</v>
      </c>
      <c r="N4976">
        <v>17</v>
      </c>
      <c r="O4976">
        <v>1985</v>
      </c>
      <c r="P4976" t="s">
        <v>120</v>
      </c>
      <c r="R4976">
        <f t="shared" si="309"/>
        <v>-123</v>
      </c>
      <c r="S4976">
        <f t="shared" si="310"/>
        <v>38</v>
      </c>
      <c r="T4976" t="str">
        <f t="shared" si="311"/>
        <v>-12338</v>
      </c>
      <c r="U4976" t="str">
        <f t="shared" si="308"/>
        <v>-123, 38</v>
      </c>
    </row>
    <row r="4977" spans="1:21" hidden="1" x14ac:dyDescent="0.25">
      <c r="A4977">
        <v>-122.57598640000001</v>
      </c>
      <c r="B4977">
        <v>37.955012400000001</v>
      </c>
      <c r="C4977">
        <v>1983</v>
      </c>
      <c r="D4977" t="s">
        <v>542</v>
      </c>
      <c r="E4977" t="s">
        <v>435</v>
      </c>
      <c r="F4977" t="s">
        <v>110</v>
      </c>
      <c r="G4977" t="s">
        <v>110</v>
      </c>
      <c r="H4977" t="s">
        <v>94</v>
      </c>
      <c r="J4977" t="s">
        <v>119</v>
      </c>
      <c r="K4977">
        <v>0</v>
      </c>
      <c r="L4977">
        <v>0</v>
      </c>
      <c r="O4977">
        <v>1983</v>
      </c>
      <c r="P4977" t="s">
        <v>120</v>
      </c>
      <c r="R4977">
        <f t="shared" si="309"/>
        <v>-123</v>
      </c>
      <c r="S4977">
        <f t="shared" si="310"/>
        <v>38</v>
      </c>
      <c r="T4977" t="str">
        <f t="shared" si="311"/>
        <v>-12338</v>
      </c>
      <c r="U4977" t="str">
        <f t="shared" si="308"/>
        <v>-123, 38</v>
      </c>
    </row>
    <row r="4978" spans="1:21" hidden="1" x14ac:dyDescent="0.25">
      <c r="A4978">
        <v>-122.5355698</v>
      </c>
      <c r="B4978">
        <v>37.965492300000001</v>
      </c>
      <c r="C4978" t="s">
        <v>664</v>
      </c>
      <c r="D4978" t="s">
        <v>542</v>
      </c>
      <c r="E4978" t="s">
        <v>435</v>
      </c>
      <c r="F4978" t="s">
        <v>110</v>
      </c>
      <c r="G4978" t="s">
        <v>110</v>
      </c>
      <c r="H4978" t="s">
        <v>94</v>
      </c>
      <c r="J4978" t="s">
        <v>119</v>
      </c>
      <c r="K4978">
        <v>0</v>
      </c>
      <c r="L4978">
        <v>0</v>
      </c>
      <c r="M4978">
        <v>12</v>
      </c>
      <c r="N4978">
        <v>5</v>
      </c>
      <c r="O4978">
        <v>1995</v>
      </c>
      <c r="P4978" t="s">
        <v>120</v>
      </c>
      <c r="R4978">
        <f t="shared" si="309"/>
        <v>-123</v>
      </c>
      <c r="S4978">
        <f t="shared" si="310"/>
        <v>38</v>
      </c>
      <c r="T4978" t="str">
        <f t="shared" si="311"/>
        <v>-12338</v>
      </c>
      <c r="U4978" t="str">
        <f t="shared" si="308"/>
        <v>-122, 38</v>
      </c>
    </row>
    <row r="4979" spans="1:21" hidden="1" x14ac:dyDescent="0.25">
      <c r="A4979">
        <v>-122.472882</v>
      </c>
      <c r="B4979">
        <v>37.965881000000003</v>
      </c>
      <c r="C4979">
        <v>1989</v>
      </c>
      <c r="D4979" t="s">
        <v>542</v>
      </c>
      <c r="E4979" t="s">
        <v>435</v>
      </c>
      <c r="F4979" t="s">
        <v>110</v>
      </c>
      <c r="G4979" t="s">
        <v>110</v>
      </c>
      <c r="H4979" t="s">
        <v>94</v>
      </c>
      <c r="J4979" t="s">
        <v>119</v>
      </c>
      <c r="K4979">
        <v>0</v>
      </c>
      <c r="L4979">
        <v>0</v>
      </c>
      <c r="N4979">
        <v>14</v>
      </c>
      <c r="O4979">
        <v>1989</v>
      </c>
      <c r="P4979" t="s">
        <v>120</v>
      </c>
      <c r="R4979">
        <f t="shared" si="309"/>
        <v>-122</v>
      </c>
      <c r="S4979">
        <f t="shared" si="310"/>
        <v>38</v>
      </c>
      <c r="T4979" t="str">
        <f t="shared" si="311"/>
        <v>-12238</v>
      </c>
      <c r="U4979" t="str">
        <f t="shared" si="308"/>
        <v>-122, 38</v>
      </c>
    </row>
    <row r="4980" spans="1:21" hidden="1" x14ac:dyDescent="0.25">
      <c r="A4980">
        <v>-122.472882</v>
      </c>
      <c r="B4980">
        <v>37.965881000000003</v>
      </c>
      <c r="C4980">
        <v>1989</v>
      </c>
      <c r="D4980" t="s">
        <v>542</v>
      </c>
      <c r="E4980" t="s">
        <v>435</v>
      </c>
      <c r="F4980" t="s">
        <v>110</v>
      </c>
      <c r="G4980" t="s">
        <v>110</v>
      </c>
      <c r="H4980" t="s">
        <v>94</v>
      </c>
      <c r="J4980" t="s">
        <v>119</v>
      </c>
      <c r="K4980">
        <v>0</v>
      </c>
      <c r="L4980">
        <v>0</v>
      </c>
      <c r="N4980">
        <v>14</v>
      </c>
      <c r="O4980">
        <v>1989</v>
      </c>
      <c r="P4980" t="s">
        <v>120</v>
      </c>
      <c r="R4980">
        <f t="shared" si="309"/>
        <v>-122</v>
      </c>
      <c r="S4980">
        <f t="shared" si="310"/>
        <v>38</v>
      </c>
      <c r="T4980" t="str">
        <f t="shared" si="311"/>
        <v>-12238</v>
      </c>
      <c r="U4980" t="str">
        <f t="shared" si="308"/>
        <v>-123, 38</v>
      </c>
    </row>
    <row r="4981" spans="1:21" hidden="1" x14ac:dyDescent="0.25">
      <c r="A4981">
        <v>-122.5355698</v>
      </c>
      <c r="B4981">
        <v>37.965492300000001</v>
      </c>
      <c r="C4981" t="s">
        <v>665</v>
      </c>
      <c r="D4981" t="s">
        <v>542</v>
      </c>
      <c r="E4981" t="s">
        <v>435</v>
      </c>
      <c r="F4981" t="s">
        <v>110</v>
      </c>
      <c r="G4981" t="s">
        <v>110</v>
      </c>
      <c r="H4981" t="s">
        <v>94</v>
      </c>
      <c r="J4981" t="s">
        <v>119</v>
      </c>
      <c r="K4981">
        <v>0</v>
      </c>
      <c r="L4981">
        <v>0</v>
      </c>
      <c r="M4981">
        <v>11</v>
      </c>
      <c r="N4981">
        <v>7</v>
      </c>
      <c r="O4981">
        <v>1994</v>
      </c>
      <c r="P4981" t="s">
        <v>120</v>
      </c>
      <c r="R4981">
        <f t="shared" si="309"/>
        <v>-123</v>
      </c>
      <c r="S4981">
        <f t="shared" si="310"/>
        <v>38</v>
      </c>
      <c r="T4981" t="str">
        <f t="shared" si="311"/>
        <v>-12338</v>
      </c>
      <c r="U4981" t="str">
        <f t="shared" si="308"/>
        <v>-123, 38</v>
      </c>
    </row>
    <row r="4982" spans="1:21" hidden="1" x14ac:dyDescent="0.25">
      <c r="A4982">
        <v>-122.844005</v>
      </c>
      <c r="B4982">
        <v>38.091003100000002</v>
      </c>
      <c r="C4982" t="s">
        <v>666</v>
      </c>
      <c r="D4982" t="s">
        <v>542</v>
      </c>
      <c r="E4982" t="s">
        <v>435</v>
      </c>
      <c r="F4982" t="s">
        <v>110</v>
      </c>
      <c r="G4982" t="s">
        <v>110</v>
      </c>
      <c r="H4982" t="s">
        <v>94</v>
      </c>
      <c r="J4982" t="s">
        <v>119</v>
      </c>
      <c r="K4982">
        <v>0</v>
      </c>
      <c r="L4982">
        <v>0</v>
      </c>
      <c r="M4982">
        <v>4</v>
      </c>
      <c r="N4982">
        <v>27</v>
      </c>
      <c r="O4982">
        <v>1947</v>
      </c>
      <c r="P4982" t="s">
        <v>120</v>
      </c>
      <c r="R4982">
        <f t="shared" si="309"/>
        <v>-123</v>
      </c>
      <c r="S4982">
        <f t="shared" si="310"/>
        <v>38</v>
      </c>
      <c r="T4982" t="str">
        <f t="shared" si="311"/>
        <v>-12338</v>
      </c>
      <c r="U4982" t="str">
        <f t="shared" si="308"/>
        <v>-123, 38</v>
      </c>
    </row>
    <row r="4983" spans="1:21" hidden="1" x14ac:dyDescent="0.25">
      <c r="A4983">
        <v>-122.844005</v>
      </c>
      <c r="B4983">
        <v>38.091003100000002</v>
      </c>
      <c r="C4983" t="s">
        <v>666</v>
      </c>
      <c r="D4983" t="s">
        <v>542</v>
      </c>
      <c r="E4983" t="s">
        <v>435</v>
      </c>
      <c r="F4983" t="s">
        <v>110</v>
      </c>
      <c r="G4983" t="s">
        <v>110</v>
      </c>
      <c r="H4983" t="s">
        <v>94</v>
      </c>
      <c r="J4983" t="s">
        <v>119</v>
      </c>
      <c r="K4983">
        <v>0</v>
      </c>
      <c r="L4983">
        <v>0</v>
      </c>
      <c r="M4983">
        <v>4</v>
      </c>
      <c r="N4983">
        <v>27</v>
      </c>
      <c r="O4983">
        <v>1947</v>
      </c>
      <c r="P4983" t="s">
        <v>120</v>
      </c>
      <c r="R4983">
        <f t="shared" si="309"/>
        <v>-123</v>
      </c>
      <c r="S4983">
        <f t="shared" si="310"/>
        <v>38</v>
      </c>
      <c r="T4983" t="str">
        <f t="shared" si="311"/>
        <v>-12338</v>
      </c>
      <c r="U4983" t="str">
        <f t="shared" si="308"/>
        <v>-123, 38</v>
      </c>
    </row>
    <row r="4984" spans="1:21" hidden="1" x14ac:dyDescent="0.25">
      <c r="A4984">
        <v>-122.844005</v>
      </c>
      <c r="B4984">
        <v>38.091003100000002</v>
      </c>
      <c r="C4984" t="s">
        <v>666</v>
      </c>
      <c r="D4984" t="s">
        <v>542</v>
      </c>
      <c r="E4984" t="s">
        <v>435</v>
      </c>
      <c r="F4984" t="s">
        <v>110</v>
      </c>
      <c r="G4984" t="s">
        <v>110</v>
      </c>
      <c r="H4984" t="s">
        <v>94</v>
      </c>
      <c r="J4984" t="s">
        <v>119</v>
      </c>
      <c r="K4984">
        <v>0</v>
      </c>
      <c r="L4984">
        <v>0</v>
      </c>
      <c r="M4984">
        <v>4</v>
      </c>
      <c r="N4984">
        <v>27</v>
      </c>
      <c r="O4984">
        <v>1947</v>
      </c>
      <c r="P4984" t="s">
        <v>120</v>
      </c>
      <c r="R4984">
        <f t="shared" si="309"/>
        <v>-123</v>
      </c>
      <c r="S4984">
        <f t="shared" si="310"/>
        <v>38</v>
      </c>
      <c r="T4984" t="str">
        <f t="shared" si="311"/>
        <v>-12338</v>
      </c>
      <c r="U4984" t="str">
        <f t="shared" si="308"/>
        <v>-123, 38</v>
      </c>
    </row>
    <row r="4985" spans="1:21" hidden="1" x14ac:dyDescent="0.25">
      <c r="A4985">
        <v>-122.844005</v>
      </c>
      <c r="B4985">
        <v>38.091003100000002</v>
      </c>
      <c r="C4985" t="s">
        <v>666</v>
      </c>
      <c r="D4985" t="s">
        <v>542</v>
      </c>
      <c r="E4985" t="s">
        <v>435</v>
      </c>
      <c r="F4985" t="s">
        <v>110</v>
      </c>
      <c r="G4985" t="s">
        <v>110</v>
      </c>
      <c r="H4985" t="s">
        <v>94</v>
      </c>
      <c r="J4985" t="s">
        <v>119</v>
      </c>
      <c r="K4985">
        <v>0</v>
      </c>
      <c r="L4985">
        <v>0</v>
      </c>
      <c r="M4985">
        <v>4</v>
      </c>
      <c r="N4985">
        <v>27</v>
      </c>
      <c r="O4985">
        <v>1947</v>
      </c>
      <c r="P4985" t="s">
        <v>120</v>
      </c>
      <c r="R4985">
        <f t="shared" si="309"/>
        <v>-123</v>
      </c>
      <c r="S4985">
        <f t="shared" si="310"/>
        <v>38</v>
      </c>
      <c r="T4985" t="str">
        <f t="shared" si="311"/>
        <v>-12338</v>
      </c>
      <c r="U4985" t="str">
        <f t="shared" si="308"/>
        <v>-123, 38</v>
      </c>
    </row>
    <row r="4986" spans="1:21" hidden="1" x14ac:dyDescent="0.25">
      <c r="A4986">
        <v>-122.844005</v>
      </c>
      <c r="B4986">
        <v>38.091003100000002</v>
      </c>
      <c r="C4986" t="s">
        <v>666</v>
      </c>
      <c r="D4986" t="s">
        <v>542</v>
      </c>
      <c r="E4986" t="s">
        <v>435</v>
      </c>
      <c r="F4986" t="s">
        <v>110</v>
      </c>
      <c r="G4986" t="s">
        <v>110</v>
      </c>
      <c r="H4986" t="s">
        <v>94</v>
      </c>
      <c r="J4986" t="s">
        <v>119</v>
      </c>
      <c r="K4986">
        <v>0</v>
      </c>
      <c r="L4986">
        <v>0</v>
      </c>
      <c r="M4986">
        <v>4</v>
      </c>
      <c r="N4986">
        <v>27</v>
      </c>
      <c r="O4986">
        <v>1947</v>
      </c>
      <c r="P4986" t="s">
        <v>120</v>
      </c>
      <c r="R4986">
        <f t="shared" si="309"/>
        <v>-123</v>
      </c>
      <c r="S4986">
        <f t="shared" si="310"/>
        <v>38</v>
      </c>
      <c r="T4986" t="str">
        <f t="shared" si="311"/>
        <v>-12338</v>
      </c>
      <c r="U4986" t="str">
        <f t="shared" si="308"/>
        <v>-123, 38</v>
      </c>
    </row>
    <row r="4987" spans="1:21" hidden="1" x14ac:dyDescent="0.25">
      <c r="A4987">
        <v>-122.844005</v>
      </c>
      <c r="B4987">
        <v>38.091003100000002</v>
      </c>
      <c r="C4987" t="s">
        <v>666</v>
      </c>
      <c r="D4987" t="s">
        <v>542</v>
      </c>
      <c r="E4987" t="s">
        <v>435</v>
      </c>
      <c r="F4987" t="s">
        <v>110</v>
      </c>
      <c r="G4987" t="s">
        <v>110</v>
      </c>
      <c r="H4987" t="s">
        <v>94</v>
      </c>
      <c r="J4987" t="s">
        <v>119</v>
      </c>
      <c r="K4987">
        <v>0</v>
      </c>
      <c r="L4987">
        <v>0</v>
      </c>
      <c r="M4987">
        <v>4</v>
      </c>
      <c r="N4987">
        <v>27</v>
      </c>
      <c r="O4987">
        <v>1947</v>
      </c>
      <c r="P4987" t="s">
        <v>120</v>
      </c>
      <c r="R4987">
        <f t="shared" si="309"/>
        <v>-123</v>
      </c>
      <c r="S4987">
        <f t="shared" si="310"/>
        <v>38</v>
      </c>
      <c r="T4987" t="str">
        <f t="shared" si="311"/>
        <v>-12338</v>
      </c>
      <c r="U4987" t="str">
        <f t="shared" si="308"/>
        <v>-123, 38</v>
      </c>
    </row>
    <row r="4988" spans="1:21" hidden="1" x14ac:dyDescent="0.25">
      <c r="A4988">
        <v>-122.844005</v>
      </c>
      <c r="B4988">
        <v>38.091003100000002</v>
      </c>
      <c r="C4988" t="s">
        <v>666</v>
      </c>
      <c r="D4988" t="s">
        <v>542</v>
      </c>
      <c r="E4988" t="s">
        <v>435</v>
      </c>
      <c r="F4988" t="s">
        <v>110</v>
      </c>
      <c r="G4988" t="s">
        <v>110</v>
      </c>
      <c r="H4988" t="s">
        <v>94</v>
      </c>
      <c r="J4988" t="s">
        <v>119</v>
      </c>
      <c r="K4988">
        <v>0</v>
      </c>
      <c r="L4988">
        <v>0</v>
      </c>
      <c r="M4988">
        <v>4</v>
      </c>
      <c r="N4988">
        <v>27</v>
      </c>
      <c r="O4988">
        <v>1947</v>
      </c>
      <c r="P4988" t="s">
        <v>120</v>
      </c>
      <c r="R4988">
        <f t="shared" si="309"/>
        <v>-123</v>
      </c>
      <c r="S4988">
        <f t="shared" si="310"/>
        <v>38</v>
      </c>
      <c r="T4988" t="str">
        <f t="shared" si="311"/>
        <v>-12338</v>
      </c>
      <c r="U4988" t="str">
        <f t="shared" si="308"/>
        <v>-123, 38</v>
      </c>
    </row>
    <row r="4989" spans="1:21" hidden="1" x14ac:dyDescent="0.25">
      <c r="A4989">
        <v>-122.844005</v>
      </c>
      <c r="B4989">
        <v>38.091003100000002</v>
      </c>
      <c r="C4989" t="s">
        <v>666</v>
      </c>
      <c r="D4989" t="s">
        <v>542</v>
      </c>
      <c r="E4989" t="s">
        <v>435</v>
      </c>
      <c r="F4989" t="s">
        <v>110</v>
      </c>
      <c r="G4989" t="s">
        <v>110</v>
      </c>
      <c r="H4989" t="s">
        <v>94</v>
      </c>
      <c r="J4989" t="s">
        <v>119</v>
      </c>
      <c r="K4989">
        <v>0</v>
      </c>
      <c r="L4989">
        <v>0</v>
      </c>
      <c r="M4989">
        <v>4</v>
      </c>
      <c r="N4989">
        <v>27</v>
      </c>
      <c r="O4989">
        <v>1947</v>
      </c>
      <c r="P4989" t="s">
        <v>120</v>
      </c>
      <c r="R4989">
        <f t="shared" si="309"/>
        <v>-123</v>
      </c>
      <c r="S4989">
        <f t="shared" si="310"/>
        <v>38</v>
      </c>
      <c r="T4989" t="str">
        <f t="shared" si="311"/>
        <v>-12338</v>
      </c>
      <c r="U4989" t="str">
        <f t="shared" si="308"/>
        <v>-123, 38</v>
      </c>
    </row>
    <row r="4990" spans="1:21" hidden="1" x14ac:dyDescent="0.25">
      <c r="A4990">
        <v>-122.6889</v>
      </c>
      <c r="B4990">
        <v>37.93166669</v>
      </c>
      <c r="C4990">
        <v>1963</v>
      </c>
      <c r="D4990" t="s">
        <v>542</v>
      </c>
      <c r="E4990" t="s">
        <v>435</v>
      </c>
      <c r="F4990" t="s">
        <v>110</v>
      </c>
      <c r="G4990" t="s">
        <v>110</v>
      </c>
      <c r="H4990" t="s">
        <v>94</v>
      </c>
      <c r="J4990" t="s">
        <v>119</v>
      </c>
      <c r="K4990">
        <v>0</v>
      </c>
      <c r="L4990">
        <v>0</v>
      </c>
      <c r="N4990">
        <v>5</v>
      </c>
      <c r="O4990">
        <v>1963</v>
      </c>
      <c r="P4990" t="s">
        <v>120</v>
      </c>
      <c r="R4990">
        <f t="shared" si="309"/>
        <v>-123</v>
      </c>
      <c r="S4990">
        <f t="shared" si="310"/>
        <v>38</v>
      </c>
      <c r="T4990" t="str">
        <f t="shared" si="311"/>
        <v>-12338</v>
      </c>
      <c r="U4990" t="str">
        <f t="shared" si="308"/>
        <v>-122, 38</v>
      </c>
    </row>
    <row r="4991" spans="1:21" hidden="1" x14ac:dyDescent="0.25">
      <c r="A4991">
        <v>-122.4301387</v>
      </c>
      <c r="B4991">
        <v>37.862025799999998</v>
      </c>
      <c r="C4991" t="s">
        <v>655</v>
      </c>
      <c r="D4991" t="s">
        <v>542</v>
      </c>
      <c r="E4991" t="s">
        <v>435</v>
      </c>
      <c r="F4991" t="s">
        <v>110</v>
      </c>
      <c r="G4991" t="s">
        <v>110</v>
      </c>
      <c r="H4991" t="s">
        <v>94</v>
      </c>
      <c r="J4991" t="s">
        <v>119</v>
      </c>
      <c r="K4991">
        <v>0</v>
      </c>
      <c r="L4991">
        <v>0</v>
      </c>
      <c r="M4991">
        <v>6</v>
      </c>
      <c r="N4991">
        <v>5</v>
      </c>
      <c r="O4991">
        <v>1954</v>
      </c>
      <c r="P4991" t="s">
        <v>120</v>
      </c>
      <c r="R4991">
        <f t="shared" si="309"/>
        <v>-122</v>
      </c>
      <c r="S4991">
        <f t="shared" si="310"/>
        <v>38</v>
      </c>
      <c r="T4991" t="str">
        <f t="shared" si="311"/>
        <v>-12238</v>
      </c>
      <c r="U4991" t="str">
        <f t="shared" si="308"/>
        <v>-122, 38</v>
      </c>
    </row>
    <row r="4992" spans="1:21" hidden="1" x14ac:dyDescent="0.25">
      <c r="A4992">
        <v>-122.4301387</v>
      </c>
      <c r="B4992">
        <v>37.862025799999998</v>
      </c>
      <c r="C4992" t="s">
        <v>655</v>
      </c>
      <c r="D4992" t="s">
        <v>542</v>
      </c>
      <c r="E4992" t="s">
        <v>435</v>
      </c>
      <c r="F4992" t="s">
        <v>110</v>
      </c>
      <c r="G4992" t="s">
        <v>110</v>
      </c>
      <c r="H4992" t="s">
        <v>94</v>
      </c>
      <c r="J4992" t="s">
        <v>119</v>
      </c>
      <c r="K4992">
        <v>0</v>
      </c>
      <c r="L4992">
        <v>0</v>
      </c>
      <c r="M4992">
        <v>6</v>
      </c>
      <c r="N4992">
        <v>5</v>
      </c>
      <c r="O4992">
        <v>1954</v>
      </c>
      <c r="P4992" t="s">
        <v>120</v>
      </c>
      <c r="R4992">
        <f t="shared" si="309"/>
        <v>-122</v>
      </c>
      <c r="S4992">
        <f t="shared" si="310"/>
        <v>38</v>
      </c>
      <c r="T4992" t="str">
        <f t="shared" si="311"/>
        <v>-12238</v>
      </c>
      <c r="U4992" t="str">
        <f t="shared" si="308"/>
        <v>-123, 38</v>
      </c>
    </row>
    <row r="4993" spans="1:21" hidden="1" x14ac:dyDescent="0.25">
      <c r="A4993">
        <v>-122.7127778</v>
      </c>
      <c r="B4993">
        <v>37.946944440000003</v>
      </c>
      <c r="C4993">
        <v>1957</v>
      </c>
      <c r="D4993" t="s">
        <v>542</v>
      </c>
      <c r="E4993" t="s">
        <v>435</v>
      </c>
      <c r="F4993" t="s">
        <v>110</v>
      </c>
      <c r="G4993" t="s">
        <v>110</v>
      </c>
      <c r="H4993" t="s">
        <v>94</v>
      </c>
      <c r="J4993" t="s">
        <v>119</v>
      </c>
      <c r="K4993">
        <v>0</v>
      </c>
      <c r="L4993">
        <v>0</v>
      </c>
      <c r="N4993">
        <v>9</v>
      </c>
      <c r="O4993">
        <v>1957</v>
      </c>
      <c r="P4993" t="s">
        <v>120</v>
      </c>
      <c r="R4993">
        <f t="shared" si="309"/>
        <v>-123</v>
      </c>
      <c r="S4993">
        <f t="shared" si="310"/>
        <v>38</v>
      </c>
      <c r="T4993" t="str">
        <f t="shared" si="311"/>
        <v>-12338</v>
      </c>
      <c r="U4993" t="str">
        <f t="shared" si="308"/>
        <v>-123, 38</v>
      </c>
    </row>
    <row r="4994" spans="1:21" hidden="1" x14ac:dyDescent="0.25">
      <c r="A4994">
        <v>-122.7127778</v>
      </c>
      <c r="B4994">
        <v>37.946944440000003</v>
      </c>
      <c r="C4994">
        <v>1957</v>
      </c>
      <c r="D4994" t="s">
        <v>542</v>
      </c>
      <c r="E4994" t="s">
        <v>435</v>
      </c>
      <c r="F4994" t="s">
        <v>110</v>
      </c>
      <c r="G4994" t="s">
        <v>110</v>
      </c>
      <c r="H4994" t="s">
        <v>94</v>
      </c>
      <c r="J4994" t="s">
        <v>119</v>
      </c>
      <c r="K4994">
        <v>0</v>
      </c>
      <c r="L4994">
        <v>0</v>
      </c>
      <c r="N4994">
        <v>9</v>
      </c>
      <c r="O4994">
        <v>1957</v>
      </c>
      <c r="P4994" t="s">
        <v>120</v>
      </c>
      <c r="R4994">
        <f t="shared" si="309"/>
        <v>-123</v>
      </c>
      <c r="S4994">
        <f t="shared" si="310"/>
        <v>38</v>
      </c>
      <c r="T4994" t="str">
        <f t="shared" si="311"/>
        <v>-12338</v>
      </c>
      <c r="U4994" t="str">
        <f t="shared" ref="U4994:U5057" si="312">_xlfn.CONCAT($R4995, ", ", $S4995)</f>
        <v>-123, 38</v>
      </c>
    </row>
    <row r="4995" spans="1:21" hidden="1" x14ac:dyDescent="0.25">
      <c r="A4995">
        <v>-122.7127778</v>
      </c>
      <c r="B4995">
        <v>37.946944440000003</v>
      </c>
      <c r="C4995">
        <v>1957</v>
      </c>
      <c r="D4995" t="s">
        <v>542</v>
      </c>
      <c r="E4995" t="s">
        <v>435</v>
      </c>
      <c r="F4995" t="s">
        <v>110</v>
      </c>
      <c r="G4995" t="s">
        <v>110</v>
      </c>
      <c r="H4995" t="s">
        <v>94</v>
      </c>
      <c r="J4995" t="s">
        <v>119</v>
      </c>
      <c r="K4995">
        <v>0</v>
      </c>
      <c r="L4995">
        <v>0</v>
      </c>
      <c r="N4995">
        <v>27</v>
      </c>
      <c r="O4995">
        <v>1957</v>
      </c>
      <c r="P4995" t="s">
        <v>120</v>
      </c>
      <c r="R4995">
        <f t="shared" ref="R4995:R5058" si="313">ROUND($A4995, 0)</f>
        <v>-123</v>
      </c>
      <c r="S4995">
        <f t="shared" ref="S4995:S5058" si="314">ROUND($B4995, 0)</f>
        <v>38</v>
      </c>
      <c r="T4995" t="str">
        <f t="shared" ref="T4995:T5058" si="315">_xlfn.CONCAT($R4995, $S4995)</f>
        <v>-12338</v>
      </c>
      <c r="U4995" t="str">
        <f t="shared" si="312"/>
        <v>-123, 38</v>
      </c>
    </row>
    <row r="4996" spans="1:21" hidden="1" x14ac:dyDescent="0.25">
      <c r="A4996">
        <v>-122.7127778</v>
      </c>
      <c r="B4996">
        <v>37.946944440000003</v>
      </c>
      <c r="C4996">
        <v>1957</v>
      </c>
      <c r="D4996" t="s">
        <v>542</v>
      </c>
      <c r="E4996" t="s">
        <v>435</v>
      </c>
      <c r="F4996" t="s">
        <v>110</v>
      </c>
      <c r="G4996" t="s">
        <v>110</v>
      </c>
      <c r="H4996" t="s">
        <v>94</v>
      </c>
      <c r="J4996" t="s">
        <v>119</v>
      </c>
      <c r="K4996">
        <v>0</v>
      </c>
      <c r="L4996">
        <v>0</v>
      </c>
      <c r="N4996">
        <v>19</v>
      </c>
      <c r="O4996">
        <v>1957</v>
      </c>
      <c r="P4996" t="s">
        <v>120</v>
      </c>
      <c r="R4996">
        <f t="shared" si="313"/>
        <v>-123</v>
      </c>
      <c r="S4996">
        <f t="shared" si="314"/>
        <v>38</v>
      </c>
      <c r="T4996" t="str">
        <f t="shared" si="315"/>
        <v>-12338</v>
      </c>
      <c r="U4996" t="str">
        <f t="shared" si="312"/>
        <v>-123, 38</v>
      </c>
    </row>
    <row r="4997" spans="1:21" hidden="1" x14ac:dyDescent="0.25">
      <c r="A4997">
        <v>-122.7127778</v>
      </c>
      <c r="B4997">
        <v>37.946944440000003</v>
      </c>
      <c r="C4997">
        <v>1957</v>
      </c>
      <c r="D4997" t="s">
        <v>542</v>
      </c>
      <c r="E4997" t="s">
        <v>435</v>
      </c>
      <c r="F4997" t="s">
        <v>110</v>
      </c>
      <c r="G4997" t="s">
        <v>110</v>
      </c>
      <c r="H4997" t="s">
        <v>94</v>
      </c>
      <c r="J4997" t="s">
        <v>119</v>
      </c>
      <c r="K4997">
        <v>0</v>
      </c>
      <c r="L4997">
        <v>0</v>
      </c>
      <c r="N4997">
        <v>19</v>
      </c>
      <c r="O4997">
        <v>1957</v>
      </c>
      <c r="P4997" t="s">
        <v>120</v>
      </c>
      <c r="R4997">
        <f t="shared" si="313"/>
        <v>-123</v>
      </c>
      <c r="S4997">
        <f t="shared" si="314"/>
        <v>38</v>
      </c>
      <c r="T4997" t="str">
        <f t="shared" si="315"/>
        <v>-12338</v>
      </c>
      <c r="U4997" t="str">
        <f t="shared" si="312"/>
        <v>-123, 38</v>
      </c>
    </row>
    <row r="4998" spans="1:21" hidden="1" x14ac:dyDescent="0.25">
      <c r="A4998">
        <v>-122.7127778</v>
      </c>
      <c r="B4998">
        <v>37.946944440000003</v>
      </c>
      <c r="C4998">
        <v>1957</v>
      </c>
      <c r="D4998" t="s">
        <v>542</v>
      </c>
      <c r="E4998" t="s">
        <v>435</v>
      </c>
      <c r="F4998" t="s">
        <v>110</v>
      </c>
      <c r="G4998" t="s">
        <v>110</v>
      </c>
      <c r="H4998" t="s">
        <v>94</v>
      </c>
      <c r="J4998" t="s">
        <v>119</v>
      </c>
      <c r="K4998">
        <v>0</v>
      </c>
      <c r="L4998">
        <v>0</v>
      </c>
      <c r="N4998">
        <v>9</v>
      </c>
      <c r="O4998">
        <v>1957</v>
      </c>
      <c r="P4998" t="s">
        <v>120</v>
      </c>
      <c r="R4998">
        <f t="shared" si="313"/>
        <v>-123</v>
      </c>
      <c r="S4998">
        <f t="shared" si="314"/>
        <v>38</v>
      </c>
      <c r="T4998" t="str">
        <f t="shared" si="315"/>
        <v>-12338</v>
      </c>
      <c r="U4998" t="str">
        <f t="shared" si="312"/>
        <v>-123, 38</v>
      </c>
    </row>
    <row r="4999" spans="1:21" hidden="1" x14ac:dyDescent="0.25">
      <c r="A4999">
        <v>-122.7127778</v>
      </c>
      <c r="B4999">
        <v>37.946944440000003</v>
      </c>
      <c r="C4999">
        <v>1957</v>
      </c>
      <c r="D4999" t="s">
        <v>542</v>
      </c>
      <c r="E4999" t="s">
        <v>435</v>
      </c>
      <c r="F4999" t="s">
        <v>110</v>
      </c>
      <c r="G4999" t="s">
        <v>110</v>
      </c>
      <c r="H4999" t="s">
        <v>94</v>
      </c>
      <c r="J4999" t="s">
        <v>119</v>
      </c>
      <c r="K4999">
        <v>0</v>
      </c>
      <c r="L4999">
        <v>0</v>
      </c>
      <c r="N4999">
        <v>19</v>
      </c>
      <c r="O4999">
        <v>1957</v>
      </c>
      <c r="P4999" t="s">
        <v>120</v>
      </c>
      <c r="R4999">
        <f t="shared" si="313"/>
        <v>-123</v>
      </c>
      <c r="S4999">
        <f t="shared" si="314"/>
        <v>38</v>
      </c>
      <c r="T4999" t="str">
        <f t="shared" si="315"/>
        <v>-12338</v>
      </c>
      <c r="U4999" t="str">
        <f t="shared" si="312"/>
        <v>-123, 38</v>
      </c>
    </row>
    <row r="5000" spans="1:21" hidden="1" x14ac:dyDescent="0.25">
      <c r="A5000">
        <v>-122.5987858</v>
      </c>
      <c r="B5000">
        <v>37.998276300000001</v>
      </c>
      <c r="C5000" t="s">
        <v>642</v>
      </c>
      <c r="D5000" t="s">
        <v>542</v>
      </c>
      <c r="E5000" t="s">
        <v>435</v>
      </c>
      <c r="F5000" t="s">
        <v>110</v>
      </c>
      <c r="G5000" t="s">
        <v>110</v>
      </c>
      <c r="H5000" t="s">
        <v>94</v>
      </c>
      <c r="J5000" t="s">
        <v>119</v>
      </c>
      <c r="K5000">
        <v>0</v>
      </c>
      <c r="L5000">
        <v>0</v>
      </c>
      <c r="M5000">
        <v>3</v>
      </c>
      <c r="N5000">
        <v>17</v>
      </c>
      <c r="O5000">
        <v>1951</v>
      </c>
      <c r="P5000" t="s">
        <v>120</v>
      </c>
      <c r="R5000">
        <f t="shared" si="313"/>
        <v>-123</v>
      </c>
      <c r="S5000">
        <f t="shared" si="314"/>
        <v>38</v>
      </c>
      <c r="T5000" t="str">
        <f t="shared" si="315"/>
        <v>-12338</v>
      </c>
      <c r="U5000" t="str">
        <f t="shared" si="312"/>
        <v>-122, 38</v>
      </c>
    </row>
    <row r="5001" spans="1:21" hidden="1" x14ac:dyDescent="0.25">
      <c r="A5001">
        <v>-122.4301387</v>
      </c>
      <c r="B5001">
        <v>37.862025799999998</v>
      </c>
      <c r="C5001" t="s">
        <v>655</v>
      </c>
      <c r="D5001" t="s">
        <v>542</v>
      </c>
      <c r="E5001" t="s">
        <v>435</v>
      </c>
      <c r="F5001" t="s">
        <v>110</v>
      </c>
      <c r="G5001" t="s">
        <v>110</v>
      </c>
      <c r="H5001" t="s">
        <v>94</v>
      </c>
      <c r="J5001" t="s">
        <v>119</v>
      </c>
      <c r="K5001">
        <v>0</v>
      </c>
      <c r="L5001">
        <v>0</v>
      </c>
      <c r="M5001">
        <v>6</v>
      </c>
      <c r="N5001">
        <v>5</v>
      </c>
      <c r="O5001">
        <v>1954</v>
      </c>
      <c r="P5001" t="s">
        <v>120</v>
      </c>
      <c r="R5001">
        <f t="shared" si="313"/>
        <v>-122</v>
      </c>
      <c r="S5001">
        <f t="shared" si="314"/>
        <v>38</v>
      </c>
      <c r="T5001" t="str">
        <f t="shared" si="315"/>
        <v>-12238</v>
      </c>
      <c r="U5001" t="str">
        <f t="shared" si="312"/>
        <v>-122, 38</v>
      </c>
    </row>
    <row r="5002" spans="1:21" hidden="1" x14ac:dyDescent="0.25">
      <c r="A5002">
        <v>-122.4301387</v>
      </c>
      <c r="B5002">
        <v>37.862025799999998</v>
      </c>
      <c r="C5002" t="s">
        <v>655</v>
      </c>
      <c r="D5002" t="s">
        <v>542</v>
      </c>
      <c r="E5002" t="s">
        <v>435</v>
      </c>
      <c r="F5002" t="s">
        <v>110</v>
      </c>
      <c r="G5002" t="s">
        <v>110</v>
      </c>
      <c r="H5002" t="s">
        <v>94</v>
      </c>
      <c r="J5002" t="s">
        <v>119</v>
      </c>
      <c r="K5002">
        <v>0</v>
      </c>
      <c r="L5002">
        <v>0</v>
      </c>
      <c r="M5002">
        <v>6</v>
      </c>
      <c r="N5002">
        <v>5</v>
      </c>
      <c r="O5002">
        <v>1954</v>
      </c>
      <c r="P5002" t="s">
        <v>120</v>
      </c>
      <c r="R5002">
        <f t="shared" si="313"/>
        <v>-122</v>
      </c>
      <c r="S5002">
        <f t="shared" si="314"/>
        <v>38</v>
      </c>
      <c r="T5002" t="str">
        <f t="shared" si="315"/>
        <v>-12238</v>
      </c>
      <c r="U5002" t="str">
        <f t="shared" si="312"/>
        <v>-122, 38</v>
      </c>
    </row>
    <row r="5003" spans="1:21" hidden="1" x14ac:dyDescent="0.25">
      <c r="A5003">
        <v>-122.4301387</v>
      </c>
      <c r="B5003">
        <v>37.862025799999998</v>
      </c>
      <c r="C5003" t="s">
        <v>655</v>
      </c>
      <c r="D5003" t="s">
        <v>542</v>
      </c>
      <c r="E5003" t="s">
        <v>435</v>
      </c>
      <c r="F5003" t="s">
        <v>110</v>
      </c>
      <c r="G5003" t="s">
        <v>110</v>
      </c>
      <c r="H5003" t="s">
        <v>94</v>
      </c>
      <c r="J5003" t="s">
        <v>119</v>
      </c>
      <c r="K5003">
        <v>0</v>
      </c>
      <c r="L5003">
        <v>0</v>
      </c>
      <c r="M5003">
        <v>6</v>
      </c>
      <c r="N5003">
        <v>5</v>
      </c>
      <c r="O5003">
        <v>1954</v>
      </c>
      <c r="P5003" t="s">
        <v>120</v>
      </c>
      <c r="R5003">
        <f t="shared" si="313"/>
        <v>-122</v>
      </c>
      <c r="S5003">
        <f t="shared" si="314"/>
        <v>38</v>
      </c>
      <c r="T5003" t="str">
        <f t="shared" si="315"/>
        <v>-12238</v>
      </c>
      <c r="U5003" t="str">
        <f t="shared" si="312"/>
        <v>-123, 38</v>
      </c>
    </row>
    <row r="5004" spans="1:21" hidden="1" x14ac:dyDescent="0.25">
      <c r="A5004">
        <v>-122.6889</v>
      </c>
      <c r="B5004">
        <v>37.93166669</v>
      </c>
      <c r="C5004">
        <v>1963</v>
      </c>
      <c r="D5004" t="s">
        <v>542</v>
      </c>
      <c r="E5004" t="s">
        <v>435</v>
      </c>
      <c r="F5004" t="s">
        <v>110</v>
      </c>
      <c r="G5004" t="s">
        <v>110</v>
      </c>
      <c r="H5004" t="s">
        <v>94</v>
      </c>
      <c r="J5004" t="s">
        <v>119</v>
      </c>
      <c r="K5004">
        <v>0</v>
      </c>
      <c r="L5004">
        <v>0</v>
      </c>
      <c r="N5004">
        <v>2</v>
      </c>
      <c r="O5004">
        <v>1963</v>
      </c>
      <c r="P5004" t="s">
        <v>120</v>
      </c>
      <c r="R5004">
        <f t="shared" si="313"/>
        <v>-123</v>
      </c>
      <c r="S5004">
        <f t="shared" si="314"/>
        <v>38</v>
      </c>
      <c r="T5004" t="str">
        <f t="shared" si="315"/>
        <v>-12338</v>
      </c>
      <c r="U5004" t="str">
        <f t="shared" si="312"/>
        <v>-123, 38</v>
      </c>
    </row>
    <row r="5005" spans="1:21" hidden="1" x14ac:dyDescent="0.25">
      <c r="A5005">
        <v>-122.6889</v>
      </c>
      <c r="B5005">
        <v>37.93166669</v>
      </c>
      <c r="C5005">
        <v>1963</v>
      </c>
      <c r="D5005" t="s">
        <v>542</v>
      </c>
      <c r="E5005" t="s">
        <v>435</v>
      </c>
      <c r="F5005" t="s">
        <v>110</v>
      </c>
      <c r="G5005" t="s">
        <v>110</v>
      </c>
      <c r="H5005" t="s">
        <v>94</v>
      </c>
      <c r="J5005" t="s">
        <v>119</v>
      </c>
      <c r="K5005">
        <v>0</v>
      </c>
      <c r="L5005">
        <v>0</v>
      </c>
      <c r="N5005">
        <v>5</v>
      </c>
      <c r="O5005">
        <v>1963</v>
      </c>
      <c r="P5005" t="s">
        <v>120</v>
      </c>
      <c r="R5005">
        <f t="shared" si="313"/>
        <v>-123</v>
      </c>
      <c r="S5005">
        <f t="shared" si="314"/>
        <v>38</v>
      </c>
      <c r="T5005" t="str">
        <f t="shared" si="315"/>
        <v>-12338</v>
      </c>
      <c r="U5005" t="str">
        <f t="shared" si="312"/>
        <v>-123, 38</v>
      </c>
    </row>
    <row r="5006" spans="1:21" hidden="1" x14ac:dyDescent="0.25">
      <c r="A5006">
        <v>-122.6889</v>
      </c>
      <c r="B5006">
        <v>37.93166669</v>
      </c>
      <c r="C5006">
        <v>1963</v>
      </c>
      <c r="D5006" t="s">
        <v>542</v>
      </c>
      <c r="E5006" t="s">
        <v>435</v>
      </c>
      <c r="F5006" t="s">
        <v>110</v>
      </c>
      <c r="G5006" t="s">
        <v>110</v>
      </c>
      <c r="H5006" t="s">
        <v>94</v>
      </c>
      <c r="J5006" t="s">
        <v>119</v>
      </c>
      <c r="K5006">
        <v>0</v>
      </c>
      <c r="L5006">
        <v>0</v>
      </c>
      <c r="N5006">
        <v>2</v>
      </c>
      <c r="O5006">
        <v>1963</v>
      </c>
      <c r="P5006" t="s">
        <v>120</v>
      </c>
      <c r="R5006">
        <f t="shared" si="313"/>
        <v>-123</v>
      </c>
      <c r="S5006">
        <f t="shared" si="314"/>
        <v>38</v>
      </c>
      <c r="T5006" t="str">
        <f t="shared" si="315"/>
        <v>-12338</v>
      </c>
      <c r="U5006" t="str">
        <f t="shared" si="312"/>
        <v>-123, 38</v>
      </c>
    </row>
    <row r="5007" spans="1:21" hidden="1" x14ac:dyDescent="0.25">
      <c r="A5007">
        <v>-122.6889</v>
      </c>
      <c r="B5007">
        <v>37.93166669</v>
      </c>
      <c r="C5007">
        <v>1963</v>
      </c>
      <c r="D5007" t="s">
        <v>542</v>
      </c>
      <c r="E5007" t="s">
        <v>435</v>
      </c>
      <c r="F5007" t="s">
        <v>110</v>
      </c>
      <c r="G5007" t="s">
        <v>110</v>
      </c>
      <c r="H5007" t="s">
        <v>94</v>
      </c>
      <c r="J5007" t="s">
        <v>119</v>
      </c>
      <c r="K5007">
        <v>0</v>
      </c>
      <c r="L5007">
        <v>0</v>
      </c>
      <c r="N5007">
        <v>2</v>
      </c>
      <c r="O5007">
        <v>1963</v>
      </c>
      <c r="P5007" t="s">
        <v>120</v>
      </c>
      <c r="R5007">
        <f t="shared" si="313"/>
        <v>-123</v>
      </c>
      <c r="S5007">
        <f t="shared" si="314"/>
        <v>38</v>
      </c>
      <c r="T5007" t="str">
        <f t="shared" si="315"/>
        <v>-12338</v>
      </c>
      <c r="U5007" t="str">
        <f t="shared" si="312"/>
        <v>-123, 38</v>
      </c>
    </row>
    <row r="5008" spans="1:21" hidden="1" x14ac:dyDescent="0.25">
      <c r="A5008">
        <v>-122.6889</v>
      </c>
      <c r="B5008">
        <v>37.93166669</v>
      </c>
      <c r="C5008">
        <v>1963</v>
      </c>
      <c r="D5008" t="s">
        <v>542</v>
      </c>
      <c r="E5008" t="s">
        <v>435</v>
      </c>
      <c r="F5008" t="s">
        <v>110</v>
      </c>
      <c r="G5008" t="s">
        <v>110</v>
      </c>
      <c r="H5008" t="s">
        <v>94</v>
      </c>
      <c r="J5008" t="s">
        <v>119</v>
      </c>
      <c r="K5008">
        <v>0</v>
      </c>
      <c r="L5008">
        <v>0</v>
      </c>
      <c r="N5008">
        <v>2</v>
      </c>
      <c r="O5008">
        <v>1963</v>
      </c>
      <c r="P5008" t="s">
        <v>120</v>
      </c>
      <c r="R5008">
        <f t="shared" si="313"/>
        <v>-123</v>
      </c>
      <c r="S5008">
        <f t="shared" si="314"/>
        <v>38</v>
      </c>
      <c r="T5008" t="str">
        <f t="shared" si="315"/>
        <v>-12338</v>
      </c>
      <c r="U5008" t="str">
        <f t="shared" si="312"/>
        <v>-123, 38</v>
      </c>
    </row>
    <row r="5009" spans="1:21" hidden="1" x14ac:dyDescent="0.25">
      <c r="A5009">
        <v>-122.6889</v>
      </c>
      <c r="B5009">
        <v>37.93166669</v>
      </c>
      <c r="C5009">
        <v>1962</v>
      </c>
      <c r="D5009" t="s">
        <v>542</v>
      </c>
      <c r="E5009" t="s">
        <v>435</v>
      </c>
      <c r="F5009" t="s">
        <v>110</v>
      </c>
      <c r="G5009" t="s">
        <v>110</v>
      </c>
      <c r="H5009" t="s">
        <v>94</v>
      </c>
      <c r="J5009" t="s">
        <v>119</v>
      </c>
      <c r="K5009">
        <v>0</v>
      </c>
      <c r="L5009">
        <v>0</v>
      </c>
      <c r="N5009">
        <v>4</v>
      </c>
      <c r="O5009">
        <v>1962</v>
      </c>
      <c r="P5009" t="s">
        <v>120</v>
      </c>
      <c r="R5009">
        <f t="shared" si="313"/>
        <v>-123</v>
      </c>
      <c r="S5009">
        <f t="shared" si="314"/>
        <v>38</v>
      </c>
      <c r="T5009" t="str">
        <f t="shared" si="315"/>
        <v>-12338</v>
      </c>
      <c r="U5009" t="str">
        <f t="shared" si="312"/>
        <v>-123, 38</v>
      </c>
    </row>
    <row r="5010" spans="1:21" hidden="1" x14ac:dyDescent="0.25">
      <c r="A5010">
        <v>-122.6889</v>
      </c>
      <c r="B5010">
        <v>37.93166669</v>
      </c>
      <c r="C5010">
        <v>1962</v>
      </c>
      <c r="D5010" t="s">
        <v>542</v>
      </c>
      <c r="E5010" t="s">
        <v>435</v>
      </c>
      <c r="F5010" t="s">
        <v>110</v>
      </c>
      <c r="G5010" t="s">
        <v>110</v>
      </c>
      <c r="H5010" t="s">
        <v>94</v>
      </c>
      <c r="J5010" t="s">
        <v>119</v>
      </c>
      <c r="K5010">
        <v>0</v>
      </c>
      <c r="L5010">
        <v>0</v>
      </c>
      <c r="N5010">
        <v>4</v>
      </c>
      <c r="O5010">
        <v>1962</v>
      </c>
      <c r="P5010" t="s">
        <v>120</v>
      </c>
      <c r="R5010">
        <f t="shared" si="313"/>
        <v>-123</v>
      </c>
      <c r="S5010">
        <f t="shared" si="314"/>
        <v>38</v>
      </c>
      <c r="T5010" t="str">
        <f t="shared" si="315"/>
        <v>-12338</v>
      </c>
      <c r="U5010" t="str">
        <f t="shared" si="312"/>
        <v>-123, 38</v>
      </c>
    </row>
    <row r="5011" spans="1:21" hidden="1" x14ac:dyDescent="0.25">
      <c r="A5011">
        <v>-122.6889</v>
      </c>
      <c r="B5011">
        <v>37.93166669</v>
      </c>
      <c r="C5011">
        <v>1963</v>
      </c>
      <c r="D5011" t="s">
        <v>542</v>
      </c>
      <c r="E5011" t="s">
        <v>435</v>
      </c>
      <c r="F5011" t="s">
        <v>110</v>
      </c>
      <c r="G5011" t="s">
        <v>110</v>
      </c>
      <c r="H5011" t="s">
        <v>94</v>
      </c>
      <c r="J5011" t="s">
        <v>119</v>
      </c>
      <c r="K5011">
        <v>0</v>
      </c>
      <c r="L5011">
        <v>0</v>
      </c>
      <c r="N5011">
        <v>2</v>
      </c>
      <c r="O5011">
        <v>1963</v>
      </c>
      <c r="P5011" t="s">
        <v>120</v>
      </c>
      <c r="R5011">
        <f t="shared" si="313"/>
        <v>-123</v>
      </c>
      <c r="S5011">
        <f t="shared" si="314"/>
        <v>38</v>
      </c>
      <c r="T5011" t="str">
        <f t="shared" si="315"/>
        <v>-12338</v>
      </c>
      <c r="U5011" t="str">
        <f t="shared" si="312"/>
        <v>-123, 38</v>
      </c>
    </row>
    <row r="5012" spans="1:21" hidden="1" x14ac:dyDescent="0.25">
      <c r="A5012">
        <v>-122.6889</v>
      </c>
      <c r="B5012">
        <v>37.93166669</v>
      </c>
      <c r="C5012">
        <v>1963</v>
      </c>
      <c r="D5012" t="s">
        <v>542</v>
      </c>
      <c r="E5012" t="s">
        <v>435</v>
      </c>
      <c r="F5012" t="s">
        <v>110</v>
      </c>
      <c r="G5012" t="s">
        <v>110</v>
      </c>
      <c r="H5012" t="s">
        <v>94</v>
      </c>
      <c r="J5012" t="s">
        <v>119</v>
      </c>
      <c r="K5012">
        <v>0</v>
      </c>
      <c r="L5012">
        <v>0</v>
      </c>
      <c r="N5012">
        <v>2</v>
      </c>
      <c r="O5012">
        <v>1963</v>
      </c>
      <c r="P5012" t="s">
        <v>120</v>
      </c>
      <c r="R5012">
        <f t="shared" si="313"/>
        <v>-123</v>
      </c>
      <c r="S5012">
        <f t="shared" si="314"/>
        <v>38</v>
      </c>
      <c r="T5012" t="str">
        <f t="shared" si="315"/>
        <v>-12338</v>
      </c>
      <c r="U5012" t="str">
        <f t="shared" si="312"/>
        <v>-123, 38</v>
      </c>
    </row>
    <row r="5013" spans="1:21" hidden="1" x14ac:dyDescent="0.25">
      <c r="A5013">
        <v>-122.6889</v>
      </c>
      <c r="B5013">
        <v>37.93166669</v>
      </c>
      <c r="C5013">
        <v>1963</v>
      </c>
      <c r="D5013" t="s">
        <v>542</v>
      </c>
      <c r="E5013" t="s">
        <v>435</v>
      </c>
      <c r="F5013" t="s">
        <v>110</v>
      </c>
      <c r="G5013" t="s">
        <v>110</v>
      </c>
      <c r="H5013" t="s">
        <v>94</v>
      </c>
      <c r="J5013" t="s">
        <v>119</v>
      </c>
      <c r="K5013">
        <v>0</v>
      </c>
      <c r="L5013">
        <v>0</v>
      </c>
      <c r="N5013">
        <v>2</v>
      </c>
      <c r="O5013">
        <v>1963</v>
      </c>
      <c r="P5013" t="s">
        <v>120</v>
      </c>
      <c r="R5013">
        <f t="shared" si="313"/>
        <v>-123</v>
      </c>
      <c r="S5013">
        <f t="shared" si="314"/>
        <v>38</v>
      </c>
      <c r="T5013" t="str">
        <f t="shared" si="315"/>
        <v>-12338</v>
      </c>
      <c r="U5013" t="str">
        <f t="shared" si="312"/>
        <v>-123, 38</v>
      </c>
    </row>
    <row r="5014" spans="1:21" hidden="1" x14ac:dyDescent="0.25">
      <c r="A5014">
        <v>-122.6889</v>
      </c>
      <c r="B5014">
        <v>37.93166669</v>
      </c>
      <c r="C5014">
        <v>1963</v>
      </c>
      <c r="D5014" t="s">
        <v>542</v>
      </c>
      <c r="E5014" t="s">
        <v>435</v>
      </c>
      <c r="F5014" t="s">
        <v>110</v>
      </c>
      <c r="G5014" t="s">
        <v>110</v>
      </c>
      <c r="H5014" t="s">
        <v>94</v>
      </c>
      <c r="J5014" t="s">
        <v>119</v>
      </c>
      <c r="K5014">
        <v>0</v>
      </c>
      <c r="L5014">
        <v>0</v>
      </c>
      <c r="N5014">
        <v>2</v>
      </c>
      <c r="O5014">
        <v>1963</v>
      </c>
      <c r="P5014" t="s">
        <v>120</v>
      </c>
      <c r="R5014">
        <f t="shared" si="313"/>
        <v>-123</v>
      </c>
      <c r="S5014">
        <f t="shared" si="314"/>
        <v>38</v>
      </c>
      <c r="T5014" t="str">
        <f t="shared" si="315"/>
        <v>-12338</v>
      </c>
      <c r="U5014" t="str">
        <f t="shared" si="312"/>
        <v>-123, 38</v>
      </c>
    </row>
    <row r="5015" spans="1:21" hidden="1" x14ac:dyDescent="0.25">
      <c r="A5015">
        <v>-122.6889</v>
      </c>
      <c r="B5015">
        <v>37.93166669</v>
      </c>
      <c r="C5015">
        <v>1963</v>
      </c>
      <c r="D5015" t="s">
        <v>542</v>
      </c>
      <c r="E5015" t="s">
        <v>435</v>
      </c>
      <c r="F5015" t="s">
        <v>110</v>
      </c>
      <c r="G5015" t="s">
        <v>110</v>
      </c>
      <c r="H5015" t="s">
        <v>94</v>
      </c>
      <c r="J5015" t="s">
        <v>119</v>
      </c>
      <c r="K5015">
        <v>0</v>
      </c>
      <c r="L5015">
        <v>0</v>
      </c>
      <c r="N5015">
        <v>2</v>
      </c>
      <c r="O5015">
        <v>1963</v>
      </c>
      <c r="P5015" t="s">
        <v>120</v>
      </c>
      <c r="R5015">
        <f t="shared" si="313"/>
        <v>-123</v>
      </c>
      <c r="S5015">
        <f t="shared" si="314"/>
        <v>38</v>
      </c>
      <c r="T5015" t="str">
        <f t="shared" si="315"/>
        <v>-12338</v>
      </c>
      <c r="U5015" t="str">
        <f t="shared" si="312"/>
        <v>-123, 38</v>
      </c>
    </row>
    <row r="5016" spans="1:21" hidden="1" x14ac:dyDescent="0.25">
      <c r="A5016">
        <v>-122.6889</v>
      </c>
      <c r="B5016">
        <v>37.93166669</v>
      </c>
      <c r="C5016">
        <v>1962</v>
      </c>
      <c r="D5016" t="s">
        <v>542</v>
      </c>
      <c r="E5016" t="s">
        <v>435</v>
      </c>
      <c r="F5016" t="s">
        <v>110</v>
      </c>
      <c r="G5016" t="s">
        <v>110</v>
      </c>
      <c r="H5016" t="s">
        <v>94</v>
      </c>
      <c r="J5016" t="s">
        <v>119</v>
      </c>
      <c r="K5016">
        <v>0</v>
      </c>
      <c r="L5016">
        <v>0</v>
      </c>
      <c r="N5016">
        <v>4</v>
      </c>
      <c r="O5016">
        <v>1962</v>
      </c>
      <c r="P5016" t="s">
        <v>120</v>
      </c>
      <c r="R5016">
        <f t="shared" si="313"/>
        <v>-123</v>
      </c>
      <c r="S5016">
        <f t="shared" si="314"/>
        <v>38</v>
      </c>
      <c r="T5016" t="str">
        <f t="shared" si="315"/>
        <v>-12338</v>
      </c>
      <c r="U5016" t="str">
        <f t="shared" si="312"/>
        <v>-123, 38</v>
      </c>
    </row>
    <row r="5017" spans="1:21" hidden="1" x14ac:dyDescent="0.25">
      <c r="A5017">
        <v>-122.6889</v>
      </c>
      <c r="B5017">
        <v>37.93166669</v>
      </c>
      <c r="C5017">
        <v>1962</v>
      </c>
      <c r="D5017" t="s">
        <v>542</v>
      </c>
      <c r="E5017" t="s">
        <v>435</v>
      </c>
      <c r="F5017" t="s">
        <v>110</v>
      </c>
      <c r="G5017" t="s">
        <v>110</v>
      </c>
      <c r="H5017" t="s">
        <v>94</v>
      </c>
      <c r="J5017" t="s">
        <v>119</v>
      </c>
      <c r="K5017">
        <v>0</v>
      </c>
      <c r="L5017">
        <v>0</v>
      </c>
      <c r="N5017">
        <v>4</v>
      </c>
      <c r="O5017">
        <v>1962</v>
      </c>
      <c r="P5017" t="s">
        <v>120</v>
      </c>
      <c r="R5017">
        <f t="shared" si="313"/>
        <v>-123</v>
      </c>
      <c r="S5017">
        <f t="shared" si="314"/>
        <v>38</v>
      </c>
      <c r="T5017" t="str">
        <f t="shared" si="315"/>
        <v>-12338</v>
      </c>
      <c r="U5017" t="str">
        <f t="shared" si="312"/>
        <v>-123, 38</v>
      </c>
    </row>
    <row r="5018" spans="1:21" hidden="1" x14ac:dyDescent="0.25">
      <c r="A5018">
        <v>-122.6369444</v>
      </c>
      <c r="B5018">
        <v>37.940277780000002</v>
      </c>
      <c r="C5018">
        <v>1957</v>
      </c>
      <c r="D5018" t="s">
        <v>542</v>
      </c>
      <c r="E5018" t="s">
        <v>435</v>
      </c>
      <c r="F5018" t="s">
        <v>110</v>
      </c>
      <c r="G5018" t="s">
        <v>110</v>
      </c>
      <c r="H5018" t="s">
        <v>94</v>
      </c>
      <c r="J5018" t="s">
        <v>119</v>
      </c>
      <c r="K5018">
        <v>0</v>
      </c>
      <c r="L5018">
        <v>0</v>
      </c>
      <c r="N5018">
        <v>7</v>
      </c>
      <c r="O5018">
        <v>1957</v>
      </c>
      <c r="P5018" t="s">
        <v>120</v>
      </c>
      <c r="R5018">
        <f t="shared" si="313"/>
        <v>-123</v>
      </c>
      <c r="S5018">
        <f t="shared" si="314"/>
        <v>38</v>
      </c>
      <c r="T5018" t="str">
        <f t="shared" si="315"/>
        <v>-12338</v>
      </c>
      <c r="U5018" t="str">
        <f t="shared" si="312"/>
        <v>-123, 38</v>
      </c>
    </row>
    <row r="5019" spans="1:21" hidden="1" x14ac:dyDescent="0.25">
      <c r="A5019">
        <v>-122.7127778</v>
      </c>
      <c r="B5019">
        <v>37.946944440000003</v>
      </c>
      <c r="C5019">
        <v>1957</v>
      </c>
      <c r="D5019" t="s">
        <v>542</v>
      </c>
      <c r="E5019" t="s">
        <v>435</v>
      </c>
      <c r="F5019" t="s">
        <v>110</v>
      </c>
      <c r="G5019" t="s">
        <v>110</v>
      </c>
      <c r="H5019" t="s">
        <v>94</v>
      </c>
      <c r="J5019" t="s">
        <v>119</v>
      </c>
      <c r="K5019">
        <v>0</v>
      </c>
      <c r="L5019">
        <v>0</v>
      </c>
      <c r="N5019">
        <v>19</v>
      </c>
      <c r="O5019">
        <v>1957</v>
      </c>
      <c r="P5019" t="s">
        <v>120</v>
      </c>
      <c r="R5019">
        <f t="shared" si="313"/>
        <v>-123</v>
      </c>
      <c r="S5019">
        <f t="shared" si="314"/>
        <v>38</v>
      </c>
      <c r="T5019" t="str">
        <f t="shared" si="315"/>
        <v>-12338</v>
      </c>
      <c r="U5019" t="str">
        <f t="shared" si="312"/>
        <v>-123, 38</v>
      </c>
    </row>
    <row r="5020" spans="1:21" hidden="1" x14ac:dyDescent="0.25">
      <c r="A5020">
        <v>-122.7127778</v>
      </c>
      <c r="B5020">
        <v>37.946944440000003</v>
      </c>
      <c r="C5020">
        <v>1957</v>
      </c>
      <c r="D5020" t="s">
        <v>542</v>
      </c>
      <c r="E5020" t="s">
        <v>435</v>
      </c>
      <c r="F5020" t="s">
        <v>110</v>
      </c>
      <c r="G5020" t="s">
        <v>110</v>
      </c>
      <c r="H5020" t="s">
        <v>94</v>
      </c>
      <c r="J5020" t="s">
        <v>119</v>
      </c>
      <c r="K5020">
        <v>0</v>
      </c>
      <c r="L5020">
        <v>0</v>
      </c>
      <c r="N5020">
        <v>19</v>
      </c>
      <c r="O5020">
        <v>1957</v>
      </c>
      <c r="P5020" t="s">
        <v>120</v>
      </c>
      <c r="R5020">
        <f t="shared" si="313"/>
        <v>-123</v>
      </c>
      <c r="S5020">
        <f t="shared" si="314"/>
        <v>38</v>
      </c>
      <c r="T5020" t="str">
        <f t="shared" si="315"/>
        <v>-12338</v>
      </c>
      <c r="U5020" t="str">
        <f t="shared" si="312"/>
        <v>-123, 38</v>
      </c>
    </row>
    <row r="5021" spans="1:21" hidden="1" x14ac:dyDescent="0.25">
      <c r="A5021">
        <v>-122.5987858</v>
      </c>
      <c r="B5021">
        <v>37.998276300000001</v>
      </c>
      <c r="C5021" t="s">
        <v>642</v>
      </c>
      <c r="D5021" t="s">
        <v>542</v>
      </c>
      <c r="E5021" t="s">
        <v>435</v>
      </c>
      <c r="F5021" t="s">
        <v>110</v>
      </c>
      <c r="G5021" t="s">
        <v>110</v>
      </c>
      <c r="H5021" t="s">
        <v>94</v>
      </c>
      <c r="J5021" t="s">
        <v>119</v>
      </c>
      <c r="K5021">
        <v>0</v>
      </c>
      <c r="L5021">
        <v>0</v>
      </c>
      <c r="M5021">
        <v>3</v>
      </c>
      <c r="N5021">
        <v>17</v>
      </c>
      <c r="O5021">
        <v>1951</v>
      </c>
      <c r="P5021" t="s">
        <v>120</v>
      </c>
      <c r="R5021">
        <f t="shared" si="313"/>
        <v>-123</v>
      </c>
      <c r="S5021">
        <f t="shared" si="314"/>
        <v>38</v>
      </c>
      <c r="T5021" t="str">
        <f t="shared" si="315"/>
        <v>-12338</v>
      </c>
      <c r="U5021" t="str">
        <f t="shared" si="312"/>
        <v>-123, 38</v>
      </c>
    </row>
    <row r="5022" spans="1:21" hidden="1" x14ac:dyDescent="0.25">
      <c r="A5022">
        <v>-122.57598640000001</v>
      </c>
      <c r="B5022">
        <v>37.955012400000001</v>
      </c>
      <c r="C5022">
        <v>1983</v>
      </c>
      <c r="D5022" t="s">
        <v>542</v>
      </c>
      <c r="E5022" t="s">
        <v>435</v>
      </c>
      <c r="F5022" t="s">
        <v>110</v>
      </c>
      <c r="G5022" t="s">
        <v>110</v>
      </c>
      <c r="H5022" t="s">
        <v>94</v>
      </c>
      <c r="J5022" t="s">
        <v>119</v>
      </c>
      <c r="K5022">
        <v>0</v>
      </c>
      <c r="L5022">
        <v>0</v>
      </c>
      <c r="O5022">
        <v>1983</v>
      </c>
      <c r="P5022" t="s">
        <v>120</v>
      </c>
      <c r="R5022">
        <f t="shared" si="313"/>
        <v>-123</v>
      </c>
      <c r="S5022">
        <f t="shared" si="314"/>
        <v>38</v>
      </c>
      <c r="T5022" t="str">
        <f t="shared" si="315"/>
        <v>-12338</v>
      </c>
      <c r="U5022" t="str">
        <f t="shared" si="312"/>
        <v>-123, 38</v>
      </c>
    </row>
    <row r="5023" spans="1:21" hidden="1" x14ac:dyDescent="0.25">
      <c r="A5023">
        <v>-122.57598640000001</v>
      </c>
      <c r="B5023">
        <v>37.955012400000001</v>
      </c>
      <c r="C5023" t="s">
        <v>559</v>
      </c>
      <c r="D5023" t="s">
        <v>542</v>
      </c>
      <c r="E5023" t="s">
        <v>435</v>
      </c>
      <c r="F5023" t="s">
        <v>110</v>
      </c>
      <c r="G5023" t="s">
        <v>110</v>
      </c>
      <c r="H5023" t="s">
        <v>94</v>
      </c>
      <c r="J5023" t="s">
        <v>119</v>
      </c>
      <c r="K5023">
        <v>0</v>
      </c>
      <c r="L5023">
        <v>0</v>
      </c>
      <c r="M5023">
        <v>11</v>
      </c>
      <c r="N5023">
        <v>17</v>
      </c>
      <c r="O5023">
        <v>1985</v>
      </c>
      <c r="P5023" t="s">
        <v>120</v>
      </c>
      <c r="R5023">
        <f t="shared" si="313"/>
        <v>-123</v>
      </c>
      <c r="S5023">
        <f t="shared" si="314"/>
        <v>38</v>
      </c>
      <c r="T5023" t="str">
        <f t="shared" si="315"/>
        <v>-12338</v>
      </c>
      <c r="U5023" t="str">
        <f t="shared" si="312"/>
        <v>-122, 38</v>
      </c>
    </row>
    <row r="5024" spans="1:21" hidden="1" x14ac:dyDescent="0.25">
      <c r="A5024">
        <v>-122.4405806</v>
      </c>
      <c r="B5024">
        <v>37.860688889999999</v>
      </c>
      <c r="C5024">
        <v>1989</v>
      </c>
      <c r="D5024" t="s">
        <v>542</v>
      </c>
      <c r="E5024" t="s">
        <v>435</v>
      </c>
      <c r="F5024" t="s">
        <v>110</v>
      </c>
      <c r="G5024" t="s">
        <v>110</v>
      </c>
      <c r="H5024" t="s">
        <v>94</v>
      </c>
      <c r="J5024" t="s">
        <v>119</v>
      </c>
      <c r="K5024">
        <v>0</v>
      </c>
      <c r="L5024">
        <v>0</v>
      </c>
      <c r="N5024">
        <v>2</v>
      </c>
      <c r="O5024">
        <v>1989</v>
      </c>
      <c r="P5024" t="s">
        <v>120</v>
      </c>
      <c r="R5024">
        <f t="shared" si="313"/>
        <v>-122</v>
      </c>
      <c r="S5024">
        <f t="shared" si="314"/>
        <v>38</v>
      </c>
      <c r="T5024" t="str">
        <f t="shared" si="315"/>
        <v>-12238</v>
      </c>
      <c r="U5024" t="str">
        <f t="shared" si="312"/>
        <v>-123, 38</v>
      </c>
    </row>
    <row r="5025" spans="1:21" hidden="1" x14ac:dyDescent="0.25">
      <c r="A5025">
        <v>-122.57598640000001</v>
      </c>
      <c r="B5025">
        <v>37.955012400000001</v>
      </c>
      <c r="C5025" t="s">
        <v>559</v>
      </c>
      <c r="D5025" t="s">
        <v>542</v>
      </c>
      <c r="E5025" t="s">
        <v>435</v>
      </c>
      <c r="F5025" t="s">
        <v>110</v>
      </c>
      <c r="G5025" t="s">
        <v>110</v>
      </c>
      <c r="H5025" t="s">
        <v>94</v>
      </c>
      <c r="J5025" t="s">
        <v>119</v>
      </c>
      <c r="K5025">
        <v>0</v>
      </c>
      <c r="L5025">
        <v>0</v>
      </c>
      <c r="M5025">
        <v>11</v>
      </c>
      <c r="N5025">
        <v>17</v>
      </c>
      <c r="O5025">
        <v>1985</v>
      </c>
      <c r="P5025" t="s">
        <v>120</v>
      </c>
      <c r="R5025">
        <f t="shared" si="313"/>
        <v>-123</v>
      </c>
      <c r="S5025">
        <f t="shared" si="314"/>
        <v>38</v>
      </c>
      <c r="T5025" t="str">
        <f t="shared" si="315"/>
        <v>-12338</v>
      </c>
      <c r="U5025" t="str">
        <f t="shared" si="312"/>
        <v>-123, 38</v>
      </c>
    </row>
    <row r="5026" spans="1:21" hidden="1" x14ac:dyDescent="0.25">
      <c r="A5026">
        <v>-122.57598640000001</v>
      </c>
      <c r="B5026">
        <v>37.955012400000001</v>
      </c>
      <c r="C5026" t="s">
        <v>559</v>
      </c>
      <c r="D5026" t="s">
        <v>542</v>
      </c>
      <c r="E5026" t="s">
        <v>435</v>
      </c>
      <c r="F5026" t="s">
        <v>110</v>
      </c>
      <c r="G5026" t="s">
        <v>110</v>
      </c>
      <c r="H5026" t="s">
        <v>94</v>
      </c>
      <c r="J5026" t="s">
        <v>119</v>
      </c>
      <c r="K5026">
        <v>0</v>
      </c>
      <c r="L5026">
        <v>0</v>
      </c>
      <c r="M5026">
        <v>11</v>
      </c>
      <c r="N5026">
        <v>17</v>
      </c>
      <c r="O5026">
        <v>1985</v>
      </c>
      <c r="P5026" t="s">
        <v>120</v>
      </c>
      <c r="R5026">
        <f t="shared" si="313"/>
        <v>-123</v>
      </c>
      <c r="S5026">
        <f t="shared" si="314"/>
        <v>38</v>
      </c>
      <c r="T5026" t="str">
        <f t="shared" si="315"/>
        <v>-12338</v>
      </c>
      <c r="U5026" t="str">
        <f t="shared" si="312"/>
        <v>-123, 38</v>
      </c>
    </row>
    <row r="5027" spans="1:21" hidden="1" x14ac:dyDescent="0.25">
      <c r="A5027">
        <v>-122.57598640000001</v>
      </c>
      <c r="B5027">
        <v>37.955012400000001</v>
      </c>
      <c r="C5027" t="s">
        <v>559</v>
      </c>
      <c r="D5027" t="s">
        <v>542</v>
      </c>
      <c r="E5027" t="s">
        <v>435</v>
      </c>
      <c r="F5027" t="s">
        <v>110</v>
      </c>
      <c r="G5027" t="s">
        <v>110</v>
      </c>
      <c r="H5027" t="s">
        <v>94</v>
      </c>
      <c r="J5027" t="s">
        <v>119</v>
      </c>
      <c r="K5027">
        <v>0</v>
      </c>
      <c r="L5027">
        <v>0</v>
      </c>
      <c r="M5027">
        <v>11</v>
      </c>
      <c r="N5027">
        <v>17</v>
      </c>
      <c r="O5027">
        <v>1985</v>
      </c>
      <c r="P5027" t="s">
        <v>120</v>
      </c>
      <c r="R5027">
        <f t="shared" si="313"/>
        <v>-123</v>
      </c>
      <c r="S5027">
        <f t="shared" si="314"/>
        <v>38</v>
      </c>
      <c r="T5027" t="str">
        <f t="shared" si="315"/>
        <v>-12338</v>
      </c>
      <c r="U5027" t="str">
        <f t="shared" si="312"/>
        <v>-123, 38</v>
      </c>
    </row>
    <row r="5028" spans="1:21" hidden="1" x14ac:dyDescent="0.25">
      <c r="A5028">
        <v>-122.57598640000001</v>
      </c>
      <c r="B5028">
        <v>37.955012400000001</v>
      </c>
      <c r="C5028">
        <v>1983</v>
      </c>
      <c r="D5028" t="s">
        <v>542</v>
      </c>
      <c r="E5028" t="s">
        <v>435</v>
      </c>
      <c r="F5028" t="s">
        <v>110</v>
      </c>
      <c r="G5028" t="s">
        <v>110</v>
      </c>
      <c r="H5028" t="s">
        <v>94</v>
      </c>
      <c r="J5028" t="s">
        <v>119</v>
      </c>
      <c r="K5028">
        <v>0</v>
      </c>
      <c r="L5028">
        <v>0</v>
      </c>
      <c r="O5028">
        <v>1983</v>
      </c>
      <c r="P5028" t="s">
        <v>120</v>
      </c>
      <c r="R5028">
        <f t="shared" si="313"/>
        <v>-123</v>
      </c>
      <c r="S5028">
        <f t="shared" si="314"/>
        <v>38</v>
      </c>
      <c r="T5028" t="str">
        <f t="shared" si="315"/>
        <v>-12338</v>
      </c>
      <c r="U5028" t="str">
        <f t="shared" si="312"/>
        <v>-123, 38</v>
      </c>
    </row>
    <row r="5029" spans="1:21" hidden="1" x14ac:dyDescent="0.25">
      <c r="A5029">
        <v>-122.5355698</v>
      </c>
      <c r="B5029">
        <v>37.965492300000001</v>
      </c>
      <c r="C5029" t="s">
        <v>665</v>
      </c>
      <c r="D5029" t="s">
        <v>542</v>
      </c>
      <c r="E5029" t="s">
        <v>435</v>
      </c>
      <c r="F5029" t="s">
        <v>110</v>
      </c>
      <c r="G5029" t="s">
        <v>110</v>
      </c>
      <c r="H5029" t="s">
        <v>94</v>
      </c>
      <c r="J5029" t="s">
        <v>119</v>
      </c>
      <c r="K5029">
        <v>0</v>
      </c>
      <c r="L5029">
        <v>0</v>
      </c>
      <c r="M5029">
        <v>11</v>
      </c>
      <c r="N5029">
        <v>7</v>
      </c>
      <c r="O5029">
        <v>1994</v>
      </c>
      <c r="P5029" t="s">
        <v>120</v>
      </c>
      <c r="R5029">
        <f t="shared" si="313"/>
        <v>-123</v>
      </c>
      <c r="S5029">
        <f t="shared" si="314"/>
        <v>38</v>
      </c>
      <c r="T5029" t="str">
        <f t="shared" si="315"/>
        <v>-12338</v>
      </c>
      <c r="U5029" t="str">
        <f t="shared" si="312"/>
        <v>-123, 38</v>
      </c>
    </row>
    <row r="5030" spans="1:21" hidden="1" x14ac:dyDescent="0.25">
      <c r="A5030">
        <v>-122.5355698</v>
      </c>
      <c r="B5030">
        <v>37.965492300000001</v>
      </c>
      <c r="C5030" t="s">
        <v>667</v>
      </c>
      <c r="D5030" t="s">
        <v>542</v>
      </c>
      <c r="E5030" t="s">
        <v>435</v>
      </c>
      <c r="F5030" t="s">
        <v>110</v>
      </c>
      <c r="G5030" t="s">
        <v>110</v>
      </c>
      <c r="H5030" t="s">
        <v>94</v>
      </c>
      <c r="J5030" t="s">
        <v>119</v>
      </c>
      <c r="K5030">
        <v>0</v>
      </c>
      <c r="L5030">
        <v>0</v>
      </c>
      <c r="M5030">
        <v>10</v>
      </c>
      <c r="N5030">
        <v>18</v>
      </c>
      <c r="O5030">
        <v>1993</v>
      </c>
      <c r="P5030" t="s">
        <v>120</v>
      </c>
      <c r="R5030">
        <f t="shared" si="313"/>
        <v>-123</v>
      </c>
      <c r="S5030">
        <f t="shared" si="314"/>
        <v>38</v>
      </c>
      <c r="T5030" t="str">
        <f t="shared" si="315"/>
        <v>-12338</v>
      </c>
      <c r="U5030" t="str">
        <f t="shared" si="312"/>
        <v>-123, 38</v>
      </c>
    </row>
    <row r="5031" spans="1:21" hidden="1" x14ac:dyDescent="0.25">
      <c r="A5031">
        <v>-122.5355698</v>
      </c>
      <c r="B5031">
        <v>37.965492300000001</v>
      </c>
      <c r="C5031" t="s">
        <v>668</v>
      </c>
      <c r="D5031" t="s">
        <v>542</v>
      </c>
      <c r="E5031" t="s">
        <v>435</v>
      </c>
      <c r="F5031" t="s">
        <v>110</v>
      </c>
      <c r="G5031" t="s">
        <v>109</v>
      </c>
      <c r="H5031" t="s">
        <v>94</v>
      </c>
      <c r="J5031" t="s">
        <v>119</v>
      </c>
      <c r="K5031">
        <v>7.1399999999999996E-3</v>
      </c>
      <c r="L5031">
        <v>0.57120000000000004</v>
      </c>
      <c r="M5031">
        <v>10</v>
      </c>
      <c r="N5031">
        <v>26</v>
      </c>
      <c r="O5031">
        <v>1993</v>
      </c>
      <c r="P5031" t="s">
        <v>120</v>
      </c>
      <c r="R5031">
        <f t="shared" si="313"/>
        <v>-123</v>
      </c>
      <c r="S5031">
        <f t="shared" si="314"/>
        <v>38</v>
      </c>
      <c r="T5031" t="str">
        <f t="shared" si="315"/>
        <v>-12338</v>
      </c>
      <c r="U5031" t="str">
        <f t="shared" si="312"/>
        <v>-123, 38</v>
      </c>
    </row>
    <row r="5032" spans="1:21" hidden="1" x14ac:dyDescent="0.25">
      <c r="A5032">
        <v>-122.5355698</v>
      </c>
      <c r="B5032">
        <v>37.965492300000001</v>
      </c>
      <c r="C5032" t="s">
        <v>664</v>
      </c>
      <c r="D5032" t="s">
        <v>542</v>
      </c>
      <c r="E5032" t="s">
        <v>435</v>
      </c>
      <c r="F5032" t="s">
        <v>110</v>
      </c>
      <c r="G5032" t="s">
        <v>110</v>
      </c>
      <c r="H5032" t="s">
        <v>94</v>
      </c>
      <c r="J5032" t="s">
        <v>119</v>
      </c>
      <c r="K5032">
        <v>0</v>
      </c>
      <c r="L5032">
        <v>0</v>
      </c>
      <c r="M5032">
        <v>12</v>
      </c>
      <c r="N5032">
        <v>5</v>
      </c>
      <c r="O5032">
        <v>1995</v>
      </c>
      <c r="P5032" t="s">
        <v>120</v>
      </c>
      <c r="R5032">
        <f t="shared" si="313"/>
        <v>-123</v>
      </c>
      <c r="S5032">
        <f t="shared" si="314"/>
        <v>38</v>
      </c>
      <c r="T5032" t="str">
        <f t="shared" si="315"/>
        <v>-12338</v>
      </c>
      <c r="U5032" t="str">
        <f t="shared" si="312"/>
        <v>-123, 38</v>
      </c>
    </row>
    <row r="5033" spans="1:21" hidden="1" x14ac:dyDescent="0.25">
      <c r="A5033">
        <v>-122.5878</v>
      </c>
      <c r="B5033">
        <v>37.987200000000001</v>
      </c>
      <c r="C5033">
        <v>1985</v>
      </c>
      <c r="D5033" t="s">
        <v>542</v>
      </c>
      <c r="E5033" t="s">
        <v>435</v>
      </c>
      <c r="F5033" t="s">
        <v>110</v>
      </c>
      <c r="G5033" t="s">
        <v>110</v>
      </c>
      <c r="H5033" t="s">
        <v>94</v>
      </c>
      <c r="J5033" t="s">
        <v>119</v>
      </c>
      <c r="K5033">
        <v>0</v>
      </c>
      <c r="L5033">
        <v>0</v>
      </c>
      <c r="O5033">
        <v>1985</v>
      </c>
      <c r="P5033" t="s">
        <v>120</v>
      </c>
      <c r="R5033">
        <f t="shared" si="313"/>
        <v>-123</v>
      </c>
      <c r="S5033">
        <f t="shared" si="314"/>
        <v>38</v>
      </c>
      <c r="T5033" t="str">
        <f t="shared" si="315"/>
        <v>-12338</v>
      </c>
      <c r="U5033" t="str">
        <f t="shared" si="312"/>
        <v>-123, 38</v>
      </c>
    </row>
    <row r="5034" spans="1:21" hidden="1" x14ac:dyDescent="0.25">
      <c r="A5034">
        <v>-122.7959367</v>
      </c>
      <c r="B5034">
        <v>37.995330799999998</v>
      </c>
      <c r="C5034" t="s">
        <v>669</v>
      </c>
      <c r="D5034" t="s">
        <v>542</v>
      </c>
      <c r="E5034" t="s">
        <v>435</v>
      </c>
      <c r="F5034" t="s">
        <v>110</v>
      </c>
      <c r="G5034" t="s">
        <v>110</v>
      </c>
      <c r="H5034" t="s">
        <v>94</v>
      </c>
      <c r="J5034" t="s">
        <v>119</v>
      </c>
      <c r="K5034">
        <v>0</v>
      </c>
      <c r="L5034">
        <v>0</v>
      </c>
      <c r="M5034">
        <v>2</v>
      </c>
      <c r="N5034">
        <v>6</v>
      </c>
      <c r="O5034">
        <v>1997</v>
      </c>
      <c r="P5034" t="s">
        <v>120</v>
      </c>
      <c r="R5034">
        <f t="shared" si="313"/>
        <v>-123</v>
      </c>
      <c r="S5034">
        <f t="shared" si="314"/>
        <v>38</v>
      </c>
      <c r="T5034" t="str">
        <f t="shared" si="315"/>
        <v>-12338</v>
      </c>
      <c r="U5034" t="str">
        <f t="shared" si="312"/>
        <v>-123, 38</v>
      </c>
    </row>
    <row r="5035" spans="1:21" hidden="1" x14ac:dyDescent="0.25">
      <c r="A5035">
        <v>-122.86518599999999</v>
      </c>
      <c r="B5035">
        <v>38.040036000000001</v>
      </c>
      <c r="C5035" t="s">
        <v>670</v>
      </c>
      <c r="D5035" t="s">
        <v>542</v>
      </c>
      <c r="E5035" t="s">
        <v>435</v>
      </c>
      <c r="F5035" t="s">
        <v>110</v>
      </c>
      <c r="G5035" t="s">
        <v>110</v>
      </c>
      <c r="H5035" t="s">
        <v>94</v>
      </c>
      <c r="J5035" t="s">
        <v>119</v>
      </c>
      <c r="K5035">
        <v>0</v>
      </c>
      <c r="L5035">
        <v>0</v>
      </c>
      <c r="M5035">
        <v>4</v>
      </c>
      <c r="N5035">
        <v>14</v>
      </c>
      <c r="O5035">
        <v>1998</v>
      </c>
      <c r="P5035" t="s">
        <v>120</v>
      </c>
      <c r="R5035">
        <f t="shared" si="313"/>
        <v>-123</v>
      </c>
      <c r="S5035">
        <f t="shared" si="314"/>
        <v>38</v>
      </c>
      <c r="T5035" t="str">
        <f t="shared" si="315"/>
        <v>-12338</v>
      </c>
      <c r="U5035" t="str">
        <f t="shared" si="312"/>
        <v>-123, 38</v>
      </c>
    </row>
    <row r="5036" spans="1:21" hidden="1" x14ac:dyDescent="0.25">
      <c r="A5036">
        <v>-122.86518599999999</v>
      </c>
      <c r="B5036">
        <v>38.040036000000001</v>
      </c>
      <c r="C5036" t="s">
        <v>670</v>
      </c>
      <c r="D5036" t="s">
        <v>542</v>
      </c>
      <c r="E5036" t="s">
        <v>435</v>
      </c>
      <c r="F5036" t="s">
        <v>110</v>
      </c>
      <c r="G5036" t="s">
        <v>110</v>
      </c>
      <c r="H5036" t="s">
        <v>94</v>
      </c>
      <c r="J5036" t="s">
        <v>119</v>
      </c>
      <c r="K5036">
        <v>0</v>
      </c>
      <c r="L5036">
        <v>0</v>
      </c>
      <c r="M5036">
        <v>4</v>
      </c>
      <c r="N5036">
        <v>14</v>
      </c>
      <c r="O5036">
        <v>1998</v>
      </c>
      <c r="P5036" t="s">
        <v>120</v>
      </c>
      <c r="R5036">
        <f t="shared" si="313"/>
        <v>-123</v>
      </c>
      <c r="S5036">
        <f t="shared" si="314"/>
        <v>38</v>
      </c>
      <c r="T5036" t="str">
        <f t="shared" si="315"/>
        <v>-12338</v>
      </c>
      <c r="U5036" t="str">
        <f t="shared" si="312"/>
        <v>-123, 38</v>
      </c>
    </row>
    <row r="5037" spans="1:21" hidden="1" x14ac:dyDescent="0.25">
      <c r="A5037">
        <v>-122.86518599999999</v>
      </c>
      <c r="B5037">
        <v>38.040036000000001</v>
      </c>
      <c r="C5037" t="s">
        <v>670</v>
      </c>
      <c r="D5037" t="s">
        <v>542</v>
      </c>
      <c r="E5037" t="s">
        <v>435</v>
      </c>
      <c r="F5037" t="s">
        <v>110</v>
      </c>
      <c r="G5037" t="s">
        <v>110</v>
      </c>
      <c r="H5037" t="s">
        <v>94</v>
      </c>
      <c r="J5037" t="s">
        <v>119</v>
      </c>
      <c r="K5037">
        <v>0</v>
      </c>
      <c r="L5037">
        <v>0</v>
      </c>
      <c r="M5037">
        <v>4</v>
      </c>
      <c r="N5037">
        <v>14</v>
      </c>
      <c r="O5037">
        <v>1998</v>
      </c>
      <c r="P5037" t="s">
        <v>120</v>
      </c>
      <c r="R5037">
        <f t="shared" si="313"/>
        <v>-123</v>
      </c>
      <c r="S5037">
        <f t="shared" si="314"/>
        <v>38</v>
      </c>
      <c r="T5037" t="str">
        <f t="shared" si="315"/>
        <v>-12338</v>
      </c>
      <c r="U5037" t="str">
        <f t="shared" si="312"/>
        <v>-123, 38</v>
      </c>
    </row>
    <row r="5038" spans="1:21" hidden="1" x14ac:dyDescent="0.25">
      <c r="A5038">
        <v>-122.8558</v>
      </c>
      <c r="B5038">
        <v>38.101100000000002</v>
      </c>
      <c r="C5038" t="s">
        <v>656</v>
      </c>
      <c r="D5038" t="s">
        <v>542</v>
      </c>
      <c r="E5038" t="s">
        <v>435</v>
      </c>
      <c r="F5038" t="s">
        <v>110</v>
      </c>
      <c r="G5038" t="s">
        <v>110</v>
      </c>
      <c r="H5038" t="s">
        <v>94</v>
      </c>
      <c r="J5038" t="s">
        <v>119</v>
      </c>
      <c r="K5038">
        <v>0</v>
      </c>
      <c r="L5038">
        <v>0</v>
      </c>
      <c r="M5038">
        <v>5</v>
      </c>
      <c r="N5038">
        <v>18</v>
      </c>
      <c r="O5038">
        <v>1944</v>
      </c>
      <c r="P5038" t="s">
        <v>120</v>
      </c>
      <c r="R5038">
        <f t="shared" si="313"/>
        <v>-123</v>
      </c>
      <c r="S5038">
        <f t="shared" si="314"/>
        <v>38</v>
      </c>
      <c r="T5038" t="str">
        <f t="shared" si="315"/>
        <v>-12338</v>
      </c>
      <c r="U5038" t="str">
        <f t="shared" si="312"/>
        <v>-123, 38</v>
      </c>
    </row>
    <row r="5039" spans="1:21" hidden="1" x14ac:dyDescent="0.25">
      <c r="A5039">
        <v>-122.8558</v>
      </c>
      <c r="B5039">
        <v>38.101100000000002</v>
      </c>
      <c r="C5039" t="s">
        <v>656</v>
      </c>
      <c r="D5039" t="s">
        <v>542</v>
      </c>
      <c r="E5039" t="s">
        <v>435</v>
      </c>
      <c r="F5039" t="s">
        <v>110</v>
      </c>
      <c r="G5039" t="s">
        <v>110</v>
      </c>
      <c r="H5039" t="s">
        <v>94</v>
      </c>
      <c r="J5039" t="s">
        <v>119</v>
      </c>
      <c r="K5039">
        <v>0</v>
      </c>
      <c r="L5039">
        <v>0</v>
      </c>
      <c r="M5039">
        <v>5</v>
      </c>
      <c r="N5039">
        <v>18</v>
      </c>
      <c r="O5039">
        <v>1944</v>
      </c>
      <c r="P5039" t="s">
        <v>120</v>
      </c>
      <c r="R5039">
        <f t="shared" si="313"/>
        <v>-123</v>
      </c>
      <c r="S5039">
        <f t="shared" si="314"/>
        <v>38</v>
      </c>
      <c r="T5039" t="str">
        <f t="shared" si="315"/>
        <v>-12338</v>
      </c>
      <c r="U5039" t="str">
        <f t="shared" si="312"/>
        <v>-123, 38</v>
      </c>
    </row>
    <row r="5040" spans="1:21" hidden="1" x14ac:dyDescent="0.25">
      <c r="A5040">
        <v>-122.5878</v>
      </c>
      <c r="B5040">
        <v>37.987200000000001</v>
      </c>
      <c r="C5040">
        <v>1985</v>
      </c>
      <c r="D5040" t="s">
        <v>542</v>
      </c>
      <c r="E5040" t="s">
        <v>435</v>
      </c>
      <c r="F5040" t="s">
        <v>110</v>
      </c>
      <c r="G5040" t="s">
        <v>110</v>
      </c>
      <c r="H5040" t="s">
        <v>94</v>
      </c>
      <c r="J5040" t="s">
        <v>119</v>
      </c>
      <c r="K5040">
        <v>0</v>
      </c>
      <c r="L5040">
        <v>0</v>
      </c>
      <c r="O5040">
        <v>1985</v>
      </c>
      <c r="P5040" t="s">
        <v>120</v>
      </c>
      <c r="R5040">
        <f t="shared" si="313"/>
        <v>-123</v>
      </c>
      <c r="S5040">
        <f t="shared" si="314"/>
        <v>38</v>
      </c>
      <c r="T5040" t="str">
        <f t="shared" si="315"/>
        <v>-12338</v>
      </c>
      <c r="U5040" t="str">
        <f t="shared" si="312"/>
        <v>-123, 38</v>
      </c>
    </row>
    <row r="5041" spans="1:21" hidden="1" x14ac:dyDescent="0.25">
      <c r="A5041">
        <v>-122.6889</v>
      </c>
      <c r="B5041">
        <v>37.93166669</v>
      </c>
      <c r="C5041">
        <v>1963</v>
      </c>
      <c r="D5041" t="s">
        <v>542</v>
      </c>
      <c r="E5041" t="s">
        <v>435</v>
      </c>
      <c r="F5041" t="s">
        <v>110</v>
      </c>
      <c r="G5041" t="s">
        <v>110</v>
      </c>
      <c r="H5041" t="s">
        <v>94</v>
      </c>
      <c r="J5041" t="s">
        <v>119</v>
      </c>
      <c r="K5041">
        <v>0</v>
      </c>
      <c r="L5041">
        <v>0</v>
      </c>
      <c r="N5041">
        <v>2</v>
      </c>
      <c r="O5041">
        <v>1963</v>
      </c>
      <c r="P5041" t="s">
        <v>120</v>
      </c>
      <c r="R5041">
        <f t="shared" si="313"/>
        <v>-123</v>
      </c>
      <c r="S5041">
        <f t="shared" si="314"/>
        <v>38</v>
      </c>
      <c r="T5041" t="str">
        <f t="shared" si="315"/>
        <v>-12338</v>
      </c>
      <c r="U5041" t="str">
        <f t="shared" si="312"/>
        <v>-123, 38</v>
      </c>
    </row>
    <row r="5042" spans="1:21" hidden="1" x14ac:dyDescent="0.25">
      <c r="A5042">
        <v>-122.8245146</v>
      </c>
      <c r="B5042">
        <v>38.101175400000002</v>
      </c>
      <c r="C5042" t="s">
        <v>671</v>
      </c>
      <c r="D5042" t="s">
        <v>542</v>
      </c>
      <c r="E5042" t="s">
        <v>435</v>
      </c>
      <c r="F5042" t="s">
        <v>110</v>
      </c>
      <c r="G5042" t="s">
        <v>110</v>
      </c>
      <c r="H5042" t="s">
        <v>94</v>
      </c>
      <c r="J5042" t="s">
        <v>119</v>
      </c>
      <c r="K5042">
        <v>0</v>
      </c>
      <c r="L5042">
        <v>0</v>
      </c>
      <c r="M5042">
        <v>9</v>
      </c>
      <c r="N5042">
        <v>26</v>
      </c>
      <c r="O5042">
        <v>1970</v>
      </c>
      <c r="P5042" t="s">
        <v>120</v>
      </c>
      <c r="R5042">
        <f t="shared" si="313"/>
        <v>-123</v>
      </c>
      <c r="S5042">
        <f t="shared" si="314"/>
        <v>38</v>
      </c>
      <c r="T5042" t="str">
        <f t="shared" si="315"/>
        <v>-12338</v>
      </c>
      <c r="U5042" t="str">
        <f t="shared" si="312"/>
        <v>-123, 38</v>
      </c>
    </row>
    <row r="5043" spans="1:21" hidden="1" x14ac:dyDescent="0.25">
      <c r="A5043">
        <v>-122.6889</v>
      </c>
      <c r="B5043">
        <v>37.93166669</v>
      </c>
      <c r="C5043">
        <v>1962</v>
      </c>
      <c r="D5043" t="s">
        <v>542</v>
      </c>
      <c r="E5043" t="s">
        <v>435</v>
      </c>
      <c r="F5043" t="s">
        <v>110</v>
      </c>
      <c r="G5043" t="s">
        <v>110</v>
      </c>
      <c r="H5043" t="s">
        <v>94</v>
      </c>
      <c r="J5043" t="s">
        <v>119</v>
      </c>
      <c r="K5043">
        <v>0</v>
      </c>
      <c r="L5043">
        <v>0</v>
      </c>
      <c r="N5043">
        <v>4</v>
      </c>
      <c r="O5043">
        <v>1962</v>
      </c>
      <c r="P5043" t="s">
        <v>120</v>
      </c>
      <c r="R5043">
        <f t="shared" si="313"/>
        <v>-123</v>
      </c>
      <c r="S5043">
        <f t="shared" si="314"/>
        <v>38</v>
      </c>
      <c r="T5043" t="str">
        <f t="shared" si="315"/>
        <v>-12338</v>
      </c>
      <c r="U5043" t="str">
        <f t="shared" si="312"/>
        <v>-123, 38</v>
      </c>
    </row>
    <row r="5044" spans="1:21" hidden="1" x14ac:dyDescent="0.25">
      <c r="A5044">
        <v>-122.8245146</v>
      </c>
      <c r="B5044">
        <v>38.101175400000002</v>
      </c>
      <c r="C5044" t="s">
        <v>671</v>
      </c>
      <c r="D5044" t="s">
        <v>542</v>
      </c>
      <c r="E5044" t="s">
        <v>435</v>
      </c>
      <c r="F5044" t="s">
        <v>110</v>
      </c>
      <c r="G5044" t="s">
        <v>110</v>
      </c>
      <c r="H5044" t="s">
        <v>94</v>
      </c>
      <c r="J5044" t="s">
        <v>119</v>
      </c>
      <c r="K5044">
        <v>0</v>
      </c>
      <c r="L5044">
        <v>0</v>
      </c>
      <c r="M5044">
        <v>9</v>
      </c>
      <c r="N5044">
        <v>26</v>
      </c>
      <c r="O5044">
        <v>1970</v>
      </c>
      <c r="P5044" t="s">
        <v>120</v>
      </c>
      <c r="R5044">
        <f t="shared" si="313"/>
        <v>-123</v>
      </c>
      <c r="S5044">
        <f t="shared" si="314"/>
        <v>38</v>
      </c>
      <c r="T5044" t="str">
        <f t="shared" si="315"/>
        <v>-12338</v>
      </c>
      <c r="U5044" t="str">
        <f t="shared" si="312"/>
        <v>-123, 38</v>
      </c>
    </row>
    <row r="5045" spans="1:21" hidden="1" x14ac:dyDescent="0.25">
      <c r="A5045">
        <v>-122.5007092</v>
      </c>
      <c r="B5045">
        <v>38.107571299999996</v>
      </c>
      <c r="C5045" t="s">
        <v>672</v>
      </c>
      <c r="D5045" t="s">
        <v>542</v>
      </c>
      <c r="E5045" t="s">
        <v>435</v>
      </c>
      <c r="F5045" t="s">
        <v>110</v>
      </c>
      <c r="G5045" t="s">
        <v>110</v>
      </c>
      <c r="H5045" t="s">
        <v>94</v>
      </c>
      <c r="J5045" t="s">
        <v>119</v>
      </c>
      <c r="K5045">
        <v>0</v>
      </c>
      <c r="L5045">
        <v>0</v>
      </c>
      <c r="M5045">
        <v>12</v>
      </c>
      <c r="N5045">
        <v>24</v>
      </c>
      <c r="O5045">
        <v>1970</v>
      </c>
      <c r="P5045" t="s">
        <v>120</v>
      </c>
      <c r="R5045">
        <f t="shared" si="313"/>
        <v>-123</v>
      </c>
      <c r="S5045">
        <f t="shared" si="314"/>
        <v>38</v>
      </c>
      <c r="T5045" t="str">
        <f t="shared" si="315"/>
        <v>-12338</v>
      </c>
      <c r="U5045" t="str">
        <f t="shared" si="312"/>
        <v>-123, 38</v>
      </c>
    </row>
    <row r="5046" spans="1:21" hidden="1" x14ac:dyDescent="0.25">
      <c r="A5046">
        <v>-122.5444389</v>
      </c>
      <c r="B5046">
        <v>37.8834114</v>
      </c>
      <c r="C5046" t="s">
        <v>673</v>
      </c>
      <c r="D5046" t="s">
        <v>542</v>
      </c>
      <c r="E5046" t="s">
        <v>435</v>
      </c>
      <c r="F5046" t="s">
        <v>110</v>
      </c>
      <c r="G5046" t="s">
        <v>110</v>
      </c>
      <c r="H5046" t="s">
        <v>94</v>
      </c>
      <c r="J5046" t="s">
        <v>119</v>
      </c>
      <c r="K5046">
        <v>0</v>
      </c>
      <c r="L5046">
        <v>0</v>
      </c>
      <c r="M5046">
        <v>1</v>
      </c>
      <c r="N5046">
        <v>12</v>
      </c>
      <c r="O5046">
        <v>1974</v>
      </c>
      <c r="P5046" t="s">
        <v>120</v>
      </c>
      <c r="R5046">
        <f t="shared" si="313"/>
        <v>-123</v>
      </c>
      <c r="S5046">
        <f t="shared" si="314"/>
        <v>38</v>
      </c>
      <c r="T5046" t="str">
        <f t="shared" si="315"/>
        <v>-12338</v>
      </c>
      <c r="U5046" t="str">
        <f t="shared" si="312"/>
        <v>-123, 38</v>
      </c>
    </row>
    <row r="5047" spans="1:21" hidden="1" x14ac:dyDescent="0.25">
      <c r="A5047">
        <v>-122.57598640000001</v>
      </c>
      <c r="B5047">
        <v>37.955012400000001</v>
      </c>
      <c r="C5047" t="s">
        <v>559</v>
      </c>
      <c r="D5047" t="s">
        <v>542</v>
      </c>
      <c r="E5047" t="s">
        <v>435</v>
      </c>
      <c r="F5047" t="s">
        <v>110</v>
      </c>
      <c r="G5047" t="s">
        <v>110</v>
      </c>
      <c r="H5047" t="s">
        <v>94</v>
      </c>
      <c r="J5047" t="s">
        <v>119</v>
      </c>
      <c r="K5047">
        <v>0</v>
      </c>
      <c r="L5047">
        <v>0</v>
      </c>
      <c r="M5047">
        <v>11</v>
      </c>
      <c r="N5047">
        <v>17</v>
      </c>
      <c r="O5047">
        <v>1985</v>
      </c>
      <c r="P5047" t="s">
        <v>120</v>
      </c>
      <c r="R5047">
        <f t="shared" si="313"/>
        <v>-123</v>
      </c>
      <c r="S5047">
        <f t="shared" si="314"/>
        <v>38</v>
      </c>
      <c r="T5047" t="str">
        <f t="shared" si="315"/>
        <v>-12338</v>
      </c>
      <c r="U5047" t="str">
        <f t="shared" si="312"/>
        <v>-123, 38</v>
      </c>
    </row>
    <row r="5048" spans="1:21" hidden="1" x14ac:dyDescent="0.25">
      <c r="A5048">
        <v>-122.57598640000001</v>
      </c>
      <c r="B5048">
        <v>37.955012400000001</v>
      </c>
      <c r="C5048">
        <v>1983</v>
      </c>
      <c r="D5048" t="s">
        <v>542</v>
      </c>
      <c r="E5048" t="s">
        <v>435</v>
      </c>
      <c r="F5048" t="s">
        <v>110</v>
      </c>
      <c r="G5048" t="s">
        <v>110</v>
      </c>
      <c r="H5048" t="s">
        <v>94</v>
      </c>
      <c r="J5048" t="s">
        <v>119</v>
      </c>
      <c r="K5048">
        <v>0</v>
      </c>
      <c r="L5048">
        <v>0</v>
      </c>
      <c r="O5048">
        <v>1983</v>
      </c>
      <c r="P5048" t="s">
        <v>120</v>
      </c>
      <c r="R5048">
        <f t="shared" si="313"/>
        <v>-123</v>
      </c>
      <c r="S5048">
        <f t="shared" si="314"/>
        <v>38</v>
      </c>
      <c r="T5048" t="str">
        <f t="shared" si="315"/>
        <v>-12338</v>
      </c>
      <c r="U5048" t="str">
        <f t="shared" si="312"/>
        <v>-123, 38</v>
      </c>
    </row>
    <row r="5049" spans="1:21" hidden="1" x14ac:dyDescent="0.25">
      <c r="A5049">
        <v>-122.57598640000001</v>
      </c>
      <c r="B5049">
        <v>37.955012400000001</v>
      </c>
      <c r="C5049">
        <v>1983</v>
      </c>
      <c r="D5049" t="s">
        <v>542</v>
      </c>
      <c r="E5049" t="s">
        <v>435</v>
      </c>
      <c r="F5049" t="s">
        <v>110</v>
      </c>
      <c r="G5049" t="s">
        <v>110</v>
      </c>
      <c r="H5049" t="s">
        <v>94</v>
      </c>
      <c r="J5049" t="s">
        <v>119</v>
      </c>
      <c r="K5049">
        <v>0</v>
      </c>
      <c r="L5049">
        <v>0</v>
      </c>
      <c r="O5049">
        <v>1983</v>
      </c>
      <c r="P5049" t="s">
        <v>120</v>
      </c>
      <c r="R5049">
        <f t="shared" si="313"/>
        <v>-123</v>
      </c>
      <c r="S5049">
        <f t="shared" si="314"/>
        <v>38</v>
      </c>
      <c r="T5049" t="str">
        <f t="shared" si="315"/>
        <v>-12338</v>
      </c>
      <c r="U5049" t="str">
        <f t="shared" si="312"/>
        <v>-123, 38</v>
      </c>
    </row>
    <row r="5050" spans="1:21" hidden="1" x14ac:dyDescent="0.25">
      <c r="A5050">
        <v>-122.7044925</v>
      </c>
      <c r="B5050">
        <v>37.997675100000002</v>
      </c>
      <c r="C5050" t="s">
        <v>674</v>
      </c>
      <c r="D5050" t="s">
        <v>542</v>
      </c>
      <c r="E5050" t="s">
        <v>435</v>
      </c>
      <c r="F5050" t="s">
        <v>110</v>
      </c>
      <c r="G5050" t="s">
        <v>110</v>
      </c>
      <c r="H5050" t="s">
        <v>94</v>
      </c>
      <c r="J5050" t="s">
        <v>119</v>
      </c>
      <c r="K5050">
        <v>0</v>
      </c>
      <c r="L5050">
        <v>0</v>
      </c>
      <c r="M5050">
        <v>4</v>
      </c>
      <c r="N5050">
        <v>1</v>
      </c>
      <c r="O5050">
        <v>1970</v>
      </c>
      <c r="P5050" t="s">
        <v>120</v>
      </c>
      <c r="R5050">
        <f t="shared" si="313"/>
        <v>-123</v>
      </c>
      <c r="S5050">
        <f t="shared" si="314"/>
        <v>38</v>
      </c>
      <c r="T5050" t="str">
        <f t="shared" si="315"/>
        <v>-12338</v>
      </c>
      <c r="U5050" t="str">
        <f t="shared" si="312"/>
        <v>-123, 38</v>
      </c>
    </row>
    <row r="5051" spans="1:21" hidden="1" x14ac:dyDescent="0.25">
      <c r="A5051">
        <v>-122.844005</v>
      </c>
      <c r="B5051">
        <v>38.091003100000002</v>
      </c>
      <c r="C5051" t="s">
        <v>675</v>
      </c>
      <c r="D5051" t="s">
        <v>542</v>
      </c>
      <c r="E5051" t="s">
        <v>435</v>
      </c>
      <c r="F5051" t="s">
        <v>110</v>
      </c>
      <c r="G5051" t="s">
        <v>110</v>
      </c>
      <c r="H5051" t="s">
        <v>94</v>
      </c>
      <c r="J5051" t="s">
        <v>119</v>
      </c>
      <c r="K5051">
        <v>0</v>
      </c>
      <c r="L5051">
        <v>0</v>
      </c>
      <c r="M5051">
        <v>2</v>
      </c>
      <c r="N5051">
        <v>15</v>
      </c>
      <c r="O5051">
        <v>1970</v>
      </c>
      <c r="P5051" t="s">
        <v>120</v>
      </c>
      <c r="R5051">
        <f t="shared" si="313"/>
        <v>-123</v>
      </c>
      <c r="S5051">
        <f t="shared" si="314"/>
        <v>38</v>
      </c>
      <c r="T5051" t="str">
        <f t="shared" si="315"/>
        <v>-12338</v>
      </c>
      <c r="U5051" t="str">
        <f t="shared" si="312"/>
        <v>-123, 38</v>
      </c>
    </row>
    <row r="5052" spans="1:21" hidden="1" x14ac:dyDescent="0.25">
      <c r="A5052">
        <v>-122.57598640000001</v>
      </c>
      <c r="B5052">
        <v>37.955012400000001</v>
      </c>
      <c r="C5052">
        <v>1983</v>
      </c>
      <c r="D5052" t="s">
        <v>542</v>
      </c>
      <c r="E5052" t="s">
        <v>435</v>
      </c>
      <c r="F5052" t="s">
        <v>110</v>
      </c>
      <c r="G5052" t="s">
        <v>110</v>
      </c>
      <c r="H5052" t="s">
        <v>94</v>
      </c>
      <c r="J5052" t="s">
        <v>119</v>
      </c>
      <c r="K5052">
        <v>0</v>
      </c>
      <c r="L5052">
        <v>0</v>
      </c>
      <c r="O5052">
        <v>1983</v>
      </c>
      <c r="P5052" t="s">
        <v>120</v>
      </c>
      <c r="R5052">
        <f t="shared" si="313"/>
        <v>-123</v>
      </c>
      <c r="S5052">
        <f t="shared" si="314"/>
        <v>38</v>
      </c>
      <c r="T5052" t="str">
        <f t="shared" si="315"/>
        <v>-12338</v>
      </c>
      <c r="U5052" t="str">
        <f t="shared" si="312"/>
        <v>-122, 38</v>
      </c>
    </row>
    <row r="5053" spans="1:21" hidden="1" x14ac:dyDescent="0.25">
      <c r="A5053">
        <v>-122.472882</v>
      </c>
      <c r="B5053">
        <v>37.965881000000003</v>
      </c>
      <c r="C5053">
        <v>1989</v>
      </c>
      <c r="D5053" t="s">
        <v>542</v>
      </c>
      <c r="E5053" t="s">
        <v>435</v>
      </c>
      <c r="F5053" t="s">
        <v>110</v>
      </c>
      <c r="G5053" t="s">
        <v>110</v>
      </c>
      <c r="H5053" t="s">
        <v>94</v>
      </c>
      <c r="J5053" t="s">
        <v>119</v>
      </c>
      <c r="K5053">
        <v>0</v>
      </c>
      <c r="L5053">
        <v>0</v>
      </c>
      <c r="N5053">
        <v>14</v>
      </c>
      <c r="O5053">
        <v>1989</v>
      </c>
      <c r="P5053" t="s">
        <v>120</v>
      </c>
      <c r="R5053">
        <f t="shared" si="313"/>
        <v>-122</v>
      </c>
      <c r="S5053">
        <f t="shared" si="314"/>
        <v>38</v>
      </c>
      <c r="T5053" t="str">
        <f t="shared" si="315"/>
        <v>-12238</v>
      </c>
      <c r="U5053" t="str">
        <f t="shared" si="312"/>
        <v>-122, 38</v>
      </c>
    </row>
    <row r="5054" spans="1:21" hidden="1" x14ac:dyDescent="0.25">
      <c r="A5054">
        <v>-122.472882</v>
      </c>
      <c r="B5054">
        <v>37.965881000000003</v>
      </c>
      <c r="C5054">
        <v>1989</v>
      </c>
      <c r="D5054" t="s">
        <v>542</v>
      </c>
      <c r="E5054" t="s">
        <v>435</v>
      </c>
      <c r="F5054" t="s">
        <v>110</v>
      </c>
      <c r="G5054" t="s">
        <v>110</v>
      </c>
      <c r="H5054" t="s">
        <v>94</v>
      </c>
      <c r="J5054" t="s">
        <v>119</v>
      </c>
      <c r="K5054">
        <v>0</v>
      </c>
      <c r="L5054">
        <v>0</v>
      </c>
      <c r="N5054">
        <v>14</v>
      </c>
      <c r="O5054">
        <v>1989</v>
      </c>
      <c r="P5054" t="s">
        <v>120</v>
      </c>
      <c r="R5054">
        <f t="shared" si="313"/>
        <v>-122</v>
      </c>
      <c r="S5054">
        <f t="shared" si="314"/>
        <v>38</v>
      </c>
      <c r="T5054" t="str">
        <f t="shared" si="315"/>
        <v>-12238</v>
      </c>
      <c r="U5054" t="str">
        <f t="shared" si="312"/>
        <v>-123, 38</v>
      </c>
    </row>
    <row r="5055" spans="1:21" hidden="1" x14ac:dyDescent="0.25">
      <c r="A5055">
        <v>-122.54024870000001</v>
      </c>
      <c r="B5055">
        <v>37.966319599999999</v>
      </c>
      <c r="C5055" t="s">
        <v>658</v>
      </c>
      <c r="D5055" t="s">
        <v>542</v>
      </c>
      <c r="E5055" t="s">
        <v>435</v>
      </c>
      <c r="F5055" t="s">
        <v>110</v>
      </c>
      <c r="G5055" t="s">
        <v>110</v>
      </c>
      <c r="H5055" t="s">
        <v>94</v>
      </c>
      <c r="J5055" t="s">
        <v>119</v>
      </c>
      <c r="K5055">
        <v>0</v>
      </c>
      <c r="L5055">
        <v>0</v>
      </c>
      <c r="M5055">
        <v>2</v>
      </c>
      <c r="N5055">
        <v>4</v>
      </c>
      <c r="O5055">
        <v>1970</v>
      </c>
      <c r="P5055" t="s">
        <v>120</v>
      </c>
      <c r="R5055">
        <f t="shared" si="313"/>
        <v>-123</v>
      </c>
      <c r="S5055">
        <f t="shared" si="314"/>
        <v>38</v>
      </c>
      <c r="T5055" t="str">
        <f t="shared" si="315"/>
        <v>-12338</v>
      </c>
      <c r="U5055" t="str">
        <f t="shared" si="312"/>
        <v>-123, 38</v>
      </c>
    </row>
    <row r="5056" spans="1:21" hidden="1" x14ac:dyDescent="0.25">
      <c r="A5056">
        <v>-122.7267985</v>
      </c>
      <c r="B5056">
        <v>38.023746199999998</v>
      </c>
      <c r="C5056">
        <v>1983</v>
      </c>
      <c r="D5056" t="s">
        <v>542</v>
      </c>
      <c r="E5056" t="s">
        <v>435</v>
      </c>
      <c r="F5056" t="s">
        <v>110</v>
      </c>
      <c r="G5056" t="s">
        <v>110</v>
      </c>
      <c r="H5056" t="s">
        <v>94</v>
      </c>
      <c r="J5056" t="s">
        <v>119</v>
      </c>
      <c r="K5056">
        <v>0</v>
      </c>
      <c r="L5056">
        <v>0</v>
      </c>
      <c r="O5056">
        <v>1983</v>
      </c>
      <c r="P5056" t="s">
        <v>120</v>
      </c>
      <c r="R5056">
        <f t="shared" si="313"/>
        <v>-123</v>
      </c>
      <c r="S5056">
        <f t="shared" si="314"/>
        <v>38</v>
      </c>
      <c r="T5056" t="str">
        <f t="shared" si="315"/>
        <v>-12338</v>
      </c>
      <c r="U5056" t="str">
        <f t="shared" si="312"/>
        <v>-123, 38</v>
      </c>
    </row>
    <row r="5057" spans="1:21" hidden="1" x14ac:dyDescent="0.25">
      <c r="A5057">
        <v>-122.844005</v>
      </c>
      <c r="B5057">
        <v>38.091003100000002</v>
      </c>
      <c r="C5057" t="s">
        <v>676</v>
      </c>
      <c r="D5057" t="s">
        <v>542</v>
      </c>
      <c r="E5057" t="s">
        <v>435</v>
      </c>
      <c r="F5057" t="s">
        <v>110</v>
      </c>
      <c r="G5057" t="s">
        <v>110</v>
      </c>
      <c r="H5057" t="s">
        <v>94</v>
      </c>
      <c r="J5057" t="s">
        <v>119</v>
      </c>
      <c r="K5057">
        <v>0</v>
      </c>
      <c r="L5057">
        <v>0</v>
      </c>
      <c r="M5057">
        <v>11</v>
      </c>
      <c r="N5057">
        <v>4</v>
      </c>
      <c r="O5057">
        <v>1973</v>
      </c>
      <c r="P5057" t="s">
        <v>120</v>
      </c>
      <c r="R5057">
        <f t="shared" si="313"/>
        <v>-123</v>
      </c>
      <c r="S5057">
        <f t="shared" si="314"/>
        <v>38</v>
      </c>
      <c r="T5057" t="str">
        <f t="shared" si="315"/>
        <v>-12338</v>
      </c>
      <c r="U5057" t="str">
        <f t="shared" si="312"/>
        <v>-123, 38</v>
      </c>
    </row>
    <row r="5058" spans="1:21" hidden="1" x14ac:dyDescent="0.25">
      <c r="A5058">
        <v>-122.86518599999999</v>
      </c>
      <c r="B5058">
        <v>38.040036000000001</v>
      </c>
      <c r="C5058" t="s">
        <v>670</v>
      </c>
      <c r="D5058" t="s">
        <v>542</v>
      </c>
      <c r="E5058" t="s">
        <v>435</v>
      </c>
      <c r="F5058" t="s">
        <v>110</v>
      </c>
      <c r="G5058" t="s">
        <v>110</v>
      </c>
      <c r="H5058" t="s">
        <v>94</v>
      </c>
      <c r="J5058" t="s">
        <v>119</v>
      </c>
      <c r="K5058">
        <v>0</v>
      </c>
      <c r="L5058">
        <v>0</v>
      </c>
      <c r="M5058">
        <v>4</v>
      </c>
      <c r="N5058">
        <v>14</v>
      </c>
      <c r="O5058">
        <v>1998</v>
      </c>
      <c r="P5058" t="s">
        <v>120</v>
      </c>
      <c r="R5058">
        <f t="shared" si="313"/>
        <v>-123</v>
      </c>
      <c r="S5058">
        <f t="shared" si="314"/>
        <v>38</v>
      </c>
      <c r="T5058" t="str">
        <f t="shared" si="315"/>
        <v>-12338</v>
      </c>
      <c r="U5058" t="str">
        <f t="shared" ref="U5058:U5121" si="316">_xlfn.CONCAT($R5059, ", ", $S5059)</f>
        <v>-123, 38</v>
      </c>
    </row>
    <row r="5059" spans="1:21" hidden="1" x14ac:dyDescent="0.25">
      <c r="A5059">
        <v>-122.5296137</v>
      </c>
      <c r="B5059">
        <v>37.830101300000003</v>
      </c>
      <c r="C5059" t="s">
        <v>660</v>
      </c>
      <c r="D5059" t="s">
        <v>542</v>
      </c>
      <c r="E5059" t="s">
        <v>435</v>
      </c>
      <c r="F5059" t="s">
        <v>110</v>
      </c>
      <c r="G5059" t="s">
        <v>110</v>
      </c>
      <c r="H5059" t="s">
        <v>94</v>
      </c>
      <c r="J5059" t="s">
        <v>119</v>
      </c>
      <c r="K5059">
        <v>0</v>
      </c>
      <c r="L5059">
        <v>0</v>
      </c>
      <c r="M5059">
        <v>10</v>
      </c>
      <c r="N5059">
        <v>3</v>
      </c>
      <c r="O5059">
        <v>1971</v>
      </c>
      <c r="P5059" t="s">
        <v>120</v>
      </c>
      <c r="R5059">
        <f t="shared" ref="R5059:R5122" si="317">ROUND($A5059, 0)</f>
        <v>-123</v>
      </c>
      <c r="S5059">
        <f t="shared" ref="S5059:S5122" si="318">ROUND($B5059, 0)</f>
        <v>38</v>
      </c>
      <c r="T5059" t="str">
        <f t="shared" ref="T5059:T5122" si="319">_xlfn.CONCAT($R5059, $S5059)</f>
        <v>-12338</v>
      </c>
      <c r="U5059" t="str">
        <f t="shared" si="316"/>
        <v>-123, 38</v>
      </c>
    </row>
    <row r="5060" spans="1:21" hidden="1" x14ac:dyDescent="0.25">
      <c r="A5060">
        <v>-122.56934699999999</v>
      </c>
      <c r="B5060">
        <v>37.891788400000003</v>
      </c>
      <c r="C5060" t="s">
        <v>657</v>
      </c>
      <c r="D5060" t="s">
        <v>542</v>
      </c>
      <c r="E5060" t="s">
        <v>435</v>
      </c>
      <c r="F5060" t="s">
        <v>110</v>
      </c>
      <c r="G5060" t="s">
        <v>110</v>
      </c>
      <c r="H5060" t="s">
        <v>94</v>
      </c>
      <c r="J5060" t="s">
        <v>119</v>
      </c>
      <c r="K5060">
        <v>0</v>
      </c>
      <c r="L5060">
        <v>0</v>
      </c>
      <c r="M5060">
        <v>12</v>
      </c>
      <c r="N5060">
        <v>19</v>
      </c>
      <c r="O5060">
        <v>1971</v>
      </c>
      <c r="P5060" t="s">
        <v>120</v>
      </c>
      <c r="R5060">
        <f t="shared" si="317"/>
        <v>-123</v>
      </c>
      <c r="S5060">
        <f t="shared" si="318"/>
        <v>38</v>
      </c>
      <c r="T5060" t="str">
        <f t="shared" si="319"/>
        <v>-12338</v>
      </c>
      <c r="U5060" t="str">
        <f t="shared" si="316"/>
        <v>-123, 38</v>
      </c>
    </row>
    <row r="5061" spans="1:21" hidden="1" x14ac:dyDescent="0.25">
      <c r="A5061">
        <v>-122.6889</v>
      </c>
      <c r="B5061">
        <v>37.93166669</v>
      </c>
      <c r="C5061">
        <v>1963</v>
      </c>
      <c r="D5061" t="s">
        <v>542</v>
      </c>
      <c r="E5061" t="s">
        <v>435</v>
      </c>
      <c r="F5061" t="s">
        <v>110</v>
      </c>
      <c r="G5061" t="s">
        <v>110</v>
      </c>
      <c r="H5061" t="s">
        <v>94</v>
      </c>
      <c r="J5061" t="s">
        <v>119</v>
      </c>
      <c r="K5061">
        <v>0</v>
      </c>
      <c r="L5061">
        <v>0</v>
      </c>
      <c r="N5061">
        <v>5</v>
      </c>
      <c r="O5061">
        <v>1963</v>
      </c>
      <c r="P5061" t="s">
        <v>120</v>
      </c>
      <c r="R5061">
        <f t="shared" si="317"/>
        <v>-123</v>
      </c>
      <c r="S5061">
        <f t="shared" si="318"/>
        <v>38</v>
      </c>
      <c r="T5061" t="str">
        <f t="shared" si="319"/>
        <v>-12338</v>
      </c>
      <c r="U5061" t="str">
        <f t="shared" si="316"/>
        <v>-123, 38</v>
      </c>
    </row>
    <row r="5062" spans="1:21" hidden="1" x14ac:dyDescent="0.25">
      <c r="A5062">
        <v>-122.844005</v>
      </c>
      <c r="B5062">
        <v>38.091003100000002</v>
      </c>
      <c r="C5062" t="s">
        <v>661</v>
      </c>
      <c r="D5062" t="s">
        <v>542</v>
      </c>
      <c r="E5062" t="s">
        <v>435</v>
      </c>
      <c r="F5062" t="s">
        <v>110</v>
      </c>
      <c r="G5062" t="s">
        <v>110</v>
      </c>
      <c r="H5062" t="s">
        <v>94</v>
      </c>
      <c r="J5062" t="s">
        <v>119</v>
      </c>
      <c r="K5062">
        <v>0</v>
      </c>
      <c r="L5062">
        <v>0</v>
      </c>
      <c r="M5062">
        <v>2</v>
      </c>
      <c r="N5062">
        <v>28</v>
      </c>
      <c r="O5062">
        <v>1971</v>
      </c>
      <c r="P5062" t="s">
        <v>120</v>
      </c>
      <c r="R5062">
        <f t="shared" si="317"/>
        <v>-123</v>
      </c>
      <c r="S5062">
        <f t="shared" si="318"/>
        <v>38</v>
      </c>
      <c r="T5062" t="str">
        <f t="shared" si="319"/>
        <v>-12338</v>
      </c>
      <c r="U5062" t="str">
        <f t="shared" si="316"/>
        <v>-123, 38</v>
      </c>
    </row>
    <row r="5063" spans="1:21" hidden="1" x14ac:dyDescent="0.25">
      <c r="A5063">
        <v>-122.54024870000001</v>
      </c>
      <c r="B5063">
        <v>37.966319599999999</v>
      </c>
      <c r="C5063" t="s">
        <v>658</v>
      </c>
      <c r="D5063" t="s">
        <v>542</v>
      </c>
      <c r="E5063" t="s">
        <v>435</v>
      </c>
      <c r="F5063" t="s">
        <v>110</v>
      </c>
      <c r="G5063" t="s">
        <v>110</v>
      </c>
      <c r="H5063" t="s">
        <v>94</v>
      </c>
      <c r="J5063" t="s">
        <v>119</v>
      </c>
      <c r="K5063">
        <v>0</v>
      </c>
      <c r="L5063">
        <v>0</v>
      </c>
      <c r="M5063">
        <v>2</v>
      </c>
      <c r="N5063">
        <v>4</v>
      </c>
      <c r="O5063">
        <v>1970</v>
      </c>
      <c r="P5063" t="s">
        <v>120</v>
      </c>
      <c r="R5063">
        <f t="shared" si="317"/>
        <v>-123</v>
      </c>
      <c r="S5063">
        <f t="shared" si="318"/>
        <v>38</v>
      </c>
      <c r="T5063" t="str">
        <f t="shared" si="319"/>
        <v>-12338</v>
      </c>
      <c r="U5063" t="str">
        <f t="shared" si="316"/>
        <v>-123, 38</v>
      </c>
    </row>
    <row r="5064" spans="1:21" hidden="1" x14ac:dyDescent="0.25">
      <c r="A5064">
        <v>-122.5454915</v>
      </c>
      <c r="B5064">
        <v>37.972524800000002</v>
      </c>
      <c r="C5064" t="s">
        <v>677</v>
      </c>
      <c r="D5064" t="s">
        <v>542</v>
      </c>
      <c r="E5064" t="s">
        <v>435</v>
      </c>
      <c r="F5064" t="s">
        <v>110</v>
      </c>
      <c r="G5064" t="s">
        <v>110</v>
      </c>
      <c r="H5064" t="s">
        <v>94</v>
      </c>
      <c r="J5064" t="s">
        <v>119</v>
      </c>
      <c r="K5064">
        <v>0</v>
      </c>
      <c r="L5064">
        <v>0</v>
      </c>
      <c r="M5064">
        <v>1</v>
      </c>
      <c r="N5064">
        <v>30</v>
      </c>
      <c r="O5064">
        <v>1949</v>
      </c>
      <c r="P5064" t="s">
        <v>120</v>
      </c>
      <c r="R5064">
        <f t="shared" si="317"/>
        <v>-123</v>
      </c>
      <c r="S5064">
        <f t="shared" si="318"/>
        <v>38</v>
      </c>
      <c r="T5064" t="str">
        <f t="shared" si="319"/>
        <v>-12338</v>
      </c>
      <c r="U5064" t="str">
        <f t="shared" si="316"/>
        <v>-123, 38</v>
      </c>
    </row>
    <row r="5065" spans="1:21" hidden="1" x14ac:dyDescent="0.25">
      <c r="A5065">
        <v>-122.5454915</v>
      </c>
      <c r="B5065">
        <v>37.972524800000002</v>
      </c>
      <c r="C5065" t="s">
        <v>677</v>
      </c>
      <c r="D5065" t="s">
        <v>542</v>
      </c>
      <c r="E5065" t="s">
        <v>435</v>
      </c>
      <c r="F5065" t="s">
        <v>110</v>
      </c>
      <c r="G5065" t="s">
        <v>110</v>
      </c>
      <c r="H5065" t="s">
        <v>94</v>
      </c>
      <c r="J5065" t="s">
        <v>119</v>
      </c>
      <c r="K5065">
        <v>0</v>
      </c>
      <c r="L5065">
        <v>0</v>
      </c>
      <c r="M5065">
        <v>1</v>
      </c>
      <c r="N5065">
        <v>30</v>
      </c>
      <c r="O5065">
        <v>1949</v>
      </c>
      <c r="P5065" t="s">
        <v>120</v>
      </c>
      <c r="R5065">
        <f t="shared" si="317"/>
        <v>-123</v>
      </c>
      <c r="S5065">
        <f t="shared" si="318"/>
        <v>38</v>
      </c>
      <c r="T5065" t="str">
        <f t="shared" si="319"/>
        <v>-12338</v>
      </c>
      <c r="U5065" t="str">
        <f t="shared" si="316"/>
        <v>-123, 38</v>
      </c>
    </row>
    <row r="5066" spans="1:21" hidden="1" x14ac:dyDescent="0.25">
      <c r="A5066">
        <v>-122.5454915</v>
      </c>
      <c r="B5066">
        <v>37.972524800000002</v>
      </c>
      <c r="C5066" t="s">
        <v>677</v>
      </c>
      <c r="D5066" t="s">
        <v>542</v>
      </c>
      <c r="E5066" t="s">
        <v>435</v>
      </c>
      <c r="F5066" t="s">
        <v>110</v>
      </c>
      <c r="G5066" t="s">
        <v>110</v>
      </c>
      <c r="H5066" t="s">
        <v>94</v>
      </c>
      <c r="J5066" t="s">
        <v>119</v>
      </c>
      <c r="K5066">
        <v>0</v>
      </c>
      <c r="L5066">
        <v>0</v>
      </c>
      <c r="M5066">
        <v>1</v>
      </c>
      <c r="N5066">
        <v>30</v>
      </c>
      <c r="O5066">
        <v>1949</v>
      </c>
      <c r="P5066" t="s">
        <v>120</v>
      </c>
      <c r="R5066">
        <f t="shared" si="317"/>
        <v>-123</v>
      </c>
      <c r="S5066">
        <f t="shared" si="318"/>
        <v>38</v>
      </c>
      <c r="T5066" t="str">
        <f t="shared" si="319"/>
        <v>-12338</v>
      </c>
      <c r="U5066" t="str">
        <f t="shared" si="316"/>
        <v>-123, 38</v>
      </c>
    </row>
    <row r="5067" spans="1:21" hidden="1" x14ac:dyDescent="0.25">
      <c r="A5067">
        <v>-122.5454915</v>
      </c>
      <c r="B5067">
        <v>37.972524800000002</v>
      </c>
      <c r="C5067" t="s">
        <v>677</v>
      </c>
      <c r="D5067" t="s">
        <v>542</v>
      </c>
      <c r="E5067" t="s">
        <v>435</v>
      </c>
      <c r="F5067" t="s">
        <v>110</v>
      </c>
      <c r="G5067" t="s">
        <v>110</v>
      </c>
      <c r="H5067" t="s">
        <v>94</v>
      </c>
      <c r="J5067" t="s">
        <v>119</v>
      </c>
      <c r="K5067">
        <v>0</v>
      </c>
      <c r="L5067">
        <v>0</v>
      </c>
      <c r="M5067">
        <v>1</v>
      </c>
      <c r="N5067">
        <v>30</v>
      </c>
      <c r="O5067">
        <v>1949</v>
      </c>
      <c r="P5067" t="s">
        <v>120</v>
      </c>
      <c r="R5067">
        <f t="shared" si="317"/>
        <v>-123</v>
      </c>
      <c r="S5067">
        <f t="shared" si="318"/>
        <v>38</v>
      </c>
      <c r="T5067" t="str">
        <f t="shared" si="319"/>
        <v>-12338</v>
      </c>
      <c r="U5067" t="str">
        <f t="shared" si="316"/>
        <v>-123, 38</v>
      </c>
    </row>
    <row r="5068" spans="1:21" hidden="1" x14ac:dyDescent="0.25">
      <c r="A5068">
        <v>-122.8245146</v>
      </c>
      <c r="B5068">
        <v>38.101175400000002</v>
      </c>
      <c r="C5068" t="s">
        <v>671</v>
      </c>
      <c r="D5068" t="s">
        <v>542</v>
      </c>
      <c r="E5068" t="s">
        <v>435</v>
      </c>
      <c r="F5068" t="s">
        <v>110</v>
      </c>
      <c r="G5068" t="s">
        <v>110</v>
      </c>
      <c r="H5068" t="s">
        <v>94</v>
      </c>
      <c r="J5068" t="s">
        <v>119</v>
      </c>
      <c r="K5068">
        <v>0</v>
      </c>
      <c r="L5068">
        <v>0</v>
      </c>
      <c r="M5068">
        <v>9</v>
      </c>
      <c r="N5068">
        <v>26</v>
      </c>
      <c r="O5068">
        <v>1970</v>
      </c>
      <c r="P5068" t="s">
        <v>120</v>
      </c>
      <c r="R5068">
        <f t="shared" si="317"/>
        <v>-123</v>
      </c>
      <c r="S5068">
        <f t="shared" si="318"/>
        <v>38</v>
      </c>
      <c r="T5068" t="str">
        <f t="shared" si="319"/>
        <v>-12338</v>
      </c>
      <c r="U5068" t="str">
        <f t="shared" si="316"/>
        <v>-123, 38</v>
      </c>
    </row>
    <row r="5069" spans="1:21" hidden="1" x14ac:dyDescent="0.25">
      <c r="A5069">
        <v>-122.5369231</v>
      </c>
      <c r="B5069">
        <v>37.8505216</v>
      </c>
      <c r="C5069" t="s">
        <v>678</v>
      </c>
      <c r="D5069" t="s">
        <v>542</v>
      </c>
      <c r="E5069" t="s">
        <v>435</v>
      </c>
      <c r="F5069" t="s">
        <v>110</v>
      </c>
      <c r="G5069" t="s">
        <v>110</v>
      </c>
      <c r="H5069" t="s">
        <v>94</v>
      </c>
      <c r="J5069" t="s">
        <v>119</v>
      </c>
      <c r="K5069">
        <v>0</v>
      </c>
      <c r="L5069">
        <v>0</v>
      </c>
      <c r="M5069">
        <v>2</v>
      </c>
      <c r="N5069">
        <v>2</v>
      </c>
      <c r="O5069">
        <v>1941</v>
      </c>
      <c r="P5069" t="s">
        <v>120</v>
      </c>
      <c r="R5069">
        <f t="shared" si="317"/>
        <v>-123</v>
      </c>
      <c r="S5069">
        <f t="shared" si="318"/>
        <v>38</v>
      </c>
      <c r="T5069" t="str">
        <f t="shared" si="319"/>
        <v>-12338</v>
      </c>
      <c r="U5069" t="str">
        <f t="shared" si="316"/>
        <v>-123, 38</v>
      </c>
    </row>
    <row r="5070" spans="1:21" hidden="1" x14ac:dyDescent="0.25">
      <c r="A5070">
        <v>-122.56934699999999</v>
      </c>
      <c r="B5070">
        <v>37.891788400000003</v>
      </c>
      <c r="C5070" t="s">
        <v>657</v>
      </c>
      <c r="D5070" t="s">
        <v>542</v>
      </c>
      <c r="E5070" t="s">
        <v>435</v>
      </c>
      <c r="F5070" t="s">
        <v>110</v>
      </c>
      <c r="G5070" t="s">
        <v>110</v>
      </c>
      <c r="H5070" t="s">
        <v>94</v>
      </c>
      <c r="J5070" t="s">
        <v>119</v>
      </c>
      <c r="K5070">
        <v>0</v>
      </c>
      <c r="L5070">
        <v>0</v>
      </c>
      <c r="M5070">
        <v>12</v>
      </c>
      <c r="N5070">
        <v>19</v>
      </c>
      <c r="O5070">
        <v>1971</v>
      </c>
      <c r="P5070" t="s">
        <v>120</v>
      </c>
      <c r="R5070">
        <f t="shared" si="317"/>
        <v>-123</v>
      </c>
      <c r="S5070">
        <f t="shared" si="318"/>
        <v>38</v>
      </c>
      <c r="T5070" t="str">
        <f t="shared" si="319"/>
        <v>-12338</v>
      </c>
      <c r="U5070" t="str">
        <f t="shared" si="316"/>
        <v>-124, 40</v>
      </c>
    </row>
    <row r="5071" spans="1:21" hidden="1" x14ac:dyDescent="0.25">
      <c r="A5071">
        <v>-123.82836159999999</v>
      </c>
      <c r="B5071">
        <v>39.793451300000001</v>
      </c>
      <c r="C5071" t="s">
        <v>679</v>
      </c>
      <c r="D5071" t="s">
        <v>542</v>
      </c>
      <c r="E5071" t="s">
        <v>435</v>
      </c>
      <c r="F5071" t="s">
        <v>110</v>
      </c>
      <c r="G5071" t="s">
        <v>110</v>
      </c>
      <c r="H5071" t="s">
        <v>94</v>
      </c>
      <c r="J5071" t="s">
        <v>119</v>
      </c>
      <c r="K5071">
        <v>0</v>
      </c>
      <c r="L5071">
        <v>0</v>
      </c>
      <c r="M5071">
        <v>4</v>
      </c>
      <c r="N5071">
        <v>19</v>
      </c>
      <c r="O5071">
        <v>1970</v>
      </c>
      <c r="P5071" t="s">
        <v>120</v>
      </c>
      <c r="R5071">
        <f t="shared" si="317"/>
        <v>-124</v>
      </c>
      <c r="S5071">
        <f t="shared" si="318"/>
        <v>40</v>
      </c>
      <c r="T5071" t="str">
        <f t="shared" si="319"/>
        <v>-12440</v>
      </c>
      <c r="U5071" t="str">
        <f t="shared" si="316"/>
        <v>-123, 40</v>
      </c>
    </row>
    <row r="5072" spans="1:21" hidden="1" x14ac:dyDescent="0.25">
      <c r="A5072">
        <v>-123.41894689999999</v>
      </c>
      <c r="B5072">
        <v>39.5421093</v>
      </c>
      <c r="C5072" t="s">
        <v>680</v>
      </c>
      <c r="D5072" t="s">
        <v>542</v>
      </c>
      <c r="E5072" t="s">
        <v>435</v>
      </c>
      <c r="F5072" t="s">
        <v>110</v>
      </c>
      <c r="G5072" t="s">
        <v>110</v>
      </c>
      <c r="H5072" t="s">
        <v>94</v>
      </c>
      <c r="J5072" t="s">
        <v>119</v>
      </c>
      <c r="K5072">
        <v>0</v>
      </c>
      <c r="L5072">
        <v>0</v>
      </c>
      <c r="M5072">
        <v>11</v>
      </c>
      <c r="N5072">
        <v>15</v>
      </c>
      <c r="O5072">
        <v>1947</v>
      </c>
      <c r="P5072" t="s">
        <v>120</v>
      </c>
      <c r="R5072">
        <f t="shared" si="317"/>
        <v>-123</v>
      </c>
      <c r="S5072">
        <f t="shared" si="318"/>
        <v>40</v>
      </c>
      <c r="T5072" t="str">
        <f t="shared" si="319"/>
        <v>-12340</v>
      </c>
      <c r="U5072" t="str">
        <f t="shared" si="316"/>
        <v>-123, 40</v>
      </c>
    </row>
    <row r="5073" spans="1:21" hidden="1" x14ac:dyDescent="0.25">
      <c r="A5073">
        <v>-123.41894689999999</v>
      </c>
      <c r="B5073">
        <v>39.5421093</v>
      </c>
      <c r="C5073" t="s">
        <v>680</v>
      </c>
      <c r="D5073" t="s">
        <v>542</v>
      </c>
      <c r="E5073" t="s">
        <v>435</v>
      </c>
      <c r="F5073" t="s">
        <v>110</v>
      </c>
      <c r="G5073" t="s">
        <v>110</v>
      </c>
      <c r="H5073" t="s">
        <v>94</v>
      </c>
      <c r="J5073" t="s">
        <v>119</v>
      </c>
      <c r="K5073">
        <v>0</v>
      </c>
      <c r="L5073">
        <v>0</v>
      </c>
      <c r="M5073">
        <v>11</v>
      </c>
      <c r="N5073">
        <v>15</v>
      </c>
      <c r="O5073">
        <v>1947</v>
      </c>
      <c r="P5073" t="s">
        <v>120</v>
      </c>
      <c r="R5073">
        <f t="shared" si="317"/>
        <v>-123</v>
      </c>
      <c r="S5073">
        <f t="shared" si="318"/>
        <v>40</v>
      </c>
      <c r="T5073" t="str">
        <f t="shared" si="319"/>
        <v>-12340</v>
      </c>
      <c r="U5073" t="str">
        <f t="shared" si="316"/>
        <v>-123, 40</v>
      </c>
    </row>
    <row r="5074" spans="1:21" hidden="1" x14ac:dyDescent="0.25">
      <c r="A5074">
        <v>-123.41894689999999</v>
      </c>
      <c r="B5074">
        <v>39.5421093</v>
      </c>
      <c r="C5074" t="s">
        <v>680</v>
      </c>
      <c r="D5074" t="s">
        <v>542</v>
      </c>
      <c r="E5074" t="s">
        <v>435</v>
      </c>
      <c r="F5074" t="s">
        <v>110</v>
      </c>
      <c r="G5074" t="s">
        <v>110</v>
      </c>
      <c r="H5074" t="s">
        <v>94</v>
      </c>
      <c r="J5074" t="s">
        <v>119</v>
      </c>
      <c r="K5074">
        <v>0</v>
      </c>
      <c r="L5074">
        <v>0</v>
      </c>
      <c r="M5074">
        <v>11</v>
      </c>
      <c r="N5074">
        <v>15</v>
      </c>
      <c r="O5074">
        <v>1947</v>
      </c>
      <c r="P5074" t="s">
        <v>120</v>
      </c>
      <c r="R5074">
        <f t="shared" si="317"/>
        <v>-123</v>
      </c>
      <c r="S5074">
        <f t="shared" si="318"/>
        <v>40</v>
      </c>
      <c r="T5074" t="str">
        <f t="shared" si="319"/>
        <v>-12340</v>
      </c>
      <c r="U5074" t="str">
        <f t="shared" si="316"/>
        <v>-123, 40</v>
      </c>
    </row>
    <row r="5075" spans="1:21" hidden="1" x14ac:dyDescent="0.25">
      <c r="A5075">
        <v>-123.41894689999999</v>
      </c>
      <c r="B5075">
        <v>39.5421093</v>
      </c>
      <c r="C5075" t="s">
        <v>680</v>
      </c>
      <c r="D5075" t="s">
        <v>542</v>
      </c>
      <c r="E5075" t="s">
        <v>435</v>
      </c>
      <c r="F5075" t="s">
        <v>110</v>
      </c>
      <c r="G5075" t="s">
        <v>110</v>
      </c>
      <c r="H5075" t="s">
        <v>94</v>
      </c>
      <c r="J5075" t="s">
        <v>119</v>
      </c>
      <c r="K5075">
        <v>0</v>
      </c>
      <c r="L5075">
        <v>0</v>
      </c>
      <c r="M5075">
        <v>11</v>
      </c>
      <c r="N5075">
        <v>15</v>
      </c>
      <c r="O5075">
        <v>1947</v>
      </c>
      <c r="P5075" t="s">
        <v>120</v>
      </c>
      <c r="R5075">
        <f t="shared" si="317"/>
        <v>-123</v>
      </c>
      <c r="S5075">
        <f t="shared" si="318"/>
        <v>40</v>
      </c>
      <c r="T5075" t="str">
        <f t="shared" si="319"/>
        <v>-12340</v>
      </c>
      <c r="U5075" t="str">
        <f t="shared" si="316"/>
        <v>-123, 40</v>
      </c>
    </row>
    <row r="5076" spans="1:21" hidden="1" x14ac:dyDescent="0.25">
      <c r="A5076">
        <v>-123.47598910000001</v>
      </c>
      <c r="B5076">
        <v>39.763652</v>
      </c>
      <c r="C5076" t="s">
        <v>680</v>
      </c>
      <c r="D5076" t="s">
        <v>542</v>
      </c>
      <c r="E5076" t="s">
        <v>435</v>
      </c>
      <c r="F5076" t="s">
        <v>110</v>
      </c>
      <c r="G5076" t="s">
        <v>110</v>
      </c>
      <c r="H5076" t="s">
        <v>94</v>
      </c>
      <c r="J5076" t="s">
        <v>119</v>
      </c>
      <c r="K5076">
        <v>0</v>
      </c>
      <c r="L5076">
        <v>0</v>
      </c>
      <c r="M5076">
        <v>11</v>
      </c>
      <c r="N5076">
        <v>15</v>
      </c>
      <c r="O5076">
        <v>1947</v>
      </c>
      <c r="P5076" t="s">
        <v>120</v>
      </c>
      <c r="R5076">
        <f t="shared" si="317"/>
        <v>-123</v>
      </c>
      <c r="S5076">
        <f t="shared" si="318"/>
        <v>40</v>
      </c>
      <c r="T5076" t="str">
        <f t="shared" si="319"/>
        <v>-12340</v>
      </c>
      <c r="U5076" t="str">
        <f t="shared" si="316"/>
        <v>-124, 39</v>
      </c>
    </row>
    <row r="5077" spans="1:21" hidden="1" x14ac:dyDescent="0.25">
      <c r="A5077">
        <v>-123.7783436</v>
      </c>
      <c r="B5077">
        <v>39.330200400000003</v>
      </c>
      <c r="C5077" t="s">
        <v>681</v>
      </c>
      <c r="D5077" t="s">
        <v>542</v>
      </c>
      <c r="E5077" t="s">
        <v>435</v>
      </c>
      <c r="F5077" t="s">
        <v>110</v>
      </c>
      <c r="G5077" t="s">
        <v>110</v>
      </c>
      <c r="H5077" t="s">
        <v>94</v>
      </c>
      <c r="J5077" t="s">
        <v>119</v>
      </c>
      <c r="K5077">
        <v>0</v>
      </c>
      <c r="L5077">
        <v>0</v>
      </c>
      <c r="M5077">
        <v>5</v>
      </c>
      <c r="N5077">
        <v>18</v>
      </c>
      <c r="O5077">
        <v>1941</v>
      </c>
      <c r="P5077" t="s">
        <v>120</v>
      </c>
      <c r="R5077">
        <f t="shared" si="317"/>
        <v>-124</v>
      </c>
      <c r="S5077">
        <f t="shared" si="318"/>
        <v>39</v>
      </c>
      <c r="T5077" t="str">
        <f t="shared" si="319"/>
        <v>-12439</v>
      </c>
      <c r="U5077" t="str">
        <f t="shared" si="316"/>
        <v>-123, 39</v>
      </c>
    </row>
    <row r="5078" spans="1:21" hidden="1" x14ac:dyDescent="0.25">
      <c r="A5078">
        <v>-123.49995850000001</v>
      </c>
      <c r="B5078">
        <v>39.365878600000002</v>
      </c>
      <c r="C5078" t="s">
        <v>682</v>
      </c>
      <c r="D5078" t="s">
        <v>542</v>
      </c>
      <c r="E5078" t="s">
        <v>435</v>
      </c>
      <c r="F5078" t="s">
        <v>110</v>
      </c>
      <c r="G5078" t="s">
        <v>110</v>
      </c>
      <c r="H5078" t="s">
        <v>94</v>
      </c>
      <c r="J5078" t="s">
        <v>119</v>
      </c>
      <c r="K5078">
        <v>0</v>
      </c>
      <c r="L5078">
        <v>0</v>
      </c>
      <c r="M5078">
        <v>11</v>
      </c>
      <c r="N5078">
        <v>17</v>
      </c>
      <c r="O5078">
        <v>1947</v>
      </c>
      <c r="P5078" t="s">
        <v>120</v>
      </c>
      <c r="R5078">
        <f t="shared" si="317"/>
        <v>-123</v>
      </c>
      <c r="S5078">
        <f t="shared" si="318"/>
        <v>39</v>
      </c>
      <c r="T5078" t="str">
        <f t="shared" si="319"/>
        <v>-12339</v>
      </c>
      <c r="U5078" t="str">
        <f t="shared" si="316"/>
        <v>-123, 40</v>
      </c>
    </row>
    <row r="5079" spans="1:21" hidden="1" x14ac:dyDescent="0.25">
      <c r="A5079">
        <v>-123.41894689999999</v>
      </c>
      <c r="B5079">
        <v>39.5421093</v>
      </c>
      <c r="C5079" t="s">
        <v>683</v>
      </c>
      <c r="D5079" t="s">
        <v>542</v>
      </c>
      <c r="E5079" t="s">
        <v>435</v>
      </c>
      <c r="F5079" t="s">
        <v>110</v>
      </c>
      <c r="G5079" t="s">
        <v>110</v>
      </c>
      <c r="H5079" t="s">
        <v>94</v>
      </c>
      <c r="J5079" t="s">
        <v>119</v>
      </c>
      <c r="K5079">
        <v>0</v>
      </c>
      <c r="L5079">
        <v>0</v>
      </c>
      <c r="M5079">
        <v>5</v>
      </c>
      <c r="N5079">
        <v>4</v>
      </c>
      <c r="O5079">
        <v>1948</v>
      </c>
      <c r="P5079" t="s">
        <v>120</v>
      </c>
      <c r="R5079">
        <f t="shared" si="317"/>
        <v>-123</v>
      </c>
      <c r="S5079">
        <f t="shared" si="318"/>
        <v>40</v>
      </c>
      <c r="T5079" t="str">
        <f t="shared" si="319"/>
        <v>-12340</v>
      </c>
      <c r="U5079" t="str">
        <f t="shared" si="316"/>
        <v>-124, 40</v>
      </c>
    </row>
    <row r="5080" spans="1:21" hidden="1" x14ac:dyDescent="0.25">
      <c r="A5080">
        <v>-123.75109</v>
      </c>
      <c r="B5080">
        <v>39.903910000000003</v>
      </c>
      <c r="C5080" t="s">
        <v>642</v>
      </c>
      <c r="D5080" t="s">
        <v>542</v>
      </c>
      <c r="E5080" t="s">
        <v>435</v>
      </c>
      <c r="F5080" t="s">
        <v>110</v>
      </c>
      <c r="G5080" t="s">
        <v>110</v>
      </c>
      <c r="H5080" t="s">
        <v>94</v>
      </c>
      <c r="J5080" t="s">
        <v>119</v>
      </c>
      <c r="K5080">
        <v>0</v>
      </c>
      <c r="L5080">
        <v>0</v>
      </c>
      <c r="M5080">
        <v>3</v>
      </c>
      <c r="N5080">
        <v>17</v>
      </c>
      <c r="O5080">
        <v>1951</v>
      </c>
      <c r="P5080" t="s">
        <v>120</v>
      </c>
      <c r="R5080">
        <f t="shared" si="317"/>
        <v>-124</v>
      </c>
      <c r="S5080">
        <f t="shared" si="318"/>
        <v>40</v>
      </c>
      <c r="T5080" t="str">
        <f t="shared" si="319"/>
        <v>-12440</v>
      </c>
      <c r="U5080" t="str">
        <f t="shared" si="316"/>
        <v>-124, 39</v>
      </c>
    </row>
    <row r="5081" spans="1:21" hidden="1" x14ac:dyDescent="0.25">
      <c r="A5081">
        <v>-123.7783436</v>
      </c>
      <c r="B5081">
        <v>39.330200400000003</v>
      </c>
      <c r="C5081" t="s">
        <v>681</v>
      </c>
      <c r="D5081" t="s">
        <v>542</v>
      </c>
      <c r="E5081" t="s">
        <v>435</v>
      </c>
      <c r="F5081" t="s">
        <v>110</v>
      </c>
      <c r="G5081" t="s">
        <v>110</v>
      </c>
      <c r="H5081" t="s">
        <v>94</v>
      </c>
      <c r="J5081" t="s">
        <v>119</v>
      </c>
      <c r="K5081">
        <v>0</v>
      </c>
      <c r="L5081">
        <v>0</v>
      </c>
      <c r="M5081">
        <v>5</v>
      </c>
      <c r="N5081">
        <v>18</v>
      </c>
      <c r="O5081">
        <v>1941</v>
      </c>
      <c r="P5081" t="s">
        <v>120</v>
      </c>
      <c r="R5081">
        <f t="shared" si="317"/>
        <v>-124</v>
      </c>
      <c r="S5081">
        <f t="shared" si="318"/>
        <v>39</v>
      </c>
      <c r="T5081" t="str">
        <f t="shared" si="319"/>
        <v>-12439</v>
      </c>
      <c r="U5081" t="str">
        <f t="shared" si="316"/>
        <v>-123, 39</v>
      </c>
    </row>
    <row r="5082" spans="1:21" hidden="1" x14ac:dyDescent="0.25">
      <c r="A5082">
        <v>-123.49995850000001</v>
      </c>
      <c r="B5082">
        <v>39.365878600000002</v>
      </c>
      <c r="C5082" t="s">
        <v>682</v>
      </c>
      <c r="D5082" t="s">
        <v>542</v>
      </c>
      <c r="E5082" t="s">
        <v>435</v>
      </c>
      <c r="F5082" t="s">
        <v>110</v>
      </c>
      <c r="G5082" t="s">
        <v>110</v>
      </c>
      <c r="H5082" t="s">
        <v>94</v>
      </c>
      <c r="J5082" t="s">
        <v>119</v>
      </c>
      <c r="K5082">
        <v>0</v>
      </c>
      <c r="L5082">
        <v>0</v>
      </c>
      <c r="M5082">
        <v>11</v>
      </c>
      <c r="N5082">
        <v>17</v>
      </c>
      <c r="O5082">
        <v>1947</v>
      </c>
      <c r="P5082" t="s">
        <v>120</v>
      </c>
      <c r="R5082">
        <f t="shared" si="317"/>
        <v>-123</v>
      </c>
      <c r="S5082">
        <f t="shared" si="318"/>
        <v>39</v>
      </c>
      <c r="T5082" t="str">
        <f t="shared" si="319"/>
        <v>-12339</v>
      </c>
      <c r="U5082" t="str">
        <f t="shared" si="316"/>
        <v>-123, 40</v>
      </c>
    </row>
    <row r="5083" spans="1:21" hidden="1" x14ac:dyDescent="0.25">
      <c r="A5083">
        <v>-123.41894689999999</v>
      </c>
      <c r="B5083">
        <v>39.5421093</v>
      </c>
      <c r="C5083" t="s">
        <v>683</v>
      </c>
      <c r="D5083" t="s">
        <v>542</v>
      </c>
      <c r="E5083" t="s">
        <v>435</v>
      </c>
      <c r="F5083" t="s">
        <v>110</v>
      </c>
      <c r="G5083" t="s">
        <v>110</v>
      </c>
      <c r="H5083" t="s">
        <v>94</v>
      </c>
      <c r="J5083" t="s">
        <v>119</v>
      </c>
      <c r="K5083">
        <v>0</v>
      </c>
      <c r="L5083">
        <v>0</v>
      </c>
      <c r="M5083">
        <v>5</v>
      </c>
      <c r="N5083">
        <v>4</v>
      </c>
      <c r="O5083">
        <v>1948</v>
      </c>
      <c r="P5083" t="s">
        <v>120</v>
      </c>
      <c r="R5083">
        <f t="shared" si="317"/>
        <v>-123</v>
      </c>
      <c r="S5083">
        <f t="shared" si="318"/>
        <v>40</v>
      </c>
      <c r="T5083" t="str">
        <f t="shared" si="319"/>
        <v>-12340</v>
      </c>
      <c r="U5083" t="str">
        <f t="shared" si="316"/>
        <v>-124, 40</v>
      </c>
    </row>
    <row r="5084" spans="1:21" hidden="1" x14ac:dyDescent="0.25">
      <c r="A5084">
        <v>-123.7526637</v>
      </c>
      <c r="B5084">
        <v>39.902375300000003</v>
      </c>
      <c r="C5084" t="s">
        <v>680</v>
      </c>
      <c r="D5084" t="s">
        <v>542</v>
      </c>
      <c r="E5084" t="s">
        <v>435</v>
      </c>
      <c r="F5084" t="s">
        <v>110</v>
      </c>
      <c r="G5084" t="s">
        <v>110</v>
      </c>
      <c r="H5084" t="s">
        <v>94</v>
      </c>
      <c r="J5084" t="s">
        <v>119</v>
      </c>
      <c r="K5084">
        <v>0</v>
      </c>
      <c r="L5084">
        <v>0</v>
      </c>
      <c r="M5084">
        <v>11</v>
      </c>
      <c r="N5084">
        <v>15</v>
      </c>
      <c r="O5084">
        <v>1947</v>
      </c>
      <c r="P5084" t="s">
        <v>120</v>
      </c>
      <c r="R5084">
        <f t="shared" si="317"/>
        <v>-124</v>
      </c>
      <c r="S5084">
        <f t="shared" si="318"/>
        <v>40</v>
      </c>
      <c r="T5084" t="str">
        <f t="shared" si="319"/>
        <v>-12440</v>
      </c>
      <c r="U5084" t="str">
        <f t="shared" si="316"/>
        <v>-124, 40</v>
      </c>
    </row>
    <row r="5085" spans="1:21" hidden="1" x14ac:dyDescent="0.25">
      <c r="A5085">
        <v>-123.7526637</v>
      </c>
      <c r="B5085">
        <v>39.902375300000003</v>
      </c>
      <c r="C5085" t="s">
        <v>680</v>
      </c>
      <c r="D5085" t="s">
        <v>542</v>
      </c>
      <c r="E5085" t="s">
        <v>435</v>
      </c>
      <c r="F5085" t="s">
        <v>110</v>
      </c>
      <c r="G5085" t="s">
        <v>110</v>
      </c>
      <c r="H5085" t="s">
        <v>94</v>
      </c>
      <c r="J5085" t="s">
        <v>119</v>
      </c>
      <c r="K5085">
        <v>0</v>
      </c>
      <c r="L5085">
        <v>0</v>
      </c>
      <c r="M5085">
        <v>11</v>
      </c>
      <c r="N5085">
        <v>15</v>
      </c>
      <c r="O5085">
        <v>1947</v>
      </c>
      <c r="P5085" t="s">
        <v>120</v>
      </c>
      <c r="R5085">
        <f t="shared" si="317"/>
        <v>-124</v>
      </c>
      <c r="S5085">
        <f t="shared" si="318"/>
        <v>40</v>
      </c>
      <c r="T5085" t="str">
        <f t="shared" si="319"/>
        <v>-12440</v>
      </c>
      <c r="U5085" t="str">
        <f t="shared" si="316"/>
        <v>-124, 39</v>
      </c>
    </row>
    <row r="5086" spans="1:21" hidden="1" x14ac:dyDescent="0.25">
      <c r="A5086">
        <v>-123.706211</v>
      </c>
      <c r="B5086">
        <v>39.1111</v>
      </c>
      <c r="C5086" t="s">
        <v>684</v>
      </c>
      <c r="D5086" t="s">
        <v>542</v>
      </c>
      <c r="E5086" t="s">
        <v>435</v>
      </c>
      <c r="F5086" t="s">
        <v>110</v>
      </c>
      <c r="G5086" t="s">
        <v>110</v>
      </c>
      <c r="H5086" t="s">
        <v>94</v>
      </c>
      <c r="J5086" t="s">
        <v>119</v>
      </c>
      <c r="K5086">
        <v>0</v>
      </c>
      <c r="L5086">
        <v>0</v>
      </c>
      <c r="M5086">
        <v>3</v>
      </c>
      <c r="N5086">
        <v>24</v>
      </c>
      <c r="O5086">
        <v>1997</v>
      </c>
      <c r="P5086" t="s">
        <v>120</v>
      </c>
      <c r="R5086">
        <f t="shared" si="317"/>
        <v>-124</v>
      </c>
      <c r="S5086">
        <f t="shared" si="318"/>
        <v>39</v>
      </c>
      <c r="T5086" t="str">
        <f t="shared" si="319"/>
        <v>-12439</v>
      </c>
      <c r="U5086" t="str">
        <f t="shared" si="316"/>
        <v>-124, 39</v>
      </c>
    </row>
    <row r="5087" spans="1:21" hidden="1" x14ac:dyDescent="0.25">
      <c r="A5087">
        <v>-123.68260100000001</v>
      </c>
      <c r="B5087">
        <v>39.144620000000003</v>
      </c>
      <c r="C5087" t="s">
        <v>684</v>
      </c>
      <c r="D5087" t="s">
        <v>542</v>
      </c>
      <c r="E5087" t="s">
        <v>435</v>
      </c>
      <c r="F5087" t="s">
        <v>110</v>
      </c>
      <c r="G5087" t="s">
        <v>110</v>
      </c>
      <c r="H5087" t="s">
        <v>94</v>
      </c>
      <c r="J5087" t="s">
        <v>119</v>
      </c>
      <c r="K5087">
        <v>0</v>
      </c>
      <c r="L5087">
        <v>0</v>
      </c>
      <c r="M5087">
        <v>3</v>
      </c>
      <c r="N5087">
        <v>24</v>
      </c>
      <c r="O5087">
        <v>1997</v>
      </c>
      <c r="P5087" t="s">
        <v>120</v>
      </c>
      <c r="R5087">
        <f t="shared" si="317"/>
        <v>-124</v>
      </c>
      <c r="S5087">
        <f t="shared" si="318"/>
        <v>39</v>
      </c>
      <c r="T5087" t="str">
        <f t="shared" si="319"/>
        <v>-12439</v>
      </c>
      <c r="U5087" t="str">
        <f t="shared" si="316"/>
        <v>-124, 39</v>
      </c>
    </row>
    <row r="5088" spans="1:21" hidden="1" x14ac:dyDescent="0.25">
      <c r="A5088">
        <v>-123.5090053</v>
      </c>
      <c r="B5088">
        <v>39.1287679</v>
      </c>
      <c r="C5088" t="s">
        <v>685</v>
      </c>
      <c r="D5088" t="s">
        <v>542</v>
      </c>
      <c r="E5088" t="s">
        <v>435</v>
      </c>
      <c r="F5088" t="s">
        <v>110</v>
      </c>
      <c r="G5088" t="s">
        <v>110</v>
      </c>
      <c r="H5088" t="s">
        <v>94</v>
      </c>
      <c r="J5088" t="s">
        <v>119</v>
      </c>
      <c r="K5088">
        <v>0</v>
      </c>
      <c r="L5088">
        <v>0</v>
      </c>
      <c r="M5088">
        <v>4</v>
      </c>
      <c r="N5088">
        <v>18</v>
      </c>
      <c r="O5088">
        <v>1970</v>
      </c>
      <c r="P5088" t="s">
        <v>120</v>
      </c>
      <c r="R5088">
        <f t="shared" si="317"/>
        <v>-124</v>
      </c>
      <c r="S5088">
        <f t="shared" si="318"/>
        <v>39</v>
      </c>
      <c r="T5088" t="str">
        <f t="shared" si="319"/>
        <v>-12439</v>
      </c>
      <c r="U5088" t="str">
        <f t="shared" si="316"/>
        <v>-124, 39</v>
      </c>
    </row>
    <row r="5089" spans="1:21" hidden="1" x14ac:dyDescent="0.25">
      <c r="A5089">
        <v>-123.5950138</v>
      </c>
      <c r="B5089">
        <v>39.266527400000001</v>
      </c>
      <c r="C5089" t="s">
        <v>686</v>
      </c>
      <c r="D5089" t="s">
        <v>542</v>
      </c>
      <c r="E5089" t="s">
        <v>435</v>
      </c>
      <c r="F5089" t="s">
        <v>110</v>
      </c>
      <c r="G5089" t="s">
        <v>110</v>
      </c>
      <c r="H5089" t="s">
        <v>94</v>
      </c>
      <c r="J5089" t="s">
        <v>119</v>
      </c>
      <c r="K5089">
        <v>0</v>
      </c>
      <c r="L5089">
        <v>0</v>
      </c>
      <c r="M5089">
        <v>2</v>
      </c>
      <c r="N5089">
        <v>23</v>
      </c>
      <c r="O5089">
        <v>1935</v>
      </c>
      <c r="P5089" t="s">
        <v>120</v>
      </c>
      <c r="R5089">
        <f t="shared" si="317"/>
        <v>-124</v>
      </c>
      <c r="S5089">
        <f t="shared" si="318"/>
        <v>39</v>
      </c>
      <c r="T5089" t="str">
        <f t="shared" si="319"/>
        <v>-12439</v>
      </c>
      <c r="U5089" t="str">
        <f t="shared" si="316"/>
        <v>-123, 39</v>
      </c>
    </row>
    <row r="5090" spans="1:21" hidden="1" x14ac:dyDescent="0.25">
      <c r="A5090">
        <v>-123.04608330000001</v>
      </c>
      <c r="B5090">
        <v>38.877633350000004</v>
      </c>
      <c r="C5090">
        <v>1937</v>
      </c>
      <c r="D5090" t="s">
        <v>542</v>
      </c>
      <c r="E5090" t="s">
        <v>435</v>
      </c>
      <c r="F5090" t="s">
        <v>110</v>
      </c>
      <c r="G5090" t="s">
        <v>110</v>
      </c>
      <c r="H5090" t="s">
        <v>94</v>
      </c>
      <c r="J5090" t="s">
        <v>119</v>
      </c>
      <c r="K5090">
        <v>0</v>
      </c>
      <c r="L5090">
        <v>0</v>
      </c>
      <c r="N5090">
        <v>14</v>
      </c>
      <c r="O5090">
        <v>1937</v>
      </c>
      <c r="P5090" t="s">
        <v>120</v>
      </c>
      <c r="R5090">
        <f t="shared" si="317"/>
        <v>-123</v>
      </c>
      <c r="S5090">
        <f t="shared" si="318"/>
        <v>39</v>
      </c>
      <c r="T5090" t="str">
        <f t="shared" si="319"/>
        <v>-12339</v>
      </c>
      <c r="U5090" t="str">
        <f t="shared" si="316"/>
        <v>-123, 39</v>
      </c>
    </row>
    <row r="5091" spans="1:21" hidden="1" x14ac:dyDescent="0.25">
      <c r="A5091">
        <v>-123.04608330000001</v>
      </c>
      <c r="B5091">
        <v>38.877633350000004</v>
      </c>
      <c r="C5091">
        <v>1937</v>
      </c>
      <c r="D5091" t="s">
        <v>542</v>
      </c>
      <c r="E5091" t="s">
        <v>435</v>
      </c>
      <c r="F5091" t="s">
        <v>110</v>
      </c>
      <c r="G5091" t="s">
        <v>110</v>
      </c>
      <c r="H5091" t="s">
        <v>94</v>
      </c>
      <c r="J5091" t="s">
        <v>119</v>
      </c>
      <c r="K5091">
        <v>0</v>
      </c>
      <c r="L5091">
        <v>0</v>
      </c>
      <c r="N5091">
        <v>14</v>
      </c>
      <c r="O5091">
        <v>1937</v>
      </c>
      <c r="P5091" t="s">
        <v>120</v>
      </c>
      <c r="R5091">
        <f t="shared" si="317"/>
        <v>-123</v>
      </c>
      <c r="S5091">
        <f t="shared" si="318"/>
        <v>39</v>
      </c>
      <c r="T5091" t="str">
        <f t="shared" si="319"/>
        <v>-12339</v>
      </c>
      <c r="U5091" t="str">
        <f t="shared" si="316"/>
        <v>-123, 39</v>
      </c>
    </row>
    <row r="5092" spans="1:21" hidden="1" x14ac:dyDescent="0.25">
      <c r="A5092">
        <v>-123.04608330000001</v>
      </c>
      <c r="B5092">
        <v>38.877633350000004</v>
      </c>
      <c r="C5092">
        <v>1937</v>
      </c>
      <c r="D5092" t="s">
        <v>542</v>
      </c>
      <c r="E5092" t="s">
        <v>435</v>
      </c>
      <c r="F5092" t="s">
        <v>110</v>
      </c>
      <c r="G5092" t="s">
        <v>110</v>
      </c>
      <c r="H5092" t="s">
        <v>94</v>
      </c>
      <c r="J5092" t="s">
        <v>119</v>
      </c>
      <c r="K5092">
        <v>0</v>
      </c>
      <c r="L5092">
        <v>0</v>
      </c>
      <c r="N5092">
        <v>14</v>
      </c>
      <c r="O5092">
        <v>1937</v>
      </c>
      <c r="P5092" t="s">
        <v>120</v>
      </c>
      <c r="R5092">
        <f t="shared" si="317"/>
        <v>-123</v>
      </c>
      <c r="S5092">
        <f t="shared" si="318"/>
        <v>39</v>
      </c>
      <c r="T5092" t="str">
        <f t="shared" si="319"/>
        <v>-12339</v>
      </c>
      <c r="U5092" t="str">
        <f t="shared" si="316"/>
        <v>-123, 39</v>
      </c>
    </row>
    <row r="5093" spans="1:21" hidden="1" x14ac:dyDescent="0.25">
      <c r="A5093">
        <v>-123.3058583</v>
      </c>
      <c r="B5093">
        <v>38.910858330000003</v>
      </c>
      <c r="C5093">
        <v>1939</v>
      </c>
      <c r="D5093" t="s">
        <v>542</v>
      </c>
      <c r="E5093" t="s">
        <v>435</v>
      </c>
      <c r="F5093" t="s">
        <v>110</v>
      </c>
      <c r="G5093" t="s">
        <v>110</v>
      </c>
      <c r="H5093" t="s">
        <v>94</v>
      </c>
      <c r="J5093" t="s">
        <v>119</v>
      </c>
      <c r="K5093">
        <v>0</v>
      </c>
      <c r="L5093">
        <v>0</v>
      </c>
      <c r="N5093">
        <v>25</v>
      </c>
      <c r="O5093">
        <v>1939</v>
      </c>
      <c r="P5093" t="s">
        <v>120</v>
      </c>
      <c r="R5093">
        <f t="shared" si="317"/>
        <v>-123</v>
      </c>
      <c r="S5093">
        <f t="shared" si="318"/>
        <v>39</v>
      </c>
      <c r="T5093" t="str">
        <f t="shared" si="319"/>
        <v>-12339</v>
      </c>
      <c r="U5093" t="str">
        <f t="shared" si="316"/>
        <v>-123, 39</v>
      </c>
    </row>
    <row r="5094" spans="1:21" hidden="1" x14ac:dyDescent="0.25">
      <c r="A5094">
        <v>-123.3058583</v>
      </c>
      <c r="B5094">
        <v>38.910858330000003</v>
      </c>
      <c r="C5094">
        <v>1939</v>
      </c>
      <c r="D5094" t="s">
        <v>542</v>
      </c>
      <c r="E5094" t="s">
        <v>435</v>
      </c>
      <c r="F5094" t="s">
        <v>110</v>
      </c>
      <c r="G5094" t="s">
        <v>110</v>
      </c>
      <c r="H5094" t="s">
        <v>94</v>
      </c>
      <c r="J5094" t="s">
        <v>119</v>
      </c>
      <c r="K5094">
        <v>0</v>
      </c>
      <c r="L5094">
        <v>0</v>
      </c>
      <c r="N5094">
        <v>25</v>
      </c>
      <c r="O5094">
        <v>1939</v>
      </c>
      <c r="P5094" t="s">
        <v>120</v>
      </c>
      <c r="R5094">
        <f t="shared" si="317"/>
        <v>-123</v>
      </c>
      <c r="S5094">
        <f t="shared" si="318"/>
        <v>39</v>
      </c>
      <c r="T5094" t="str">
        <f t="shared" si="319"/>
        <v>-12339</v>
      </c>
      <c r="U5094" t="str">
        <f t="shared" si="316"/>
        <v>-123, 39</v>
      </c>
    </row>
    <row r="5095" spans="1:21" hidden="1" x14ac:dyDescent="0.25">
      <c r="A5095">
        <v>-123.43655</v>
      </c>
      <c r="B5095">
        <v>39.061016670000001</v>
      </c>
      <c r="C5095">
        <v>1939</v>
      </c>
      <c r="D5095" t="s">
        <v>542</v>
      </c>
      <c r="E5095" t="s">
        <v>435</v>
      </c>
      <c r="F5095" t="s">
        <v>110</v>
      </c>
      <c r="G5095" t="s">
        <v>110</v>
      </c>
      <c r="H5095" t="s">
        <v>94</v>
      </c>
      <c r="J5095" t="s">
        <v>119</v>
      </c>
      <c r="K5095">
        <v>0</v>
      </c>
      <c r="L5095">
        <v>0</v>
      </c>
      <c r="N5095">
        <v>25</v>
      </c>
      <c r="O5095">
        <v>1939</v>
      </c>
      <c r="P5095" t="s">
        <v>120</v>
      </c>
      <c r="R5095">
        <f t="shared" si="317"/>
        <v>-123</v>
      </c>
      <c r="S5095">
        <f t="shared" si="318"/>
        <v>39</v>
      </c>
      <c r="T5095" t="str">
        <f t="shared" si="319"/>
        <v>-12339</v>
      </c>
      <c r="U5095" t="str">
        <f t="shared" si="316"/>
        <v>-123, 39</v>
      </c>
    </row>
    <row r="5096" spans="1:21" hidden="1" x14ac:dyDescent="0.25">
      <c r="A5096">
        <v>-123.2066667</v>
      </c>
      <c r="B5096">
        <v>39.150277780000003</v>
      </c>
      <c r="C5096">
        <v>1937</v>
      </c>
      <c r="D5096" t="s">
        <v>542</v>
      </c>
      <c r="E5096" t="s">
        <v>435</v>
      </c>
      <c r="F5096" t="s">
        <v>110</v>
      </c>
      <c r="G5096" t="s">
        <v>110</v>
      </c>
      <c r="H5096" t="s">
        <v>94</v>
      </c>
      <c r="J5096" t="s">
        <v>119</v>
      </c>
      <c r="K5096">
        <v>0</v>
      </c>
      <c r="L5096">
        <v>0</v>
      </c>
      <c r="N5096">
        <v>10</v>
      </c>
      <c r="O5096">
        <v>1937</v>
      </c>
      <c r="P5096" t="s">
        <v>120</v>
      </c>
      <c r="R5096">
        <f t="shared" si="317"/>
        <v>-123</v>
      </c>
      <c r="S5096">
        <f t="shared" si="318"/>
        <v>39</v>
      </c>
      <c r="T5096" t="str">
        <f t="shared" si="319"/>
        <v>-12339</v>
      </c>
      <c r="U5096" t="str">
        <f t="shared" si="316"/>
        <v>-123, 39</v>
      </c>
    </row>
    <row r="5097" spans="1:21" hidden="1" x14ac:dyDescent="0.25">
      <c r="A5097">
        <v>-123.2066667</v>
      </c>
      <c r="B5097">
        <v>39.150277780000003</v>
      </c>
      <c r="C5097">
        <v>1937</v>
      </c>
      <c r="D5097" t="s">
        <v>542</v>
      </c>
      <c r="E5097" t="s">
        <v>435</v>
      </c>
      <c r="F5097" t="s">
        <v>110</v>
      </c>
      <c r="G5097" t="s">
        <v>110</v>
      </c>
      <c r="H5097" t="s">
        <v>94</v>
      </c>
      <c r="J5097" t="s">
        <v>119</v>
      </c>
      <c r="K5097">
        <v>0</v>
      </c>
      <c r="L5097">
        <v>0</v>
      </c>
      <c r="N5097">
        <v>10</v>
      </c>
      <c r="O5097">
        <v>1937</v>
      </c>
      <c r="P5097" t="s">
        <v>120</v>
      </c>
      <c r="R5097">
        <f t="shared" si="317"/>
        <v>-123</v>
      </c>
      <c r="S5097">
        <f t="shared" si="318"/>
        <v>39</v>
      </c>
      <c r="T5097" t="str">
        <f t="shared" si="319"/>
        <v>-12339</v>
      </c>
      <c r="U5097" t="str">
        <f t="shared" si="316"/>
        <v>-123, 39</v>
      </c>
    </row>
    <row r="5098" spans="1:21" hidden="1" x14ac:dyDescent="0.25">
      <c r="A5098">
        <v>-123.3492833</v>
      </c>
      <c r="B5098">
        <v>38.977850029999999</v>
      </c>
      <c r="C5098">
        <v>1941</v>
      </c>
      <c r="D5098" t="s">
        <v>542</v>
      </c>
      <c r="E5098" t="s">
        <v>435</v>
      </c>
      <c r="F5098" t="s">
        <v>110</v>
      </c>
      <c r="G5098" t="s">
        <v>110</v>
      </c>
      <c r="H5098" t="s">
        <v>94</v>
      </c>
      <c r="J5098" t="s">
        <v>119</v>
      </c>
      <c r="K5098">
        <v>0</v>
      </c>
      <c r="L5098">
        <v>0</v>
      </c>
      <c r="N5098">
        <v>10</v>
      </c>
      <c r="O5098">
        <v>1941</v>
      </c>
      <c r="P5098" t="s">
        <v>120</v>
      </c>
      <c r="R5098">
        <f t="shared" si="317"/>
        <v>-123</v>
      </c>
      <c r="S5098">
        <f t="shared" si="318"/>
        <v>39</v>
      </c>
      <c r="T5098" t="str">
        <f t="shared" si="319"/>
        <v>-12339</v>
      </c>
      <c r="U5098" t="str">
        <f t="shared" si="316"/>
        <v>-123, 39</v>
      </c>
    </row>
    <row r="5099" spans="1:21" hidden="1" x14ac:dyDescent="0.25">
      <c r="A5099">
        <v>-123.3492833</v>
      </c>
      <c r="B5099">
        <v>38.977850029999999</v>
      </c>
      <c r="C5099">
        <v>1941</v>
      </c>
      <c r="D5099" t="s">
        <v>542</v>
      </c>
      <c r="E5099" t="s">
        <v>435</v>
      </c>
      <c r="F5099" t="s">
        <v>110</v>
      </c>
      <c r="G5099" t="s">
        <v>110</v>
      </c>
      <c r="H5099" t="s">
        <v>94</v>
      </c>
      <c r="J5099" t="s">
        <v>119</v>
      </c>
      <c r="K5099">
        <v>0</v>
      </c>
      <c r="L5099">
        <v>0</v>
      </c>
      <c r="N5099">
        <v>10</v>
      </c>
      <c r="O5099">
        <v>1941</v>
      </c>
      <c r="P5099" t="s">
        <v>120</v>
      </c>
      <c r="R5099">
        <f t="shared" si="317"/>
        <v>-123</v>
      </c>
      <c r="S5099">
        <f t="shared" si="318"/>
        <v>39</v>
      </c>
      <c r="T5099" t="str">
        <f t="shared" si="319"/>
        <v>-12339</v>
      </c>
      <c r="U5099" t="str">
        <f t="shared" si="316"/>
        <v>-123, 39</v>
      </c>
    </row>
    <row r="5100" spans="1:21" hidden="1" x14ac:dyDescent="0.25">
      <c r="A5100">
        <v>-123.3492833</v>
      </c>
      <c r="B5100">
        <v>38.977850029999999</v>
      </c>
      <c r="C5100">
        <v>1941</v>
      </c>
      <c r="D5100" t="s">
        <v>542</v>
      </c>
      <c r="E5100" t="s">
        <v>435</v>
      </c>
      <c r="F5100" t="s">
        <v>110</v>
      </c>
      <c r="G5100" t="s">
        <v>110</v>
      </c>
      <c r="H5100" t="s">
        <v>94</v>
      </c>
      <c r="J5100" t="s">
        <v>119</v>
      </c>
      <c r="K5100">
        <v>0</v>
      </c>
      <c r="L5100">
        <v>0</v>
      </c>
      <c r="N5100">
        <v>10</v>
      </c>
      <c r="O5100">
        <v>1941</v>
      </c>
      <c r="P5100" t="s">
        <v>120</v>
      </c>
      <c r="R5100">
        <f t="shared" si="317"/>
        <v>-123</v>
      </c>
      <c r="S5100">
        <f t="shared" si="318"/>
        <v>39</v>
      </c>
      <c r="T5100" t="str">
        <f t="shared" si="319"/>
        <v>-12339</v>
      </c>
      <c r="U5100" t="str">
        <f t="shared" si="316"/>
        <v>-124, 39</v>
      </c>
    </row>
    <row r="5101" spans="1:21" hidden="1" x14ac:dyDescent="0.25">
      <c r="A5101">
        <v>-123.5424166</v>
      </c>
      <c r="B5101">
        <v>39.258516659999998</v>
      </c>
      <c r="C5101">
        <v>1939</v>
      </c>
      <c r="D5101" t="s">
        <v>542</v>
      </c>
      <c r="E5101" t="s">
        <v>435</v>
      </c>
      <c r="F5101" t="s">
        <v>110</v>
      </c>
      <c r="G5101" t="s">
        <v>110</v>
      </c>
      <c r="H5101" t="s">
        <v>94</v>
      </c>
      <c r="J5101" t="s">
        <v>119</v>
      </c>
      <c r="K5101">
        <v>0</v>
      </c>
      <c r="L5101">
        <v>0</v>
      </c>
      <c r="N5101">
        <v>26</v>
      </c>
      <c r="O5101">
        <v>1939</v>
      </c>
      <c r="P5101" t="s">
        <v>120</v>
      </c>
      <c r="R5101">
        <f t="shared" si="317"/>
        <v>-124</v>
      </c>
      <c r="S5101">
        <f t="shared" si="318"/>
        <v>39</v>
      </c>
      <c r="T5101" t="str">
        <f t="shared" si="319"/>
        <v>-12439</v>
      </c>
      <c r="U5101" t="str">
        <f t="shared" si="316"/>
        <v>-124, 39</v>
      </c>
    </row>
    <row r="5102" spans="1:21" hidden="1" x14ac:dyDescent="0.25">
      <c r="A5102">
        <v>-123.5424166</v>
      </c>
      <c r="B5102">
        <v>39.258516659999998</v>
      </c>
      <c r="C5102">
        <v>1939</v>
      </c>
      <c r="D5102" t="s">
        <v>542</v>
      </c>
      <c r="E5102" t="s">
        <v>435</v>
      </c>
      <c r="F5102" t="s">
        <v>110</v>
      </c>
      <c r="G5102" t="s">
        <v>110</v>
      </c>
      <c r="H5102" t="s">
        <v>94</v>
      </c>
      <c r="J5102" t="s">
        <v>119</v>
      </c>
      <c r="K5102">
        <v>0</v>
      </c>
      <c r="L5102">
        <v>0</v>
      </c>
      <c r="N5102">
        <v>26</v>
      </c>
      <c r="O5102">
        <v>1939</v>
      </c>
      <c r="P5102" t="s">
        <v>120</v>
      </c>
      <c r="R5102">
        <f t="shared" si="317"/>
        <v>-124</v>
      </c>
      <c r="S5102">
        <f t="shared" si="318"/>
        <v>39</v>
      </c>
      <c r="T5102" t="str">
        <f t="shared" si="319"/>
        <v>-12439</v>
      </c>
      <c r="U5102" t="str">
        <f t="shared" si="316"/>
        <v>-124, 39</v>
      </c>
    </row>
    <row r="5103" spans="1:21" hidden="1" x14ac:dyDescent="0.25">
      <c r="A5103">
        <v>-123.5424166</v>
      </c>
      <c r="B5103">
        <v>39.258516659999998</v>
      </c>
      <c r="C5103">
        <v>1939</v>
      </c>
      <c r="D5103" t="s">
        <v>542</v>
      </c>
      <c r="E5103" t="s">
        <v>435</v>
      </c>
      <c r="F5103" t="s">
        <v>110</v>
      </c>
      <c r="G5103" t="s">
        <v>110</v>
      </c>
      <c r="H5103" t="s">
        <v>94</v>
      </c>
      <c r="J5103" t="s">
        <v>119</v>
      </c>
      <c r="K5103">
        <v>0</v>
      </c>
      <c r="L5103">
        <v>0</v>
      </c>
      <c r="N5103">
        <v>26</v>
      </c>
      <c r="O5103">
        <v>1939</v>
      </c>
      <c r="P5103" t="s">
        <v>120</v>
      </c>
      <c r="R5103">
        <f t="shared" si="317"/>
        <v>-124</v>
      </c>
      <c r="S5103">
        <f t="shared" si="318"/>
        <v>39</v>
      </c>
      <c r="T5103" t="str">
        <f t="shared" si="319"/>
        <v>-12439</v>
      </c>
      <c r="U5103" t="str">
        <f t="shared" si="316"/>
        <v>-124, 39</v>
      </c>
    </row>
    <row r="5104" spans="1:21" hidden="1" x14ac:dyDescent="0.25">
      <c r="A5104">
        <v>-123.5100333</v>
      </c>
      <c r="B5104">
        <v>39.355650009999998</v>
      </c>
      <c r="C5104">
        <v>1941</v>
      </c>
      <c r="D5104" t="s">
        <v>542</v>
      </c>
      <c r="E5104" t="s">
        <v>435</v>
      </c>
      <c r="F5104" t="s">
        <v>110</v>
      </c>
      <c r="G5104" t="s">
        <v>110</v>
      </c>
      <c r="H5104" t="s">
        <v>94</v>
      </c>
      <c r="J5104" t="s">
        <v>119</v>
      </c>
      <c r="K5104">
        <v>0</v>
      </c>
      <c r="L5104">
        <v>0</v>
      </c>
      <c r="O5104">
        <v>1941</v>
      </c>
      <c r="P5104" t="s">
        <v>120</v>
      </c>
      <c r="R5104">
        <f t="shared" si="317"/>
        <v>-124</v>
      </c>
      <c r="S5104">
        <f t="shared" si="318"/>
        <v>39</v>
      </c>
      <c r="T5104" t="str">
        <f t="shared" si="319"/>
        <v>-12439</v>
      </c>
      <c r="U5104" t="str">
        <f t="shared" si="316"/>
        <v>-124, 39</v>
      </c>
    </row>
    <row r="5105" spans="1:21" hidden="1" x14ac:dyDescent="0.25">
      <c r="A5105">
        <v>-123.5400614</v>
      </c>
      <c r="B5105">
        <v>39.422342999999998</v>
      </c>
      <c r="C5105" t="s">
        <v>687</v>
      </c>
      <c r="D5105" t="s">
        <v>542</v>
      </c>
      <c r="E5105" t="s">
        <v>435</v>
      </c>
      <c r="F5105" t="s">
        <v>110</v>
      </c>
      <c r="G5105" t="s">
        <v>110</v>
      </c>
      <c r="H5105" t="s">
        <v>94</v>
      </c>
      <c r="J5105" t="s">
        <v>119</v>
      </c>
      <c r="K5105">
        <v>0</v>
      </c>
      <c r="L5105">
        <v>0</v>
      </c>
      <c r="M5105">
        <v>5</v>
      </c>
      <c r="N5105">
        <v>10</v>
      </c>
      <c r="O5105">
        <v>1930</v>
      </c>
      <c r="P5105" t="s">
        <v>120</v>
      </c>
      <c r="R5105">
        <f t="shared" si="317"/>
        <v>-124</v>
      </c>
      <c r="S5105">
        <f t="shared" si="318"/>
        <v>39</v>
      </c>
      <c r="T5105" t="str">
        <f t="shared" si="319"/>
        <v>-12439</v>
      </c>
      <c r="U5105" t="str">
        <f t="shared" si="316"/>
        <v>-124, 40</v>
      </c>
    </row>
    <row r="5106" spans="1:21" hidden="1" x14ac:dyDescent="0.25">
      <c r="A5106">
        <v>-123.7838667</v>
      </c>
      <c r="B5106">
        <v>40.220552779999998</v>
      </c>
      <c r="C5106">
        <v>1941</v>
      </c>
      <c r="D5106" t="s">
        <v>542</v>
      </c>
      <c r="E5106" t="s">
        <v>435</v>
      </c>
      <c r="F5106" t="s">
        <v>110</v>
      </c>
      <c r="G5106" t="s">
        <v>110</v>
      </c>
      <c r="H5106" t="s">
        <v>94</v>
      </c>
      <c r="J5106" t="s">
        <v>119</v>
      </c>
      <c r="K5106">
        <v>0</v>
      </c>
      <c r="L5106">
        <v>0</v>
      </c>
      <c r="N5106">
        <v>9</v>
      </c>
      <c r="O5106">
        <v>1941</v>
      </c>
      <c r="P5106" t="s">
        <v>120</v>
      </c>
      <c r="R5106">
        <f t="shared" si="317"/>
        <v>-124</v>
      </c>
      <c r="S5106">
        <f t="shared" si="318"/>
        <v>40</v>
      </c>
      <c r="T5106" t="str">
        <f t="shared" si="319"/>
        <v>-12440</v>
      </c>
      <c r="U5106" t="str">
        <f t="shared" si="316"/>
        <v>-124, 39</v>
      </c>
    </row>
    <row r="5107" spans="1:21" hidden="1" x14ac:dyDescent="0.25">
      <c r="A5107">
        <v>-123.6002666</v>
      </c>
      <c r="B5107">
        <v>38.900783349999998</v>
      </c>
      <c r="C5107">
        <v>1941</v>
      </c>
      <c r="D5107" t="s">
        <v>542</v>
      </c>
      <c r="E5107" t="s">
        <v>435</v>
      </c>
      <c r="F5107" t="s">
        <v>110</v>
      </c>
      <c r="G5107" t="s">
        <v>110</v>
      </c>
      <c r="H5107" t="s">
        <v>94</v>
      </c>
      <c r="J5107" t="s">
        <v>119</v>
      </c>
      <c r="K5107">
        <v>0</v>
      </c>
      <c r="L5107">
        <v>0</v>
      </c>
      <c r="N5107">
        <v>8</v>
      </c>
      <c r="O5107">
        <v>1941</v>
      </c>
      <c r="P5107" t="s">
        <v>120</v>
      </c>
      <c r="R5107">
        <f t="shared" si="317"/>
        <v>-124</v>
      </c>
      <c r="S5107">
        <f t="shared" si="318"/>
        <v>39</v>
      </c>
      <c r="T5107" t="str">
        <f t="shared" si="319"/>
        <v>-12439</v>
      </c>
      <c r="U5107" t="str">
        <f t="shared" si="316"/>
        <v>-124, 39</v>
      </c>
    </row>
    <row r="5108" spans="1:21" hidden="1" x14ac:dyDescent="0.25">
      <c r="A5108">
        <v>-123.6002666</v>
      </c>
      <c r="B5108">
        <v>38.900783349999998</v>
      </c>
      <c r="C5108">
        <v>1941</v>
      </c>
      <c r="D5108" t="s">
        <v>542</v>
      </c>
      <c r="E5108" t="s">
        <v>435</v>
      </c>
      <c r="F5108" t="s">
        <v>110</v>
      </c>
      <c r="G5108" t="s">
        <v>110</v>
      </c>
      <c r="H5108" t="s">
        <v>94</v>
      </c>
      <c r="J5108" t="s">
        <v>119</v>
      </c>
      <c r="K5108">
        <v>0</v>
      </c>
      <c r="L5108">
        <v>0</v>
      </c>
      <c r="N5108">
        <v>8</v>
      </c>
      <c r="O5108">
        <v>1941</v>
      </c>
      <c r="P5108" t="s">
        <v>120</v>
      </c>
      <c r="R5108">
        <f t="shared" si="317"/>
        <v>-124</v>
      </c>
      <c r="S5108">
        <f t="shared" si="318"/>
        <v>39</v>
      </c>
      <c r="T5108" t="str">
        <f t="shared" si="319"/>
        <v>-12439</v>
      </c>
      <c r="U5108" t="str">
        <f t="shared" si="316"/>
        <v>-123, 39</v>
      </c>
    </row>
    <row r="5109" spans="1:21" hidden="1" x14ac:dyDescent="0.25">
      <c r="A5109">
        <v>-123.1703167</v>
      </c>
      <c r="B5109">
        <v>39.070450000000001</v>
      </c>
      <c r="C5109">
        <v>1940</v>
      </c>
      <c r="D5109" t="s">
        <v>542</v>
      </c>
      <c r="E5109" t="s">
        <v>435</v>
      </c>
      <c r="F5109" t="s">
        <v>110</v>
      </c>
      <c r="G5109" t="s">
        <v>110</v>
      </c>
      <c r="H5109" t="s">
        <v>94</v>
      </c>
      <c r="J5109" t="s">
        <v>119</v>
      </c>
      <c r="K5109">
        <v>0</v>
      </c>
      <c r="L5109">
        <v>0</v>
      </c>
      <c r="N5109">
        <v>7</v>
      </c>
      <c r="O5109">
        <v>1940</v>
      </c>
      <c r="P5109" t="s">
        <v>120</v>
      </c>
      <c r="R5109">
        <f t="shared" si="317"/>
        <v>-123</v>
      </c>
      <c r="S5109">
        <f t="shared" si="318"/>
        <v>39</v>
      </c>
      <c r="T5109" t="str">
        <f t="shared" si="319"/>
        <v>-12339</v>
      </c>
      <c r="U5109" t="str">
        <f t="shared" si="316"/>
        <v>-123, 39</v>
      </c>
    </row>
    <row r="5110" spans="1:21" hidden="1" x14ac:dyDescent="0.25">
      <c r="A5110">
        <v>-123.1703167</v>
      </c>
      <c r="B5110">
        <v>39.070450000000001</v>
      </c>
      <c r="C5110">
        <v>1940</v>
      </c>
      <c r="D5110" t="s">
        <v>542</v>
      </c>
      <c r="E5110" t="s">
        <v>435</v>
      </c>
      <c r="F5110" t="s">
        <v>110</v>
      </c>
      <c r="G5110" t="s">
        <v>110</v>
      </c>
      <c r="H5110" t="s">
        <v>94</v>
      </c>
      <c r="J5110" t="s">
        <v>119</v>
      </c>
      <c r="K5110">
        <v>0</v>
      </c>
      <c r="L5110">
        <v>0</v>
      </c>
      <c r="N5110">
        <v>7</v>
      </c>
      <c r="O5110">
        <v>1940</v>
      </c>
      <c r="P5110" t="s">
        <v>120</v>
      </c>
      <c r="R5110">
        <f t="shared" si="317"/>
        <v>-123</v>
      </c>
      <c r="S5110">
        <f t="shared" si="318"/>
        <v>39</v>
      </c>
      <c r="T5110" t="str">
        <f t="shared" si="319"/>
        <v>-12339</v>
      </c>
      <c r="U5110" t="str">
        <f t="shared" si="316"/>
        <v>-123, 39</v>
      </c>
    </row>
    <row r="5111" spans="1:21" hidden="1" x14ac:dyDescent="0.25">
      <c r="A5111">
        <v>-123.1703167</v>
      </c>
      <c r="B5111">
        <v>39.070450000000001</v>
      </c>
      <c r="C5111">
        <v>1940</v>
      </c>
      <c r="D5111" t="s">
        <v>542</v>
      </c>
      <c r="E5111" t="s">
        <v>435</v>
      </c>
      <c r="F5111" t="s">
        <v>110</v>
      </c>
      <c r="G5111" t="s">
        <v>110</v>
      </c>
      <c r="H5111" t="s">
        <v>94</v>
      </c>
      <c r="J5111" t="s">
        <v>119</v>
      </c>
      <c r="K5111">
        <v>0</v>
      </c>
      <c r="L5111">
        <v>0</v>
      </c>
      <c r="N5111">
        <v>7</v>
      </c>
      <c r="O5111">
        <v>1940</v>
      </c>
      <c r="P5111" t="s">
        <v>120</v>
      </c>
      <c r="R5111">
        <f t="shared" si="317"/>
        <v>-123</v>
      </c>
      <c r="S5111">
        <f t="shared" si="318"/>
        <v>39</v>
      </c>
      <c r="T5111" t="str">
        <f t="shared" si="319"/>
        <v>-12339</v>
      </c>
      <c r="U5111" t="str">
        <f t="shared" si="316"/>
        <v>-123, 39</v>
      </c>
    </row>
    <row r="5112" spans="1:21" hidden="1" x14ac:dyDescent="0.25">
      <c r="A5112">
        <v>-123.1703167</v>
      </c>
      <c r="B5112">
        <v>39.070450000000001</v>
      </c>
      <c r="C5112">
        <v>1940</v>
      </c>
      <c r="D5112" t="s">
        <v>542</v>
      </c>
      <c r="E5112" t="s">
        <v>435</v>
      </c>
      <c r="F5112" t="s">
        <v>110</v>
      </c>
      <c r="G5112" t="s">
        <v>110</v>
      </c>
      <c r="H5112" t="s">
        <v>94</v>
      </c>
      <c r="J5112" t="s">
        <v>119</v>
      </c>
      <c r="K5112">
        <v>0</v>
      </c>
      <c r="L5112">
        <v>0</v>
      </c>
      <c r="N5112">
        <v>7</v>
      </c>
      <c r="O5112">
        <v>1940</v>
      </c>
      <c r="P5112" t="s">
        <v>120</v>
      </c>
      <c r="R5112">
        <f t="shared" si="317"/>
        <v>-123</v>
      </c>
      <c r="S5112">
        <f t="shared" si="318"/>
        <v>39</v>
      </c>
      <c r="T5112" t="str">
        <f t="shared" si="319"/>
        <v>-12339</v>
      </c>
      <c r="U5112" t="str">
        <f t="shared" si="316"/>
        <v>-124, 39</v>
      </c>
    </row>
    <row r="5113" spans="1:21" hidden="1" x14ac:dyDescent="0.25">
      <c r="A5113">
        <v>-123.6409324</v>
      </c>
      <c r="B5113">
        <v>39.152178200000002</v>
      </c>
      <c r="C5113" t="s">
        <v>688</v>
      </c>
      <c r="D5113" t="s">
        <v>542</v>
      </c>
      <c r="E5113" t="s">
        <v>435</v>
      </c>
      <c r="F5113" t="s">
        <v>110</v>
      </c>
      <c r="G5113" t="s">
        <v>110</v>
      </c>
      <c r="H5113" t="s">
        <v>94</v>
      </c>
      <c r="J5113" t="s">
        <v>119</v>
      </c>
      <c r="K5113">
        <v>0</v>
      </c>
      <c r="L5113">
        <v>0</v>
      </c>
      <c r="M5113">
        <v>3</v>
      </c>
      <c r="N5113">
        <v>6</v>
      </c>
      <c r="O5113">
        <v>1965</v>
      </c>
      <c r="P5113" t="s">
        <v>120</v>
      </c>
      <c r="R5113">
        <f t="shared" si="317"/>
        <v>-124</v>
      </c>
      <c r="S5113">
        <f t="shared" si="318"/>
        <v>39</v>
      </c>
      <c r="T5113" t="str">
        <f t="shared" si="319"/>
        <v>-12439</v>
      </c>
      <c r="U5113" t="str">
        <f t="shared" si="316"/>
        <v>-124, 39</v>
      </c>
    </row>
    <row r="5114" spans="1:21" hidden="1" x14ac:dyDescent="0.25">
      <c r="A5114">
        <v>-123.55589860000001</v>
      </c>
      <c r="B5114">
        <v>39.153297100000003</v>
      </c>
      <c r="C5114" t="s">
        <v>689</v>
      </c>
      <c r="D5114" t="s">
        <v>542</v>
      </c>
      <c r="E5114" t="s">
        <v>435</v>
      </c>
      <c r="F5114" t="s">
        <v>110</v>
      </c>
      <c r="G5114" t="s">
        <v>110</v>
      </c>
      <c r="H5114" t="s">
        <v>94</v>
      </c>
      <c r="J5114" t="s">
        <v>119</v>
      </c>
      <c r="K5114">
        <v>0</v>
      </c>
      <c r="L5114">
        <v>0</v>
      </c>
      <c r="M5114">
        <v>3</v>
      </c>
      <c r="N5114">
        <v>19</v>
      </c>
      <c r="O5114">
        <v>1955</v>
      </c>
      <c r="P5114" t="s">
        <v>120</v>
      </c>
      <c r="R5114">
        <f t="shared" si="317"/>
        <v>-124</v>
      </c>
      <c r="S5114">
        <f t="shared" si="318"/>
        <v>39</v>
      </c>
      <c r="T5114" t="str">
        <f t="shared" si="319"/>
        <v>-12439</v>
      </c>
      <c r="U5114" t="str">
        <f t="shared" si="316"/>
        <v>-124, 39</v>
      </c>
    </row>
    <row r="5115" spans="1:21" hidden="1" x14ac:dyDescent="0.25">
      <c r="A5115">
        <v>-123.55589860000001</v>
      </c>
      <c r="B5115">
        <v>39.153297100000003</v>
      </c>
      <c r="C5115" t="s">
        <v>689</v>
      </c>
      <c r="D5115" t="s">
        <v>542</v>
      </c>
      <c r="E5115" t="s">
        <v>435</v>
      </c>
      <c r="F5115" t="s">
        <v>110</v>
      </c>
      <c r="G5115" t="s">
        <v>110</v>
      </c>
      <c r="H5115" t="s">
        <v>94</v>
      </c>
      <c r="J5115" t="s">
        <v>119</v>
      </c>
      <c r="K5115">
        <v>0</v>
      </c>
      <c r="L5115">
        <v>0</v>
      </c>
      <c r="M5115">
        <v>3</v>
      </c>
      <c r="N5115">
        <v>19</v>
      </c>
      <c r="O5115">
        <v>1955</v>
      </c>
      <c r="P5115" t="s">
        <v>120</v>
      </c>
      <c r="R5115">
        <f t="shared" si="317"/>
        <v>-124</v>
      </c>
      <c r="S5115">
        <f t="shared" si="318"/>
        <v>39</v>
      </c>
      <c r="T5115" t="str">
        <f t="shared" si="319"/>
        <v>-12439</v>
      </c>
      <c r="U5115" t="str">
        <f t="shared" si="316"/>
        <v>-123, 39</v>
      </c>
    </row>
    <row r="5116" spans="1:21" hidden="1" x14ac:dyDescent="0.25">
      <c r="A5116">
        <v>-123.4585333</v>
      </c>
      <c r="B5116">
        <v>39.393433350000002</v>
      </c>
      <c r="C5116">
        <v>1940</v>
      </c>
      <c r="D5116" t="s">
        <v>542</v>
      </c>
      <c r="E5116" t="s">
        <v>435</v>
      </c>
      <c r="F5116" t="s">
        <v>110</v>
      </c>
      <c r="G5116" t="s">
        <v>110</v>
      </c>
      <c r="H5116" t="s">
        <v>94</v>
      </c>
      <c r="J5116" t="s">
        <v>119</v>
      </c>
      <c r="K5116">
        <v>0</v>
      </c>
      <c r="L5116">
        <v>0</v>
      </c>
      <c r="N5116">
        <v>7</v>
      </c>
      <c r="O5116">
        <v>1940</v>
      </c>
      <c r="P5116" t="s">
        <v>120</v>
      </c>
      <c r="R5116">
        <f t="shared" si="317"/>
        <v>-123</v>
      </c>
      <c r="S5116">
        <f t="shared" si="318"/>
        <v>39</v>
      </c>
      <c r="T5116" t="str">
        <f t="shared" si="319"/>
        <v>-12339</v>
      </c>
      <c r="U5116" t="str">
        <f t="shared" si="316"/>
        <v>-124, 40</v>
      </c>
    </row>
    <row r="5117" spans="1:21" hidden="1" x14ac:dyDescent="0.25">
      <c r="A5117">
        <v>-123.8149066</v>
      </c>
      <c r="B5117">
        <v>39.743035800000001</v>
      </c>
      <c r="C5117" t="s">
        <v>689</v>
      </c>
      <c r="D5117" t="s">
        <v>542</v>
      </c>
      <c r="E5117" t="s">
        <v>435</v>
      </c>
      <c r="F5117" t="s">
        <v>110</v>
      </c>
      <c r="G5117" t="s">
        <v>110</v>
      </c>
      <c r="H5117" t="s">
        <v>94</v>
      </c>
      <c r="J5117" t="s">
        <v>119</v>
      </c>
      <c r="K5117">
        <v>0</v>
      </c>
      <c r="L5117">
        <v>0</v>
      </c>
      <c r="M5117">
        <v>3</v>
      </c>
      <c r="N5117">
        <v>19</v>
      </c>
      <c r="O5117">
        <v>1955</v>
      </c>
      <c r="P5117" t="s">
        <v>120</v>
      </c>
      <c r="R5117">
        <f t="shared" si="317"/>
        <v>-124</v>
      </c>
      <c r="S5117">
        <f t="shared" si="318"/>
        <v>40</v>
      </c>
      <c r="T5117" t="str">
        <f t="shared" si="319"/>
        <v>-12440</v>
      </c>
      <c r="U5117" t="str">
        <f t="shared" si="316"/>
        <v>-124, 40</v>
      </c>
    </row>
    <row r="5118" spans="1:21" hidden="1" x14ac:dyDescent="0.25">
      <c r="A5118">
        <v>-123.8149066</v>
      </c>
      <c r="B5118">
        <v>39.743035800000001</v>
      </c>
      <c r="C5118" t="s">
        <v>689</v>
      </c>
      <c r="D5118" t="s">
        <v>542</v>
      </c>
      <c r="E5118" t="s">
        <v>435</v>
      </c>
      <c r="F5118" t="s">
        <v>110</v>
      </c>
      <c r="G5118" t="s">
        <v>110</v>
      </c>
      <c r="H5118" t="s">
        <v>94</v>
      </c>
      <c r="J5118" t="s">
        <v>119</v>
      </c>
      <c r="K5118">
        <v>0</v>
      </c>
      <c r="L5118">
        <v>0</v>
      </c>
      <c r="M5118">
        <v>3</v>
      </c>
      <c r="N5118">
        <v>19</v>
      </c>
      <c r="O5118">
        <v>1955</v>
      </c>
      <c r="P5118" t="s">
        <v>120</v>
      </c>
      <c r="R5118">
        <f t="shared" si="317"/>
        <v>-124</v>
      </c>
      <c r="S5118">
        <f t="shared" si="318"/>
        <v>40</v>
      </c>
      <c r="T5118" t="str">
        <f t="shared" si="319"/>
        <v>-12440</v>
      </c>
      <c r="U5118" t="str">
        <f t="shared" si="316"/>
        <v>-124, 40</v>
      </c>
    </row>
    <row r="5119" spans="1:21" hidden="1" x14ac:dyDescent="0.25">
      <c r="A5119">
        <v>-123.83475</v>
      </c>
      <c r="B5119">
        <v>39.780266699999999</v>
      </c>
      <c r="C5119">
        <v>1940</v>
      </c>
      <c r="D5119" t="s">
        <v>542</v>
      </c>
      <c r="E5119" t="s">
        <v>435</v>
      </c>
      <c r="F5119" t="s">
        <v>110</v>
      </c>
      <c r="G5119" t="s">
        <v>110</v>
      </c>
      <c r="H5119" t="s">
        <v>94</v>
      </c>
      <c r="J5119" t="s">
        <v>119</v>
      </c>
      <c r="K5119">
        <v>0</v>
      </c>
      <c r="L5119">
        <v>0</v>
      </c>
      <c r="N5119">
        <v>17</v>
      </c>
      <c r="O5119">
        <v>1940</v>
      </c>
      <c r="P5119" t="s">
        <v>120</v>
      </c>
      <c r="R5119">
        <f t="shared" si="317"/>
        <v>-124</v>
      </c>
      <c r="S5119">
        <f t="shared" si="318"/>
        <v>40</v>
      </c>
      <c r="T5119" t="str">
        <f t="shared" si="319"/>
        <v>-12440</v>
      </c>
      <c r="U5119" t="str">
        <f t="shared" si="316"/>
        <v>-124, 40</v>
      </c>
    </row>
    <row r="5120" spans="1:21" hidden="1" x14ac:dyDescent="0.25">
      <c r="A5120">
        <v>-123.83475</v>
      </c>
      <c r="B5120">
        <v>39.780266699999999</v>
      </c>
      <c r="C5120">
        <v>1940</v>
      </c>
      <c r="D5120" t="s">
        <v>542</v>
      </c>
      <c r="E5120" t="s">
        <v>435</v>
      </c>
      <c r="F5120" t="s">
        <v>110</v>
      </c>
      <c r="G5120" t="s">
        <v>110</v>
      </c>
      <c r="H5120" t="s">
        <v>94</v>
      </c>
      <c r="J5120" t="s">
        <v>119</v>
      </c>
      <c r="K5120">
        <v>0</v>
      </c>
      <c r="L5120">
        <v>0</v>
      </c>
      <c r="N5120">
        <v>17</v>
      </c>
      <c r="O5120">
        <v>1940</v>
      </c>
      <c r="P5120" t="s">
        <v>120</v>
      </c>
      <c r="R5120">
        <f t="shared" si="317"/>
        <v>-124</v>
      </c>
      <c r="S5120">
        <f t="shared" si="318"/>
        <v>40</v>
      </c>
      <c r="T5120" t="str">
        <f t="shared" si="319"/>
        <v>-12440</v>
      </c>
      <c r="U5120" t="str">
        <f t="shared" si="316"/>
        <v>-124, 40</v>
      </c>
    </row>
    <row r="5121" spans="1:21" hidden="1" x14ac:dyDescent="0.25">
      <c r="A5121">
        <v>-123.83475</v>
      </c>
      <c r="B5121">
        <v>39.780266699999999</v>
      </c>
      <c r="C5121">
        <v>1940</v>
      </c>
      <c r="D5121" t="s">
        <v>542</v>
      </c>
      <c r="E5121" t="s">
        <v>435</v>
      </c>
      <c r="F5121" t="s">
        <v>110</v>
      </c>
      <c r="G5121" t="s">
        <v>110</v>
      </c>
      <c r="H5121" t="s">
        <v>94</v>
      </c>
      <c r="J5121" t="s">
        <v>119</v>
      </c>
      <c r="K5121">
        <v>0</v>
      </c>
      <c r="L5121">
        <v>0</v>
      </c>
      <c r="N5121">
        <v>17</v>
      </c>
      <c r="O5121">
        <v>1940</v>
      </c>
      <c r="P5121" t="s">
        <v>120</v>
      </c>
      <c r="R5121">
        <f t="shared" si="317"/>
        <v>-124</v>
      </c>
      <c r="S5121">
        <f t="shared" si="318"/>
        <v>40</v>
      </c>
      <c r="T5121" t="str">
        <f t="shared" si="319"/>
        <v>-12440</v>
      </c>
      <c r="U5121" t="str">
        <f t="shared" si="316"/>
        <v>-124, 40</v>
      </c>
    </row>
    <row r="5122" spans="1:21" hidden="1" x14ac:dyDescent="0.25">
      <c r="A5122">
        <v>-123.83475</v>
      </c>
      <c r="B5122">
        <v>39.780266699999999</v>
      </c>
      <c r="C5122">
        <v>1940</v>
      </c>
      <c r="D5122" t="s">
        <v>542</v>
      </c>
      <c r="E5122" t="s">
        <v>435</v>
      </c>
      <c r="F5122" t="s">
        <v>110</v>
      </c>
      <c r="G5122" t="s">
        <v>110</v>
      </c>
      <c r="H5122" t="s">
        <v>94</v>
      </c>
      <c r="J5122" t="s">
        <v>119</v>
      </c>
      <c r="K5122">
        <v>0</v>
      </c>
      <c r="L5122">
        <v>0</v>
      </c>
      <c r="N5122">
        <v>17</v>
      </c>
      <c r="O5122">
        <v>1940</v>
      </c>
      <c r="P5122" t="s">
        <v>120</v>
      </c>
      <c r="R5122">
        <f t="shared" si="317"/>
        <v>-124</v>
      </c>
      <c r="S5122">
        <f t="shared" si="318"/>
        <v>40</v>
      </c>
      <c r="T5122" t="str">
        <f t="shared" si="319"/>
        <v>-12440</v>
      </c>
      <c r="U5122" t="str">
        <f t="shared" ref="U5122:U5185" si="320">_xlfn.CONCAT($R5123, ", ", $S5123)</f>
        <v>-124, 40</v>
      </c>
    </row>
    <row r="5123" spans="1:21" hidden="1" x14ac:dyDescent="0.25">
      <c r="A5123">
        <v>-123.83475</v>
      </c>
      <c r="B5123">
        <v>39.780266699999999</v>
      </c>
      <c r="C5123">
        <v>1940</v>
      </c>
      <c r="D5123" t="s">
        <v>542</v>
      </c>
      <c r="E5123" t="s">
        <v>435</v>
      </c>
      <c r="F5123" t="s">
        <v>110</v>
      </c>
      <c r="G5123" t="s">
        <v>110</v>
      </c>
      <c r="H5123" t="s">
        <v>94</v>
      </c>
      <c r="J5123" t="s">
        <v>119</v>
      </c>
      <c r="K5123">
        <v>0</v>
      </c>
      <c r="L5123">
        <v>0</v>
      </c>
      <c r="N5123">
        <v>17</v>
      </c>
      <c r="O5123">
        <v>1940</v>
      </c>
      <c r="P5123" t="s">
        <v>120</v>
      </c>
      <c r="R5123">
        <f t="shared" ref="R5123:R5186" si="321">ROUND($A5123, 0)</f>
        <v>-124</v>
      </c>
      <c r="S5123">
        <f t="shared" ref="S5123:S5186" si="322">ROUND($B5123, 0)</f>
        <v>40</v>
      </c>
      <c r="T5123" t="str">
        <f t="shared" ref="T5123:T5186" si="323">_xlfn.CONCAT($R5123, $S5123)</f>
        <v>-12440</v>
      </c>
      <c r="U5123" t="str">
        <f t="shared" si="320"/>
        <v>-124, 40</v>
      </c>
    </row>
    <row r="5124" spans="1:21" hidden="1" x14ac:dyDescent="0.25">
      <c r="A5124">
        <v>-123.83475</v>
      </c>
      <c r="B5124">
        <v>39.780266699999999</v>
      </c>
      <c r="C5124">
        <v>1940</v>
      </c>
      <c r="D5124" t="s">
        <v>542</v>
      </c>
      <c r="E5124" t="s">
        <v>435</v>
      </c>
      <c r="F5124" t="s">
        <v>110</v>
      </c>
      <c r="G5124" t="s">
        <v>110</v>
      </c>
      <c r="H5124" t="s">
        <v>94</v>
      </c>
      <c r="J5124" t="s">
        <v>119</v>
      </c>
      <c r="K5124">
        <v>0</v>
      </c>
      <c r="L5124">
        <v>0</v>
      </c>
      <c r="N5124">
        <v>17</v>
      </c>
      <c r="O5124">
        <v>1940</v>
      </c>
      <c r="P5124" t="s">
        <v>120</v>
      </c>
      <c r="R5124">
        <f t="shared" si="321"/>
        <v>-124</v>
      </c>
      <c r="S5124">
        <f t="shared" si="322"/>
        <v>40</v>
      </c>
      <c r="T5124" t="str">
        <f t="shared" si="323"/>
        <v>-12440</v>
      </c>
      <c r="U5124" t="str">
        <f t="shared" si="320"/>
        <v>-124, 40</v>
      </c>
    </row>
    <row r="5125" spans="1:21" hidden="1" x14ac:dyDescent="0.25">
      <c r="A5125">
        <v>-123.83475</v>
      </c>
      <c r="B5125">
        <v>39.780266699999999</v>
      </c>
      <c r="C5125">
        <v>1940</v>
      </c>
      <c r="D5125" t="s">
        <v>542</v>
      </c>
      <c r="E5125" t="s">
        <v>435</v>
      </c>
      <c r="F5125" t="s">
        <v>110</v>
      </c>
      <c r="G5125" t="s">
        <v>110</v>
      </c>
      <c r="H5125" t="s">
        <v>94</v>
      </c>
      <c r="J5125" t="s">
        <v>119</v>
      </c>
      <c r="K5125">
        <v>0</v>
      </c>
      <c r="L5125">
        <v>0</v>
      </c>
      <c r="N5125">
        <v>17</v>
      </c>
      <c r="O5125">
        <v>1940</v>
      </c>
      <c r="P5125" t="s">
        <v>120</v>
      </c>
      <c r="R5125">
        <f t="shared" si="321"/>
        <v>-124</v>
      </c>
      <c r="S5125">
        <f t="shared" si="322"/>
        <v>40</v>
      </c>
      <c r="T5125" t="str">
        <f t="shared" si="323"/>
        <v>-12440</v>
      </c>
      <c r="U5125" t="str">
        <f t="shared" si="320"/>
        <v>-124, 40</v>
      </c>
    </row>
    <row r="5126" spans="1:21" hidden="1" x14ac:dyDescent="0.25">
      <c r="A5126">
        <v>-123.83475</v>
      </c>
      <c r="B5126">
        <v>39.780266699999999</v>
      </c>
      <c r="C5126">
        <v>1940</v>
      </c>
      <c r="D5126" t="s">
        <v>542</v>
      </c>
      <c r="E5126" t="s">
        <v>435</v>
      </c>
      <c r="F5126" t="s">
        <v>110</v>
      </c>
      <c r="G5126" t="s">
        <v>110</v>
      </c>
      <c r="H5126" t="s">
        <v>94</v>
      </c>
      <c r="J5126" t="s">
        <v>119</v>
      </c>
      <c r="K5126">
        <v>0</v>
      </c>
      <c r="L5126">
        <v>0</v>
      </c>
      <c r="N5126">
        <v>17</v>
      </c>
      <c r="O5126">
        <v>1940</v>
      </c>
      <c r="P5126" t="s">
        <v>120</v>
      </c>
      <c r="R5126">
        <f t="shared" si="321"/>
        <v>-124</v>
      </c>
      <c r="S5126">
        <f t="shared" si="322"/>
        <v>40</v>
      </c>
      <c r="T5126" t="str">
        <f t="shared" si="323"/>
        <v>-12440</v>
      </c>
      <c r="U5126" t="str">
        <f t="shared" si="320"/>
        <v>-124, 39</v>
      </c>
    </row>
    <row r="5127" spans="1:21" hidden="1" x14ac:dyDescent="0.25">
      <c r="A5127">
        <v>-123.5950138</v>
      </c>
      <c r="B5127">
        <v>39.266527400000001</v>
      </c>
      <c r="C5127" t="s">
        <v>686</v>
      </c>
      <c r="D5127" t="s">
        <v>542</v>
      </c>
      <c r="E5127" t="s">
        <v>435</v>
      </c>
      <c r="F5127" t="s">
        <v>110</v>
      </c>
      <c r="G5127" t="s">
        <v>110</v>
      </c>
      <c r="H5127" t="s">
        <v>94</v>
      </c>
      <c r="J5127" t="s">
        <v>119</v>
      </c>
      <c r="K5127">
        <v>0</v>
      </c>
      <c r="L5127">
        <v>0</v>
      </c>
      <c r="M5127">
        <v>2</v>
      </c>
      <c r="N5127">
        <v>23</v>
      </c>
      <c r="O5127">
        <v>1935</v>
      </c>
      <c r="P5127" t="s">
        <v>120</v>
      </c>
      <c r="R5127">
        <f t="shared" si="321"/>
        <v>-124</v>
      </c>
      <c r="S5127">
        <f t="shared" si="322"/>
        <v>39</v>
      </c>
      <c r="T5127" t="str">
        <f t="shared" si="323"/>
        <v>-12439</v>
      </c>
      <c r="U5127" t="str">
        <f t="shared" si="320"/>
        <v>-124, 39</v>
      </c>
    </row>
    <row r="5128" spans="1:21" hidden="1" x14ac:dyDescent="0.25">
      <c r="A5128">
        <v>-123.5950138</v>
      </c>
      <c r="B5128">
        <v>39.266527400000001</v>
      </c>
      <c r="C5128" t="s">
        <v>686</v>
      </c>
      <c r="D5128" t="s">
        <v>542</v>
      </c>
      <c r="E5128" t="s">
        <v>435</v>
      </c>
      <c r="F5128" t="s">
        <v>110</v>
      </c>
      <c r="G5128" t="s">
        <v>110</v>
      </c>
      <c r="H5128" t="s">
        <v>94</v>
      </c>
      <c r="J5128" t="s">
        <v>119</v>
      </c>
      <c r="K5128">
        <v>0</v>
      </c>
      <c r="L5128">
        <v>0</v>
      </c>
      <c r="M5128">
        <v>2</v>
      </c>
      <c r="N5128">
        <v>23</v>
      </c>
      <c r="O5128">
        <v>1935</v>
      </c>
      <c r="P5128" t="s">
        <v>120</v>
      </c>
      <c r="R5128">
        <f t="shared" si="321"/>
        <v>-124</v>
      </c>
      <c r="S5128">
        <f t="shared" si="322"/>
        <v>39</v>
      </c>
      <c r="T5128" t="str">
        <f t="shared" si="323"/>
        <v>-12439</v>
      </c>
      <c r="U5128" t="str">
        <f t="shared" si="320"/>
        <v>-124, 39</v>
      </c>
    </row>
    <row r="5129" spans="1:21" hidden="1" x14ac:dyDescent="0.25">
      <c r="A5129">
        <v>-123.5950138</v>
      </c>
      <c r="B5129">
        <v>39.266527400000001</v>
      </c>
      <c r="C5129" t="s">
        <v>686</v>
      </c>
      <c r="D5129" t="s">
        <v>542</v>
      </c>
      <c r="E5129" t="s">
        <v>435</v>
      </c>
      <c r="F5129" t="s">
        <v>110</v>
      </c>
      <c r="G5129" t="s">
        <v>110</v>
      </c>
      <c r="H5129" t="s">
        <v>94</v>
      </c>
      <c r="J5129" t="s">
        <v>119</v>
      </c>
      <c r="K5129">
        <v>0</v>
      </c>
      <c r="L5129">
        <v>0</v>
      </c>
      <c r="M5129">
        <v>2</v>
      </c>
      <c r="N5129">
        <v>23</v>
      </c>
      <c r="O5129">
        <v>1935</v>
      </c>
      <c r="P5129" t="s">
        <v>120</v>
      </c>
      <c r="R5129">
        <f t="shared" si="321"/>
        <v>-124</v>
      </c>
      <c r="S5129">
        <f t="shared" si="322"/>
        <v>39</v>
      </c>
      <c r="T5129" t="str">
        <f t="shared" si="323"/>
        <v>-12439</v>
      </c>
      <c r="U5129" t="str">
        <f t="shared" si="320"/>
        <v>-124, 39</v>
      </c>
    </row>
    <row r="5130" spans="1:21" hidden="1" x14ac:dyDescent="0.25">
      <c r="A5130">
        <v>-123.5950138</v>
      </c>
      <c r="B5130">
        <v>39.266527400000001</v>
      </c>
      <c r="C5130" t="s">
        <v>686</v>
      </c>
      <c r="D5130" t="s">
        <v>542</v>
      </c>
      <c r="E5130" t="s">
        <v>435</v>
      </c>
      <c r="F5130" t="s">
        <v>110</v>
      </c>
      <c r="G5130" t="s">
        <v>110</v>
      </c>
      <c r="H5130" t="s">
        <v>94</v>
      </c>
      <c r="J5130" t="s">
        <v>119</v>
      </c>
      <c r="K5130">
        <v>0</v>
      </c>
      <c r="L5130">
        <v>0</v>
      </c>
      <c r="M5130">
        <v>2</v>
      </c>
      <c r="N5130">
        <v>23</v>
      </c>
      <c r="O5130">
        <v>1935</v>
      </c>
      <c r="P5130" t="s">
        <v>120</v>
      </c>
      <c r="R5130">
        <f t="shared" si="321"/>
        <v>-124</v>
      </c>
      <c r="S5130">
        <f t="shared" si="322"/>
        <v>39</v>
      </c>
      <c r="T5130" t="str">
        <f t="shared" si="323"/>
        <v>-12439</v>
      </c>
      <c r="U5130" t="str">
        <f t="shared" si="320"/>
        <v>-123, 39</v>
      </c>
    </row>
    <row r="5131" spans="1:21" hidden="1" x14ac:dyDescent="0.25">
      <c r="A5131">
        <v>-123.2157969</v>
      </c>
      <c r="B5131">
        <v>38.899832600000003</v>
      </c>
      <c r="C5131" t="s">
        <v>690</v>
      </c>
      <c r="D5131" t="s">
        <v>542</v>
      </c>
      <c r="E5131" t="s">
        <v>435</v>
      </c>
      <c r="F5131" t="s">
        <v>110</v>
      </c>
      <c r="G5131" t="s">
        <v>110</v>
      </c>
      <c r="H5131" t="s">
        <v>94</v>
      </c>
      <c r="J5131" t="s">
        <v>119</v>
      </c>
      <c r="K5131">
        <v>0</v>
      </c>
      <c r="L5131">
        <v>0</v>
      </c>
      <c r="M5131">
        <v>1</v>
      </c>
      <c r="N5131">
        <v>7</v>
      </c>
      <c r="O5131">
        <v>1939</v>
      </c>
      <c r="P5131" t="s">
        <v>120</v>
      </c>
      <c r="R5131">
        <f t="shared" si="321"/>
        <v>-123</v>
      </c>
      <c r="S5131">
        <f t="shared" si="322"/>
        <v>39</v>
      </c>
      <c r="T5131" t="str">
        <f t="shared" si="323"/>
        <v>-12339</v>
      </c>
      <c r="U5131" t="str">
        <f t="shared" si="320"/>
        <v>-123, 39</v>
      </c>
    </row>
    <row r="5132" spans="1:21" hidden="1" x14ac:dyDescent="0.25">
      <c r="A5132">
        <v>-123.2157969</v>
      </c>
      <c r="B5132">
        <v>38.899832600000003</v>
      </c>
      <c r="C5132" t="s">
        <v>690</v>
      </c>
      <c r="D5132" t="s">
        <v>542</v>
      </c>
      <c r="E5132" t="s">
        <v>435</v>
      </c>
      <c r="F5132" t="s">
        <v>110</v>
      </c>
      <c r="G5132" t="s">
        <v>110</v>
      </c>
      <c r="H5132" t="s">
        <v>94</v>
      </c>
      <c r="J5132" t="s">
        <v>119</v>
      </c>
      <c r="K5132">
        <v>0</v>
      </c>
      <c r="L5132">
        <v>0</v>
      </c>
      <c r="M5132">
        <v>1</v>
      </c>
      <c r="N5132">
        <v>7</v>
      </c>
      <c r="O5132">
        <v>1939</v>
      </c>
      <c r="P5132" t="s">
        <v>120</v>
      </c>
      <c r="R5132">
        <f t="shared" si="321"/>
        <v>-123</v>
      </c>
      <c r="S5132">
        <f t="shared" si="322"/>
        <v>39</v>
      </c>
      <c r="T5132" t="str">
        <f t="shared" si="323"/>
        <v>-12339</v>
      </c>
      <c r="U5132" t="str">
        <f t="shared" si="320"/>
        <v>-123, 39</v>
      </c>
    </row>
    <row r="5133" spans="1:21" hidden="1" x14ac:dyDescent="0.25">
      <c r="A5133">
        <v>-123.2157969</v>
      </c>
      <c r="B5133">
        <v>38.899832600000003</v>
      </c>
      <c r="C5133" t="s">
        <v>690</v>
      </c>
      <c r="D5133" t="s">
        <v>542</v>
      </c>
      <c r="E5133" t="s">
        <v>435</v>
      </c>
      <c r="F5133" t="s">
        <v>110</v>
      </c>
      <c r="G5133" t="s">
        <v>110</v>
      </c>
      <c r="H5133" t="s">
        <v>94</v>
      </c>
      <c r="J5133" t="s">
        <v>119</v>
      </c>
      <c r="K5133">
        <v>0</v>
      </c>
      <c r="L5133">
        <v>0</v>
      </c>
      <c r="M5133">
        <v>1</v>
      </c>
      <c r="N5133">
        <v>7</v>
      </c>
      <c r="O5133">
        <v>1939</v>
      </c>
      <c r="P5133" t="s">
        <v>120</v>
      </c>
      <c r="R5133">
        <f t="shared" si="321"/>
        <v>-123</v>
      </c>
      <c r="S5133">
        <f t="shared" si="322"/>
        <v>39</v>
      </c>
      <c r="T5133" t="str">
        <f t="shared" si="323"/>
        <v>-12339</v>
      </c>
      <c r="U5133" t="str">
        <f t="shared" si="320"/>
        <v>-123, 39</v>
      </c>
    </row>
    <row r="5134" spans="1:21" hidden="1" x14ac:dyDescent="0.25">
      <c r="A5134">
        <v>-123.2157969</v>
      </c>
      <c r="B5134">
        <v>38.899832600000003</v>
      </c>
      <c r="C5134" t="s">
        <v>690</v>
      </c>
      <c r="D5134" t="s">
        <v>542</v>
      </c>
      <c r="E5134" t="s">
        <v>435</v>
      </c>
      <c r="F5134" t="s">
        <v>110</v>
      </c>
      <c r="G5134" t="s">
        <v>110</v>
      </c>
      <c r="H5134" t="s">
        <v>94</v>
      </c>
      <c r="J5134" t="s">
        <v>119</v>
      </c>
      <c r="K5134">
        <v>0</v>
      </c>
      <c r="L5134">
        <v>0</v>
      </c>
      <c r="M5134">
        <v>1</v>
      </c>
      <c r="N5134">
        <v>7</v>
      </c>
      <c r="O5134">
        <v>1939</v>
      </c>
      <c r="P5134" t="s">
        <v>120</v>
      </c>
      <c r="R5134">
        <f t="shared" si="321"/>
        <v>-123</v>
      </c>
      <c r="S5134">
        <f t="shared" si="322"/>
        <v>39</v>
      </c>
      <c r="T5134" t="str">
        <f t="shared" si="323"/>
        <v>-12339</v>
      </c>
      <c r="U5134" t="str">
        <f t="shared" si="320"/>
        <v>-123, 39</v>
      </c>
    </row>
    <row r="5135" spans="1:21" hidden="1" x14ac:dyDescent="0.25">
      <c r="A5135">
        <v>-123.2157969</v>
      </c>
      <c r="B5135">
        <v>38.899832600000003</v>
      </c>
      <c r="C5135" t="s">
        <v>690</v>
      </c>
      <c r="D5135" t="s">
        <v>542</v>
      </c>
      <c r="E5135" t="s">
        <v>435</v>
      </c>
      <c r="F5135" t="s">
        <v>110</v>
      </c>
      <c r="G5135" t="s">
        <v>110</v>
      </c>
      <c r="H5135" t="s">
        <v>94</v>
      </c>
      <c r="J5135" t="s">
        <v>119</v>
      </c>
      <c r="K5135">
        <v>0</v>
      </c>
      <c r="L5135">
        <v>0</v>
      </c>
      <c r="M5135">
        <v>1</v>
      </c>
      <c r="N5135">
        <v>7</v>
      </c>
      <c r="O5135">
        <v>1939</v>
      </c>
      <c r="P5135" t="s">
        <v>120</v>
      </c>
      <c r="R5135">
        <f t="shared" si="321"/>
        <v>-123</v>
      </c>
      <c r="S5135">
        <f t="shared" si="322"/>
        <v>39</v>
      </c>
      <c r="T5135" t="str">
        <f t="shared" si="323"/>
        <v>-12339</v>
      </c>
      <c r="U5135" t="str">
        <f t="shared" si="320"/>
        <v>-123, 39</v>
      </c>
    </row>
    <row r="5136" spans="1:21" hidden="1" x14ac:dyDescent="0.25">
      <c r="A5136">
        <v>-123.2157969</v>
      </c>
      <c r="B5136">
        <v>38.899832600000003</v>
      </c>
      <c r="C5136" t="s">
        <v>690</v>
      </c>
      <c r="D5136" t="s">
        <v>542</v>
      </c>
      <c r="E5136" t="s">
        <v>435</v>
      </c>
      <c r="F5136" t="s">
        <v>110</v>
      </c>
      <c r="G5136" t="s">
        <v>110</v>
      </c>
      <c r="H5136" t="s">
        <v>94</v>
      </c>
      <c r="J5136" t="s">
        <v>119</v>
      </c>
      <c r="K5136">
        <v>0</v>
      </c>
      <c r="L5136">
        <v>0</v>
      </c>
      <c r="M5136">
        <v>1</v>
      </c>
      <c r="N5136">
        <v>7</v>
      </c>
      <c r="O5136">
        <v>1939</v>
      </c>
      <c r="P5136" t="s">
        <v>120</v>
      </c>
      <c r="R5136">
        <f t="shared" si="321"/>
        <v>-123</v>
      </c>
      <c r="S5136">
        <f t="shared" si="322"/>
        <v>39</v>
      </c>
      <c r="T5136" t="str">
        <f t="shared" si="323"/>
        <v>-12339</v>
      </c>
      <c r="U5136" t="str">
        <f t="shared" si="320"/>
        <v>-124, 39</v>
      </c>
    </row>
    <row r="5137" spans="1:21" hidden="1" x14ac:dyDescent="0.25">
      <c r="A5137">
        <v>-123.7783436</v>
      </c>
      <c r="B5137">
        <v>39.330200400000003</v>
      </c>
      <c r="C5137" t="s">
        <v>681</v>
      </c>
      <c r="D5137" t="s">
        <v>542</v>
      </c>
      <c r="E5137" t="s">
        <v>435</v>
      </c>
      <c r="F5137" t="s">
        <v>110</v>
      </c>
      <c r="G5137" t="s">
        <v>110</v>
      </c>
      <c r="H5137" t="s">
        <v>94</v>
      </c>
      <c r="J5137" t="s">
        <v>119</v>
      </c>
      <c r="K5137">
        <v>0</v>
      </c>
      <c r="L5137">
        <v>0</v>
      </c>
      <c r="M5137">
        <v>5</v>
      </c>
      <c r="N5137">
        <v>18</v>
      </c>
      <c r="O5137">
        <v>1941</v>
      </c>
      <c r="P5137" t="s">
        <v>120</v>
      </c>
      <c r="R5137">
        <f t="shared" si="321"/>
        <v>-124</v>
      </c>
      <c r="S5137">
        <f t="shared" si="322"/>
        <v>39</v>
      </c>
      <c r="T5137" t="str">
        <f t="shared" si="323"/>
        <v>-12439</v>
      </c>
      <c r="U5137" t="str">
        <f t="shared" si="320"/>
        <v>-124, 39</v>
      </c>
    </row>
    <row r="5138" spans="1:21" hidden="1" x14ac:dyDescent="0.25">
      <c r="A5138">
        <v>-123.7783436</v>
      </c>
      <c r="B5138">
        <v>39.330200400000003</v>
      </c>
      <c r="C5138" t="s">
        <v>681</v>
      </c>
      <c r="D5138" t="s">
        <v>542</v>
      </c>
      <c r="E5138" t="s">
        <v>435</v>
      </c>
      <c r="F5138" t="s">
        <v>110</v>
      </c>
      <c r="G5138" t="s">
        <v>110</v>
      </c>
      <c r="H5138" t="s">
        <v>94</v>
      </c>
      <c r="J5138" t="s">
        <v>119</v>
      </c>
      <c r="K5138">
        <v>0</v>
      </c>
      <c r="L5138">
        <v>0</v>
      </c>
      <c r="M5138">
        <v>5</v>
      </c>
      <c r="N5138">
        <v>18</v>
      </c>
      <c r="O5138">
        <v>1941</v>
      </c>
      <c r="P5138" t="s">
        <v>120</v>
      </c>
      <c r="R5138">
        <f t="shared" si="321"/>
        <v>-124</v>
      </c>
      <c r="S5138">
        <f t="shared" si="322"/>
        <v>39</v>
      </c>
      <c r="T5138" t="str">
        <f t="shared" si="323"/>
        <v>-12439</v>
      </c>
      <c r="U5138" t="str">
        <f t="shared" si="320"/>
        <v>-124, 39</v>
      </c>
    </row>
    <row r="5139" spans="1:21" hidden="1" x14ac:dyDescent="0.25">
      <c r="A5139">
        <v>-123.5950138</v>
      </c>
      <c r="B5139">
        <v>39.266527400000001</v>
      </c>
      <c r="C5139" t="s">
        <v>686</v>
      </c>
      <c r="D5139" t="s">
        <v>542</v>
      </c>
      <c r="E5139" t="s">
        <v>435</v>
      </c>
      <c r="F5139" t="s">
        <v>110</v>
      </c>
      <c r="G5139" t="s">
        <v>110</v>
      </c>
      <c r="H5139" t="s">
        <v>94</v>
      </c>
      <c r="J5139" t="s">
        <v>119</v>
      </c>
      <c r="K5139">
        <v>0</v>
      </c>
      <c r="L5139">
        <v>0</v>
      </c>
      <c r="M5139">
        <v>2</v>
      </c>
      <c r="N5139">
        <v>23</v>
      </c>
      <c r="O5139">
        <v>1935</v>
      </c>
      <c r="P5139" t="s">
        <v>120</v>
      </c>
      <c r="R5139">
        <f t="shared" si="321"/>
        <v>-124</v>
      </c>
      <c r="S5139">
        <f t="shared" si="322"/>
        <v>39</v>
      </c>
      <c r="T5139" t="str">
        <f t="shared" si="323"/>
        <v>-12439</v>
      </c>
      <c r="U5139" t="str">
        <f t="shared" si="320"/>
        <v>-124, 39</v>
      </c>
    </row>
    <row r="5140" spans="1:21" hidden="1" x14ac:dyDescent="0.25">
      <c r="A5140">
        <v>-123.5950138</v>
      </c>
      <c r="B5140">
        <v>39.266527400000001</v>
      </c>
      <c r="C5140" t="s">
        <v>686</v>
      </c>
      <c r="D5140" t="s">
        <v>542</v>
      </c>
      <c r="E5140" t="s">
        <v>435</v>
      </c>
      <c r="F5140" t="s">
        <v>110</v>
      </c>
      <c r="G5140" t="s">
        <v>110</v>
      </c>
      <c r="H5140" t="s">
        <v>94</v>
      </c>
      <c r="J5140" t="s">
        <v>119</v>
      </c>
      <c r="K5140">
        <v>0</v>
      </c>
      <c r="L5140">
        <v>0</v>
      </c>
      <c r="M5140">
        <v>2</v>
      </c>
      <c r="N5140">
        <v>23</v>
      </c>
      <c r="O5140">
        <v>1935</v>
      </c>
      <c r="P5140" t="s">
        <v>120</v>
      </c>
      <c r="R5140">
        <f t="shared" si="321"/>
        <v>-124</v>
      </c>
      <c r="S5140">
        <f t="shared" si="322"/>
        <v>39</v>
      </c>
      <c r="T5140" t="str">
        <f t="shared" si="323"/>
        <v>-12439</v>
      </c>
      <c r="U5140" t="str">
        <f t="shared" si="320"/>
        <v>-123, 39</v>
      </c>
    </row>
    <row r="5141" spans="1:21" hidden="1" x14ac:dyDescent="0.25">
      <c r="A5141">
        <v>-123.3096</v>
      </c>
      <c r="B5141">
        <v>38.912916690000003</v>
      </c>
      <c r="C5141">
        <v>1940</v>
      </c>
      <c r="D5141" t="s">
        <v>542</v>
      </c>
      <c r="E5141" t="s">
        <v>435</v>
      </c>
      <c r="F5141" t="s">
        <v>110</v>
      </c>
      <c r="G5141" t="s">
        <v>110</v>
      </c>
      <c r="H5141" t="s">
        <v>94</v>
      </c>
      <c r="J5141" t="s">
        <v>119</v>
      </c>
      <c r="K5141">
        <v>0</v>
      </c>
      <c r="L5141">
        <v>0</v>
      </c>
      <c r="N5141">
        <v>9</v>
      </c>
      <c r="O5141">
        <v>1940</v>
      </c>
      <c r="P5141" t="s">
        <v>120</v>
      </c>
      <c r="R5141">
        <f t="shared" si="321"/>
        <v>-123</v>
      </c>
      <c r="S5141">
        <f t="shared" si="322"/>
        <v>39</v>
      </c>
      <c r="T5141" t="str">
        <f t="shared" si="323"/>
        <v>-12339</v>
      </c>
      <c r="U5141" t="str">
        <f t="shared" si="320"/>
        <v>-123, 39</v>
      </c>
    </row>
    <row r="5142" spans="1:21" hidden="1" x14ac:dyDescent="0.25">
      <c r="A5142">
        <v>-123.3096</v>
      </c>
      <c r="B5142">
        <v>38.912916690000003</v>
      </c>
      <c r="C5142">
        <v>1940</v>
      </c>
      <c r="D5142" t="s">
        <v>542</v>
      </c>
      <c r="E5142" t="s">
        <v>435</v>
      </c>
      <c r="F5142" t="s">
        <v>110</v>
      </c>
      <c r="G5142" t="s">
        <v>110</v>
      </c>
      <c r="H5142" t="s">
        <v>94</v>
      </c>
      <c r="J5142" t="s">
        <v>119</v>
      </c>
      <c r="K5142">
        <v>0</v>
      </c>
      <c r="L5142">
        <v>0</v>
      </c>
      <c r="N5142">
        <v>9</v>
      </c>
      <c r="O5142">
        <v>1940</v>
      </c>
      <c r="P5142" t="s">
        <v>120</v>
      </c>
      <c r="R5142">
        <f t="shared" si="321"/>
        <v>-123</v>
      </c>
      <c r="S5142">
        <f t="shared" si="322"/>
        <v>39</v>
      </c>
      <c r="T5142" t="str">
        <f t="shared" si="323"/>
        <v>-12339</v>
      </c>
      <c r="U5142" t="str">
        <f t="shared" si="320"/>
        <v>-123, 39</v>
      </c>
    </row>
    <row r="5143" spans="1:21" hidden="1" x14ac:dyDescent="0.25">
      <c r="A5143">
        <v>-123.3096</v>
      </c>
      <c r="B5143">
        <v>38.912916690000003</v>
      </c>
      <c r="C5143">
        <v>1940</v>
      </c>
      <c r="D5143" t="s">
        <v>542</v>
      </c>
      <c r="E5143" t="s">
        <v>435</v>
      </c>
      <c r="F5143" t="s">
        <v>110</v>
      </c>
      <c r="G5143" t="s">
        <v>110</v>
      </c>
      <c r="H5143" t="s">
        <v>94</v>
      </c>
      <c r="J5143" t="s">
        <v>119</v>
      </c>
      <c r="K5143">
        <v>0</v>
      </c>
      <c r="L5143">
        <v>0</v>
      </c>
      <c r="N5143">
        <v>9</v>
      </c>
      <c r="O5143">
        <v>1940</v>
      </c>
      <c r="P5143" t="s">
        <v>120</v>
      </c>
      <c r="R5143">
        <f t="shared" si="321"/>
        <v>-123</v>
      </c>
      <c r="S5143">
        <f t="shared" si="322"/>
        <v>39</v>
      </c>
      <c r="T5143" t="str">
        <f t="shared" si="323"/>
        <v>-12339</v>
      </c>
      <c r="U5143" t="str">
        <f t="shared" si="320"/>
        <v>-123, 39</v>
      </c>
    </row>
    <row r="5144" spans="1:21" hidden="1" x14ac:dyDescent="0.25">
      <c r="A5144">
        <v>-123.3096</v>
      </c>
      <c r="B5144">
        <v>38.912916690000003</v>
      </c>
      <c r="C5144">
        <v>1940</v>
      </c>
      <c r="D5144" t="s">
        <v>542</v>
      </c>
      <c r="E5144" t="s">
        <v>435</v>
      </c>
      <c r="F5144" t="s">
        <v>110</v>
      </c>
      <c r="G5144" t="s">
        <v>110</v>
      </c>
      <c r="H5144" t="s">
        <v>94</v>
      </c>
      <c r="J5144" t="s">
        <v>119</v>
      </c>
      <c r="K5144">
        <v>0</v>
      </c>
      <c r="L5144">
        <v>0</v>
      </c>
      <c r="N5144">
        <v>9</v>
      </c>
      <c r="O5144">
        <v>1940</v>
      </c>
      <c r="P5144" t="s">
        <v>120</v>
      </c>
      <c r="R5144">
        <f t="shared" si="321"/>
        <v>-123</v>
      </c>
      <c r="S5144">
        <f t="shared" si="322"/>
        <v>39</v>
      </c>
      <c r="T5144" t="str">
        <f t="shared" si="323"/>
        <v>-12339</v>
      </c>
      <c r="U5144" t="str">
        <f t="shared" si="320"/>
        <v>-124, 40</v>
      </c>
    </row>
    <row r="5145" spans="1:21" hidden="1" x14ac:dyDescent="0.25">
      <c r="A5145">
        <v>-123.78085799999999</v>
      </c>
      <c r="B5145">
        <v>39.819352000000002</v>
      </c>
      <c r="C5145" t="s">
        <v>691</v>
      </c>
      <c r="D5145" t="s">
        <v>542</v>
      </c>
      <c r="E5145" t="s">
        <v>435</v>
      </c>
      <c r="F5145" t="s">
        <v>110</v>
      </c>
      <c r="G5145" t="s">
        <v>110</v>
      </c>
      <c r="H5145" t="s">
        <v>94</v>
      </c>
      <c r="J5145" t="s">
        <v>119</v>
      </c>
      <c r="K5145">
        <v>0</v>
      </c>
      <c r="L5145">
        <v>0</v>
      </c>
      <c r="M5145">
        <v>3</v>
      </c>
      <c r="N5145">
        <v>23</v>
      </c>
      <c r="O5145">
        <v>1997</v>
      </c>
      <c r="P5145" t="s">
        <v>120</v>
      </c>
      <c r="R5145">
        <f t="shared" si="321"/>
        <v>-124</v>
      </c>
      <c r="S5145">
        <f t="shared" si="322"/>
        <v>40</v>
      </c>
      <c r="T5145" t="str">
        <f t="shared" si="323"/>
        <v>-12440</v>
      </c>
      <c r="U5145" t="str">
        <f t="shared" si="320"/>
        <v>-124, 39</v>
      </c>
    </row>
    <row r="5146" spans="1:21" hidden="1" x14ac:dyDescent="0.25">
      <c r="A5146">
        <v>-123.6002666</v>
      </c>
      <c r="B5146">
        <v>38.900783349999998</v>
      </c>
      <c r="C5146">
        <v>1941</v>
      </c>
      <c r="D5146" t="s">
        <v>542</v>
      </c>
      <c r="E5146" t="s">
        <v>435</v>
      </c>
      <c r="F5146" t="s">
        <v>110</v>
      </c>
      <c r="G5146" t="s">
        <v>110</v>
      </c>
      <c r="H5146" t="s">
        <v>94</v>
      </c>
      <c r="J5146" t="s">
        <v>119</v>
      </c>
      <c r="K5146">
        <v>0</v>
      </c>
      <c r="L5146">
        <v>0</v>
      </c>
      <c r="N5146">
        <v>8</v>
      </c>
      <c r="O5146">
        <v>1941</v>
      </c>
      <c r="P5146" t="s">
        <v>120</v>
      </c>
      <c r="R5146">
        <f t="shared" si="321"/>
        <v>-124</v>
      </c>
      <c r="S5146">
        <f t="shared" si="322"/>
        <v>39</v>
      </c>
      <c r="T5146" t="str">
        <f t="shared" si="323"/>
        <v>-12439</v>
      </c>
      <c r="U5146" t="str">
        <f t="shared" si="320"/>
        <v>-124, 39</v>
      </c>
    </row>
    <row r="5147" spans="1:21" hidden="1" x14ac:dyDescent="0.25">
      <c r="A5147">
        <v>-123.6002666</v>
      </c>
      <c r="B5147">
        <v>38.900783349999998</v>
      </c>
      <c r="C5147">
        <v>1941</v>
      </c>
      <c r="D5147" t="s">
        <v>542</v>
      </c>
      <c r="E5147" t="s">
        <v>435</v>
      </c>
      <c r="F5147" t="s">
        <v>110</v>
      </c>
      <c r="G5147" t="s">
        <v>110</v>
      </c>
      <c r="H5147" t="s">
        <v>94</v>
      </c>
      <c r="J5147" t="s">
        <v>119</v>
      </c>
      <c r="K5147">
        <v>0</v>
      </c>
      <c r="L5147">
        <v>0</v>
      </c>
      <c r="N5147">
        <v>8</v>
      </c>
      <c r="O5147">
        <v>1941</v>
      </c>
      <c r="P5147" t="s">
        <v>120</v>
      </c>
      <c r="R5147">
        <f t="shared" si="321"/>
        <v>-124</v>
      </c>
      <c r="S5147">
        <f t="shared" si="322"/>
        <v>39</v>
      </c>
      <c r="T5147" t="str">
        <f t="shared" si="323"/>
        <v>-12439</v>
      </c>
      <c r="U5147" t="str">
        <f t="shared" si="320"/>
        <v>-124, 39</v>
      </c>
    </row>
    <row r="5148" spans="1:21" hidden="1" x14ac:dyDescent="0.25">
      <c r="A5148">
        <v>-123.6002666</v>
      </c>
      <c r="B5148">
        <v>38.900783349999998</v>
      </c>
      <c r="C5148">
        <v>1941</v>
      </c>
      <c r="D5148" t="s">
        <v>542</v>
      </c>
      <c r="E5148" t="s">
        <v>435</v>
      </c>
      <c r="F5148" t="s">
        <v>110</v>
      </c>
      <c r="G5148" t="s">
        <v>110</v>
      </c>
      <c r="H5148" t="s">
        <v>94</v>
      </c>
      <c r="J5148" t="s">
        <v>119</v>
      </c>
      <c r="K5148">
        <v>0</v>
      </c>
      <c r="L5148">
        <v>0</v>
      </c>
      <c r="N5148">
        <v>8</v>
      </c>
      <c r="O5148">
        <v>1941</v>
      </c>
      <c r="P5148" t="s">
        <v>120</v>
      </c>
      <c r="R5148">
        <f t="shared" si="321"/>
        <v>-124</v>
      </c>
      <c r="S5148">
        <f t="shared" si="322"/>
        <v>39</v>
      </c>
      <c r="T5148" t="str">
        <f t="shared" si="323"/>
        <v>-12439</v>
      </c>
      <c r="U5148" t="str">
        <f t="shared" si="320"/>
        <v>-124, 39</v>
      </c>
    </row>
    <row r="5149" spans="1:21" hidden="1" x14ac:dyDescent="0.25">
      <c r="A5149">
        <v>-123.6002666</v>
      </c>
      <c r="B5149">
        <v>38.900783349999998</v>
      </c>
      <c r="C5149">
        <v>1941</v>
      </c>
      <c r="D5149" t="s">
        <v>542</v>
      </c>
      <c r="E5149" t="s">
        <v>435</v>
      </c>
      <c r="F5149" t="s">
        <v>110</v>
      </c>
      <c r="G5149" t="s">
        <v>110</v>
      </c>
      <c r="H5149" t="s">
        <v>94</v>
      </c>
      <c r="J5149" t="s">
        <v>119</v>
      </c>
      <c r="K5149">
        <v>0</v>
      </c>
      <c r="L5149">
        <v>0</v>
      </c>
      <c r="N5149">
        <v>8</v>
      </c>
      <c r="O5149">
        <v>1941</v>
      </c>
      <c r="P5149" t="s">
        <v>120</v>
      </c>
      <c r="R5149">
        <f t="shared" si="321"/>
        <v>-124</v>
      </c>
      <c r="S5149">
        <f t="shared" si="322"/>
        <v>39</v>
      </c>
      <c r="T5149" t="str">
        <f t="shared" si="323"/>
        <v>-12439</v>
      </c>
      <c r="U5149" t="str">
        <f t="shared" si="320"/>
        <v>-124, 39</v>
      </c>
    </row>
    <row r="5150" spans="1:21" hidden="1" x14ac:dyDescent="0.25">
      <c r="A5150">
        <v>-123.6002666</v>
      </c>
      <c r="B5150">
        <v>38.900783349999998</v>
      </c>
      <c r="C5150">
        <v>1941</v>
      </c>
      <c r="D5150" t="s">
        <v>542</v>
      </c>
      <c r="E5150" t="s">
        <v>435</v>
      </c>
      <c r="F5150" t="s">
        <v>110</v>
      </c>
      <c r="G5150" t="s">
        <v>110</v>
      </c>
      <c r="H5150" t="s">
        <v>94</v>
      </c>
      <c r="J5150" t="s">
        <v>119</v>
      </c>
      <c r="K5150">
        <v>0</v>
      </c>
      <c r="L5150">
        <v>0</v>
      </c>
      <c r="N5150">
        <v>8</v>
      </c>
      <c r="O5150">
        <v>1941</v>
      </c>
      <c r="P5150" t="s">
        <v>120</v>
      </c>
      <c r="R5150">
        <f t="shared" si="321"/>
        <v>-124</v>
      </c>
      <c r="S5150">
        <f t="shared" si="322"/>
        <v>39</v>
      </c>
      <c r="T5150" t="str">
        <f t="shared" si="323"/>
        <v>-12439</v>
      </c>
      <c r="U5150" t="str">
        <f t="shared" si="320"/>
        <v>-124, 39</v>
      </c>
    </row>
    <row r="5151" spans="1:21" hidden="1" x14ac:dyDescent="0.25">
      <c r="A5151">
        <v>-123.6002666</v>
      </c>
      <c r="B5151">
        <v>38.900783349999998</v>
      </c>
      <c r="C5151">
        <v>1941</v>
      </c>
      <c r="D5151" t="s">
        <v>542</v>
      </c>
      <c r="E5151" t="s">
        <v>435</v>
      </c>
      <c r="F5151" t="s">
        <v>110</v>
      </c>
      <c r="G5151" t="s">
        <v>110</v>
      </c>
      <c r="H5151" t="s">
        <v>94</v>
      </c>
      <c r="J5151" t="s">
        <v>119</v>
      </c>
      <c r="K5151">
        <v>0</v>
      </c>
      <c r="L5151">
        <v>0</v>
      </c>
      <c r="N5151">
        <v>8</v>
      </c>
      <c r="O5151">
        <v>1941</v>
      </c>
      <c r="P5151" t="s">
        <v>120</v>
      </c>
      <c r="R5151">
        <f t="shared" si="321"/>
        <v>-124</v>
      </c>
      <c r="S5151">
        <f t="shared" si="322"/>
        <v>39</v>
      </c>
      <c r="T5151" t="str">
        <f t="shared" si="323"/>
        <v>-12439</v>
      </c>
      <c r="U5151" t="str">
        <f t="shared" si="320"/>
        <v>-124, 39</v>
      </c>
    </row>
    <row r="5152" spans="1:21" hidden="1" x14ac:dyDescent="0.25">
      <c r="A5152">
        <v>-123.6002666</v>
      </c>
      <c r="B5152">
        <v>38.900783349999998</v>
      </c>
      <c r="C5152">
        <v>1941</v>
      </c>
      <c r="D5152" t="s">
        <v>542</v>
      </c>
      <c r="E5152" t="s">
        <v>435</v>
      </c>
      <c r="F5152" t="s">
        <v>110</v>
      </c>
      <c r="G5152" t="s">
        <v>110</v>
      </c>
      <c r="H5152" t="s">
        <v>94</v>
      </c>
      <c r="J5152" t="s">
        <v>119</v>
      </c>
      <c r="K5152">
        <v>0</v>
      </c>
      <c r="L5152">
        <v>0</v>
      </c>
      <c r="N5152">
        <v>8</v>
      </c>
      <c r="O5152">
        <v>1941</v>
      </c>
      <c r="P5152" t="s">
        <v>120</v>
      </c>
      <c r="R5152">
        <f t="shared" si="321"/>
        <v>-124</v>
      </c>
      <c r="S5152">
        <f t="shared" si="322"/>
        <v>39</v>
      </c>
      <c r="T5152" t="str">
        <f t="shared" si="323"/>
        <v>-12439</v>
      </c>
      <c r="U5152" t="str">
        <f t="shared" si="320"/>
        <v>-124, 39</v>
      </c>
    </row>
    <row r="5153" spans="1:21" hidden="1" x14ac:dyDescent="0.25">
      <c r="A5153">
        <v>-123.6002666</v>
      </c>
      <c r="B5153">
        <v>38.900783349999998</v>
      </c>
      <c r="C5153">
        <v>1941</v>
      </c>
      <c r="D5153" t="s">
        <v>542</v>
      </c>
      <c r="E5153" t="s">
        <v>435</v>
      </c>
      <c r="F5153" t="s">
        <v>110</v>
      </c>
      <c r="G5153" t="s">
        <v>110</v>
      </c>
      <c r="H5153" t="s">
        <v>94</v>
      </c>
      <c r="J5153" t="s">
        <v>119</v>
      </c>
      <c r="K5153">
        <v>0</v>
      </c>
      <c r="L5153">
        <v>0</v>
      </c>
      <c r="N5153">
        <v>8</v>
      </c>
      <c r="O5153">
        <v>1941</v>
      </c>
      <c r="P5153" t="s">
        <v>120</v>
      </c>
      <c r="R5153">
        <f t="shared" si="321"/>
        <v>-124</v>
      </c>
      <c r="S5153">
        <f t="shared" si="322"/>
        <v>39</v>
      </c>
      <c r="T5153" t="str">
        <f t="shared" si="323"/>
        <v>-12439</v>
      </c>
      <c r="U5153" t="str">
        <f t="shared" si="320"/>
        <v>-124, 39</v>
      </c>
    </row>
    <row r="5154" spans="1:21" hidden="1" x14ac:dyDescent="0.25">
      <c r="A5154">
        <v>-123.6002666</v>
      </c>
      <c r="B5154">
        <v>38.900783349999998</v>
      </c>
      <c r="C5154">
        <v>1941</v>
      </c>
      <c r="D5154" t="s">
        <v>542</v>
      </c>
      <c r="E5154" t="s">
        <v>435</v>
      </c>
      <c r="F5154" t="s">
        <v>110</v>
      </c>
      <c r="G5154" t="s">
        <v>110</v>
      </c>
      <c r="H5154" t="s">
        <v>94</v>
      </c>
      <c r="J5154" t="s">
        <v>119</v>
      </c>
      <c r="K5154">
        <v>0</v>
      </c>
      <c r="L5154">
        <v>0</v>
      </c>
      <c r="N5154">
        <v>8</v>
      </c>
      <c r="O5154">
        <v>1941</v>
      </c>
      <c r="P5154" t="s">
        <v>120</v>
      </c>
      <c r="R5154">
        <f t="shared" si="321"/>
        <v>-124</v>
      </c>
      <c r="S5154">
        <f t="shared" si="322"/>
        <v>39</v>
      </c>
      <c r="T5154" t="str">
        <f t="shared" si="323"/>
        <v>-12439</v>
      </c>
      <c r="U5154" t="str">
        <f t="shared" si="320"/>
        <v>-124, 39</v>
      </c>
    </row>
    <row r="5155" spans="1:21" hidden="1" x14ac:dyDescent="0.25">
      <c r="A5155">
        <v>-123.6002666</v>
      </c>
      <c r="B5155">
        <v>38.900783349999998</v>
      </c>
      <c r="C5155">
        <v>1941</v>
      </c>
      <c r="D5155" t="s">
        <v>542</v>
      </c>
      <c r="E5155" t="s">
        <v>435</v>
      </c>
      <c r="F5155" t="s">
        <v>110</v>
      </c>
      <c r="G5155" t="s">
        <v>110</v>
      </c>
      <c r="H5155" t="s">
        <v>94</v>
      </c>
      <c r="J5155" t="s">
        <v>119</v>
      </c>
      <c r="K5155">
        <v>0</v>
      </c>
      <c r="L5155">
        <v>0</v>
      </c>
      <c r="N5155">
        <v>8</v>
      </c>
      <c r="O5155">
        <v>1941</v>
      </c>
      <c r="P5155" t="s">
        <v>120</v>
      </c>
      <c r="R5155">
        <f t="shared" si="321"/>
        <v>-124</v>
      </c>
      <c r="S5155">
        <f t="shared" si="322"/>
        <v>39</v>
      </c>
      <c r="T5155" t="str">
        <f t="shared" si="323"/>
        <v>-12439</v>
      </c>
      <c r="U5155" t="str">
        <f t="shared" si="320"/>
        <v>-124, 39</v>
      </c>
    </row>
    <row r="5156" spans="1:21" hidden="1" x14ac:dyDescent="0.25">
      <c r="A5156">
        <v>-123.6002666</v>
      </c>
      <c r="B5156">
        <v>38.900783349999998</v>
      </c>
      <c r="C5156">
        <v>1941</v>
      </c>
      <c r="D5156" t="s">
        <v>542</v>
      </c>
      <c r="E5156" t="s">
        <v>435</v>
      </c>
      <c r="F5156" t="s">
        <v>110</v>
      </c>
      <c r="G5156" t="s">
        <v>110</v>
      </c>
      <c r="H5156" t="s">
        <v>94</v>
      </c>
      <c r="J5156" t="s">
        <v>119</v>
      </c>
      <c r="K5156">
        <v>0</v>
      </c>
      <c r="L5156">
        <v>0</v>
      </c>
      <c r="N5156">
        <v>8</v>
      </c>
      <c r="O5156">
        <v>1941</v>
      </c>
      <c r="P5156" t="s">
        <v>120</v>
      </c>
      <c r="R5156">
        <f t="shared" si="321"/>
        <v>-124</v>
      </c>
      <c r="S5156">
        <f t="shared" si="322"/>
        <v>39</v>
      </c>
      <c r="T5156" t="str">
        <f t="shared" si="323"/>
        <v>-12439</v>
      </c>
      <c r="U5156" t="str">
        <f t="shared" si="320"/>
        <v>-124, 39</v>
      </c>
    </row>
    <row r="5157" spans="1:21" hidden="1" x14ac:dyDescent="0.25">
      <c r="A5157">
        <v>-123.6002666</v>
      </c>
      <c r="B5157">
        <v>38.900783349999998</v>
      </c>
      <c r="C5157">
        <v>1941</v>
      </c>
      <c r="D5157" t="s">
        <v>542</v>
      </c>
      <c r="E5157" t="s">
        <v>435</v>
      </c>
      <c r="F5157" t="s">
        <v>110</v>
      </c>
      <c r="G5157" t="s">
        <v>110</v>
      </c>
      <c r="H5157" t="s">
        <v>94</v>
      </c>
      <c r="J5157" t="s">
        <v>119</v>
      </c>
      <c r="K5157">
        <v>0</v>
      </c>
      <c r="L5157">
        <v>0</v>
      </c>
      <c r="N5157">
        <v>8</v>
      </c>
      <c r="O5157">
        <v>1941</v>
      </c>
      <c r="P5157" t="s">
        <v>120</v>
      </c>
      <c r="R5157">
        <f t="shared" si="321"/>
        <v>-124</v>
      </c>
      <c r="S5157">
        <f t="shared" si="322"/>
        <v>39</v>
      </c>
      <c r="T5157" t="str">
        <f t="shared" si="323"/>
        <v>-12439</v>
      </c>
      <c r="U5157" t="str">
        <f t="shared" si="320"/>
        <v>-124, 39</v>
      </c>
    </row>
    <row r="5158" spans="1:21" hidden="1" x14ac:dyDescent="0.25">
      <c r="A5158">
        <v>-123.6002666</v>
      </c>
      <c r="B5158">
        <v>38.900783349999998</v>
      </c>
      <c r="C5158">
        <v>1941</v>
      </c>
      <c r="D5158" t="s">
        <v>542</v>
      </c>
      <c r="E5158" t="s">
        <v>435</v>
      </c>
      <c r="F5158" t="s">
        <v>110</v>
      </c>
      <c r="G5158" t="s">
        <v>110</v>
      </c>
      <c r="H5158" t="s">
        <v>94</v>
      </c>
      <c r="J5158" t="s">
        <v>119</v>
      </c>
      <c r="K5158">
        <v>0</v>
      </c>
      <c r="L5158">
        <v>0</v>
      </c>
      <c r="N5158">
        <v>8</v>
      </c>
      <c r="O5158">
        <v>1941</v>
      </c>
      <c r="P5158" t="s">
        <v>120</v>
      </c>
      <c r="R5158">
        <f t="shared" si="321"/>
        <v>-124</v>
      </c>
      <c r="S5158">
        <f t="shared" si="322"/>
        <v>39</v>
      </c>
      <c r="T5158" t="str">
        <f t="shared" si="323"/>
        <v>-12439</v>
      </c>
      <c r="U5158" t="str">
        <f t="shared" si="320"/>
        <v>-124, 39</v>
      </c>
    </row>
    <row r="5159" spans="1:21" hidden="1" x14ac:dyDescent="0.25">
      <c r="A5159">
        <v>-123.6002666</v>
      </c>
      <c r="B5159">
        <v>38.900783349999998</v>
      </c>
      <c r="C5159">
        <v>1941</v>
      </c>
      <c r="D5159" t="s">
        <v>542</v>
      </c>
      <c r="E5159" t="s">
        <v>435</v>
      </c>
      <c r="F5159" t="s">
        <v>110</v>
      </c>
      <c r="G5159" t="s">
        <v>110</v>
      </c>
      <c r="H5159" t="s">
        <v>94</v>
      </c>
      <c r="J5159" t="s">
        <v>119</v>
      </c>
      <c r="K5159">
        <v>0</v>
      </c>
      <c r="L5159">
        <v>0</v>
      </c>
      <c r="N5159">
        <v>8</v>
      </c>
      <c r="O5159">
        <v>1941</v>
      </c>
      <c r="P5159" t="s">
        <v>120</v>
      </c>
      <c r="R5159">
        <f t="shared" si="321"/>
        <v>-124</v>
      </c>
      <c r="S5159">
        <f t="shared" si="322"/>
        <v>39</v>
      </c>
      <c r="T5159" t="str">
        <f t="shared" si="323"/>
        <v>-12439</v>
      </c>
      <c r="U5159" t="str">
        <f t="shared" si="320"/>
        <v>-124, 39</v>
      </c>
    </row>
    <row r="5160" spans="1:21" hidden="1" x14ac:dyDescent="0.25">
      <c r="A5160">
        <v>-123.6002666</v>
      </c>
      <c r="B5160">
        <v>38.900783349999998</v>
      </c>
      <c r="C5160">
        <v>1941</v>
      </c>
      <c r="D5160" t="s">
        <v>542</v>
      </c>
      <c r="E5160" t="s">
        <v>435</v>
      </c>
      <c r="F5160" t="s">
        <v>110</v>
      </c>
      <c r="G5160" t="s">
        <v>110</v>
      </c>
      <c r="H5160" t="s">
        <v>94</v>
      </c>
      <c r="J5160" t="s">
        <v>119</v>
      </c>
      <c r="K5160">
        <v>0</v>
      </c>
      <c r="L5160">
        <v>0</v>
      </c>
      <c r="N5160">
        <v>8</v>
      </c>
      <c r="O5160">
        <v>1941</v>
      </c>
      <c r="P5160" t="s">
        <v>120</v>
      </c>
      <c r="R5160">
        <f t="shared" si="321"/>
        <v>-124</v>
      </c>
      <c r="S5160">
        <f t="shared" si="322"/>
        <v>39</v>
      </c>
      <c r="T5160" t="str">
        <f t="shared" si="323"/>
        <v>-12439</v>
      </c>
      <c r="U5160" t="str">
        <f t="shared" si="320"/>
        <v>-124, 39</v>
      </c>
    </row>
    <row r="5161" spans="1:21" hidden="1" x14ac:dyDescent="0.25">
      <c r="A5161">
        <v>-123.6002666</v>
      </c>
      <c r="B5161">
        <v>38.900783349999998</v>
      </c>
      <c r="C5161">
        <v>1941</v>
      </c>
      <c r="D5161" t="s">
        <v>542</v>
      </c>
      <c r="E5161" t="s">
        <v>435</v>
      </c>
      <c r="F5161" t="s">
        <v>110</v>
      </c>
      <c r="G5161" t="s">
        <v>110</v>
      </c>
      <c r="H5161" t="s">
        <v>94</v>
      </c>
      <c r="J5161" t="s">
        <v>119</v>
      </c>
      <c r="K5161">
        <v>0</v>
      </c>
      <c r="L5161">
        <v>0</v>
      </c>
      <c r="N5161">
        <v>8</v>
      </c>
      <c r="O5161">
        <v>1941</v>
      </c>
      <c r="P5161" t="s">
        <v>120</v>
      </c>
      <c r="R5161">
        <f t="shared" si="321"/>
        <v>-124</v>
      </c>
      <c r="S5161">
        <f t="shared" si="322"/>
        <v>39</v>
      </c>
      <c r="T5161" t="str">
        <f t="shared" si="323"/>
        <v>-12439</v>
      </c>
      <c r="U5161" t="str">
        <f t="shared" si="320"/>
        <v>-124, 39</v>
      </c>
    </row>
    <row r="5162" spans="1:21" hidden="1" x14ac:dyDescent="0.25">
      <c r="A5162">
        <v>-123.6002666</v>
      </c>
      <c r="B5162">
        <v>38.900783349999998</v>
      </c>
      <c r="C5162">
        <v>1941</v>
      </c>
      <c r="D5162" t="s">
        <v>542</v>
      </c>
      <c r="E5162" t="s">
        <v>435</v>
      </c>
      <c r="F5162" t="s">
        <v>110</v>
      </c>
      <c r="G5162" t="s">
        <v>110</v>
      </c>
      <c r="H5162" t="s">
        <v>94</v>
      </c>
      <c r="J5162" t="s">
        <v>119</v>
      </c>
      <c r="K5162">
        <v>0</v>
      </c>
      <c r="L5162">
        <v>0</v>
      </c>
      <c r="N5162">
        <v>8</v>
      </c>
      <c r="O5162">
        <v>1941</v>
      </c>
      <c r="P5162" t="s">
        <v>120</v>
      </c>
      <c r="R5162">
        <f t="shared" si="321"/>
        <v>-124</v>
      </c>
      <c r="S5162">
        <f t="shared" si="322"/>
        <v>39</v>
      </c>
      <c r="T5162" t="str">
        <f t="shared" si="323"/>
        <v>-12439</v>
      </c>
      <c r="U5162" t="str">
        <f t="shared" si="320"/>
        <v>-123, 39</v>
      </c>
    </row>
    <row r="5163" spans="1:21" hidden="1" x14ac:dyDescent="0.25">
      <c r="A5163">
        <v>-123.2623667</v>
      </c>
      <c r="B5163">
        <v>39.279666679999998</v>
      </c>
      <c r="C5163">
        <v>1962</v>
      </c>
      <c r="D5163" t="s">
        <v>542</v>
      </c>
      <c r="E5163" t="s">
        <v>435</v>
      </c>
      <c r="F5163" t="s">
        <v>110</v>
      </c>
      <c r="G5163" t="s">
        <v>110</v>
      </c>
      <c r="H5163" t="s">
        <v>94</v>
      </c>
      <c r="J5163" t="s">
        <v>119</v>
      </c>
      <c r="K5163">
        <v>0</v>
      </c>
      <c r="L5163">
        <v>0</v>
      </c>
      <c r="N5163">
        <v>28</v>
      </c>
      <c r="O5163">
        <v>1962</v>
      </c>
      <c r="P5163" t="s">
        <v>120</v>
      </c>
      <c r="R5163">
        <f t="shared" si="321"/>
        <v>-123</v>
      </c>
      <c r="S5163">
        <f t="shared" si="322"/>
        <v>39</v>
      </c>
      <c r="T5163" t="str">
        <f t="shared" si="323"/>
        <v>-12339</v>
      </c>
      <c r="U5163" t="str">
        <f t="shared" si="320"/>
        <v>-124, 39</v>
      </c>
    </row>
    <row r="5164" spans="1:21" hidden="1" x14ac:dyDescent="0.25">
      <c r="A5164">
        <v>-123.5090053</v>
      </c>
      <c r="B5164">
        <v>39.1287679</v>
      </c>
      <c r="C5164" t="s">
        <v>685</v>
      </c>
      <c r="D5164" t="s">
        <v>542</v>
      </c>
      <c r="E5164" t="s">
        <v>435</v>
      </c>
      <c r="F5164" t="s">
        <v>110</v>
      </c>
      <c r="G5164" t="s">
        <v>110</v>
      </c>
      <c r="H5164" t="s">
        <v>94</v>
      </c>
      <c r="J5164" t="s">
        <v>119</v>
      </c>
      <c r="K5164">
        <v>0</v>
      </c>
      <c r="L5164">
        <v>0</v>
      </c>
      <c r="M5164">
        <v>4</v>
      </c>
      <c r="N5164">
        <v>18</v>
      </c>
      <c r="O5164">
        <v>1970</v>
      </c>
      <c r="P5164" t="s">
        <v>120</v>
      </c>
      <c r="R5164">
        <f t="shared" si="321"/>
        <v>-124</v>
      </c>
      <c r="S5164">
        <f t="shared" si="322"/>
        <v>39</v>
      </c>
      <c r="T5164" t="str">
        <f t="shared" si="323"/>
        <v>-12439</v>
      </c>
      <c r="U5164" t="str">
        <f t="shared" si="320"/>
        <v>-124, 40</v>
      </c>
    </row>
    <row r="5165" spans="1:21" hidden="1" x14ac:dyDescent="0.25">
      <c r="A5165">
        <v>-123.82836159999999</v>
      </c>
      <c r="B5165">
        <v>39.793451300000001</v>
      </c>
      <c r="C5165" t="s">
        <v>679</v>
      </c>
      <c r="D5165" t="s">
        <v>542</v>
      </c>
      <c r="E5165" t="s">
        <v>435</v>
      </c>
      <c r="F5165" t="s">
        <v>110</v>
      </c>
      <c r="G5165" t="s">
        <v>110</v>
      </c>
      <c r="H5165" t="s">
        <v>94</v>
      </c>
      <c r="J5165" t="s">
        <v>119</v>
      </c>
      <c r="K5165">
        <v>0</v>
      </c>
      <c r="L5165">
        <v>0</v>
      </c>
      <c r="M5165">
        <v>4</v>
      </c>
      <c r="N5165">
        <v>19</v>
      </c>
      <c r="O5165">
        <v>1970</v>
      </c>
      <c r="P5165" t="s">
        <v>120</v>
      </c>
      <c r="R5165">
        <f t="shared" si="321"/>
        <v>-124</v>
      </c>
      <c r="S5165">
        <f t="shared" si="322"/>
        <v>40</v>
      </c>
      <c r="T5165" t="str">
        <f t="shared" si="323"/>
        <v>-12440</v>
      </c>
      <c r="U5165" t="str">
        <f t="shared" si="320"/>
        <v>-124, 40</v>
      </c>
    </row>
    <row r="5166" spans="1:21" hidden="1" x14ac:dyDescent="0.25">
      <c r="A5166">
        <v>-123.82836159999999</v>
      </c>
      <c r="B5166">
        <v>39.793451300000001</v>
      </c>
      <c r="C5166" t="s">
        <v>679</v>
      </c>
      <c r="D5166" t="s">
        <v>542</v>
      </c>
      <c r="E5166" t="s">
        <v>435</v>
      </c>
      <c r="F5166" t="s">
        <v>110</v>
      </c>
      <c r="G5166" t="s">
        <v>110</v>
      </c>
      <c r="H5166" t="s">
        <v>94</v>
      </c>
      <c r="J5166" t="s">
        <v>119</v>
      </c>
      <c r="K5166">
        <v>0</v>
      </c>
      <c r="L5166">
        <v>0</v>
      </c>
      <c r="M5166">
        <v>4</v>
      </c>
      <c r="N5166">
        <v>19</v>
      </c>
      <c r="O5166">
        <v>1970</v>
      </c>
      <c r="P5166" t="s">
        <v>120</v>
      </c>
      <c r="R5166">
        <f t="shared" si="321"/>
        <v>-124</v>
      </c>
      <c r="S5166">
        <f t="shared" si="322"/>
        <v>40</v>
      </c>
      <c r="T5166" t="str">
        <f t="shared" si="323"/>
        <v>-12440</v>
      </c>
      <c r="U5166" t="str">
        <f t="shared" si="320"/>
        <v>-124, 39</v>
      </c>
    </row>
    <row r="5167" spans="1:21" hidden="1" x14ac:dyDescent="0.25">
      <c r="A5167">
        <v>-123.5496833</v>
      </c>
      <c r="B5167">
        <v>39.158450000000002</v>
      </c>
      <c r="C5167">
        <v>1939</v>
      </c>
      <c r="D5167" t="s">
        <v>542</v>
      </c>
      <c r="E5167" t="s">
        <v>435</v>
      </c>
      <c r="F5167" t="s">
        <v>110</v>
      </c>
      <c r="G5167" t="s">
        <v>110</v>
      </c>
      <c r="H5167" t="s">
        <v>94</v>
      </c>
      <c r="J5167" t="s">
        <v>119</v>
      </c>
      <c r="K5167">
        <v>0</v>
      </c>
      <c r="L5167">
        <v>0</v>
      </c>
      <c r="N5167">
        <v>26</v>
      </c>
      <c r="O5167">
        <v>1939</v>
      </c>
      <c r="P5167" t="s">
        <v>120</v>
      </c>
      <c r="R5167">
        <f t="shared" si="321"/>
        <v>-124</v>
      </c>
      <c r="S5167">
        <f t="shared" si="322"/>
        <v>39</v>
      </c>
      <c r="T5167" t="str">
        <f t="shared" si="323"/>
        <v>-12439</v>
      </c>
      <c r="U5167" t="str">
        <f t="shared" si="320"/>
        <v>-124, 39</v>
      </c>
    </row>
    <row r="5168" spans="1:21" hidden="1" x14ac:dyDescent="0.25">
      <c r="A5168">
        <v>-123.5496833</v>
      </c>
      <c r="B5168">
        <v>39.158450000000002</v>
      </c>
      <c r="C5168">
        <v>1939</v>
      </c>
      <c r="D5168" t="s">
        <v>542</v>
      </c>
      <c r="E5168" t="s">
        <v>435</v>
      </c>
      <c r="F5168" t="s">
        <v>110</v>
      </c>
      <c r="G5168" t="s">
        <v>110</v>
      </c>
      <c r="H5168" t="s">
        <v>94</v>
      </c>
      <c r="J5168" t="s">
        <v>119</v>
      </c>
      <c r="K5168">
        <v>0</v>
      </c>
      <c r="L5168">
        <v>0</v>
      </c>
      <c r="N5168">
        <v>26</v>
      </c>
      <c r="O5168">
        <v>1939</v>
      </c>
      <c r="P5168" t="s">
        <v>120</v>
      </c>
      <c r="R5168">
        <f t="shared" si="321"/>
        <v>-124</v>
      </c>
      <c r="S5168">
        <f t="shared" si="322"/>
        <v>39</v>
      </c>
      <c r="T5168" t="str">
        <f t="shared" si="323"/>
        <v>-12439</v>
      </c>
      <c r="U5168" t="str">
        <f t="shared" si="320"/>
        <v>-124, 39</v>
      </c>
    </row>
    <row r="5169" spans="1:21" hidden="1" x14ac:dyDescent="0.25">
      <c r="A5169">
        <v>-123.5496833</v>
      </c>
      <c r="B5169">
        <v>39.158450000000002</v>
      </c>
      <c r="C5169">
        <v>1939</v>
      </c>
      <c r="D5169" t="s">
        <v>542</v>
      </c>
      <c r="E5169" t="s">
        <v>435</v>
      </c>
      <c r="F5169" t="s">
        <v>110</v>
      </c>
      <c r="G5169" t="s">
        <v>110</v>
      </c>
      <c r="H5169" t="s">
        <v>94</v>
      </c>
      <c r="J5169" t="s">
        <v>119</v>
      </c>
      <c r="K5169">
        <v>0</v>
      </c>
      <c r="L5169">
        <v>0</v>
      </c>
      <c r="N5169">
        <v>26</v>
      </c>
      <c r="O5169">
        <v>1939</v>
      </c>
      <c r="P5169" t="s">
        <v>120</v>
      </c>
      <c r="R5169">
        <f t="shared" si="321"/>
        <v>-124</v>
      </c>
      <c r="S5169">
        <f t="shared" si="322"/>
        <v>39</v>
      </c>
      <c r="T5169" t="str">
        <f t="shared" si="323"/>
        <v>-12439</v>
      </c>
      <c r="U5169" t="str">
        <f t="shared" si="320"/>
        <v>-124, 40</v>
      </c>
    </row>
    <row r="5170" spans="1:21" hidden="1" x14ac:dyDescent="0.25">
      <c r="A5170">
        <v>-123.7526637</v>
      </c>
      <c r="B5170">
        <v>39.902375300000003</v>
      </c>
      <c r="C5170" t="s">
        <v>680</v>
      </c>
      <c r="D5170" t="s">
        <v>542</v>
      </c>
      <c r="E5170" t="s">
        <v>435</v>
      </c>
      <c r="F5170" t="s">
        <v>110</v>
      </c>
      <c r="G5170" t="s">
        <v>110</v>
      </c>
      <c r="H5170" t="s">
        <v>94</v>
      </c>
      <c r="J5170" t="s">
        <v>119</v>
      </c>
      <c r="K5170">
        <v>0</v>
      </c>
      <c r="L5170">
        <v>0</v>
      </c>
      <c r="M5170">
        <v>11</v>
      </c>
      <c r="N5170">
        <v>15</v>
      </c>
      <c r="O5170">
        <v>1947</v>
      </c>
      <c r="P5170" t="s">
        <v>120</v>
      </c>
      <c r="R5170">
        <f t="shared" si="321"/>
        <v>-124</v>
      </c>
      <c r="S5170">
        <f t="shared" si="322"/>
        <v>40</v>
      </c>
      <c r="T5170" t="str">
        <f t="shared" si="323"/>
        <v>-12440</v>
      </c>
      <c r="U5170" t="str">
        <f t="shared" si="320"/>
        <v>-124, 39</v>
      </c>
    </row>
    <row r="5171" spans="1:21" hidden="1" x14ac:dyDescent="0.25">
      <c r="A5171">
        <v>-123.5496833</v>
      </c>
      <c r="B5171">
        <v>39.158450000000002</v>
      </c>
      <c r="C5171">
        <v>1939</v>
      </c>
      <c r="D5171" t="s">
        <v>542</v>
      </c>
      <c r="E5171" t="s">
        <v>435</v>
      </c>
      <c r="F5171" t="s">
        <v>110</v>
      </c>
      <c r="G5171" t="s">
        <v>110</v>
      </c>
      <c r="H5171" t="s">
        <v>94</v>
      </c>
      <c r="J5171" t="s">
        <v>119</v>
      </c>
      <c r="K5171">
        <v>0</v>
      </c>
      <c r="L5171">
        <v>0</v>
      </c>
      <c r="N5171">
        <v>26</v>
      </c>
      <c r="O5171">
        <v>1939</v>
      </c>
      <c r="P5171" t="s">
        <v>120</v>
      </c>
      <c r="R5171">
        <f t="shared" si="321"/>
        <v>-124</v>
      </c>
      <c r="S5171">
        <f t="shared" si="322"/>
        <v>39</v>
      </c>
      <c r="T5171" t="str">
        <f t="shared" si="323"/>
        <v>-12439</v>
      </c>
      <c r="U5171" t="str">
        <f t="shared" si="320"/>
        <v>-124, 39</v>
      </c>
    </row>
    <row r="5172" spans="1:21" hidden="1" x14ac:dyDescent="0.25">
      <c r="A5172">
        <v>-123.5496833</v>
      </c>
      <c r="B5172">
        <v>39.158450000000002</v>
      </c>
      <c r="C5172">
        <v>1939</v>
      </c>
      <c r="D5172" t="s">
        <v>542</v>
      </c>
      <c r="E5172" t="s">
        <v>435</v>
      </c>
      <c r="F5172" t="s">
        <v>110</v>
      </c>
      <c r="G5172" t="s">
        <v>110</v>
      </c>
      <c r="H5172" t="s">
        <v>94</v>
      </c>
      <c r="J5172" t="s">
        <v>119</v>
      </c>
      <c r="K5172">
        <v>0</v>
      </c>
      <c r="L5172">
        <v>0</v>
      </c>
      <c r="N5172">
        <v>26</v>
      </c>
      <c r="O5172">
        <v>1939</v>
      </c>
      <c r="P5172" t="s">
        <v>120</v>
      </c>
      <c r="R5172">
        <f t="shared" si="321"/>
        <v>-124</v>
      </c>
      <c r="S5172">
        <f t="shared" si="322"/>
        <v>39</v>
      </c>
      <c r="T5172" t="str">
        <f t="shared" si="323"/>
        <v>-12439</v>
      </c>
      <c r="U5172" t="str">
        <f t="shared" si="320"/>
        <v>-124, 39</v>
      </c>
    </row>
    <row r="5173" spans="1:21" hidden="1" x14ac:dyDescent="0.25">
      <c r="A5173">
        <v>-123.5496833</v>
      </c>
      <c r="B5173">
        <v>39.158450000000002</v>
      </c>
      <c r="C5173">
        <v>1939</v>
      </c>
      <c r="D5173" t="s">
        <v>542</v>
      </c>
      <c r="E5173" t="s">
        <v>435</v>
      </c>
      <c r="F5173" t="s">
        <v>110</v>
      </c>
      <c r="G5173" t="s">
        <v>110</v>
      </c>
      <c r="H5173" t="s">
        <v>94</v>
      </c>
      <c r="J5173" t="s">
        <v>119</v>
      </c>
      <c r="K5173">
        <v>0</v>
      </c>
      <c r="L5173">
        <v>0</v>
      </c>
      <c r="N5173">
        <v>26</v>
      </c>
      <c r="O5173">
        <v>1939</v>
      </c>
      <c r="P5173" t="s">
        <v>120</v>
      </c>
      <c r="R5173">
        <f t="shared" si="321"/>
        <v>-124</v>
      </c>
      <c r="S5173">
        <f t="shared" si="322"/>
        <v>39</v>
      </c>
      <c r="T5173" t="str">
        <f t="shared" si="323"/>
        <v>-12439</v>
      </c>
      <c r="U5173" t="str">
        <f t="shared" si="320"/>
        <v>-123, 39</v>
      </c>
    </row>
    <row r="5174" spans="1:21" hidden="1" x14ac:dyDescent="0.25">
      <c r="A5174">
        <v>-123.3096</v>
      </c>
      <c r="B5174">
        <v>38.912916690000003</v>
      </c>
      <c r="C5174">
        <v>1940</v>
      </c>
      <c r="D5174" t="s">
        <v>542</v>
      </c>
      <c r="E5174" t="s">
        <v>435</v>
      </c>
      <c r="F5174" t="s">
        <v>110</v>
      </c>
      <c r="G5174" t="s">
        <v>110</v>
      </c>
      <c r="H5174" t="s">
        <v>94</v>
      </c>
      <c r="J5174" t="s">
        <v>119</v>
      </c>
      <c r="K5174">
        <v>0</v>
      </c>
      <c r="L5174">
        <v>0</v>
      </c>
      <c r="N5174">
        <v>9</v>
      </c>
      <c r="O5174">
        <v>1940</v>
      </c>
      <c r="P5174" t="s">
        <v>120</v>
      </c>
      <c r="R5174">
        <f t="shared" si="321"/>
        <v>-123</v>
      </c>
      <c r="S5174">
        <f t="shared" si="322"/>
        <v>39</v>
      </c>
      <c r="T5174" t="str">
        <f t="shared" si="323"/>
        <v>-12339</v>
      </c>
      <c r="U5174" t="str">
        <f t="shared" si="320"/>
        <v>-123, 39</v>
      </c>
    </row>
    <row r="5175" spans="1:21" hidden="1" x14ac:dyDescent="0.25">
      <c r="A5175">
        <v>-123.3096</v>
      </c>
      <c r="B5175">
        <v>38.912916690000003</v>
      </c>
      <c r="C5175">
        <v>1940</v>
      </c>
      <c r="D5175" t="s">
        <v>542</v>
      </c>
      <c r="E5175" t="s">
        <v>435</v>
      </c>
      <c r="F5175" t="s">
        <v>110</v>
      </c>
      <c r="G5175" t="s">
        <v>110</v>
      </c>
      <c r="H5175" t="s">
        <v>94</v>
      </c>
      <c r="J5175" t="s">
        <v>119</v>
      </c>
      <c r="K5175">
        <v>0</v>
      </c>
      <c r="L5175">
        <v>0</v>
      </c>
      <c r="N5175">
        <v>9</v>
      </c>
      <c r="O5175">
        <v>1940</v>
      </c>
      <c r="P5175" t="s">
        <v>120</v>
      </c>
      <c r="R5175">
        <f t="shared" si="321"/>
        <v>-123</v>
      </c>
      <c r="S5175">
        <f t="shared" si="322"/>
        <v>39</v>
      </c>
      <c r="T5175" t="str">
        <f t="shared" si="323"/>
        <v>-12339</v>
      </c>
      <c r="U5175" t="str">
        <f t="shared" si="320"/>
        <v>-123, 39</v>
      </c>
    </row>
    <row r="5176" spans="1:21" hidden="1" x14ac:dyDescent="0.25">
      <c r="A5176">
        <v>-123.3096</v>
      </c>
      <c r="B5176">
        <v>38.912916690000003</v>
      </c>
      <c r="C5176">
        <v>1940</v>
      </c>
      <c r="D5176" t="s">
        <v>542</v>
      </c>
      <c r="E5176" t="s">
        <v>435</v>
      </c>
      <c r="F5176" t="s">
        <v>110</v>
      </c>
      <c r="G5176" t="s">
        <v>110</v>
      </c>
      <c r="H5176" t="s">
        <v>94</v>
      </c>
      <c r="J5176" t="s">
        <v>119</v>
      </c>
      <c r="K5176">
        <v>0</v>
      </c>
      <c r="L5176">
        <v>0</v>
      </c>
      <c r="N5176">
        <v>9</v>
      </c>
      <c r="O5176">
        <v>1940</v>
      </c>
      <c r="P5176" t="s">
        <v>120</v>
      </c>
      <c r="R5176">
        <f t="shared" si="321"/>
        <v>-123</v>
      </c>
      <c r="S5176">
        <f t="shared" si="322"/>
        <v>39</v>
      </c>
      <c r="T5176" t="str">
        <f t="shared" si="323"/>
        <v>-12339</v>
      </c>
      <c r="U5176" t="str">
        <f t="shared" si="320"/>
        <v>-123, 39</v>
      </c>
    </row>
    <row r="5177" spans="1:21" hidden="1" x14ac:dyDescent="0.25">
      <c r="A5177">
        <v>-123.3096</v>
      </c>
      <c r="B5177">
        <v>38.912916690000003</v>
      </c>
      <c r="C5177">
        <v>1940</v>
      </c>
      <c r="D5177" t="s">
        <v>542</v>
      </c>
      <c r="E5177" t="s">
        <v>435</v>
      </c>
      <c r="F5177" t="s">
        <v>110</v>
      </c>
      <c r="G5177" t="s">
        <v>110</v>
      </c>
      <c r="H5177" t="s">
        <v>94</v>
      </c>
      <c r="J5177" t="s">
        <v>119</v>
      </c>
      <c r="K5177">
        <v>0</v>
      </c>
      <c r="L5177">
        <v>0</v>
      </c>
      <c r="N5177">
        <v>9</v>
      </c>
      <c r="O5177">
        <v>1940</v>
      </c>
      <c r="P5177" t="s">
        <v>120</v>
      </c>
      <c r="R5177">
        <f t="shared" si="321"/>
        <v>-123</v>
      </c>
      <c r="S5177">
        <f t="shared" si="322"/>
        <v>39</v>
      </c>
      <c r="T5177" t="str">
        <f t="shared" si="323"/>
        <v>-12339</v>
      </c>
      <c r="U5177" t="str">
        <f t="shared" si="320"/>
        <v>-123, 39</v>
      </c>
    </row>
    <row r="5178" spans="1:21" hidden="1" x14ac:dyDescent="0.25">
      <c r="A5178">
        <v>-123.3096</v>
      </c>
      <c r="B5178">
        <v>38.912916690000003</v>
      </c>
      <c r="C5178">
        <v>1940</v>
      </c>
      <c r="D5178" t="s">
        <v>542</v>
      </c>
      <c r="E5178" t="s">
        <v>435</v>
      </c>
      <c r="F5178" t="s">
        <v>110</v>
      </c>
      <c r="G5178" t="s">
        <v>110</v>
      </c>
      <c r="H5178" t="s">
        <v>94</v>
      </c>
      <c r="J5178" t="s">
        <v>119</v>
      </c>
      <c r="K5178">
        <v>0</v>
      </c>
      <c r="L5178">
        <v>0</v>
      </c>
      <c r="N5178">
        <v>9</v>
      </c>
      <c r="O5178">
        <v>1940</v>
      </c>
      <c r="P5178" t="s">
        <v>120</v>
      </c>
      <c r="R5178">
        <f t="shared" si="321"/>
        <v>-123</v>
      </c>
      <c r="S5178">
        <f t="shared" si="322"/>
        <v>39</v>
      </c>
      <c r="T5178" t="str">
        <f t="shared" si="323"/>
        <v>-12339</v>
      </c>
      <c r="U5178" t="str">
        <f t="shared" si="320"/>
        <v>-123, 39</v>
      </c>
    </row>
    <row r="5179" spans="1:21" hidden="1" x14ac:dyDescent="0.25">
      <c r="A5179">
        <v>-123.3096</v>
      </c>
      <c r="B5179">
        <v>38.912916690000003</v>
      </c>
      <c r="C5179">
        <v>1940</v>
      </c>
      <c r="D5179" t="s">
        <v>542</v>
      </c>
      <c r="E5179" t="s">
        <v>435</v>
      </c>
      <c r="F5179" t="s">
        <v>110</v>
      </c>
      <c r="G5179" t="s">
        <v>110</v>
      </c>
      <c r="H5179" t="s">
        <v>94</v>
      </c>
      <c r="J5179" t="s">
        <v>119</v>
      </c>
      <c r="K5179">
        <v>0</v>
      </c>
      <c r="L5179">
        <v>0</v>
      </c>
      <c r="N5179">
        <v>9</v>
      </c>
      <c r="O5179">
        <v>1940</v>
      </c>
      <c r="P5179" t="s">
        <v>120</v>
      </c>
      <c r="R5179">
        <f t="shared" si="321"/>
        <v>-123</v>
      </c>
      <c r="S5179">
        <f t="shared" si="322"/>
        <v>39</v>
      </c>
      <c r="T5179" t="str">
        <f t="shared" si="323"/>
        <v>-12339</v>
      </c>
      <c r="U5179" t="str">
        <f t="shared" si="320"/>
        <v>-123, 39</v>
      </c>
    </row>
    <row r="5180" spans="1:21" hidden="1" x14ac:dyDescent="0.25">
      <c r="A5180">
        <v>-123.3096</v>
      </c>
      <c r="B5180">
        <v>38.912916690000003</v>
      </c>
      <c r="C5180">
        <v>1940</v>
      </c>
      <c r="D5180" t="s">
        <v>542</v>
      </c>
      <c r="E5180" t="s">
        <v>435</v>
      </c>
      <c r="F5180" t="s">
        <v>110</v>
      </c>
      <c r="G5180" t="s">
        <v>110</v>
      </c>
      <c r="H5180" t="s">
        <v>94</v>
      </c>
      <c r="J5180" t="s">
        <v>119</v>
      </c>
      <c r="K5180">
        <v>0</v>
      </c>
      <c r="L5180">
        <v>0</v>
      </c>
      <c r="N5180">
        <v>9</v>
      </c>
      <c r="O5180">
        <v>1940</v>
      </c>
      <c r="P5180" t="s">
        <v>120</v>
      </c>
      <c r="R5180">
        <f t="shared" si="321"/>
        <v>-123</v>
      </c>
      <c r="S5180">
        <f t="shared" si="322"/>
        <v>39</v>
      </c>
      <c r="T5180" t="str">
        <f t="shared" si="323"/>
        <v>-12339</v>
      </c>
      <c r="U5180" t="str">
        <f t="shared" si="320"/>
        <v>-123, 39</v>
      </c>
    </row>
    <row r="5181" spans="1:21" hidden="1" x14ac:dyDescent="0.25">
      <c r="A5181">
        <v>-123.30151669999999</v>
      </c>
      <c r="B5181">
        <v>39.323033330000001</v>
      </c>
      <c r="C5181">
        <v>1940</v>
      </c>
      <c r="D5181" t="s">
        <v>542</v>
      </c>
      <c r="E5181" t="s">
        <v>435</v>
      </c>
      <c r="F5181" t="s">
        <v>110</v>
      </c>
      <c r="G5181" t="s">
        <v>110</v>
      </c>
      <c r="H5181" t="s">
        <v>94</v>
      </c>
      <c r="J5181" t="s">
        <v>119</v>
      </c>
      <c r="K5181">
        <v>0</v>
      </c>
      <c r="L5181">
        <v>0</v>
      </c>
      <c r="N5181">
        <v>10</v>
      </c>
      <c r="O5181">
        <v>1940</v>
      </c>
      <c r="P5181" t="s">
        <v>120</v>
      </c>
      <c r="R5181">
        <f t="shared" si="321"/>
        <v>-123</v>
      </c>
      <c r="S5181">
        <f t="shared" si="322"/>
        <v>39</v>
      </c>
      <c r="T5181" t="str">
        <f t="shared" si="323"/>
        <v>-12339</v>
      </c>
      <c r="U5181" t="str">
        <f t="shared" si="320"/>
        <v>-123, 39</v>
      </c>
    </row>
    <row r="5182" spans="1:21" hidden="1" x14ac:dyDescent="0.25">
      <c r="A5182">
        <v>-123.30151669999999</v>
      </c>
      <c r="B5182">
        <v>39.323033330000001</v>
      </c>
      <c r="C5182">
        <v>1940</v>
      </c>
      <c r="D5182" t="s">
        <v>542</v>
      </c>
      <c r="E5182" t="s">
        <v>435</v>
      </c>
      <c r="F5182" t="s">
        <v>110</v>
      </c>
      <c r="G5182" t="s">
        <v>110</v>
      </c>
      <c r="H5182" t="s">
        <v>94</v>
      </c>
      <c r="J5182" t="s">
        <v>119</v>
      </c>
      <c r="K5182">
        <v>0</v>
      </c>
      <c r="L5182">
        <v>0</v>
      </c>
      <c r="N5182">
        <v>10</v>
      </c>
      <c r="O5182">
        <v>1940</v>
      </c>
      <c r="P5182" t="s">
        <v>120</v>
      </c>
      <c r="R5182">
        <f t="shared" si="321"/>
        <v>-123</v>
      </c>
      <c r="S5182">
        <f t="shared" si="322"/>
        <v>39</v>
      </c>
      <c r="T5182" t="str">
        <f t="shared" si="323"/>
        <v>-12339</v>
      </c>
      <c r="U5182" t="str">
        <f t="shared" si="320"/>
        <v>-124, 40</v>
      </c>
    </row>
    <row r="5183" spans="1:21" hidden="1" x14ac:dyDescent="0.25">
      <c r="A5183">
        <v>-123.83475</v>
      </c>
      <c r="B5183">
        <v>39.780266699999999</v>
      </c>
      <c r="C5183">
        <v>1940</v>
      </c>
      <c r="D5183" t="s">
        <v>542</v>
      </c>
      <c r="E5183" t="s">
        <v>435</v>
      </c>
      <c r="F5183" t="s">
        <v>110</v>
      </c>
      <c r="G5183" t="s">
        <v>110</v>
      </c>
      <c r="H5183" t="s">
        <v>94</v>
      </c>
      <c r="J5183" t="s">
        <v>119</v>
      </c>
      <c r="K5183">
        <v>0</v>
      </c>
      <c r="L5183">
        <v>0</v>
      </c>
      <c r="N5183">
        <v>9</v>
      </c>
      <c r="O5183">
        <v>1940</v>
      </c>
      <c r="P5183" t="s">
        <v>120</v>
      </c>
      <c r="R5183">
        <f t="shared" si="321"/>
        <v>-124</v>
      </c>
      <c r="S5183">
        <f t="shared" si="322"/>
        <v>40</v>
      </c>
      <c r="T5183" t="str">
        <f t="shared" si="323"/>
        <v>-12440</v>
      </c>
      <c r="U5183" t="str">
        <f t="shared" si="320"/>
        <v>-124, 40</v>
      </c>
    </row>
    <row r="5184" spans="1:21" hidden="1" x14ac:dyDescent="0.25">
      <c r="A5184">
        <v>-123.83475</v>
      </c>
      <c r="B5184">
        <v>39.780266699999999</v>
      </c>
      <c r="C5184">
        <v>1940</v>
      </c>
      <c r="D5184" t="s">
        <v>542</v>
      </c>
      <c r="E5184" t="s">
        <v>435</v>
      </c>
      <c r="F5184" t="s">
        <v>110</v>
      </c>
      <c r="G5184" t="s">
        <v>110</v>
      </c>
      <c r="H5184" t="s">
        <v>94</v>
      </c>
      <c r="J5184" t="s">
        <v>119</v>
      </c>
      <c r="K5184">
        <v>0</v>
      </c>
      <c r="L5184">
        <v>0</v>
      </c>
      <c r="N5184">
        <v>9</v>
      </c>
      <c r="O5184">
        <v>1940</v>
      </c>
      <c r="P5184" t="s">
        <v>120</v>
      </c>
      <c r="R5184">
        <f t="shared" si="321"/>
        <v>-124</v>
      </c>
      <c r="S5184">
        <f t="shared" si="322"/>
        <v>40</v>
      </c>
      <c r="T5184" t="str">
        <f t="shared" si="323"/>
        <v>-12440</v>
      </c>
      <c r="U5184" t="str">
        <f t="shared" si="320"/>
        <v>-124, 40</v>
      </c>
    </row>
    <row r="5185" spans="1:21" hidden="1" x14ac:dyDescent="0.25">
      <c r="A5185">
        <v>-123.83475</v>
      </c>
      <c r="B5185">
        <v>39.780266699999999</v>
      </c>
      <c r="C5185">
        <v>1940</v>
      </c>
      <c r="D5185" t="s">
        <v>542</v>
      </c>
      <c r="E5185" t="s">
        <v>435</v>
      </c>
      <c r="F5185" t="s">
        <v>110</v>
      </c>
      <c r="G5185" t="s">
        <v>110</v>
      </c>
      <c r="H5185" t="s">
        <v>94</v>
      </c>
      <c r="J5185" t="s">
        <v>119</v>
      </c>
      <c r="K5185">
        <v>0</v>
      </c>
      <c r="L5185">
        <v>0</v>
      </c>
      <c r="N5185">
        <v>9</v>
      </c>
      <c r="O5185">
        <v>1940</v>
      </c>
      <c r="P5185" t="s">
        <v>120</v>
      </c>
      <c r="R5185">
        <f t="shared" si="321"/>
        <v>-124</v>
      </c>
      <c r="S5185">
        <f t="shared" si="322"/>
        <v>40</v>
      </c>
      <c r="T5185" t="str">
        <f t="shared" si="323"/>
        <v>-12440</v>
      </c>
      <c r="U5185" t="str">
        <f t="shared" si="320"/>
        <v>-124, 40</v>
      </c>
    </row>
    <row r="5186" spans="1:21" hidden="1" x14ac:dyDescent="0.25">
      <c r="A5186">
        <v>-123.83475</v>
      </c>
      <c r="B5186">
        <v>39.780266699999999</v>
      </c>
      <c r="C5186">
        <v>1940</v>
      </c>
      <c r="D5186" t="s">
        <v>542</v>
      </c>
      <c r="E5186" t="s">
        <v>435</v>
      </c>
      <c r="F5186" t="s">
        <v>110</v>
      </c>
      <c r="G5186" t="s">
        <v>110</v>
      </c>
      <c r="H5186" t="s">
        <v>94</v>
      </c>
      <c r="J5186" t="s">
        <v>119</v>
      </c>
      <c r="K5186">
        <v>0</v>
      </c>
      <c r="L5186">
        <v>0</v>
      </c>
      <c r="N5186">
        <v>9</v>
      </c>
      <c r="O5186">
        <v>1940</v>
      </c>
      <c r="P5186" t="s">
        <v>120</v>
      </c>
      <c r="R5186">
        <f t="shared" si="321"/>
        <v>-124</v>
      </c>
      <c r="S5186">
        <f t="shared" si="322"/>
        <v>40</v>
      </c>
      <c r="T5186" t="str">
        <f t="shared" si="323"/>
        <v>-12440</v>
      </c>
      <c r="U5186" t="str">
        <f t="shared" ref="U5186:U5249" si="324">_xlfn.CONCAT($R5187, ", ", $S5187)</f>
        <v>-124, 40</v>
      </c>
    </row>
    <row r="5187" spans="1:21" hidden="1" x14ac:dyDescent="0.25">
      <c r="A5187">
        <v>-123.83475</v>
      </c>
      <c r="B5187">
        <v>39.780266699999999</v>
      </c>
      <c r="C5187">
        <v>1940</v>
      </c>
      <c r="D5187" t="s">
        <v>542</v>
      </c>
      <c r="E5187" t="s">
        <v>435</v>
      </c>
      <c r="F5187" t="s">
        <v>110</v>
      </c>
      <c r="G5187" t="s">
        <v>110</v>
      </c>
      <c r="H5187" t="s">
        <v>94</v>
      </c>
      <c r="J5187" t="s">
        <v>119</v>
      </c>
      <c r="K5187">
        <v>0</v>
      </c>
      <c r="L5187">
        <v>0</v>
      </c>
      <c r="N5187">
        <v>9</v>
      </c>
      <c r="O5187">
        <v>1940</v>
      </c>
      <c r="P5187" t="s">
        <v>120</v>
      </c>
      <c r="R5187">
        <f t="shared" ref="R5187:R5250" si="325">ROUND($A5187, 0)</f>
        <v>-124</v>
      </c>
      <c r="S5187">
        <f t="shared" ref="S5187:S5250" si="326">ROUND($B5187, 0)</f>
        <v>40</v>
      </c>
      <c r="T5187" t="str">
        <f t="shared" ref="T5187:T5250" si="327">_xlfn.CONCAT($R5187, $S5187)</f>
        <v>-12440</v>
      </c>
      <c r="U5187" t="str">
        <f t="shared" si="324"/>
        <v>-124, 40</v>
      </c>
    </row>
    <row r="5188" spans="1:21" hidden="1" x14ac:dyDescent="0.25">
      <c r="A5188">
        <v>-123.83475</v>
      </c>
      <c r="B5188">
        <v>39.780266699999999</v>
      </c>
      <c r="C5188">
        <v>1940</v>
      </c>
      <c r="D5188" t="s">
        <v>542</v>
      </c>
      <c r="E5188" t="s">
        <v>435</v>
      </c>
      <c r="F5188" t="s">
        <v>110</v>
      </c>
      <c r="G5188" t="s">
        <v>110</v>
      </c>
      <c r="H5188" t="s">
        <v>94</v>
      </c>
      <c r="J5188" t="s">
        <v>119</v>
      </c>
      <c r="K5188">
        <v>0</v>
      </c>
      <c r="L5188">
        <v>0</v>
      </c>
      <c r="N5188">
        <v>9</v>
      </c>
      <c r="O5188">
        <v>1940</v>
      </c>
      <c r="P5188" t="s">
        <v>120</v>
      </c>
      <c r="R5188">
        <f t="shared" si="325"/>
        <v>-124</v>
      </c>
      <c r="S5188">
        <f t="shared" si="326"/>
        <v>40</v>
      </c>
      <c r="T5188" t="str">
        <f t="shared" si="327"/>
        <v>-12440</v>
      </c>
      <c r="U5188" t="str">
        <f t="shared" si="324"/>
        <v>-124, 40</v>
      </c>
    </row>
    <row r="5189" spans="1:21" hidden="1" x14ac:dyDescent="0.25">
      <c r="A5189">
        <v>-123.83475</v>
      </c>
      <c r="B5189">
        <v>39.780266699999999</v>
      </c>
      <c r="C5189">
        <v>1940</v>
      </c>
      <c r="D5189" t="s">
        <v>542</v>
      </c>
      <c r="E5189" t="s">
        <v>435</v>
      </c>
      <c r="F5189" t="s">
        <v>110</v>
      </c>
      <c r="G5189" t="s">
        <v>110</v>
      </c>
      <c r="H5189" t="s">
        <v>94</v>
      </c>
      <c r="J5189" t="s">
        <v>119</v>
      </c>
      <c r="K5189">
        <v>0</v>
      </c>
      <c r="L5189">
        <v>0</v>
      </c>
      <c r="N5189">
        <v>9</v>
      </c>
      <c r="O5189">
        <v>1940</v>
      </c>
      <c r="P5189" t="s">
        <v>120</v>
      </c>
      <c r="R5189">
        <f t="shared" si="325"/>
        <v>-124</v>
      </c>
      <c r="S5189">
        <f t="shared" si="326"/>
        <v>40</v>
      </c>
      <c r="T5189" t="str">
        <f t="shared" si="327"/>
        <v>-12440</v>
      </c>
      <c r="U5189" t="str">
        <f t="shared" si="324"/>
        <v>-124, 40</v>
      </c>
    </row>
    <row r="5190" spans="1:21" hidden="1" x14ac:dyDescent="0.25">
      <c r="A5190">
        <v>-123.83475</v>
      </c>
      <c r="B5190">
        <v>39.780266699999999</v>
      </c>
      <c r="C5190">
        <v>1940</v>
      </c>
      <c r="D5190" t="s">
        <v>542</v>
      </c>
      <c r="E5190" t="s">
        <v>435</v>
      </c>
      <c r="F5190" t="s">
        <v>110</v>
      </c>
      <c r="G5190" t="s">
        <v>110</v>
      </c>
      <c r="H5190" t="s">
        <v>94</v>
      </c>
      <c r="J5190" t="s">
        <v>119</v>
      </c>
      <c r="K5190">
        <v>0</v>
      </c>
      <c r="L5190">
        <v>0</v>
      </c>
      <c r="N5190">
        <v>9</v>
      </c>
      <c r="O5190">
        <v>1940</v>
      </c>
      <c r="P5190" t="s">
        <v>120</v>
      </c>
      <c r="R5190">
        <f t="shared" si="325"/>
        <v>-124</v>
      </c>
      <c r="S5190">
        <f t="shared" si="326"/>
        <v>40</v>
      </c>
      <c r="T5190" t="str">
        <f t="shared" si="327"/>
        <v>-12440</v>
      </c>
      <c r="U5190" t="str">
        <f t="shared" si="324"/>
        <v>-124, 40</v>
      </c>
    </row>
    <row r="5191" spans="1:21" hidden="1" x14ac:dyDescent="0.25">
      <c r="A5191">
        <v>-123.83475</v>
      </c>
      <c r="B5191">
        <v>39.780266699999999</v>
      </c>
      <c r="C5191">
        <v>1940</v>
      </c>
      <c r="D5191" t="s">
        <v>542</v>
      </c>
      <c r="E5191" t="s">
        <v>435</v>
      </c>
      <c r="F5191" t="s">
        <v>110</v>
      </c>
      <c r="G5191" t="s">
        <v>110</v>
      </c>
      <c r="H5191" t="s">
        <v>94</v>
      </c>
      <c r="J5191" t="s">
        <v>119</v>
      </c>
      <c r="K5191">
        <v>0</v>
      </c>
      <c r="L5191">
        <v>0</v>
      </c>
      <c r="N5191">
        <v>9</v>
      </c>
      <c r="O5191">
        <v>1940</v>
      </c>
      <c r="P5191" t="s">
        <v>120</v>
      </c>
      <c r="R5191">
        <f t="shared" si="325"/>
        <v>-124</v>
      </c>
      <c r="S5191">
        <f t="shared" si="326"/>
        <v>40</v>
      </c>
      <c r="T5191" t="str">
        <f t="shared" si="327"/>
        <v>-12440</v>
      </c>
      <c r="U5191" t="str">
        <f t="shared" si="324"/>
        <v>-124, 40</v>
      </c>
    </row>
    <row r="5192" spans="1:21" hidden="1" x14ac:dyDescent="0.25">
      <c r="A5192">
        <v>-123.83475</v>
      </c>
      <c r="B5192">
        <v>39.780266699999999</v>
      </c>
      <c r="C5192">
        <v>1940</v>
      </c>
      <c r="D5192" t="s">
        <v>542</v>
      </c>
      <c r="E5192" t="s">
        <v>435</v>
      </c>
      <c r="F5192" t="s">
        <v>110</v>
      </c>
      <c r="G5192" t="s">
        <v>110</v>
      </c>
      <c r="H5192" t="s">
        <v>94</v>
      </c>
      <c r="J5192" t="s">
        <v>119</v>
      </c>
      <c r="K5192">
        <v>0</v>
      </c>
      <c r="L5192">
        <v>0</v>
      </c>
      <c r="N5192">
        <v>9</v>
      </c>
      <c r="O5192">
        <v>1940</v>
      </c>
      <c r="P5192" t="s">
        <v>120</v>
      </c>
      <c r="R5192">
        <f t="shared" si="325"/>
        <v>-124</v>
      </c>
      <c r="S5192">
        <f t="shared" si="326"/>
        <v>40</v>
      </c>
      <c r="T5192" t="str">
        <f t="shared" si="327"/>
        <v>-12440</v>
      </c>
      <c r="U5192" t="str">
        <f t="shared" si="324"/>
        <v>-124, 40</v>
      </c>
    </row>
    <row r="5193" spans="1:21" hidden="1" x14ac:dyDescent="0.25">
      <c r="A5193">
        <v>-123.83475</v>
      </c>
      <c r="B5193">
        <v>39.780266699999999</v>
      </c>
      <c r="C5193">
        <v>1940</v>
      </c>
      <c r="D5193" t="s">
        <v>542</v>
      </c>
      <c r="E5193" t="s">
        <v>435</v>
      </c>
      <c r="F5193" t="s">
        <v>110</v>
      </c>
      <c r="G5193" t="s">
        <v>110</v>
      </c>
      <c r="H5193" t="s">
        <v>94</v>
      </c>
      <c r="J5193" t="s">
        <v>119</v>
      </c>
      <c r="K5193">
        <v>0</v>
      </c>
      <c r="L5193">
        <v>0</v>
      </c>
      <c r="N5193">
        <v>9</v>
      </c>
      <c r="O5193">
        <v>1940</v>
      </c>
      <c r="P5193" t="s">
        <v>120</v>
      </c>
      <c r="R5193">
        <f t="shared" si="325"/>
        <v>-124</v>
      </c>
      <c r="S5193">
        <f t="shared" si="326"/>
        <v>40</v>
      </c>
      <c r="T5193" t="str">
        <f t="shared" si="327"/>
        <v>-12440</v>
      </c>
      <c r="U5193" t="str">
        <f t="shared" si="324"/>
        <v>-124, 40</v>
      </c>
    </row>
    <row r="5194" spans="1:21" hidden="1" x14ac:dyDescent="0.25">
      <c r="A5194">
        <v>-123.78045</v>
      </c>
      <c r="B5194">
        <v>39.945983310000003</v>
      </c>
      <c r="C5194">
        <v>1942</v>
      </c>
      <c r="D5194" t="s">
        <v>542</v>
      </c>
      <c r="E5194" t="s">
        <v>435</v>
      </c>
      <c r="F5194" t="s">
        <v>110</v>
      </c>
      <c r="G5194" t="s">
        <v>110</v>
      </c>
      <c r="H5194" t="s">
        <v>94</v>
      </c>
      <c r="J5194" t="s">
        <v>119</v>
      </c>
      <c r="K5194">
        <v>0</v>
      </c>
      <c r="L5194">
        <v>0</v>
      </c>
      <c r="N5194">
        <v>16</v>
      </c>
      <c r="O5194">
        <v>1942</v>
      </c>
      <c r="P5194" t="s">
        <v>120</v>
      </c>
      <c r="R5194">
        <f t="shared" si="325"/>
        <v>-124</v>
      </c>
      <c r="S5194">
        <f t="shared" si="326"/>
        <v>40</v>
      </c>
      <c r="T5194" t="str">
        <f t="shared" si="327"/>
        <v>-12440</v>
      </c>
      <c r="U5194" t="str">
        <f t="shared" si="324"/>
        <v>-124, 40</v>
      </c>
    </row>
    <row r="5195" spans="1:21" hidden="1" x14ac:dyDescent="0.25">
      <c r="A5195">
        <v>-123.78045</v>
      </c>
      <c r="B5195">
        <v>39.945983310000003</v>
      </c>
      <c r="C5195">
        <v>1942</v>
      </c>
      <c r="D5195" t="s">
        <v>542</v>
      </c>
      <c r="E5195" t="s">
        <v>435</v>
      </c>
      <c r="F5195" t="s">
        <v>110</v>
      </c>
      <c r="G5195" t="s">
        <v>110</v>
      </c>
      <c r="H5195" t="s">
        <v>94</v>
      </c>
      <c r="J5195" t="s">
        <v>119</v>
      </c>
      <c r="K5195">
        <v>0</v>
      </c>
      <c r="L5195">
        <v>0</v>
      </c>
      <c r="N5195">
        <v>16</v>
      </c>
      <c r="O5195">
        <v>1942</v>
      </c>
      <c r="P5195" t="s">
        <v>120</v>
      </c>
      <c r="R5195">
        <f t="shared" si="325"/>
        <v>-124</v>
      </c>
      <c r="S5195">
        <f t="shared" si="326"/>
        <v>40</v>
      </c>
      <c r="T5195" t="str">
        <f t="shared" si="327"/>
        <v>-12440</v>
      </c>
      <c r="U5195" t="str">
        <f t="shared" si="324"/>
        <v>-124, 40</v>
      </c>
    </row>
    <row r="5196" spans="1:21" hidden="1" x14ac:dyDescent="0.25">
      <c r="A5196">
        <v>-123.78045</v>
      </c>
      <c r="B5196">
        <v>39.945983310000003</v>
      </c>
      <c r="C5196">
        <v>1942</v>
      </c>
      <c r="D5196" t="s">
        <v>542</v>
      </c>
      <c r="E5196" t="s">
        <v>435</v>
      </c>
      <c r="F5196" t="s">
        <v>110</v>
      </c>
      <c r="G5196" t="s">
        <v>110</v>
      </c>
      <c r="H5196" t="s">
        <v>94</v>
      </c>
      <c r="J5196" t="s">
        <v>119</v>
      </c>
      <c r="K5196">
        <v>0</v>
      </c>
      <c r="L5196">
        <v>0</v>
      </c>
      <c r="N5196">
        <v>16</v>
      </c>
      <c r="O5196">
        <v>1942</v>
      </c>
      <c r="P5196" t="s">
        <v>120</v>
      </c>
      <c r="R5196">
        <f t="shared" si="325"/>
        <v>-124</v>
      </c>
      <c r="S5196">
        <f t="shared" si="326"/>
        <v>40</v>
      </c>
      <c r="T5196" t="str">
        <f t="shared" si="327"/>
        <v>-12440</v>
      </c>
      <c r="U5196" t="str">
        <f t="shared" si="324"/>
        <v>-124, 40</v>
      </c>
    </row>
    <row r="5197" spans="1:21" hidden="1" x14ac:dyDescent="0.25">
      <c r="A5197">
        <v>-123.78045</v>
      </c>
      <c r="B5197">
        <v>39.945983310000003</v>
      </c>
      <c r="C5197">
        <v>1942</v>
      </c>
      <c r="D5197" t="s">
        <v>542</v>
      </c>
      <c r="E5197" t="s">
        <v>435</v>
      </c>
      <c r="F5197" t="s">
        <v>110</v>
      </c>
      <c r="G5197" t="s">
        <v>110</v>
      </c>
      <c r="H5197" t="s">
        <v>94</v>
      </c>
      <c r="J5197" t="s">
        <v>119</v>
      </c>
      <c r="K5197">
        <v>0</v>
      </c>
      <c r="L5197">
        <v>0</v>
      </c>
      <c r="N5197">
        <v>16</v>
      </c>
      <c r="O5197">
        <v>1942</v>
      </c>
      <c r="P5197" t="s">
        <v>120</v>
      </c>
      <c r="R5197">
        <f t="shared" si="325"/>
        <v>-124</v>
      </c>
      <c r="S5197">
        <f t="shared" si="326"/>
        <v>40</v>
      </c>
      <c r="T5197" t="str">
        <f t="shared" si="327"/>
        <v>-12440</v>
      </c>
      <c r="U5197" t="str">
        <f t="shared" si="324"/>
        <v>-124, 40</v>
      </c>
    </row>
    <row r="5198" spans="1:21" hidden="1" x14ac:dyDescent="0.25">
      <c r="A5198">
        <v>-123.75109</v>
      </c>
      <c r="B5198">
        <v>39.903910000000003</v>
      </c>
      <c r="C5198" t="s">
        <v>642</v>
      </c>
      <c r="D5198" t="s">
        <v>542</v>
      </c>
      <c r="E5198" t="s">
        <v>435</v>
      </c>
      <c r="F5198" t="s">
        <v>110</v>
      </c>
      <c r="G5198" t="s">
        <v>110</v>
      </c>
      <c r="H5198" t="s">
        <v>94</v>
      </c>
      <c r="J5198" t="s">
        <v>119</v>
      </c>
      <c r="K5198">
        <v>0</v>
      </c>
      <c r="L5198">
        <v>0</v>
      </c>
      <c r="M5198">
        <v>3</v>
      </c>
      <c r="N5198">
        <v>17</v>
      </c>
      <c r="O5198">
        <v>1951</v>
      </c>
      <c r="P5198" t="s">
        <v>120</v>
      </c>
      <c r="R5198">
        <f t="shared" si="325"/>
        <v>-124</v>
      </c>
      <c r="S5198">
        <f t="shared" si="326"/>
        <v>40</v>
      </c>
      <c r="T5198" t="str">
        <f t="shared" si="327"/>
        <v>-12440</v>
      </c>
      <c r="U5198" t="str">
        <f t="shared" si="324"/>
        <v>-124, 40</v>
      </c>
    </row>
    <row r="5199" spans="1:21" hidden="1" x14ac:dyDescent="0.25">
      <c r="A5199">
        <v>-123.78045</v>
      </c>
      <c r="B5199">
        <v>39.945983310000003</v>
      </c>
      <c r="C5199">
        <v>1942</v>
      </c>
      <c r="D5199" t="s">
        <v>542</v>
      </c>
      <c r="E5199" t="s">
        <v>435</v>
      </c>
      <c r="F5199" t="s">
        <v>110</v>
      </c>
      <c r="G5199" t="s">
        <v>110</v>
      </c>
      <c r="H5199" t="s">
        <v>94</v>
      </c>
      <c r="J5199" t="s">
        <v>119</v>
      </c>
      <c r="K5199">
        <v>0</v>
      </c>
      <c r="L5199">
        <v>0</v>
      </c>
      <c r="N5199">
        <v>16</v>
      </c>
      <c r="O5199">
        <v>1942</v>
      </c>
      <c r="P5199" t="s">
        <v>120</v>
      </c>
      <c r="R5199">
        <f t="shared" si="325"/>
        <v>-124</v>
      </c>
      <c r="S5199">
        <f t="shared" si="326"/>
        <v>40</v>
      </c>
      <c r="T5199" t="str">
        <f t="shared" si="327"/>
        <v>-12440</v>
      </c>
      <c r="U5199" t="str">
        <f t="shared" si="324"/>
        <v>-124, 40</v>
      </c>
    </row>
    <row r="5200" spans="1:21" hidden="1" x14ac:dyDescent="0.25">
      <c r="A5200">
        <v>-123.78045</v>
      </c>
      <c r="B5200">
        <v>39.945983310000003</v>
      </c>
      <c r="C5200">
        <v>1942</v>
      </c>
      <c r="D5200" t="s">
        <v>542</v>
      </c>
      <c r="E5200" t="s">
        <v>435</v>
      </c>
      <c r="F5200" t="s">
        <v>110</v>
      </c>
      <c r="G5200" t="s">
        <v>110</v>
      </c>
      <c r="H5200" t="s">
        <v>94</v>
      </c>
      <c r="J5200" t="s">
        <v>119</v>
      </c>
      <c r="K5200">
        <v>0</v>
      </c>
      <c r="L5200">
        <v>0</v>
      </c>
      <c r="N5200">
        <v>16</v>
      </c>
      <c r="O5200">
        <v>1942</v>
      </c>
      <c r="P5200" t="s">
        <v>120</v>
      </c>
      <c r="R5200">
        <f t="shared" si="325"/>
        <v>-124</v>
      </c>
      <c r="S5200">
        <f t="shared" si="326"/>
        <v>40</v>
      </c>
      <c r="T5200" t="str">
        <f t="shared" si="327"/>
        <v>-12440</v>
      </c>
      <c r="U5200" t="str">
        <f t="shared" si="324"/>
        <v>-124, 40</v>
      </c>
    </row>
    <row r="5201" spans="1:21" hidden="1" x14ac:dyDescent="0.25">
      <c r="A5201">
        <v>-123.78045</v>
      </c>
      <c r="B5201">
        <v>39.945983310000003</v>
      </c>
      <c r="C5201">
        <v>1942</v>
      </c>
      <c r="D5201" t="s">
        <v>542</v>
      </c>
      <c r="E5201" t="s">
        <v>435</v>
      </c>
      <c r="F5201" t="s">
        <v>110</v>
      </c>
      <c r="G5201" t="s">
        <v>110</v>
      </c>
      <c r="H5201" t="s">
        <v>94</v>
      </c>
      <c r="J5201" t="s">
        <v>119</v>
      </c>
      <c r="K5201">
        <v>0</v>
      </c>
      <c r="L5201">
        <v>0</v>
      </c>
      <c r="N5201">
        <v>16</v>
      </c>
      <c r="O5201">
        <v>1942</v>
      </c>
      <c r="P5201" t="s">
        <v>120</v>
      </c>
      <c r="R5201">
        <f t="shared" si="325"/>
        <v>-124</v>
      </c>
      <c r="S5201">
        <f t="shared" si="326"/>
        <v>40</v>
      </c>
      <c r="T5201" t="str">
        <f t="shared" si="327"/>
        <v>-12440</v>
      </c>
      <c r="U5201" t="str">
        <f t="shared" si="324"/>
        <v>-124, 40</v>
      </c>
    </row>
    <row r="5202" spans="1:21" hidden="1" x14ac:dyDescent="0.25">
      <c r="A5202">
        <v>-123.78045</v>
      </c>
      <c r="B5202">
        <v>39.945983310000003</v>
      </c>
      <c r="C5202">
        <v>1942</v>
      </c>
      <c r="D5202" t="s">
        <v>542</v>
      </c>
      <c r="E5202" t="s">
        <v>435</v>
      </c>
      <c r="F5202" t="s">
        <v>110</v>
      </c>
      <c r="G5202" t="s">
        <v>110</v>
      </c>
      <c r="H5202" t="s">
        <v>94</v>
      </c>
      <c r="J5202" t="s">
        <v>119</v>
      </c>
      <c r="K5202">
        <v>0</v>
      </c>
      <c r="L5202">
        <v>0</v>
      </c>
      <c r="N5202">
        <v>16</v>
      </c>
      <c r="O5202">
        <v>1942</v>
      </c>
      <c r="P5202" t="s">
        <v>120</v>
      </c>
      <c r="R5202">
        <f t="shared" si="325"/>
        <v>-124</v>
      </c>
      <c r="S5202">
        <f t="shared" si="326"/>
        <v>40</v>
      </c>
      <c r="T5202" t="str">
        <f t="shared" si="327"/>
        <v>-12440</v>
      </c>
      <c r="U5202" t="str">
        <f t="shared" si="324"/>
        <v>-124, 40</v>
      </c>
    </row>
    <row r="5203" spans="1:21" hidden="1" x14ac:dyDescent="0.25">
      <c r="A5203">
        <v>-123.78045</v>
      </c>
      <c r="B5203">
        <v>39.945983310000003</v>
      </c>
      <c r="C5203">
        <v>1942</v>
      </c>
      <c r="D5203" t="s">
        <v>542</v>
      </c>
      <c r="E5203" t="s">
        <v>435</v>
      </c>
      <c r="F5203" t="s">
        <v>110</v>
      </c>
      <c r="G5203" t="s">
        <v>110</v>
      </c>
      <c r="H5203" t="s">
        <v>94</v>
      </c>
      <c r="J5203" t="s">
        <v>119</v>
      </c>
      <c r="K5203">
        <v>0</v>
      </c>
      <c r="L5203">
        <v>0</v>
      </c>
      <c r="N5203">
        <v>16</v>
      </c>
      <c r="O5203">
        <v>1942</v>
      </c>
      <c r="P5203" t="s">
        <v>120</v>
      </c>
      <c r="R5203">
        <f t="shared" si="325"/>
        <v>-124</v>
      </c>
      <c r="S5203">
        <f t="shared" si="326"/>
        <v>40</v>
      </c>
      <c r="T5203" t="str">
        <f t="shared" si="327"/>
        <v>-12440</v>
      </c>
      <c r="U5203" t="str">
        <f t="shared" si="324"/>
        <v>-124, 40</v>
      </c>
    </row>
    <row r="5204" spans="1:21" hidden="1" x14ac:dyDescent="0.25">
      <c r="A5204">
        <v>-123.78045</v>
      </c>
      <c r="B5204">
        <v>39.945983310000003</v>
      </c>
      <c r="C5204">
        <v>1942</v>
      </c>
      <c r="D5204" t="s">
        <v>542</v>
      </c>
      <c r="E5204" t="s">
        <v>435</v>
      </c>
      <c r="F5204" t="s">
        <v>110</v>
      </c>
      <c r="G5204" t="s">
        <v>110</v>
      </c>
      <c r="H5204" t="s">
        <v>94</v>
      </c>
      <c r="J5204" t="s">
        <v>119</v>
      </c>
      <c r="K5204">
        <v>0</v>
      </c>
      <c r="L5204">
        <v>0</v>
      </c>
      <c r="N5204">
        <v>16</v>
      </c>
      <c r="O5204">
        <v>1942</v>
      </c>
      <c r="P5204" t="s">
        <v>120</v>
      </c>
      <c r="R5204">
        <f t="shared" si="325"/>
        <v>-124</v>
      </c>
      <c r="S5204">
        <f t="shared" si="326"/>
        <v>40</v>
      </c>
      <c r="T5204" t="str">
        <f t="shared" si="327"/>
        <v>-12440</v>
      </c>
      <c r="U5204" t="str">
        <f t="shared" si="324"/>
        <v>-124, 40</v>
      </c>
    </row>
    <row r="5205" spans="1:21" hidden="1" x14ac:dyDescent="0.25">
      <c r="A5205">
        <v>-123.78045</v>
      </c>
      <c r="B5205">
        <v>39.945983310000003</v>
      </c>
      <c r="C5205">
        <v>1942</v>
      </c>
      <c r="D5205" t="s">
        <v>542</v>
      </c>
      <c r="E5205" t="s">
        <v>435</v>
      </c>
      <c r="F5205" t="s">
        <v>110</v>
      </c>
      <c r="G5205" t="s">
        <v>110</v>
      </c>
      <c r="H5205" t="s">
        <v>94</v>
      </c>
      <c r="J5205" t="s">
        <v>119</v>
      </c>
      <c r="K5205">
        <v>0</v>
      </c>
      <c r="L5205">
        <v>0</v>
      </c>
      <c r="N5205">
        <v>16</v>
      </c>
      <c r="O5205">
        <v>1942</v>
      </c>
      <c r="P5205" t="s">
        <v>120</v>
      </c>
      <c r="R5205">
        <f t="shared" si="325"/>
        <v>-124</v>
      </c>
      <c r="S5205">
        <f t="shared" si="326"/>
        <v>40</v>
      </c>
      <c r="T5205" t="str">
        <f t="shared" si="327"/>
        <v>-12440</v>
      </c>
      <c r="U5205" t="str">
        <f t="shared" si="324"/>
        <v>-124, 40</v>
      </c>
    </row>
    <row r="5206" spans="1:21" hidden="1" x14ac:dyDescent="0.25">
      <c r="A5206">
        <v>-123.78045</v>
      </c>
      <c r="B5206">
        <v>39.945983310000003</v>
      </c>
      <c r="C5206">
        <v>1942</v>
      </c>
      <c r="D5206" t="s">
        <v>542</v>
      </c>
      <c r="E5206" t="s">
        <v>435</v>
      </c>
      <c r="F5206" t="s">
        <v>110</v>
      </c>
      <c r="G5206" t="s">
        <v>110</v>
      </c>
      <c r="H5206" t="s">
        <v>94</v>
      </c>
      <c r="J5206" t="s">
        <v>119</v>
      </c>
      <c r="K5206">
        <v>0</v>
      </c>
      <c r="L5206">
        <v>0</v>
      </c>
      <c r="N5206">
        <v>16</v>
      </c>
      <c r="O5206">
        <v>1942</v>
      </c>
      <c r="P5206" t="s">
        <v>120</v>
      </c>
      <c r="R5206">
        <f t="shared" si="325"/>
        <v>-124</v>
      </c>
      <c r="S5206">
        <f t="shared" si="326"/>
        <v>40</v>
      </c>
      <c r="T5206" t="str">
        <f t="shared" si="327"/>
        <v>-12440</v>
      </c>
      <c r="U5206" t="str">
        <f t="shared" si="324"/>
        <v>-124, 40</v>
      </c>
    </row>
    <row r="5207" spans="1:21" hidden="1" x14ac:dyDescent="0.25">
      <c r="A5207">
        <v>-123.78045</v>
      </c>
      <c r="B5207">
        <v>39.945983310000003</v>
      </c>
      <c r="C5207">
        <v>1942</v>
      </c>
      <c r="D5207" t="s">
        <v>542</v>
      </c>
      <c r="E5207" t="s">
        <v>435</v>
      </c>
      <c r="F5207" t="s">
        <v>110</v>
      </c>
      <c r="G5207" t="s">
        <v>110</v>
      </c>
      <c r="H5207" t="s">
        <v>94</v>
      </c>
      <c r="J5207" t="s">
        <v>119</v>
      </c>
      <c r="K5207">
        <v>0</v>
      </c>
      <c r="L5207">
        <v>0</v>
      </c>
      <c r="N5207">
        <v>16</v>
      </c>
      <c r="O5207">
        <v>1942</v>
      </c>
      <c r="P5207" t="s">
        <v>120</v>
      </c>
      <c r="R5207">
        <f t="shared" si="325"/>
        <v>-124</v>
      </c>
      <c r="S5207">
        <f t="shared" si="326"/>
        <v>40</v>
      </c>
      <c r="T5207" t="str">
        <f t="shared" si="327"/>
        <v>-12440</v>
      </c>
      <c r="U5207" t="str">
        <f t="shared" si="324"/>
        <v>-124, 40</v>
      </c>
    </row>
    <row r="5208" spans="1:21" hidden="1" x14ac:dyDescent="0.25">
      <c r="A5208">
        <v>-123.78045</v>
      </c>
      <c r="B5208">
        <v>39.945983310000003</v>
      </c>
      <c r="C5208">
        <v>1942</v>
      </c>
      <c r="D5208" t="s">
        <v>542</v>
      </c>
      <c r="E5208" t="s">
        <v>435</v>
      </c>
      <c r="F5208" t="s">
        <v>110</v>
      </c>
      <c r="G5208" t="s">
        <v>110</v>
      </c>
      <c r="H5208" t="s">
        <v>94</v>
      </c>
      <c r="J5208" t="s">
        <v>119</v>
      </c>
      <c r="K5208">
        <v>0</v>
      </c>
      <c r="L5208">
        <v>0</v>
      </c>
      <c r="N5208">
        <v>16</v>
      </c>
      <c r="O5208">
        <v>1942</v>
      </c>
      <c r="P5208" t="s">
        <v>120</v>
      </c>
      <c r="R5208">
        <f t="shared" si="325"/>
        <v>-124</v>
      </c>
      <c r="S5208">
        <f t="shared" si="326"/>
        <v>40</v>
      </c>
      <c r="T5208" t="str">
        <f t="shared" si="327"/>
        <v>-12440</v>
      </c>
      <c r="U5208" t="str">
        <f t="shared" si="324"/>
        <v>-124, 40</v>
      </c>
    </row>
    <row r="5209" spans="1:21" hidden="1" x14ac:dyDescent="0.25">
      <c r="A5209">
        <v>-123.78045</v>
      </c>
      <c r="B5209">
        <v>39.945983310000003</v>
      </c>
      <c r="C5209">
        <v>1942</v>
      </c>
      <c r="D5209" t="s">
        <v>542</v>
      </c>
      <c r="E5209" t="s">
        <v>435</v>
      </c>
      <c r="F5209" t="s">
        <v>110</v>
      </c>
      <c r="G5209" t="s">
        <v>109</v>
      </c>
      <c r="H5209" t="s">
        <v>94</v>
      </c>
      <c r="J5209" t="s">
        <v>119</v>
      </c>
      <c r="K5209">
        <v>5.8500000000000003E-2</v>
      </c>
      <c r="L5209">
        <v>4.68</v>
      </c>
      <c r="N5209">
        <v>16</v>
      </c>
      <c r="O5209">
        <v>1942</v>
      </c>
      <c r="P5209" t="s">
        <v>120</v>
      </c>
      <c r="R5209">
        <f t="shared" si="325"/>
        <v>-124</v>
      </c>
      <c r="S5209">
        <f t="shared" si="326"/>
        <v>40</v>
      </c>
      <c r="T5209" t="str">
        <f t="shared" si="327"/>
        <v>-12440</v>
      </c>
      <c r="U5209" t="str">
        <f t="shared" si="324"/>
        <v>-123, 39</v>
      </c>
    </row>
    <row r="5210" spans="1:21" hidden="1" x14ac:dyDescent="0.25">
      <c r="A5210">
        <v>-123.2390067</v>
      </c>
      <c r="B5210">
        <v>39.094757100000002</v>
      </c>
      <c r="C5210" t="s">
        <v>640</v>
      </c>
      <c r="D5210" t="s">
        <v>542</v>
      </c>
      <c r="E5210" t="s">
        <v>435</v>
      </c>
      <c r="F5210" t="s">
        <v>110</v>
      </c>
      <c r="G5210" t="s">
        <v>110</v>
      </c>
      <c r="H5210" t="s">
        <v>94</v>
      </c>
      <c r="J5210" t="s">
        <v>119</v>
      </c>
      <c r="K5210">
        <v>0</v>
      </c>
      <c r="L5210">
        <v>0</v>
      </c>
      <c r="M5210">
        <v>2</v>
      </c>
      <c r="N5210">
        <v>3</v>
      </c>
      <c r="O5210">
        <v>1952</v>
      </c>
      <c r="P5210" t="s">
        <v>120</v>
      </c>
      <c r="R5210">
        <f t="shared" si="325"/>
        <v>-123</v>
      </c>
      <c r="S5210">
        <f t="shared" si="326"/>
        <v>39</v>
      </c>
      <c r="T5210" t="str">
        <f t="shared" si="327"/>
        <v>-12339</v>
      </c>
      <c r="U5210" t="str">
        <f t="shared" si="324"/>
        <v>-124, 39</v>
      </c>
    </row>
    <row r="5211" spans="1:21" hidden="1" x14ac:dyDescent="0.25">
      <c r="A5211">
        <v>-123.55589860000001</v>
      </c>
      <c r="B5211">
        <v>39.153297100000003</v>
      </c>
      <c r="C5211" t="s">
        <v>689</v>
      </c>
      <c r="D5211" t="s">
        <v>542</v>
      </c>
      <c r="E5211" t="s">
        <v>435</v>
      </c>
      <c r="F5211" t="s">
        <v>110</v>
      </c>
      <c r="G5211" t="s">
        <v>110</v>
      </c>
      <c r="H5211" t="s">
        <v>94</v>
      </c>
      <c r="J5211" t="s">
        <v>119</v>
      </c>
      <c r="K5211">
        <v>0</v>
      </c>
      <c r="L5211">
        <v>0</v>
      </c>
      <c r="M5211">
        <v>3</v>
      </c>
      <c r="N5211">
        <v>19</v>
      </c>
      <c r="O5211">
        <v>1955</v>
      </c>
      <c r="P5211" t="s">
        <v>120</v>
      </c>
      <c r="R5211">
        <f t="shared" si="325"/>
        <v>-124</v>
      </c>
      <c r="S5211">
        <f t="shared" si="326"/>
        <v>39</v>
      </c>
      <c r="T5211" t="str">
        <f t="shared" si="327"/>
        <v>-12439</v>
      </c>
      <c r="U5211" t="str">
        <f t="shared" si="324"/>
        <v>-124, 39</v>
      </c>
    </row>
    <row r="5212" spans="1:21" hidden="1" x14ac:dyDescent="0.25">
      <c r="A5212">
        <v>-123.55589860000001</v>
      </c>
      <c r="B5212">
        <v>39.153297100000003</v>
      </c>
      <c r="C5212" t="s">
        <v>689</v>
      </c>
      <c r="D5212" t="s">
        <v>542</v>
      </c>
      <c r="E5212" t="s">
        <v>435</v>
      </c>
      <c r="F5212" t="s">
        <v>110</v>
      </c>
      <c r="G5212" t="s">
        <v>110</v>
      </c>
      <c r="H5212" t="s">
        <v>94</v>
      </c>
      <c r="J5212" t="s">
        <v>119</v>
      </c>
      <c r="K5212">
        <v>0</v>
      </c>
      <c r="L5212">
        <v>0</v>
      </c>
      <c r="M5212">
        <v>3</v>
      </c>
      <c r="N5212">
        <v>19</v>
      </c>
      <c r="O5212">
        <v>1955</v>
      </c>
      <c r="P5212" t="s">
        <v>120</v>
      </c>
      <c r="R5212">
        <f t="shared" si="325"/>
        <v>-124</v>
      </c>
      <c r="S5212">
        <f t="shared" si="326"/>
        <v>39</v>
      </c>
      <c r="T5212" t="str">
        <f t="shared" si="327"/>
        <v>-12439</v>
      </c>
      <c r="U5212" t="str">
        <f t="shared" si="324"/>
        <v>-124, 39</v>
      </c>
    </row>
    <row r="5213" spans="1:21" hidden="1" x14ac:dyDescent="0.25">
      <c r="A5213">
        <v>-123.55589860000001</v>
      </c>
      <c r="B5213">
        <v>39.153297100000003</v>
      </c>
      <c r="C5213" t="s">
        <v>689</v>
      </c>
      <c r="D5213" t="s">
        <v>542</v>
      </c>
      <c r="E5213" t="s">
        <v>435</v>
      </c>
      <c r="F5213" t="s">
        <v>110</v>
      </c>
      <c r="G5213" t="s">
        <v>110</v>
      </c>
      <c r="H5213" t="s">
        <v>94</v>
      </c>
      <c r="J5213" t="s">
        <v>119</v>
      </c>
      <c r="K5213">
        <v>0</v>
      </c>
      <c r="L5213">
        <v>0</v>
      </c>
      <c r="M5213">
        <v>3</v>
      </c>
      <c r="N5213">
        <v>19</v>
      </c>
      <c r="O5213">
        <v>1955</v>
      </c>
      <c r="P5213" t="s">
        <v>120</v>
      </c>
      <c r="R5213">
        <f t="shared" si="325"/>
        <v>-124</v>
      </c>
      <c r="S5213">
        <f t="shared" si="326"/>
        <v>39</v>
      </c>
      <c r="T5213" t="str">
        <f t="shared" si="327"/>
        <v>-12439</v>
      </c>
      <c r="U5213" t="str">
        <f t="shared" si="324"/>
        <v>-124, 39</v>
      </c>
    </row>
    <row r="5214" spans="1:21" hidden="1" x14ac:dyDescent="0.25">
      <c r="A5214">
        <v>-123.7630171</v>
      </c>
      <c r="B5214">
        <v>39.238632699999997</v>
      </c>
      <c r="C5214" t="s">
        <v>555</v>
      </c>
      <c r="D5214" t="s">
        <v>542</v>
      </c>
      <c r="E5214" t="s">
        <v>435</v>
      </c>
      <c r="F5214" t="s">
        <v>110</v>
      </c>
      <c r="G5214" t="s">
        <v>110</v>
      </c>
      <c r="H5214" t="s">
        <v>94</v>
      </c>
      <c r="J5214" t="s">
        <v>119</v>
      </c>
      <c r="K5214">
        <v>0</v>
      </c>
      <c r="L5214">
        <v>0</v>
      </c>
      <c r="M5214">
        <v>3</v>
      </c>
      <c r="N5214">
        <v>27</v>
      </c>
      <c r="O5214">
        <v>1955</v>
      </c>
      <c r="P5214" t="s">
        <v>120</v>
      </c>
      <c r="R5214">
        <f t="shared" si="325"/>
        <v>-124</v>
      </c>
      <c r="S5214">
        <f t="shared" si="326"/>
        <v>39</v>
      </c>
      <c r="T5214" t="str">
        <f t="shared" si="327"/>
        <v>-12439</v>
      </c>
      <c r="U5214" t="str">
        <f t="shared" si="324"/>
        <v>-124, 40</v>
      </c>
    </row>
    <row r="5215" spans="1:21" hidden="1" x14ac:dyDescent="0.25">
      <c r="A5215">
        <v>-123.8149066</v>
      </c>
      <c r="B5215">
        <v>39.743035800000001</v>
      </c>
      <c r="C5215" t="s">
        <v>689</v>
      </c>
      <c r="D5215" t="s">
        <v>542</v>
      </c>
      <c r="E5215" t="s">
        <v>435</v>
      </c>
      <c r="F5215" t="s">
        <v>110</v>
      </c>
      <c r="G5215" t="s">
        <v>110</v>
      </c>
      <c r="H5215" t="s">
        <v>94</v>
      </c>
      <c r="J5215" t="s">
        <v>119</v>
      </c>
      <c r="K5215">
        <v>0</v>
      </c>
      <c r="L5215">
        <v>0</v>
      </c>
      <c r="M5215">
        <v>3</v>
      </c>
      <c r="N5215">
        <v>19</v>
      </c>
      <c r="O5215">
        <v>1955</v>
      </c>
      <c r="P5215" t="s">
        <v>120</v>
      </c>
      <c r="R5215">
        <f t="shared" si="325"/>
        <v>-124</v>
      </c>
      <c r="S5215">
        <f t="shared" si="326"/>
        <v>40</v>
      </c>
      <c r="T5215" t="str">
        <f t="shared" si="327"/>
        <v>-12440</v>
      </c>
      <c r="U5215" t="str">
        <f t="shared" si="324"/>
        <v>-124, 40</v>
      </c>
    </row>
    <row r="5216" spans="1:21" hidden="1" x14ac:dyDescent="0.25">
      <c r="A5216">
        <v>-123.8149066</v>
      </c>
      <c r="B5216">
        <v>39.743035800000001</v>
      </c>
      <c r="C5216" t="s">
        <v>689</v>
      </c>
      <c r="D5216" t="s">
        <v>542</v>
      </c>
      <c r="E5216" t="s">
        <v>435</v>
      </c>
      <c r="F5216" t="s">
        <v>110</v>
      </c>
      <c r="G5216" t="s">
        <v>110</v>
      </c>
      <c r="H5216" t="s">
        <v>94</v>
      </c>
      <c r="J5216" t="s">
        <v>119</v>
      </c>
      <c r="K5216">
        <v>0</v>
      </c>
      <c r="L5216">
        <v>0</v>
      </c>
      <c r="M5216">
        <v>3</v>
      </c>
      <c r="N5216">
        <v>19</v>
      </c>
      <c r="O5216">
        <v>1955</v>
      </c>
      <c r="P5216" t="s">
        <v>120</v>
      </c>
      <c r="R5216">
        <f t="shared" si="325"/>
        <v>-124</v>
      </c>
      <c r="S5216">
        <f t="shared" si="326"/>
        <v>40</v>
      </c>
      <c r="T5216" t="str">
        <f t="shared" si="327"/>
        <v>-12440</v>
      </c>
      <c r="U5216" t="str">
        <f t="shared" si="324"/>
        <v>-124, 40</v>
      </c>
    </row>
    <row r="5217" spans="1:21" hidden="1" x14ac:dyDescent="0.25">
      <c r="A5217">
        <v>-123.5919834</v>
      </c>
      <c r="B5217">
        <v>39.8261678</v>
      </c>
      <c r="C5217" t="s">
        <v>692</v>
      </c>
      <c r="D5217" t="s">
        <v>542</v>
      </c>
      <c r="E5217" t="s">
        <v>435</v>
      </c>
      <c r="F5217" t="s">
        <v>110</v>
      </c>
      <c r="G5217" t="s">
        <v>110</v>
      </c>
      <c r="H5217" t="s">
        <v>94</v>
      </c>
      <c r="J5217" t="s">
        <v>119</v>
      </c>
      <c r="K5217">
        <v>0</v>
      </c>
      <c r="L5217">
        <v>0</v>
      </c>
      <c r="M5217">
        <v>3</v>
      </c>
      <c r="N5217">
        <v>29</v>
      </c>
      <c r="O5217">
        <v>1952</v>
      </c>
      <c r="P5217" t="s">
        <v>120</v>
      </c>
      <c r="R5217">
        <f t="shared" si="325"/>
        <v>-124</v>
      </c>
      <c r="S5217">
        <f t="shared" si="326"/>
        <v>40</v>
      </c>
      <c r="T5217" t="str">
        <f t="shared" si="327"/>
        <v>-12440</v>
      </c>
      <c r="U5217" t="str">
        <f t="shared" si="324"/>
        <v>-124, 40</v>
      </c>
    </row>
    <row r="5218" spans="1:21" hidden="1" x14ac:dyDescent="0.25">
      <c r="A5218">
        <v>-123.75109</v>
      </c>
      <c r="B5218">
        <v>39.903910000000003</v>
      </c>
      <c r="C5218" t="s">
        <v>642</v>
      </c>
      <c r="D5218" t="s">
        <v>542</v>
      </c>
      <c r="E5218" t="s">
        <v>435</v>
      </c>
      <c r="F5218" t="s">
        <v>110</v>
      </c>
      <c r="G5218" t="s">
        <v>110</v>
      </c>
      <c r="H5218" t="s">
        <v>94</v>
      </c>
      <c r="J5218" t="s">
        <v>119</v>
      </c>
      <c r="K5218">
        <v>0</v>
      </c>
      <c r="L5218">
        <v>0</v>
      </c>
      <c r="M5218">
        <v>3</v>
      </c>
      <c r="N5218">
        <v>17</v>
      </c>
      <c r="O5218">
        <v>1951</v>
      </c>
      <c r="P5218" t="s">
        <v>120</v>
      </c>
      <c r="R5218">
        <f t="shared" si="325"/>
        <v>-124</v>
      </c>
      <c r="S5218">
        <f t="shared" si="326"/>
        <v>40</v>
      </c>
      <c r="T5218" t="str">
        <f t="shared" si="327"/>
        <v>-12440</v>
      </c>
      <c r="U5218" t="str">
        <f t="shared" si="324"/>
        <v>-124, 40</v>
      </c>
    </row>
    <row r="5219" spans="1:21" hidden="1" x14ac:dyDescent="0.25">
      <c r="A5219">
        <v>-123.75109</v>
      </c>
      <c r="B5219">
        <v>39.903910000000003</v>
      </c>
      <c r="C5219" t="s">
        <v>642</v>
      </c>
      <c r="D5219" t="s">
        <v>542</v>
      </c>
      <c r="E5219" t="s">
        <v>435</v>
      </c>
      <c r="F5219" t="s">
        <v>110</v>
      </c>
      <c r="G5219" t="s">
        <v>110</v>
      </c>
      <c r="H5219" t="s">
        <v>94</v>
      </c>
      <c r="J5219" t="s">
        <v>119</v>
      </c>
      <c r="K5219">
        <v>0</v>
      </c>
      <c r="L5219">
        <v>0</v>
      </c>
      <c r="M5219">
        <v>3</v>
      </c>
      <c r="N5219">
        <v>17</v>
      </c>
      <c r="O5219">
        <v>1951</v>
      </c>
      <c r="P5219" t="s">
        <v>120</v>
      </c>
      <c r="R5219">
        <f t="shared" si="325"/>
        <v>-124</v>
      </c>
      <c r="S5219">
        <f t="shared" si="326"/>
        <v>40</v>
      </c>
      <c r="T5219" t="str">
        <f t="shared" si="327"/>
        <v>-12440</v>
      </c>
      <c r="U5219" t="str">
        <f t="shared" si="324"/>
        <v>-124, 40</v>
      </c>
    </row>
    <row r="5220" spans="1:21" hidden="1" x14ac:dyDescent="0.25">
      <c r="A5220">
        <v>-123.75109</v>
      </c>
      <c r="B5220">
        <v>39.903910000000003</v>
      </c>
      <c r="C5220" t="s">
        <v>642</v>
      </c>
      <c r="D5220" t="s">
        <v>542</v>
      </c>
      <c r="E5220" t="s">
        <v>435</v>
      </c>
      <c r="F5220" t="s">
        <v>110</v>
      </c>
      <c r="G5220" t="s">
        <v>110</v>
      </c>
      <c r="H5220" t="s">
        <v>94</v>
      </c>
      <c r="J5220" t="s">
        <v>119</v>
      </c>
      <c r="K5220">
        <v>0</v>
      </c>
      <c r="L5220">
        <v>0</v>
      </c>
      <c r="M5220">
        <v>3</v>
      </c>
      <c r="N5220">
        <v>17</v>
      </c>
      <c r="O5220">
        <v>1951</v>
      </c>
      <c r="P5220" t="s">
        <v>120</v>
      </c>
      <c r="R5220">
        <f t="shared" si="325"/>
        <v>-124</v>
      </c>
      <c r="S5220">
        <f t="shared" si="326"/>
        <v>40</v>
      </c>
      <c r="T5220" t="str">
        <f t="shared" si="327"/>
        <v>-12440</v>
      </c>
      <c r="U5220" t="str">
        <f t="shared" si="324"/>
        <v>-124, 40</v>
      </c>
    </row>
    <row r="5221" spans="1:21" hidden="1" x14ac:dyDescent="0.25">
      <c r="A5221">
        <v>-123.75109</v>
      </c>
      <c r="B5221">
        <v>39.925649999999997</v>
      </c>
      <c r="C5221" t="s">
        <v>642</v>
      </c>
      <c r="D5221" t="s">
        <v>542</v>
      </c>
      <c r="E5221" t="s">
        <v>435</v>
      </c>
      <c r="F5221" t="s">
        <v>110</v>
      </c>
      <c r="G5221" t="s">
        <v>110</v>
      </c>
      <c r="H5221" t="s">
        <v>94</v>
      </c>
      <c r="J5221" t="s">
        <v>119</v>
      </c>
      <c r="K5221">
        <v>0</v>
      </c>
      <c r="L5221">
        <v>0</v>
      </c>
      <c r="M5221">
        <v>3</v>
      </c>
      <c r="N5221">
        <v>17</v>
      </c>
      <c r="O5221">
        <v>1951</v>
      </c>
      <c r="P5221" t="s">
        <v>120</v>
      </c>
      <c r="R5221">
        <f t="shared" si="325"/>
        <v>-124</v>
      </c>
      <c r="S5221">
        <f t="shared" si="326"/>
        <v>40</v>
      </c>
      <c r="T5221" t="str">
        <f t="shared" si="327"/>
        <v>-12440</v>
      </c>
      <c r="U5221" t="str">
        <f t="shared" si="324"/>
        <v>-124, 39</v>
      </c>
    </row>
    <row r="5222" spans="1:21" hidden="1" x14ac:dyDescent="0.25">
      <c r="A5222">
        <v>-123.5950138</v>
      </c>
      <c r="B5222">
        <v>39.266527400000001</v>
      </c>
      <c r="C5222" t="s">
        <v>686</v>
      </c>
      <c r="D5222" t="s">
        <v>542</v>
      </c>
      <c r="E5222" t="s">
        <v>435</v>
      </c>
      <c r="F5222" t="s">
        <v>110</v>
      </c>
      <c r="G5222" t="s">
        <v>110</v>
      </c>
      <c r="H5222" t="s">
        <v>94</v>
      </c>
      <c r="J5222" t="s">
        <v>119</v>
      </c>
      <c r="K5222">
        <v>0</v>
      </c>
      <c r="L5222">
        <v>0</v>
      </c>
      <c r="M5222">
        <v>2</v>
      </c>
      <c r="N5222">
        <v>23</v>
      </c>
      <c r="O5222">
        <v>1935</v>
      </c>
      <c r="P5222" t="s">
        <v>120</v>
      </c>
      <c r="R5222">
        <f t="shared" si="325"/>
        <v>-124</v>
      </c>
      <c r="S5222">
        <f t="shared" si="326"/>
        <v>39</v>
      </c>
      <c r="T5222" t="str">
        <f t="shared" si="327"/>
        <v>-12439</v>
      </c>
      <c r="U5222" t="str">
        <f t="shared" si="324"/>
        <v>-124, 39</v>
      </c>
    </row>
    <row r="5223" spans="1:21" hidden="1" x14ac:dyDescent="0.25">
      <c r="A5223">
        <v>-123.5950138</v>
      </c>
      <c r="B5223">
        <v>39.266527400000001</v>
      </c>
      <c r="C5223" t="s">
        <v>686</v>
      </c>
      <c r="D5223" t="s">
        <v>542</v>
      </c>
      <c r="E5223" t="s">
        <v>435</v>
      </c>
      <c r="F5223" t="s">
        <v>110</v>
      </c>
      <c r="G5223" t="s">
        <v>110</v>
      </c>
      <c r="H5223" t="s">
        <v>94</v>
      </c>
      <c r="J5223" t="s">
        <v>119</v>
      </c>
      <c r="K5223">
        <v>0</v>
      </c>
      <c r="L5223">
        <v>0</v>
      </c>
      <c r="M5223">
        <v>2</v>
      </c>
      <c r="N5223">
        <v>23</v>
      </c>
      <c r="O5223">
        <v>1935</v>
      </c>
      <c r="P5223" t="s">
        <v>120</v>
      </c>
      <c r="R5223">
        <f t="shared" si="325"/>
        <v>-124</v>
      </c>
      <c r="S5223">
        <f t="shared" si="326"/>
        <v>39</v>
      </c>
      <c r="T5223" t="str">
        <f t="shared" si="327"/>
        <v>-12439</v>
      </c>
      <c r="U5223" t="str">
        <f t="shared" si="324"/>
        <v>-124, 39</v>
      </c>
    </row>
    <row r="5224" spans="1:21" hidden="1" x14ac:dyDescent="0.25">
      <c r="A5224">
        <v>-123.5950138</v>
      </c>
      <c r="B5224">
        <v>39.266527400000001</v>
      </c>
      <c r="C5224" t="s">
        <v>686</v>
      </c>
      <c r="D5224" t="s">
        <v>542</v>
      </c>
      <c r="E5224" t="s">
        <v>435</v>
      </c>
      <c r="F5224" t="s">
        <v>110</v>
      </c>
      <c r="G5224" t="s">
        <v>110</v>
      </c>
      <c r="H5224" t="s">
        <v>94</v>
      </c>
      <c r="J5224" t="s">
        <v>119</v>
      </c>
      <c r="K5224">
        <v>0</v>
      </c>
      <c r="L5224">
        <v>0</v>
      </c>
      <c r="M5224">
        <v>2</v>
      </c>
      <c r="N5224">
        <v>23</v>
      </c>
      <c r="O5224">
        <v>1935</v>
      </c>
      <c r="P5224" t="s">
        <v>120</v>
      </c>
      <c r="R5224">
        <f t="shared" si="325"/>
        <v>-124</v>
      </c>
      <c r="S5224">
        <f t="shared" si="326"/>
        <v>39</v>
      </c>
      <c r="T5224" t="str">
        <f t="shared" si="327"/>
        <v>-12439</v>
      </c>
      <c r="U5224" t="str">
        <f t="shared" si="324"/>
        <v>-124, 39</v>
      </c>
    </row>
    <row r="5225" spans="1:21" hidden="1" x14ac:dyDescent="0.25">
      <c r="A5225">
        <v>-123.6002666</v>
      </c>
      <c r="B5225">
        <v>38.900783349999998</v>
      </c>
      <c r="C5225">
        <v>1941</v>
      </c>
      <c r="D5225" t="s">
        <v>542</v>
      </c>
      <c r="E5225" t="s">
        <v>435</v>
      </c>
      <c r="F5225" t="s">
        <v>110</v>
      </c>
      <c r="G5225" t="s">
        <v>110</v>
      </c>
      <c r="H5225" t="s">
        <v>94</v>
      </c>
      <c r="J5225" t="s">
        <v>119</v>
      </c>
      <c r="K5225">
        <v>0</v>
      </c>
      <c r="L5225">
        <v>0</v>
      </c>
      <c r="N5225">
        <v>8</v>
      </c>
      <c r="O5225">
        <v>1941</v>
      </c>
      <c r="P5225" t="s">
        <v>120</v>
      </c>
      <c r="R5225">
        <f t="shared" si="325"/>
        <v>-124</v>
      </c>
      <c r="S5225">
        <f t="shared" si="326"/>
        <v>39</v>
      </c>
      <c r="T5225" t="str">
        <f t="shared" si="327"/>
        <v>-12439</v>
      </c>
      <c r="U5225" t="str">
        <f t="shared" si="324"/>
        <v>-124, 40</v>
      </c>
    </row>
    <row r="5226" spans="1:21" hidden="1" x14ac:dyDescent="0.25">
      <c r="A5226">
        <v>-123.78045</v>
      </c>
      <c r="B5226">
        <v>39.945983310000003</v>
      </c>
      <c r="C5226">
        <v>1942</v>
      </c>
      <c r="D5226" t="s">
        <v>542</v>
      </c>
      <c r="E5226" t="s">
        <v>435</v>
      </c>
      <c r="F5226" t="s">
        <v>110</v>
      </c>
      <c r="G5226" t="s">
        <v>110</v>
      </c>
      <c r="H5226" t="s">
        <v>94</v>
      </c>
      <c r="J5226" t="s">
        <v>119</v>
      </c>
      <c r="K5226">
        <v>0</v>
      </c>
      <c r="L5226">
        <v>0</v>
      </c>
      <c r="N5226">
        <v>16</v>
      </c>
      <c r="O5226">
        <v>1942</v>
      </c>
      <c r="P5226" t="s">
        <v>120</v>
      </c>
      <c r="R5226">
        <f t="shared" si="325"/>
        <v>-124</v>
      </c>
      <c r="S5226">
        <f t="shared" si="326"/>
        <v>40</v>
      </c>
      <c r="T5226" t="str">
        <f t="shared" si="327"/>
        <v>-12440</v>
      </c>
      <c r="U5226" t="str">
        <f t="shared" si="324"/>
        <v>-124, 40</v>
      </c>
    </row>
    <row r="5227" spans="1:21" hidden="1" x14ac:dyDescent="0.25">
      <c r="A5227">
        <v>-123.75109</v>
      </c>
      <c r="B5227">
        <v>39.925649999999997</v>
      </c>
      <c r="C5227" t="s">
        <v>642</v>
      </c>
      <c r="D5227" t="s">
        <v>542</v>
      </c>
      <c r="E5227" t="s">
        <v>435</v>
      </c>
      <c r="F5227" t="s">
        <v>110</v>
      </c>
      <c r="G5227" t="s">
        <v>110</v>
      </c>
      <c r="H5227" t="s">
        <v>94</v>
      </c>
      <c r="J5227" t="s">
        <v>119</v>
      </c>
      <c r="K5227">
        <v>0</v>
      </c>
      <c r="L5227">
        <v>0</v>
      </c>
      <c r="M5227">
        <v>3</v>
      </c>
      <c r="N5227">
        <v>17</v>
      </c>
      <c r="O5227">
        <v>1951</v>
      </c>
      <c r="P5227" t="s">
        <v>120</v>
      </c>
      <c r="R5227">
        <f t="shared" si="325"/>
        <v>-124</v>
      </c>
      <c r="S5227">
        <f t="shared" si="326"/>
        <v>40</v>
      </c>
      <c r="T5227" t="str">
        <f t="shared" si="327"/>
        <v>-12440</v>
      </c>
      <c r="U5227" t="str">
        <f t="shared" si="324"/>
        <v>-123, 40</v>
      </c>
    </row>
    <row r="5228" spans="1:21" hidden="1" x14ac:dyDescent="0.25">
      <c r="A5228">
        <v>-123.4845278</v>
      </c>
      <c r="B5228">
        <v>39.665999999999997</v>
      </c>
      <c r="C5228">
        <v>1985</v>
      </c>
      <c r="D5228" t="s">
        <v>542</v>
      </c>
      <c r="E5228" t="s">
        <v>435</v>
      </c>
      <c r="F5228" t="s">
        <v>110</v>
      </c>
      <c r="G5228" t="s">
        <v>110</v>
      </c>
      <c r="H5228" t="s">
        <v>94</v>
      </c>
      <c r="J5228" t="s">
        <v>119</v>
      </c>
      <c r="K5228">
        <v>0</v>
      </c>
      <c r="L5228">
        <v>0</v>
      </c>
      <c r="N5228">
        <v>9</v>
      </c>
      <c r="O5228">
        <v>1985</v>
      </c>
      <c r="P5228" t="s">
        <v>120</v>
      </c>
      <c r="R5228">
        <f t="shared" si="325"/>
        <v>-123</v>
      </c>
      <c r="S5228">
        <f t="shared" si="326"/>
        <v>40</v>
      </c>
      <c r="T5228" t="str">
        <f t="shared" si="327"/>
        <v>-12340</v>
      </c>
      <c r="U5228" t="str">
        <f t="shared" si="324"/>
        <v>-124, 40</v>
      </c>
    </row>
    <row r="5229" spans="1:21" hidden="1" x14ac:dyDescent="0.25">
      <c r="A5229">
        <v>-123.6199556</v>
      </c>
      <c r="B5229">
        <v>39.741566669999997</v>
      </c>
      <c r="C5229">
        <v>1984</v>
      </c>
      <c r="D5229" t="s">
        <v>542</v>
      </c>
      <c r="E5229" t="s">
        <v>435</v>
      </c>
      <c r="F5229" t="s">
        <v>110</v>
      </c>
      <c r="G5229" t="s">
        <v>110</v>
      </c>
      <c r="H5229" t="s">
        <v>94</v>
      </c>
      <c r="J5229" t="s">
        <v>119</v>
      </c>
      <c r="K5229">
        <v>0</v>
      </c>
      <c r="L5229">
        <v>0</v>
      </c>
      <c r="N5229">
        <v>3</v>
      </c>
      <c r="O5229">
        <v>1984</v>
      </c>
      <c r="P5229" t="s">
        <v>120</v>
      </c>
      <c r="R5229">
        <f t="shared" si="325"/>
        <v>-124</v>
      </c>
      <c r="S5229">
        <f t="shared" si="326"/>
        <v>40</v>
      </c>
      <c r="T5229" t="str">
        <f t="shared" si="327"/>
        <v>-12440</v>
      </c>
      <c r="U5229" t="str">
        <f t="shared" si="324"/>
        <v>-124, 40</v>
      </c>
    </row>
    <row r="5230" spans="1:21" hidden="1" x14ac:dyDescent="0.25">
      <c r="A5230">
        <v>-123.6451667</v>
      </c>
      <c r="B5230">
        <v>39.750611110000001</v>
      </c>
      <c r="C5230">
        <v>1985</v>
      </c>
      <c r="D5230" t="s">
        <v>542</v>
      </c>
      <c r="E5230" t="s">
        <v>435</v>
      </c>
      <c r="F5230" t="s">
        <v>110</v>
      </c>
      <c r="G5230" t="s">
        <v>110</v>
      </c>
      <c r="H5230" t="s">
        <v>94</v>
      </c>
      <c r="J5230" t="s">
        <v>119</v>
      </c>
      <c r="K5230">
        <v>0</v>
      </c>
      <c r="L5230">
        <v>0</v>
      </c>
      <c r="N5230">
        <v>21</v>
      </c>
      <c r="O5230">
        <v>1985</v>
      </c>
      <c r="P5230" t="s">
        <v>120</v>
      </c>
      <c r="R5230">
        <f t="shared" si="325"/>
        <v>-124</v>
      </c>
      <c r="S5230">
        <f t="shared" si="326"/>
        <v>40</v>
      </c>
      <c r="T5230" t="str">
        <f t="shared" si="327"/>
        <v>-12440</v>
      </c>
      <c r="U5230" t="str">
        <f t="shared" si="324"/>
        <v>-124, 40</v>
      </c>
    </row>
    <row r="5231" spans="1:21" hidden="1" x14ac:dyDescent="0.25">
      <c r="A5231">
        <v>-123.6451667</v>
      </c>
      <c r="B5231">
        <v>39.750611110000001</v>
      </c>
      <c r="C5231">
        <v>1985</v>
      </c>
      <c r="D5231" t="s">
        <v>542</v>
      </c>
      <c r="E5231" t="s">
        <v>435</v>
      </c>
      <c r="F5231" t="s">
        <v>110</v>
      </c>
      <c r="G5231" t="s">
        <v>110</v>
      </c>
      <c r="H5231" t="s">
        <v>94</v>
      </c>
      <c r="J5231" t="s">
        <v>119</v>
      </c>
      <c r="K5231">
        <v>0</v>
      </c>
      <c r="L5231">
        <v>0</v>
      </c>
      <c r="N5231">
        <v>2</v>
      </c>
      <c r="O5231">
        <v>1985</v>
      </c>
      <c r="P5231" t="s">
        <v>120</v>
      </c>
      <c r="R5231">
        <f t="shared" si="325"/>
        <v>-124</v>
      </c>
      <c r="S5231">
        <f t="shared" si="326"/>
        <v>40</v>
      </c>
      <c r="T5231" t="str">
        <f t="shared" si="327"/>
        <v>-12440</v>
      </c>
      <c r="U5231" t="str">
        <f t="shared" si="324"/>
        <v>-124, 40</v>
      </c>
    </row>
    <row r="5232" spans="1:21" hidden="1" x14ac:dyDescent="0.25">
      <c r="A5232">
        <v>-123.6199556</v>
      </c>
      <c r="B5232">
        <v>39.741566669999997</v>
      </c>
      <c r="C5232">
        <v>1984</v>
      </c>
      <c r="D5232" t="s">
        <v>542</v>
      </c>
      <c r="E5232" t="s">
        <v>435</v>
      </c>
      <c r="F5232" t="s">
        <v>110</v>
      </c>
      <c r="G5232" t="s">
        <v>110</v>
      </c>
      <c r="H5232" t="s">
        <v>94</v>
      </c>
      <c r="J5232" t="s">
        <v>119</v>
      </c>
      <c r="K5232">
        <v>0</v>
      </c>
      <c r="L5232">
        <v>0</v>
      </c>
      <c r="N5232">
        <v>3</v>
      </c>
      <c r="O5232">
        <v>1984</v>
      </c>
      <c r="P5232" t="s">
        <v>120</v>
      </c>
      <c r="R5232">
        <f t="shared" si="325"/>
        <v>-124</v>
      </c>
      <c r="S5232">
        <f t="shared" si="326"/>
        <v>40</v>
      </c>
      <c r="T5232" t="str">
        <f t="shared" si="327"/>
        <v>-12440</v>
      </c>
      <c r="U5232" t="str">
        <f t="shared" si="324"/>
        <v>-124, 40</v>
      </c>
    </row>
    <row r="5233" spans="1:21" hidden="1" x14ac:dyDescent="0.25">
      <c r="A5233">
        <v>-123.6199556</v>
      </c>
      <c r="B5233">
        <v>39.741566669999997</v>
      </c>
      <c r="C5233">
        <v>1984</v>
      </c>
      <c r="D5233" t="s">
        <v>542</v>
      </c>
      <c r="E5233" t="s">
        <v>435</v>
      </c>
      <c r="F5233" t="s">
        <v>110</v>
      </c>
      <c r="G5233" t="s">
        <v>110</v>
      </c>
      <c r="H5233" t="s">
        <v>94</v>
      </c>
      <c r="J5233" t="s">
        <v>119</v>
      </c>
      <c r="K5233">
        <v>0</v>
      </c>
      <c r="L5233">
        <v>0</v>
      </c>
      <c r="N5233">
        <v>3</v>
      </c>
      <c r="O5233">
        <v>1984</v>
      </c>
      <c r="P5233" t="s">
        <v>120</v>
      </c>
      <c r="R5233">
        <f t="shared" si="325"/>
        <v>-124</v>
      </c>
      <c r="S5233">
        <f t="shared" si="326"/>
        <v>40</v>
      </c>
      <c r="T5233" t="str">
        <f t="shared" si="327"/>
        <v>-12440</v>
      </c>
      <c r="U5233" t="str">
        <f t="shared" si="324"/>
        <v>-124, 40</v>
      </c>
    </row>
    <row r="5234" spans="1:21" hidden="1" x14ac:dyDescent="0.25">
      <c r="A5234">
        <v>-123.6451667</v>
      </c>
      <c r="B5234">
        <v>39.750611110000001</v>
      </c>
      <c r="C5234">
        <v>1984</v>
      </c>
      <c r="D5234" t="s">
        <v>542</v>
      </c>
      <c r="E5234" t="s">
        <v>435</v>
      </c>
      <c r="F5234" t="s">
        <v>110</v>
      </c>
      <c r="G5234" t="s">
        <v>110</v>
      </c>
      <c r="H5234" t="s">
        <v>94</v>
      </c>
      <c r="J5234" t="s">
        <v>119</v>
      </c>
      <c r="K5234">
        <v>0</v>
      </c>
      <c r="L5234">
        <v>0</v>
      </c>
      <c r="N5234">
        <v>4</v>
      </c>
      <c r="O5234">
        <v>1984</v>
      </c>
      <c r="P5234" t="s">
        <v>120</v>
      </c>
      <c r="R5234">
        <f t="shared" si="325"/>
        <v>-124</v>
      </c>
      <c r="S5234">
        <f t="shared" si="326"/>
        <v>40</v>
      </c>
      <c r="T5234" t="str">
        <f t="shared" si="327"/>
        <v>-12440</v>
      </c>
      <c r="U5234" t="str">
        <f t="shared" si="324"/>
        <v>-124, 40</v>
      </c>
    </row>
    <row r="5235" spans="1:21" hidden="1" x14ac:dyDescent="0.25">
      <c r="A5235">
        <v>-123.6451667</v>
      </c>
      <c r="B5235">
        <v>39.750611110000001</v>
      </c>
      <c r="C5235">
        <v>1984</v>
      </c>
      <c r="D5235" t="s">
        <v>542</v>
      </c>
      <c r="E5235" t="s">
        <v>435</v>
      </c>
      <c r="F5235" t="s">
        <v>110</v>
      </c>
      <c r="G5235" t="s">
        <v>110</v>
      </c>
      <c r="H5235" t="s">
        <v>94</v>
      </c>
      <c r="J5235" t="s">
        <v>119</v>
      </c>
      <c r="K5235">
        <v>0</v>
      </c>
      <c r="L5235">
        <v>0</v>
      </c>
      <c r="N5235">
        <v>4</v>
      </c>
      <c r="O5235">
        <v>1984</v>
      </c>
      <c r="P5235" t="s">
        <v>120</v>
      </c>
      <c r="R5235">
        <f t="shared" si="325"/>
        <v>-124</v>
      </c>
      <c r="S5235">
        <f t="shared" si="326"/>
        <v>40</v>
      </c>
      <c r="T5235" t="str">
        <f t="shared" si="327"/>
        <v>-12440</v>
      </c>
      <c r="U5235" t="str">
        <f t="shared" si="324"/>
        <v>-124, 40</v>
      </c>
    </row>
    <row r="5236" spans="1:21" hidden="1" x14ac:dyDescent="0.25">
      <c r="A5236">
        <v>-123.6186917</v>
      </c>
      <c r="B5236">
        <v>39.755988889999998</v>
      </c>
      <c r="C5236">
        <v>1984</v>
      </c>
      <c r="D5236" t="s">
        <v>542</v>
      </c>
      <c r="E5236" t="s">
        <v>435</v>
      </c>
      <c r="F5236" t="s">
        <v>110</v>
      </c>
      <c r="G5236" t="s">
        <v>110</v>
      </c>
      <c r="H5236" t="s">
        <v>94</v>
      </c>
      <c r="J5236" t="s">
        <v>119</v>
      </c>
      <c r="K5236">
        <v>0</v>
      </c>
      <c r="L5236">
        <v>0</v>
      </c>
      <c r="N5236">
        <v>9</v>
      </c>
      <c r="O5236">
        <v>1984</v>
      </c>
      <c r="P5236" t="s">
        <v>120</v>
      </c>
      <c r="R5236">
        <f t="shared" si="325"/>
        <v>-124</v>
      </c>
      <c r="S5236">
        <f t="shared" si="326"/>
        <v>40</v>
      </c>
      <c r="T5236" t="str">
        <f t="shared" si="327"/>
        <v>-12440</v>
      </c>
      <c r="U5236" t="str">
        <f t="shared" si="324"/>
        <v>-124, 40</v>
      </c>
    </row>
    <row r="5237" spans="1:21" hidden="1" x14ac:dyDescent="0.25">
      <c r="A5237">
        <v>-123.66383329999999</v>
      </c>
      <c r="B5237">
        <v>39.736194439999998</v>
      </c>
      <c r="C5237">
        <v>1984</v>
      </c>
      <c r="D5237" t="s">
        <v>542</v>
      </c>
      <c r="E5237" t="s">
        <v>435</v>
      </c>
      <c r="F5237" t="s">
        <v>110</v>
      </c>
      <c r="G5237" t="s">
        <v>110</v>
      </c>
      <c r="H5237" t="s">
        <v>94</v>
      </c>
      <c r="J5237" t="s">
        <v>119</v>
      </c>
      <c r="K5237">
        <v>0</v>
      </c>
      <c r="L5237">
        <v>0</v>
      </c>
      <c r="N5237">
        <v>19</v>
      </c>
      <c r="O5237">
        <v>1984</v>
      </c>
      <c r="P5237" t="s">
        <v>120</v>
      </c>
      <c r="R5237">
        <f t="shared" si="325"/>
        <v>-124</v>
      </c>
      <c r="S5237">
        <f t="shared" si="326"/>
        <v>40</v>
      </c>
      <c r="T5237" t="str">
        <f t="shared" si="327"/>
        <v>-12440</v>
      </c>
      <c r="U5237" t="str">
        <f t="shared" si="324"/>
        <v>-124, 40</v>
      </c>
    </row>
    <row r="5238" spans="1:21" hidden="1" x14ac:dyDescent="0.25">
      <c r="A5238">
        <v>-123.66383329999999</v>
      </c>
      <c r="B5238">
        <v>39.765027779999997</v>
      </c>
      <c r="C5238">
        <v>1984</v>
      </c>
      <c r="D5238" t="s">
        <v>542</v>
      </c>
      <c r="E5238" t="s">
        <v>435</v>
      </c>
      <c r="F5238" t="s">
        <v>110</v>
      </c>
      <c r="G5238" t="s">
        <v>110</v>
      </c>
      <c r="H5238" t="s">
        <v>94</v>
      </c>
      <c r="J5238" t="s">
        <v>119</v>
      </c>
      <c r="K5238">
        <v>0</v>
      </c>
      <c r="L5238">
        <v>0</v>
      </c>
      <c r="N5238">
        <v>16</v>
      </c>
      <c r="O5238">
        <v>1984</v>
      </c>
      <c r="P5238" t="s">
        <v>120</v>
      </c>
      <c r="R5238">
        <f t="shared" si="325"/>
        <v>-124</v>
      </c>
      <c r="S5238">
        <f t="shared" si="326"/>
        <v>40</v>
      </c>
      <c r="T5238" t="str">
        <f t="shared" si="327"/>
        <v>-12440</v>
      </c>
      <c r="U5238" t="str">
        <f t="shared" si="324"/>
        <v>-123, 38</v>
      </c>
    </row>
    <row r="5239" spans="1:21" hidden="1" x14ac:dyDescent="0.25">
      <c r="A5239">
        <v>-122.5908611</v>
      </c>
      <c r="B5239">
        <v>38.397777779999998</v>
      </c>
      <c r="C5239">
        <v>2005</v>
      </c>
      <c r="D5239" t="s">
        <v>542</v>
      </c>
      <c r="E5239" t="s">
        <v>435</v>
      </c>
      <c r="F5239" t="s">
        <v>110</v>
      </c>
      <c r="G5239" t="s">
        <v>110</v>
      </c>
      <c r="H5239" t="s">
        <v>94</v>
      </c>
      <c r="J5239" t="s">
        <v>119</v>
      </c>
      <c r="K5239">
        <v>0</v>
      </c>
      <c r="L5239">
        <v>0</v>
      </c>
      <c r="N5239">
        <v>17</v>
      </c>
      <c r="O5239">
        <v>2005</v>
      </c>
      <c r="P5239" t="s">
        <v>120</v>
      </c>
      <c r="R5239">
        <f t="shared" si="325"/>
        <v>-123</v>
      </c>
      <c r="S5239">
        <f t="shared" si="326"/>
        <v>38</v>
      </c>
      <c r="T5239" t="str">
        <f t="shared" si="327"/>
        <v>-12338</v>
      </c>
      <c r="U5239" t="str">
        <f t="shared" si="324"/>
        <v>-123, 38</v>
      </c>
    </row>
    <row r="5240" spans="1:21" hidden="1" x14ac:dyDescent="0.25">
      <c r="A5240">
        <v>-123.0401667</v>
      </c>
      <c r="B5240">
        <v>38.420666670000003</v>
      </c>
      <c r="C5240">
        <v>2005</v>
      </c>
      <c r="D5240" t="s">
        <v>542</v>
      </c>
      <c r="E5240" t="s">
        <v>435</v>
      </c>
      <c r="F5240" t="s">
        <v>110</v>
      </c>
      <c r="G5240" t="s">
        <v>110</v>
      </c>
      <c r="H5240" t="s">
        <v>94</v>
      </c>
      <c r="J5240" t="s">
        <v>119</v>
      </c>
      <c r="K5240">
        <v>0</v>
      </c>
      <c r="L5240">
        <v>0</v>
      </c>
      <c r="N5240">
        <v>14</v>
      </c>
      <c r="O5240">
        <v>2005</v>
      </c>
      <c r="P5240" t="s">
        <v>120</v>
      </c>
      <c r="R5240">
        <f t="shared" si="325"/>
        <v>-123</v>
      </c>
      <c r="S5240">
        <f t="shared" si="326"/>
        <v>38</v>
      </c>
      <c r="T5240" t="str">
        <f t="shared" si="327"/>
        <v>-12338</v>
      </c>
      <c r="U5240" t="str">
        <f t="shared" si="324"/>
        <v>-123, 38</v>
      </c>
    </row>
    <row r="5241" spans="1:21" hidden="1" x14ac:dyDescent="0.25">
      <c r="A5241">
        <v>-123.06975</v>
      </c>
      <c r="B5241">
        <v>38.433466670000001</v>
      </c>
      <c r="C5241">
        <v>2004</v>
      </c>
      <c r="D5241" t="s">
        <v>542</v>
      </c>
      <c r="E5241" t="s">
        <v>435</v>
      </c>
      <c r="F5241" t="s">
        <v>110</v>
      </c>
      <c r="G5241" t="s">
        <v>110</v>
      </c>
      <c r="H5241" t="s">
        <v>94</v>
      </c>
      <c r="J5241" t="s">
        <v>119</v>
      </c>
      <c r="K5241">
        <v>0</v>
      </c>
      <c r="L5241">
        <v>0</v>
      </c>
      <c r="N5241">
        <v>8</v>
      </c>
      <c r="O5241">
        <v>2004</v>
      </c>
      <c r="P5241" t="s">
        <v>120</v>
      </c>
      <c r="R5241">
        <f t="shared" si="325"/>
        <v>-123</v>
      </c>
      <c r="S5241">
        <f t="shared" si="326"/>
        <v>38</v>
      </c>
      <c r="T5241" t="str">
        <f t="shared" si="327"/>
        <v>-12338</v>
      </c>
      <c r="U5241" t="str">
        <f t="shared" si="324"/>
        <v>-123, 40</v>
      </c>
    </row>
    <row r="5242" spans="1:21" hidden="1" x14ac:dyDescent="0.25">
      <c r="A5242">
        <v>-123.4959722</v>
      </c>
      <c r="B5242">
        <v>39.664138889999997</v>
      </c>
      <c r="C5242">
        <v>1984</v>
      </c>
      <c r="D5242" t="s">
        <v>542</v>
      </c>
      <c r="E5242" t="s">
        <v>435</v>
      </c>
      <c r="F5242" t="s">
        <v>110</v>
      </c>
      <c r="G5242" t="s">
        <v>110</v>
      </c>
      <c r="H5242" t="s">
        <v>94</v>
      </c>
      <c r="J5242" t="s">
        <v>119</v>
      </c>
      <c r="K5242">
        <v>0</v>
      </c>
      <c r="L5242">
        <v>0</v>
      </c>
      <c r="N5242">
        <v>24</v>
      </c>
      <c r="O5242">
        <v>1984</v>
      </c>
      <c r="P5242" t="s">
        <v>120</v>
      </c>
      <c r="R5242">
        <f t="shared" si="325"/>
        <v>-123</v>
      </c>
      <c r="S5242">
        <f t="shared" si="326"/>
        <v>40</v>
      </c>
      <c r="T5242" t="str">
        <f t="shared" si="327"/>
        <v>-12340</v>
      </c>
      <c r="U5242" t="str">
        <f t="shared" si="324"/>
        <v>-123, 40</v>
      </c>
    </row>
    <row r="5243" spans="1:21" hidden="1" x14ac:dyDescent="0.25">
      <c r="A5243">
        <v>-123.4845278</v>
      </c>
      <c r="B5243">
        <v>39.665999999999997</v>
      </c>
      <c r="C5243">
        <v>1984</v>
      </c>
      <c r="D5243" t="s">
        <v>542</v>
      </c>
      <c r="E5243" t="s">
        <v>435</v>
      </c>
      <c r="F5243" t="s">
        <v>110</v>
      </c>
      <c r="G5243" t="s">
        <v>110</v>
      </c>
      <c r="H5243" t="s">
        <v>94</v>
      </c>
      <c r="J5243" t="s">
        <v>119</v>
      </c>
      <c r="K5243">
        <v>0</v>
      </c>
      <c r="L5243">
        <v>0</v>
      </c>
      <c r="N5243">
        <v>19</v>
      </c>
      <c r="O5243">
        <v>1984</v>
      </c>
      <c r="P5243" t="s">
        <v>120</v>
      </c>
      <c r="R5243">
        <f t="shared" si="325"/>
        <v>-123</v>
      </c>
      <c r="S5243">
        <f t="shared" si="326"/>
        <v>40</v>
      </c>
      <c r="T5243" t="str">
        <f t="shared" si="327"/>
        <v>-12340</v>
      </c>
      <c r="U5243" t="str">
        <f t="shared" si="324"/>
        <v>-123, 40</v>
      </c>
    </row>
    <row r="5244" spans="1:21" hidden="1" x14ac:dyDescent="0.25">
      <c r="A5244">
        <v>-123.4845278</v>
      </c>
      <c r="B5244">
        <v>39.665999999999997</v>
      </c>
      <c r="C5244">
        <v>1984</v>
      </c>
      <c r="D5244" t="s">
        <v>542</v>
      </c>
      <c r="E5244" t="s">
        <v>435</v>
      </c>
      <c r="F5244" t="s">
        <v>110</v>
      </c>
      <c r="G5244" t="s">
        <v>110</v>
      </c>
      <c r="H5244" t="s">
        <v>94</v>
      </c>
      <c r="J5244" t="s">
        <v>119</v>
      </c>
      <c r="K5244">
        <v>0</v>
      </c>
      <c r="L5244">
        <v>0</v>
      </c>
      <c r="N5244">
        <v>19</v>
      </c>
      <c r="O5244">
        <v>1984</v>
      </c>
      <c r="P5244" t="s">
        <v>120</v>
      </c>
      <c r="R5244">
        <f t="shared" si="325"/>
        <v>-123</v>
      </c>
      <c r="S5244">
        <f t="shared" si="326"/>
        <v>40</v>
      </c>
      <c r="T5244" t="str">
        <f t="shared" si="327"/>
        <v>-12340</v>
      </c>
      <c r="U5244" t="str">
        <f t="shared" si="324"/>
        <v>-124, 40</v>
      </c>
    </row>
    <row r="5245" spans="1:21" hidden="1" x14ac:dyDescent="0.25">
      <c r="A5245">
        <v>-123.60575559999999</v>
      </c>
      <c r="B5245">
        <v>39.67206667</v>
      </c>
      <c r="C5245">
        <v>1984</v>
      </c>
      <c r="D5245" t="s">
        <v>542</v>
      </c>
      <c r="E5245" t="s">
        <v>435</v>
      </c>
      <c r="F5245" t="s">
        <v>110</v>
      </c>
      <c r="G5245" t="s">
        <v>110</v>
      </c>
      <c r="H5245" t="s">
        <v>94</v>
      </c>
      <c r="J5245" t="s">
        <v>119</v>
      </c>
      <c r="K5245">
        <v>0</v>
      </c>
      <c r="L5245">
        <v>0</v>
      </c>
      <c r="N5245">
        <v>23</v>
      </c>
      <c r="O5245">
        <v>1984</v>
      </c>
      <c r="P5245" t="s">
        <v>120</v>
      </c>
      <c r="R5245">
        <f t="shared" si="325"/>
        <v>-124</v>
      </c>
      <c r="S5245">
        <f t="shared" si="326"/>
        <v>40</v>
      </c>
      <c r="T5245" t="str">
        <f t="shared" si="327"/>
        <v>-12440</v>
      </c>
      <c r="U5245" t="str">
        <f t="shared" si="324"/>
        <v>-124, 39</v>
      </c>
    </row>
    <row r="5246" spans="1:21" hidden="1" x14ac:dyDescent="0.25">
      <c r="A5246">
        <v>-123.5496833</v>
      </c>
      <c r="B5246">
        <v>39.158450000000002</v>
      </c>
      <c r="C5246">
        <v>1939</v>
      </c>
      <c r="D5246" t="s">
        <v>542</v>
      </c>
      <c r="E5246" t="s">
        <v>435</v>
      </c>
      <c r="F5246" t="s">
        <v>110</v>
      </c>
      <c r="G5246" t="s">
        <v>110</v>
      </c>
      <c r="H5246" t="s">
        <v>94</v>
      </c>
      <c r="J5246" t="s">
        <v>119</v>
      </c>
      <c r="K5246">
        <v>0</v>
      </c>
      <c r="L5246">
        <v>0</v>
      </c>
      <c r="N5246">
        <v>26</v>
      </c>
      <c r="O5246">
        <v>1939</v>
      </c>
      <c r="P5246" t="s">
        <v>120</v>
      </c>
      <c r="R5246">
        <f t="shared" si="325"/>
        <v>-124</v>
      </c>
      <c r="S5246">
        <f t="shared" si="326"/>
        <v>39</v>
      </c>
      <c r="T5246" t="str">
        <f t="shared" si="327"/>
        <v>-12439</v>
      </c>
      <c r="U5246" t="str">
        <f t="shared" si="324"/>
        <v>-124, 40</v>
      </c>
    </row>
    <row r="5247" spans="1:21" hidden="1" x14ac:dyDescent="0.25">
      <c r="A5247">
        <v>-123.7642333</v>
      </c>
      <c r="B5247">
        <v>39.915700020000003</v>
      </c>
      <c r="C5247">
        <v>1940</v>
      </c>
      <c r="D5247" t="s">
        <v>542</v>
      </c>
      <c r="E5247" t="s">
        <v>435</v>
      </c>
      <c r="F5247" t="s">
        <v>110</v>
      </c>
      <c r="G5247" t="s">
        <v>110</v>
      </c>
      <c r="H5247" t="s">
        <v>94</v>
      </c>
      <c r="J5247" t="s">
        <v>119</v>
      </c>
      <c r="K5247">
        <v>0</v>
      </c>
      <c r="L5247">
        <v>0</v>
      </c>
      <c r="N5247">
        <v>15</v>
      </c>
      <c r="O5247">
        <v>1940</v>
      </c>
      <c r="P5247" t="s">
        <v>120</v>
      </c>
      <c r="R5247">
        <f t="shared" si="325"/>
        <v>-124</v>
      </c>
      <c r="S5247">
        <f t="shared" si="326"/>
        <v>40</v>
      </c>
      <c r="T5247" t="str">
        <f t="shared" si="327"/>
        <v>-12440</v>
      </c>
      <c r="U5247" t="str">
        <f t="shared" si="324"/>
        <v>-123, 39</v>
      </c>
    </row>
    <row r="5248" spans="1:21" hidden="1" x14ac:dyDescent="0.25">
      <c r="A5248">
        <v>-123.3096</v>
      </c>
      <c r="B5248">
        <v>38.912916690000003</v>
      </c>
      <c r="C5248">
        <v>1940</v>
      </c>
      <c r="D5248" t="s">
        <v>542</v>
      </c>
      <c r="E5248" t="s">
        <v>435</v>
      </c>
      <c r="F5248" t="s">
        <v>110</v>
      </c>
      <c r="G5248" t="s">
        <v>110</v>
      </c>
      <c r="H5248" t="s">
        <v>94</v>
      </c>
      <c r="J5248" t="s">
        <v>119</v>
      </c>
      <c r="K5248">
        <v>0</v>
      </c>
      <c r="L5248">
        <v>0</v>
      </c>
      <c r="N5248">
        <v>9</v>
      </c>
      <c r="O5248">
        <v>1940</v>
      </c>
      <c r="P5248" t="s">
        <v>120</v>
      </c>
      <c r="R5248">
        <f t="shared" si="325"/>
        <v>-123</v>
      </c>
      <c r="S5248">
        <f t="shared" si="326"/>
        <v>39</v>
      </c>
      <c r="T5248" t="str">
        <f t="shared" si="327"/>
        <v>-12339</v>
      </c>
      <c r="U5248" t="str">
        <f t="shared" si="324"/>
        <v>-124, 40</v>
      </c>
    </row>
    <row r="5249" spans="1:21" hidden="1" x14ac:dyDescent="0.25">
      <c r="A5249">
        <v>-123.7526637</v>
      </c>
      <c r="B5249">
        <v>39.902375300000003</v>
      </c>
      <c r="C5249" t="s">
        <v>680</v>
      </c>
      <c r="D5249" t="s">
        <v>542</v>
      </c>
      <c r="E5249" t="s">
        <v>435</v>
      </c>
      <c r="F5249" t="s">
        <v>110</v>
      </c>
      <c r="G5249" t="s">
        <v>110</v>
      </c>
      <c r="H5249" t="s">
        <v>94</v>
      </c>
      <c r="J5249" t="s">
        <v>119</v>
      </c>
      <c r="K5249">
        <v>0</v>
      </c>
      <c r="L5249">
        <v>0</v>
      </c>
      <c r="M5249">
        <v>11</v>
      </c>
      <c r="N5249">
        <v>15</v>
      </c>
      <c r="O5249">
        <v>1947</v>
      </c>
      <c r="P5249" t="s">
        <v>120</v>
      </c>
      <c r="R5249">
        <f t="shared" si="325"/>
        <v>-124</v>
      </c>
      <c r="S5249">
        <f t="shared" si="326"/>
        <v>40</v>
      </c>
      <c r="T5249" t="str">
        <f t="shared" si="327"/>
        <v>-12440</v>
      </c>
      <c r="U5249" t="str">
        <f t="shared" si="324"/>
        <v>-123, 39</v>
      </c>
    </row>
    <row r="5250" spans="1:21" hidden="1" x14ac:dyDescent="0.25">
      <c r="A5250">
        <v>-123.43655</v>
      </c>
      <c r="B5250">
        <v>39.061016670000001</v>
      </c>
      <c r="C5250">
        <v>1939</v>
      </c>
      <c r="D5250" t="s">
        <v>542</v>
      </c>
      <c r="E5250" t="s">
        <v>435</v>
      </c>
      <c r="F5250" t="s">
        <v>110</v>
      </c>
      <c r="G5250" t="s">
        <v>110</v>
      </c>
      <c r="H5250" t="s">
        <v>94</v>
      </c>
      <c r="J5250" t="s">
        <v>119</v>
      </c>
      <c r="K5250">
        <v>0</v>
      </c>
      <c r="L5250">
        <v>0</v>
      </c>
      <c r="N5250">
        <v>25</v>
      </c>
      <c r="O5250">
        <v>1939</v>
      </c>
      <c r="P5250" t="s">
        <v>120</v>
      </c>
      <c r="R5250">
        <f t="shared" si="325"/>
        <v>-123</v>
      </c>
      <c r="S5250">
        <f t="shared" si="326"/>
        <v>39</v>
      </c>
      <c r="T5250" t="str">
        <f t="shared" si="327"/>
        <v>-12339</v>
      </c>
      <c r="U5250" t="str">
        <f t="shared" ref="U5250:U5313" si="328">_xlfn.CONCAT($R5251, ", ", $S5251)</f>
        <v>-123, 39</v>
      </c>
    </row>
    <row r="5251" spans="1:21" hidden="1" x14ac:dyDescent="0.25">
      <c r="A5251">
        <v>-123.43655</v>
      </c>
      <c r="B5251">
        <v>39.061016670000001</v>
      </c>
      <c r="C5251">
        <v>1939</v>
      </c>
      <c r="D5251" t="s">
        <v>542</v>
      </c>
      <c r="E5251" t="s">
        <v>435</v>
      </c>
      <c r="F5251" t="s">
        <v>110</v>
      </c>
      <c r="G5251" t="s">
        <v>110</v>
      </c>
      <c r="H5251" t="s">
        <v>94</v>
      </c>
      <c r="J5251" t="s">
        <v>119</v>
      </c>
      <c r="K5251">
        <v>0</v>
      </c>
      <c r="L5251">
        <v>0</v>
      </c>
      <c r="N5251">
        <v>25</v>
      </c>
      <c r="O5251">
        <v>1939</v>
      </c>
      <c r="P5251" t="s">
        <v>120</v>
      </c>
      <c r="R5251">
        <f t="shared" ref="R5251:R5314" si="329">ROUND($A5251, 0)</f>
        <v>-123</v>
      </c>
      <c r="S5251">
        <f t="shared" ref="S5251:S5314" si="330">ROUND($B5251, 0)</f>
        <v>39</v>
      </c>
      <c r="T5251" t="str">
        <f t="shared" ref="T5251:T5314" si="331">_xlfn.CONCAT($R5251, $S5251)</f>
        <v>-12339</v>
      </c>
      <c r="U5251" t="str">
        <f t="shared" si="328"/>
        <v>-123, 39</v>
      </c>
    </row>
    <row r="5252" spans="1:21" hidden="1" x14ac:dyDescent="0.25">
      <c r="A5252">
        <v>-123.43655</v>
      </c>
      <c r="B5252">
        <v>39.061016670000001</v>
      </c>
      <c r="C5252">
        <v>1939</v>
      </c>
      <c r="D5252" t="s">
        <v>542</v>
      </c>
      <c r="E5252" t="s">
        <v>435</v>
      </c>
      <c r="F5252" t="s">
        <v>110</v>
      </c>
      <c r="G5252" t="s">
        <v>110</v>
      </c>
      <c r="H5252" t="s">
        <v>94</v>
      </c>
      <c r="J5252" t="s">
        <v>119</v>
      </c>
      <c r="K5252">
        <v>0</v>
      </c>
      <c r="L5252">
        <v>0</v>
      </c>
      <c r="N5252">
        <v>25</v>
      </c>
      <c r="O5252">
        <v>1939</v>
      </c>
      <c r="P5252" t="s">
        <v>120</v>
      </c>
      <c r="R5252">
        <f t="shared" si="329"/>
        <v>-123</v>
      </c>
      <c r="S5252">
        <f t="shared" si="330"/>
        <v>39</v>
      </c>
      <c r="T5252" t="str">
        <f t="shared" si="331"/>
        <v>-12339</v>
      </c>
      <c r="U5252" t="str">
        <f t="shared" si="328"/>
        <v>-123, 39</v>
      </c>
    </row>
    <row r="5253" spans="1:21" hidden="1" x14ac:dyDescent="0.25">
      <c r="A5253">
        <v>-123.43655</v>
      </c>
      <c r="B5253">
        <v>39.061016670000001</v>
      </c>
      <c r="C5253">
        <v>1939</v>
      </c>
      <c r="D5253" t="s">
        <v>542</v>
      </c>
      <c r="E5253" t="s">
        <v>435</v>
      </c>
      <c r="F5253" t="s">
        <v>110</v>
      </c>
      <c r="G5253" t="s">
        <v>110</v>
      </c>
      <c r="H5253" t="s">
        <v>94</v>
      </c>
      <c r="J5253" t="s">
        <v>119</v>
      </c>
      <c r="K5253">
        <v>0</v>
      </c>
      <c r="L5253">
        <v>0</v>
      </c>
      <c r="N5253">
        <v>25</v>
      </c>
      <c r="O5253">
        <v>1939</v>
      </c>
      <c r="P5253" t="s">
        <v>120</v>
      </c>
      <c r="R5253">
        <f t="shared" si="329"/>
        <v>-123</v>
      </c>
      <c r="S5253">
        <f t="shared" si="330"/>
        <v>39</v>
      </c>
      <c r="T5253" t="str">
        <f t="shared" si="331"/>
        <v>-12339</v>
      </c>
      <c r="U5253" t="str">
        <f t="shared" si="328"/>
        <v>-123, 39</v>
      </c>
    </row>
    <row r="5254" spans="1:21" hidden="1" x14ac:dyDescent="0.25">
      <c r="A5254">
        <v>-123.43655</v>
      </c>
      <c r="B5254">
        <v>39.061016670000001</v>
      </c>
      <c r="C5254">
        <v>1939</v>
      </c>
      <c r="D5254" t="s">
        <v>542</v>
      </c>
      <c r="E5254" t="s">
        <v>435</v>
      </c>
      <c r="F5254" t="s">
        <v>110</v>
      </c>
      <c r="G5254" t="s">
        <v>110</v>
      </c>
      <c r="H5254" t="s">
        <v>94</v>
      </c>
      <c r="J5254" t="s">
        <v>119</v>
      </c>
      <c r="K5254">
        <v>0</v>
      </c>
      <c r="L5254">
        <v>0</v>
      </c>
      <c r="N5254">
        <v>25</v>
      </c>
      <c r="O5254">
        <v>1939</v>
      </c>
      <c r="P5254" t="s">
        <v>120</v>
      </c>
      <c r="R5254">
        <f t="shared" si="329"/>
        <v>-123</v>
      </c>
      <c r="S5254">
        <f t="shared" si="330"/>
        <v>39</v>
      </c>
      <c r="T5254" t="str">
        <f t="shared" si="331"/>
        <v>-12339</v>
      </c>
      <c r="U5254" t="str">
        <f t="shared" si="328"/>
        <v>-123, 39</v>
      </c>
    </row>
    <row r="5255" spans="1:21" hidden="1" x14ac:dyDescent="0.25">
      <c r="A5255">
        <v>-123.43655</v>
      </c>
      <c r="B5255">
        <v>39.061016670000001</v>
      </c>
      <c r="C5255">
        <v>1939</v>
      </c>
      <c r="D5255" t="s">
        <v>542</v>
      </c>
      <c r="E5255" t="s">
        <v>435</v>
      </c>
      <c r="F5255" t="s">
        <v>110</v>
      </c>
      <c r="G5255" t="s">
        <v>110</v>
      </c>
      <c r="H5255" t="s">
        <v>94</v>
      </c>
      <c r="J5255" t="s">
        <v>119</v>
      </c>
      <c r="K5255">
        <v>0</v>
      </c>
      <c r="L5255">
        <v>0</v>
      </c>
      <c r="N5255">
        <v>25</v>
      </c>
      <c r="O5255">
        <v>1939</v>
      </c>
      <c r="P5255" t="s">
        <v>120</v>
      </c>
      <c r="R5255">
        <f t="shared" si="329"/>
        <v>-123</v>
      </c>
      <c r="S5255">
        <f t="shared" si="330"/>
        <v>39</v>
      </c>
      <c r="T5255" t="str">
        <f t="shared" si="331"/>
        <v>-12339</v>
      </c>
      <c r="U5255" t="str">
        <f t="shared" si="328"/>
        <v>-123, 39</v>
      </c>
    </row>
    <row r="5256" spans="1:21" hidden="1" x14ac:dyDescent="0.25">
      <c r="A5256">
        <v>-123.43655</v>
      </c>
      <c r="B5256">
        <v>39.061016670000001</v>
      </c>
      <c r="C5256">
        <v>1939</v>
      </c>
      <c r="D5256" t="s">
        <v>542</v>
      </c>
      <c r="E5256" t="s">
        <v>435</v>
      </c>
      <c r="F5256" t="s">
        <v>110</v>
      </c>
      <c r="G5256" t="s">
        <v>110</v>
      </c>
      <c r="H5256" t="s">
        <v>94</v>
      </c>
      <c r="J5256" t="s">
        <v>119</v>
      </c>
      <c r="K5256">
        <v>0</v>
      </c>
      <c r="L5256">
        <v>0</v>
      </c>
      <c r="N5256">
        <v>25</v>
      </c>
      <c r="O5256">
        <v>1939</v>
      </c>
      <c r="P5256" t="s">
        <v>120</v>
      </c>
      <c r="R5256">
        <f t="shared" si="329"/>
        <v>-123</v>
      </c>
      <c r="S5256">
        <f t="shared" si="330"/>
        <v>39</v>
      </c>
      <c r="T5256" t="str">
        <f t="shared" si="331"/>
        <v>-12339</v>
      </c>
      <c r="U5256" t="str">
        <f t="shared" si="328"/>
        <v>-123, 39</v>
      </c>
    </row>
    <row r="5257" spans="1:21" hidden="1" x14ac:dyDescent="0.25">
      <c r="A5257">
        <v>-123.43655</v>
      </c>
      <c r="B5257">
        <v>39.061016670000001</v>
      </c>
      <c r="C5257">
        <v>1939</v>
      </c>
      <c r="D5257" t="s">
        <v>542</v>
      </c>
      <c r="E5257" t="s">
        <v>435</v>
      </c>
      <c r="F5257" t="s">
        <v>110</v>
      </c>
      <c r="G5257" t="s">
        <v>110</v>
      </c>
      <c r="H5257" t="s">
        <v>94</v>
      </c>
      <c r="J5257" t="s">
        <v>119</v>
      </c>
      <c r="K5257">
        <v>0</v>
      </c>
      <c r="L5257">
        <v>0</v>
      </c>
      <c r="N5257">
        <v>25</v>
      </c>
      <c r="O5257">
        <v>1939</v>
      </c>
      <c r="P5257" t="s">
        <v>120</v>
      </c>
      <c r="R5257">
        <f t="shared" si="329"/>
        <v>-123</v>
      </c>
      <c r="S5257">
        <f t="shared" si="330"/>
        <v>39</v>
      </c>
      <c r="T5257" t="str">
        <f t="shared" si="331"/>
        <v>-12339</v>
      </c>
      <c r="U5257" t="str">
        <f t="shared" si="328"/>
        <v>-123, 39</v>
      </c>
    </row>
    <row r="5258" spans="1:21" hidden="1" x14ac:dyDescent="0.25">
      <c r="A5258">
        <v>-123.43655</v>
      </c>
      <c r="B5258">
        <v>39.061016670000001</v>
      </c>
      <c r="C5258">
        <v>1939</v>
      </c>
      <c r="D5258" t="s">
        <v>542</v>
      </c>
      <c r="E5258" t="s">
        <v>435</v>
      </c>
      <c r="F5258" t="s">
        <v>110</v>
      </c>
      <c r="G5258" t="s">
        <v>110</v>
      </c>
      <c r="H5258" t="s">
        <v>94</v>
      </c>
      <c r="J5258" t="s">
        <v>119</v>
      </c>
      <c r="K5258">
        <v>0</v>
      </c>
      <c r="L5258">
        <v>0</v>
      </c>
      <c r="N5258">
        <v>25</v>
      </c>
      <c r="O5258">
        <v>1939</v>
      </c>
      <c r="P5258" t="s">
        <v>120</v>
      </c>
      <c r="R5258">
        <f t="shared" si="329"/>
        <v>-123</v>
      </c>
      <c r="S5258">
        <f t="shared" si="330"/>
        <v>39</v>
      </c>
      <c r="T5258" t="str">
        <f t="shared" si="331"/>
        <v>-12339</v>
      </c>
      <c r="U5258" t="str">
        <f t="shared" si="328"/>
        <v>-123, 39</v>
      </c>
    </row>
    <row r="5259" spans="1:21" hidden="1" x14ac:dyDescent="0.25">
      <c r="A5259">
        <v>-123.43655</v>
      </c>
      <c r="B5259">
        <v>39.061016670000001</v>
      </c>
      <c r="C5259">
        <v>1939</v>
      </c>
      <c r="D5259" t="s">
        <v>542</v>
      </c>
      <c r="E5259" t="s">
        <v>435</v>
      </c>
      <c r="F5259" t="s">
        <v>110</v>
      </c>
      <c r="G5259" t="s">
        <v>110</v>
      </c>
      <c r="H5259" t="s">
        <v>94</v>
      </c>
      <c r="J5259" t="s">
        <v>119</v>
      </c>
      <c r="K5259">
        <v>0</v>
      </c>
      <c r="L5259">
        <v>0</v>
      </c>
      <c r="N5259">
        <v>25</v>
      </c>
      <c r="O5259">
        <v>1939</v>
      </c>
      <c r="P5259" t="s">
        <v>120</v>
      </c>
      <c r="R5259">
        <f t="shared" si="329"/>
        <v>-123</v>
      </c>
      <c r="S5259">
        <f t="shared" si="330"/>
        <v>39</v>
      </c>
      <c r="T5259" t="str">
        <f t="shared" si="331"/>
        <v>-12339</v>
      </c>
      <c r="U5259" t="str">
        <f t="shared" si="328"/>
        <v>-123, 39</v>
      </c>
    </row>
    <row r="5260" spans="1:21" hidden="1" x14ac:dyDescent="0.25">
      <c r="A5260">
        <v>-123.09463119999999</v>
      </c>
      <c r="B5260">
        <v>38.952085099999998</v>
      </c>
      <c r="C5260" t="s">
        <v>693</v>
      </c>
      <c r="D5260" t="s">
        <v>542</v>
      </c>
      <c r="E5260" t="s">
        <v>435</v>
      </c>
      <c r="F5260" t="s">
        <v>110</v>
      </c>
      <c r="G5260" t="s">
        <v>110</v>
      </c>
      <c r="H5260" t="s">
        <v>94</v>
      </c>
      <c r="J5260" t="s">
        <v>119</v>
      </c>
      <c r="K5260">
        <v>0</v>
      </c>
      <c r="L5260">
        <v>0</v>
      </c>
      <c r="M5260">
        <v>3</v>
      </c>
      <c r="N5260">
        <v>8</v>
      </c>
      <c r="O5260">
        <v>1938</v>
      </c>
      <c r="P5260" t="s">
        <v>120</v>
      </c>
      <c r="R5260">
        <f t="shared" si="329"/>
        <v>-123</v>
      </c>
      <c r="S5260">
        <f t="shared" si="330"/>
        <v>39</v>
      </c>
      <c r="T5260" t="str">
        <f t="shared" si="331"/>
        <v>-12339</v>
      </c>
      <c r="U5260" t="str">
        <f t="shared" si="328"/>
        <v>-124, 39</v>
      </c>
    </row>
    <row r="5261" spans="1:21" hidden="1" x14ac:dyDescent="0.25">
      <c r="A5261">
        <v>-123.5496833</v>
      </c>
      <c r="B5261">
        <v>39.158450000000002</v>
      </c>
      <c r="C5261">
        <v>1939</v>
      </c>
      <c r="D5261" t="s">
        <v>542</v>
      </c>
      <c r="E5261" t="s">
        <v>435</v>
      </c>
      <c r="F5261" t="s">
        <v>110</v>
      </c>
      <c r="G5261" t="s">
        <v>110</v>
      </c>
      <c r="H5261" t="s">
        <v>94</v>
      </c>
      <c r="J5261" t="s">
        <v>119</v>
      </c>
      <c r="K5261">
        <v>0</v>
      </c>
      <c r="L5261">
        <v>0</v>
      </c>
      <c r="N5261">
        <v>26</v>
      </c>
      <c r="O5261">
        <v>1939</v>
      </c>
      <c r="P5261" t="s">
        <v>120</v>
      </c>
      <c r="R5261">
        <f t="shared" si="329"/>
        <v>-124</v>
      </c>
      <c r="S5261">
        <f t="shared" si="330"/>
        <v>39</v>
      </c>
      <c r="T5261" t="str">
        <f t="shared" si="331"/>
        <v>-12439</v>
      </c>
      <c r="U5261" t="str">
        <f t="shared" si="328"/>
        <v>-124, 39</v>
      </c>
    </row>
    <row r="5262" spans="1:21" hidden="1" x14ac:dyDescent="0.25">
      <c r="A5262">
        <v>-123.7630171</v>
      </c>
      <c r="B5262">
        <v>39.238632699999997</v>
      </c>
      <c r="C5262" t="s">
        <v>694</v>
      </c>
      <c r="D5262" t="s">
        <v>542</v>
      </c>
      <c r="E5262" t="s">
        <v>435</v>
      </c>
      <c r="F5262" t="s">
        <v>110</v>
      </c>
      <c r="G5262" t="s">
        <v>110</v>
      </c>
      <c r="H5262" t="s">
        <v>94</v>
      </c>
      <c r="J5262" t="s">
        <v>119</v>
      </c>
      <c r="K5262">
        <v>0</v>
      </c>
      <c r="L5262">
        <v>0</v>
      </c>
      <c r="M5262">
        <v>2</v>
      </c>
      <c r="N5262">
        <v>21</v>
      </c>
      <c r="O5262">
        <v>1971</v>
      </c>
      <c r="P5262" t="s">
        <v>120</v>
      </c>
      <c r="R5262">
        <f t="shared" si="329"/>
        <v>-124</v>
      </c>
      <c r="S5262">
        <f t="shared" si="330"/>
        <v>39</v>
      </c>
      <c r="T5262" t="str">
        <f t="shared" si="331"/>
        <v>-12439</v>
      </c>
      <c r="U5262" t="str">
        <f t="shared" si="328"/>
        <v>-124, 39</v>
      </c>
    </row>
    <row r="5263" spans="1:21" hidden="1" x14ac:dyDescent="0.25">
      <c r="A5263">
        <v>-123.7630171</v>
      </c>
      <c r="B5263">
        <v>39.238632699999997</v>
      </c>
      <c r="C5263" t="s">
        <v>694</v>
      </c>
      <c r="D5263" t="s">
        <v>542</v>
      </c>
      <c r="E5263" t="s">
        <v>435</v>
      </c>
      <c r="F5263" t="s">
        <v>110</v>
      </c>
      <c r="G5263" t="s">
        <v>110</v>
      </c>
      <c r="H5263" t="s">
        <v>94</v>
      </c>
      <c r="J5263" t="s">
        <v>119</v>
      </c>
      <c r="K5263">
        <v>0</v>
      </c>
      <c r="L5263">
        <v>0</v>
      </c>
      <c r="M5263">
        <v>2</v>
      </c>
      <c r="N5263">
        <v>21</v>
      </c>
      <c r="O5263">
        <v>1971</v>
      </c>
      <c r="P5263" t="s">
        <v>120</v>
      </c>
      <c r="R5263">
        <f t="shared" si="329"/>
        <v>-124</v>
      </c>
      <c r="S5263">
        <f t="shared" si="330"/>
        <v>39</v>
      </c>
      <c r="T5263" t="str">
        <f t="shared" si="331"/>
        <v>-12439</v>
      </c>
      <c r="U5263" t="str">
        <f t="shared" si="328"/>
        <v>-123, 39</v>
      </c>
    </row>
    <row r="5264" spans="1:21" hidden="1" x14ac:dyDescent="0.25">
      <c r="A5264">
        <v>-123.3096</v>
      </c>
      <c r="B5264">
        <v>38.912916690000003</v>
      </c>
      <c r="C5264">
        <v>1940</v>
      </c>
      <c r="D5264" t="s">
        <v>542</v>
      </c>
      <c r="E5264" t="s">
        <v>435</v>
      </c>
      <c r="F5264" t="s">
        <v>110</v>
      </c>
      <c r="G5264" t="s">
        <v>110</v>
      </c>
      <c r="H5264" t="s">
        <v>94</v>
      </c>
      <c r="J5264" t="s">
        <v>119</v>
      </c>
      <c r="K5264">
        <v>0</v>
      </c>
      <c r="L5264">
        <v>0</v>
      </c>
      <c r="N5264">
        <v>9</v>
      </c>
      <c r="O5264">
        <v>1940</v>
      </c>
      <c r="P5264" t="s">
        <v>120</v>
      </c>
      <c r="R5264">
        <f t="shared" si="329"/>
        <v>-123</v>
      </c>
      <c r="S5264">
        <f t="shared" si="330"/>
        <v>39</v>
      </c>
      <c r="T5264" t="str">
        <f t="shared" si="331"/>
        <v>-12339</v>
      </c>
      <c r="U5264" t="str">
        <f t="shared" si="328"/>
        <v>-124, 40</v>
      </c>
    </row>
    <row r="5265" spans="1:21" hidden="1" x14ac:dyDescent="0.25">
      <c r="A5265">
        <v>-123.66383329999999</v>
      </c>
      <c r="B5265">
        <v>39.736194439999998</v>
      </c>
      <c r="C5265">
        <v>1984</v>
      </c>
      <c r="D5265" t="s">
        <v>542</v>
      </c>
      <c r="E5265" t="s">
        <v>435</v>
      </c>
      <c r="F5265" t="s">
        <v>110</v>
      </c>
      <c r="G5265" t="s">
        <v>110</v>
      </c>
      <c r="H5265" t="s">
        <v>94</v>
      </c>
      <c r="J5265" t="s">
        <v>119</v>
      </c>
      <c r="K5265">
        <v>0</v>
      </c>
      <c r="L5265">
        <v>0</v>
      </c>
      <c r="N5265">
        <v>28</v>
      </c>
      <c r="O5265">
        <v>1984</v>
      </c>
      <c r="P5265" t="s">
        <v>120</v>
      </c>
      <c r="R5265">
        <f t="shared" si="329"/>
        <v>-124</v>
      </c>
      <c r="S5265">
        <f t="shared" si="330"/>
        <v>40</v>
      </c>
      <c r="T5265" t="str">
        <f t="shared" si="331"/>
        <v>-12440</v>
      </c>
      <c r="U5265" t="str">
        <f t="shared" si="328"/>
        <v>-123, 39</v>
      </c>
    </row>
    <row r="5266" spans="1:21" hidden="1" x14ac:dyDescent="0.25">
      <c r="A5266">
        <v>-123.3096</v>
      </c>
      <c r="B5266">
        <v>38.912916690000003</v>
      </c>
      <c r="C5266">
        <v>1940</v>
      </c>
      <c r="D5266" t="s">
        <v>542</v>
      </c>
      <c r="E5266" t="s">
        <v>435</v>
      </c>
      <c r="F5266" t="s">
        <v>110</v>
      </c>
      <c r="G5266" t="s">
        <v>110</v>
      </c>
      <c r="H5266" t="s">
        <v>94</v>
      </c>
      <c r="J5266" t="s">
        <v>119</v>
      </c>
      <c r="K5266">
        <v>0</v>
      </c>
      <c r="L5266">
        <v>0</v>
      </c>
      <c r="N5266">
        <v>9</v>
      </c>
      <c r="O5266">
        <v>1940</v>
      </c>
      <c r="P5266" t="s">
        <v>120</v>
      </c>
      <c r="R5266">
        <f t="shared" si="329"/>
        <v>-123</v>
      </c>
      <c r="S5266">
        <f t="shared" si="330"/>
        <v>39</v>
      </c>
      <c r="T5266" t="str">
        <f t="shared" si="331"/>
        <v>-12339</v>
      </c>
      <c r="U5266" t="str">
        <f t="shared" si="328"/>
        <v>-123, 39</v>
      </c>
    </row>
    <row r="5267" spans="1:21" hidden="1" x14ac:dyDescent="0.25">
      <c r="A5267">
        <v>-123.3096</v>
      </c>
      <c r="B5267">
        <v>38.912916690000003</v>
      </c>
      <c r="C5267">
        <v>1940</v>
      </c>
      <c r="D5267" t="s">
        <v>542</v>
      </c>
      <c r="E5267" t="s">
        <v>435</v>
      </c>
      <c r="F5267" t="s">
        <v>110</v>
      </c>
      <c r="G5267" t="s">
        <v>110</v>
      </c>
      <c r="H5267" t="s">
        <v>94</v>
      </c>
      <c r="J5267" t="s">
        <v>119</v>
      </c>
      <c r="K5267">
        <v>0</v>
      </c>
      <c r="L5267">
        <v>0</v>
      </c>
      <c r="N5267">
        <v>9</v>
      </c>
      <c r="O5267">
        <v>1940</v>
      </c>
      <c r="P5267" t="s">
        <v>120</v>
      </c>
      <c r="R5267">
        <f t="shared" si="329"/>
        <v>-123</v>
      </c>
      <c r="S5267">
        <f t="shared" si="330"/>
        <v>39</v>
      </c>
      <c r="T5267" t="str">
        <f t="shared" si="331"/>
        <v>-12339</v>
      </c>
      <c r="U5267" t="str">
        <f t="shared" si="328"/>
        <v>-123, 39</v>
      </c>
    </row>
    <row r="5268" spans="1:21" hidden="1" x14ac:dyDescent="0.25">
      <c r="A5268">
        <v>-123.3096</v>
      </c>
      <c r="B5268">
        <v>38.912916690000003</v>
      </c>
      <c r="C5268">
        <v>1940</v>
      </c>
      <c r="D5268" t="s">
        <v>542</v>
      </c>
      <c r="E5268" t="s">
        <v>435</v>
      </c>
      <c r="F5268" t="s">
        <v>110</v>
      </c>
      <c r="G5268" t="s">
        <v>110</v>
      </c>
      <c r="H5268" t="s">
        <v>94</v>
      </c>
      <c r="J5268" t="s">
        <v>119</v>
      </c>
      <c r="K5268">
        <v>0</v>
      </c>
      <c r="L5268">
        <v>0</v>
      </c>
      <c r="N5268">
        <v>9</v>
      </c>
      <c r="O5268">
        <v>1940</v>
      </c>
      <c r="P5268" t="s">
        <v>120</v>
      </c>
      <c r="R5268">
        <f t="shared" si="329"/>
        <v>-123</v>
      </c>
      <c r="S5268">
        <f t="shared" si="330"/>
        <v>39</v>
      </c>
      <c r="T5268" t="str">
        <f t="shared" si="331"/>
        <v>-12339</v>
      </c>
      <c r="U5268" t="str">
        <f t="shared" si="328"/>
        <v>-123, 39</v>
      </c>
    </row>
    <row r="5269" spans="1:21" hidden="1" x14ac:dyDescent="0.25">
      <c r="A5269">
        <v>-123.3096</v>
      </c>
      <c r="B5269">
        <v>38.912916690000003</v>
      </c>
      <c r="C5269">
        <v>1940</v>
      </c>
      <c r="D5269" t="s">
        <v>542</v>
      </c>
      <c r="E5269" t="s">
        <v>435</v>
      </c>
      <c r="F5269" t="s">
        <v>110</v>
      </c>
      <c r="G5269" t="s">
        <v>110</v>
      </c>
      <c r="H5269" t="s">
        <v>94</v>
      </c>
      <c r="J5269" t="s">
        <v>119</v>
      </c>
      <c r="K5269">
        <v>0</v>
      </c>
      <c r="L5269">
        <v>0</v>
      </c>
      <c r="N5269">
        <v>9</v>
      </c>
      <c r="O5269">
        <v>1940</v>
      </c>
      <c r="P5269" t="s">
        <v>120</v>
      </c>
      <c r="R5269">
        <f t="shared" si="329"/>
        <v>-123</v>
      </c>
      <c r="S5269">
        <f t="shared" si="330"/>
        <v>39</v>
      </c>
      <c r="T5269" t="str">
        <f t="shared" si="331"/>
        <v>-12339</v>
      </c>
      <c r="U5269" t="str">
        <f t="shared" si="328"/>
        <v>-124, 40</v>
      </c>
    </row>
    <row r="5270" spans="1:21" hidden="1" x14ac:dyDescent="0.25">
      <c r="A5270">
        <v>-123.6451667</v>
      </c>
      <c r="B5270">
        <v>39.750611110000001</v>
      </c>
      <c r="C5270">
        <v>1984</v>
      </c>
      <c r="D5270" t="s">
        <v>542</v>
      </c>
      <c r="E5270" t="s">
        <v>435</v>
      </c>
      <c r="F5270" t="s">
        <v>110</v>
      </c>
      <c r="G5270" t="s">
        <v>110</v>
      </c>
      <c r="H5270" t="s">
        <v>94</v>
      </c>
      <c r="J5270" t="s">
        <v>119</v>
      </c>
      <c r="K5270">
        <v>0</v>
      </c>
      <c r="L5270">
        <v>0</v>
      </c>
      <c r="N5270">
        <v>15</v>
      </c>
      <c r="O5270">
        <v>1984</v>
      </c>
      <c r="P5270" t="s">
        <v>120</v>
      </c>
      <c r="R5270">
        <f t="shared" si="329"/>
        <v>-124</v>
      </c>
      <c r="S5270">
        <f t="shared" si="330"/>
        <v>40</v>
      </c>
      <c r="T5270" t="str">
        <f t="shared" si="331"/>
        <v>-12440</v>
      </c>
      <c r="U5270" t="str">
        <f t="shared" si="328"/>
        <v>-124, 40</v>
      </c>
    </row>
    <row r="5271" spans="1:21" hidden="1" x14ac:dyDescent="0.25">
      <c r="A5271">
        <v>-123.7642333</v>
      </c>
      <c r="B5271">
        <v>39.915700020000003</v>
      </c>
      <c r="C5271">
        <v>1940</v>
      </c>
      <c r="D5271" t="s">
        <v>542</v>
      </c>
      <c r="E5271" t="s">
        <v>435</v>
      </c>
      <c r="F5271" t="s">
        <v>110</v>
      </c>
      <c r="G5271" t="s">
        <v>110</v>
      </c>
      <c r="H5271" t="s">
        <v>94</v>
      </c>
      <c r="J5271" t="s">
        <v>119</v>
      </c>
      <c r="K5271">
        <v>0</v>
      </c>
      <c r="L5271">
        <v>0</v>
      </c>
      <c r="N5271">
        <v>15</v>
      </c>
      <c r="O5271">
        <v>1940</v>
      </c>
      <c r="P5271" t="s">
        <v>120</v>
      </c>
      <c r="R5271">
        <f t="shared" si="329"/>
        <v>-124</v>
      </c>
      <c r="S5271">
        <f t="shared" si="330"/>
        <v>40</v>
      </c>
      <c r="T5271" t="str">
        <f t="shared" si="331"/>
        <v>-12440</v>
      </c>
      <c r="U5271" t="str">
        <f t="shared" si="328"/>
        <v>-123, 38</v>
      </c>
    </row>
    <row r="5272" spans="1:21" hidden="1" x14ac:dyDescent="0.25">
      <c r="A5272">
        <v>-122.7201833</v>
      </c>
      <c r="B5272">
        <v>38.36915278</v>
      </c>
      <c r="C5272">
        <v>2002</v>
      </c>
      <c r="D5272" t="s">
        <v>542</v>
      </c>
      <c r="E5272" t="s">
        <v>435</v>
      </c>
      <c r="F5272" t="s">
        <v>110</v>
      </c>
      <c r="G5272" t="s">
        <v>110</v>
      </c>
      <c r="H5272" t="s">
        <v>94</v>
      </c>
      <c r="J5272" t="s">
        <v>119</v>
      </c>
      <c r="K5272">
        <v>0</v>
      </c>
      <c r="L5272">
        <v>0</v>
      </c>
      <c r="N5272">
        <v>13</v>
      </c>
      <c r="O5272">
        <v>2002</v>
      </c>
      <c r="P5272" t="s">
        <v>120</v>
      </c>
      <c r="R5272">
        <f t="shared" si="329"/>
        <v>-123</v>
      </c>
      <c r="S5272">
        <f t="shared" si="330"/>
        <v>38</v>
      </c>
      <c r="T5272" t="str">
        <f t="shared" si="331"/>
        <v>-12338</v>
      </c>
      <c r="U5272" t="str">
        <f t="shared" si="328"/>
        <v>-122, 38</v>
      </c>
    </row>
    <row r="5273" spans="1:21" hidden="1" x14ac:dyDescent="0.25">
      <c r="A5273">
        <v>-122.49245000000001</v>
      </c>
      <c r="B5273">
        <v>38.386839999999999</v>
      </c>
      <c r="C5273" t="s">
        <v>695</v>
      </c>
      <c r="D5273" t="s">
        <v>542</v>
      </c>
      <c r="E5273" t="s">
        <v>435</v>
      </c>
      <c r="F5273" t="s">
        <v>110</v>
      </c>
      <c r="G5273" t="s">
        <v>110</v>
      </c>
      <c r="H5273" t="s">
        <v>94</v>
      </c>
      <c r="J5273" t="s">
        <v>119</v>
      </c>
      <c r="K5273">
        <v>0</v>
      </c>
      <c r="L5273">
        <v>0</v>
      </c>
      <c r="M5273">
        <v>3</v>
      </c>
      <c r="N5273">
        <v>17</v>
      </c>
      <c r="O5273">
        <v>2000</v>
      </c>
      <c r="P5273" t="s">
        <v>120</v>
      </c>
      <c r="R5273">
        <f t="shared" si="329"/>
        <v>-122</v>
      </c>
      <c r="S5273">
        <f t="shared" si="330"/>
        <v>38</v>
      </c>
      <c r="T5273" t="str">
        <f t="shared" si="331"/>
        <v>-12238</v>
      </c>
      <c r="U5273" t="str">
        <f t="shared" si="328"/>
        <v>-123, 38</v>
      </c>
    </row>
    <row r="5274" spans="1:21" hidden="1" x14ac:dyDescent="0.25">
      <c r="A5274">
        <v>-122.5908611</v>
      </c>
      <c r="B5274">
        <v>38.397777779999998</v>
      </c>
      <c r="C5274">
        <v>2005</v>
      </c>
      <c r="D5274" t="s">
        <v>542</v>
      </c>
      <c r="E5274" t="s">
        <v>435</v>
      </c>
      <c r="F5274" t="s">
        <v>110</v>
      </c>
      <c r="G5274" t="s">
        <v>110</v>
      </c>
      <c r="H5274" t="s">
        <v>94</v>
      </c>
      <c r="J5274" t="s">
        <v>119</v>
      </c>
      <c r="K5274">
        <v>0</v>
      </c>
      <c r="L5274">
        <v>0</v>
      </c>
      <c r="N5274">
        <v>17</v>
      </c>
      <c r="O5274">
        <v>2005</v>
      </c>
      <c r="P5274" t="s">
        <v>120</v>
      </c>
      <c r="R5274">
        <f t="shared" si="329"/>
        <v>-123</v>
      </c>
      <c r="S5274">
        <f t="shared" si="330"/>
        <v>38</v>
      </c>
      <c r="T5274" t="str">
        <f t="shared" si="331"/>
        <v>-12338</v>
      </c>
      <c r="U5274" t="str">
        <f t="shared" si="328"/>
        <v>-123, 38</v>
      </c>
    </row>
    <row r="5275" spans="1:21" hidden="1" x14ac:dyDescent="0.25">
      <c r="A5275">
        <v>-123.04048330000001</v>
      </c>
      <c r="B5275">
        <v>38.420616670000001</v>
      </c>
      <c r="C5275">
        <v>2004</v>
      </c>
      <c r="D5275" t="s">
        <v>542</v>
      </c>
      <c r="E5275" t="s">
        <v>435</v>
      </c>
      <c r="F5275" t="s">
        <v>110</v>
      </c>
      <c r="G5275" t="s">
        <v>110</v>
      </c>
      <c r="H5275" t="s">
        <v>94</v>
      </c>
      <c r="J5275" t="s">
        <v>119</v>
      </c>
      <c r="K5275">
        <v>0</v>
      </c>
      <c r="L5275">
        <v>0</v>
      </c>
      <c r="N5275">
        <v>8</v>
      </c>
      <c r="O5275">
        <v>2004</v>
      </c>
      <c r="P5275" t="s">
        <v>120</v>
      </c>
      <c r="R5275">
        <f t="shared" si="329"/>
        <v>-123</v>
      </c>
      <c r="S5275">
        <f t="shared" si="330"/>
        <v>38</v>
      </c>
      <c r="T5275" t="str">
        <f t="shared" si="331"/>
        <v>-12338</v>
      </c>
      <c r="U5275" t="str">
        <f t="shared" si="328"/>
        <v>-123, 38</v>
      </c>
    </row>
    <row r="5276" spans="1:21" hidden="1" x14ac:dyDescent="0.25">
      <c r="A5276">
        <v>-123.04048330000001</v>
      </c>
      <c r="B5276">
        <v>38.420616670000001</v>
      </c>
      <c r="C5276">
        <v>2004</v>
      </c>
      <c r="D5276" t="s">
        <v>542</v>
      </c>
      <c r="E5276" t="s">
        <v>435</v>
      </c>
      <c r="F5276" t="s">
        <v>110</v>
      </c>
      <c r="G5276" t="s">
        <v>110</v>
      </c>
      <c r="H5276" t="s">
        <v>94</v>
      </c>
      <c r="J5276" t="s">
        <v>119</v>
      </c>
      <c r="K5276">
        <v>0</v>
      </c>
      <c r="L5276">
        <v>0</v>
      </c>
      <c r="N5276">
        <v>8</v>
      </c>
      <c r="O5276">
        <v>2004</v>
      </c>
      <c r="P5276" t="s">
        <v>120</v>
      </c>
      <c r="R5276">
        <f t="shared" si="329"/>
        <v>-123</v>
      </c>
      <c r="S5276">
        <f t="shared" si="330"/>
        <v>38</v>
      </c>
      <c r="T5276" t="str">
        <f t="shared" si="331"/>
        <v>-12338</v>
      </c>
      <c r="U5276" t="str">
        <f t="shared" si="328"/>
        <v>-123, 38</v>
      </c>
    </row>
    <row r="5277" spans="1:21" hidden="1" x14ac:dyDescent="0.25">
      <c r="A5277">
        <v>-123.04048330000001</v>
      </c>
      <c r="B5277">
        <v>38.420616670000001</v>
      </c>
      <c r="C5277">
        <v>2004</v>
      </c>
      <c r="D5277" t="s">
        <v>542</v>
      </c>
      <c r="E5277" t="s">
        <v>435</v>
      </c>
      <c r="F5277" t="s">
        <v>110</v>
      </c>
      <c r="G5277" t="s">
        <v>110</v>
      </c>
      <c r="H5277" t="s">
        <v>94</v>
      </c>
      <c r="J5277" t="s">
        <v>119</v>
      </c>
      <c r="K5277">
        <v>0</v>
      </c>
      <c r="L5277">
        <v>0</v>
      </c>
      <c r="N5277">
        <v>8</v>
      </c>
      <c r="O5277">
        <v>2004</v>
      </c>
      <c r="P5277" t="s">
        <v>120</v>
      </c>
      <c r="R5277">
        <f t="shared" si="329"/>
        <v>-123</v>
      </c>
      <c r="S5277">
        <f t="shared" si="330"/>
        <v>38</v>
      </c>
      <c r="T5277" t="str">
        <f t="shared" si="331"/>
        <v>-12338</v>
      </c>
      <c r="U5277" t="str">
        <f t="shared" si="328"/>
        <v>-123, 38</v>
      </c>
    </row>
    <row r="5278" spans="1:21" hidden="1" x14ac:dyDescent="0.25">
      <c r="A5278">
        <v>-123.04048330000001</v>
      </c>
      <c r="B5278">
        <v>38.420616670000001</v>
      </c>
      <c r="C5278">
        <v>2004</v>
      </c>
      <c r="D5278" t="s">
        <v>542</v>
      </c>
      <c r="E5278" t="s">
        <v>435</v>
      </c>
      <c r="F5278" t="s">
        <v>110</v>
      </c>
      <c r="G5278" t="s">
        <v>110</v>
      </c>
      <c r="H5278" t="s">
        <v>94</v>
      </c>
      <c r="J5278" t="s">
        <v>119</v>
      </c>
      <c r="K5278">
        <v>0</v>
      </c>
      <c r="L5278">
        <v>0</v>
      </c>
      <c r="N5278">
        <v>8</v>
      </c>
      <c r="O5278">
        <v>2004</v>
      </c>
      <c r="P5278" t="s">
        <v>120</v>
      </c>
      <c r="R5278">
        <f t="shared" si="329"/>
        <v>-123</v>
      </c>
      <c r="S5278">
        <f t="shared" si="330"/>
        <v>38</v>
      </c>
      <c r="T5278" t="str">
        <f t="shared" si="331"/>
        <v>-12338</v>
      </c>
      <c r="U5278" t="str">
        <f t="shared" si="328"/>
        <v>-123, 38</v>
      </c>
    </row>
    <row r="5279" spans="1:21" hidden="1" x14ac:dyDescent="0.25">
      <c r="A5279">
        <v>-123.04815000000001</v>
      </c>
      <c r="B5279">
        <v>38.422466669999999</v>
      </c>
      <c r="C5279">
        <v>2004</v>
      </c>
      <c r="D5279" t="s">
        <v>542</v>
      </c>
      <c r="E5279" t="s">
        <v>435</v>
      </c>
      <c r="F5279" t="s">
        <v>110</v>
      </c>
      <c r="G5279" t="s">
        <v>109</v>
      </c>
      <c r="H5279" t="s">
        <v>94</v>
      </c>
      <c r="J5279" t="s">
        <v>119</v>
      </c>
      <c r="K5279">
        <v>6.2199999999999998E-2</v>
      </c>
      <c r="L5279">
        <v>4.976</v>
      </c>
      <c r="N5279">
        <v>8</v>
      </c>
      <c r="O5279">
        <v>2004</v>
      </c>
      <c r="P5279" t="s">
        <v>120</v>
      </c>
      <c r="R5279">
        <f t="shared" si="329"/>
        <v>-123</v>
      </c>
      <c r="S5279">
        <f t="shared" si="330"/>
        <v>38</v>
      </c>
      <c r="T5279" t="str">
        <f t="shared" si="331"/>
        <v>-12338</v>
      </c>
      <c r="U5279" t="str">
        <f t="shared" si="328"/>
        <v>-123, 38</v>
      </c>
    </row>
    <row r="5280" spans="1:21" hidden="1" x14ac:dyDescent="0.25">
      <c r="A5280">
        <v>-123.04815000000001</v>
      </c>
      <c r="B5280">
        <v>38.422466669999999</v>
      </c>
      <c r="C5280">
        <v>2004</v>
      </c>
      <c r="D5280" t="s">
        <v>542</v>
      </c>
      <c r="E5280" t="s">
        <v>435</v>
      </c>
      <c r="F5280" t="s">
        <v>110</v>
      </c>
      <c r="G5280" t="s">
        <v>110</v>
      </c>
      <c r="H5280" t="s">
        <v>94</v>
      </c>
      <c r="J5280" t="s">
        <v>119</v>
      </c>
      <c r="K5280">
        <v>0</v>
      </c>
      <c r="L5280">
        <v>0</v>
      </c>
      <c r="N5280">
        <v>8</v>
      </c>
      <c r="O5280">
        <v>2004</v>
      </c>
      <c r="P5280" t="s">
        <v>120</v>
      </c>
      <c r="R5280">
        <f t="shared" si="329"/>
        <v>-123</v>
      </c>
      <c r="S5280">
        <f t="shared" si="330"/>
        <v>38</v>
      </c>
      <c r="T5280" t="str">
        <f t="shared" si="331"/>
        <v>-12338</v>
      </c>
      <c r="U5280" t="str">
        <f t="shared" si="328"/>
        <v>-123, 38</v>
      </c>
    </row>
    <row r="5281" spans="1:21" hidden="1" x14ac:dyDescent="0.25">
      <c r="A5281">
        <v>-123.06975</v>
      </c>
      <c r="B5281">
        <v>38.433466670000001</v>
      </c>
      <c r="C5281">
        <v>2004</v>
      </c>
      <c r="D5281" t="s">
        <v>542</v>
      </c>
      <c r="E5281" t="s">
        <v>435</v>
      </c>
      <c r="F5281" t="s">
        <v>110</v>
      </c>
      <c r="G5281" t="s">
        <v>110</v>
      </c>
      <c r="H5281" t="s">
        <v>94</v>
      </c>
      <c r="J5281" t="s">
        <v>119</v>
      </c>
      <c r="K5281">
        <v>0</v>
      </c>
      <c r="L5281">
        <v>0</v>
      </c>
      <c r="N5281">
        <v>8</v>
      </c>
      <c r="O5281">
        <v>2004</v>
      </c>
      <c r="P5281" t="s">
        <v>120</v>
      </c>
      <c r="R5281">
        <f t="shared" si="329"/>
        <v>-123</v>
      </c>
      <c r="S5281">
        <f t="shared" si="330"/>
        <v>38</v>
      </c>
      <c r="T5281" t="str">
        <f t="shared" si="331"/>
        <v>-12338</v>
      </c>
      <c r="U5281" t="str">
        <f t="shared" si="328"/>
        <v>-123, 38</v>
      </c>
    </row>
    <row r="5282" spans="1:21" hidden="1" x14ac:dyDescent="0.25">
      <c r="A5282">
        <v>-123.06975</v>
      </c>
      <c r="B5282">
        <v>38.433466670000001</v>
      </c>
      <c r="C5282">
        <v>2004</v>
      </c>
      <c r="D5282" t="s">
        <v>542</v>
      </c>
      <c r="E5282" t="s">
        <v>435</v>
      </c>
      <c r="F5282" t="s">
        <v>110</v>
      </c>
      <c r="G5282" t="s">
        <v>109</v>
      </c>
      <c r="H5282" t="s">
        <v>94</v>
      </c>
      <c r="J5282" t="s">
        <v>119</v>
      </c>
      <c r="K5282">
        <v>1.04E-2</v>
      </c>
      <c r="L5282">
        <v>0.83199999999999996</v>
      </c>
      <c r="N5282">
        <v>8</v>
      </c>
      <c r="O5282">
        <v>2004</v>
      </c>
      <c r="P5282" t="s">
        <v>120</v>
      </c>
      <c r="R5282">
        <f t="shared" si="329"/>
        <v>-123</v>
      </c>
      <c r="S5282">
        <f t="shared" si="330"/>
        <v>38</v>
      </c>
      <c r="T5282" t="str">
        <f t="shared" si="331"/>
        <v>-12338</v>
      </c>
      <c r="U5282" t="str">
        <f t="shared" si="328"/>
        <v>-124, 40</v>
      </c>
    </row>
    <row r="5283" spans="1:21" hidden="1" x14ac:dyDescent="0.25">
      <c r="A5283">
        <v>-123.6451667</v>
      </c>
      <c r="B5283">
        <v>39.750611110000001</v>
      </c>
      <c r="C5283">
        <v>1984</v>
      </c>
      <c r="D5283" t="s">
        <v>542</v>
      </c>
      <c r="E5283" t="s">
        <v>435</v>
      </c>
      <c r="F5283" t="s">
        <v>110</v>
      </c>
      <c r="G5283" t="s">
        <v>110</v>
      </c>
      <c r="H5283" t="s">
        <v>94</v>
      </c>
      <c r="J5283" t="s">
        <v>119</v>
      </c>
      <c r="K5283">
        <v>0</v>
      </c>
      <c r="L5283">
        <v>0</v>
      </c>
      <c r="N5283">
        <v>29</v>
      </c>
      <c r="O5283">
        <v>1984</v>
      </c>
      <c r="P5283" t="s">
        <v>120</v>
      </c>
      <c r="R5283">
        <f t="shared" si="329"/>
        <v>-124</v>
      </c>
      <c r="S5283">
        <f t="shared" si="330"/>
        <v>40</v>
      </c>
      <c r="T5283" t="str">
        <f t="shared" si="331"/>
        <v>-12440</v>
      </c>
      <c r="U5283" t="str">
        <f t="shared" si="328"/>
        <v>-124, 40</v>
      </c>
    </row>
    <row r="5284" spans="1:21" hidden="1" x14ac:dyDescent="0.25">
      <c r="A5284">
        <v>-123.7642333</v>
      </c>
      <c r="B5284">
        <v>39.915700020000003</v>
      </c>
      <c r="C5284">
        <v>1940</v>
      </c>
      <c r="D5284" t="s">
        <v>542</v>
      </c>
      <c r="E5284" t="s">
        <v>435</v>
      </c>
      <c r="F5284" t="s">
        <v>110</v>
      </c>
      <c r="G5284" t="s">
        <v>110</v>
      </c>
      <c r="H5284" t="s">
        <v>94</v>
      </c>
      <c r="J5284" t="s">
        <v>119</v>
      </c>
      <c r="K5284">
        <v>0</v>
      </c>
      <c r="L5284">
        <v>0</v>
      </c>
      <c r="N5284">
        <v>15</v>
      </c>
      <c r="O5284">
        <v>1940</v>
      </c>
      <c r="P5284" t="s">
        <v>120</v>
      </c>
      <c r="R5284">
        <f t="shared" si="329"/>
        <v>-124</v>
      </c>
      <c r="S5284">
        <f t="shared" si="330"/>
        <v>40</v>
      </c>
      <c r="T5284" t="str">
        <f t="shared" si="331"/>
        <v>-12440</v>
      </c>
      <c r="U5284" t="str">
        <f t="shared" si="328"/>
        <v>-124, 40</v>
      </c>
    </row>
    <row r="5285" spans="1:21" hidden="1" x14ac:dyDescent="0.25">
      <c r="A5285">
        <v>-123.82836159999999</v>
      </c>
      <c r="B5285">
        <v>39.793451300000001</v>
      </c>
      <c r="C5285" t="s">
        <v>679</v>
      </c>
      <c r="D5285" t="s">
        <v>542</v>
      </c>
      <c r="E5285" t="s">
        <v>435</v>
      </c>
      <c r="F5285" t="s">
        <v>110</v>
      </c>
      <c r="G5285" t="s">
        <v>110</v>
      </c>
      <c r="H5285" t="s">
        <v>94</v>
      </c>
      <c r="J5285" t="s">
        <v>119</v>
      </c>
      <c r="K5285">
        <v>0</v>
      </c>
      <c r="L5285">
        <v>0</v>
      </c>
      <c r="M5285">
        <v>4</v>
      </c>
      <c r="N5285">
        <v>19</v>
      </c>
      <c r="O5285">
        <v>1970</v>
      </c>
      <c r="P5285" t="s">
        <v>120</v>
      </c>
      <c r="R5285">
        <f t="shared" si="329"/>
        <v>-124</v>
      </c>
      <c r="S5285">
        <f t="shared" si="330"/>
        <v>40</v>
      </c>
      <c r="T5285" t="str">
        <f t="shared" si="331"/>
        <v>-12440</v>
      </c>
      <c r="U5285" t="str">
        <f t="shared" si="328"/>
        <v>-124, 40</v>
      </c>
    </row>
    <row r="5286" spans="1:21" hidden="1" x14ac:dyDescent="0.25">
      <c r="A5286">
        <v>-123.7796563</v>
      </c>
      <c r="B5286">
        <v>39.8186964</v>
      </c>
      <c r="C5286" t="s">
        <v>679</v>
      </c>
      <c r="D5286" t="s">
        <v>542</v>
      </c>
      <c r="E5286" t="s">
        <v>435</v>
      </c>
      <c r="F5286" t="s">
        <v>110</v>
      </c>
      <c r="G5286" t="s">
        <v>110</v>
      </c>
      <c r="H5286" t="s">
        <v>94</v>
      </c>
      <c r="J5286" t="s">
        <v>119</v>
      </c>
      <c r="K5286">
        <v>0</v>
      </c>
      <c r="L5286">
        <v>0</v>
      </c>
      <c r="M5286">
        <v>4</v>
      </c>
      <c r="N5286">
        <v>19</v>
      </c>
      <c r="O5286">
        <v>1970</v>
      </c>
      <c r="P5286" t="s">
        <v>120</v>
      </c>
      <c r="R5286">
        <f t="shared" si="329"/>
        <v>-124</v>
      </c>
      <c r="S5286">
        <f t="shared" si="330"/>
        <v>40</v>
      </c>
      <c r="T5286" t="str">
        <f t="shared" si="331"/>
        <v>-12440</v>
      </c>
      <c r="U5286" t="str">
        <f t="shared" si="328"/>
        <v>-124, 40</v>
      </c>
    </row>
    <row r="5287" spans="1:21" hidden="1" x14ac:dyDescent="0.25">
      <c r="A5287">
        <v>-123.8125532</v>
      </c>
      <c r="B5287">
        <v>39.766506800000002</v>
      </c>
      <c r="C5287" t="s">
        <v>696</v>
      </c>
      <c r="D5287" t="s">
        <v>542</v>
      </c>
      <c r="E5287" t="s">
        <v>435</v>
      </c>
      <c r="F5287" t="s">
        <v>110</v>
      </c>
      <c r="G5287" t="s">
        <v>110</v>
      </c>
      <c r="H5287" t="s">
        <v>94</v>
      </c>
      <c r="J5287" t="s">
        <v>119</v>
      </c>
      <c r="K5287">
        <v>0</v>
      </c>
      <c r="L5287">
        <v>0</v>
      </c>
      <c r="M5287">
        <v>4</v>
      </c>
      <c r="N5287">
        <v>20</v>
      </c>
      <c r="O5287">
        <v>1975</v>
      </c>
      <c r="P5287" t="s">
        <v>120</v>
      </c>
      <c r="R5287">
        <f t="shared" si="329"/>
        <v>-124</v>
      </c>
      <c r="S5287">
        <f t="shared" si="330"/>
        <v>40</v>
      </c>
      <c r="T5287" t="str">
        <f t="shared" si="331"/>
        <v>-12440</v>
      </c>
      <c r="U5287" t="str">
        <f t="shared" si="328"/>
        <v>-124, 40</v>
      </c>
    </row>
    <row r="5288" spans="1:21" hidden="1" x14ac:dyDescent="0.25">
      <c r="A5288">
        <v>-123.8199729</v>
      </c>
      <c r="B5288">
        <v>39.755124500000001</v>
      </c>
      <c r="C5288" t="s">
        <v>697</v>
      </c>
      <c r="D5288" t="s">
        <v>542</v>
      </c>
      <c r="E5288" t="s">
        <v>435</v>
      </c>
      <c r="F5288" t="s">
        <v>110</v>
      </c>
      <c r="G5288" t="s">
        <v>110</v>
      </c>
      <c r="H5288" t="s">
        <v>94</v>
      </c>
      <c r="J5288" t="s">
        <v>119</v>
      </c>
      <c r="K5288">
        <v>0</v>
      </c>
      <c r="L5288">
        <v>0</v>
      </c>
      <c r="M5288">
        <v>11</v>
      </c>
      <c r="N5288">
        <v>10</v>
      </c>
      <c r="O5288">
        <v>1974</v>
      </c>
      <c r="P5288" t="s">
        <v>120</v>
      </c>
      <c r="R5288">
        <f t="shared" si="329"/>
        <v>-124</v>
      </c>
      <c r="S5288">
        <f t="shared" si="330"/>
        <v>40</v>
      </c>
      <c r="T5288" t="str">
        <f t="shared" si="331"/>
        <v>-12440</v>
      </c>
      <c r="U5288" t="str">
        <f t="shared" si="328"/>
        <v>-123, 39</v>
      </c>
    </row>
    <row r="5289" spans="1:21" hidden="1" x14ac:dyDescent="0.25">
      <c r="A5289">
        <v>-123.31965409999999</v>
      </c>
      <c r="B5289">
        <v>39.008682700000001</v>
      </c>
      <c r="C5289" t="s">
        <v>698</v>
      </c>
      <c r="D5289" t="s">
        <v>542</v>
      </c>
      <c r="E5289" t="s">
        <v>435</v>
      </c>
      <c r="F5289" t="s">
        <v>110</v>
      </c>
      <c r="G5289" t="s">
        <v>110</v>
      </c>
      <c r="H5289" t="s">
        <v>94</v>
      </c>
      <c r="J5289" t="s">
        <v>119</v>
      </c>
      <c r="K5289">
        <v>0</v>
      </c>
      <c r="L5289">
        <v>0</v>
      </c>
      <c r="M5289">
        <v>1</v>
      </c>
      <c r="N5289">
        <v>7</v>
      </c>
      <c r="O5289">
        <v>1978</v>
      </c>
      <c r="P5289" t="s">
        <v>120</v>
      </c>
      <c r="R5289">
        <f t="shared" si="329"/>
        <v>-123</v>
      </c>
      <c r="S5289">
        <f t="shared" si="330"/>
        <v>39</v>
      </c>
      <c r="T5289" t="str">
        <f t="shared" si="331"/>
        <v>-12339</v>
      </c>
      <c r="U5289" t="str">
        <f t="shared" si="328"/>
        <v>-123, 39</v>
      </c>
    </row>
    <row r="5290" spans="1:21" hidden="1" x14ac:dyDescent="0.25">
      <c r="A5290">
        <v>-123.4652778</v>
      </c>
      <c r="B5290">
        <v>39.071111109999997</v>
      </c>
      <c r="C5290">
        <v>1988</v>
      </c>
      <c r="D5290" t="s">
        <v>542</v>
      </c>
      <c r="E5290" t="s">
        <v>435</v>
      </c>
      <c r="F5290" t="s">
        <v>110</v>
      </c>
      <c r="G5290" t="s">
        <v>110</v>
      </c>
      <c r="H5290" t="s">
        <v>94</v>
      </c>
      <c r="J5290" t="s">
        <v>119</v>
      </c>
      <c r="K5290">
        <v>0</v>
      </c>
      <c r="L5290">
        <v>0</v>
      </c>
      <c r="N5290">
        <v>31</v>
      </c>
      <c r="O5290">
        <v>1988</v>
      </c>
      <c r="P5290" t="s">
        <v>120</v>
      </c>
      <c r="R5290">
        <f t="shared" si="329"/>
        <v>-123</v>
      </c>
      <c r="S5290">
        <f t="shared" si="330"/>
        <v>39</v>
      </c>
      <c r="T5290" t="str">
        <f t="shared" si="331"/>
        <v>-12339</v>
      </c>
      <c r="U5290" t="str">
        <f t="shared" si="328"/>
        <v>-123, 39</v>
      </c>
    </row>
    <row r="5291" spans="1:21" hidden="1" x14ac:dyDescent="0.25">
      <c r="A5291">
        <v>-123.2390067</v>
      </c>
      <c r="B5291">
        <v>39.094757100000002</v>
      </c>
      <c r="C5291" t="s">
        <v>640</v>
      </c>
      <c r="D5291" t="s">
        <v>542</v>
      </c>
      <c r="E5291" t="s">
        <v>435</v>
      </c>
      <c r="F5291" t="s">
        <v>110</v>
      </c>
      <c r="G5291" t="s">
        <v>110</v>
      </c>
      <c r="H5291" t="s">
        <v>94</v>
      </c>
      <c r="J5291" t="s">
        <v>119</v>
      </c>
      <c r="K5291">
        <v>0</v>
      </c>
      <c r="L5291">
        <v>0</v>
      </c>
      <c r="M5291">
        <v>2</v>
      </c>
      <c r="N5291">
        <v>3</v>
      </c>
      <c r="O5291">
        <v>1952</v>
      </c>
      <c r="P5291" t="s">
        <v>120</v>
      </c>
      <c r="R5291">
        <f t="shared" si="329"/>
        <v>-123</v>
      </c>
      <c r="S5291">
        <f t="shared" si="330"/>
        <v>39</v>
      </c>
      <c r="T5291" t="str">
        <f t="shared" si="331"/>
        <v>-12339</v>
      </c>
      <c r="U5291" t="str">
        <f t="shared" si="328"/>
        <v>-123, 39</v>
      </c>
    </row>
    <row r="5292" spans="1:21" hidden="1" x14ac:dyDescent="0.25">
      <c r="A5292">
        <v>-123.1189002</v>
      </c>
      <c r="B5292">
        <v>39.250229400000002</v>
      </c>
      <c r="C5292" t="s">
        <v>699</v>
      </c>
      <c r="D5292" t="s">
        <v>542</v>
      </c>
      <c r="E5292" t="s">
        <v>435</v>
      </c>
      <c r="F5292" t="s">
        <v>110</v>
      </c>
      <c r="G5292" t="s">
        <v>110</v>
      </c>
      <c r="H5292" t="s">
        <v>94</v>
      </c>
      <c r="J5292" t="s">
        <v>119</v>
      </c>
      <c r="K5292">
        <v>0</v>
      </c>
      <c r="L5292">
        <v>0</v>
      </c>
      <c r="M5292">
        <v>12</v>
      </c>
      <c r="N5292">
        <v>15</v>
      </c>
      <c r="O5292">
        <v>1968</v>
      </c>
      <c r="P5292" t="s">
        <v>120</v>
      </c>
      <c r="R5292">
        <f t="shared" si="329"/>
        <v>-123</v>
      </c>
      <c r="S5292">
        <f t="shared" si="330"/>
        <v>39</v>
      </c>
      <c r="T5292" t="str">
        <f t="shared" si="331"/>
        <v>-12339</v>
      </c>
      <c r="U5292" t="str">
        <f t="shared" si="328"/>
        <v>-124, 39</v>
      </c>
    </row>
    <row r="5293" spans="1:21" hidden="1" x14ac:dyDescent="0.25">
      <c r="A5293">
        <v>-123.7992021</v>
      </c>
      <c r="B5293">
        <v>39.306707500000002</v>
      </c>
      <c r="C5293" t="s">
        <v>700</v>
      </c>
      <c r="D5293" t="s">
        <v>542</v>
      </c>
      <c r="E5293" t="s">
        <v>435</v>
      </c>
      <c r="F5293" t="s">
        <v>110</v>
      </c>
      <c r="G5293" t="s">
        <v>110</v>
      </c>
      <c r="H5293" t="s">
        <v>94</v>
      </c>
      <c r="J5293" t="s">
        <v>119</v>
      </c>
      <c r="K5293">
        <v>0</v>
      </c>
      <c r="L5293">
        <v>0</v>
      </c>
      <c r="M5293">
        <v>6</v>
      </c>
      <c r="N5293">
        <v>14</v>
      </c>
      <c r="O5293">
        <v>1973</v>
      </c>
      <c r="P5293" t="s">
        <v>120</v>
      </c>
      <c r="R5293">
        <f t="shared" si="329"/>
        <v>-124</v>
      </c>
      <c r="S5293">
        <f t="shared" si="330"/>
        <v>39</v>
      </c>
      <c r="T5293" t="str">
        <f t="shared" si="331"/>
        <v>-12439</v>
      </c>
      <c r="U5293" t="str">
        <f t="shared" si="328"/>
        <v>-124, 40</v>
      </c>
    </row>
    <row r="5294" spans="1:21" hidden="1" x14ac:dyDescent="0.25">
      <c r="A5294">
        <v>-123.95588890000001</v>
      </c>
      <c r="B5294">
        <v>39.95383056</v>
      </c>
      <c r="C5294">
        <v>1991</v>
      </c>
      <c r="D5294" t="s">
        <v>542</v>
      </c>
      <c r="E5294" t="s">
        <v>435</v>
      </c>
      <c r="F5294" t="s">
        <v>110</v>
      </c>
      <c r="G5294" t="s">
        <v>110</v>
      </c>
      <c r="H5294" t="s">
        <v>94</v>
      </c>
      <c r="J5294" t="s">
        <v>119</v>
      </c>
      <c r="K5294">
        <v>0</v>
      </c>
      <c r="L5294">
        <v>0</v>
      </c>
      <c r="N5294">
        <v>10</v>
      </c>
      <c r="O5294">
        <v>1991</v>
      </c>
      <c r="P5294" t="s">
        <v>120</v>
      </c>
      <c r="R5294">
        <f t="shared" si="329"/>
        <v>-124</v>
      </c>
      <c r="S5294">
        <f t="shared" si="330"/>
        <v>40</v>
      </c>
      <c r="T5294" t="str">
        <f t="shared" si="331"/>
        <v>-12440</v>
      </c>
      <c r="U5294" t="str">
        <f t="shared" si="328"/>
        <v>-123, 39</v>
      </c>
    </row>
    <row r="5295" spans="1:21" hidden="1" x14ac:dyDescent="0.25">
      <c r="A5295">
        <v>-123.2037551</v>
      </c>
      <c r="B5295">
        <v>38.890237800000001</v>
      </c>
      <c r="C5295" t="s">
        <v>701</v>
      </c>
      <c r="D5295" t="s">
        <v>542</v>
      </c>
      <c r="E5295" t="s">
        <v>435</v>
      </c>
      <c r="F5295" t="s">
        <v>110</v>
      </c>
      <c r="G5295" t="s">
        <v>110</v>
      </c>
      <c r="H5295" t="s">
        <v>94</v>
      </c>
      <c r="J5295" t="s">
        <v>119</v>
      </c>
      <c r="K5295">
        <v>0</v>
      </c>
      <c r="L5295">
        <v>0</v>
      </c>
      <c r="M5295">
        <v>3</v>
      </c>
      <c r="N5295">
        <v>14</v>
      </c>
      <c r="O5295">
        <v>1976</v>
      </c>
      <c r="P5295" t="s">
        <v>120</v>
      </c>
      <c r="R5295">
        <f t="shared" si="329"/>
        <v>-123</v>
      </c>
      <c r="S5295">
        <f t="shared" si="330"/>
        <v>39</v>
      </c>
      <c r="T5295" t="str">
        <f t="shared" si="331"/>
        <v>-12339</v>
      </c>
      <c r="U5295" t="str">
        <f t="shared" si="328"/>
        <v>-123, 40</v>
      </c>
    </row>
    <row r="5296" spans="1:21" hidden="1" x14ac:dyDescent="0.25">
      <c r="A5296">
        <v>-123.40440820000001</v>
      </c>
      <c r="B5296">
        <v>39.5610432</v>
      </c>
      <c r="C5296" t="s">
        <v>702</v>
      </c>
      <c r="D5296" t="s">
        <v>542</v>
      </c>
      <c r="E5296" t="s">
        <v>435</v>
      </c>
      <c r="F5296" t="s">
        <v>110</v>
      </c>
      <c r="G5296" t="s">
        <v>110</v>
      </c>
      <c r="H5296" t="s">
        <v>94</v>
      </c>
      <c r="J5296" t="s">
        <v>119</v>
      </c>
      <c r="K5296">
        <v>0</v>
      </c>
      <c r="L5296">
        <v>0</v>
      </c>
      <c r="M5296">
        <v>3</v>
      </c>
      <c r="N5296">
        <v>13</v>
      </c>
      <c r="O5296">
        <v>1970</v>
      </c>
      <c r="P5296" t="s">
        <v>120</v>
      </c>
      <c r="R5296">
        <f t="shared" si="329"/>
        <v>-123</v>
      </c>
      <c r="S5296">
        <f t="shared" si="330"/>
        <v>40</v>
      </c>
      <c r="T5296" t="str">
        <f t="shared" si="331"/>
        <v>-12340</v>
      </c>
      <c r="U5296" t="str">
        <f t="shared" si="328"/>
        <v>-124, 40</v>
      </c>
    </row>
    <row r="5297" spans="1:21" hidden="1" x14ac:dyDescent="0.25">
      <c r="A5297">
        <v>-123.8335731</v>
      </c>
      <c r="B5297">
        <v>39.803939</v>
      </c>
      <c r="C5297" t="s">
        <v>703</v>
      </c>
      <c r="D5297" t="s">
        <v>542</v>
      </c>
      <c r="E5297" t="s">
        <v>435</v>
      </c>
      <c r="F5297" t="s">
        <v>110</v>
      </c>
      <c r="G5297" t="s">
        <v>110</v>
      </c>
      <c r="H5297" t="s">
        <v>94</v>
      </c>
      <c r="J5297" t="s">
        <v>119</v>
      </c>
      <c r="K5297">
        <v>0</v>
      </c>
      <c r="L5297">
        <v>0</v>
      </c>
      <c r="M5297">
        <v>4</v>
      </c>
      <c r="N5297">
        <v>28</v>
      </c>
      <c r="O5297">
        <v>1971</v>
      </c>
      <c r="P5297" t="s">
        <v>120</v>
      </c>
      <c r="R5297">
        <f t="shared" si="329"/>
        <v>-124</v>
      </c>
      <c r="S5297">
        <f t="shared" si="330"/>
        <v>40</v>
      </c>
      <c r="T5297" t="str">
        <f t="shared" si="331"/>
        <v>-12440</v>
      </c>
      <c r="U5297" t="str">
        <f t="shared" si="328"/>
        <v>-123, 39</v>
      </c>
    </row>
    <row r="5298" spans="1:21" hidden="1" x14ac:dyDescent="0.25">
      <c r="A5298">
        <v>-123.4652778</v>
      </c>
      <c r="B5298">
        <v>39.071111109999997</v>
      </c>
      <c r="C5298">
        <v>1988</v>
      </c>
      <c r="D5298" t="s">
        <v>542</v>
      </c>
      <c r="E5298" t="s">
        <v>435</v>
      </c>
      <c r="F5298" t="s">
        <v>110</v>
      </c>
      <c r="G5298" t="s">
        <v>110</v>
      </c>
      <c r="H5298" t="s">
        <v>94</v>
      </c>
      <c r="J5298" t="s">
        <v>119</v>
      </c>
      <c r="K5298">
        <v>0</v>
      </c>
      <c r="L5298">
        <v>0</v>
      </c>
      <c r="N5298">
        <v>31</v>
      </c>
      <c r="O5298">
        <v>1988</v>
      </c>
      <c r="P5298" t="s">
        <v>120</v>
      </c>
      <c r="R5298">
        <f t="shared" si="329"/>
        <v>-123</v>
      </c>
      <c r="S5298">
        <f t="shared" si="330"/>
        <v>39</v>
      </c>
      <c r="T5298" t="str">
        <f t="shared" si="331"/>
        <v>-12339</v>
      </c>
      <c r="U5298" t="str">
        <f t="shared" si="328"/>
        <v>-124, 39</v>
      </c>
    </row>
    <row r="5299" spans="1:21" hidden="1" x14ac:dyDescent="0.25">
      <c r="A5299">
        <v>-123.52249999999999</v>
      </c>
      <c r="B5299">
        <v>39.346416660000003</v>
      </c>
      <c r="C5299">
        <v>1978</v>
      </c>
      <c r="D5299" t="s">
        <v>542</v>
      </c>
      <c r="E5299" t="s">
        <v>435</v>
      </c>
      <c r="F5299" t="s">
        <v>110</v>
      </c>
      <c r="G5299" t="s">
        <v>110</v>
      </c>
      <c r="H5299" t="s">
        <v>94</v>
      </c>
      <c r="J5299" t="s">
        <v>119</v>
      </c>
      <c r="K5299">
        <v>0</v>
      </c>
      <c r="L5299">
        <v>0</v>
      </c>
      <c r="N5299">
        <v>20</v>
      </c>
      <c r="O5299">
        <v>1978</v>
      </c>
      <c r="P5299" t="s">
        <v>120</v>
      </c>
      <c r="R5299">
        <f t="shared" si="329"/>
        <v>-124</v>
      </c>
      <c r="S5299">
        <f t="shared" si="330"/>
        <v>39</v>
      </c>
      <c r="T5299" t="str">
        <f t="shared" si="331"/>
        <v>-12439</v>
      </c>
      <c r="U5299" t="str">
        <f t="shared" si="328"/>
        <v>-123, 39</v>
      </c>
    </row>
    <row r="5300" spans="1:21" hidden="1" x14ac:dyDescent="0.25">
      <c r="A5300">
        <v>-123.1189002</v>
      </c>
      <c r="B5300">
        <v>39.250229400000002</v>
      </c>
      <c r="C5300" t="s">
        <v>699</v>
      </c>
      <c r="D5300" t="s">
        <v>542</v>
      </c>
      <c r="E5300" t="s">
        <v>435</v>
      </c>
      <c r="F5300" t="s">
        <v>110</v>
      </c>
      <c r="G5300" t="s">
        <v>110</v>
      </c>
      <c r="H5300" t="s">
        <v>94</v>
      </c>
      <c r="J5300" t="s">
        <v>119</v>
      </c>
      <c r="K5300">
        <v>0</v>
      </c>
      <c r="L5300">
        <v>0</v>
      </c>
      <c r="M5300">
        <v>12</v>
      </c>
      <c r="N5300">
        <v>15</v>
      </c>
      <c r="O5300">
        <v>1968</v>
      </c>
      <c r="P5300" t="s">
        <v>120</v>
      </c>
      <c r="R5300">
        <f t="shared" si="329"/>
        <v>-123</v>
      </c>
      <c r="S5300">
        <f t="shared" si="330"/>
        <v>39</v>
      </c>
      <c r="T5300" t="str">
        <f t="shared" si="331"/>
        <v>-12339</v>
      </c>
      <c r="U5300" t="str">
        <f t="shared" si="328"/>
        <v>-124, 40</v>
      </c>
    </row>
    <row r="5301" spans="1:21" hidden="1" x14ac:dyDescent="0.25">
      <c r="A5301">
        <v>-123.8125532</v>
      </c>
      <c r="B5301">
        <v>39.766506800000002</v>
      </c>
      <c r="C5301" t="s">
        <v>696</v>
      </c>
      <c r="D5301" t="s">
        <v>542</v>
      </c>
      <c r="E5301" t="s">
        <v>435</v>
      </c>
      <c r="F5301" t="s">
        <v>110</v>
      </c>
      <c r="G5301" t="s">
        <v>110</v>
      </c>
      <c r="H5301" t="s">
        <v>94</v>
      </c>
      <c r="J5301" t="s">
        <v>119</v>
      </c>
      <c r="K5301">
        <v>0</v>
      </c>
      <c r="L5301">
        <v>0</v>
      </c>
      <c r="M5301">
        <v>4</v>
      </c>
      <c r="N5301">
        <v>20</v>
      </c>
      <c r="O5301">
        <v>1975</v>
      </c>
      <c r="P5301" t="s">
        <v>120</v>
      </c>
      <c r="R5301">
        <f t="shared" si="329"/>
        <v>-124</v>
      </c>
      <c r="S5301">
        <f t="shared" si="330"/>
        <v>40</v>
      </c>
      <c r="T5301" t="str">
        <f t="shared" si="331"/>
        <v>-12440</v>
      </c>
      <c r="U5301" t="str">
        <f t="shared" si="328"/>
        <v>-124, 40</v>
      </c>
    </row>
    <row r="5302" spans="1:21" hidden="1" x14ac:dyDescent="0.25">
      <c r="A5302">
        <v>-123.84329</v>
      </c>
      <c r="B5302">
        <v>39.806379999999997</v>
      </c>
      <c r="C5302" t="s">
        <v>704</v>
      </c>
      <c r="D5302" t="s">
        <v>542</v>
      </c>
      <c r="E5302" t="s">
        <v>435</v>
      </c>
      <c r="F5302" t="s">
        <v>110</v>
      </c>
      <c r="G5302" t="s">
        <v>110</v>
      </c>
      <c r="H5302" t="s">
        <v>94</v>
      </c>
      <c r="J5302" t="s">
        <v>119</v>
      </c>
      <c r="K5302">
        <v>0</v>
      </c>
      <c r="L5302">
        <v>0</v>
      </c>
      <c r="M5302">
        <v>3</v>
      </c>
      <c r="N5302">
        <v>12</v>
      </c>
      <c r="O5302">
        <v>1978</v>
      </c>
      <c r="P5302" t="s">
        <v>120</v>
      </c>
      <c r="R5302">
        <f t="shared" si="329"/>
        <v>-124</v>
      </c>
      <c r="S5302">
        <f t="shared" si="330"/>
        <v>40</v>
      </c>
      <c r="T5302" t="str">
        <f t="shared" si="331"/>
        <v>-12440</v>
      </c>
      <c r="U5302" t="str">
        <f t="shared" si="328"/>
        <v>-124, 40</v>
      </c>
    </row>
    <row r="5303" spans="1:21" hidden="1" x14ac:dyDescent="0.25">
      <c r="A5303">
        <v>-123.95588890000001</v>
      </c>
      <c r="B5303">
        <v>39.95383056</v>
      </c>
      <c r="C5303">
        <v>1991</v>
      </c>
      <c r="D5303" t="s">
        <v>542</v>
      </c>
      <c r="E5303" t="s">
        <v>435</v>
      </c>
      <c r="F5303" t="s">
        <v>110</v>
      </c>
      <c r="G5303" t="s">
        <v>110</v>
      </c>
      <c r="H5303" t="s">
        <v>94</v>
      </c>
      <c r="J5303" t="s">
        <v>119</v>
      </c>
      <c r="K5303">
        <v>0</v>
      </c>
      <c r="L5303">
        <v>0</v>
      </c>
      <c r="N5303">
        <v>10</v>
      </c>
      <c r="O5303">
        <v>1991</v>
      </c>
      <c r="P5303" t="s">
        <v>120</v>
      </c>
      <c r="R5303">
        <f t="shared" si="329"/>
        <v>-124</v>
      </c>
      <c r="S5303">
        <f t="shared" si="330"/>
        <v>40</v>
      </c>
      <c r="T5303" t="str">
        <f t="shared" si="331"/>
        <v>-12440</v>
      </c>
      <c r="U5303" t="str">
        <f t="shared" si="328"/>
        <v>-123, 39</v>
      </c>
    </row>
    <row r="5304" spans="1:21" hidden="1" x14ac:dyDescent="0.25">
      <c r="A5304">
        <v>-123.2102593</v>
      </c>
      <c r="B5304">
        <v>38.895552899999998</v>
      </c>
      <c r="C5304" t="s">
        <v>705</v>
      </c>
      <c r="D5304" t="s">
        <v>542</v>
      </c>
      <c r="E5304" t="s">
        <v>435</v>
      </c>
      <c r="F5304" t="s">
        <v>110</v>
      </c>
      <c r="G5304" t="s">
        <v>110</v>
      </c>
      <c r="H5304" t="s">
        <v>94</v>
      </c>
      <c r="J5304" t="s">
        <v>119</v>
      </c>
      <c r="K5304">
        <v>0</v>
      </c>
      <c r="L5304">
        <v>0</v>
      </c>
      <c r="M5304">
        <v>11</v>
      </c>
      <c r="N5304">
        <v>27</v>
      </c>
      <c r="O5304">
        <v>1972</v>
      </c>
      <c r="P5304" t="s">
        <v>120</v>
      </c>
      <c r="R5304">
        <f t="shared" si="329"/>
        <v>-123</v>
      </c>
      <c r="S5304">
        <f t="shared" si="330"/>
        <v>39</v>
      </c>
      <c r="T5304" t="str">
        <f t="shared" si="331"/>
        <v>-12339</v>
      </c>
      <c r="U5304" t="str">
        <f t="shared" si="328"/>
        <v>-123, 39</v>
      </c>
    </row>
    <row r="5305" spans="1:21" hidden="1" x14ac:dyDescent="0.25">
      <c r="A5305">
        <v>-123.2157969</v>
      </c>
      <c r="B5305">
        <v>38.899832600000003</v>
      </c>
      <c r="C5305" t="s">
        <v>706</v>
      </c>
      <c r="D5305" t="s">
        <v>542</v>
      </c>
      <c r="E5305" t="s">
        <v>435</v>
      </c>
      <c r="F5305" t="s">
        <v>110</v>
      </c>
      <c r="G5305" t="s">
        <v>110</v>
      </c>
      <c r="H5305" t="s">
        <v>94</v>
      </c>
      <c r="J5305" t="s">
        <v>119</v>
      </c>
      <c r="K5305">
        <v>0</v>
      </c>
      <c r="L5305">
        <v>0</v>
      </c>
      <c r="M5305">
        <v>11</v>
      </c>
      <c r="N5305">
        <v>2</v>
      </c>
      <c r="O5305">
        <v>1933</v>
      </c>
      <c r="P5305" t="s">
        <v>120</v>
      </c>
      <c r="R5305">
        <f t="shared" si="329"/>
        <v>-123</v>
      </c>
      <c r="S5305">
        <f t="shared" si="330"/>
        <v>39</v>
      </c>
      <c r="T5305" t="str">
        <f t="shared" si="331"/>
        <v>-12339</v>
      </c>
      <c r="U5305" t="str">
        <f t="shared" si="328"/>
        <v>-123, 39</v>
      </c>
    </row>
    <row r="5306" spans="1:21" hidden="1" x14ac:dyDescent="0.25">
      <c r="A5306">
        <v>-123.2157969</v>
      </c>
      <c r="B5306">
        <v>38.899832600000003</v>
      </c>
      <c r="C5306" t="s">
        <v>706</v>
      </c>
      <c r="D5306" t="s">
        <v>542</v>
      </c>
      <c r="E5306" t="s">
        <v>435</v>
      </c>
      <c r="F5306" t="s">
        <v>110</v>
      </c>
      <c r="G5306" t="s">
        <v>110</v>
      </c>
      <c r="H5306" t="s">
        <v>94</v>
      </c>
      <c r="J5306" t="s">
        <v>119</v>
      </c>
      <c r="K5306">
        <v>0</v>
      </c>
      <c r="L5306">
        <v>0</v>
      </c>
      <c r="M5306">
        <v>11</v>
      </c>
      <c r="N5306">
        <v>2</v>
      </c>
      <c r="O5306">
        <v>1933</v>
      </c>
      <c r="P5306" t="s">
        <v>120</v>
      </c>
      <c r="R5306">
        <f t="shared" si="329"/>
        <v>-123</v>
      </c>
      <c r="S5306">
        <f t="shared" si="330"/>
        <v>39</v>
      </c>
      <c r="T5306" t="str">
        <f t="shared" si="331"/>
        <v>-12339</v>
      </c>
      <c r="U5306" t="str">
        <f t="shared" si="328"/>
        <v>-123, 39</v>
      </c>
    </row>
    <row r="5307" spans="1:21" hidden="1" x14ac:dyDescent="0.25">
      <c r="A5307">
        <v>-123.2157969</v>
      </c>
      <c r="B5307">
        <v>38.899832600000003</v>
      </c>
      <c r="C5307" t="s">
        <v>706</v>
      </c>
      <c r="D5307" t="s">
        <v>542</v>
      </c>
      <c r="E5307" t="s">
        <v>435</v>
      </c>
      <c r="F5307" t="s">
        <v>110</v>
      </c>
      <c r="G5307" t="s">
        <v>110</v>
      </c>
      <c r="H5307" t="s">
        <v>94</v>
      </c>
      <c r="J5307" t="s">
        <v>119</v>
      </c>
      <c r="K5307">
        <v>0</v>
      </c>
      <c r="L5307">
        <v>0</v>
      </c>
      <c r="M5307">
        <v>11</v>
      </c>
      <c r="N5307">
        <v>2</v>
      </c>
      <c r="O5307">
        <v>1933</v>
      </c>
      <c r="P5307" t="s">
        <v>120</v>
      </c>
      <c r="R5307">
        <f t="shared" si="329"/>
        <v>-123</v>
      </c>
      <c r="S5307">
        <f t="shared" si="330"/>
        <v>39</v>
      </c>
      <c r="T5307" t="str">
        <f t="shared" si="331"/>
        <v>-12339</v>
      </c>
      <c r="U5307" t="str">
        <f t="shared" si="328"/>
        <v>-123, 39</v>
      </c>
    </row>
    <row r="5308" spans="1:21" hidden="1" x14ac:dyDescent="0.25">
      <c r="A5308">
        <v>-123.2157969</v>
      </c>
      <c r="B5308">
        <v>38.899832600000003</v>
      </c>
      <c r="C5308" t="s">
        <v>706</v>
      </c>
      <c r="D5308" t="s">
        <v>542</v>
      </c>
      <c r="E5308" t="s">
        <v>435</v>
      </c>
      <c r="F5308" t="s">
        <v>110</v>
      </c>
      <c r="G5308" t="s">
        <v>110</v>
      </c>
      <c r="H5308" t="s">
        <v>94</v>
      </c>
      <c r="J5308" t="s">
        <v>119</v>
      </c>
      <c r="K5308">
        <v>0</v>
      </c>
      <c r="L5308">
        <v>0</v>
      </c>
      <c r="M5308">
        <v>11</v>
      </c>
      <c r="N5308">
        <v>2</v>
      </c>
      <c r="O5308">
        <v>1933</v>
      </c>
      <c r="P5308" t="s">
        <v>120</v>
      </c>
      <c r="R5308">
        <f t="shared" si="329"/>
        <v>-123</v>
      </c>
      <c r="S5308">
        <f t="shared" si="330"/>
        <v>39</v>
      </c>
      <c r="T5308" t="str">
        <f t="shared" si="331"/>
        <v>-12339</v>
      </c>
      <c r="U5308" t="str">
        <f t="shared" si="328"/>
        <v>-123, 39</v>
      </c>
    </row>
    <row r="5309" spans="1:21" hidden="1" x14ac:dyDescent="0.25">
      <c r="A5309">
        <v>-123.2157969</v>
      </c>
      <c r="B5309">
        <v>38.899832600000003</v>
      </c>
      <c r="C5309" t="s">
        <v>706</v>
      </c>
      <c r="D5309" t="s">
        <v>542</v>
      </c>
      <c r="E5309" t="s">
        <v>435</v>
      </c>
      <c r="F5309" t="s">
        <v>110</v>
      </c>
      <c r="G5309" t="s">
        <v>110</v>
      </c>
      <c r="H5309" t="s">
        <v>94</v>
      </c>
      <c r="J5309" t="s">
        <v>119</v>
      </c>
      <c r="K5309">
        <v>0</v>
      </c>
      <c r="L5309">
        <v>0</v>
      </c>
      <c r="M5309">
        <v>11</v>
      </c>
      <c r="N5309">
        <v>2</v>
      </c>
      <c r="O5309">
        <v>1933</v>
      </c>
      <c r="P5309" t="s">
        <v>120</v>
      </c>
      <c r="R5309">
        <f t="shared" si="329"/>
        <v>-123</v>
      </c>
      <c r="S5309">
        <f t="shared" si="330"/>
        <v>39</v>
      </c>
      <c r="T5309" t="str">
        <f t="shared" si="331"/>
        <v>-12339</v>
      </c>
      <c r="U5309" t="str">
        <f t="shared" si="328"/>
        <v>-123, 39</v>
      </c>
    </row>
    <row r="5310" spans="1:21" hidden="1" x14ac:dyDescent="0.25">
      <c r="A5310">
        <v>-123.2157969</v>
      </c>
      <c r="B5310">
        <v>38.899832600000003</v>
      </c>
      <c r="C5310" t="s">
        <v>706</v>
      </c>
      <c r="D5310" t="s">
        <v>542</v>
      </c>
      <c r="E5310" t="s">
        <v>435</v>
      </c>
      <c r="F5310" t="s">
        <v>110</v>
      </c>
      <c r="G5310" t="s">
        <v>110</v>
      </c>
      <c r="H5310" t="s">
        <v>94</v>
      </c>
      <c r="J5310" t="s">
        <v>119</v>
      </c>
      <c r="K5310">
        <v>0</v>
      </c>
      <c r="L5310">
        <v>0</v>
      </c>
      <c r="M5310">
        <v>11</v>
      </c>
      <c r="N5310">
        <v>2</v>
      </c>
      <c r="O5310">
        <v>1933</v>
      </c>
      <c r="P5310" t="s">
        <v>120</v>
      </c>
      <c r="R5310">
        <f t="shared" si="329"/>
        <v>-123</v>
      </c>
      <c r="S5310">
        <f t="shared" si="330"/>
        <v>39</v>
      </c>
      <c r="T5310" t="str">
        <f t="shared" si="331"/>
        <v>-12339</v>
      </c>
      <c r="U5310" t="str">
        <f t="shared" si="328"/>
        <v>-123, 39</v>
      </c>
    </row>
    <row r="5311" spans="1:21" hidden="1" x14ac:dyDescent="0.25">
      <c r="A5311">
        <v>-123.2157969</v>
      </c>
      <c r="B5311">
        <v>38.899832600000003</v>
      </c>
      <c r="C5311" t="s">
        <v>690</v>
      </c>
      <c r="D5311" t="s">
        <v>542</v>
      </c>
      <c r="E5311" t="s">
        <v>435</v>
      </c>
      <c r="F5311" t="s">
        <v>110</v>
      </c>
      <c r="G5311" t="s">
        <v>110</v>
      </c>
      <c r="H5311" t="s">
        <v>94</v>
      </c>
      <c r="J5311" t="s">
        <v>119</v>
      </c>
      <c r="K5311">
        <v>0</v>
      </c>
      <c r="L5311">
        <v>0</v>
      </c>
      <c r="M5311">
        <v>1</v>
      </c>
      <c r="N5311">
        <v>7</v>
      </c>
      <c r="O5311">
        <v>1939</v>
      </c>
      <c r="P5311" t="s">
        <v>120</v>
      </c>
      <c r="R5311">
        <f t="shared" si="329"/>
        <v>-123</v>
      </c>
      <c r="S5311">
        <f t="shared" si="330"/>
        <v>39</v>
      </c>
      <c r="T5311" t="str">
        <f t="shared" si="331"/>
        <v>-12339</v>
      </c>
      <c r="U5311" t="str">
        <f t="shared" si="328"/>
        <v>-123, 39</v>
      </c>
    </row>
    <row r="5312" spans="1:21" hidden="1" x14ac:dyDescent="0.25">
      <c r="A5312">
        <v>-123.2157969</v>
      </c>
      <c r="B5312">
        <v>38.899832600000003</v>
      </c>
      <c r="C5312" t="s">
        <v>690</v>
      </c>
      <c r="D5312" t="s">
        <v>542</v>
      </c>
      <c r="E5312" t="s">
        <v>435</v>
      </c>
      <c r="F5312" t="s">
        <v>110</v>
      </c>
      <c r="G5312" t="s">
        <v>110</v>
      </c>
      <c r="H5312" t="s">
        <v>94</v>
      </c>
      <c r="J5312" t="s">
        <v>119</v>
      </c>
      <c r="K5312">
        <v>0</v>
      </c>
      <c r="L5312">
        <v>0</v>
      </c>
      <c r="M5312">
        <v>1</v>
      </c>
      <c r="N5312">
        <v>7</v>
      </c>
      <c r="O5312">
        <v>1939</v>
      </c>
      <c r="P5312" t="s">
        <v>120</v>
      </c>
      <c r="R5312">
        <f t="shared" si="329"/>
        <v>-123</v>
      </c>
      <c r="S5312">
        <f t="shared" si="330"/>
        <v>39</v>
      </c>
      <c r="T5312" t="str">
        <f t="shared" si="331"/>
        <v>-12339</v>
      </c>
      <c r="U5312" t="str">
        <f t="shared" si="328"/>
        <v>-123, 39</v>
      </c>
    </row>
    <row r="5313" spans="1:21" hidden="1" x14ac:dyDescent="0.25">
      <c r="A5313">
        <v>-123.2157969</v>
      </c>
      <c r="B5313">
        <v>38.899832600000003</v>
      </c>
      <c r="C5313" t="s">
        <v>690</v>
      </c>
      <c r="D5313" t="s">
        <v>542</v>
      </c>
      <c r="E5313" t="s">
        <v>435</v>
      </c>
      <c r="F5313" t="s">
        <v>110</v>
      </c>
      <c r="G5313" t="s">
        <v>110</v>
      </c>
      <c r="H5313" t="s">
        <v>94</v>
      </c>
      <c r="J5313" t="s">
        <v>119</v>
      </c>
      <c r="K5313">
        <v>0</v>
      </c>
      <c r="L5313">
        <v>0</v>
      </c>
      <c r="M5313">
        <v>1</v>
      </c>
      <c r="N5313">
        <v>7</v>
      </c>
      <c r="O5313">
        <v>1939</v>
      </c>
      <c r="P5313" t="s">
        <v>120</v>
      </c>
      <c r="R5313">
        <f t="shared" si="329"/>
        <v>-123</v>
      </c>
      <c r="S5313">
        <f t="shared" si="330"/>
        <v>39</v>
      </c>
      <c r="T5313" t="str">
        <f t="shared" si="331"/>
        <v>-12339</v>
      </c>
      <c r="U5313" t="str">
        <f t="shared" si="328"/>
        <v>-123, 39</v>
      </c>
    </row>
    <row r="5314" spans="1:21" hidden="1" x14ac:dyDescent="0.25">
      <c r="A5314">
        <v>-123.2157969</v>
      </c>
      <c r="B5314">
        <v>38.899832600000003</v>
      </c>
      <c r="C5314" t="s">
        <v>690</v>
      </c>
      <c r="D5314" t="s">
        <v>542</v>
      </c>
      <c r="E5314" t="s">
        <v>435</v>
      </c>
      <c r="F5314" t="s">
        <v>110</v>
      </c>
      <c r="G5314" t="s">
        <v>110</v>
      </c>
      <c r="H5314" t="s">
        <v>94</v>
      </c>
      <c r="J5314" t="s">
        <v>119</v>
      </c>
      <c r="K5314">
        <v>0</v>
      </c>
      <c r="L5314">
        <v>0</v>
      </c>
      <c r="M5314">
        <v>1</v>
      </c>
      <c r="N5314">
        <v>7</v>
      </c>
      <c r="O5314">
        <v>1939</v>
      </c>
      <c r="P5314" t="s">
        <v>120</v>
      </c>
      <c r="R5314">
        <f t="shared" si="329"/>
        <v>-123</v>
      </c>
      <c r="S5314">
        <f t="shared" si="330"/>
        <v>39</v>
      </c>
      <c r="T5314" t="str">
        <f t="shared" si="331"/>
        <v>-12339</v>
      </c>
      <c r="U5314" t="str">
        <f t="shared" ref="U5314:U5377" si="332">_xlfn.CONCAT($R5315, ", ", $S5315)</f>
        <v>-123, 39</v>
      </c>
    </row>
    <row r="5315" spans="1:21" hidden="1" x14ac:dyDescent="0.25">
      <c r="A5315">
        <v>-123.2157969</v>
      </c>
      <c r="B5315">
        <v>38.899832600000003</v>
      </c>
      <c r="C5315" t="s">
        <v>706</v>
      </c>
      <c r="D5315" t="s">
        <v>542</v>
      </c>
      <c r="E5315" t="s">
        <v>435</v>
      </c>
      <c r="F5315" t="s">
        <v>110</v>
      </c>
      <c r="G5315" t="s">
        <v>110</v>
      </c>
      <c r="H5315" t="s">
        <v>94</v>
      </c>
      <c r="J5315" t="s">
        <v>119</v>
      </c>
      <c r="K5315">
        <v>0</v>
      </c>
      <c r="L5315">
        <v>0</v>
      </c>
      <c r="M5315">
        <v>11</v>
      </c>
      <c r="N5315">
        <v>2</v>
      </c>
      <c r="O5315">
        <v>1933</v>
      </c>
      <c r="P5315" t="s">
        <v>120</v>
      </c>
      <c r="R5315">
        <f t="shared" ref="R5315:R5378" si="333">ROUND($A5315, 0)</f>
        <v>-123</v>
      </c>
      <c r="S5315">
        <f t="shared" ref="S5315:S5378" si="334">ROUND($B5315, 0)</f>
        <v>39</v>
      </c>
      <c r="T5315" t="str">
        <f t="shared" ref="T5315:T5378" si="335">_xlfn.CONCAT($R5315, $S5315)</f>
        <v>-12339</v>
      </c>
      <c r="U5315" t="str">
        <f t="shared" si="332"/>
        <v>-123, 39</v>
      </c>
    </row>
    <row r="5316" spans="1:21" hidden="1" x14ac:dyDescent="0.25">
      <c r="A5316">
        <v>-123.2157969</v>
      </c>
      <c r="B5316">
        <v>38.899832600000003</v>
      </c>
      <c r="C5316" t="s">
        <v>706</v>
      </c>
      <c r="D5316" t="s">
        <v>542</v>
      </c>
      <c r="E5316" t="s">
        <v>435</v>
      </c>
      <c r="F5316" t="s">
        <v>110</v>
      </c>
      <c r="G5316" t="s">
        <v>110</v>
      </c>
      <c r="H5316" t="s">
        <v>94</v>
      </c>
      <c r="J5316" t="s">
        <v>119</v>
      </c>
      <c r="K5316">
        <v>0</v>
      </c>
      <c r="L5316">
        <v>0</v>
      </c>
      <c r="M5316">
        <v>11</v>
      </c>
      <c r="N5316">
        <v>2</v>
      </c>
      <c r="O5316">
        <v>1933</v>
      </c>
      <c r="P5316" t="s">
        <v>120</v>
      </c>
      <c r="R5316">
        <f t="shared" si="333"/>
        <v>-123</v>
      </c>
      <c r="S5316">
        <f t="shared" si="334"/>
        <v>39</v>
      </c>
      <c r="T5316" t="str">
        <f t="shared" si="335"/>
        <v>-12339</v>
      </c>
      <c r="U5316" t="str">
        <f t="shared" si="332"/>
        <v>-123, 39</v>
      </c>
    </row>
    <row r="5317" spans="1:21" hidden="1" x14ac:dyDescent="0.25">
      <c r="A5317">
        <v>-123.09463119999999</v>
      </c>
      <c r="B5317">
        <v>38.952085099999998</v>
      </c>
      <c r="C5317" t="s">
        <v>693</v>
      </c>
      <c r="D5317" t="s">
        <v>542</v>
      </c>
      <c r="E5317" t="s">
        <v>435</v>
      </c>
      <c r="F5317" t="s">
        <v>110</v>
      </c>
      <c r="G5317" t="s">
        <v>110</v>
      </c>
      <c r="H5317" t="s">
        <v>94</v>
      </c>
      <c r="J5317" t="s">
        <v>119</v>
      </c>
      <c r="K5317">
        <v>0</v>
      </c>
      <c r="L5317">
        <v>0</v>
      </c>
      <c r="M5317">
        <v>3</v>
      </c>
      <c r="N5317">
        <v>8</v>
      </c>
      <c r="O5317">
        <v>1938</v>
      </c>
      <c r="P5317" t="s">
        <v>120</v>
      </c>
      <c r="R5317">
        <f t="shared" si="333"/>
        <v>-123</v>
      </c>
      <c r="S5317">
        <f t="shared" si="334"/>
        <v>39</v>
      </c>
      <c r="T5317" t="str">
        <f t="shared" si="335"/>
        <v>-12339</v>
      </c>
      <c r="U5317" t="str">
        <f t="shared" si="332"/>
        <v>-123, 39</v>
      </c>
    </row>
    <row r="5318" spans="1:21" hidden="1" x14ac:dyDescent="0.25">
      <c r="A5318">
        <v>-123.09463119999999</v>
      </c>
      <c r="B5318">
        <v>38.952085099999998</v>
      </c>
      <c r="C5318" t="s">
        <v>693</v>
      </c>
      <c r="D5318" t="s">
        <v>542</v>
      </c>
      <c r="E5318" t="s">
        <v>435</v>
      </c>
      <c r="F5318" t="s">
        <v>110</v>
      </c>
      <c r="G5318" t="s">
        <v>110</v>
      </c>
      <c r="H5318" t="s">
        <v>94</v>
      </c>
      <c r="J5318" t="s">
        <v>119</v>
      </c>
      <c r="K5318">
        <v>0</v>
      </c>
      <c r="L5318">
        <v>0</v>
      </c>
      <c r="M5318">
        <v>3</v>
      </c>
      <c r="N5318">
        <v>8</v>
      </c>
      <c r="O5318">
        <v>1938</v>
      </c>
      <c r="P5318" t="s">
        <v>120</v>
      </c>
      <c r="R5318">
        <f t="shared" si="333"/>
        <v>-123</v>
      </c>
      <c r="S5318">
        <f t="shared" si="334"/>
        <v>39</v>
      </c>
      <c r="T5318" t="str">
        <f t="shared" si="335"/>
        <v>-12339</v>
      </c>
      <c r="U5318" t="str">
        <f t="shared" si="332"/>
        <v>-124, 39</v>
      </c>
    </row>
    <row r="5319" spans="1:21" hidden="1" x14ac:dyDescent="0.25">
      <c r="A5319">
        <v>-123.77087109999999</v>
      </c>
      <c r="B5319">
        <v>39.275750899999998</v>
      </c>
      <c r="C5319" t="s">
        <v>707</v>
      </c>
      <c r="D5319" t="s">
        <v>542</v>
      </c>
      <c r="E5319" t="s">
        <v>435</v>
      </c>
      <c r="F5319" t="s">
        <v>110</v>
      </c>
      <c r="G5319" t="s">
        <v>110</v>
      </c>
      <c r="H5319" t="s">
        <v>94</v>
      </c>
      <c r="J5319" t="s">
        <v>119</v>
      </c>
      <c r="K5319">
        <v>0</v>
      </c>
      <c r="L5319">
        <v>0</v>
      </c>
      <c r="M5319">
        <v>5</v>
      </c>
      <c r="N5319">
        <v>29</v>
      </c>
      <c r="O5319">
        <v>1939</v>
      </c>
      <c r="P5319" t="s">
        <v>120</v>
      </c>
      <c r="R5319">
        <f t="shared" si="333"/>
        <v>-124</v>
      </c>
      <c r="S5319">
        <f t="shared" si="334"/>
        <v>39</v>
      </c>
      <c r="T5319" t="str">
        <f t="shared" si="335"/>
        <v>-12439</v>
      </c>
      <c r="U5319" t="str">
        <f t="shared" si="332"/>
        <v>-123, 39</v>
      </c>
    </row>
    <row r="5320" spans="1:21" hidden="1" x14ac:dyDescent="0.25">
      <c r="A5320">
        <v>-123.2957909</v>
      </c>
      <c r="B5320">
        <v>39.301432300000002</v>
      </c>
      <c r="C5320" t="s">
        <v>708</v>
      </c>
      <c r="D5320" t="s">
        <v>542</v>
      </c>
      <c r="E5320" t="s">
        <v>435</v>
      </c>
      <c r="F5320" t="s">
        <v>110</v>
      </c>
      <c r="G5320" t="s">
        <v>110</v>
      </c>
      <c r="H5320" t="s">
        <v>94</v>
      </c>
      <c r="J5320" t="s">
        <v>119</v>
      </c>
      <c r="K5320">
        <v>0</v>
      </c>
      <c r="L5320">
        <v>0</v>
      </c>
      <c r="M5320">
        <v>3</v>
      </c>
      <c r="N5320">
        <v>31</v>
      </c>
      <c r="O5320">
        <v>1938</v>
      </c>
      <c r="P5320" t="s">
        <v>120</v>
      </c>
      <c r="R5320">
        <f t="shared" si="333"/>
        <v>-123</v>
      </c>
      <c r="S5320">
        <f t="shared" si="334"/>
        <v>39</v>
      </c>
      <c r="T5320" t="str">
        <f t="shared" si="335"/>
        <v>-12339</v>
      </c>
      <c r="U5320" t="str">
        <f t="shared" si="332"/>
        <v>-123, 39</v>
      </c>
    </row>
    <row r="5321" spans="1:21" hidden="1" x14ac:dyDescent="0.25">
      <c r="A5321">
        <v>-123.2957909</v>
      </c>
      <c r="B5321">
        <v>39.301432300000002</v>
      </c>
      <c r="C5321" t="s">
        <v>708</v>
      </c>
      <c r="D5321" t="s">
        <v>542</v>
      </c>
      <c r="E5321" t="s">
        <v>435</v>
      </c>
      <c r="F5321" t="s">
        <v>110</v>
      </c>
      <c r="G5321" t="s">
        <v>110</v>
      </c>
      <c r="H5321" t="s">
        <v>94</v>
      </c>
      <c r="J5321" t="s">
        <v>119</v>
      </c>
      <c r="K5321">
        <v>0</v>
      </c>
      <c r="L5321">
        <v>0</v>
      </c>
      <c r="M5321">
        <v>3</v>
      </c>
      <c r="N5321">
        <v>31</v>
      </c>
      <c r="O5321">
        <v>1938</v>
      </c>
      <c r="P5321" t="s">
        <v>120</v>
      </c>
      <c r="R5321">
        <f t="shared" si="333"/>
        <v>-123</v>
      </c>
      <c r="S5321">
        <f t="shared" si="334"/>
        <v>39</v>
      </c>
      <c r="T5321" t="str">
        <f t="shared" si="335"/>
        <v>-12339</v>
      </c>
      <c r="U5321" t="str">
        <f t="shared" si="332"/>
        <v>-123, 39</v>
      </c>
    </row>
    <row r="5322" spans="1:21" hidden="1" x14ac:dyDescent="0.25">
      <c r="A5322">
        <v>-123.2957909</v>
      </c>
      <c r="B5322">
        <v>39.301432300000002</v>
      </c>
      <c r="C5322" t="s">
        <v>708</v>
      </c>
      <c r="D5322" t="s">
        <v>542</v>
      </c>
      <c r="E5322" t="s">
        <v>435</v>
      </c>
      <c r="F5322" t="s">
        <v>110</v>
      </c>
      <c r="G5322" t="s">
        <v>110</v>
      </c>
      <c r="H5322" t="s">
        <v>94</v>
      </c>
      <c r="J5322" t="s">
        <v>119</v>
      </c>
      <c r="K5322">
        <v>0</v>
      </c>
      <c r="L5322">
        <v>0</v>
      </c>
      <c r="M5322">
        <v>3</v>
      </c>
      <c r="N5322">
        <v>31</v>
      </c>
      <c r="O5322">
        <v>1938</v>
      </c>
      <c r="P5322" t="s">
        <v>120</v>
      </c>
      <c r="R5322">
        <f t="shared" si="333"/>
        <v>-123</v>
      </c>
      <c r="S5322">
        <f t="shared" si="334"/>
        <v>39</v>
      </c>
      <c r="T5322" t="str">
        <f t="shared" si="335"/>
        <v>-12339</v>
      </c>
      <c r="U5322" t="str">
        <f t="shared" si="332"/>
        <v>-123, 39</v>
      </c>
    </row>
    <row r="5323" spans="1:21" hidden="1" x14ac:dyDescent="0.25">
      <c r="A5323">
        <v>-123.2957909</v>
      </c>
      <c r="B5323">
        <v>39.301432300000002</v>
      </c>
      <c r="C5323" t="s">
        <v>708</v>
      </c>
      <c r="D5323" t="s">
        <v>542</v>
      </c>
      <c r="E5323" t="s">
        <v>435</v>
      </c>
      <c r="F5323" t="s">
        <v>110</v>
      </c>
      <c r="G5323" t="s">
        <v>110</v>
      </c>
      <c r="H5323" t="s">
        <v>94</v>
      </c>
      <c r="J5323" t="s">
        <v>119</v>
      </c>
      <c r="K5323">
        <v>0</v>
      </c>
      <c r="L5323">
        <v>0</v>
      </c>
      <c r="M5323">
        <v>3</v>
      </c>
      <c r="N5323">
        <v>31</v>
      </c>
      <c r="O5323">
        <v>1938</v>
      </c>
      <c r="P5323" t="s">
        <v>120</v>
      </c>
      <c r="R5323">
        <f t="shared" si="333"/>
        <v>-123</v>
      </c>
      <c r="S5323">
        <f t="shared" si="334"/>
        <v>39</v>
      </c>
      <c r="T5323" t="str">
        <f t="shared" si="335"/>
        <v>-12339</v>
      </c>
      <c r="U5323" t="str">
        <f t="shared" si="332"/>
        <v>-123, 39</v>
      </c>
    </row>
    <row r="5324" spans="1:21" hidden="1" x14ac:dyDescent="0.25">
      <c r="A5324">
        <v>-123.2957909</v>
      </c>
      <c r="B5324">
        <v>39.301432300000002</v>
      </c>
      <c r="C5324" t="s">
        <v>708</v>
      </c>
      <c r="D5324" t="s">
        <v>542</v>
      </c>
      <c r="E5324" t="s">
        <v>435</v>
      </c>
      <c r="F5324" t="s">
        <v>110</v>
      </c>
      <c r="G5324" t="s">
        <v>110</v>
      </c>
      <c r="H5324" t="s">
        <v>94</v>
      </c>
      <c r="J5324" t="s">
        <v>119</v>
      </c>
      <c r="K5324">
        <v>0</v>
      </c>
      <c r="L5324">
        <v>0</v>
      </c>
      <c r="M5324">
        <v>3</v>
      </c>
      <c r="N5324">
        <v>31</v>
      </c>
      <c r="O5324">
        <v>1938</v>
      </c>
      <c r="P5324" t="s">
        <v>120</v>
      </c>
      <c r="R5324">
        <f t="shared" si="333"/>
        <v>-123</v>
      </c>
      <c r="S5324">
        <f t="shared" si="334"/>
        <v>39</v>
      </c>
      <c r="T5324" t="str">
        <f t="shared" si="335"/>
        <v>-12339</v>
      </c>
      <c r="U5324" t="str">
        <f t="shared" si="332"/>
        <v>-123, 39</v>
      </c>
    </row>
    <row r="5325" spans="1:21" hidden="1" x14ac:dyDescent="0.25">
      <c r="A5325">
        <v>-123.2957909</v>
      </c>
      <c r="B5325">
        <v>39.301432300000002</v>
      </c>
      <c r="C5325" t="s">
        <v>708</v>
      </c>
      <c r="D5325" t="s">
        <v>542</v>
      </c>
      <c r="E5325" t="s">
        <v>435</v>
      </c>
      <c r="F5325" t="s">
        <v>110</v>
      </c>
      <c r="G5325" t="s">
        <v>110</v>
      </c>
      <c r="H5325" t="s">
        <v>94</v>
      </c>
      <c r="J5325" t="s">
        <v>119</v>
      </c>
      <c r="K5325">
        <v>0</v>
      </c>
      <c r="L5325">
        <v>0</v>
      </c>
      <c r="M5325">
        <v>3</v>
      </c>
      <c r="N5325">
        <v>31</v>
      </c>
      <c r="O5325">
        <v>1938</v>
      </c>
      <c r="P5325" t="s">
        <v>120</v>
      </c>
      <c r="R5325">
        <f t="shared" si="333"/>
        <v>-123</v>
      </c>
      <c r="S5325">
        <f t="shared" si="334"/>
        <v>39</v>
      </c>
      <c r="T5325" t="str">
        <f t="shared" si="335"/>
        <v>-12339</v>
      </c>
      <c r="U5325" t="str">
        <f t="shared" si="332"/>
        <v>-123, 39</v>
      </c>
    </row>
    <row r="5326" spans="1:21" hidden="1" x14ac:dyDescent="0.25">
      <c r="A5326">
        <v>-123.2957909</v>
      </c>
      <c r="B5326">
        <v>39.301432300000002</v>
      </c>
      <c r="C5326" t="s">
        <v>708</v>
      </c>
      <c r="D5326" t="s">
        <v>542</v>
      </c>
      <c r="E5326" t="s">
        <v>435</v>
      </c>
      <c r="F5326" t="s">
        <v>110</v>
      </c>
      <c r="G5326" t="s">
        <v>110</v>
      </c>
      <c r="H5326" t="s">
        <v>94</v>
      </c>
      <c r="J5326" t="s">
        <v>119</v>
      </c>
      <c r="K5326">
        <v>0</v>
      </c>
      <c r="L5326">
        <v>0</v>
      </c>
      <c r="M5326">
        <v>3</v>
      </c>
      <c r="N5326">
        <v>31</v>
      </c>
      <c r="O5326">
        <v>1938</v>
      </c>
      <c r="P5326" t="s">
        <v>120</v>
      </c>
      <c r="R5326">
        <f t="shared" si="333"/>
        <v>-123</v>
      </c>
      <c r="S5326">
        <f t="shared" si="334"/>
        <v>39</v>
      </c>
      <c r="T5326" t="str">
        <f t="shared" si="335"/>
        <v>-12339</v>
      </c>
      <c r="U5326" t="str">
        <f t="shared" si="332"/>
        <v>-123, 39</v>
      </c>
    </row>
    <row r="5327" spans="1:21" hidden="1" x14ac:dyDescent="0.25">
      <c r="A5327">
        <v>-123.2957909</v>
      </c>
      <c r="B5327">
        <v>39.301432300000002</v>
      </c>
      <c r="C5327" t="s">
        <v>708</v>
      </c>
      <c r="D5327" t="s">
        <v>542</v>
      </c>
      <c r="E5327" t="s">
        <v>435</v>
      </c>
      <c r="F5327" t="s">
        <v>110</v>
      </c>
      <c r="G5327" t="s">
        <v>110</v>
      </c>
      <c r="H5327" t="s">
        <v>94</v>
      </c>
      <c r="J5327" t="s">
        <v>119</v>
      </c>
      <c r="K5327">
        <v>0</v>
      </c>
      <c r="L5327">
        <v>0</v>
      </c>
      <c r="M5327">
        <v>3</v>
      </c>
      <c r="N5327">
        <v>31</v>
      </c>
      <c r="O5327">
        <v>1938</v>
      </c>
      <c r="P5327" t="s">
        <v>120</v>
      </c>
      <c r="R5327">
        <f t="shared" si="333"/>
        <v>-123</v>
      </c>
      <c r="S5327">
        <f t="shared" si="334"/>
        <v>39</v>
      </c>
      <c r="T5327" t="str">
        <f t="shared" si="335"/>
        <v>-12339</v>
      </c>
      <c r="U5327" t="str">
        <f t="shared" si="332"/>
        <v>-123, 39</v>
      </c>
    </row>
    <row r="5328" spans="1:21" hidden="1" x14ac:dyDescent="0.25">
      <c r="A5328">
        <v>-123.2957909</v>
      </c>
      <c r="B5328">
        <v>39.301432300000002</v>
      </c>
      <c r="C5328" t="s">
        <v>708</v>
      </c>
      <c r="D5328" t="s">
        <v>542</v>
      </c>
      <c r="E5328" t="s">
        <v>435</v>
      </c>
      <c r="F5328" t="s">
        <v>110</v>
      </c>
      <c r="G5328" t="s">
        <v>110</v>
      </c>
      <c r="H5328" t="s">
        <v>94</v>
      </c>
      <c r="J5328" t="s">
        <v>119</v>
      </c>
      <c r="K5328">
        <v>0</v>
      </c>
      <c r="L5328">
        <v>0</v>
      </c>
      <c r="M5328">
        <v>3</v>
      </c>
      <c r="N5328">
        <v>31</v>
      </c>
      <c r="O5328">
        <v>1938</v>
      </c>
      <c r="P5328" t="s">
        <v>120</v>
      </c>
      <c r="R5328">
        <f t="shared" si="333"/>
        <v>-123</v>
      </c>
      <c r="S5328">
        <f t="shared" si="334"/>
        <v>39</v>
      </c>
      <c r="T5328" t="str">
        <f t="shared" si="335"/>
        <v>-12339</v>
      </c>
      <c r="U5328" t="str">
        <f t="shared" si="332"/>
        <v>-123, 39</v>
      </c>
    </row>
    <row r="5329" spans="1:21" hidden="1" x14ac:dyDescent="0.25">
      <c r="A5329">
        <v>-123.2957909</v>
      </c>
      <c r="B5329">
        <v>39.301432300000002</v>
      </c>
      <c r="C5329" t="s">
        <v>708</v>
      </c>
      <c r="D5329" t="s">
        <v>542</v>
      </c>
      <c r="E5329" t="s">
        <v>435</v>
      </c>
      <c r="F5329" t="s">
        <v>110</v>
      </c>
      <c r="G5329" t="s">
        <v>110</v>
      </c>
      <c r="H5329" t="s">
        <v>94</v>
      </c>
      <c r="J5329" t="s">
        <v>119</v>
      </c>
      <c r="K5329">
        <v>0</v>
      </c>
      <c r="L5329">
        <v>0</v>
      </c>
      <c r="M5329">
        <v>3</v>
      </c>
      <c r="N5329">
        <v>31</v>
      </c>
      <c r="O5329">
        <v>1938</v>
      </c>
      <c r="P5329" t="s">
        <v>120</v>
      </c>
      <c r="R5329">
        <f t="shared" si="333"/>
        <v>-123</v>
      </c>
      <c r="S5329">
        <f t="shared" si="334"/>
        <v>39</v>
      </c>
      <c r="T5329" t="str">
        <f t="shared" si="335"/>
        <v>-12339</v>
      </c>
      <c r="U5329" t="str">
        <f t="shared" si="332"/>
        <v>-123, 39</v>
      </c>
    </row>
    <row r="5330" spans="1:21" hidden="1" x14ac:dyDescent="0.25">
      <c r="A5330">
        <v>-123.2957909</v>
      </c>
      <c r="B5330">
        <v>39.301432300000002</v>
      </c>
      <c r="C5330" t="s">
        <v>708</v>
      </c>
      <c r="D5330" t="s">
        <v>542</v>
      </c>
      <c r="E5330" t="s">
        <v>435</v>
      </c>
      <c r="F5330" t="s">
        <v>110</v>
      </c>
      <c r="G5330" t="s">
        <v>110</v>
      </c>
      <c r="H5330" t="s">
        <v>94</v>
      </c>
      <c r="J5330" t="s">
        <v>119</v>
      </c>
      <c r="K5330">
        <v>0</v>
      </c>
      <c r="L5330">
        <v>0</v>
      </c>
      <c r="M5330">
        <v>3</v>
      </c>
      <c r="N5330">
        <v>31</v>
      </c>
      <c r="O5330">
        <v>1938</v>
      </c>
      <c r="P5330" t="s">
        <v>120</v>
      </c>
      <c r="R5330">
        <f t="shared" si="333"/>
        <v>-123</v>
      </c>
      <c r="S5330">
        <f t="shared" si="334"/>
        <v>39</v>
      </c>
      <c r="T5330" t="str">
        <f t="shared" si="335"/>
        <v>-12339</v>
      </c>
      <c r="U5330" t="str">
        <f t="shared" si="332"/>
        <v>-123, 39</v>
      </c>
    </row>
    <row r="5331" spans="1:21" hidden="1" x14ac:dyDescent="0.25">
      <c r="A5331">
        <v>-123.2957909</v>
      </c>
      <c r="B5331">
        <v>39.301432300000002</v>
      </c>
      <c r="C5331" t="s">
        <v>708</v>
      </c>
      <c r="D5331" t="s">
        <v>542</v>
      </c>
      <c r="E5331" t="s">
        <v>435</v>
      </c>
      <c r="F5331" t="s">
        <v>110</v>
      </c>
      <c r="G5331" t="s">
        <v>110</v>
      </c>
      <c r="H5331" t="s">
        <v>94</v>
      </c>
      <c r="J5331" t="s">
        <v>119</v>
      </c>
      <c r="K5331">
        <v>0</v>
      </c>
      <c r="L5331">
        <v>0</v>
      </c>
      <c r="M5331">
        <v>3</v>
      </c>
      <c r="N5331">
        <v>31</v>
      </c>
      <c r="O5331">
        <v>1938</v>
      </c>
      <c r="P5331" t="s">
        <v>120</v>
      </c>
      <c r="R5331">
        <f t="shared" si="333"/>
        <v>-123</v>
      </c>
      <c r="S5331">
        <f t="shared" si="334"/>
        <v>39</v>
      </c>
      <c r="T5331" t="str">
        <f t="shared" si="335"/>
        <v>-12339</v>
      </c>
      <c r="U5331" t="str">
        <f t="shared" si="332"/>
        <v>-123, 39</v>
      </c>
    </row>
    <row r="5332" spans="1:21" hidden="1" x14ac:dyDescent="0.25">
      <c r="A5332">
        <v>-123.2957909</v>
      </c>
      <c r="B5332">
        <v>39.301432300000002</v>
      </c>
      <c r="C5332" t="s">
        <v>708</v>
      </c>
      <c r="D5332" t="s">
        <v>542</v>
      </c>
      <c r="E5332" t="s">
        <v>435</v>
      </c>
      <c r="F5332" t="s">
        <v>110</v>
      </c>
      <c r="G5332" t="s">
        <v>110</v>
      </c>
      <c r="H5332" t="s">
        <v>94</v>
      </c>
      <c r="J5332" t="s">
        <v>119</v>
      </c>
      <c r="K5332">
        <v>0</v>
      </c>
      <c r="L5332">
        <v>0</v>
      </c>
      <c r="M5332">
        <v>3</v>
      </c>
      <c r="N5332">
        <v>31</v>
      </c>
      <c r="O5332">
        <v>1938</v>
      </c>
      <c r="P5332" t="s">
        <v>120</v>
      </c>
      <c r="R5332">
        <f t="shared" si="333"/>
        <v>-123</v>
      </c>
      <c r="S5332">
        <f t="shared" si="334"/>
        <v>39</v>
      </c>
      <c r="T5332" t="str">
        <f t="shared" si="335"/>
        <v>-12339</v>
      </c>
      <c r="U5332" t="str">
        <f t="shared" si="332"/>
        <v>-123, 39</v>
      </c>
    </row>
    <row r="5333" spans="1:21" hidden="1" x14ac:dyDescent="0.25">
      <c r="A5333">
        <v>-123.2957909</v>
      </c>
      <c r="B5333">
        <v>39.301432300000002</v>
      </c>
      <c r="C5333" t="s">
        <v>708</v>
      </c>
      <c r="D5333" t="s">
        <v>542</v>
      </c>
      <c r="E5333" t="s">
        <v>435</v>
      </c>
      <c r="F5333" t="s">
        <v>110</v>
      </c>
      <c r="G5333" t="s">
        <v>110</v>
      </c>
      <c r="H5333" t="s">
        <v>94</v>
      </c>
      <c r="J5333" t="s">
        <v>119</v>
      </c>
      <c r="K5333">
        <v>0</v>
      </c>
      <c r="L5333">
        <v>0</v>
      </c>
      <c r="M5333">
        <v>3</v>
      </c>
      <c r="N5333">
        <v>31</v>
      </c>
      <c r="O5333">
        <v>1938</v>
      </c>
      <c r="P5333" t="s">
        <v>120</v>
      </c>
      <c r="R5333">
        <f t="shared" si="333"/>
        <v>-123</v>
      </c>
      <c r="S5333">
        <f t="shared" si="334"/>
        <v>39</v>
      </c>
      <c r="T5333" t="str">
        <f t="shared" si="335"/>
        <v>-12339</v>
      </c>
      <c r="U5333" t="str">
        <f t="shared" si="332"/>
        <v>-123, 40</v>
      </c>
    </row>
    <row r="5334" spans="1:21" hidden="1" x14ac:dyDescent="0.25">
      <c r="A5334">
        <v>-123.4851937</v>
      </c>
      <c r="B5334">
        <v>39.686337100000003</v>
      </c>
      <c r="C5334" t="s">
        <v>708</v>
      </c>
      <c r="D5334" t="s">
        <v>542</v>
      </c>
      <c r="E5334" t="s">
        <v>435</v>
      </c>
      <c r="F5334" t="s">
        <v>110</v>
      </c>
      <c r="G5334" t="s">
        <v>110</v>
      </c>
      <c r="H5334" t="s">
        <v>94</v>
      </c>
      <c r="J5334" t="s">
        <v>119</v>
      </c>
      <c r="K5334">
        <v>0</v>
      </c>
      <c r="L5334">
        <v>0</v>
      </c>
      <c r="M5334">
        <v>3</v>
      </c>
      <c r="N5334">
        <v>31</v>
      </c>
      <c r="O5334">
        <v>1938</v>
      </c>
      <c r="P5334" t="s">
        <v>120</v>
      </c>
      <c r="R5334">
        <f t="shared" si="333"/>
        <v>-123</v>
      </c>
      <c r="S5334">
        <f t="shared" si="334"/>
        <v>40</v>
      </c>
      <c r="T5334" t="str">
        <f t="shared" si="335"/>
        <v>-12340</v>
      </c>
      <c r="U5334" t="str">
        <f t="shared" si="332"/>
        <v>-123, 38</v>
      </c>
    </row>
    <row r="5335" spans="1:21" hidden="1" x14ac:dyDescent="0.25">
      <c r="A5335">
        <v>-123.06975</v>
      </c>
      <c r="B5335">
        <v>38.433466670000001</v>
      </c>
      <c r="C5335">
        <v>2004</v>
      </c>
      <c r="D5335" t="s">
        <v>542</v>
      </c>
      <c r="E5335" t="s">
        <v>435</v>
      </c>
      <c r="F5335" t="s">
        <v>110</v>
      </c>
      <c r="G5335" t="s">
        <v>110</v>
      </c>
      <c r="H5335" t="s">
        <v>94</v>
      </c>
      <c r="J5335" t="s">
        <v>119</v>
      </c>
      <c r="K5335">
        <v>0</v>
      </c>
      <c r="L5335">
        <v>0</v>
      </c>
      <c r="N5335">
        <v>8</v>
      </c>
      <c r="O5335">
        <v>2004</v>
      </c>
      <c r="P5335" t="s">
        <v>120</v>
      </c>
      <c r="R5335">
        <f t="shared" si="333"/>
        <v>-123</v>
      </c>
      <c r="S5335">
        <f t="shared" si="334"/>
        <v>38</v>
      </c>
      <c r="T5335" t="str">
        <f t="shared" si="335"/>
        <v>-12338</v>
      </c>
      <c r="U5335" t="str">
        <f t="shared" si="332"/>
        <v>-123, 38</v>
      </c>
    </row>
    <row r="5336" spans="1:21" hidden="1" x14ac:dyDescent="0.25">
      <c r="A5336">
        <v>-123.06975</v>
      </c>
      <c r="B5336">
        <v>38.433466670000001</v>
      </c>
      <c r="C5336">
        <v>2004</v>
      </c>
      <c r="D5336" t="s">
        <v>542</v>
      </c>
      <c r="E5336" t="s">
        <v>435</v>
      </c>
      <c r="F5336" t="s">
        <v>110</v>
      </c>
      <c r="G5336" t="s">
        <v>110</v>
      </c>
      <c r="H5336" t="s">
        <v>94</v>
      </c>
      <c r="J5336" t="s">
        <v>119</v>
      </c>
      <c r="K5336">
        <v>0</v>
      </c>
      <c r="L5336">
        <v>0</v>
      </c>
      <c r="N5336">
        <v>8</v>
      </c>
      <c r="O5336">
        <v>2004</v>
      </c>
      <c r="P5336" t="s">
        <v>120</v>
      </c>
      <c r="R5336">
        <f t="shared" si="333"/>
        <v>-123</v>
      </c>
      <c r="S5336">
        <f t="shared" si="334"/>
        <v>38</v>
      </c>
      <c r="T5336" t="str">
        <f t="shared" si="335"/>
        <v>-12338</v>
      </c>
      <c r="U5336" t="str">
        <f t="shared" si="332"/>
        <v>-123, 39</v>
      </c>
    </row>
    <row r="5337" spans="1:21" hidden="1" x14ac:dyDescent="0.25">
      <c r="A5337">
        <v>-123.3096</v>
      </c>
      <c r="B5337">
        <v>38.912916690000003</v>
      </c>
      <c r="C5337">
        <v>1940</v>
      </c>
      <c r="D5337" t="s">
        <v>542</v>
      </c>
      <c r="E5337" t="s">
        <v>435</v>
      </c>
      <c r="F5337" t="s">
        <v>110</v>
      </c>
      <c r="G5337" t="s">
        <v>110</v>
      </c>
      <c r="H5337" t="s">
        <v>94</v>
      </c>
      <c r="J5337" t="s">
        <v>119</v>
      </c>
      <c r="K5337">
        <v>0</v>
      </c>
      <c r="L5337">
        <v>0</v>
      </c>
      <c r="N5337">
        <v>9</v>
      </c>
      <c r="O5337">
        <v>1940</v>
      </c>
      <c r="P5337" t="s">
        <v>120</v>
      </c>
      <c r="R5337">
        <f t="shared" si="333"/>
        <v>-123</v>
      </c>
      <c r="S5337">
        <f t="shared" si="334"/>
        <v>39</v>
      </c>
      <c r="T5337" t="str">
        <f t="shared" si="335"/>
        <v>-12339</v>
      </c>
      <c r="U5337" t="str">
        <f t="shared" si="332"/>
        <v>-123, 39</v>
      </c>
    </row>
    <row r="5338" spans="1:21" hidden="1" x14ac:dyDescent="0.25">
      <c r="A5338">
        <v>-123.3096</v>
      </c>
      <c r="B5338">
        <v>38.912916690000003</v>
      </c>
      <c r="C5338">
        <v>1940</v>
      </c>
      <c r="D5338" t="s">
        <v>542</v>
      </c>
      <c r="E5338" t="s">
        <v>435</v>
      </c>
      <c r="F5338" t="s">
        <v>110</v>
      </c>
      <c r="G5338" t="s">
        <v>110</v>
      </c>
      <c r="H5338" t="s">
        <v>94</v>
      </c>
      <c r="J5338" t="s">
        <v>119</v>
      </c>
      <c r="K5338">
        <v>0</v>
      </c>
      <c r="L5338">
        <v>0</v>
      </c>
      <c r="N5338">
        <v>9</v>
      </c>
      <c r="O5338">
        <v>1940</v>
      </c>
      <c r="P5338" t="s">
        <v>120</v>
      </c>
      <c r="R5338">
        <f t="shared" si="333"/>
        <v>-123</v>
      </c>
      <c r="S5338">
        <f t="shared" si="334"/>
        <v>39</v>
      </c>
      <c r="T5338" t="str">
        <f t="shared" si="335"/>
        <v>-12339</v>
      </c>
      <c r="U5338" t="str">
        <f t="shared" si="332"/>
        <v>-123, 39</v>
      </c>
    </row>
    <row r="5339" spans="1:21" hidden="1" x14ac:dyDescent="0.25">
      <c r="A5339">
        <v>-123.3096</v>
      </c>
      <c r="B5339">
        <v>38.912916690000003</v>
      </c>
      <c r="C5339">
        <v>1940</v>
      </c>
      <c r="D5339" t="s">
        <v>542</v>
      </c>
      <c r="E5339" t="s">
        <v>435</v>
      </c>
      <c r="F5339" t="s">
        <v>110</v>
      </c>
      <c r="G5339" t="s">
        <v>110</v>
      </c>
      <c r="H5339" t="s">
        <v>94</v>
      </c>
      <c r="J5339" t="s">
        <v>119</v>
      </c>
      <c r="K5339">
        <v>0</v>
      </c>
      <c r="L5339">
        <v>0</v>
      </c>
      <c r="N5339">
        <v>9</v>
      </c>
      <c r="O5339">
        <v>1940</v>
      </c>
      <c r="P5339" t="s">
        <v>120</v>
      </c>
      <c r="R5339">
        <f t="shared" si="333"/>
        <v>-123</v>
      </c>
      <c r="S5339">
        <f t="shared" si="334"/>
        <v>39</v>
      </c>
      <c r="T5339" t="str">
        <f t="shared" si="335"/>
        <v>-12339</v>
      </c>
      <c r="U5339" t="str">
        <f t="shared" si="332"/>
        <v>-123, 39</v>
      </c>
    </row>
    <row r="5340" spans="1:21" hidden="1" x14ac:dyDescent="0.25">
      <c r="A5340">
        <v>-123.3096</v>
      </c>
      <c r="B5340">
        <v>38.912916690000003</v>
      </c>
      <c r="C5340">
        <v>1940</v>
      </c>
      <c r="D5340" t="s">
        <v>542</v>
      </c>
      <c r="E5340" t="s">
        <v>435</v>
      </c>
      <c r="F5340" t="s">
        <v>110</v>
      </c>
      <c r="G5340" t="s">
        <v>110</v>
      </c>
      <c r="H5340" t="s">
        <v>94</v>
      </c>
      <c r="J5340" t="s">
        <v>119</v>
      </c>
      <c r="K5340">
        <v>0</v>
      </c>
      <c r="L5340">
        <v>0</v>
      </c>
      <c r="N5340">
        <v>9</v>
      </c>
      <c r="O5340">
        <v>1940</v>
      </c>
      <c r="P5340" t="s">
        <v>120</v>
      </c>
      <c r="R5340">
        <f t="shared" si="333"/>
        <v>-123</v>
      </c>
      <c r="S5340">
        <f t="shared" si="334"/>
        <v>39</v>
      </c>
      <c r="T5340" t="str">
        <f t="shared" si="335"/>
        <v>-12339</v>
      </c>
      <c r="U5340" t="str">
        <f t="shared" si="332"/>
        <v>-124, 40</v>
      </c>
    </row>
    <row r="5341" spans="1:21" hidden="1" x14ac:dyDescent="0.25">
      <c r="A5341">
        <v>-123.6510231</v>
      </c>
      <c r="B5341">
        <v>39.849062099999998</v>
      </c>
      <c r="C5341" t="s">
        <v>680</v>
      </c>
      <c r="D5341" t="s">
        <v>542</v>
      </c>
      <c r="E5341" t="s">
        <v>435</v>
      </c>
      <c r="F5341" t="s">
        <v>110</v>
      </c>
      <c r="G5341" t="s">
        <v>110</v>
      </c>
      <c r="H5341" t="s">
        <v>94</v>
      </c>
      <c r="J5341" t="s">
        <v>119</v>
      </c>
      <c r="K5341">
        <v>0</v>
      </c>
      <c r="L5341">
        <v>0</v>
      </c>
      <c r="M5341">
        <v>11</v>
      </c>
      <c r="N5341">
        <v>15</v>
      </c>
      <c r="O5341">
        <v>1947</v>
      </c>
      <c r="P5341" t="s">
        <v>120</v>
      </c>
      <c r="R5341">
        <f t="shared" si="333"/>
        <v>-124</v>
      </c>
      <c r="S5341">
        <f t="shared" si="334"/>
        <v>40</v>
      </c>
      <c r="T5341" t="str">
        <f t="shared" si="335"/>
        <v>-12440</v>
      </c>
      <c r="U5341" t="str">
        <f t="shared" si="332"/>
        <v>-123, 39</v>
      </c>
    </row>
    <row r="5342" spans="1:21" hidden="1" x14ac:dyDescent="0.25">
      <c r="A5342">
        <v>-123.2157969</v>
      </c>
      <c r="B5342">
        <v>38.899832600000003</v>
      </c>
      <c r="C5342" t="s">
        <v>690</v>
      </c>
      <c r="D5342" t="s">
        <v>542</v>
      </c>
      <c r="E5342" t="s">
        <v>435</v>
      </c>
      <c r="F5342" t="s">
        <v>110</v>
      </c>
      <c r="G5342" t="s">
        <v>110</v>
      </c>
      <c r="H5342" t="s">
        <v>94</v>
      </c>
      <c r="J5342" t="s">
        <v>119</v>
      </c>
      <c r="K5342">
        <v>0</v>
      </c>
      <c r="L5342">
        <v>0</v>
      </c>
      <c r="M5342">
        <v>1</v>
      </c>
      <c r="N5342">
        <v>7</v>
      </c>
      <c r="O5342">
        <v>1939</v>
      </c>
      <c r="P5342" t="s">
        <v>120</v>
      </c>
      <c r="R5342">
        <f t="shared" si="333"/>
        <v>-123</v>
      </c>
      <c r="S5342">
        <f t="shared" si="334"/>
        <v>39</v>
      </c>
      <c r="T5342" t="str">
        <f t="shared" si="335"/>
        <v>-12339</v>
      </c>
      <c r="U5342" t="str">
        <f t="shared" si="332"/>
        <v>-123, 39</v>
      </c>
    </row>
    <row r="5343" spans="1:21" hidden="1" x14ac:dyDescent="0.25">
      <c r="A5343">
        <v>-123.2157969</v>
      </c>
      <c r="B5343">
        <v>38.899832600000003</v>
      </c>
      <c r="C5343" t="s">
        <v>690</v>
      </c>
      <c r="D5343" t="s">
        <v>542</v>
      </c>
      <c r="E5343" t="s">
        <v>435</v>
      </c>
      <c r="F5343" t="s">
        <v>110</v>
      </c>
      <c r="G5343" t="s">
        <v>110</v>
      </c>
      <c r="H5343" t="s">
        <v>94</v>
      </c>
      <c r="J5343" t="s">
        <v>119</v>
      </c>
      <c r="K5343">
        <v>0</v>
      </c>
      <c r="L5343">
        <v>0</v>
      </c>
      <c r="M5343">
        <v>1</v>
      </c>
      <c r="N5343">
        <v>7</v>
      </c>
      <c r="O5343">
        <v>1939</v>
      </c>
      <c r="P5343" t="s">
        <v>120</v>
      </c>
      <c r="R5343">
        <f t="shared" si="333"/>
        <v>-123</v>
      </c>
      <c r="S5343">
        <f t="shared" si="334"/>
        <v>39</v>
      </c>
      <c r="T5343" t="str">
        <f t="shared" si="335"/>
        <v>-12339</v>
      </c>
      <c r="U5343" t="str">
        <f t="shared" si="332"/>
        <v>-123, 40</v>
      </c>
    </row>
    <row r="5344" spans="1:21" hidden="1" x14ac:dyDescent="0.25">
      <c r="A5344">
        <v>-123.41894689999999</v>
      </c>
      <c r="B5344">
        <v>39.5421093</v>
      </c>
      <c r="C5344" t="s">
        <v>680</v>
      </c>
      <c r="D5344" t="s">
        <v>542</v>
      </c>
      <c r="E5344" t="s">
        <v>435</v>
      </c>
      <c r="F5344" t="s">
        <v>110</v>
      </c>
      <c r="G5344" t="s">
        <v>110</v>
      </c>
      <c r="H5344" t="s">
        <v>94</v>
      </c>
      <c r="J5344" t="s">
        <v>119</v>
      </c>
      <c r="K5344">
        <v>0</v>
      </c>
      <c r="L5344">
        <v>0</v>
      </c>
      <c r="M5344">
        <v>11</v>
      </c>
      <c r="N5344">
        <v>15</v>
      </c>
      <c r="O5344">
        <v>1947</v>
      </c>
      <c r="P5344" t="s">
        <v>120</v>
      </c>
      <c r="R5344">
        <f t="shared" si="333"/>
        <v>-123</v>
      </c>
      <c r="S5344">
        <f t="shared" si="334"/>
        <v>40</v>
      </c>
      <c r="T5344" t="str">
        <f t="shared" si="335"/>
        <v>-12340</v>
      </c>
      <c r="U5344" t="str">
        <f t="shared" si="332"/>
        <v>-123, 40</v>
      </c>
    </row>
    <row r="5345" spans="1:21" hidden="1" x14ac:dyDescent="0.25">
      <c r="A5345">
        <v>-123.41894689999999</v>
      </c>
      <c r="B5345">
        <v>39.5421093</v>
      </c>
      <c r="C5345" t="s">
        <v>680</v>
      </c>
      <c r="D5345" t="s">
        <v>542</v>
      </c>
      <c r="E5345" t="s">
        <v>435</v>
      </c>
      <c r="F5345" t="s">
        <v>110</v>
      </c>
      <c r="G5345" t="s">
        <v>110</v>
      </c>
      <c r="H5345" t="s">
        <v>94</v>
      </c>
      <c r="J5345" t="s">
        <v>119</v>
      </c>
      <c r="K5345">
        <v>0</v>
      </c>
      <c r="L5345">
        <v>0</v>
      </c>
      <c r="M5345">
        <v>11</v>
      </c>
      <c r="N5345">
        <v>15</v>
      </c>
      <c r="O5345">
        <v>1947</v>
      </c>
      <c r="P5345" t="s">
        <v>120</v>
      </c>
      <c r="R5345">
        <f t="shared" si="333"/>
        <v>-123</v>
      </c>
      <c r="S5345">
        <f t="shared" si="334"/>
        <v>40</v>
      </c>
      <c r="T5345" t="str">
        <f t="shared" si="335"/>
        <v>-12340</v>
      </c>
      <c r="U5345" t="str">
        <f t="shared" si="332"/>
        <v>-123, 40</v>
      </c>
    </row>
    <row r="5346" spans="1:21" hidden="1" x14ac:dyDescent="0.25">
      <c r="A5346">
        <v>-123.47598910000001</v>
      </c>
      <c r="B5346">
        <v>39.763652</v>
      </c>
      <c r="C5346" t="s">
        <v>680</v>
      </c>
      <c r="D5346" t="s">
        <v>542</v>
      </c>
      <c r="E5346" t="s">
        <v>435</v>
      </c>
      <c r="F5346" t="s">
        <v>110</v>
      </c>
      <c r="G5346" t="s">
        <v>110</v>
      </c>
      <c r="H5346" t="s">
        <v>94</v>
      </c>
      <c r="J5346" t="s">
        <v>119</v>
      </c>
      <c r="K5346">
        <v>0</v>
      </c>
      <c r="L5346">
        <v>0</v>
      </c>
      <c r="M5346">
        <v>11</v>
      </c>
      <c r="N5346">
        <v>15</v>
      </c>
      <c r="O5346">
        <v>1947</v>
      </c>
      <c r="P5346" t="s">
        <v>120</v>
      </c>
      <c r="R5346">
        <f t="shared" si="333"/>
        <v>-123</v>
      </c>
      <c r="S5346">
        <f t="shared" si="334"/>
        <v>40</v>
      </c>
      <c r="T5346" t="str">
        <f t="shared" si="335"/>
        <v>-12340</v>
      </c>
      <c r="U5346" t="str">
        <f t="shared" si="332"/>
        <v>-123, 40</v>
      </c>
    </row>
    <row r="5347" spans="1:21" hidden="1" x14ac:dyDescent="0.25">
      <c r="A5347">
        <v>-123.4761685</v>
      </c>
      <c r="B5347">
        <v>39.766135599999998</v>
      </c>
      <c r="C5347" t="s">
        <v>680</v>
      </c>
      <c r="D5347" t="s">
        <v>542</v>
      </c>
      <c r="E5347" t="s">
        <v>435</v>
      </c>
      <c r="F5347" t="s">
        <v>110</v>
      </c>
      <c r="G5347" t="s">
        <v>110</v>
      </c>
      <c r="H5347" t="s">
        <v>94</v>
      </c>
      <c r="J5347" t="s">
        <v>119</v>
      </c>
      <c r="K5347">
        <v>0</v>
      </c>
      <c r="L5347">
        <v>0</v>
      </c>
      <c r="M5347">
        <v>11</v>
      </c>
      <c r="N5347">
        <v>15</v>
      </c>
      <c r="O5347">
        <v>1947</v>
      </c>
      <c r="P5347" t="s">
        <v>120</v>
      </c>
      <c r="R5347">
        <f t="shared" si="333"/>
        <v>-123</v>
      </c>
      <c r="S5347">
        <f t="shared" si="334"/>
        <v>40</v>
      </c>
      <c r="T5347" t="str">
        <f t="shared" si="335"/>
        <v>-12340</v>
      </c>
      <c r="U5347" t="str">
        <f t="shared" si="332"/>
        <v>-123, 38</v>
      </c>
    </row>
    <row r="5348" spans="1:21" hidden="1" x14ac:dyDescent="0.25">
      <c r="A5348">
        <v>-122.7201833</v>
      </c>
      <c r="B5348">
        <v>38.36915278</v>
      </c>
      <c r="C5348">
        <v>2002</v>
      </c>
      <c r="D5348" t="s">
        <v>542</v>
      </c>
      <c r="E5348" t="s">
        <v>435</v>
      </c>
      <c r="F5348" t="s">
        <v>110</v>
      </c>
      <c r="G5348" t="s">
        <v>110</v>
      </c>
      <c r="H5348" t="s">
        <v>94</v>
      </c>
      <c r="J5348" t="s">
        <v>119</v>
      </c>
      <c r="K5348">
        <v>0</v>
      </c>
      <c r="L5348">
        <v>0</v>
      </c>
      <c r="N5348">
        <v>13</v>
      </c>
      <c r="O5348">
        <v>2002</v>
      </c>
      <c r="P5348" t="s">
        <v>120</v>
      </c>
      <c r="R5348">
        <f t="shared" si="333"/>
        <v>-123</v>
      </c>
      <c r="S5348">
        <f t="shared" si="334"/>
        <v>38</v>
      </c>
      <c r="T5348" t="str">
        <f t="shared" si="335"/>
        <v>-12338</v>
      </c>
      <c r="U5348" t="str">
        <f t="shared" si="332"/>
        <v>-123, 38</v>
      </c>
    </row>
    <row r="5349" spans="1:21" hidden="1" x14ac:dyDescent="0.25">
      <c r="A5349">
        <v>-122.7201833</v>
      </c>
      <c r="B5349">
        <v>38.36915278</v>
      </c>
      <c r="C5349">
        <v>2002</v>
      </c>
      <c r="D5349" t="s">
        <v>542</v>
      </c>
      <c r="E5349" t="s">
        <v>435</v>
      </c>
      <c r="F5349" t="s">
        <v>110</v>
      </c>
      <c r="G5349" t="s">
        <v>110</v>
      </c>
      <c r="H5349" t="s">
        <v>94</v>
      </c>
      <c r="J5349" t="s">
        <v>119</v>
      </c>
      <c r="K5349">
        <v>0</v>
      </c>
      <c r="L5349">
        <v>0</v>
      </c>
      <c r="N5349">
        <v>13</v>
      </c>
      <c r="O5349">
        <v>2002</v>
      </c>
      <c r="P5349" t="s">
        <v>120</v>
      </c>
      <c r="R5349">
        <f t="shared" si="333"/>
        <v>-123</v>
      </c>
      <c r="S5349">
        <f t="shared" si="334"/>
        <v>38</v>
      </c>
      <c r="T5349" t="str">
        <f t="shared" si="335"/>
        <v>-12338</v>
      </c>
      <c r="U5349" t="str">
        <f t="shared" si="332"/>
        <v>-124, 39</v>
      </c>
    </row>
    <row r="5350" spans="1:21" hidden="1" x14ac:dyDescent="0.25">
      <c r="A5350">
        <v>-123.626599</v>
      </c>
      <c r="B5350">
        <v>39.357651699999998</v>
      </c>
      <c r="C5350" t="s">
        <v>684</v>
      </c>
      <c r="D5350" t="s">
        <v>542</v>
      </c>
      <c r="E5350" t="s">
        <v>435</v>
      </c>
      <c r="F5350" t="s">
        <v>110</v>
      </c>
      <c r="G5350" t="s">
        <v>110</v>
      </c>
      <c r="H5350" t="s">
        <v>94</v>
      </c>
      <c r="J5350" t="s">
        <v>119</v>
      </c>
      <c r="K5350">
        <v>0</v>
      </c>
      <c r="L5350">
        <v>0</v>
      </c>
      <c r="M5350">
        <v>3</v>
      </c>
      <c r="N5350">
        <v>24</v>
      </c>
      <c r="O5350">
        <v>1997</v>
      </c>
      <c r="P5350" t="s">
        <v>120</v>
      </c>
      <c r="R5350">
        <f t="shared" si="333"/>
        <v>-124</v>
      </c>
      <c r="S5350">
        <f t="shared" si="334"/>
        <v>39</v>
      </c>
      <c r="T5350" t="str">
        <f t="shared" si="335"/>
        <v>-12439</v>
      </c>
      <c r="U5350" t="str">
        <f t="shared" si="332"/>
        <v>-124, 39</v>
      </c>
    </row>
    <row r="5351" spans="1:21" hidden="1" x14ac:dyDescent="0.25">
      <c r="A5351">
        <v>-123.626599</v>
      </c>
      <c r="B5351">
        <v>39.357651699999998</v>
      </c>
      <c r="C5351" t="s">
        <v>684</v>
      </c>
      <c r="D5351" t="s">
        <v>542</v>
      </c>
      <c r="E5351" t="s">
        <v>435</v>
      </c>
      <c r="F5351" t="s">
        <v>110</v>
      </c>
      <c r="G5351" t="s">
        <v>110</v>
      </c>
      <c r="H5351" t="s">
        <v>94</v>
      </c>
      <c r="J5351" t="s">
        <v>119</v>
      </c>
      <c r="K5351">
        <v>0</v>
      </c>
      <c r="L5351">
        <v>0</v>
      </c>
      <c r="M5351">
        <v>3</v>
      </c>
      <c r="N5351">
        <v>24</v>
      </c>
      <c r="O5351">
        <v>1997</v>
      </c>
      <c r="P5351" t="s">
        <v>120</v>
      </c>
      <c r="R5351">
        <f t="shared" si="333"/>
        <v>-124</v>
      </c>
      <c r="S5351">
        <f t="shared" si="334"/>
        <v>39</v>
      </c>
      <c r="T5351" t="str">
        <f t="shared" si="335"/>
        <v>-12439</v>
      </c>
      <c r="U5351" t="str">
        <f t="shared" si="332"/>
        <v>-124, 39</v>
      </c>
    </row>
    <row r="5352" spans="1:21" hidden="1" x14ac:dyDescent="0.25">
      <c r="A5352">
        <v>-123.626599</v>
      </c>
      <c r="B5352">
        <v>39.357651699999998</v>
      </c>
      <c r="C5352" t="s">
        <v>684</v>
      </c>
      <c r="D5352" t="s">
        <v>542</v>
      </c>
      <c r="E5352" t="s">
        <v>435</v>
      </c>
      <c r="F5352" t="s">
        <v>110</v>
      </c>
      <c r="G5352" t="s">
        <v>110</v>
      </c>
      <c r="H5352" t="s">
        <v>94</v>
      </c>
      <c r="J5352" t="s">
        <v>119</v>
      </c>
      <c r="K5352">
        <v>0</v>
      </c>
      <c r="L5352">
        <v>0</v>
      </c>
      <c r="M5352">
        <v>3</v>
      </c>
      <c r="N5352">
        <v>24</v>
      </c>
      <c r="O5352">
        <v>1997</v>
      </c>
      <c r="P5352" t="s">
        <v>120</v>
      </c>
      <c r="R5352">
        <f t="shared" si="333"/>
        <v>-124</v>
      </c>
      <c r="S5352">
        <f t="shared" si="334"/>
        <v>39</v>
      </c>
      <c r="T5352" t="str">
        <f t="shared" si="335"/>
        <v>-12439</v>
      </c>
      <c r="U5352" t="str">
        <f t="shared" si="332"/>
        <v>-124, 39</v>
      </c>
    </row>
    <row r="5353" spans="1:21" hidden="1" x14ac:dyDescent="0.25">
      <c r="A5353">
        <v>-123.626599</v>
      </c>
      <c r="B5353">
        <v>39.357651699999998</v>
      </c>
      <c r="C5353" t="s">
        <v>684</v>
      </c>
      <c r="D5353" t="s">
        <v>542</v>
      </c>
      <c r="E5353" t="s">
        <v>435</v>
      </c>
      <c r="F5353" t="s">
        <v>110</v>
      </c>
      <c r="G5353" t="s">
        <v>110</v>
      </c>
      <c r="H5353" t="s">
        <v>94</v>
      </c>
      <c r="J5353" t="s">
        <v>119</v>
      </c>
      <c r="K5353">
        <v>0</v>
      </c>
      <c r="L5353">
        <v>0</v>
      </c>
      <c r="M5353">
        <v>3</v>
      </c>
      <c r="N5353">
        <v>24</v>
      </c>
      <c r="O5353">
        <v>1997</v>
      </c>
      <c r="P5353" t="s">
        <v>120</v>
      </c>
      <c r="R5353">
        <f t="shared" si="333"/>
        <v>-124</v>
      </c>
      <c r="S5353">
        <f t="shared" si="334"/>
        <v>39</v>
      </c>
      <c r="T5353" t="str">
        <f t="shared" si="335"/>
        <v>-12439</v>
      </c>
      <c r="U5353" t="str">
        <f t="shared" si="332"/>
        <v>-124, 40</v>
      </c>
    </row>
    <row r="5354" spans="1:21" hidden="1" x14ac:dyDescent="0.25">
      <c r="A5354">
        <v>-123.8051906</v>
      </c>
      <c r="B5354">
        <v>39.8096271</v>
      </c>
      <c r="C5354" t="s">
        <v>691</v>
      </c>
      <c r="D5354" t="s">
        <v>542</v>
      </c>
      <c r="E5354" t="s">
        <v>435</v>
      </c>
      <c r="F5354" t="s">
        <v>110</v>
      </c>
      <c r="G5354" t="s">
        <v>110</v>
      </c>
      <c r="H5354" t="s">
        <v>94</v>
      </c>
      <c r="J5354" t="s">
        <v>119</v>
      </c>
      <c r="K5354">
        <v>0</v>
      </c>
      <c r="L5354">
        <v>0</v>
      </c>
      <c r="M5354">
        <v>3</v>
      </c>
      <c r="N5354">
        <v>23</v>
      </c>
      <c r="O5354">
        <v>1997</v>
      </c>
      <c r="P5354" t="s">
        <v>120</v>
      </c>
      <c r="R5354">
        <f t="shared" si="333"/>
        <v>-124</v>
      </c>
      <c r="S5354">
        <f t="shared" si="334"/>
        <v>40</v>
      </c>
      <c r="T5354" t="str">
        <f t="shared" si="335"/>
        <v>-12440</v>
      </c>
      <c r="U5354" t="str">
        <f t="shared" si="332"/>
        <v>-124, 40</v>
      </c>
    </row>
    <row r="5355" spans="1:21" hidden="1" x14ac:dyDescent="0.25">
      <c r="A5355">
        <v>-123.8051906</v>
      </c>
      <c r="B5355">
        <v>39.8096271</v>
      </c>
      <c r="C5355" t="s">
        <v>691</v>
      </c>
      <c r="D5355" t="s">
        <v>542</v>
      </c>
      <c r="E5355" t="s">
        <v>435</v>
      </c>
      <c r="F5355" t="s">
        <v>110</v>
      </c>
      <c r="G5355" t="s">
        <v>110</v>
      </c>
      <c r="H5355" t="s">
        <v>94</v>
      </c>
      <c r="J5355" t="s">
        <v>119</v>
      </c>
      <c r="K5355">
        <v>0</v>
      </c>
      <c r="L5355">
        <v>0</v>
      </c>
      <c r="M5355">
        <v>3</v>
      </c>
      <c r="N5355">
        <v>23</v>
      </c>
      <c r="O5355">
        <v>1997</v>
      </c>
      <c r="P5355" t="s">
        <v>120</v>
      </c>
      <c r="R5355">
        <f t="shared" si="333"/>
        <v>-124</v>
      </c>
      <c r="S5355">
        <f t="shared" si="334"/>
        <v>40</v>
      </c>
      <c r="T5355" t="str">
        <f t="shared" si="335"/>
        <v>-12440</v>
      </c>
      <c r="U5355" t="str">
        <f t="shared" si="332"/>
        <v>-124, 40</v>
      </c>
    </row>
    <row r="5356" spans="1:21" hidden="1" x14ac:dyDescent="0.25">
      <c r="A5356">
        <v>-123.8051906</v>
      </c>
      <c r="B5356">
        <v>39.8096271</v>
      </c>
      <c r="C5356" t="s">
        <v>691</v>
      </c>
      <c r="D5356" t="s">
        <v>542</v>
      </c>
      <c r="E5356" t="s">
        <v>435</v>
      </c>
      <c r="F5356" t="s">
        <v>110</v>
      </c>
      <c r="G5356" t="s">
        <v>110</v>
      </c>
      <c r="H5356" t="s">
        <v>94</v>
      </c>
      <c r="J5356" t="s">
        <v>119</v>
      </c>
      <c r="K5356">
        <v>0</v>
      </c>
      <c r="L5356">
        <v>0</v>
      </c>
      <c r="M5356">
        <v>3</v>
      </c>
      <c r="N5356">
        <v>23</v>
      </c>
      <c r="O5356">
        <v>1997</v>
      </c>
      <c r="P5356" t="s">
        <v>120</v>
      </c>
      <c r="R5356">
        <f t="shared" si="333"/>
        <v>-124</v>
      </c>
      <c r="S5356">
        <f t="shared" si="334"/>
        <v>40</v>
      </c>
      <c r="T5356" t="str">
        <f t="shared" si="335"/>
        <v>-12440</v>
      </c>
      <c r="U5356" t="str">
        <f t="shared" si="332"/>
        <v>-123, 39</v>
      </c>
    </row>
    <row r="5357" spans="1:21" hidden="1" x14ac:dyDescent="0.25">
      <c r="A5357">
        <v>-123.3096</v>
      </c>
      <c r="B5357">
        <v>38.912916690000003</v>
      </c>
      <c r="C5357">
        <v>1940</v>
      </c>
      <c r="D5357" t="s">
        <v>542</v>
      </c>
      <c r="E5357" t="s">
        <v>435</v>
      </c>
      <c r="F5357" t="s">
        <v>110</v>
      </c>
      <c r="G5357" t="s">
        <v>110</v>
      </c>
      <c r="H5357" t="s">
        <v>94</v>
      </c>
      <c r="J5357" t="s">
        <v>119</v>
      </c>
      <c r="K5357">
        <v>0</v>
      </c>
      <c r="L5357">
        <v>0</v>
      </c>
      <c r="N5357">
        <v>9</v>
      </c>
      <c r="O5357">
        <v>1940</v>
      </c>
      <c r="P5357" t="s">
        <v>120</v>
      </c>
      <c r="R5357">
        <f t="shared" si="333"/>
        <v>-123</v>
      </c>
      <c r="S5357">
        <f t="shared" si="334"/>
        <v>39</v>
      </c>
      <c r="T5357" t="str">
        <f t="shared" si="335"/>
        <v>-12339</v>
      </c>
      <c r="U5357" t="str">
        <f t="shared" si="332"/>
        <v>-123, 39</v>
      </c>
    </row>
    <row r="5358" spans="1:21" hidden="1" x14ac:dyDescent="0.25">
      <c r="A5358">
        <v>-123.3096</v>
      </c>
      <c r="B5358">
        <v>38.912916690000003</v>
      </c>
      <c r="C5358">
        <v>1940</v>
      </c>
      <c r="D5358" t="s">
        <v>542</v>
      </c>
      <c r="E5358" t="s">
        <v>435</v>
      </c>
      <c r="F5358" t="s">
        <v>110</v>
      </c>
      <c r="G5358" t="s">
        <v>110</v>
      </c>
      <c r="H5358" t="s">
        <v>94</v>
      </c>
      <c r="J5358" t="s">
        <v>119</v>
      </c>
      <c r="K5358">
        <v>0</v>
      </c>
      <c r="L5358">
        <v>0</v>
      </c>
      <c r="N5358">
        <v>9</v>
      </c>
      <c r="O5358">
        <v>1940</v>
      </c>
      <c r="P5358" t="s">
        <v>120</v>
      </c>
      <c r="R5358">
        <f t="shared" si="333"/>
        <v>-123</v>
      </c>
      <c r="S5358">
        <f t="shared" si="334"/>
        <v>39</v>
      </c>
      <c r="T5358" t="str">
        <f t="shared" si="335"/>
        <v>-12339</v>
      </c>
      <c r="U5358" t="str">
        <f t="shared" si="332"/>
        <v>-123, 39</v>
      </c>
    </row>
    <row r="5359" spans="1:21" hidden="1" x14ac:dyDescent="0.25">
      <c r="A5359">
        <v>-123.3096</v>
      </c>
      <c r="B5359">
        <v>38.912916690000003</v>
      </c>
      <c r="C5359">
        <v>1940</v>
      </c>
      <c r="D5359" t="s">
        <v>542</v>
      </c>
      <c r="E5359" t="s">
        <v>435</v>
      </c>
      <c r="F5359" t="s">
        <v>110</v>
      </c>
      <c r="G5359" t="s">
        <v>110</v>
      </c>
      <c r="H5359" t="s">
        <v>94</v>
      </c>
      <c r="J5359" t="s">
        <v>119</v>
      </c>
      <c r="K5359">
        <v>0</v>
      </c>
      <c r="L5359">
        <v>0</v>
      </c>
      <c r="N5359">
        <v>9</v>
      </c>
      <c r="O5359">
        <v>1940</v>
      </c>
      <c r="P5359" t="s">
        <v>120</v>
      </c>
      <c r="R5359">
        <f t="shared" si="333"/>
        <v>-123</v>
      </c>
      <c r="S5359">
        <f t="shared" si="334"/>
        <v>39</v>
      </c>
      <c r="T5359" t="str">
        <f t="shared" si="335"/>
        <v>-12339</v>
      </c>
      <c r="U5359" t="str">
        <f t="shared" si="332"/>
        <v>-123, 39</v>
      </c>
    </row>
    <row r="5360" spans="1:21" hidden="1" x14ac:dyDescent="0.25">
      <c r="A5360">
        <v>-123.3096</v>
      </c>
      <c r="B5360">
        <v>38.912916690000003</v>
      </c>
      <c r="C5360">
        <v>1940</v>
      </c>
      <c r="D5360" t="s">
        <v>542</v>
      </c>
      <c r="E5360" t="s">
        <v>435</v>
      </c>
      <c r="F5360" t="s">
        <v>110</v>
      </c>
      <c r="G5360" t="s">
        <v>110</v>
      </c>
      <c r="H5360" t="s">
        <v>94</v>
      </c>
      <c r="J5360" t="s">
        <v>119</v>
      </c>
      <c r="K5360">
        <v>0</v>
      </c>
      <c r="L5360">
        <v>0</v>
      </c>
      <c r="N5360">
        <v>9</v>
      </c>
      <c r="O5360">
        <v>1940</v>
      </c>
      <c r="P5360" t="s">
        <v>120</v>
      </c>
      <c r="R5360">
        <f t="shared" si="333"/>
        <v>-123</v>
      </c>
      <c r="S5360">
        <f t="shared" si="334"/>
        <v>39</v>
      </c>
      <c r="T5360" t="str">
        <f t="shared" si="335"/>
        <v>-12339</v>
      </c>
      <c r="U5360" t="str">
        <f t="shared" si="332"/>
        <v>-123, 39</v>
      </c>
    </row>
    <row r="5361" spans="1:21" hidden="1" x14ac:dyDescent="0.25">
      <c r="A5361">
        <v>-123.12594989999999</v>
      </c>
      <c r="B5361">
        <v>38.886009399999999</v>
      </c>
      <c r="C5361" t="s">
        <v>684</v>
      </c>
      <c r="D5361" t="s">
        <v>542</v>
      </c>
      <c r="E5361" t="s">
        <v>435</v>
      </c>
      <c r="F5361" t="s">
        <v>110</v>
      </c>
      <c r="G5361" t="s">
        <v>110</v>
      </c>
      <c r="H5361" t="s">
        <v>94</v>
      </c>
      <c r="J5361" t="s">
        <v>119</v>
      </c>
      <c r="K5361">
        <v>0</v>
      </c>
      <c r="L5361">
        <v>0</v>
      </c>
      <c r="M5361">
        <v>3</v>
      </c>
      <c r="N5361">
        <v>24</v>
      </c>
      <c r="O5361">
        <v>1997</v>
      </c>
      <c r="P5361" t="s">
        <v>120</v>
      </c>
      <c r="R5361">
        <f t="shared" si="333"/>
        <v>-123</v>
      </c>
      <c r="S5361">
        <f t="shared" si="334"/>
        <v>39</v>
      </c>
      <c r="T5361" t="str">
        <f t="shared" si="335"/>
        <v>-12339</v>
      </c>
      <c r="U5361" t="str">
        <f t="shared" si="332"/>
        <v>-124, 39</v>
      </c>
    </row>
    <row r="5362" spans="1:21" hidden="1" x14ac:dyDescent="0.25">
      <c r="A5362">
        <v>-123.626599</v>
      </c>
      <c r="B5362">
        <v>39.357651699999998</v>
      </c>
      <c r="C5362" t="s">
        <v>684</v>
      </c>
      <c r="D5362" t="s">
        <v>542</v>
      </c>
      <c r="E5362" t="s">
        <v>435</v>
      </c>
      <c r="F5362" t="s">
        <v>110</v>
      </c>
      <c r="G5362" t="s">
        <v>110</v>
      </c>
      <c r="H5362" t="s">
        <v>94</v>
      </c>
      <c r="J5362" t="s">
        <v>119</v>
      </c>
      <c r="K5362">
        <v>0</v>
      </c>
      <c r="L5362">
        <v>0</v>
      </c>
      <c r="M5362">
        <v>3</v>
      </c>
      <c r="N5362">
        <v>24</v>
      </c>
      <c r="O5362">
        <v>1997</v>
      </c>
      <c r="P5362" t="s">
        <v>120</v>
      </c>
      <c r="R5362">
        <f t="shared" si="333"/>
        <v>-124</v>
      </c>
      <c r="S5362">
        <f t="shared" si="334"/>
        <v>39</v>
      </c>
      <c r="T5362" t="str">
        <f t="shared" si="335"/>
        <v>-12439</v>
      </c>
      <c r="U5362" t="str">
        <f t="shared" si="332"/>
        <v>-124, 40</v>
      </c>
    </row>
    <row r="5363" spans="1:21" hidden="1" x14ac:dyDescent="0.25">
      <c r="A5363">
        <v>-123.82542050000001</v>
      </c>
      <c r="B5363">
        <v>39.785585599999997</v>
      </c>
      <c r="C5363" t="s">
        <v>691</v>
      </c>
      <c r="D5363" t="s">
        <v>542</v>
      </c>
      <c r="E5363" t="s">
        <v>435</v>
      </c>
      <c r="F5363" t="s">
        <v>110</v>
      </c>
      <c r="G5363" t="s">
        <v>110</v>
      </c>
      <c r="H5363" t="s">
        <v>94</v>
      </c>
      <c r="J5363" t="s">
        <v>119</v>
      </c>
      <c r="K5363">
        <v>0</v>
      </c>
      <c r="L5363">
        <v>0</v>
      </c>
      <c r="M5363">
        <v>3</v>
      </c>
      <c r="N5363">
        <v>23</v>
      </c>
      <c r="O5363">
        <v>1997</v>
      </c>
      <c r="P5363" t="s">
        <v>120</v>
      </c>
      <c r="R5363">
        <f t="shared" si="333"/>
        <v>-124</v>
      </c>
      <c r="S5363">
        <f t="shared" si="334"/>
        <v>40</v>
      </c>
      <c r="T5363" t="str">
        <f t="shared" si="335"/>
        <v>-12440</v>
      </c>
      <c r="U5363" t="str">
        <f t="shared" si="332"/>
        <v>-124, 40</v>
      </c>
    </row>
    <row r="5364" spans="1:21" hidden="1" x14ac:dyDescent="0.25">
      <c r="A5364">
        <v>-123.82542050000001</v>
      </c>
      <c r="B5364">
        <v>39.785585599999997</v>
      </c>
      <c r="C5364" t="s">
        <v>691</v>
      </c>
      <c r="D5364" t="s">
        <v>542</v>
      </c>
      <c r="E5364" t="s">
        <v>435</v>
      </c>
      <c r="F5364" t="s">
        <v>110</v>
      </c>
      <c r="G5364" t="s">
        <v>110</v>
      </c>
      <c r="H5364" t="s">
        <v>94</v>
      </c>
      <c r="J5364" t="s">
        <v>119</v>
      </c>
      <c r="K5364">
        <v>0</v>
      </c>
      <c r="L5364">
        <v>0</v>
      </c>
      <c r="M5364">
        <v>3</v>
      </c>
      <c r="N5364">
        <v>23</v>
      </c>
      <c r="O5364">
        <v>1997</v>
      </c>
      <c r="P5364" t="s">
        <v>120</v>
      </c>
      <c r="R5364">
        <f t="shared" si="333"/>
        <v>-124</v>
      </c>
      <c r="S5364">
        <f t="shared" si="334"/>
        <v>40</v>
      </c>
      <c r="T5364" t="str">
        <f t="shared" si="335"/>
        <v>-12440</v>
      </c>
      <c r="U5364" t="str">
        <f t="shared" si="332"/>
        <v>-124, 40</v>
      </c>
    </row>
    <row r="5365" spans="1:21" hidden="1" x14ac:dyDescent="0.25">
      <c r="A5365">
        <v>-123.82542050000001</v>
      </c>
      <c r="B5365">
        <v>39.785585599999997</v>
      </c>
      <c r="C5365" t="s">
        <v>691</v>
      </c>
      <c r="D5365" t="s">
        <v>542</v>
      </c>
      <c r="E5365" t="s">
        <v>435</v>
      </c>
      <c r="F5365" t="s">
        <v>110</v>
      </c>
      <c r="G5365" t="s">
        <v>110</v>
      </c>
      <c r="H5365" t="s">
        <v>94</v>
      </c>
      <c r="J5365" t="s">
        <v>119</v>
      </c>
      <c r="K5365">
        <v>0</v>
      </c>
      <c r="L5365">
        <v>0</v>
      </c>
      <c r="M5365">
        <v>3</v>
      </c>
      <c r="N5365">
        <v>23</v>
      </c>
      <c r="O5365">
        <v>1997</v>
      </c>
      <c r="P5365" t="s">
        <v>120</v>
      </c>
      <c r="R5365">
        <f t="shared" si="333"/>
        <v>-124</v>
      </c>
      <c r="S5365">
        <f t="shared" si="334"/>
        <v>40</v>
      </c>
      <c r="T5365" t="str">
        <f t="shared" si="335"/>
        <v>-12440</v>
      </c>
      <c r="U5365" t="str">
        <f t="shared" si="332"/>
        <v>-124, 40</v>
      </c>
    </row>
    <row r="5366" spans="1:21" hidden="1" x14ac:dyDescent="0.25">
      <c r="A5366">
        <v>-123.82542050000001</v>
      </c>
      <c r="B5366">
        <v>39.785585599999997</v>
      </c>
      <c r="C5366" t="s">
        <v>691</v>
      </c>
      <c r="D5366" t="s">
        <v>542</v>
      </c>
      <c r="E5366" t="s">
        <v>435</v>
      </c>
      <c r="F5366" t="s">
        <v>110</v>
      </c>
      <c r="G5366" t="s">
        <v>110</v>
      </c>
      <c r="H5366" t="s">
        <v>94</v>
      </c>
      <c r="J5366" t="s">
        <v>119</v>
      </c>
      <c r="K5366">
        <v>0</v>
      </c>
      <c r="L5366">
        <v>0</v>
      </c>
      <c r="M5366">
        <v>3</v>
      </c>
      <c r="N5366">
        <v>23</v>
      </c>
      <c r="O5366">
        <v>1997</v>
      </c>
      <c r="P5366" t="s">
        <v>120</v>
      </c>
      <c r="R5366">
        <f t="shared" si="333"/>
        <v>-124</v>
      </c>
      <c r="S5366">
        <f t="shared" si="334"/>
        <v>40</v>
      </c>
      <c r="T5366" t="str">
        <f t="shared" si="335"/>
        <v>-12440</v>
      </c>
      <c r="U5366" t="str">
        <f t="shared" si="332"/>
        <v>-123, 39</v>
      </c>
    </row>
    <row r="5367" spans="1:21" hidden="1" x14ac:dyDescent="0.25">
      <c r="A5367">
        <v>-123.09463119999999</v>
      </c>
      <c r="B5367">
        <v>38.952085099999998</v>
      </c>
      <c r="C5367" t="s">
        <v>693</v>
      </c>
      <c r="D5367" t="s">
        <v>542</v>
      </c>
      <c r="E5367" t="s">
        <v>435</v>
      </c>
      <c r="F5367" t="s">
        <v>110</v>
      </c>
      <c r="G5367" t="s">
        <v>110</v>
      </c>
      <c r="H5367" t="s">
        <v>94</v>
      </c>
      <c r="J5367" t="s">
        <v>119</v>
      </c>
      <c r="K5367">
        <v>0</v>
      </c>
      <c r="L5367">
        <v>0</v>
      </c>
      <c r="M5367">
        <v>3</v>
      </c>
      <c r="N5367">
        <v>8</v>
      </c>
      <c r="O5367">
        <v>1938</v>
      </c>
      <c r="P5367" t="s">
        <v>120</v>
      </c>
      <c r="R5367">
        <f t="shared" si="333"/>
        <v>-123</v>
      </c>
      <c r="S5367">
        <f t="shared" si="334"/>
        <v>39</v>
      </c>
      <c r="T5367" t="str">
        <f t="shared" si="335"/>
        <v>-12339</v>
      </c>
      <c r="U5367" t="str">
        <f t="shared" si="332"/>
        <v>-124, 40</v>
      </c>
    </row>
    <row r="5368" spans="1:21" hidden="1" x14ac:dyDescent="0.25">
      <c r="A5368">
        <v>-123.7642333</v>
      </c>
      <c r="B5368">
        <v>39.915700020000003</v>
      </c>
      <c r="C5368">
        <v>1940</v>
      </c>
      <c r="D5368" t="s">
        <v>542</v>
      </c>
      <c r="E5368" t="s">
        <v>435</v>
      </c>
      <c r="F5368" t="s">
        <v>110</v>
      </c>
      <c r="G5368" t="s">
        <v>110</v>
      </c>
      <c r="H5368" t="s">
        <v>94</v>
      </c>
      <c r="J5368" t="s">
        <v>119</v>
      </c>
      <c r="K5368">
        <v>0</v>
      </c>
      <c r="L5368">
        <v>0</v>
      </c>
      <c r="N5368">
        <v>15</v>
      </c>
      <c r="O5368">
        <v>1940</v>
      </c>
      <c r="P5368" t="s">
        <v>120</v>
      </c>
      <c r="R5368">
        <f t="shared" si="333"/>
        <v>-124</v>
      </c>
      <c r="S5368">
        <f t="shared" si="334"/>
        <v>40</v>
      </c>
      <c r="T5368" t="str">
        <f t="shared" si="335"/>
        <v>-12440</v>
      </c>
      <c r="U5368" t="str">
        <f t="shared" si="332"/>
        <v>-122, 38</v>
      </c>
    </row>
    <row r="5369" spans="1:21" hidden="1" x14ac:dyDescent="0.25">
      <c r="A5369">
        <v>-122.432265</v>
      </c>
      <c r="B5369">
        <v>37.801267000000003</v>
      </c>
      <c r="C5369" t="s">
        <v>709</v>
      </c>
      <c r="D5369" t="s">
        <v>542</v>
      </c>
      <c r="E5369" t="s">
        <v>435</v>
      </c>
      <c r="F5369" t="s">
        <v>110</v>
      </c>
      <c r="G5369" t="s">
        <v>110</v>
      </c>
      <c r="H5369" t="s">
        <v>94</v>
      </c>
      <c r="J5369" t="s">
        <v>119</v>
      </c>
      <c r="K5369">
        <v>0</v>
      </c>
      <c r="L5369">
        <v>0</v>
      </c>
      <c r="M5369">
        <v>3</v>
      </c>
      <c r="N5369">
        <v>25</v>
      </c>
      <c r="O5369">
        <v>1972</v>
      </c>
      <c r="P5369" t="s">
        <v>120</v>
      </c>
      <c r="R5369">
        <f t="shared" si="333"/>
        <v>-122</v>
      </c>
      <c r="S5369">
        <f t="shared" si="334"/>
        <v>38</v>
      </c>
      <c r="T5369" t="str">
        <f t="shared" si="335"/>
        <v>-12238</v>
      </c>
      <c r="U5369" t="str">
        <f t="shared" si="332"/>
        <v>-122, 38</v>
      </c>
    </row>
    <row r="5370" spans="1:21" hidden="1" x14ac:dyDescent="0.25">
      <c r="A5370">
        <v>-122.416461</v>
      </c>
      <c r="B5370">
        <v>37.804569999999998</v>
      </c>
      <c r="C5370" t="s">
        <v>710</v>
      </c>
      <c r="D5370" t="s">
        <v>542</v>
      </c>
      <c r="E5370" t="s">
        <v>435</v>
      </c>
      <c r="F5370" t="s">
        <v>110</v>
      </c>
      <c r="G5370" t="s">
        <v>110</v>
      </c>
      <c r="H5370" t="s">
        <v>94</v>
      </c>
      <c r="J5370" t="s">
        <v>119</v>
      </c>
      <c r="K5370">
        <v>0</v>
      </c>
      <c r="L5370">
        <v>0</v>
      </c>
      <c r="M5370">
        <v>5</v>
      </c>
      <c r="N5370">
        <v>12</v>
      </c>
      <c r="O5370">
        <v>1972</v>
      </c>
      <c r="P5370" t="s">
        <v>120</v>
      </c>
      <c r="R5370">
        <f t="shared" si="333"/>
        <v>-122</v>
      </c>
      <c r="S5370">
        <f t="shared" si="334"/>
        <v>38</v>
      </c>
      <c r="T5370" t="str">
        <f t="shared" si="335"/>
        <v>-12238</v>
      </c>
      <c r="U5370" t="str">
        <f t="shared" si="332"/>
        <v>-122, 38</v>
      </c>
    </row>
    <row r="5371" spans="1:21" hidden="1" x14ac:dyDescent="0.25">
      <c r="A5371">
        <v>-122.427937</v>
      </c>
      <c r="B5371">
        <v>37.731206</v>
      </c>
      <c r="C5371" t="s">
        <v>711</v>
      </c>
      <c r="D5371" t="s">
        <v>542</v>
      </c>
      <c r="E5371" t="s">
        <v>435</v>
      </c>
      <c r="F5371" t="s">
        <v>110</v>
      </c>
      <c r="G5371" t="s">
        <v>110</v>
      </c>
      <c r="H5371" t="s">
        <v>94</v>
      </c>
      <c r="J5371" t="s">
        <v>119</v>
      </c>
      <c r="K5371">
        <v>0</v>
      </c>
      <c r="L5371">
        <v>0</v>
      </c>
      <c r="M5371">
        <v>12</v>
      </c>
      <c r="N5371">
        <v>5</v>
      </c>
      <c r="O5371">
        <v>1986</v>
      </c>
      <c r="P5371" t="s">
        <v>120</v>
      </c>
      <c r="R5371">
        <f t="shared" si="333"/>
        <v>-122</v>
      </c>
      <c r="S5371">
        <f t="shared" si="334"/>
        <v>38</v>
      </c>
      <c r="T5371" t="str">
        <f t="shared" si="335"/>
        <v>-12238</v>
      </c>
      <c r="U5371" t="str">
        <f t="shared" si="332"/>
        <v>-122, 38</v>
      </c>
    </row>
    <row r="5372" spans="1:21" hidden="1" x14ac:dyDescent="0.25">
      <c r="A5372">
        <v>-122.40949000000001</v>
      </c>
      <c r="B5372">
        <v>37.736542999999998</v>
      </c>
      <c r="C5372" t="s">
        <v>712</v>
      </c>
      <c r="D5372" t="s">
        <v>542</v>
      </c>
      <c r="E5372" t="s">
        <v>435</v>
      </c>
      <c r="F5372" t="s">
        <v>110</v>
      </c>
      <c r="G5372" t="s">
        <v>110</v>
      </c>
      <c r="H5372" t="s">
        <v>94</v>
      </c>
      <c r="J5372" t="s">
        <v>119</v>
      </c>
      <c r="K5372">
        <v>0</v>
      </c>
      <c r="L5372">
        <v>0</v>
      </c>
      <c r="M5372">
        <v>1</v>
      </c>
      <c r="N5372">
        <v>5</v>
      </c>
      <c r="O5372">
        <v>1981</v>
      </c>
      <c r="P5372" t="s">
        <v>120</v>
      </c>
      <c r="R5372">
        <f t="shared" si="333"/>
        <v>-122</v>
      </c>
      <c r="S5372">
        <f t="shared" si="334"/>
        <v>38</v>
      </c>
      <c r="T5372" t="str">
        <f t="shared" si="335"/>
        <v>-12238</v>
      </c>
      <c r="U5372" t="str">
        <f t="shared" si="332"/>
        <v>-122, 38</v>
      </c>
    </row>
    <row r="5373" spans="1:21" hidden="1" x14ac:dyDescent="0.25">
      <c r="A5373">
        <v>-122.434038</v>
      </c>
      <c r="B5373">
        <v>37.795302999999997</v>
      </c>
      <c r="C5373" t="s">
        <v>713</v>
      </c>
      <c r="D5373" t="s">
        <v>542</v>
      </c>
      <c r="E5373" t="s">
        <v>435</v>
      </c>
      <c r="F5373" t="s">
        <v>110</v>
      </c>
      <c r="G5373" t="s">
        <v>110</v>
      </c>
      <c r="H5373" t="s">
        <v>94</v>
      </c>
      <c r="J5373" t="s">
        <v>119</v>
      </c>
      <c r="K5373">
        <v>0</v>
      </c>
      <c r="L5373">
        <v>0</v>
      </c>
      <c r="M5373">
        <v>2</v>
      </c>
      <c r="N5373">
        <v>4</v>
      </c>
      <c r="O5373">
        <v>1971</v>
      </c>
      <c r="P5373" t="s">
        <v>120</v>
      </c>
      <c r="R5373">
        <f t="shared" si="333"/>
        <v>-122</v>
      </c>
      <c r="S5373">
        <f t="shared" si="334"/>
        <v>38</v>
      </c>
      <c r="T5373" t="str">
        <f t="shared" si="335"/>
        <v>-12238</v>
      </c>
      <c r="U5373" t="str">
        <f t="shared" si="332"/>
        <v>-122, 38</v>
      </c>
    </row>
    <row r="5374" spans="1:21" hidden="1" x14ac:dyDescent="0.25">
      <c r="A5374">
        <v>-122.434038</v>
      </c>
      <c r="B5374">
        <v>37.795302999999997</v>
      </c>
      <c r="C5374" t="s">
        <v>714</v>
      </c>
      <c r="D5374" t="s">
        <v>542</v>
      </c>
      <c r="E5374" t="s">
        <v>435</v>
      </c>
      <c r="F5374" t="s">
        <v>110</v>
      </c>
      <c r="G5374" t="s">
        <v>110</v>
      </c>
      <c r="H5374" t="s">
        <v>94</v>
      </c>
      <c r="J5374" t="s">
        <v>119</v>
      </c>
      <c r="K5374">
        <v>0</v>
      </c>
      <c r="L5374">
        <v>0</v>
      </c>
      <c r="M5374">
        <v>4</v>
      </c>
      <c r="N5374">
        <v>18</v>
      </c>
      <c r="O5374">
        <v>1971</v>
      </c>
      <c r="P5374" t="s">
        <v>120</v>
      </c>
      <c r="R5374">
        <f t="shared" si="333"/>
        <v>-122</v>
      </c>
      <c r="S5374">
        <f t="shared" si="334"/>
        <v>38</v>
      </c>
      <c r="T5374" t="str">
        <f t="shared" si="335"/>
        <v>-12238</v>
      </c>
      <c r="U5374" t="str">
        <f t="shared" si="332"/>
        <v>-122, 38</v>
      </c>
    </row>
    <row r="5375" spans="1:21" hidden="1" x14ac:dyDescent="0.25">
      <c r="A5375">
        <v>-122.434038</v>
      </c>
      <c r="B5375">
        <v>37.795302999999997</v>
      </c>
      <c r="C5375" t="s">
        <v>713</v>
      </c>
      <c r="D5375" t="s">
        <v>542</v>
      </c>
      <c r="E5375" t="s">
        <v>435</v>
      </c>
      <c r="F5375" t="s">
        <v>110</v>
      </c>
      <c r="G5375" t="s">
        <v>110</v>
      </c>
      <c r="H5375" t="s">
        <v>94</v>
      </c>
      <c r="J5375" t="s">
        <v>119</v>
      </c>
      <c r="K5375">
        <v>0</v>
      </c>
      <c r="L5375">
        <v>0</v>
      </c>
      <c r="M5375">
        <v>2</v>
      </c>
      <c r="N5375">
        <v>4</v>
      </c>
      <c r="O5375">
        <v>1971</v>
      </c>
      <c r="P5375" t="s">
        <v>120</v>
      </c>
      <c r="R5375">
        <f t="shared" si="333"/>
        <v>-122</v>
      </c>
      <c r="S5375">
        <f t="shared" si="334"/>
        <v>38</v>
      </c>
      <c r="T5375" t="str">
        <f t="shared" si="335"/>
        <v>-12238</v>
      </c>
      <c r="U5375" t="str">
        <f t="shared" si="332"/>
        <v>-122, 38</v>
      </c>
    </row>
    <row r="5376" spans="1:21" hidden="1" x14ac:dyDescent="0.25">
      <c r="A5376">
        <v>-122.432265</v>
      </c>
      <c r="B5376">
        <v>37.801267000000003</v>
      </c>
      <c r="C5376" t="s">
        <v>709</v>
      </c>
      <c r="D5376" t="s">
        <v>542</v>
      </c>
      <c r="E5376" t="s">
        <v>435</v>
      </c>
      <c r="F5376" t="s">
        <v>110</v>
      </c>
      <c r="G5376" t="s">
        <v>110</v>
      </c>
      <c r="H5376" t="s">
        <v>94</v>
      </c>
      <c r="J5376" t="s">
        <v>119</v>
      </c>
      <c r="K5376">
        <v>0</v>
      </c>
      <c r="L5376">
        <v>0</v>
      </c>
      <c r="M5376">
        <v>3</v>
      </c>
      <c r="N5376">
        <v>25</v>
      </c>
      <c r="O5376">
        <v>1972</v>
      </c>
      <c r="P5376" t="s">
        <v>120</v>
      </c>
      <c r="R5376">
        <f t="shared" si="333"/>
        <v>-122</v>
      </c>
      <c r="S5376">
        <f t="shared" si="334"/>
        <v>38</v>
      </c>
      <c r="T5376" t="str">
        <f t="shared" si="335"/>
        <v>-12238</v>
      </c>
      <c r="U5376" t="str">
        <f t="shared" si="332"/>
        <v>-122, 38</v>
      </c>
    </row>
    <row r="5377" spans="1:21" hidden="1" x14ac:dyDescent="0.25">
      <c r="A5377">
        <v>-122.416461</v>
      </c>
      <c r="B5377">
        <v>37.804569999999998</v>
      </c>
      <c r="C5377" t="s">
        <v>713</v>
      </c>
      <c r="D5377" t="s">
        <v>542</v>
      </c>
      <c r="E5377" t="s">
        <v>435</v>
      </c>
      <c r="F5377" t="s">
        <v>110</v>
      </c>
      <c r="G5377" t="s">
        <v>110</v>
      </c>
      <c r="H5377" t="s">
        <v>94</v>
      </c>
      <c r="J5377" t="s">
        <v>119</v>
      </c>
      <c r="K5377">
        <v>0</v>
      </c>
      <c r="L5377">
        <v>0</v>
      </c>
      <c r="M5377">
        <v>2</v>
      </c>
      <c r="N5377">
        <v>4</v>
      </c>
      <c r="O5377">
        <v>1971</v>
      </c>
      <c r="P5377" t="s">
        <v>120</v>
      </c>
      <c r="R5377">
        <f t="shared" si="333"/>
        <v>-122</v>
      </c>
      <c r="S5377">
        <f t="shared" si="334"/>
        <v>38</v>
      </c>
      <c r="T5377" t="str">
        <f t="shared" si="335"/>
        <v>-12238</v>
      </c>
      <c r="U5377" t="str">
        <f t="shared" si="332"/>
        <v>-122, 38</v>
      </c>
    </row>
    <row r="5378" spans="1:21" hidden="1" x14ac:dyDescent="0.25">
      <c r="A5378">
        <v>-122.416461</v>
      </c>
      <c r="B5378">
        <v>37.804569999999998</v>
      </c>
      <c r="C5378" t="s">
        <v>710</v>
      </c>
      <c r="D5378" t="s">
        <v>542</v>
      </c>
      <c r="E5378" t="s">
        <v>435</v>
      </c>
      <c r="F5378" t="s">
        <v>110</v>
      </c>
      <c r="G5378" t="s">
        <v>110</v>
      </c>
      <c r="H5378" t="s">
        <v>94</v>
      </c>
      <c r="J5378" t="s">
        <v>119</v>
      </c>
      <c r="K5378">
        <v>0</v>
      </c>
      <c r="L5378">
        <v>0</v>
      </c>
      <c r="M5378">
        <v>5</v>
      </c>
      <c r="N5378">
        <v>12</v>
      </c>
      <c r="O5378">
        <v>1972</v>
      </c>
      <c r="P5378" t="s">
        <v>120</v>
      </c>
      <c r="R5378">
        <f t="shared" si="333"/>
        <v>-122</v>
      </c>
      <c r="S5378">
        <f t="shared" si="334"/>
        <v>38</v>
      </c>
      <c r="T5378" t="str">
        <f t="shared" si="335"/>
        <v>-12238</v>
      </c>
      <c r="U5378" t="str">
        <f t="shared" ref="U5378:U5441" si="336">_xlfn.CONCAT($R5379, ", ", $S5379)</f>
        <v>-122, 38</v>
      </c>
    </row>
    <row r="5379" spans="1:21" hidden="1" x14ac:dyDescent="0.25">
      <c r="A5379">
        <v>-122.416461</v>
      </c>
      <c r="B5379">
        <v>37.804569999999998</v>
      </c>
      <c r="C5379" t="s">
        <v>710</v>
      </c>
      <c r="D5379" t="s">
        <v>542</v>
      </c>
      <c r="E5379" t="s">
        <v>435</v>
      </c>
      <c r="F5379" t="s">
        <v>110</v>
      </c>
      <c r="G5379" t="s">
        <v>110</v>
      </c>
      <c r="H5379" t="s">
        <v>94</v>
      </c>
      <c r="J5379" t="s">
        <v>119</v>
      </c>
      <c r="K5379">
        <v>0</v>
      </c>
      <c r="L5379">
        <v>0</v>
      </c>
      <c r="M5379">
        <v>5</v>
      </c>
      <c r="N5379">
        <v>12</v>
      </c>
      <c r="O5379">
        <v>1972</v>
      </c>
      <c r="P5379" t="s">
        <v>120</v>
      </c>
      <c r="R5379">
        <f t="shared" ref="R5379:R5442" si="337">ROUND($A5379, 0)</f>
        <v>-122</v>
      </c>
      <c r="S5379">
        <f t="shared" ref="S5379:S5442" si="338">ROUND($B5379, 0)</f>
        <v>38</v>
      </c>
      <c r="T5379" t="str">
        <f t="shared" ref="T5379:T5442" si="339">_xlfn.CONCAT($R5379, $S5379)</f>
        <v>-12238</v>
      </c>
      <c r="U5379" t="str">
        <f t="shared" si="336"/>
        <v>-122, 38</v>
      </c>
    </row>
    <row r="5380" spans="1:21" hidden="1" x14ac:dyDescent="0.25">
      <c r="A5380">
        <v>-122.427937</v>
      </c>
      <c r="B5380">
        <v>37.731206</v>
      </c>
      <c r="C5380" t="s">
        <v>711</v>
      </c>
      <c r="D5380" t="s">
        <v>542</v>
      </c>
      <c r="E5380" t="s">
        <v>435</v>
      </c>
      <c r="F5380" t="s">
        <v>110</v>
      </c>
      <c r="G5380" t="s">
        <v>110</v>
      </c>
      <c r="H5380" t="s">
        <v>94</v>
      </c>
      <c r="J5380" t="s">
        <v>119</v>
      </c>
      <c r="K5380">
        <v>0</v>
      </c>
      <c r="L5380">
        <v>0</v>
      </c>
      <c r="M5380">
        <v>12</v>
      </c>
      <c r="N5380">
        <v>5</v>
      </c>
      <c r="O5380">
        <v>1986</v>
      </c>
      <c r="P5380" t="s">
        <v>120</v>
      </c>
      <c r="R5380">
        <f t="shared" si="337"/>
        <v>-122</v>
      </c>
      <c r="S5380">
        <f t="shared" si="338"/>
        <v>38</v>
      </c>
      <c r="T5380" t="str">
        <f t="shared" si="339"/>
        <v>-12238</v>
      </c>
      <c r="U5380" t="str">
        <f t="shared" si="336"/>
        <v>-122, 38</v>
      </c>
    </row>
    <row r="5381" spans="1:21" hidden="1" x14ac:dyDescent="0.25">
      <c r="A5381">
        <v>-122.40949000000001</v>
      </c>
      <c r="B5381">
        <v>37.736542999999998</v>
      </c>
      <c r="C5381" t="s">
        <v>712</v>
      </c>
      <c r="D5381" t="s">
        <v>542</v>
      </c>
      <c r="E5381" t="s">
        <v>435</v>
      </c>
      <c r="F5381" t="s">
        <v>110</v>
      </c>
      <c r="G5381" t="s">
        <v>110</v>
      </c>
      <c r="H5381" t="s">
        <v>94</v>
      </c>
      <c r="J5381" t="s">
        <v>119</v>
      </c>
      <c r="K5381">
        <v>0</v>
      </c>
      <c r="L5381">
        <v>0</v>
      </c>
      <c r="M5381">
        <v>1</v>
      </c>
      <c r="N5381">
        <v>5</v>
      </c>
      <c r="O5381">
        <v>1981</v>
      </c>
      <c r="P5381" t="s">
        <v>120</v>
      </c>
      <c r="R5381">
        <f t="shared" si="337"/>
        <v>-122</v>
      </c>
      <c r="S5381">
        <f t="shared" si="338"/>
        <v>38</v>
      </c>
      <c r="T5381" t="str">
        <f t="shared" si="339"/>
        <v>-12238</v>
      </c>
      <c r="U5381" t="str">
        <f t="shared" si="336"/>
        <v>-122, 38</v>
      </c>
    </row>
    <row r="5382" spans="1:21" hidden="1" x14ac:dyDescent="0.25">
      <c r="A5382">
        <v>-122.40949000000001</v>
      </c>
      <c r="B5382">
        <v>37.736542999999998</v>
      </c>
      <c r="C5382" t="s">
        <v>712</v>
      </c>
      <c r="D5382" t="s">
        <v>542</v>
      </c>
      <c r="E5382" t="s">
        <v>435</v>
      </c>
      <c r="F5382" t="s">
        <v>110</v>
      </c>
      <c r="G5382" t="s">
        <v>110</v>
      </c>
      <c r="H5382" t="s">
        <v>94</v>
      </c>
      <c r="J5382" t="s">
        <v>119</v>
      </c>
      <c r="K5382">
        <v>0</v>
      </c>
      <c r="L5382">
        <v>0</v>
      </c>
      <c r="M5382">
        <v>1</v>
      </c>
      <c r="N5382">
        <v>5</v>
      </c>
      <c r="O5382">
        <v>1981</v>
      </c>
      <c r="P5382" t="s">
        <v>120</v>
      </c>
      <c r="R5382">
        <f t="shared" si="337"/>
        <v>-122</v>
      </c>
      <c r="S5382">
        <f t="shared" si="338"/>
        <v>38</v>
      </c>
      <c r="T5382" t="str">
        <f t="shared" si="339"/>
        <v>-12238</v>
      </c>
      <c r="U5382" t="str">
        <f t="shared" si="336"/>
        <v>-122, 38</v>
      </c>
    </row>
    <row r="5383" spans="1:21" hidden="1" x14ac:dyDescent="0.25">
      <c r="A5383">
        <v>-122.40949000000001</v>
      </c>
      <c r="B5383">
        <v>37.736542999999998</v>
      </c>
      <c r="C5383" t="s">
        <v>712</v>
      </c>
      <c r="D5383" t="s">
        <v>542</v>
      </c>
      <c r="E5383" t="s">
        <v>435</v>
      </c>
      <c r="F5383" t="s">
        <v>110</v>
      </c>
      <c r="G5383" t="s">
        <v>110</v>
      </c>
      <c r="H5383" t="s">
        <v>94</v>
      </c>
      <c r="J5383" t="s">
        <v>119</v>
      </c>
      <c r="K5383">
        <v>0</v>
      </c>
      <c r="L5383">
        <v>0</v>
      </c>
      <c r="M5383">
        <v>1</v>
      </c>
      <c r="N5383">
        <v>5</v>
      </c>
      <c r="O5383">
        <v>1981</v>
      </c>
      <c r="P5383" t="s">
        <v>120</v>
      </c>
      <c r="R5383">
        <f t="shared" si="337"/>
        <v>-122</v>
      </c>
      <c r="S5383">
        <f t="shared" si="338"/>
        <v>38</v>
      </c>
      <c r="T5383" t="str">
        <f t="shared" si="339"/>
        <v>-12238</v>
      </c>
      <c r="U5383" t="str">
        <f t="shared" si="336"/>
        <v>-122, 38</v>
      </c>
    </row>
    <row r="5384" spans="1:21" hidden="1" x14ac:dyDescent="0.25">
      <c r="A5384">
        <v>-122.40949000000001</v>
      </c>
      <c r="B5384">
        <v>37.736542999999998</v>
      </c>
      <c r="C5384" t="s">
        <v>712</v>
      </c>
      <c r="D5384" t="s">
        <v>542</v>
      </c>
      <c r="E5384" t="s">
        <v>435</v>
      </c>
      <c r="F5384" t="s">
        <v>110</v>
      </c>
      <c r="G5384" t="s">
        <v>110</v>
      </c>
      <c r="H5384" t="s">
        <v>94</v>
      </c>
      <c r="J5384" t="s">
        <v>119</v>
      </c>
      <c r="K5384">
        <v>0</v>
      </c>
      <c r="L5384">
        <v>0</v>
      </c>
      <c r="M5384">
        <v>1</v>
      </c>
      <c r="N5384">
        <v>5</v>
      </c>
      <c r="O5384">
        <v>1981</v>
      </c>
      <c r="P5384" t="s">
        <v>120</v>
      </c>
      <c r="R5384">
        <f t="shared" si="337"/>
        <v>-122</v>
      </c>
      <c r="S5384">
        <f t="shared" si="338"/>
        <v>38</v>
      </c>
      <c r="T5384" t="str">
        <f t="shared" si="339"/>
        <v>-12238</v>
      </c>
      <c r="U5384" t="str">
        <f t="shared" si="336"/>
        <v>-122, 38</v>
      </c>
    </row>
    <row r="5385" spans="1:21" hidden="1" x14ac:dyDescent="0.25">
      <c r="A5385">
        <v>-122.40949000000001</v>
      </c>
      <c r="B5385">
        <v>37.736542999999998</v>
      </c>
      <c r="C5385" t="s">
        <v>712</v>
      </c>
      <c r="D5385" t="s">
        <v>542</v>
      </c>
      <c r="E5385" t="s">
        <v>435</v>
      </c>
      <c r="F5385" t="s">
        <v>110</v>
      </c>
      <c r="G5385" t="s">
        <v>110</v>
      </c>
      <c r="H5385" t="s">
        <v>94</v>
      </c>
      <c r="J5385" t="s">
        <v>119</v>
      </c>
      <c r="K5385">
        <v>0</v>
      </c>
      <c r="L5385">
        <v>0</v>
      </c>
      <c r="M5385">
        <v>1</v>
      </c>
      <c r="N5385">
        <v>5</v>
      </c>
      <c r="O5385">
        <v>1981</v>
      </c>
      <c r="P5385" t="s">
        <v>120</v>
      </c>
      <c r="R5385">
        <f t="shared" si="337"/>
        <v>-122</v>
      </c>
      <c r="S5385">
        <f t="shared" si="338"/>
        <v>38</v>
      </c>
      <c r="T5385" t="str">
        <f t="shared" si="339"/>
        <v>-12238</v>
      </c>
      <c r="U5385" t="str">
        <f t="shared" si="336"/>
        <v>-122, 38</v>
      </c>
    </row>
    <row r="5386" spans="1:21" hidden="1" x14ac:dyDescent="0.25">
      <c r="A5386">
        <v>-122.423315</v>
      </c>
      <c r="B5386">
        <v>37.827846000000001</v>
      </c>
      <c r="C5386" t="s">
        <v>715</v>
      </c>
      <c r="D5386" t="s">
        <v>542</v>
      </c>
      <c r="E5386" t="s">
        <v>435</v>
      </c>
      <c r="F5386" t="s">
        <v>110</v>
      </c>
      <c r="G5386" t="s">
        <v>110</v>
      </c>
      <c r="H5386" t="s">
        <v>94</v>
      </c>
      <c r="J5386" t="s">
        <v>119</v>
      </c>
      <c r="K5386">
        <v>0</v>
      </c>
      <c r="L5386">
        <v>0</v>
      </c>
      <c r="M5386">
        <v>4</v>
      </c>
      <c r="N5386">
        <v>12</v>
      </c>
      <c r="O5386">
        <v>1987</v>
      </c>
      <c r="P5386" t="s">
        <v>120</v>
      </c>
      <c r="R5386">
        <f t="shared" si="337"/>
        <v>-122</v>
      </c>
      <c r="S5386">
        <f t="shared" si="338"/>
        <v>38</v>
      </c>
      <c r="T5386" t="str">
        <f t="shared" si="339"/>
        <v>-12238</v>
      </c>
      <c r="U5386" t="str">
        <f t="shared" si="336"/>
        <v>-122, 38</v>
      </c>
    </row>
    <row r="5387" spans="1:21" hidden="1" x14ac:dyDescent="0.25">
      <c r="A5387">
        <v>-122.42379099999999</v>
      </c>
      <c r="B5387">
        <v>37.828122</v>
      </c>
      <c r="C5387" t="s">
        <v>716</v>
      </c>
      <c r="D5387" t="s">
        <v>542</v>
      </c>
      <c r="E5387" t="s">
        <v>435</v>
      </c>
      <c r="F5387" t="s">
        <v>110</v>
      </c>
      <c r="G5387" t="s">
        <v>110</v>
      </c>
      <c r="H5387" t="s">
        <v>94</v>
      </c>
      <c r="J5387" t="s">
        <v>119</v>
      </c>
      <c r="K5387">
        <v>0</v>
      </c>
      <c r="L5387">
        <v>0</v>
      </c>
      <c r="M5387">
        <v>12</v>
      </c>
      <c r="N5387">
        <v>13</v>
      </c>
      <c r="O5387">
        <v>1987</v>
      </c>
      <c r="P5387" t="s">
        <v>120</v>
      </c>
      <c r="R5387">
        <f t="shared" si="337"/>
        <v>-122</v>
      </c>
      <c r="S5387">
        <f t="shared" si="338"/>
        <v>38</v>
      </c>
      <c r="T5387" t="str">
        <f t="shared" si="339"/>
        <v>-12238</v>
      </c>
      <c r="U5387" t="str">
        <f t="shared" si="336"/>
        <v>-122, 38</v>
      </c>
    </row>
    <row r="5388" spans="1:21" hidden="1" x14ac:dyDescent="0.25">
      <c r="A5388">
        <v>-122.427937</v>
      </c>
      <c r="B5388">
        <v>37.731206</v>
      </c>
      <c r="C5388" t="s">
        <v>711</v>
      </c>
      <c r="D5388" t="s">
        <v>542</v>
      </c>
      <c r="E5388" t="s">
        <v>435</v>
      </c>
      <c r="F5388" t="s">
        <v>110</v>
      </c>
      <c r="G5388" t="s">
        <v>110</v>
      </c>
      <c r="H5388" t="s">
        <v>94</v>
      </c>
      <c r="J5388" t="s">
        <v>119</v>
      </c>
      <c r="K5388">
        <v>0</v>
      </c>
      <c r="L5388">
        <v>0</v>
      </c>
      <c r="M5388">
        <v>12</v>
      </c>
      <c r="N5388">
        <v>5</v>
      </c>
      <c r="O5388">
        <v>1986</v>
      </c>
      <c r="P5388" t="s">
        <v>120</v>
      </c>
      <c r="R5388">
        <f t="shared" si="337"/>
        <v>-122</v>
      </c>
      <c r="S5388">
        <f t="shared" si="338"/>
        <v>38</v>
      </c>
      <c r="T5388" t="str">
        <f t="shared" si="339"/>
        <v>-12238</v>
      </c>
      <c r="U5388" t="str">
        <f t="shared" si="336"/>
        <v>-122, 38</v>
      </c>
    </row>
    <row r="5389" spans="1:21" hidden="1" x14ac:dyDescent="0.25">
      <c r="A5389">
        <v>-122.427937</v>
      </c>
      <c r="B5389">
        <v>37.731206</v>
      </c>
      <c r="C5389" t="s">
        <v>717</v>
      </c>
      <c r="D5389" t="s">
        <v>542</v>
      </c>
      <c r="E5389" t="s">
        <v>435</v>
      </c>
      <c r="F5389" t="s">
        <v>110</v>
      </c>
      <c r="G5389" t="s">
        <v>110</v>
      </c>
      <c r="H5389" t="s">
        <v>94</v>
      </c>
      <c r="J5389" t="s">
        <v>119</v>
      </c>
      <c r="K5389">
        <v>0</v>
      </c>
      <c r="L5389">
        <v>0</v>
      </c>
      <c r="M5389">
        <v>11</v>
      </c>
      <c r="N5389">
        <v>11</v>
      </c>
      <c r="O5389">
        <v>1993</v>
      </c>
      <c r="P5389" t="s">
        <v>120</v>
      </c>
      <c r="R5389">
        <f t="shared" si="337"/>
        <v>-122</v>
      </c>
      <c r="S5389">
        <f t="shared" si="338"/>
        <v>38</v>
      </c>
      <c r="T5389" t="str">
        <f t="shared" si="339"/>
        <v>-12238</v>
      </c>
      <c r="U5389" t="str">
        <f t="shared" si="336"/>
        <v>-122, 38</v>
      </c>
    </row>
    <row r="5390" spans="1:21" hidden="1" x14ac:dyDescent="0.25">
      <c r="A5390">
        <v>-122.40949000000001</v>
      </c>
      <c r="B5390">
        <v>37.736542999999998</v>
      </c>
      <c r="C5390" t="s">
        <v>712</v>
      </c>
      <c r="D5390" t="s">
        <v>542</v>
      </c>
      <c r="E5390" t="s">
        <v>435</v>
      </c>
      <c r="F5390" t="s">
        <v>110</v>
      </c>
      <c r="G5390" t="s">
        <v>110</v>
      </c>
      <c r="H5390" t="s">
        <v>94</v>
      </c>
      <c r="J5390" t="s">
        <v>119</v>
      </c>
      <c r="K5390">
        <v>0</v>
      </c>
      <c r="L5390">
        <v>0</v>
      </c>
      <c r="M5390">
        <v>1</v>
      </c>
      <c r="N5390">
        <v>5</v>
      </c>
      <c r="O5390">
        <v>1981</v>
      </c>
      <c r="P5390" t="s">
        <v>120</v>
      </c>
      <c r="R5390">
        <f t="shared" si="337"/>
        <v>-122</v>
      </c>
      <c r="S5390">
        <f t="shared" si="338"/>
        <v>38</v>
      </c>
      <c r="T5390" t="str">
        <f t="shared" si="339"/>
        <v>-12238</v>
      </c>
      <c r="U5390" t="str">
        <f t="shared" si="336"/>
        <v>-122, 38</v>
      </c>
    </row>
    <row r="5391" spans="1:21" hidden="1" x14ac:dyDescent="0.25">
      <c r="A5391">
        <v>-122.40949000000001</v>
      </c>
      <c r="B5391">
        <v>37.736542999999998</v>
      </c>
      <c r="C5391" t="s">
        <v>712</v>
      </c>
      <c r="D5391" t="s">
        <v>542</v>
      </c>
      <c r="E5391" t="s">
        <v>435</v>
      </c>
      <c r="F5391" t="s">
        <v>110</v>
      </c>
      <c r="G5391" t="s">
        <v>110</v>
      </c>
      <c r="H5391" t="s">
        <v>94</v>
      </c>
      <c r="J5391" t="s">
        <v>119</v>
      </c>
      <c r="K5391">
        <v>0</v>
      </c>
      <c r="L5391">
        <v>0</v>
      </c>
      <c r="M5391">
        <v>1</v>
      </c>
      <c r="N5391">
        <v>5</v>
      </c>
      <c r="O5391">
        <v>1981</v>
      </c>
      <c r="P5391" t="s">
        <v>120</v>
      </c>
      <c r="R5391">
        <f t="shared" si="337"/>
        <v>-122</v>
      </c>
      <c r="S5391">
        <f t="shared" si="338"/>
        <v>38</v>
      </c>
      <c r="T5391" t="str">
        <f t="shared" si="339"/>
        <v>-12238</v>
      </c>
      <c r="U5391" t="str">
        <f t="shared" si="336"/>
        <v>-122, 38</v>
      </c>
    </row>
    <row r="5392" spans="1:21" hidden="1" x14ac:dyDescent="0.25">
      <c r="A5392">
        <v>-122.36499999999999</v>
      </c>
      <c r="B5392">
        <v>37.81</v>
      </c>
      <c r="C5392">
        <v>1988</v>
      </c>
      <c r="D5392" t="s">
        <v>542</v>
      </c>
      <c r="E5392" t="s">
        <v>435</v>
      </c>
      <c r="F5392" t="s">
        <v>110</v>
      </c>
      <c r="G5392" t="s">
        <v>110</v>
      </c>
      <c r="H5392" t="s">
        <v>94</v>
      </c>
      <c r="J5392" t="s">
        <v>119</v>
      </c>
      <c r="K5392">
        <v>0</v>
      </c>
      <c r="L5392">
        <v>0</v>
      </c>
      <c r="N5392">
        <v>26</v>
      </c>
      <c r="O5392">
        <v>1988</v>
      </c>
      <c r="P5392" t="s">
        <v>120</v>
      </c>
      <c r="R5392">
        <f t="shared" si="337"/>
        <v>-122</v>
      </c>
      <c r="S5392">
        <f t="shared" si="338"/>
        <v>38</v>
      </c>
      <c r="T5392" t="str">
        <f t="shared" si="339"/>
        <v>-12238</v>
      </c>
      <c r="U5392" t="str">
        <f t="shared" si="336"/>
        <v>-122, 38</v>
      </c>
    </row>
    <row r="5393" spans="1:21" hidden="1" x14ac:dyDescent="0.25">
      <c r="A5393">
        <v>-122.36499999999999</v>
      </c>
      <c r="B5393">
        <v>37.81</v>
      </c>
      <c r="C5393">
        <v>1988</v>
      </c>
      <c r="D5393" t="s">
        <v>542</v>
      </c>
      <c r="E5393" t="s">
        <v>435</v>
      </c>
      <c r="F5393" t="s">
        <v>110</v>
      </c>
      <c r="G5393" t="s">
        <v>110</v>
      </c>
      <c r="H5393" t="s">
        <v>94</v>
      </c>
      <c r="J5393" t="s">
        <v>119</v>
      </c>
      <c r="K5393">
        <v>0</v>
      </c>
      <c r="L5393">
        <v>0</v>
      </c>
      <c r="N5393">
        <v>26</v>
      </c>
      <c r="O5393">
        <v>1988</v>
      </c>
      <c r="P5393" t="s">
        <v>120</v>
      </c>
      <c r="R5393">
        <f t="shared" si="337"/>
        <v>-122</v>
      </c>
      <c r="S5393">
        <f t="shared" si="338"/>
        <v>38</v>
      </c>
      <c r="T5393" t="str">
        <f t="shared" si="339"/>
        <v>-12238</v>
      </c>
      <c r="U5393" t="str">
        <f t="shared" si="336"/>
        <v>-122, 38</v>
      </c>
    </row>
    <row r="5394" spans="1:21" hidden="1" x14ac:dyDescent="0.25">
      <c r="A5394">
        <v>-122.36499999999999</v>
      </c>
      <c r="B5394">
        <v>37.81</v>
      </c>
      <c r="C5394">
        <v>1988</v>
      </c>
      <c r="D5394" t="s">
        <v>542</v>
      </c>
      <c r="E5394" t="s">
        <v>435</v>
      </c>
      <c r="F5394" t="s">
        <v>110</v>
      </c>
      <c r="G5394" t="s">
        <v>110</v>
      </c>
      <c r="H5394" t="s">
        <v>94</v>
      </c>
      <c r="J5394" t="s">
        <v>119</v>
      </c>
      <c r="K5394">
        <v>0</v>
      </c>
      <c r="L5394">
        <v>0</v>
      </c>
      <c r="N5394">
        <v>26</v>
      </c>
      <c r="O5394">
        <v>1988</v>
      </c>
      <c r="P5394" t="s">
        <v>120</v>
      </c>
      <c r="R5394">
        <f t="shared" si="337"/>
        <v>-122</v>
      </c>
      <c r="S5394">
        <f t="shared" si="338"/>
        <v>38</v>
      </c>
      <c r="T5394" t="str">
        <f t="shared" si="339"/>
        <v>-12238</v>
      </c>
      <c r="U5394" t="str">
        <f t="shared" si="336"/>
        <v>-122, 38</v>
      </c>
    </row>
    <row r="5395" spans="1:21" hidden="1" x14ac:dyDescent="0.25">
      <c r="A5395">
        <v>-122.36499999999999</v>
      </c>
      <c r="B5395">
        <v>37.81</v>
      </c>
      <c r="C5395">
        <v>1988</v>
      </c>
      <c r="D5395" t="s">
        <v>542</v>
      </c>
      <c r="E5395" t="s">
        <v>435</v>
      </c>
      <c r="F5395" t="s">
        <v>110</v>
      </c>
      <c r="G5395" t="s">
        <v>110</v>
      </c>
      <c r="H5395" t="s">
        <v>94</v>
      </c>
      <c r="J5395" t="s">
        <v>119</v>
      </c>
      <c r="K5395">
        <v>0</v>
      </c>
      <c r="L5395">
        <v>0</v>
      </c>
      <c r="N5395">
        <v>26</v>
      </c>
      <c r="O5395">
        <v>1988</v>
      </c>
      <c r="P5395" t="s">
        <v>120</v>
      </c>
      <c r="R5395">
        <f t="shared" si="337"/>
        <v>-122</v>
      </c>
      <c r="S5395">
        <f t="shared" si="338"/>
        <v>38</v>
      </c>
      <c r="T5395" t="str">
        <f t="shared" si="339"/>
        <v>-12238</v>
      </c>
      <c r="U5395" t="str">
        <f t="shared" si="336"/>
        <v>-122, 38</v>
      </c>
    </row>
    <row r="5396" spans="1:21" hidden="1" x14ac:dyDescent="0.25">
      <c r="A5396">
        <v>-122.427937</v>
      </c>
      <c r="B5396">
        <v>37.731206</v>
      </c>
      <c r="C5396" t="s">
        <v>718</v>
      </c>
      <c r="D5396" t="s">
        <v>542</v>
      </c>
      <c r="E5396" t="s">
        <v>435</v>
      </c>
      <c r="F5396" t="s">
        <v>110</v>
      </c>
      <c r="G5396" t="s">
        <v>110</v>
      </c>
      <c r="H5396" t="s">
        <v>94</v>
      </c>
      <c r="J5396" t="s">
        <v>119</v>
      </c>
      <c r="K5396">
        <v>0</v>
      </c>
      <c r="L5396">
        <v>0</v>
      </c>
      <c r="M5396">
        <v>10</v>
      </c>
      <c r="N5396">
        <v>31</v>
      </c>
      <c r="O5396">
        <v>1992</v>
      </c>
      <c r="P5396" t="s">
        <v>120</v>
      </c>
      <c r="R5396">
        <f t="shared" si="337"/>
        <v>-122</v>
      </c>
      <c r="S5396">
        <f t="shared" si="338"/>
        <v>38</v>
      </c>
      <c r="T5396" t="str">
        <f t="shared" si="339"/>
        <v>-12238</v>
      </c>
      <c r="U5396" t="str">
        <f t="shared" si="336"/>
        <v>-122, 38</v>
      </c>
    </row>
    <row r="5397" spans="1:21" hidden="1" x14ac:dyDescent="0.25">
      <c r="A5397">
        <v>-122.427937</v>
      </c>
      <c r="B5397">
        <v>37.731206</v>
      </c>
      <c r="C5397" t="s">
        <v>718</v>
      </c>
      <c r="D5397" t="s">
        <v>542</v>
      </c>
      <c r="E5397" t="s">
        <v>435</v>
      </c>
      <c r="F5397" t="s">
        <v>110</v>
      </c>
      <c r="G5397" t="s">
        <v>110</v>
      </c>
      <c r="H5397" t="s">
        <v>94</v>
      </c>
      <c r="J5397" t="s">
        <v>119</v>
      </c>
      <c r="K5397">
        <v>0</v>
      </c>
      <c r="L5397">
        <v>0</v>
      </c>
      <c r="M5397">
        <v>10</v>
      </c>
      <c r="N5397">
        <v>31</v>
      </c>
      <c r="O5397">
        <v>1992</v>
      </c>
      <c r="P5397" t="s">
        <v>120</v>
      </c>
      <c r="R5397">
        <f t="shared" si="337"/>
        <v>-122</v>
      </c>
      <c r="S5397">
        <f t="shared" si="338"/>
        <v>38</v>
      </c>
      <c r="T5397" t="str">
        <f t="shared" si="339"/>
        <v>-12238</v>
      </c>
      <c r="U5397" t="str">
        <f t="shared" si="336"/>
        <v>-122, 38</v>
      </c>
    </row>
    <row r="5398" spans="1:21" hidden="1" x14ac:dyDescent="0.25">
      <c r="A5398">
        <v>-122.4468806</v>
      </c>
      <c r="B5398">
        <v>37.751183330000003</v>
      </c>
      <c r="C5398">
        <v>1996</v>
      </c>
      <c r="D5398" t="s">
        <v>542</v>
      </c>
      <c r="E5398" t="s">
        <v>435</v>
      </c>
      <c r="F5398" t="s">
        <v>110</v>
      </c>
      <c r="G5398" t="s">
        <v>110</v>
      </c>
      <c r="H5398" t="s">
        <v>94</v>
      </c>
      <c r="J5398" t="s">
        <v>119</v>
      </c>
      <c r="K5398">
        <v>0</v>
      </c>
      <c r="L5398">
        <v>0</v>
      </c>
      <c r="N5398">
        <v>24</v>
      </c>
      <c r="O5398">
        <v>1996</v>
      </c>
      <c r="P5398" t="s">
        <v>120</v>
      </c>
      <c r="R5398">
        <f t="shared" si="337"/>
        <v>-122</v>
      </c>
      <c r="S5398">
        <f t="shared" si="338"/>
        <v>38</v>
      </c>
      <c r="T5398" t="str">
        <f t="shared" si="339"/>
        <v>-12238</v>
      </c>
      <c r="U5398" t="str">
        <f t="shared" si="336"/>
        <v>-122, 38</v>
      </c>
    </row>
    <row r="5399" spans="1:21" hidden="1" x14ac:dyDescent="0.25">
      <c r="A5399">
        <v>-122.427937</v>
      </c>
      <c r="B5399">
        <v>37.731206</v>
      </c>
      <c r="C5399" t="s">
        <v>717</v>
      </c>
      <c r="D5399" t="s">
        <v>542</v>
      </c>
      <c r="E5399" t="s">
        <v>435</v>
      </c>
      <c r="F5399" t="s">
        <v>110</v>
      </c>
      <c r="G5399" t="s">
        <v>110</v>
      </c>
      <c r="H5399" t="s">
        <v>94</v>
      </c>
      <c r="J5399" t="s">
        <v>119</v>
      </c>
      <c r="K5399">
        <v>0</v>
      </c>
      <c r="L5399">
        <v>0</v>
      </c>
      <c r="M5399">
        <v>11</v>
      </c>
      <c r="N5399">
        <v>11</v>
      </c>
      <c r="O5399">
        <v>1993</v>
      </c>
      <c r="P5399" t="s">
        <v>120</v>
      </c>
      <c r="R5399">
        <f t="shared" si="337"/>
        <v>-122</v>
      </c>
      <c r="S5399">
        <f t="shared" si="338"/>
        <v>38</v>
      </c>
      <c r="T5399" t="str">
        <f t="shared" si="339"/>
        <v>-12238</v>
      </c>
      <c r="U5399" t="str">
        <f t="shared" si="336"/>
        <v>-122, 38</v>
      </c>
    </row>
    <row r="5400" spans="1:21" hidden="1" x14ac:dyDescent="0.25">
      <c r="A5400">
        <v>-122.427937</v>
      </c>
      <c r="B5400">
        <v>37.731206</v>
      </c>
      <c r="C5400" t="s">
        <v>718</v>
      </c>
      <c r="D5400" t="s">
        <v>542</v>
      </c>
      <c r="E5400" t="s">
        <v>435</v>
      </c>
      <c r="F5400" t="s">
        <v>110</v>
      </c>
      <c r="G5400" t="s">
        <v>110</v>
      </c>
      <c r="H5400" t="s">
        <v>94</v>
      </c>
      <c r="J5400" t="s">
        <v>119</v>
      </c>
      <c r="K5400">
        <v>0</v>
      </c>
      <c r="L5400">
        <v>0</v>
      </c>
      <c r="M5400">
        <v>10</v>
      </c>
      <c r="N5400">
        <v>31</v>
      </c>
      <c r="O5400">
        <v>1992</v>
      </c>
      <c r="P5400" t="s">
        <v>120</v>
      </c>
      <c r="R5400">
        <f t="shared" si="337"/>
        <v>-122</v>
      </c>
      <c r="S5400">
        <f t="shared" si="338"/>
        <v>38</v>
      </c>
      <c r="T5400" t="str">
        <f t="shared" si="339"/>
        <v>-12238</v>
      </c>
      <c r="U5400" t="str">
        <f t="shared" si="336"/>
        <v>-122, 38</v>
      </c>
    </row>
    <row r="5401" spans="1:21" hidden="1" x14ac:dyDescent="0.25">
      <c r="A5401">
        <v>-122.427937</v>
      </c>
      <c r="B5401">
        <v>37.731206</v>
      </c>
      <c r="C5401" t="s">
        <v>719</v>
      </c>
      <c r="D5401" t="s">
        <v>542</v>
      </c>
      <c r="E5401" t="s">
        <v>435</v>
      </c>
      <c r="F5401" t="s">
        <v>110</v>
      </c>
      <c r="G5401" t="s">
        <v>110</v>
      </c>
      <c r="H5401" t="s">
        <v>94</v>
      </c>
      <c r="J5401" t="s">
        <v>119</v>
      </c>
      <c r="K5401">
        <v>0</v>
      </c>
      <c r="L5401">
        <v>0</v>
      </c>
      <c r="M5401">
        <v>11</v>
      </c>
      <c r="N5401">
        <v>8</v>
      </c>
      <c r="O5401">
        <v>1994</v>
      </c>
      <c r="P5401" t="s">
        <v>120</v>
      </c>
      <c r="R5401">
        <f t="shared" si="337"/>
        <v>-122</v>
      </c>
      <c r="S5401">
        <f t="shared" si="338"/>
        <v>38</v>
      </c>
      <c r="T5401" t="str">
        <f t="shared" si="339"/>
        <v>-12238</v>
      </c>
      <c r="U5401" t="str">
        <f t="shared" si="336"/>
        <v>-122, 38</v>
      </c>
    </row>
    <row r="5402" spans="1:21" hidden="1" x14ac:dyDescent="0.25">
      <c r="A5402">
        <v>-122.427937</v>
      </c>
      <c r="B5402">
        <v>37.731206</v>
      </c>
      <c r="C5402" t="s">
        <v>719</v>
      </c>
      <c r="D5402" t="s">
        <v>542</v>
      </c>
      <c r="E5402" t="s">
        <v>435</v>
      </c>
      <c r="F5402" t="s">
        <v>110</v>
      </c>
      <c r="G5402" t="s">
        <v>110</v>
      </c>
      <c r="H5402" t="s">
        <v>94</v>
      </c>
      <c r="J5402" t="s">
        <v>119</v>
      </c>
      <c r="K5402">
        <v>0</v>
      </c>
      <c r="L5402">
        <v>0</v>
      </c>
      <c r="M5402">
        <v>11</v>
      </c>
      <c r="N5402">
        <v>8</v>
      </c>
      <c r="O5402">
        <v>1994</v>
      </c>
      <c r="P5402" t="s">
        <v>120</v>
      </c>
      <c r="R5402">
        <f t="shared" si="337"/>
        <v>-122</v>
      </c>
      <c r="S5402">
        <f t="shared" si="338"/>
        <v>38</v>
      </c>
      <c r="T5402" t="str">
        <f t="shared" si="339"/>
        <v>-12238</v>
      </c>
      <c r="U5402" t="str">
        <f t="shared" si="336"/>
        <v>-122, 38</v>
      </c>
    </row>
    <row r="5403" spans="1:21" hidden="1" x14ac:dyDescent="0.25">
      <c r="A5403">
        <v>-122.427937</v>
      </c>
      <c r="B5403">
        <v>37.731206</v>
      </c>
      <c r="C5403" t="s">
        <v>718</v>
      </c>
      <c r="D5403" t="s">
        <v>542</v>
      </c>
      <c r="E5403" t="s">
        <v>435</v>
      </c>
      <c r="F5403" t="s">
        <v>110</v>
      </c>
      <c r="G5403" t="s">
        <v>110</v>
      </c>
      <c r="H5403" t="s">
        <v>94</v>
      </c>
      <c r="J5403" t="s">
        <v>119</v>
      </c>
      <c r="K5403">
        <v>0</v>
      </c>
      <c r="L5403">
        <v>0</v>
      </c>
      <c r="M5403">
        <v>10</v>
      </c>
      <c r="N5403">
        <v>31</v>
      </c>
      <c r="O5403">
        <v>1992</v>
      </c>
      <c r="P5403" t="s">
        <v>120</v>
      </c>
      <c r="R5403">
        <f t="shared" si="337"/>
        <v>-122</v>
      </c>
      <c r="S5403">
        <f t="shared" si="338"/>
        <v>38</v>
      </c>
      <c r="T5403" t="str">
        <f t="shared" si="339"/>
        <v>-12238</v>
      </c>
      <c r="U5403" t="str">
        <f t="shared" si="336"/>
        <v>-122, 38</v>
      </c>
    </row>
    <row r="5404" spans="1:21" hidden="1" x14ac:dyDescent="0.25">
      <c r="A5404">
        <v>-122.4712778</v>
      </c>
      <c r="B5404">
        <v>37.79822222</v>
      </c>
      <c r="C5404">
        <v>2005</v>
      </c>
      <c r="D5404" t="s">
        <v>542</v>
      </c>
      <c r="E5404" t="s">
        <v>435</v>
      </c>
      <c r="F5404" t="s">
        <v>110</v>
      </c>
      <c r="G5404" t="s">
        <v>110</v>
      </c>
      <c r="H5404" t="s">
        <v>94</v>
      </c>
      <c r="J5404" t="s">
        <v>119</v>
      </c>
      <c r="K5404">
        <v>0</v>
      </c>
      <c r="L5404">
        <v>0</v>
      </c>
      <c r="N5404">
        <v>30</v>
      </c>
      <c r="O5404">
        <v>2005</v>
      </c>
      <c r="P5404" t="s">
        <v>120</v>
      </c>
      <c r="R5404">
        <f t="shared" si="337"/>
        <v>-122</v>
      </c>
      <c r="S5404">
        <f t="shared" si="338"/>
        <v>38</v>
      </c>
      <c r="T5404" t="str">
        <f t="shared" si="339"/>
        <v>-12238</v>
      </c>
      <c r="U5404" t="str">
        <f t="shared" si="336"/>
        <v>-122, 38</v>
      </c>
    </row>
    <row r="5405" spans="1:21" hidden="1" x14ac:dyDescent="0.25">
      <c r="A5405">
        <v>-122.47105000000001</v>
      </c>
      <c r="B5405">
        <v>37.754866669999998</v>
      </c>
      <c r="C5405">
        <v>1999</v>
      </c>
      <c r="D5405" t="s">
        <v>542</v>
      </c>
      <c r="E5405" t="s">
        <v>435</v>
      </c>
      <c r="F5405" t="s">
        <v>110</v>
      </c>
      <c r="G5405" t="s">
        <v>110</v>
      </c>
      <c r="H5405" t="s">
        <v>94</v>
      </c>
      <c r="J5405" t="s">
        <v>119</v>
      </c>
      <c r="K5405">
        <v>0</v>
      </c>
      <c r="L5405">
        <v>0</v>
      </c>
      <c r="N5405">
        <v>13</v>
      </c>
      <c r="O5405">
        <v>1999</v>
      </c>
      <c r="P5405" t="s">
        <v>120</v>
      </c>
      <c r="R5405">
        <f t="shared" si="337"/>
        <v>-122</v>
      </c>
      <c r="S5405">
        <f t="shared" si="338"/>
        <v>38</v>
      </c>
      <c r="T5405" t="str">
        <f t="shared" si="339"/>
        <v>-12238</v>
      </c>
      <c r="U5405" t="str">
        <f t="shared" si="336"/>
        <v>-122, 38</v>
      </c>
    </row>
    <row r="5406" spans="1:21" hidden="1" x14ac:dyDescent="0.25">
      <c r="A5406">
        <v>-122.427937</v>
      </c>
      <c r="B5406">
        <v>37.731206</v>
      </c>
      <c r="C5406" t="s">
        <v>718</v>
      </c>
      <c r="D5406" t="s">
        <v>542</v>
      </c>
      <c r="E5406" t="s">
        <v>435</v>
      </c>
      <c r="F5406" t="s">
        <v>110</v>
      </c>
      <c r="G5406" t="s">
        <v>110</v>
      </c>
      <c r="H5406" t="s">
        <v>94</v>
      </c>
      <c r="J5406" t="s">
        <v>119</v>
      </c>
      <c r="K5406">
        <v>0</v>
      </c>
      <c r="L5406">
        <v>0</v>
      </c>
      <c r="M5406">
        <v>10</v>
      </c>
      <c r="N5406">
        <v>31</v>
      </c>
      <c r="O5406">
        <v>1992</v>
      </c>
      <c r="P5406" t="s">
        <v>120</v>
      </c>
      <c r="R5406">
        <f t="shared" si="337"/>
        <v>-122</v>
      </c>
      <c r="S5406">
        <f t="shared" si="338"/>
        <v>38</v>
      </c>
      <c r="T5406" t="str">
        <f t="shared" si="339"/>
        <v>-12238</v>
      </c>
      <c r="U5406" t="str">
        <f t="shared" si="336"/>
        <v>-122, 38</v>
      </c>
    </row>
    <row r="5407" spans="1:21" hidden="1" x14ac:dyDescent="0.25">
      <c r="A5407">
        <v>-122.4468806</v>
      </c>
      <c r="B5407">
        <v>37.751183330000003</v>
      </c>
      <c r="C5407">
        <v>1996</v>
      </c>
      <c r="D5407" t="s">
        <v>542</v>
      </c>
      <c r="E5407" t="s">
        <v>435</v>
      </c>
      <c r="F5407" t="s">
        <v>110</v>
      </c>
      <c r="G5407" t="s">
        <v>110</v>
      </c>
      <c r="H5407" t="s">
        <v>94</v>
      </c>
      <c r="J5407" t="s">
        <v>119</v>
      </c>
      <c r="K5407">
        <v>0</v>
      </c>
      <c r="L5407">
        <v>0</v>
      </c>
      <c r="N5407">
        <v>24</v>
      </c>
      <c r="O5407">
        <v>1996</v>
      </c>
      <c r="P5407" t="s">
        <v>120</v>
      </c>
      <c r="R5407">
        <f t="shared" si="337"/>
        <v>-122</v>
      </c>
      <c r="S5407">
        <f t="shared" si="338"/>
        <v>38</v>
      </c>
      <c r="T5407" t="str">
        <f t="shared" si="339"/>
        <v>-12238</v>
      </c>
      <c r="U5407" t="str">
        <f t="shared" si="336"/>
        <v>-122, 38</v>
      </c>
    </row>
    <row r="5408" spans="1:21" hidden="1" x14ac:dyDescent="0.25">
      <c r="A5408">
        <v>-122.427937</v>
      </c>
      <c r="B5408">
        <v>37.731206</v>
      </c>
      <c r="C5408" t="s">
        <v>718</v>
      </c>
      <c r="D5408" t="s">
        <v>542</v>
      </c>
      <c r="E5408" t="s">
        <v>435</v>
      </c>
      <c r="F5408" t="s">
        <v>110</v>
      </c>
      <c r="G5408" t="s">
        <v>110</v>
      </c>
      <c r="H5408" t="s">
        <v>94</v>
      </c>
      <c r="J5408" t="s">
        <v>119</v>
      </c>
      <c r="K5408">
        <v>0</v>
      </c>
      <c r="L5408">
        <v>0</v>
      </c>
      <c r="M5408">
        <v>10</v>
      </c>
      <c r="N5408">
        <v>31</v>
      </c>
      <c r="O5408">
        <v>1992</v>
      </c>
      <c r="P5408" t="s">
        <v>120</v>
      </c>
      <c r="R5408">
        <f t="shared" si="337"/>
        <v>-122</v>
      </c>
      <c r="S5408">
        <f t="shared" si="338"/>
        <v>38</v>
      </c>
      <c r="T5408" t="str">
        <f t="shared" si="339"/>
        <v>-12238</v>
      </c>
      <c r="U5408" t="str">
        <f t="shared" si="336"/>
        <v>-122, 38</v>
      </c>
    </row>
    <row r="5409" spans="1:21" hidden="1" x14ac:dyDescent="0.25">
      <c r="A5409">
        <v>-122.427937</v>
      </c>
      <c r="B5409">
        <v>37.731206</v>
      </c>
      <c r="C5409" t="s">
        <v>717</v>
      </c>
      <c r="D5409" t="s">
        <v>542</v>
      </c>
      <c r="E5409" t="s">
        <v>435</v>
      </c>
      <c r="F5409" t="s">
        <v>110</v>
      </c>
      <c r="G5409" t="s">
        <v>110</v>
      </c>
      <c r="H5409" t="s">
        <v>94</v>
      </c>
      <c r="J5409" t="s">
        <v>119</v>
      </c>
      <c r="K5409">
        <v>0</v>
      </c>
      <c r="L5409">
        <v>0</v>
      </c>
      <c r="M5409">
        <v>11</v>
      </c>
      <c r="N5409">
        <v>11</v>
      </c>
      <c r="O5409">
        <v>1993</v>
      </c>
      <c r="P5409" t="s">
        <v>120</v>
      </c>
      <c r="R5409">
        <f t="shared" si="337"/>
        <v>-122</v>
      </c>
      <c r="S5409">
        <f t="shared" si="338"/>
        <v>38</v>
      </c>
      <c r="T5409" t="str">
        <f t="shared" si="339"/>
        <v>-12238</v>
      </c>
      <c r="U5409" t="str">
        <f t="shared" si="336"/>
        <v>-122, 38</v>
      </c>
    </row>
    <row r="5410" spans="1:21" hidden="1" x14ac:dyDescent="0.25">
      <c r="A5410">
        <v>-122.48285</v>
      </c>
      <c r="B5410">
        <v>37.7376</v>
      </c>
      <c r="C5410">
        <v>1996</v>
      </c>
      <c r="D5410" t="s">
        <v>542</v>
      </c>
      <c r="E5410" t="s">
        <v>435</v>
      </c>
      <c r="F5410" t="s">
        <v>110</v>
      </c>
      <c r="G5410" t="s">
        <v>110</v>
      </c>
      <c r="H5410" t="s">
        <v>94</v>
      </c>
      <c r="J5410" t="s">
        <v>119</v>
      </c>
      <c r="K5410">
        <v>0</v>
      </c>
      <c r="L5410">
        <v>0</v>
      </c>
      <c r="N5410">
        <v>21</v>
      </c>
      <c r="O5410">
        <v>1996</v>
      </c>
      <c r="P5410" t="s">
        <v>120</v>
      </c>
      <c r="R5410">
        <f t="shared" si="337"/>
        <v>-122</v>
      </c>
      <c r="S5410">
        <f t="shared" si="338"/>
        <v>38</v>
      </c>
      <c r="T5410" t="str">
        <f t="shared" si="339"/>
        <v>-12238</v>
      </c>
      <c r="U5410" t="str">
        <f t="shared" si="336"/>
        <v>-122, 38</v>
      </c>
    </row>
    <row r="5411" spans="1:21" hidden="1" x14ac:dyDescent="0.25">
      <c r="A5411">
        <v>-122.47033329999999</v>
      </c>
      <c r="B5411">
        <v>37.798611110000003</v>
      </c>
      <c r="C5411">
        <v>2005</v>
      </c>
      <c r="D5411" t="s">
        <v>542</v>
      </c>
      <c r="E5411" t="s">
        <v>435</v>
      </c>
      <c r="F5411" t="s">
        <v>110</v>
      </c>
      <c r="G5411" t="s">
        <v>110</v>
      </c>
      <c r="H5411" t="s">
        <v>94</v>
      </c>
      <c r="J5411" t="s">
        <v>119</v>
      </c>
      <c r="K5411">
        <v>0</v>
      </c>
      <c r="L5411">
        <v>0</v>
      </c>
      <c r="N5411">
        <v>30</v>
      </c>
      <c r="O5411">
        <v>2005</v>
      </c>
      <c r="P5411" t="s">
        <v>120</v>
      </c>
      <c r="R5411">
        <f t="shared" si="337"/>
        <v>-122</v>
      </c>
      <c r="S5411">
        <f t="shared" si="338"/>
        <v>38</v>
      </c>
      <c r="T5411" t="str">
        <f t="shared" si="339"/>
        <v>-12238</v>
      </c>
      <c r="U5411" t="str">
        <f t="shared" si="336"/>
        <v>-123, 38</v>
      </c>
    </row>
    <row r="5412" spans="1:21" hidden="1" x14ac:dyDescent="0.25">
      <c r="A5412">
        <v>-122.5355698</v>
      </c>
      <c r="B5412">
        <v>37.965492300000001</v>
      </c>
      <c r="C5412" t="s">
        <v>668</v>
      </c>
      <c r="D5412" t="s">
        <v>542</v>
      </c>
      <c r="E5412" t="s">
        <v>435</v>
      </c>
      <c r="F5412" t="s">
        <v>110</v>
      </c>
      <c r="G5412" t="s">
        <v>110</v>
      </c>
      <c r="H5412" t="s">
        <v>94</v>
      </c>
      <c r="J5412" t="s">
        <v>119</v>
      </c>
      <c r="K5412">
        <v>0</v>
      </c>
      <c r="L5412">
        <v>0</v>
      </c>
      <c r="M5412">
        <v>10</v>
      </c>
      <c r="N5412">
        <v>26</v>
      </c>
      <c r="O5412">
        <v>1993</v>
      </c>
      <c r="P5412" t="s">
        <v>120</v>
      </c>
      <c r="R5412">
        <f t="shared" si="337"/>
        <v>-123</v>
      </c>
      <c r="S5412">
        <f t="shared" si="338"/>
        <v>38</v>
      </c>
      <c r="T5412" t="str">
        <f t="shared" si="339"/>
        <v>-12338</v>
      </c>
      <c r="U5412" t="str">
        <f t="shared" si="336"/>
        <v>-122, 38</v>
      </c>
    </row>
    <row r="5413" spans="1:21" hidden="1" x14ac:dyDescent="0.25">
      <c r="A5413">
        <v>-122.427937</v>
      </c>
      <c r="B5413">
        <v>37.731206</v>
      </c>
      <c r="C5413" t="s">
        <v>719</v>
      </c>
      <c r="D5413" t="s">
        <v>542</v>
      </c>
      <c r="E5413" t="s">
        <v>435</v>
      </c>
      <c r="F5413" t="s">
        <v>110</v>
      </c>
      <c r="G5413" t="s">
        <v>110</v>
      </c>
      <c r="H5413" t="s">
        <v>94</v>
      </c>
      <c r="J5413" t="s">
        <v>119</v>
      </c>
      <c r="K5413">
        <v>0</v>
      </c>
      <c r="L5413">
        <v>0</v>
      </c>
      <c r="M5413">
        <v>11</v>
      </c>
      <c r="N5413">
        <v>8</v>
      </c>
      <c r="O5413">
        <v>1994</v>
      </c>
      <c r="P5413" t="s">
        <v>120</v>
      </c>
      <c r="R5413">
        <f t="shared" si="337"/>
        <v>-122</v>
      </c>
      <c r="S5413">
        <f t="shared" si="338"/>
        <v>38</v>
      </c>
      <c r="T5413" t="str">
        <f t="shared" si="339"/>
        <v>-12238</v>
      </c>
      <c r="U5413" t="str">
        <f t="shared" si="336"/>
        <v>-122, 38</v>
      </c>
    </row>
    <row r="5414" spans="1:21" hidden="1" x14ac:dyDescent="0.25">
      <c r="A5414">
        <v>-122.427937</v>
      </c>
      <c r="B5414">
        <v>37.731206</v>
      </c>
      <c r="C5414" t="s">
        <v>718</v>
      </c>
      <c r="D5414" t="s">
        <v>542</v>
      </c>
      <c r="E5414" t="s">
        <v>435</v>
      </c>
      <c r="F5414" t="s">
        <v>110</v>
      </c>
      <c r="G5414" t="s">
        <v>110</v>
      </c>
      <c r="H5414" t="s">
        <v>94</v>
      </c>
      <c r="J5414" t="s">
        <v>119</v>
      </c>
      <c r="K5414">
        <v>0</v>
      </c>
      <c r="L5414">
        <v>0</v>
      </c>
      <c r="M5414">
        <v>10</v>
      </c>
      <c r="N5414">
        <v>31</v>
      </c>
      <c r="O5414">
        <v>1992</v>
      </c>
      <c r="P5414" t="s">
        <v>120</v>
      </c>
      <c r="R5414">
        <f t="shared" si="337"/>
        <v>-122</v>
      </c>
      <c r="S5414">
        <f t="shared" si="338"/>
        <v>38</v>
      </c>
      <c r="T5414" t="str">
        <f t="shared" si="339"/>
        <v>-12238</v>
      </c>
      <c r="U5414" t="str">
        <f t="shared" si="336"/>
        <v>-122, 38</v>
      </c>
    </row>
    <row r="5415" spans="1:21" hidden="1" x14ac:dyDescent="0.25">
      <c r="A5415">
        <v>-122.427937</v>
      </c>
      <c r="B5415">
        <v>37.731206</v>
      </c>
      <c r="C5415" t="s">
        <v>717</v>
      </c>
      <c r="D5415" t="s">
        <v>542</v>
      </c>
      <c r="E5415" t="s">
        <v>435</v>
      </c>
      <c r="F5415" t="s">
        <v>110</v>
      </c>
      <c r="G5415" t="s">
        <v>110</v>
      </c>
      <c r="H5415" t="s">
        <v>94</v>
      </c>
      <c r="J5415" t="s">
        <v>119</v>
      </c>
      <c r="K5415">
        <v>0</v>
      </c>
      <c r="L5415">
        <v>0</v>
      </c>
      <c r="M5415">
        <v>11</v>
      </c>
      <c r="N5415">
        <v>11</v>
      </c>
      <c r="O5415">
        <v>1993</v>
      </c>
      <c r="P5415" t="s">
        <v>120</v>
      </c>
      <c r="R5415">
        <f t="shared" si="337"/>
        <v>-122</v>
      </c>
      <c r="S5415">
        <f t="shared" si="338"/>
        <v>38</v>
      </c>
      <c r="T5415" t="str">
        <f t="shared" si="339"/>
        <v>-12238</v>
      </c>
      <c r="U5415" t="str">
        <f t="shared" si="336"/>
        <v>-122, 38</v>
      </c>
    </row>
    <row r="5416" spans="1:21" hidden="1" x14ac:dyDescent="0.25">
      <c r="A5416">
        <v>-122.427937</v>
      </c>
      <c r="B5416">
        <v>37.731206</v>
      </c>
      <c r="C5416" t="s">
        <v>711</v>
      </c>
      <c r="D5416" t="s">
        <v>542</v>
      </c>
      <c r="E5416" t="s">
        <v>435</v>
      </c>
      <c r="F5416" t="s">
        <v>110</v>
      </c>
      <c r="G5416" t="s">
        <v>110</v>
      </c>
      <c r="H5416" t="s">
        <v>94</v>
      </c>
      <c r="J5416" t="s">
        <v>119</v>
      </c>
      <c r="K5416">
        <v>0</v>
      </c>
      <c r="L5416">
        <v>0</v>
      </c>
      <c r="M5416">
        <v>12</v>
      </c>
      <c r="N5416">
        <v>5</v>
      </c>
      <c r="O5416">
        <v>1986</v>
      </c>
      <c r="P5416" t="s">
        <v>120</v>
      </c>
      <c r="R5416">
        <f t="shared" si="337"/>
        <v>-122</v>
      </c>
      <c r="S5416">
        <f t="shared" si="338"/>
        <v>38</v>
      </c>
      <c r="T5416" t="str">
        <f t="shared" si="339"/>
        <v>-12238</v>
      </c>
      <c r="U5416" t="str">
        <f t="shared" si="336"/>
        <v>-122, 38</v>
      </c>
    </row>
    <row r="5417" spans="1:21" hidden="1" x14ac:dyDescent="0.25">
      <c r="A5417">
        <v>-122.40949000000001</v>
      </c>
      <c r="B5417">
        <v>37.736542999999998</v>
      </c>
      <c r="C5417" t="s">
        <v>712</v>
      </c>
      <c r="D5417" t="s">
        <v>542</v>
      </c>
      <c r="E5417" t="s">
        <v>435</v>
      </c>
      <c r="F5417" t="s">
        <v>110</v>
      </c>
      <c r="G5417" t="s">
        <v>110</v>
      </c>
      <c r="H5417" t="s">
        <v>94</v>
      </c>
      <c r="J5417" t="s">
        <v>119</v>
      </c>
      <c r="K5417">
        <v>0</v>
      </c>
      <c r="L5417">
        <v>0</v>
      </c>
      <c r="M5417">
        <v>1</v>
      </c>
      <c r="N5417">
        <v>5</v>
      </c>
      <c r="O5417">
        <v>1981</v>
      </c>
      <c r="P5417" t="s">
        <v>120</v>
      </c>
      <c r="R5417">
        <f t="shared" si="337"/>
        <v>-122</v>
      </c>
      <c r="S5417">
        <f t="shared" si="338"/>
        <v>38</v>
      </c>
      <c r="T5417" t="str">
        <f t="shared" si="339"/>
        <v>-12238</v>
      </c>
      <c r="U5417" t="str">
        <f t="shared" si="336"/>
        <v>-122, 38</v>
      </c>
    </row>
    <row r="5418" spans="1:21" hidden="1" x14ac:dyDescent="0.25">
      <c r="A5418">
        <v>-122.42379099999999</v>
      </c>
      <c r="B5418">
        <v>37.828122</v>
      </c>
      <c r="C5418" t="s">
        <v>716</v>
      </c>
      <c r="D5418" t="s">
        <v>542</v>
      </c>
      <c r="E5418" t="s">
        <v>435</v>
      </c>
      <c r="F5418" t="s">
        <v>110</v>
      </c>
      <c r="G5418" t="s">
        <v>110</v>
      </c>
      <c r="H5418" t="s">
        <v>94</v>
      </c>
      <c r="J5418" t="s">
        <v>119</v>
      </c>
      <c r="K5418">
        <v>0</v>
      </c>
      <c r="L5418">
        <v>0</v>
      </c>
      <c r="M5418">
        <v>12</v>
      </c>
      <c r="N5418">
        <v>13</v>
      </c>
      <c r="O5418">
        <v>1987</v>
      </c>
      <c r="P5418" t="s">
        <v>120</v>
      </c>
      <c r="R5418">
        <f t="shared" si="337"/>
        <v>-122</v>
      </c>
      <c r="S5418">
        <f t="shared" si="338"/>
        <v>38</v>
      </c>
      <c r="T5418" t="str">
        <f t="shared" si="339"/>
        <v>-12238</v>
      </c>
      <c r="U5418" t="str">
        <f t="shared" si="336"/>
        <v>-122, 38</v>
      </c>
    </row>
    <row r="5419" spans="1:21" hidden="1" x14ac:dyDescent="0.25">
      <c r="A5419">
        <v>-122.427937</v>
      </c>
      <c r="B5419">
        <v>37.731206</v>
      </c>
      <c r="C5419" t="s">
        <v>717</v>
      </c>
      <c r="D5419" t="s">
        <v>542</v>
      </c>
      <c r="E5419" t="s">
        <v>435</v>
      </c>
      <c r="F5419" t="s">
        <v>110</v>
      </c>
      <c r="G5419" t="s">
        <v>110</v>
      </c>
      <c r="H5419" t="s">
        <v>94</v>
      </c>
      <c r="J5419" t="s">
        <v>119</v>
      </c>
      <c r="K5419">
        <v>0</v>
      </c>
      <c r="L5419">
        <v>0</v>
      </c>
      <c r="M5419">
        <v>11</v>
      </c>
      <c r="N5419">
        <v>11</v>
      </c>
      <c r="O5419">
        <v>1993</v>
      </c>
      <c r="P5419" t="s">
        <v>120</v>
      </c>
      <c r="R5419">
        <f t="shared" si="337"/>
        <v>-122</v>
      </c>
      <c r="S5419">
        <f t="shared" si="338"/>
        <v>38</v>
      </c>
      <c r="T5419" t="str">
        <f t="shared" si="339"/>
        <v>-12238</v>
      </c>
      <c r="U5419" t="str">
        <f t="shared" si="336"/>
        <v>-122, 38</v>
      </c>
    </row>
    <row r="5420" spans="1:21" hidden="1" x14ac:dyDescent="0.25">
      <c r="A5420">
        <v>-122.427937</v>
      </c>
      <c r="B5420">
        <v>37.731206</v>
      </c>
      <c r="C5420" t="s">
        <v>718</v>
      </c>
      <c r="D5420" t="s">
        <v>542</v>
      </c>
      <c r="E5420" t="s">
        <v>435</v>
      </c>
      <c r="F5420" t="s">
        <v>110</v>
      </c>
      <c r="G5420" t="s">
        <v>110</v>
      </c>
      <c r="H5420" t="s">
        <v>94</v>
      </c>
      <c r="J5420" t="s">
        <v>119</v>
      </c>
      <c r="K5420">
        <v>0</v>
      </c>
      <c r="L5420">
        <v>0</v>
      </c>
      <c r="M5420">
        <v>10</v>
      </c>
      <c r="N5420">
        <v>31</v>
      </c>
      <c r="O5420">
        <v>1992</v>
      </c>
      <c r="P5420" t="s">
        <v>120</v>
      </c>
      <c r="R5420">
        <f t="shared" si="337"/>
        <v>-122</v>
      </c>
      <c r="S5420">
        <f t="shared" si="338"/>
        <v>38</v>
      </c>
      <c r="T5420" t="str">
        <f t="shared" si="339"/>
        <v>-12238</v>
      </c>
      <c r="U5420" t="str">
        <f t="shared" si="336"/>
        <v>-122, 38</v>
      </c>
    </row>
    <row r="5421" spans="1:21" hidden="1" x14ac:dyDescent="0.25">
      <c r="A5421">
        <v>-122.416461</v>
      </c>
      <c r="B5421">
        <v>37.804569999999998</v>
      </c>
      <c r="C5421" t="s">
        <v>713</v>
      </c>
      <c r="D5421" t="s">
        <v>542</v>
      </c>
      <c r="E5421" t="s">
        <v>435</v>
      </c>
      <c r="F5421" t="s">
        <v>110</v>
      </c>
      <c r="G5421" t="s">
        <v>110</v>
      </c>
      <c r="H5421" t="s">
        <v>94</v>
      </c>
      <c r="J5421" t="s">
        <v>119</v>
      </c>
      <c r="K5421">
        <v>0</v>
      </c>
      <c r="L5421">
        <v>0</v>
      </c>
      <c r="M5421">
        <v>2</v>
      </c>
      <c r="N5421">
        <v>4</v>
      </c>
      <c r="O5421">
        <v>1971</v>
      </c>
      <c r="P5421" t="s">
        <v>120</v>
      </c>
      <c r="R5421">
        <f t="shared" si="337"/>
        <v>-122</v>
      </c>
      <c r="S5421">
        <f t="shared" si="338"/>
        <v>38</v>
      </c>
      <c r="T5421" t="str">
        <f t="shared" si="339"/>
        <v>-12238</v>
      </c>
      <c r="U5421" t="str">
        <f t="shared" si="336"/>
        <v>-123, 38</v>
      </c>
    </row>
    <row r="5422" spans="1:21" hidden="1" x14ac:dyDescent="0.25">
      <c r="A5422">
        <v>-122.5355698</v>
      </c>
      <c r="B5422">
        <v>37.965492300000001</v>
      </c>
      <c r="C5422" t="s">
        <v>668</v>
      </c>
      <c r="D5422" t="s">
        <v>542</v>
      </c>
      <c r="E5422" t="s">
        <v>435</v>
      </c>
      <c r="F5422" t="s">
        <v>110</v>
      </c>
      <c r="G5422" t="s">
        <v>110</v>
      </c>
      <c r="H5422" t="s">
        <v>94</v>
      </c>
      <c r="J5422" t="s">
        <v>119</v>
      </c>
      <c r="K5422">
        <v>0</v>
      </c>
      <c r="L5422">
        <v>0</v>
      </c>
      <c r="M5422">
        <v>10</v>
      </c>
      <c r="N5422">
        <v>26</v>
      </c>
      <c r="O5422">
        <v>1993</v>
      </c>
      <c r="P5422" t="s">
        <v>120</v>
      </c>
      <c r="R5422">
        <f t="shared" si="337"/>
        <v>-123</v>
      </c>
      <c r="S5422">
        <f t="shared" si="338"/>
        <v>38</v>
      </c>
      <c r="T5422" t="str">
        <f t="shared" si="339"/>
        <v>-12338</v>
      </c>
      <c r="U5422" t="str">
        <f t="shared" si="336"/>
        <v>-123, 38</v>
      </c>
    </row>
    <row r="5423" spans="1:21" hidden="1" x14ac:dyDescent="0.25">
      <c r="A5423">
        <v>-122.5355698</v>
      </c>
      <c r="B5423">
        <v>37.965492300000001</v>
      </c>
      <c r="C5423" t="s">
        <v>668</v>
      </c>
      <c r="D5423" t="s">
        <v>542</v>
      </c>
      <c r="E5423" t="s">
        <v>435</v>
      </c>
      <c r="F5423" t="s">
        <v>110</v>
      </c>
      <c r="G5423" t="s">
        <v>110</v>
      </c>
      <c r="H5423" t="s">
        <v>94</v>
      </c>
      <c r="J5423" t="s">
        <v>119</v>
      </c>
      <c r="K5423">
        <v>0</v>
      </c>
      <c r="L5423">
        <v>0</v>
      </c>
      <c r="M5423">
        <v>10</v>
      </c>
      <c r="N5423">
        <v>26</v>
      </c>
      <c r="O5423">
        <v>1993</v>
      </c>
      <c r="P5423" t="s">
        <v>120</v>
      </c>
      <c r="R5423">
        <f t="shared" si="337"/>
        <v>-123</v>
      </c>
      <c r="S5423">
        <f t="shared" si="338"/>
        <v>38</v>
      </c>
      <c r="T5423" t="str">
        <f t="shared" si="339"/>
        <v>-12338</v>
      </c>
      <c r="U5423" t="str">
        <f t="shared" si="336"/>
        <v>-123, 38</v>
      </c>
    </row>
    <row r="5424" spans="1:21" hidden="1" x14ac:dyDescent="0.25">
      <c r="A5424">
        <v>-122.5355698</v>
      </c>
      <c r="B5424">
        <v>37.965492300000001</v>
      </c>
      <c r="C5424" t="s">
        <v>665</v>
      </c>
      <c r="D5424" t="s">
        <v>542</v>
      </c>
      <c r="E5424" t="s">
        <v>435</v>
      </c>
      <c r="F5424" t="s">
        <v>110</v>
      </c>
      <c r="G5424" t="s">
        <v>110</v>
      </c>
      <c r="H5424" t="s">
        <v>94</v>
      </c>
      <c r="J5424" t="s">
        <v>119</v>
      </c>
      <c r="K5424">
        <v>0</v>
      </c>
      <c r="L5424">
        <v>0</v>
      </c>
      <c r="M5424">
        <v>11</v>
      </c>
      <c r="N5424">
        <v>7</v>
      </c>
      <c r="O5424">
        <v>1994</v>
      </c>
      <c r="P5424" t="s">
        <v>120</v>
      </c>
      <c r="R5424">
        <f t="shared" si="337"/>
        <v>-123</v>
      </c>
      <c r="S5424">
        <f t="shared" si="338"/>
        <v>38</v>
      </c>
      <c r="T5424" t="str">
        <f t="shared" si="339"/>
        <v>-12338</v>
      </c>
      <c r="U5424" t="str">
        <f t="shared" si="336"/>
        <v>-123, 38</v>
      </c>
    </row>
    <row r="5425" spans="1:21" hidden="1" x14ac:dyDescent="0.25">
      <c r="A5425">
        <v>-122.5355698</v>
      </c>
      <c r="B5425">
        <v>37.965492300000001</v>
      </c>
      <c r="C5425" t="s">
        <v>665</v>
      </c>
      <c r="D5425" t="s">
        <v>542</v>
      </c>
      <c r="E5425" t="s">
        <v>435</v>
      </c>
      <c r="F5425" t="s">
        <v>110</v>
      </c>
      <c r="G5425" t="s">
        <v>110</v>
      </c>
      <c r="H5425" t="s">
        <v>94</v>
      </c>
      <c r="J5425" t="s">
        <v>119</v>
      </c>
      <c r="K5425">
        <v>0</v>
      </c>
      <c r="L5425">
        <v>0</v>
      </c>
      <c r="M5425">
        <v>11</v>
      </c>
      <c r="N5425">
        <v>7</v>
      </c>
      <c r="O5425">
        <v>1994</v>
      </c>
      <c r="P5425" t="s">
        <v>120</v>
      </c>
      <c r="R5425">
        <f t="shared" si="337"/>
        <v>-123</v>
      </c>
      <c r="S5425">
        <f t="shared" si="338"/>
        <v>38</v>
      </c>
      <c r="T5425" t="str">
        <f t="shared" si="339"/>
        <v>-12338</v>
      </c>
      <c r="U5425" t="str">
        <f t="shared" si="336"/>
        <v>-123, 38</v>
      </c>
    </row>
    <row r="5426" spans="1:21" hidden="1" x14ac:dyDescent="0.25">
      <c r="A5426">
        <v>-122.86518599999999</v>
      </c>
      <c r="B5426">
        <v>38.040036000000001</v>
      </c>
      <c r="C5426" t="s">
        <v>670</v>
      </c>
      <c r="D5426" t="s">
        <v>542</v>
      </c>
      <c r="E5426" t="s">
        <v>435</v>
      </c>
      <c r="F5426" t="s">
        <v>110</v>
      </c>
      <c r="G5426" t="s">
        <v>110</v>
      </c>
      <c r="H5426" t="s">
        <v>94</v>
      </c>
      <c r="J5426" t="s">
        <v>119</v>
      </c>
      <c r="K5426">
        <v>0</v>
      </c>
      <c r="L5426">
        <v>0</v>
      </c>
      <c r="M5426">
        <v>4</v>
      </c>
      <c r="N5426">
        <v>14</v>
      </c>
      <c r="O5426">
        <v>1998</v>
      </c>
      <c r="P5426" t="s">
        <v>120</v>
      </c>
      <c r="R5426">
        <f t="shared" si="337"/>
        <v>-123</v>
      </c>
      <c r="S5426">
        <f t="shared" si="338"/>
        <v>38</v>
      </c>
      <c r="T5426" t="str">
        <f t="shared" si="339"/>
        <v>-12338</v>
      </c>
      <c r="U5426" t="str">
        <f t="shared" si="336"/>
        <v>-122, 38</v>
      </c>
    </row>
    <row r="5427" spans="1:21" hidden="1" x14ac:dyDescent="0.25">
      <c r="A5427">
        <v>-122.49326499999999</v>
      </c>
      <c r="B5427">
        <v>37.720970999999999</v>
      </c>
      <c r="C5427" t="s">
        <v>720</v>
      </c>
      <c r="D5427" t="s">
        <v>542</v>
      </c>
      <c r="E5427" t="s">
        <v>435</v>
      </c>
      <c r="F5427" t="s">
        <v>110</v>
      </c>
      <c r="G5427" t="s">
        <v>110</v>
      </c>
      <c r="H5427" t="s">
        <v>94</v>
      </c>
      <c r="J5427" t="s">
        <v>119</v>
      </c>
      <c r="K5427">
        <v>0</v>
      </c>
      <c r="L5427">
        <v>0</v>
      </c>
      <c r="M5427">
        <v>2</v>
      </c>
      <c r="N5427">
        <v>18</v>
      </c>
      <c r="O5427">
        <v>1940</v>
      </c>
      <c r="P5427" t="s">
        <v>120</v>
      </c>
      <c r="R5427">
        <f t="shared" si="337"/>
        <v>-122</v>
      </c>
      <c r="S5427">
        <f t="shared" si="338"/>
        <v>38</v>
      </c>
      <c r="T5427" t="str">
        <f t="shared" si="339"/>
        <v>-12238</v>
      </c>
      <c r="U5427" t="str">
        <f t="shared" si="336"/>
        <v>-122, 38</v>
      </c>
    </row>
    <row r="5428" spans="1:21" hidden="1" x14ac:dyDescent="0.25">
      <c r="A5428">
        <v>-122.434038</v>
      </c>
      <c r="B5428">
        <v>37.795302999999997</v>
      </c>
      <c r="C5428" t="s">
        <v>713</v>
      </c>
      <c r="D5428" t="s">
        <v>542</v>
      </c>
      <c r="E5428" t="s">
        <v>435</v>
      </c>
      <c r="F5428" t="s">
        <v>110</v>
      </c>
      <c r="G5428" t="s">
        <v>110</v>
      </c>
      <c r="H5428" t="s">
        <v>94</v>
      </c>
      <c r="J5428" t="s">
        <v>119</v>
      </c>
      <c r="K5428">
        <v>0</v>
      </c>
      <c r="L5428">
        <v>0</v>
      </c>
      <c r="M5428">
        <v>2</v>
      </c>
      <c r="N5428">
        <v>4</v>
      </c>
      <c r="O5428">
        <v>1971</v>
      </c>
      <c r="P5428" t="s">
        <v>120</v>
      </c>
      <c r="R5428">
        <f t="shared" si="337"/>
        <v>-122</v>
      </c>
      <c r="S5428">
        <f t="shared" si="338"/>
        <v>38</v>
      </c>
      <c r="T5428" t="str">
        <f t="shared" si="339"/>
        <v>-12238</v>
      </c>
      <c r="U5428" t="str">
        <f t="shared" si="336"/>
        <v>-122, 38</v>
      </c>
    </row>
    <row r="5429" spans="1:21" hidden="1" x14ac:dyDescent="0.25">
      <c r="A5429">
        <v>-122.416461</v>
      </c>
      <c r="B5429">
        <v>37.804569999999998</v>
      </c>
      <c r="C5429" t="s">
        <v>710</v>
      </c>
      <c r="D5429" t="s">
        <v>542</v>
      </c>
      <c r="E5429" t="s">
        <v>435</v>
      </c>
      <c r="F5429" t="s">
        <v>110</v>
      </c>
      <c r="G5429" t="s">
        <v>110</v>
      </c>
      <c r="H5429" t="s">
        <v>94</v>
      </c>
      <c r="J5429" t="s">
        <v>119</v>
      </c>
      <c r="K5429">
        <v>0</v>
      </c>
      <c r="L5429">
        <v>0</v>
      </c>
      <c r="M5429">
        <v>5</v>
      </c>
      <c r="N5429">
        <v>12</v>
      </c>
      <c r="O5429">
        <v>1972</v>
      </c>
      <c r="P5429" t="s">
        <v>120</v>
      </c>
      <c r="R5429">
        <f t="shared" si="337"/>
        <v>-122</v>
      </c>
      <c r="S5429">
        <f t="shared" si="338"/>
        <v>38</v>
      </c>
      <c r="T5429" t="str">
        <f t="shared" si="339"/>
        <v>-12238</v>
      </c>
      <c r="U5429" t="str">
        <f t="shared" si="336"/>
        <v>-122, 38</v>
      </c>
    </row>
    <row r="5430" spans="1:21" hidden="1" x14ac:dyDescent="0.25">
      <c r="A5430">
        <v>-122.416461</v>
      </c>
      <c r="B5430">
        <v>37.804569999999998</v>
      </c>
      <c r="C5430" t="s">
        <v>710</v>
      </c>
      <c r="D5430" t="s">
        <v>542</v>
      </c>
      <c r="E5430" t="s">
        <v>435</v>
      </c>
      <c r="F5430" t="s">
        <v>110</v>
      </c>
      <c r="G5430" t="s">
        <v>110</v>
      </c>
      <c r="H5430" t="s">
        <v>94</v>
      </c>
      <c r="J5430" t="s">
        <v>119</v>
      </c>
      <c r="K5430">
        <v>0</v>
      </c>
      <c r="L5430">
        <v>0</v>
      </c>
      <c r="M5430">
        <v>5</v>
      </c>
      <c r="N5430">
        <v>12</v>
      </c>
      <c r="O5430">
        <v>1972</v>
      </c>
      <c r="P5430" t="s">
        <v>120</v>
      </c>
      <c r="R5430">
        <f t="shared" si="337"/>
        <v>-122</v>
      </c>
      <c r="S5430">
        <f t="shared" si="338"/>
        <v>38</v>
      </c>
      <c r="T5430" t="str">
        <f t="shared" si="339"/>
        <v>-12238</v>
      </c>
      <c r="U5430" t="str">
        <f t="shared" si="336"/>
        <v>-123, 38</v>
      </c>
    </row>
    <row r="5431" spans="1:21" hidden="1" x14ac:dyDescent="0.25">
      <c r="A5431">
        <v>-122.5355698</v>
      </c>
      <c r="B5431">
        <v>37.965492300000001</v>
      </c>
      <c r="C5431" t="s">
        <v>668</v>
      </c>
      <c r="D5431" t="s">
        <v>542</v>
      </c>
      <c r="E5431" t="s">
        <v>435</v>
      </c>
      <c r="F5431" t="s">
        <v>110</v>
      </c>
      <c r="G5431" t="s">
        <v>110</v>
      </c>
      <c r="H5431" t="s">
        <v>94</v>
      </c>
      <c r="J5431" t="s">
        <v>119</v>
      </c>
      <c r="K5431">
        <v>0</v>
      </c>
      <c r="L5431">
        <v>0</v>
      </c>
      <c r="M5431">
        <v>10</v>
      </c>
      <c r="N5431">
        <v>26</v>
      </c>
      <c r="O5431">
        <v>1993</v>
      </c>
      <c r="P5431" t="s">
        <v>120</v>
      </c>
      <c r="R5431">
        <f t="shared" si="337"/>
        <v>-123</v>
      </c>
      <c r="S5431">
        <f t="shared" si="338"/>
        <v>38</v>
      </c>
      <c r="T5431" t="str">
        <f t="shared" si="339"/>
        <v>-12338</v>
      </c>
      <c r="U5431" t="str">
        <f t="shared" si="336"/>
        <v>-122, 38</v>
      </c>
    </row>
    <row r="5432" spans="1:21" hidden="1" x14ac:dyDescent="0.25">
      <c r="A5432">
        <v>-122.434038</v>
      </c>
      <c r="B5432">
        <v>37.795302999999997</v>
      </c>
      <c r="C5432" t="s">
        <v>713</v>
      </c>
      <c r="D5432" t="s">
        <v>542</v>
      </c>
      <c r="E5432" t="s">
        <v>435</v>
      </c>
      <c r="F5432" t="s">
        <v>110</v>
      </c>
      <c r="G5432" t="s">
        <v>110</v>
      </c>
      <c r="H5432" t="s">
        <v>94</v>
      </c>
      <c r="J5432" t="s">
        <v>119</v>
      </c>
      <c r="K5432">
        <v>0</v>
      </c>
      <c r="L5432">
        <v>0</v>
      </c>
      <c r="M5432">
        <v>2</v>
      </c>
      <c r="N5432">
        <v>4</v>
      </c>
      <c r="O5432">
        <v>1971</v>
      </c>
      <c r="P5432" t="s">
        <v>120</v>
      </c>
      <c r="R5432">
        <f t="shared" si="337"/>
        <v>-122</v>
      </c>
      <c r="S5432">
        <f t="shared" si="338"/>
        <v>38</v>
      </c>
      <c r="T5432" t="str">
        <f t="shared" si="339"/>
        <v>-12238</v>
      </c>
      <c r="U5432" t="str">
        <f t="shared" si="336"/>
        <v>-123, 38</v>
      </c>
    </row>
    <row r="5433" spans="1:21" hidden="1" x14ac:dyDescent="0.25">
      <c r="A5433">
        <v>-122.5355698</v>
      </c>
      <c r="B5433">
        <v>37.965492300000001</v>
      </c>
      <c r="C5433" t="s">
        <v>665</v>
      </c>
      <c r="D5433" t="s">
        <v>542</v>
      </c>
      <c r="E5433" t="s">
        <v>435</v>
      </c>
      <c r="F5433" t="s">
        <v>110</v>
      </c>
      <c r="G5433" t="s">
        <v>110</v>
      </c>
      <c r="H5433" t="s">
        <v>94</v>
      </c>
      <c r="J5433" t="s">
        <v>119</v>
      </c>
      <c r="K5433">
        <v>0</v>
      </c>
      <c r="L5433">
        <v>0</v>
      </c>
      <c r="M5433">
        <v>11</v>
      </c>
      <c r="N5433">
        <v>7</v>
      </c>
      <c r="O5433">
        <v>1994</v>
      </c>
      <c r="P5433" t="s">
        <v>120</v>
      </c>
      <c r="R5433">
        <f t="shared" si="337"/>
        <v>-123</v>
      </c>
      <c r="S5433">
        <f t="shared" si="338"/>
        <v>38</v>
      </c>
      <c r="T5433" t="str">
        <f t="shared" si="339"/>
        <v>-12338</v>
      </c>
      <c r="U5433" t="str">
        <f t="shared" si="336"/>
        <v>-122, 38</v>
      </c>
    </row>
    <row r="5434" spans="1:21" hidden="1" x14ac:dyDescent="0.25">
      <c r="A5434">
        <v>-122.434038</v>
      </c>
      <c r="B5434">
        <v>37.795302999999997</v>
      </c>
      <c r="C5434" t="s">
        <v>713</v>
      </c>
      <c r="D5434" t="s">
        <v>542</v>
      </c>
      <c r="E5434" t="s">
        <v>435</v>
      </c>
      <c r="F5434" t="s">
        <v>110</v>
      </c>
      <c r="G5434" t="s">
        <v>110</v>
      </c>
      <c r="H5434" t="s">
        <v>94</v>
      </c>
      <c r="J5434" t="s">
        <v>119</v>
      </c>
      <c r="K5434">
        <v>0</v>
      </c>
      <c r="L5434">
        <v>0</v>
      </c>
      <c r="M5434">
        <v>2</v>
      </c>
      <c r="N5434">
        <v>4</v>
      </c>
      <c r="O5434">
        <v>1971</v>
      </c>
      <c r="P5434" t="s">
        <v>120</v>
      </c>
      <c r="R5434">
        <f t="shared" si="337"/>
        <v>-122</v>
      </c>
      <c r="S5434">
        <f t="shared" si="338"/>
        <v>38</v>
      </c>
      <c r="T5434" t="str">
        <f t="shared" si="339"/>
        <v>-12238</v>
      </c>
      <c r="U5434" t="str">
        <f t="shared" si="336"/>
        <v>-122, 38</v>
      </c>
    </row>
    <row r="5435" spans="1:21" hidden="1" x14ac:dyDescent="0.25">
      <c r="A5435">
        <v>-122.49326499999999</v>
      </c>
      <c r="B5435">
        <v>37.720970999999999</v>
      </c>
      <c r="C5435" t="s">
        <v>720</v>
      </c>
      <c r="D5435" t="s">
        <v>542</v>
      </c>
      <c r="E5435" t="s">
        <v>435</v>
      </c>
      <c r="F5435" t="s">
        <v>110</v>
      </c>
      <c r="G5435" t="s">
        <v>110</v>
      </c>
      <c r="H5435" t="s">
        <v>94</v>
      </c>
      <c r="J5435" t="s">
        <v>119</v>
      </c>
      <c r="K5435">
        <v>0</v>
      </c>
      <c r="L5435">
        <v>0</v>
      </c>
      <c r="M5435">
        <v>2</v>
      </c>
      <c r="N5435">
        <v>18</v>
      </c>
      <c r="O5435">
        <v>1940</v>
      </c>
      <c r="P5435" t="s">
        <v>120</v>
      </c>
      <c r="R5435">
        <f t="shared" si="337"/>
        <v>-122</v>
      </c>
      <c r="S5435">
        <f t="shared" si="338"/>
        <v>38</v>
      </c>
      <c r="T5435" t="str">
        <f t="shared" si="339"/>
        <v>-12238</v>
      </c>
      <c r="U5435" t="str">
        <f t="shared" si="336"/>
        <v>-122, 38</v>
      </c>
    </row>
    <row r="5436" spans="1:21" hidden="1" x14ac:dyDescent="0.25">
      <c r="A5436">
        <v>-122.49326499999999</v>
      </c>
      <c r="B5436">
        <v>37.720970999999999</v>
      </c>
      <c r="C5436" t="s">
        <v>720</v>
      </c>
      <c r="D5436" t="s">
        <v>542</v>
      </c>
      <c r="E5436" t="s">
        <v>435</v>
      </c>
      <c r="F5436" t="s">
        <v>110</v>
      </c>
      <c r="G5436" t="s">
        <v>110</v>
      </c>
      <c r="H5436" t="s">
        <v>94</v>
      </c>
      <c r="J5436" t="s">
        <v>119</v>
      </c>
      <c r="K5436">
        <v>0</v>
      </c>
      <c r="L5436">
        <v>0</v>
      </c>
      <c r="M5436">
        <v>2</v>
      </c>
      <c r="N5436">
        <v>18</v>
      </c>
      <c r="O5436">
        <v>1940</v>
      </c>
      <c r="P5436" t="s">
        <v>120</v>
      </c>
      <c r="R5436">
        <f t="shared" si="337"/>
        <v>-122</v>
      </c>
      <c r="S5436">
        <f t="shared" si="338"/>
        <v>38</v>
      </c>
      <c r="T5436" t="str">
        <f t="shared" si="339"/>
        <v>-12238</v>
      </c>
      <c r="U5436" t="str">
        <f t="shared" si="336"/>
        <v>-122, 38</v>
      </c>
    </row>
    <row r="5437" spans="1:21" hidden="1" x14ac:dyDescent="0.25">
      <c r="A5437">
        <v>-122.49326499999999</v>
      </c>
      <c r="B5437">
        <v>37.720970999999999</v>
      </c>
      <c r="C5437" t="s">
        <v>720</v>
      </c>
      <c r="D5437" t="s">
        <v>542</v>
      </c>
      <c r="E5437" t="s">
        <v>435</v>
      </c>
      <c r="F5437" t="s">
        <v>110</v>
      </c>
      <c r="G5437" t="s">
        <v>110</v>
      </c>
      <c r="H5437" t="s">
        <v>94</v>
      </c>
      <c r="J5437" t="s">
        <v>119</v>
      </c>
      <c r="K5437">
        <v>0</v>
      </c>
      <c r="L5437">
        <v>0</v>
      </c>
      <c r="M5437">
        <v>2</v>
      </c>
      <c r="N5437">
        <v>18</v>
      </c>
      <c r="O5437">
        <v>1940</v>
      </c>
      <c r="P5437" t="s">
        <v>120</v>
      </c>
      <c r="R5437">
        <f t="shared" si="337"/>
        <v>-122</v>
      </c>
      <c r="S5437">
        <f t="shared" si="338"/>
        <v>38</v>
      </c>
      <c r="T5437" t="str">
        <f t="shared" si="339"/>
        <v>-12238</v>
      </c>
      <c r="U5437" t="str">
        <f t="shared" si="336"/>
        <v>-122, 38</v>
      </c>
    </row>
    <row r="5438" spans="1:21" hidden="1" x14ac:dyDescent="0.25">
      <c r="A5438">
        <v>-122.434038</v>
      </c>
      <c r="B5438">
        <v>37.795302999999997</v>
      </c>
      <c r="C5438" t="s">
        <v>713</v>
      </c>
      <c r="D5438" t="s">
        <v>542</v>
      </c>
      <c r="E5438" t="s">
        <v>435</v>
      </c>
      <c r="F5438" t="s">
        <v>110</v>
      </c>
      <c r="G5438" t="s">
        <v>110</v>
      </c>
      <c r="H5438" t="s">
        <v>94</v>
      </c>
      <c r="J5438" t="s">
        <v>119</v>
      </c>
      <c r="K5438">
        <v>0</v>
      </c>
      <c r="L5438">
        <v>0</v>
      </c>
      <c r="M5438">
        <v>2</v>
      </c>
      <c r="N5438">
        <v>4</v>
      </c>
      <c r="O5438">
        <v>1971</v>
      </c>
      <c r="P5438" t="s">
        <v>120</v>
      </c>
      <c r="R5438">
        <f t="shared" si="337"/>
        <v>-122</v>
      </c>
      <c r="S5438">
        <f t="shared" si="338"/>
        <v>38</v>
      </c>
      <c r="T5438" t="str">
        <f t="shared" si="339"/>
        <v>-12238</v>
      </c>
      <c r="U5438" t="str">
        <f t="shared" si="336"/>
        <v>-122, 38</v>
      </c>
    </row>
    <row r="5439" spans="1:21" hidden="1" x14ac:dyDescent="0.25">
      <c r="A5439">
        <v>-122.434038</v>
      </c>
      <c r="B5439">
        <v>37.795302999999997</v>
      </c>
      <c r="C5439" t="s">
        <v>713</v>
      </c>
      <c r="D5439" t="s">
        <v>542</v>
      </c>
      <c r="E5439" t="s">
        <v>435</v>
      </c>
      <c r="F5439" t="s">
        <v>110</v>
      </c>
      <c r="G5439" t="s">
        <v>110</v>
      </c>
      <c r="H5439" t="s">
        <v>94</v>
      </c>
      <c r="J5439" t="s">
        <v>119</v>
      </c>
      <c r="K5439">
        <v>0</v>
      </c>
      <c r="L5439">
        <v>0</v>
      </c>
      <c r="M5439">
        <v>2</v>
      </c>
      <c r="N5439">
        <v>4</v>
      </c>
      <c r="O5439">
        <v>1971</v>
      </c>
      <c r="P5439" t="s">
        <v>120</v>
      </c>
      <c r="R5439">
        <f t="shared" si="337"/>
        <v>-122</v>
      </c>
      <c r="S5439">
        <f t="shared" si="338"/>
        <v>38</v>
      </c>
      <c r="T5439" t="str">
        <f t="shared" si="339"/>
        <v>-12238</v>
      </c>
      <c r="U5439" t="str">
        <f t="shared" si="336"/>
        <v>-123, 38</v>
      </c>
    </row>
    <row r="5440" spans="1:21" hidden="1" x14ac:dyDescent="0.25">
      <c r="A5440">
        <v>-122.83839999999999</v>
      </c>
      <c r="B5440">
        <v>38.104700000000001</v>
      </c>
      <c r="C5440" t="s">
        <v>721</v>
      </c>
      <c r="D5440" t="s">
        <v>542</v>
      </c>
      <c r="E5440" t="s">
        <v>435</v>
      </c>
      <c r="F5440" t="s">
        <v>110</v>
      </c>
      <c r="G5440" t="s">
        <v>110</v>
      </c>
      <c r="H5440" t="s">
        <v>94</v>
      </c>
      <c r="J5440" t="s">
        <v>119</v>
      </c>
      <c r="K5440">
        <v>0</v>
      </c>
      <c r="L5440">
        <v>0</v>
      </c>
      <c r="M5440">
        <v>4</v>
      </c>
      <c r="N5440">
        <v>8</v>
      </c>
      <c r="O5440">
        <v>2001</v>
      </c>
      <c r="P5440" t="s">
        <v>120</v>
      </c>
      <c r="R5440">
        <f t="shared" si="337"/>
        <v>-123</v>
      </c>
      <c r="S5440">
        <f t="shared" si="338"/>
        <v>38</v>
      </c>
      <c r="T5440" t="str">
        <f t="shared" si="339"/>
        <v>-12338</v>
      </c>
      <c r="U5440" t="str">
        <f t="shared" si="336"/>
        <v>-122, 38</v>
      </c>
    </row>
    <row r="5441" spans="1:21" hidden="1" x14ac:dyDescent="0.25">
      <c r="A5441">
        <v>-122.434038</v>
      </c>
      <c r="B5441">
        <v>37.795302999999997</v>
      </c>
      <c r="C5441" t="s">
        <v>713</v>
      </c>
      <c r="D5441" t="s">
        <v>542</v>
      </c>
      <c r="E5441" t="s">
        <v>435</v>
      </c>
      <c r="F5441" t="s">
        <v>110</v>
      </c>
      <c r="G5441" t="s">
        <v>110</v>
      </c>
      <c r="H5441" t="s">
        <v>94</v>
      </c>
      <c r="J5441" t="s">
        <v>119</v>
      </c>
      <c r="K5441">
        <v>0</v>
      </c>
      <c r="L5441">
        <v>0</v>
      </c>
      <c r="M5441">
        <v>2</v>
      </c>
      <c r="N5441">
        <v>4</v>
      </c>
      <c r="O5441">
        <v>1971</v>
      </c>
      <c r="P5441" t="s">
        <v>120</v>
      </c>
      <c r="R5441">
        <f t="shared" si="337"/>
        <v>-122</v>
      </c>
      <c r="S5441">
        <f t="shared" si="338"/>
        <v>38</v>
      </c>
      <c r="T5441" t="str">
        <f t="shared" si="339"/>
        <v>-12238</v>
      </c>
      <c r="U5441" t="str">
        <f t="shared" si="336"/>
        <v>-122, 38</v>
      </c>
    </row>
    <row r="5442" spans="1:21" hidden="1" x14ac:dyDescent="0.25">
      <c r="A5442">
        <v>-122.49326499999999</v>
      </c>
      <c r="B5442">
        <v>37.720970999999999</v>
      </c>
      <c r="C5442" t="s">
        <v>720</v>
      </c>
      <c r="D5442" t="s">
        <v>542</v>
      </c>
      <c r="E5442" t="s">
        <v>435</v>
      </c>
      <c r="F5442" t="s">
        <v>110</v>
      </c>
      <c r="G5442" t="s">
        <v>110</v>
      </c>
      <c r="H5442" t="s">
        <v>94</v>
      </c>
      <c r="J5442" t="s">
        <v>119</v>
      </c>
      <c r="K5442">
        <v>0</v>
      </c>
      <c r="L5442">
        <v>0</v>
      </c>
      <c r="M5442">
        <v>2</v>
      </c>
      <c r="N5442">
        <v>18</v>
      </c>
      <c r="O5442">
        <v>1940</v>
      </c>
      <c r="P5442" t="s">
        <v>120</v>
      </c>
      <c r="R5442">
        <f t="shared" si="337"/>
        <v>-122</v>
      </c>
      <c r="S5442">
        <f t="shared" si="338"/>
        <v>38</v>
      </c>
      <c r="T5442" t="str">
        <f t="shared" si="339"/>
        <v>-12238</v>
      </c>
      <c r="U5442" t="str">
        <f t="shared" ref="U5442:U5505" si="340">_xlfn.CONCAT($R5443, ", ", $S5443)</f>
        <v>-123, 38</v>
      </c>
    </row>
    <row r="5443" spans="1:21" hidden="1" x14ac:dyDescent="0.25">
      <c r="A5443">
        <v>-122.5355698</v>
      </c>
      <c r="B5443">
        <v>37.965492300000001</v>
      </c>
      <c r="C5443" t="s">
        <v>665</v>
      </c>
      <c r="D5443" t="s">
        <v>542</v>
      </c>
      <c r="E5443" t="s">
        <v>435</v>
      </c>
      <c r="F5443" t="s">
        <v>110</v>
      </c>
      <c r="G5443" t="s">
        <v>110</v>
      </c>
      <c r="H5443" t="s">
        <v>94</v>
      </c>
      <c r="J5443" t="s">
        <v>119</v>
      </c>
      <c r="K5443">
        <v>0</v>
      </c>
      <c r="L5443">
        <v>0</v>
      </c>
      <c r="M5443">
        <v>11</v>
      </c>
      <c r="N5443">
        <v>7</v>
      </c>
      <c r="O5443">
        <v>1994</v>
      </c>
      <c r="P5443" t="s">
        <v>120</v>
      </c>
      <c r="R5443">
        <f t="shared" ref="R5443:R5506" si="341">ROUND($A5443, 0)</f>
        <v>-123</v>
      </c>
      <c r="S5443">
        <f t="shared" ref="S5443:S5506" si="342">ROUND($B5443, 0)</f>
        <v>38</v>
      </c>
      <c r="T5443" t="str">
        <f t="shared" ref="T5443:T5506" si="343">_xlfn.CONCAT($R5443, $S5443)</f>
        <v>-12338</v>
      </c>
      <c r="U5443" t="str">
        <f t="shared" si="340"/>
        <v>-123, 38</v>
      </c>
    </row>
    <row r="5444" spans="1:21" hidden="1" x14ac:dyDescent="0.25">
      <c r="A5444">
        <v>-122.8485</v>
      </c>
      <c r="B5444">
        <v>38.073999999999998</v>
      </c>
      <c r="C5444" t="s">
        <v>722</v>
      </c>
      <c r="D5444" t="s">
        <v>542</v>
      </c>
      <c r="E5444" t="s">
        <v>435</v>
      </c>
      <c r="F5444" t="s">
        <v>110</v>
      </c>
      <c r="G5444" t="s">
        <v>110</v>
      </c>
      <c r="H5444" t="s">
        <v>94</v>
      </c>
      <c r="J5444" t="s">
        <v>119</v>
      </c>
      <c r="K5444">
        <v>0</v>
      </c>
      <c r="L5444">
        <v>0</v>
      </c>
      <c r="M5444">
        <v>5</v>
      </c>
      <c r="N5444">
        <v>16</v>
      </c>
      <c r="O5444">
        <v>2002</v>
      </c>
      <c r="P5444" t="s">
        <v>120</v>
      </c>
      <c r="R5444">
        <f t="shared" si="341"/>
        <v>-123</v>
      </c>
      <c r="S5444">
        <f t="shared" si="342"/>
        <v>38</v>
      </c>
      <c r="T5444" t="str">
        <f t="shared" si="343"/>
        <v>-12338</v>
      </c>
      <c r="U5444" t="str">
        <f t="shared" si="340"/>
        <v>-122, 38</v>
      </c>
    </row>
    <row r="5445" spans="1:21" hidden="1" x14ac:dyDescent="0.25">
      <c r="A5445">
        <v>-122.42824</v>
      </c>
      <c r="B5445">
        <v>37.730586000000002</v>
      </c>
      <c r="C5445" t="s">
        <v>723</v>
      </c>
      <c r="D5445" t="s">
        <v>542</v>
      </c>
      <c r="E5445" t="s">
        <v>435</v>
      </c>
      <c r="F5445" t="s">
        <v>110</v>
      </c>
      <c r="G5445" t="s">
        <v>110</v>
      </c>
      <c r="H5445" t="s">
        <v>94</v>
      </c>
      <c r="J5445" t="s">
        <v>119</v>
      </c>
      <c r="K5445">
        <v>0</v>
      </c>
      <c r="L5445">
        <v>0</v>
      </c>
      <c r="M5445">
        <v>12</v>
      </c>
      <c r="N5445">
        <v>22</v>
      </c>
      <c r="O5445">
        <v>1974</v>
      </c>
      <c r="P5445" t="s">
        <v>120</v>
      </c>
      <c r="R5445">
        <f t="shared" si="341"/>
        <v>-122</v>
      </c>
      <c r="S5445">
        <f t="shared" si="342"/>
        <v>38</v>
      </c>
      <c r="T5445" t="str">
        <f t="shared" si="343"/>
        <v>-12238</v>
      </c>
      <c r="U5445" t="str">
        <f t="shared" si="340"/>
        <v>-122, 38</v>
      </c>
    </row>
    <row r="5446" spans="1:21" hidden="1" x14ac:dyDescent="0.25">
      <c r="A5446">
        <v>-122.434038</v>
      </c>
      <c r="B5446">
        <v>37.795302999999997</v>
      </c>
      <c r="C5446" t="s">
        <v>713</v>
      </c>
      <c r="D5446" t="s">
        <v>542</v>
      </c>
      <c r="E5446" t="s">
        <v>435</v>
      </c>
      <c r="F5446" t="s">
        <v>110</v>
      </c>
      <c r="G5446" t="s">
        <v>110</v>
      </c>
      <c r="H5446" t="s">
        <v>94</v>
      </c>
      <c r="J5446" t="s">
        <v>119</v>
      </c>
      <c r="K5446">
        <v>0</v>
      </c>
      <c r="L5446">
        <v>0</v>
      </c>
      <c r="M5446">
        <v>2</v>
      </c>
      <c r="N5446">
        <v>4</v>
      </c>
      <c r="O5446">
        <v>1971</v>
      </c>
      <c r="P5446" t="s">
        <v>120</v>
      </c>
      <c r="R5446">
        <f t="shared" si="341"/>
        <v>-122</v>
      </c>
      <c r="S5446">
        <f t="shared" si="342"/>
        <v>38</v>
      </c>
      <c r="T5446" t="str">
        <f t="shared" si="343"/>
        <v>-12238</v>
      </c>
      <c r="U5446" t="str">
        <f t="shared" si="340"/>
        <v>-122, 37</v>
      </c>
    </row>
    <row r="5447" spans="1:21" hidden="1" x14ac:dyDescent="0.25">
      <c r="A5447">
        <v>-122.2819389</v>
      </c>
      <c r="B5447">
        <v>37.466669439999997</v>
      </c>
      <c r="C5447">
        <v>1987</v>
      </c>
      <c r="D5447" t="s">
        <v>542</v>
      </c>
      <c r="E5447" t="s">
        <v>435</v>
      </c>
      <c r="F5447" t="s">
        <v>110</v>
      </c>
      <c r="G5447" t="s">
        <v>110</v>
      </c>
      <c r="H5447" t="s">
        <v>94</v>
      </c>
      <c r="J5447" t="s">
        <v>119</v>
      </c>
      <c r="K5447">
        <v>0</v>
      </c>
      <c r="L5447">
        <v>0</v>
      </c>
      <c r="N5447">
        <v>28</v>
      </c>
      <c r="O5447">
        <v>1987</v>
      </c>
      <c r="P5447" t="s">
        <v>120</v>
      </c>
      <c r="R5447">
        <f t="shared" si="341"/>
        <v>-122</v>
      </c>
      <c r="S5447">
        <f t="shared" si="342"/>
        <v>37</v>
      </c>
      <c r="T5447" t="str">
        <f t="shared" si="343"/>
        <v>-12237</v>
      </c>
      <c r="U5447" t="str">
        <f t="shared" si="340"/>
        <v>-122, 37</v>
      </c>
    </row>
    <row r="5448" spans="1:21" hidden="1" x14ac:dyDescent="0.25">
      <c r="A5448">
        <v>-122.2819389</v>
      </c>
      <c r="B5448">
        <v>37.466669439999997</v>
      </c>
      <c r="C5448">
        <v>1987</v>
      </c>
      <c r="D5448" t="s">
        <v>542</v>
      </c>
      <c r="E5448" t="s">
        <v>435</v>
      </c>
      <c r="F5448" t="s">
        <v>110</v>
      </c>
      <c r="G5448" t="s">
        <v>110</v>
      </c>
      <c r="H5448" t="s">
        <v>94</v>
      </c>
      <c r="J5448" t="s">
        <v>119</v>
      </c>
      <c r="K5448">
        <v>0</v>
      </c>
      <c r="L5448">
        <v>0</v>
      </c>
      <c r="N5448">
        <v>28</v>
      </c>
      <c r="O5448">
        <v>1987</v>
      </c>
      <c r="P5448" t="s">
        <v>120</v>
      </c>
      <c r="R5448">
        <f t="shared" si="341"/>
        <v>-122</v>
      </c>
      <c r="S5448">
        <f t="shared" si="342"/>
        <v>37</v>
      </c>
      <c r="T5448" t="str">
        <f t="shared" si="343"/>
        <v>-12237</v>
      </c>
      <c r="U5448" t="str">
        <f t="shared" si="340"/>
        <v>-122, 37</v>
      </c>
    </row>
    <row r="5449" spans="1:21" hidden="1" x14ac:dyDescent="0.25">
      <c r="A5449">
        <v>-122.2819389</v>
      </c>
      <c r="B5449">
        <v>37.466669439999997</v>
      </c>
      <c r="C5449">
        <v>1987</v>
      </c>
      <c r="D5449" t="s">
        <v>542</v>
      </c>
      <c r="E5449" t="s">
        <v>435</v>
      </c>
      <c r="F5449" t="s">
        <v>110</v>
      </c>
      <c r="G5449" t="s">
        <v>110</v>
      </c>
      <c r="H5449" t="s">
        <v>94</v>
      </c>
      <c r="J5449" t="s">
        <v>119</v>
      </c>
      <c r="K5449">
        <v>0</v>
      </c>
      <c r="L5449">
        <v>0</v>
      </c>
      <c r="N5449">
        <v>28</v>
      </c>
      <c r="O5449">
        <v>1987</v>
      </c>
      <c r="P5449" t="s">
        <v>120</v>
      </c>
      <c r="R5449">
        <f t="shared" si="341"/>
        <v>-122</v>
      </c>
      <c r="S5449">
        <f t="shared" si="342"/>
        <v>37</v>
      </c>
      <c r="T5449" t="str">
        <f t="shared" si="343"/>
        <v>-12237</v>
      </c>
      <c r="U5449" t="str">
        <f t="shared" si="340"/>
        <v>-122, 38</v>
      </c>
    </row>
    <row r="5450" spans="1:21" hidden="1" x14ac:dyDescent="0.25">
      <c r="A5450">
        <v>-122.3244444</v>
      </c>
      <c r="B5450">
        <v>37.563055560000002</v>
      </c>
      <c r="C5450">
        <v>1981</v>
      </c>
      <c r="D5450" t="s">
        <v>542</v>
      </c>
      <c r="E5450" t="s">
        <v>435</v>
      </c>
      <c r="F5450" t="s">
        <v>110</v>
      </c>
      <c r="G5450" t="s">
        <v>110</v>
      </c>
      <c r="H5450" t="s">
        <v>94</v>
      </c>
      <c r="J5450" t="s">
        <v>119</v>
      </c>
      <c r="K5450">
        <v>0</v>
      </c>
      <c r="L5450">
        <v>0</v>
      </c>
      <c r="N5450">
        <v>18</v>
      </c>
      <c r="O5450">
        <v>1981</v>
      </c>
      <c r="P5450" t="s">
        <v>120</v>
      </c>
      <c r="R5450">
        <f t="shared" si="341"/>
        <v>-122</v>
      </c>
      <c r="S5450">
        <f t="shared" si="342"/>
        <v>38</v>
      </c>
      <c r="T5450" t="str">
        <f t="shared" si="343"/>
        <v>-12238</v>
      </c>
      <c r="U5450" t="str">
        <f t="shared" si="340"/>
        <v>-122, 37</v>
      </c>
    </row>
    <row r="5451" spans="1:21" hidden="1" x14ac:dyDescent="0.25">
      <c r="A5451">
        <v>-122.355343</v>
      </c>
      <c r="B5451">
        <v>37.304234999999998</v>
      </c>
      <c r="C5451" t="s">
        <v>724</v>
      </c>
      <c r="D5451" t="s">
        <v>542</v>
      </c>
      <c r="E5451" t="s">
        <v>435</v>
      </c>
      <c r="F5451" t="s">
        <v>110</v>
      </c>
      <c r="G5451" t="s">
        <v>110</v>
      </c>
      <c r="H5451" t="s">
        <v>94</v>
      </c>
      <c r="J5451" t="s">
        <v>119</v>
      </c>
      <c r="K5451">
        <v>0</v>
      </c>
      <c r="L5451">
        <v>0</v>
      </c>
      <c r="M5451">
        <v>1</v>
      </c>
      <c r="N5451">
        <v>12</v>
      </c>
      <c r="O5451">
        <v>1992</v>
      </c>
      <c r="P5451" t="s">
        <v>120</v>
      </c>
      <c r="R5451">
        <f t="shared" si="341"/>
        <v>-122</v>
      </c>
      <c r="S5451">
        <f t="shared" si="342"/>
        <v>37</v>
      </c>
      <c r="T5451" t="str">
        <f t="shared" si="343"/>
        <v>-12237</v>
      </c>
      <c r="U5451" t="str">
        <f t="shared" si="340"/>
        <v>-122, 38</v>
      </c>
    </row>
    <row r="5452" spans="1:21" hidden="1" x14ac:dyDescent="0.25">
      <c r="A5452">
        <v>-122.3909</v>
      </c>
      <c r="B5452">
        <v>37.52111</v>
      </c>
      <c r="C5452">
        <v>1997</v>
      </c>
      <c r="D5452" t="s">
        <v>542</v>
      </c>
      <c r="E5452" t="s">
        <v>435</v>
      </c>
      <c r="F5452" t="s">
        <v>110</v>
      </c>
      <c r="G5452" t="s">
        <v>110</v>
      </c>
      <c r="H5452" t="s">
        <v>94</v>
      </c>
      <c r="J5452" t="s">
        <v>119</v>
      </c>
      <c r="K5452">
        <v>0</v>
      </c>
      <c r="L5452">
        <v>0</v>
      </c>
      <c r="N5452">
        <v>17</v>
      </c>
      <c r="O5452">
        <v>1997</v>
      </c>
      <c r="P5452" t="s">
        <v>120</v>
      </c>
      <c r="R5452">
        <f t="shared" si="341"/>
        <v>-122</v>
      </c>
      <c r="S5452">
        <f t="shared" si="342"/>
        <v>38</v>
      </c>
      <c r="T5452" t="str">
        <f t="shared" si="343"/>
        <v>-12238</v>
      </c>
      <c r="U5452" t="str">
        <f t="shared" si="340"/>
        <v>-122, 38</v>
      </c>
    </row>
    <row r="5453" spans="1:21" hidden="1" x14ac:dyDescent="0.25">
      <c r="A5453">
        <v>-122.4285</v>
      </c>
      <c r="B5453">
        <v>37.603444439999997</v>
      </c>
      <c r="C5453">
        <v>2007</v>
      </c>
      <c r="D5453" t="s">
        <v>542</v>
      </c>
      <c r="E5453" t="s">
        <v>435</v>
      </c>
      <c r="F5453" t="s">
        <v>110</v>
      </c>
      <c r="G5453" t="s">
        <v>110</v>
      </c>
      <c r="H5453" t="s">
        <v>94</v>
      </c>
      <c r="J5453" t="s">
        <v>119</v>
      </c>
      <c r="K5453">
        <v>0</v>
      </c>
      <c r="L5453">
        <v>0</v>
      </c>
      <c r="N5453">
        <v>25</v>
      </c>
      <c r="O5453">
        <v>2007</v>
      </c>
      <c r="P5453" t="s">
        <v>120</v>
      </c>
      <c r="R5453">
        <f t="shared" si="341"/>
        <v>-122</v>
      </c>
      <c r="S5453">
        <f t="shared" si="342"/>
        <v>38</v>
      </c>
      <c r="T5453" t="str">
        <f t="shared" si="343"/>
        <v>-12238</v>
      </c>
      <c r="U5453" t="str">
        <f t="shared" si="340"/>
        <v>-122, 37</v>
      </c>
    </row>
    <row r="5454" spans="1:21" hidden="1" x14ac:dyDescent="0.25">
      <c r="A5454">
        <v>-122.344475</v>
      </c>
      <c r="B5454">
        <v>37.206626</v>
      </c>
      <c r="C5454" t="s">
        <v>724</v>
      </c>
      <c r="D5454" t="s">
        <v>542</v>
      </c>
      <c r="E5454" t="s">
        <v>435</v>
      </c>
      <c r="F5454" t="s">
        <v>110</v>
      </c>
      <c r="G5454" t="s">
        <v>110</v>
      </c>
      <c r="H5454" t="s">
        <v>94</v>
      </c>
      <c r="J5454" t="s">
        <v>119</v>
      </c>
      <c r="K5454">
        <v>0</v>
      </c>
      <c r="L5454">
        <v>0</v>
      </c>
      <c r="M5454">
        <v>1</v>
      </c>
      <c r="N5454">
        <v>12</v>
      </c>
      <c r="O5454">
        <v>1992</v>
      </c>
      <c r="P5454" t="s">
        <v>120</v>
      </c>
      <c r="R5454">
        <f t="shared" si="341"/>
        <v>-122</v>
      </c>
      <c r="S5454">
        <f t="shared" si="342"/>
        <v>37</v>
      </c>
      <c r="T5454" t="str">
        <f t="shared" si="343"/>
        <v>-12237</v>
      </c>
      <c r="U5454" t="str">
        <f t="shared" si="340"/>
        <v>-122, 37</v>
      </c>
    </row>
    <row r="5455" spans="1:21" hidden="1" x14ac:dyDescent="0.25">
      <c r="A5455">
        <v>-122.37471600000001</v>
      </c>
      <c r="B5455">
        <v>37.303784</v>
      </c>
      <c r="C5455" t="s">
        <v>724</v>
      </c>
      <c r="D5455" t="s">
        <v>542</v>
      </c>
      <c r="E5455" t="s">
        <v>435</v>
      </c>
      <c r="F5455" t="s">
        <v>110</v>
      </c>
      <c r="G5455" t="s">
        <v>110</v>
      </c>
      <c r="H5455" t="s">
        <v>94</v>
      </c>
      <c r="J5455" t="s">
        <v>119</v>
      </c>
      <c r="K5455">
        <v>0</v>
      </c>
      <c r="L5455">
        <v>0</v>
      </c>
      <c r="M5455">
        <v>1</v>
      </c>
      <c r="N5455">
        <v>12</v>
      </c>
      <c r="O5455">
        <v>1992</v>
      </c>
      <c r="P5455" t="s">
        <v>120</v>
      </c>
      <c r="R5455">
        <f t="shared" si="341"/>
        <v>-122</v>
      </c>
      <c r="S5455">
        <f t="shared" si="342"/>
        <v>37</v>
      </c>
      <c r="T5455" t="str">
        <f t="shared" si="343"/>
        <v>-12237</v>
      </c>
      <c r="U5455" t="str">
        <f t="shared" si="340"/>
        <v>-122, 38</v>
      </c>
    </row>
    <row r="5456" spans="1:21" hidden="1" x14ac:dyDescent="0.25">
      <c r="A5456">
        <v>-122.46558330000001</v>
      </c>
      <c r="B5456">
        <v>37.63913333</v>
      </c>
      <c r="C5456">
        <v>1997</v>
      </c>
      <c r="D5456" t="s">
        <v>542</v>
      </c>
      <c r="E5456" t="s">
        <v>435</v>
      </c>
      <c r="F5456" t="s">
        <v>110</v>
      </c>
      <c r="G5456" t="s">
        <v>109</v>
      </c>
      <c r="H5456" t="s">
        <v>94</v>
      </c>
      <c r="J5456" t="s">
        <v>119</v>
      </c>
      <c r="K5456">
        <v>4.99</v>
      </c>
      <c r="L5456">
        <v>399.2</v>
      </c>
      <c r="N5456">
        <v>16</v>
      </c>
      <c r="O5456">
        <v>1997</v>
      </c>
      <c r="P5456" t="s">
        <v>120</v>
      </c>
      <c r="R5456">
        <f t="shared" si="341"/>
        <v>-122</v>
      </c>
      <c r="S5456">
        <f t="shared" si="342"/>
        <v>38</v>
      </c>
      <c r="T5456" t="str">
        <f t="shared" si="343"/>
        <v>-12238</v>
      </c>
      <c r="U5456" t="str">
        <f t="shared" si="340"/>
        <v>-122, 38</v>
      </c>
    </row>
    <row r="5457" spans="1:21" hidden="1" x14ac:dyDescent="0.25">
      <c r="A5457">
        <v>-122.3154167</v>
      </c>
      <c r="B5457">
        <v>37.547283360000002</v>
      </c>
      <c r="C5457">
        <v>1949</v>
      </c>
      <c r="D5457" t="s">
        <v>542</v>
      </c>
      <c r="E5457" t="s">
        <v>435</v>
      </c>
      <c r="F5457" t="s">
        <v>110</v>
      </c>
      <c r="G5457" t="s">
        <v>110</v>
      </c>
      <c r="H5457" t="s">
        <v>94</v>
      </c>
      <c r="J5457" t="s">
        <v>119</v>
      </c>
      <c r="K5457">
        <v>0</v>
      </c>
      <c r="L5457">
        <v>0</v>
      </c>
      <c r="N5457">
        <v>27</v>
      </c>
      <c r="O5457">
        <v>1949</v>
      </c>
      <c r="P5457" t="s">
        <v>120</v>
      </c>
      <c r="R5457">
        <f t="shared" si="341"/>
        <v>-122</v>
      </c>
      <c r="S5457">
        <f t="shared" si="342"/>
        <v>38</v>
      </c>
      <c r="T5457" t="str">
        <f t="shared" si="343"/>
        <v>-12238</v>
      </c>
      <c r="U5457" t="str">
        <f t="shared" si="340"/>
        <v>-122, 38</v>
      </c>
    </row>
    <row r="5458" spans="1:21" hidden="1" x14ac:dyDescent="0.25">
      <c r="A5458">
        <v>-122.4663889</v>
      </c>
      <c r="B5458">
        <v>37.795499999999997</v>
      </c>
      <c r="C5458">
        <v>2006</v>
      </c>
      <c r="D5458" t="s">
        <v>542</v>
      </c>
      <c r="E5458" t="s">
        <v>435</v>
      </c>
      <c r="F5458" t="s">
        <v>110</v>
      </c>
      <c r="G5458" t="s">
        <v>110</v>
      </c>
      <c r="H5458" t="s">
        <v>94</v>
      </c>
      <c r="J5458" t="s">
        <v>119</v>
      </c>
      <c r="K5458">
        <v>0</v>
      </c>
      <c r="L5458">
        <v>0</v>
      </c>
      <c r="N5458">
        <v>18</v>
      </c>
      <c r="O5458">
        <v>2006</v>
      </c>
      <c r="P5458" t="s">
        <v>120</v>
      </c>
      <c r="R5458">
        <f t="shared" si="341"/>
        <v>-122</v>
      </c>
      <c r="S5458">
        <f t="shared" si="342"/>
        <v>38</v>
      </c>
      <c r="T5458" t="str">
        <f t="shared" si="343"/>
        <v>-12238</v>
      </c>
      <c r="U5458" t="str">
        <f t="shared" si="340"/>
        <v>-122, 38</v>
      </c>
    </row>
    <row r="5459" spans="1:21" hidden="1" x14ac:dyDescent="0.25">
      <c r="A5459">
        <v>-122.4776944</v>
      </c>
      <c r="B5459">
        <v>37.795055560000002</v>
      </c>
      <c r="C5459">
        <v>2005</v>
      </c>
      <c r="D5459" t="s">
        <v>542</v>
      </c>
      <c r="E5459" t="s">
        <v>435</v>
      </c>
      <c r="F5459" t="s">
        <v>110</v>
      </c>
      <c r="G5459" t="s">
        <v>110</v>
      </c>
      <c r="H5459" t="s">
        <v>94</v>
      </c>
      <c r="J5459" t="s">
        <v>119</v>
      </c>
      <c r="K5459">
        <v>0</v>
      </c>
      <c r="L5459">
        <v>0</v>
      </c>
      <c r="N5459">
        <v>12</v>
      </c>
      <c r="O5459">
        <v>2005</v>
      </c>
      <c r="P5459" t="s">
        <v>120</v>
      </c>
      <c r="R5459">
        <f t="shared" si="341"/>
        <v>-122</v>
      </c>
      <c r="S5459">
        <f t="shared" si="342"/>
        <v>38</v>
      </c>
      <c r="T5459" t="str">
        <f t="shared" si="343"/>
        <v>-12238</v>
      </c>
      <c r="U5459" t="str">
        <f t="shared" si="340"/>
        <v>-122, 38</v>
      </c>
    </row>
    <row r="5460" spans="1:21" hidden="1" x14ac:dyDescent="0.25">
      <c r="A5460">
        <v>-122.46955560000001</v>
      </c>
      <c r="B5460">
        <v>37.800833330000003</v>
      </c>
      <c r="C5460">
        <v>2005</v>
      </c>
      <c r="D5460" t="s">
        <v>542</v>
      </c>
      <c r="E5460" t="s">
        <v>435</v>
      </c>
      <c r="F5460" t="s">
        <v>110</v>
      </c>
      <c r="G5460" t="s">
        <v>110</v>
      </c>
      <c r="H5460" t="s">
        <v>94</v>
      </c>
      <c r="J5460" t="s">
        <v>119</v>
      </c>
      <c r="K5460">
        <v>0</v>
      </c>
      <c r="L5460">
        <v>0</v>
      </c>
      <c r="N5460">
        <v>15</v>
      </c>
      <c r="O5460">
        <v>2005</v>
      </c>
      <c r="P5460" t="s">
        <v>120</v>
      </c>
      <c r="R5460">
        <f t="shared" si="341"/>
        <v>-122</v>
      </c>
      <c r="S5460">
        <f t="shared" si="342"/>
        <v>38</v>
      </c>
      <c r="T5460" t="str">
        <f t="shared" si="343"/>
        <v>-12238</v>
      </c>
      <c r="U5460" t="str">
        <f t="shared" si="340"/>
        <v>-122, 38</v>
      </c>
    </row>
    <row r="5461" spans="1:21" hidden="1" x14ac:dyDescent="0.25">
      <c r="A5461">
        <v>-122.4604722</v>
      </c>
      <c r="B5461">
        <v>37.793611110000001</v>
      </c>
      <c r="C5461">
        <v>2006</v>
      </c>
      <c r="D5461" t="s">
        <v>542</v>
      </c>
      <c r="E5461" t="s">
        <v>435</v>
      </c>
      <c r="F5461" t="s">
        <v>110</v>
      </c>
      <c r="G5461" t="s">
        <v>110</v>
      </c>
      <c r="H5461" t="s">
        <v>94</v>
      </c>
      <c r="J5461" t="s">
        <v>119</v>
      </c>
      <c r="K5461">
        <v>0</v>
      </c>
      <c r="L5461">
        <v>0</v>
      </c>
      <c r="N5461">
        <v>18</v>
      </c>
      <c r="O5461">
        <v>2006</v>
      </c>
      <c r="P5461" t="s">
        <v>120</v>
      </c>
      <c r="R5461">
        <f t="shared" si="341"/>
        <v>-122</v>
      </c>
      <c r="S5461">
        <f t="shared" si="342"/>
        <v>38</v>
      </c>
      <c r="T5461" t="str">
        <f t="shared" si="343"/>
        <v>-12238</v>
      </c>
      <c r="U5461" t="str">
        <f t="shared" si="340"/>
        <v>-122, 38</v>
      </c>
    </row>
    <row r="5462" spans="1:21" hidden="1" x14ac:dyDescent="0.25">
      <c r="A5462">
        <v>-122.4757778</v>
      </c>
      <c r="B5462">
        <v>37.80422222</v>
      </c>
      <c r="C5462">
        <v>2005</v>
      </c>
      <c r="D5462" t="s">
        <v>542</v>
      </c>
      <c r="E5462" t="s">
        <v>435</v>
      </c>
      <c r="F5462" t="s">
        <v>110</v>
      </c>
      <c r="G5462" t="s">
        <v>110</v>
      </c>
      <c r="H5462" t="s">
        <v>94</v>
      </c>
      <c r="J5462" t="s">
        <v>119</v>
      </c>
      <c r="K5462">
        <v>0</v>
      </c>
      <c r="L5462">
        <v>0</v>
      </c>
      <c r="N5462">
        <v>30</v>
      </c>
      <c r="O5462">
        <v>2005</v>
      </c>
      <c r="P5462" t="s">
        <v>120</v>
      </c>
      <c r="R5462">
        <f t="shared" si="341"/>
        <v>-122</v>
      </c>
      <c r="S5462">
        <f t="shared" si="342"/>
        <v>38</v>
      </c>
      <c r="T5462" t="str">
        <f t="shared" si="343"/>
        <v>-12238</v>
      </c>
      <c r="U5462" t="str">
        <f t="shared" si="340"/>
        <v>-122, 38</v>
      </c>
    </row>
    <row r="5463" spans="1:21" hidden="1" x14ac:dyDescent="0.25">
      <c r="A5463">
        <v>-122.4836111</v>
      </c>
      <c r="B5463">
        <v>37.790277779999997</v>
      </c>
      <c r="C5463">
        <v>2006</v>
      </c>
      <c r="D5463" t="s">
        <v>542</v>
      </c>
      <c r="E5463" t="s">
        <v>435</v>
      </c>
      <c r="F5463" t="s">
        <v>110</v>
      </c>
      <c r="G5463" t="s">
        <v>110</v>
      </c>
      <c r="H5463" t="s">
        <v>94</v>
      </c>
      <c r="J5463" t="s">
        <v>119</v>
      </c>
      <c r="K5463">
        <v>0</v>
      </c>
      <c r="L5463">
        <v>0</v>
      </c>
      <c r="N5463">
        <v>24</v>
      </c>
      <c r="O5463">
        <v>2006</v>
      </c>
      <c r="P5463" t="s">
        <v>120</v>
      </c>
      <c r="R5463">
        <f t="shared" si="341"/>
        <v>-122</v>
      </c>
      <c r="S5463">
        <f t="shared" si="342"/>
        <v>38</v>
      </c>
      <c r="T5463" t="str">
        <f t="shared" si="343"/>
        <v>-12238</v>
      </c>
      <c r="U5463" t="str">
        <f t="shared" si="340"/>
        <v>-122, 38</v>
      </c>
    </row>
    <row r="5464" spans="1:21" hidden="1" x14ac:dyDescent="0.25">
      <c r="A5464">
        <v>-122.4466322</v>
      </c>
      <c r="B5464">
        <v>37.792855830000001</v>
      </c>
      <c r="C5464">
        <v>2005</v>
      </c>
      <c r="D5464" t="s">
        <v>542</v>
      </c>
      <c r="E5464" t="s">
        <v>435</v>
      </c>
      <c r="F5464" t="s">
        <v>110</v>
      </c>
      <c r="G5464" t="s">
        <v>110</v>
      </c>
      <c r="H5464" t="s">
        <v>94</v>
      </c>
      <c r="J5464" t="s">
        <v>119</v>
      </c>
      <c r="K5464">
        <v>0</v>
      </c>
      <c r="L5464">
        <v>0</v>
      </c>
      <c r="N5464">
        <v>27</v>
      </c>
      <c r="O5464">
        <v>2005</v>
      </c>
      <c r="P5464" t="s">
        <v>120</v>
      </c>
      <c r="R5464">
        <f t="shared" si="341"/>
        <v>-122</v>
      </c>
      <c r="S5464">
        <f t="shared" si="342"/>
        <v>38</v>
      </c>
      <c r="T5464" t="str">
        <f t="shared" si="343"/>
        <v>-12238</v>
      </c>
      <c r="U5464" t="str">
        <f t="shared" si="340"/>
        <v>-122, 38</v>
      </c>
    </row>
    <row r="5465" spans="1:21" hidden="1" x14ac:dyDescent="0.25">
      <c r="A5465">
        <v>-122.4717222</v>
      </c>
      <c r="B5465">
        <v>37.799972220000001</v>
      </c>
      <c r="C5465">
        <v>2005</v>
      </c>
      <c r="D5465" t="s">
        <v>542</v>
      </c>
      <c r="E5465" t="s">
        <v>435</v>
      </c>
      <c r="F5465" t="s">
        <v>110</v>
      </c>
      <c r="G5465" t="s">
        <v>110</v>
      </c>
      <c r="H5465" t="s">
        <v>94</v>
      </c>
      <c r="J5465" t="s">
        <v>119</v>
      </c>
      <c r="K5465">
        <v>0</v>
      </c>
      <c r="L5465">
        <v>0</v>
      </c>
      <c r="N5465">
        <v>15</v>
      </c>
      <c r="O5465">
        <v>2005</v>
      </c>
      <c r="P5465" t="s">
        <v>120</v>
      </c>
      <c r="R5465">
        <f t="shared" si="341"/>
        <v>-122</v>
      </c>
      <c r="S5465">
        <f t="shared" si="342"/>
        <v>38</v>
      </c>
      <c r="T5465" t="str">
        <f t="shared" si="343"/>
        <v>-12238</v>
      </c>
      <c r="U5465" t="str">
        <f t="shared" si="340"/>
        <v>-122, 38</v>
      </c>
    </row>
    <row r="5466" spans="1:21" hidden="1" x14ac:dyDescent="0.25">
      <c r="A5466">
        <v>-122.3548667</v>
      </c>
      <c r="B5466">
        <v>37.531083330000001</v>
      </c>
      <c r="C5466">
        <v>1949</v>
      </c>
      <c r="D5466" t="s">
        <v>542</v>
      </c>
      <c r="E5466" t="s">
        <v>435</v>
      </c>
      <c r="F5466" t="s">
        <v>110</v>
      </c>
      <c r="G5466" t="s">
        <v>110</v>
      </c>
      <c r="H5466" t="s">
        <v>94</v>
      </c>
      <c r="J5466" t="s">
        <v>119</v>
      </c>
      <c r="K5466">
        <v>0</v>
      </c>
      <c r="L5466">
        <v>0</v>
      </c>
      <c r="N5466">
        <v>13</v>
      </c>
      <c r="O5466">
        <v>1949</v>
      </c>
      <c r="P5466" t="s">
        <v>120</v>
      </c>
      <c r="R5466">
        <f t="shared" si="341"/>
        <v>-122</v>
      </c>
      <c r="S5466">
        <f t="shared" si="342"/>
        <v>38</v>
      </c>
      <c r="T5466" t="str">
        <f t="shared" si="343"/>
        <v>-12238</v>
      </c>
      <c r="U5466" t="str">
        <f t="shared" si="340"/>
        <v>-122, 38</v>
      </c>
    </row>
    <row r="5467" spans="1:21" hidden="1" x14ac:dyDescent="0.25">
      <c r="A5467">
        <v>-122.4713611</v>
      </c>
      <c r="B5467">
        <v>37.802500000000002</v>
      </c>
      <c r="C5467">
        <v>2005</v>
      </c>
      <c r="D5467" t="s">
        <v>542</v>
      </c>
      <c r="E5467" t="s">
        <v>435</v>
      </c>
      <c r="F5467" t="s">
        <v>110</v>
      </c>
      <c r="G5467" t="s">
        <v>110</v>
      </c>
      <c r="H5467" t="s">
        <v>94</v>
      </c>
      <c r="J5467" t="s">
        <v>119</v>
      </c>
      <c r="K5467">
        <v>0</v>
      </c>
      <c r="L5467">
        <v>0</v>
      </c>
      <c r="N5467">
        <v>12</v>
      </c>
      <c r="O5467">
        <v>2005</v>
      </c>
      <c r="P5467" t="s">
        <v>120</v>
      </c>
      <c r="R5467">
        <f t="shared" si="341"/>
        <v>-122</v>
      </c>
      <c r="S5467">
        <f t="shared" si="342"/>
        <v>38</v>
      </c>
      <c r="T5467" t="str">
        <f t="shared" si="343"/>
        <v>-12238</v>
      </c>
      <c r="U5467" t="str">
        <f t="shared" si="340"/>
        <v>-122, 38</v>
      </c>
    </row>
    <row r="5468" spans="1:21" hidden="1" x14ac:dyDescent="0.25">
      <c r="A5468">
        <v>-122.4767222</v>
      </c>
      <c r="B5468">
        <v>37.794916669999999</v>
      </c>
      <c r="C5468">
        <v>2005</v>
      </c>
      <c r="D5468" t="s">
        <v>542</v>
      </c>
      <c r="E5468" t="s">
        <v>435</v>
      </c>
      <c r="F5468" t="s">
        <v>110</v>
      </c>
      <c r="G5468" t="s">
        <v>110</v>
      </c>
      <c r="H5468" t="s">
        <v>94</v>
      </c>
      <c r="J5468" t="s">
        <v>119</v>
      </c>
      <c r="K5468">
        <v>0</v>
      </c>
      <c r="L5468">
        <v>0</v>
      </c>
      <c r="N5468">
        <v>12</v>
      </c>
      <c r="O5468">
        <v>2005</v>
      </c>
      <c r="P5468" t="s">
        <v>120</v>
      </c>
      <c r="R5468">
        <f t="shared" si="341"/>
        <v>-122</v>
      </c>
      <c r="S5468">
        <f t="shared" si="342"/>
        <v>38</v>
      </c>
      <c r="T5468" t="str">
        <f t="shared" si="343"/>
        <v>-12238</v>
      </c>
      <c r="U5468" t="str">
        <f t="shared" si="340"/>
        <v>-122, 38</v>
      </c>
    </row>
    <row r="5469" spans="1:21" hidden="1" x14ac:dyDescent="0.25">
      <c r="A5469">
        <v>-122.4814167</v>
      </c>
      <c r="B5469">
        <v>37.791555559999999</v>
      </c>
      <c r="C5469">
        <v>2005</v>
      </c>
      <c r="D5469" t="s">
        <v>542</v>
      </c>
      <c r="E5469" t="s">
        <v>435</v>
      </c>
      <c r="F5469" t="s">
        <v>110</v>
      </c>
      <c r="G5469" t="s">
        <v>110</v>
      </c>
      <c r="H5469" t="s">
        <v>94</v>
      </c>
      <c r="J5469" t="s">
        <v>119</v>
      </c>
      <c r="K5469">
        <v>0</v>
      </c>
      <c r="L5469">
        <v>0</v>
      </c>
      <c r="N5469">
        <v>30</v>
      </c>
      <c r="O5469">
        <v>2005</v>
      </c>
      <c r="P5469" t="s">
        <v>120</v>
      </c>
      <c r="R5469">
        <f t="shared" si="341"/>
        <v>-122</v>
      </c>
      <c r="S5469">
        <f t="shared" si="342"/>
        <v>38</v>
      </c>
      <c r="T5469" t="str">
        <f t="shared" si="343"/>
        <v>-12238</v>
      </c>
      <c r="U5469" t="str">
        <f t="shared" si="340"/>
        <v>-122, 38</v>
      </c>
    </row>
    <row r="5470" spans="1:21" hidden="1" x14ac:dyDescent="0.25">
      <c r="A5470">
        <v>-122.4523889</v>
      </c>
      <c r="B5470">
        <v>37.796527779999998</v>
      </c>
      <c r="C5470">
        <v>2005</v>
      </c>
      <c r="D5470" t="s">
        <v>542</v>
      </c>
      <c r="E5470" t="s">
        <v>435</v>
      </c>
      <c r="F5470" t="s">
        <v>110</v>
      </c>
      <c r="G5470" t="s">
        <v>110</v>
      </c>
      <c r="H5470" t="s">
        <v>94</v>
      </c>
      <c r="J5470" t="s">
        <v>119</v>
      </c>
      <c r="K5470">
        <v>0</v>
      </c>
      <c r="L5470">
        <v>0</v>
      </c>
      <c r="N5470">
        <v>1</v>
      </c>
      <c r="O5470">
        <v>2005</v>
      </c>
      <c r="P5470" t="s">
        <v>120</v>
      </c>
      <c r="R5470">
        <f t="shared" si="341"/>
        <v>-122</v>
      </c>
      <c r="S5470">
        <f t="shared" si="342"/>
        <v>38</v>
      </c>
      <c r="T5470" t="str">
        <f t="shared" si="343"/>
        <v>-12238</v>
      </c>
      <c r="U5470" t="str">
        <f t="shared" si="340"/>
        <v>-122, 38</v>
      </c>
    </row>
    <row r="5471" spans="1:21" hidden="1" x14ac:dyDescent="0.25">
      <c r="A5471">
        <v>-122.4765833</v>
      </c>
      <c r="B5471">
        <v>37.802583329999997</v>
      </c>
      <c r="C5471">
        <v>2005</v>
      </c>
      <c r="D5471" t="s">
        <v>542</v>
      </c>
      <c r="E5471" t="s">
        <v>435</v>
      </c>
      <c r="F5471" t="s">
        <v>110</v>
      </c>
      <c r="G5471" t="s">
        <v>110</v>
      </c>
      <c r="H5471" t="s">
        <v>94</v>
      </c>
      <c r="J5471" t="s">
        <v>119</v>
      </c>
      <c r="K5471">
        <v>0</v>
      </c>
      <c r="L5471">
        <v>0</v>
      </c>
      <c r="N5471">
        <v>9</v>
      </c>
      <c r="O5471">
        <v>2005</v>
      </c>
      <c r="P5471" t="s">
        <v>120</v>
      </c>
      <c r="R5471">
        <f t="shared" si="341"/>
        <v>-122</v>
      </c>
      <c r="S5471">
        <f t="shared" si="342"/>
        <v>38</v>
      </c>
      <c r="T5471" t="str">
        <f t="shared" si="343"/>
        <v>-12238</v>
      </c>
      <c r="U5471" t="str">
        <f t="shared" si="340"/>
        <v>-122, 38</v>
      </c>
    </row>
    <row r="5472" spans="1:21" hidden="1" x14ac:dyDescent="0.25">
      <c r="A5472">
        <v>-122.46716670000001</v>
      </c>
      <c r="B5472">
        <v>37.788527780000003</v>
      </c>
      <c r="C5472">
        <v>2005</v>
      </c>
      <c r="D5472" t="s">
        <v>542</v>
      </c>
      <c r="E5472" t="s">
        <v>435</v>
      </c>
      <c r="F5472" t="s">
        <v>110</v>
      </c>
      <c r="G5472" t="s">
        <v>110</v>
      </c>
      <c r="H5472" t="s">
        <v>94</v>
      </c>
      <c r="J5472" t="s">
        <v>119</v>
      </c>
      <c r="K5472">
        <v>0</v>
      </c>
      <c r="L5472">
        <v>0</v>
      </c>
      <c r="N5472">
        <v>9</v>
      </c>
      <c r="O5472">
        <v>2005</v>
      </c>
      <c r="P5472" t="s">
        <v>120</v>
      </c>
      <c r="R5472">
        <f t="shared" si="341"/>
        <v>-122</v>
      </c>
      <c r="S5472">
        <f t="shared" si="342"/>
        <v>38</v>
      </c>
      <c r="T5472" t="str">
        <f t="shared" si="343"/>
        <v>-12238</v>
      </c>
      <c r="U5472" t="str">
        <f t="shared" si="340"/>
        <v>-122, 38</v>
      </c>
    </row>
    <row r="5473" spans="1:21" hidden="1" x14ac:dyDescent="0.25">
      <c r="A5473">
        <v>-122.4466322</v>
      </c>
      <c r="B5473">
        <v>37.792855830000001</v>
      </c>
      <c r="C5473">
        <v>2005</v>
      </c>
      <c r="D5473" t="s">
        <v>542</v>
      </c>
      <c r="E5473" t="s">
        <v>435</v>
      </c>
      <c r="F5473" t="s">
        <v>110</v>
      </c>
      <c r="G5473" t="s">
        <v>109</v>
      </c>
      <c r="H5473" t="s">
        <v>94</v>
      </c>
      <c r="J5473" t="s">
        <v>119</v>
      </c>
      <c r="K5473">
        <v>0.28799999999999998</v>
      </c>
      <c r="L5473">
        <v>23.04</v>
      </c>
      <c r="N5473">
        <v>27</v>
      </c>
      <c r="O5473">
        <v>2005</v>
      </c>
      <c r="P5473" t="s">
        <v>120</v>
      </c>
      <c r="R5473">
        <f t="shared" si="341"/>
        <v>-122</v>
      </c>
      <c r="S5473">
        <f t="shared" si="342"/>
        <v>38</v>
      </c>
      <c r="T5473" t="str">
        <f t="shared" si="343"/>
        <v>-12238</v>
      </c>
      <c r="U5473" t="str">
        <f t="shared" si="340"/>
        <v>-122, 38</v>
      </c>
    </row>
    <row r="5474" spans="1:21" hidden="1" x14ac:dyDescent="0.25">
      <c r="A5474">
        <v>-122.47565</v>
      </c>
      <c r="B5474">
        <v>37.660116639999998</v>
      </c>
      <c r="C5474">
        <v>1957</v>
      </c>
      <c r="D5474" t="s">
        <v>542</v>
      </c>
      <c r="E5474" t="s">
        <v>435</v>
      </c>
      <c r="F5474" t="s">
        <v>110</v>
      </c>
      <c r="G5474" t="s">
        <v>110</v>
      </c>
      <c r="H5474" t="s">
        <v>94</v>
      </c>
      <c r="J5474" t="s">
        <v>119</v>
      </c>
      <c r="K5474">
        <v>0</v>
      </c>
      <c r="L5474">
        <v>0</v>
      </c>
      <c r="N5474">
        <v>16</v>
      </c>
      <c r="O5474">
        <v>1957</v>
      </c>
      <c r="P5474" t="s">
        <v>120</v>
      </c>
      <c r="R5474">
        <f t="shared" si="341"/>
        <v>-122</v>
      </c>
      <c r="S5474">
        <f t="shared" si="342"/>
        <v>38</v>
      </c>
      <c r="T5474" t="str">
        <f t="shared" si="343"/>
        <v>-12238</v>
      </c>
      <c r="U5474" t="str">
        <f t="shared" si="340"/>
        <v>-122, 37</v>
      </c>
    </row>
    <row r="5475" spans="1:21" hidden="1" x14ac:dyDescent="0.25">
      <c r="A5475">
        <v>-122.2041639</v>
      </c>
      <c r="B5475">
        <v>37.251097219999998</v>
      </c>
      <c r="C5475">
        <v>1955</v>
      </c>
      <c r="D5475" t="s">
        <v>542</v>
      </c>
      <c r="E5475" t="s">
        <v>435</v>
      </c>
      <c r="F5475" t="s">
        <v>110</v>
      </c>
      <c r="G5475" t="s">
        <v>110</v>
      </c>
      <c r="H5475" t="s">
        <v>94</v>
      </c>
      <c r="J5475" t="s">
        <v>119</v>
      </c>
      <c r="K5475">
        <v>0</v>
      </c>
      <c r="L5475">
        <v>0</v>
      </c>
      <c r="N5475">
        <v>4</v>
      </c>
      <c r="O5475">
        <v>1955</v>
      </c>
      <c r="P5475" t="s">
        <v>120</v>
      </c>
      <c r="R5475">
        <f t="shared" si="341"/>
        <v>-122</v>
      </c>
      <c r="S5475">
        <f t="shared" si="342"/>
        <v>37</v>
      </c>
      <c r="T5475" t="str">
        <f t="shared" si="343"/>
        <v>-12237</v>
      </c>
      <c r="U5475" t="str">
        <f t="shared" si="340"/>
        <v>-122, 37</v>
      </c>
    </row>
    <row r="5476" spans="1:21" hidden="1" x14ac:dyDescent="0.25">
      <c r="A5476">
        <v>-122.2041639</v>
      </c>
      <c r="B5476">
        <v>37.251097219999998</v>
      </c>
      <c r="C5476">
        <v>1955</v>
      </c>
      <c r="D5476" t="s">
        <v>542</v>
      </c>
      <c r="E5476" t="s">
        <v>435</v>
      </c>
      <c r="F5476" t="s">
        <v>110</v>
      </c>
      <c r="G5476" t="s">
        <v>110</v>
      </c>
      <c r="H5476" t="s">
        <v>94</v>
      </c>
      <c r="J5476" t="s">
        <v>119</v>
      </c>
      <c r="K5476">
        <v>0</v>
      </c>
      <c r="L5476">
        <v>0</v>
      </c>
      <c r="N5476">
        <v>4</v>
      </c>
      <c r="O5476">
        <v>1955</v>
      </c>
      <c r="P5476" t="s">
        <v>120</v>
      </c>
      <c r="R5476">
        <f t="shared" si="341"/>
        <v>-122</v>
      </c>
      <c r="S5476">
        <f t="shared" si="342"/>
        <v>37</v>
      </c>
      <c r="T5476" t="str">
        <f t="shared" si="343"/>
        <v>-12237</v>
      </c>
      <c r="U5476" t="str">
        <f t="shared" si="340"/>
        <v>-122, 38</v>
      </c>
    </row>
    <row r="5477" spans="1:21" hidden="1" x14ac:dyDescent="0.25">
      <c r="A5477">
        <v>-122.47565</v>
      </c>
      <c r="B5477">
        <v>37.660116639999998</v>
      </c>
      <c r="C5477">
        <v>1957</v>
      </c>
      <c r="D5477" t="s">
        <v>542</v>
      </c>
      <c r="E5477" t="s">
        <v>435</v>
      </c>
      <c r="F5477" t="s">
        <v>110</v>
      </c>
      <c r="G5477" t="s">
        <v>110</v>
      </c>
      <c r="H5477" t="s">
        <v>94</v>
      </c>
      <c r="J5477" t="s">
        <v>119</v>
      </c>
      <c r="K5477">
        <v>0</v>
      </c>
      <c r="L5477">
        <v>0</v>
      </c>
      <c r="N5477">
        <v>16</v>
      </c>
      <c r="O5477">
        <v>1957</v>
      </c>
      <c r="P5477" t="s">
        <v>120</v>
      </c>
      <c r="R5477">
        <f t="shared" si="341"/>
        <v>-122</v>
      </c>
      <c r="S5477">
        <f t="shared" si="342"/>
        <v>38</v>
      </c>
      <c r="T5477" t="str">
        <f t="shared" si="343"/>
        <v>-12238</v>
      </c>
      <c r="U5477" t="str">
        <f t="shared" si="340"/>
        <v>-122, 37</v>
      </c>
    </row>
    <row r="5478" spans="1:21" hidden="1" x14ac:dyDescent="0.25">
      <c r="A5478">
        <v>-122.2041639</v>
      </c>
      <c r="B5478">
        <v>37.251097219999998</v>
      </c>
      <c r="C5478">
        <v>1955</v>
      </c>
      <c r="D5478" t="s">
        <v>542</v>
      </c>
      <c r="E5478" t="s">
        <v>435</v>
      </c>
      <c r="F5478" t="s">
        <v>110</v>
      </c>
      <c r="G5478" t="s">
        <v>110</v>
      </c>
      <c r="H5478" t="s">
        <v>94</v>
      </c>
      <c r="J5478" t="s">
        <v>119</v>
      </c>
      <c r="K5478">
        <v>0</v>
      </c>
      <c r="L5478">
        <v>0</v>
      </c>
      <c r="N5478">
        <v>4</v>
      </c>
      <c r="O5478">
        <v>1955</v>
      </c>
      <c r="P5478" t="s">
        <v>120</v>
      </c>
      <c r="R5478">
        <f t="shared" si="341"/>
        <v>-122</v>
      </c>
      <c r="S5478">
        <f t="shared" si="342"/>
        <v>37</v>
      </c>
      <c r="T5478" t="str">
        <f t="shared" si="343"/>
        <v>-12237</v>
      </c>
      <c r="U5478" t="str">
        <f t="shared" si="340"/>
        <v>-122, 37</v>
      </c>
    </row>
    <row r="5479" spans="1:21" hidden="1" x14ac:dyDescent="0.25">
      <c r="A5479">
        <v>-122.2041639</v>
      </c>
      <c r="B5479">
        <v>37.251097219999998</v>
      </c>
      <c r="C5479">
        <v>1955</v>
      </c>
      <c r="D5479" t="s">
        <v>542</v>
      </c>
      <c r="E5479" t="s">
        <v>435</v>
      </c>
      <c r="F5479" t="s">
        <v>110</v>
      </c>
      <c r="G5479" t="s">
        <v>110</v>
      </c>
      <c r="H5479" t="s">
        <v>94</v>
      </c>
      <c r="J5479" t="s">
        <v>119</v>
      </c>
      <c r="K5479">
        <v>0</v>
      </c>
      <c r="L5479">
        <v>0</v>
      </c>
      <c r="N5479">
        <v>4</v>
      </c>
      <c r="O5479">
        <v>1955</v>
      </c>
      <c r="P5479" t="s">
        <v>120</v>
      </c>
      <c r="R5479">
        <f t="shared" si="341"/>
        <v>-122</v>
      </c>
      <c r="S5479">
        <f t="shared" si="342"/>
        <v>37</v>
      </c>
      <c r="T5479" t="str">
        <f t="shared" si="343"/>
        <v>-12237</v>
      </c>
      <c r="U5479" t="str">
        <f t="shared" si="340"/>
        <v>-122, 37</v>
      </c>
    </row>
    <row r="5480" spans="1:21" hidden="1" x14ac:dyDescent="0.25">
      <c r="A5480">
        <v>-122.2041639</v>
      </c>
      <c r="B5480">
        <v>37.251097219999998</v>
      </c>
      <c r="C5480">
        <v>1955</v>
      </c>
      <c r="D5480" t="s">
        <v>542</v>
      </c>
      <c r="E5480" t="s">
        <v>435</v>
      </c>
      <c r="F5480" t="s">
        <v>110</v>
      </c>
      <c r="G5480" t="s">
        <v>110</v>
      </c>
      <c r="H5480" t="s">
        <v>94</v>
      </c>
      <c r="J5480" t="s">
        <v>119</v>
      </c>
      <c r="K5480">
        <v>0</v>
      </c>
      <c r="L5480">
        <v>0</v>
      </c>
      <c r="N5480">
        <v>4</v>
      </c>
      <c r="O5480">
        <v>1955</v>
      </c>
      <c r="P5480" t="s">
        <v>120</v>
      </c>
      <c r="R5480">
        <f t="shared" si="341"/>
        <v>-122</v>
      </c>
      <c r="S5480">
        <f t="shared" si="342"/>
        <v>37</v>
      </c>
      <c r="T5480" t="str">
        <f t="shared" si="343"/>
        <v>-12237</v>
      </c>
      <c r="U5480" t="str">
        <f t="shared" si="340"/>
        <v>-122, 37</v>
      </c>
    </row>
    <row r="5481" spans="1:21" hidden="1" x14ac:dyDescent="0.25">
      <c r="A5481">
        <v>-122.2886333</v>
      </c>
      <c r="B5481">
        <v>37.312416679999998</v>
      </c>
      <c r="C5481">
        <v>1949</v>
      </c>
      <c r="D5481" t="s">
        <v>542</v>
      </c>
      <c r="E5481" t="s">
        <v>435</v>
      </c>
      <c r="F5481" t="s">
        <v>110</v>
      </c>
      <c r="G5481" t="s">
        <v>110</v>
      </c>
      <c r="H5481" t="s">
        <v>94</v>
      </c>
      <c r="J5481" t="s">
        <v>119</v>
      </c>
      <c r="K5481">
        <v>0</v>
      </c>
      <c r="L5481">
        <v>0</v>
      </c>
      <c r="N5481">
        <v>20</v>
      </c>
      <c r="O5481">
        <v>1949</v>
      </c>
      <c r="P5481" t="s">
        <v>120</v>
      </c>
      <c r="R5481">
        <f t="shared" si="341"/>
        <v>-122</v>
      </c>
      <c r="S5481">
        <f t="shared" si="342"/>
        <v>37</v>
      </c>
      <c r="T5481" t="str">
        <f t="shared" si="343"/>
        <v>-12237</v>
      </c>
      <c r="U5481" t="str">
        <f t="shared" si="340"/>
        <v>-122, 38</v>
      </c>
    </row>
    <row r="5482" spans="1:21" hidden="1" x14ac:dyDescent="0.25">
      <c r="A5482">
        <v>-122.3154167</v>
      </c>
      <c r="B5482">
        <v>37.547283360000002</v>
      </c>
      <c r="C5482">
        <v>1949</v>
      </c>
      <c r="D5482" t="s">
        <v>542</v>
      </c>
      <c r="E5482" t="s">
        <v>435</v>
      </c>
      <c r="F5482" t="s">
        <v>110</v>
      </c>
      <c r="G5482" t="s">
        <v>110</v>
      </c>
      <c r="H5482" t="s">
        <v>94</v>
      </c>
      <c r="J5482" t="s">
        <v>119</v>
      </c>
      <c r="K5482">
        <v>0</v>
      </c>
      <c r="L5482">
        <v>0</v>
      </c>
      <c r="N5482">
        <v>27</v>
      </c>
      <c r="O5482">
        <v>1949</v>
      </c>
      <c r="P5482" t="s">
        <v>120</v>
      </c>
      <c r="R5482">
        <f t="shared" si="341"/>
        <v>-122</v>
      </c>
      <c r="S5482">
        <f t="shared" si="342"/>
        <v>38</v>
      </c>
      <c r="T5482" t="str">
        <f t="shared" si="343"/>
        <v>-12238</v>
      </c>
      <c r="U5482" t="str">
        <f t="shared" si="340"/>
        <v>-122, 38</v>
      </c>
    </row>
    <row r="5483" spans="1:21" hidden="1" x14ac:dyDescent="0.25">
      <c r="A5483">
        <v>-122.3786083</v>
      </c>
      <c r="B5483">
        <v>37.570558329999997</v>
      </c>
      <c r="C5483">
        <v>1949</v>
      </c>
      <c r="D5483" t="s">
        <v>542</v>
      </c>
      <c r="E5483" t="s">
        <v>435</v>
      </c>
      <c r="F5483" t="s">
        <v>110</v>
      </c>
      <c r="G5483" t="s">
        <v>110</v>
      </c>
      <c r="H5483" t="s">
        <v>94</v>
      </c>
      <c r="J5483" t="s">
        <v>119</v>
      </c>
      <c r="K5483">
        <v>0</v>
      </c>
      <c r="L5483">
        <v>0</v>
      </c>
      <c r="N5483">
        <v>6</v>
      </c>
      <c r="O5483">
        <v>1949</v>
      </c>
      <c r="P5483" t="s">
        <v>120</v>
      </c>
      <c r="R5483">
        <f t="shared" si="341"/>
        <v>-122</v>
      </c>
      <c r="S5483">
        <f t="shared" si="342"/>
        <v>38</v>
      </c>
      <c r="T5483" t="str">
        <f t="shared" si="343"/>
        <v>-12238</v>
      </c>
      <c r="U5483" t="str">
        <f t="shared" si="340"/>
        <v>-122, 38</v>
      </c>
    </row>
    <row r="5484" spans="1:21" hidden="1" x14ac:dyDescent="0.25">
      <c r="A5484">
        <v>-122.452918</v>
      </c>
      <c r="B5484">
        <v>37.632154</v>
      </c>
      <c r="C5484" t="s">
        <v>725</v>
      </c>
      <c r="D5484" t="s">
        <v>542</v>
      </c>
      <c r="E5484" t="s">
        <v>435</v>
      </c>
      <c r="F5484" t="s">
        <v>110</v>
      </c>
      <c r="G5484" t="s">
        <v>110</v>
      </c>
      <c r="H5484" t="s">
        <v>94</v>
      </c>
      <c r="J5484" t="s">
        <v>119</v>
      </c>
      <c r="K5484">
        <v>0</v>
      </c>
      <c r="L5484">
        <v>0</v>
      </c>
      <c r="M5484">
        <v>5</v>
      </c>
      <c r="N5484">
        <v>13</v>
      </c>
      <c r="O5484">
        <v>1947</v>
      </c>
      <c r="P5484" t="s">
        <v>120</v>
      </c>
      <c r="R5484">
        <f t="shared" si="341"/>
        <v>-122</v>
      </c>
      <c r="S5484">
        <f t="shared" si="342"/>
        <v>38</v>
      </c>
      <c r="T5484" t="str">
        <f t="shared" si="343"/>
        <v>-12238</v>
      </c>
      <c r="U5484" t="str">
        <f t="shared" si="340"/>
        <v>-122, 37</v>
      </c>
    </row>
    <row r="5485" spans="1:21" hidden="1" x14ac:dyDescent="0.25">
      <c r="A5485">
        <v>-122.2041639</v>
      </c>
      <c r="B5485">
        <v>37.251097219999998</v>
      </c>
      <c r="C5485">
        <v>1955</v>
      </c>
      <c r="D5485" t="s">
        <v>542</v>
      </c>
      <c r="E5485" t="s">
        <v>435</v>
      </c>
      <c r="F5485" t="s">
        <v>110</v>
      </c>
      <c r="G5485" t="s">
        <v>110</v>
      </c>
      <c r="H5485" t="s">
        <v>94</v>
      </c>
      <c r="J5485" t="s">
        <v>119</v>
      </c>
      <c r="K5485">
        <v>0</v>
      </c>
      <c r="L5485">
        <v>0</v>
      </c>
      <c r="N5485">
        <v>4</v>
      </c>
      <c r="O5485">
        <v>1955</v>
      </c>
      <c r="P5485" t="s">
        <v>120</v>
      </c>
      <c r="R5485">
        <f t="shared" si="341"/>
        <v>-122</v>
      </c>
      <c r="S5485">
        <f t="shared" si="342"/>
        <v>37</v>
      </c>
      <c r="T5485" t="str">
        <f t="shared" si="343"/>
        <v>-12237</v>
      </c>
      <c r="U5485" t="str">
        <f t="shared" si="340"/>
        <v>-122, 38</v>
      </c>
    </row>
    <row r="5486" spans="1:21" hidden="1" x14ac:dyDescent="0.25">
      <c r="A5486">
        <v>-122.47565</v>
      </c>
      <c r="B5486">
        <v>37.660116639999998</v>
      </c>
      <c r="C5486">
        <v>1957</v>
      </c>
      <c r="D5486" t="s">
        <v>542</v>
      </c>
      <c r="E5486" t="s">
        <v>435</v>
      </c>
      <c r="F5486" t="s">
        <v>110</v>
      </c>
      <c r="G5486" t="s">
        <v>110</v>
      </c>
      <c r="H5486" t="s">
        <v>94</v>
      </c>
      <c r="J5486" t="s">
        <v>119</v>
      </c>
      <c r="K5486">
        <v>0</v>
      </c>
      <c r="L5486">
        <v>0</v>
      </c>
      <c r="N5486">
        <v>16</v>
      </c>
      <c r="O5486">
        <v>1957</v>
      </c>
      <c r="P5486" t="s">
        <v>120</v>
      </c>
      <c r="R5486">
        <f t="shared" si="341"/>
        <v>-122</v>
      </c>
      <c r="S5486">
        <f t="shared" si="342"/>
        <v>38</v>
      </c>
      <c r="T5486" t="str">
        <f t="shared" si="343"/>
        <v>-12238</v>
      </c>
      <c r="U5486" t="str">
        <f t="shared" si="340"/>
        <v>-122, 38</v>
      </c>
    </row>
    <row r="5487" spans="1:21" hidden="1" x14ac:dyDescent="0.25">
      <c r="A5487">
        <v>-122.47565</v>
      </c>
      <c r="B5487">
        <v>37.660116639999998</v>
      </c>
      <c r="C5487">
        <v>1957</v>
      </c>
      <c r="D5487" t="s">
        <v>542</v>
      </c>
      <c r="E5487" t="s">
        <v>435</v>
      </c>
      <c r="F5487" t="s">
        <v>110</v>
      </c>
      <c r="G5487" t="s">
        <v>110</v>
      </c>
      <c r="H5487" t="s">
        <v>94</v>
      </c>
      <c r="J5487" t="s">
        <v>119</v>
      </c>
      <c r="K5487">
        <v>0</v>
      </c>
      <c r="L5487">
        <v>0</v>
      </c>
      <c r="N5487">
        <v>16</v>
      </c>
      <c r="O5487">
        <v>1957</v>
      </c>
      <c r="P5487" t="s">
        <v>120</v>
      </c>
      <c r="R5487">
        <f t="shared" si="341"/>
        <v>-122</v>
      </c>
      <c r="S5487">
        <f t="shared" si="342"/>
        <v>38</v>
      </c>
      <c r="T5487" t="str">
        <f t="shared" si="343"/>
        <v>-12238</v>
      </c>
      <c r="U5487" t="str">
        <f t="shared" si="340"/>
        <v>-122, 38</v>
      </c>
    </row>
    <row r="5488" spans="1:21" hidden="1" x14ac:dyDescent="0.25">
      <c r="A5488">
        <v>-122.47565</v>
      </c>
      <c r="B5488">
        <v>37.660116639999998</v>
      </c>
      <c r="C5488">
        <v>1957</v>
      </c>
      <c r="D5488" t="s">
        <v>542</v>
      </c>
      <c r="E5488" t="s">
        <v>435</v>
      </c>
      <c r="F5488" t="s">
        <v>110</v>
      </c>
      <c r="G5488" t="s">
        <v>110</v>
      </c>
      <c r="H5488" t="s">
        <v>94</v>
      </c>
      <c r="J5488" t="s">
        <v>119</v>
      </c>
      <c r="K5488">
        <v>0</v>
      </c>
      <c r="L5488">
        <v>0</v>
      </c>
      <c r="N5488">
        <v>16</v>
      </c>
      <c r="O5488">
        <v>1957</v>
      </c>
      <c r="P5488" t="s">
        <v>120</v>
      </c>
      <c r="R5488">
        <f t="shared" si="341"/>
        <v>-122</v>
      </c>
      <c r="S5488">
        <f t="shared" si="342"/>
        <v>38</v>
      </c>
      <c r="T5488" t="str">
        <f t="shared" si="343"/>
        <v>-12238</v>
      </c>
      <c r="U5488" t="str">
        <f t="shared" si="340"/>
        <v>-122, 37</v>
      </c>
    </row>
    <row r="5489" spans="1:21" hidden="1" x14ac:dyDescent="0.25">
      <c r="A5489">
        <v>-122.421274</v>
      </c>
      <c r="B5489">
        <v>37.494900999999999</v>
      </c>
      <c r="C5489" t="s">
        <v>726</v>
      </c>
      <c r="D5489" t="s">
        <v>542</v>
      </c>
      <c r="E5489" t="s">
        <v>435</v>
      </c>
      <c r="F5489" t="s">
        <v>110</v>
      </c>
      <c r="G5489" t="s">
        <v>110</v>
      </c>
      <c r="H5489" t="s">
        <v>94</v>
      </c>
      <c r="J5489" t="s">
        <v>119</v>
      </c>
      <c r="K5489">
        <v>0</v>
      </c>
      <c r="L5489">
        <v>0</v>
      </c>
      <c r="M5489">
        <v>6</v>
      </c>
      <c r="N5489">
        <v>4</v>
      </c>
      <c r="O5489">
        <v>1983</v>
      </c>
      <c r="P5489" t="s">
        <v>120</v>
      </c>
      <c r="R5489">
        <f t="shared" si="341"/>
        <v>-122</v>
      </c>
      <c r="S5489">
        <f t="shared" si="342"/>
        <v>37</v>
      </c>
      <c r="T5489" t="str">
        <f t="shared" si="343"/>
        <v>-12237</v>
      </c>
      <c r="U5489" t="str">
        <f t="shared" si="340"/>
        <v>-122, 37</v>
      </c>
    </row>
    <row r="5490" spans="1:21" hidden="1" x14ac:dyDescent="0.25">
      <c r="A5490">
        <v>-122.2819389</v>
      </c>
      <c r="B5490">
        <v>37.466669439999997</v>
      </c>
      <c r="C5490">
        <v>1987</v>
      </c>
      <c r="D5490" t="s">
        <v>542</v>
      </c>
      <c r="E5490" t="s">
        <v>435</v>
      </c>
      <c r="F5490" t="s">
        <v>110</v>
      </c>
      <c r="G5490" t="s">
        <v>110</v>
      </c>
      <c r="H5490" t="s">
        <v>94</v>
      </c>
      <c r="J5490" t="s">
        <v>119</v>
      </c>
      <c r="K5490">
        <v>0</v>
      </c>
      <c r="L5490">
        <v>0</v>
      </c>
      <c r="N5490">
        <v>28</v>
      </c>
      <c r="O5490">
        <v>1987</v>
      </c>
      <c r="P5490" t="s">
        <v>120</v>
      </c>
      <c r="R5490">
        <f t="shared" si="341"/>
        <v>-122</v>
      </c>
      <c r="S5490">
        <f t="shared" si="342"/>
        <v>37</v>
      </c>
      <c r="T5490" t="str">
        <f t="shared" si="343"/>
        <v>-12237</v>
      </c>
      <c r="U5490" t="str">
        <f t="shared" si="340"/>
        <v>-122, 38</v>
      </c>
    </row>
    <row r="5491" spans="1:21" hidden="1" x14ac:dyDescent="0.25">
      <c r="A5491">
        <v>-122.46558330000001</v>
      </c>
      <c r="B5491">
        <v>37.63913333</v>
      </c>
      <c r="C5491">
        <v>1997</v>
      </c>
      <c r="D5491" t="s">
        <v>542</v>
      </c>
      <c r="E5491" t="s">
        <v>435</v>
      </c>
      <c r="F5491" t="s">
        <v>110</v>
      </c>
      <c r="G5491" t="s">
        <v>109</v>
      </c>
      <c r="H5491" t="s">
        <v>94</v>
      </c>
      <c r="J5491" t="s">
        <v>119</v>
      </c>
      <c r="K5491">
        <v>9.2899999999999991</v>
      </c>
      <c r="L5491">
        <v>743.2</v>
      </c>
      <c r="N5491">
        <v>16</v>
      </c>
      <c r="O5491">
        <v>1997</v>
      </c>
      <c r="P5491" t="s">
        <v>120</v>
      </c>
      <c r="R5491">
        <f t="shared" si="341"/>
        <v>-122</v>
      </c>
      <c r="S5491">
        <f t="shared" si="342"/>
        <v>38</v>
      </c>
      <c r="T5491" t="str">
        <f t="shared" si="343"/>
        <v>-12238</v>
      </c>
      <c r="U5491" t="str">
        <f t="shared" si="340"/>
        <v>-122, 38</v>
      </c>
    </row>
    <row r="5492" spans="1:21" hidden="1" x14ac:dyDescent="0.25">
      <c r="A5492">
        <v>-122.46722219999999</v>
      </c>
      <c r="B5492">
        <v>37.629722219999998</v>
      </c>
      <c r="C5492">
        <v>1989</v>
      </c>
      <c r="D5492" t="s">
        <v>542</v>
      </c>
      <c r="E5492" t="s">
        <v>435</v>
      </c>
      <c r="F5492" t="s">
        <v>110</v>
      </c>
      <c r="G5492" t="s">
        <v>110</v>
      </c>
      <c r="H5492" t="s">
        <v>94</v>
      </c>
      <c r="J5492" t="s">
        <v>119</v>
      </c>
      <c r="K5492">
        <v>0</v>
      </c>
      <c r="L5492">
        <v>0</v>
      </c>
      <c r="N5492">
        <v>1</v>
      </c>
      <c r="O5492">
        <v>1989</v>
      </c>
      <c r="P5492" t="s">
        <v>120</v>
      </c>
      <c r="R5492">
        <f t="shared" si="341"/>
        <v>-122</v>
      </c>
      <c r="S5492">
        <f t="shared" si="342"/>
        <v>38</v>
      </c>
      <c r="T5492" t="str">
        <f t="shared" si="343"/>
        <v>-12238</v>
      </c>
      <c r="U5492" t="str">
        <f t="shared" si="340"/>
        <v>-122, 37</v>
      </c>
    </row>
    <row r="5493" spans="1:21" hidden="1" x14ac:dyDescent="0.25">
      <c r="A5493">
        <v>-122.2819389</v>
      </c>
      <c r="B5493">
        <v>37.466669439999997</v>
      </c>
      <c r="C5493">
        <v>1987</v>
      </c>
      <c r="D5493" t="s">
        <v>542</v>
      </c>
      <c r="E5493" t="s">
        <v>435</v>
      </c>
      <c r="F5493" t="s">
        <v>110</v>
      </c>
      <c r="G5493" t="s">
        <v>110</v>
      </c>
      <c r="H5493" t="s">
        <v>94</v>
      </c>
      <c r="J5493" t="s">
        <v>119</v>
      </c>
      <c r="K5493">
        <v>0</v>
      </c>
      <c r="L5493">
        <v>0</v>
      </c>
      <c r="N5493">
        <v>28</v>
      </c>
      <c r="O5493">
        <v>1987</v>
      </c>
      <c r="P5493" t="s">
        <v>120</v>
      </c>
      <c r="R5493">
        <f t="shared" si="341"/>
        <v>-122</v>
      </c>
      <c r="S5493">
        <f t="shared" si="342"/>
        <v>37</v>
      </c>
      <c r="T5493" t="str">
        <f t="shared" si="343"/>
        <v>-12237</v>
      </c>
      <c r="U5493" t="str">
        <f t="shared" si="340"/>
        <v>-122, 37</v>
      </c>
    </row>
    <row r="5494" spans="1:21" hidden="1" x14ac:dyDescent="0.25">
      <c r="A5494">
        <v>-122.382386</v>
      </c>
      <c r="B5494">
        <v>37.492818</v>
      </c>
      <c r="C5494" t="s">
        <v>727</v>
      </c>
      <c r="D5494" t="s">
        <v>542</v>
      </c>
      <c r="E5494" t="s">
        <v>435</v>
      </c>
      <c r="F5494" t="s">
        <v>110</v>
      </c>
      <c r="G5494" t="s">
        <v>110</v>
      </c>
      <c r="H5494" t="s">
        <v>94</v>
      </c>
      <c r="J5494" t="s">
        <v>119</v>
      </c>
      <c r="K5494">
        <v>0</v>
      </c>
      <c r="L5494">
        <v>0</v>
      </c>
      <c r="M5494">
        <v>11</v>
      </c>
      <c r="N5494">
        <v>14</v>
      </c>
      <c r="O5494">
        <v>1970</v>
      </c>
      <c r="P5494" t="s">
        <v>120</v>
      </c>
      <c r="R5494">
        <f t="shared" si="341"/>
        <v>-122</v>
      </c>
      <c r="S5494">
        <f t="shared" si="342"/>
        <v>37</v>
      </c>
      <c r="T5494" t="str">
        <f t="shared" si="343"/>
        <v>-12237</v>
      </c>
      <c r="U5494" t="str">
        <f t="shared" si="340"/>
        <v>-123, 38</v>
      </c>
    </row>
    <row r="5495" spans="1:21" hidden="1" x14ac:dyDescent="0.25">
      <c r="A5495">
        <v>-122.51666400000001</v>
      </c>
      <c r="B5495">
        <v>37.524346999999999</v>
      </c>
      <c r="C5495" t="s">
        <v>727</v>
      </c>
      <c r="D5495" t="s">
        <v>542</v>
      </c>
      <c r="E5495" t="s">
        <v>435</v>
      </c>
      <c r="F5495" t="s">
        <v>110</v>
      </c>
      <c r="G5495" t="s">
        <v>110</v>
      </c>
      <c r="H5495" t="s">
        <v>94</v>
      </c>
      <c r="J5495" t="s">
        <v>119</v>
      </c>
      <c r="K5495">
        <v>0</v>
      </c>
      <c r="L5495">
        <v>0</v>
      </c>
      <c r="M5495">
        <v>11</v>
      </c>
      <c r="N5495">
        <v>14</v>
      </c>
      <c r="O5495">
        <v>1970</v>
      </c>
      <c r="P5495" t="s">
        <v>120</v>
      </c>
      <c r="R5495">
        <f t="shared" si="341"/>
        <v>-123</v>
      </c>
      <c r="S5495">
        <f t="shared" si="342"/>
        <v>38</v>
      </c>
      <c r="T5495" t="str">
        <f t="shared" si="343"/>
        <v>-12338</v>
      </c>
      <c r="U5495" t="str">
        <f t="shared" si="340"/>
        <v>-122, 38</v>
      </c>
    </row>
    <row r="5496" spans="1:21" hidden="1" x14ac:dyDescent="0.25">
      <c r="A5496">
        <v>-122.356387</v>
      </c>
      <c r="B5496">
        <v>37.527484000000001</v>
      </c>
      <c r="C5496" t="s">
        <v>728</v>
      </c>
      <c r="D5496" t="s">
        <v>542</v>
      </c>
      <c r="E5496" t="s">
        <v>435</v>
      </c>
      <c r="F5496" t="s">
        <v>110</v>
      </c>
      <c r="G5496" t="s">
        <v>110</v>
      </c>
      <c r="H5496" t="s">
        <v>94</v>
      </c>
      <c r="J5496" t="s">
        <v>119</v>
      </c>
      <c r="K5496">
        <v>0</v>
      </c>
      <c r="L5496">
        <v>0</v>
      </c>
      <c r="M5496">
        <v>1</v>
      </c>
      <c r="N5496">
        <v>16</v>
      </c>
      <c r="O5496">
        <v>1971</v>
      </c>
      <c r="P5496" t="s">
        <v>120</v>
      </c>
      <c r="R5496">
        <f t="shared" si="341"/>
        <v>-122</v>
      </c>
      <c r="S5496">
        <f t="shared" si="342"/>
        <v>38</v>
      </c>
      <c r="T5496" t="str">
        <f t="shared" si="343"/>
        <v>-12238</v>
      </c>
      <c r="U5496" t="str">
        <f t="shared" si="340"/>
        <v>-122, 38</v>
      </c>
    </row>
    <row r="5497" spans="1:21" hidden="1" x14ac:dyDescent="0.25">
      <c r="A5497">
        <v>-122.356387</v>
      </c>
      <c r="B5497">
        <v>37.527484000000001</v>
      </c>
      <c r="C5497" t="s">
        <v>728</v>
      </c>
      <c r="D5497" t="s">
        <v>542</v>
      </c>
      <c r="E5497" t="s">
        <v>435</v>
      </c>
      <c r="F5497" t="s">
        <v>110</v>
      </c>
      <c r="G5497" t="s">
        <v>110</v>
      </c>
      <c r="H5497" t="s">
        <v>94</v>
      </c>
      <c r="J5497" t="s">
        <v>119</v>
      </c>
      <c r="K5497">
        <v>0</v>
      </c>
      <c r="L5497">
        <v>0</v>
      </c>
      <c r="M5497">
        <v>1</v>
      </c>
      <c r="N5497">
        <v>16</v>
      </c>
      <c r="O5497">
        <v>1971</v>
      </c>
      <c r="P5497" t="s">
        <v>120</v>
      </c>
      <c r="R5497">
        <f t="shared" si="341"/>
        <v>-122</v>
      </c>
      <c r="S5497">
        <f t="shared" si="342"/>
        <v>38</v>
      </c>
      <c r="T5497" t="str">
        <f t="shared" si="343"/>
        <v>-12238</v>
      </c>
      <c r="U5497" t="str">
        <f t="shared" si="340"/>
        <v>-122, 38</v>
      </c>
    </row>
    <row r="5498" spans="1:21" hidden="1" x14ac:dyDescent="0.25">
      <c r="A5498">
        <v>-122.410161</v>
      </c>
      <c r="B5498">
        <v>37.688248000000002</v>
      </c>
      <c r="C5498" t="s">
        <v>728</v>
      </c>
      <c r="D5498" t="s">
        <v>542</v>
      </c>
      <c r="E5498" t="s">
        <v>435</v>
      </c>
      <c r="F5498" t="s">
        <v>110</v>
      </c>
      <c r="G5498" t="s">
        <v>110</v>
      </c>
      <c r="H5498" t="s">
        <v>94</v>
      </c>
      <c r="J5498" t="s">
        <v>119</v>
      </c>
      <c r="K5498">
        <v>0</v>
      </c>
      <c r="L5498">
        <v>0</v>
      </c>
      <c r="M5498">
        <v>1</v>
      </c>
      <c r="N5498">
        <v>16</v>
      </c>
      <c r="O5498">
        <v>1971</v>
      </c>
      <c r="P5498" t="s">
        <v>120</v>
      </c>
      <c r="R5498">
        <f t="shared" si="341"/>
        <v>-122</v>
      </c>
      <c r="S5498">
        <f t="shared" si="342"/>
        <v>38</v>
      </c>
      <c r="T5498" t="str">
        <f t="shared" si="343"/>
        <v>-12238</v>
      </c>
      <c r="U5498" t="str">
        <f t="shared" si="340"/>
        <v>-122, 38</v>
      </c>
    </row>
    <row r="5499" spans="1:21" hidden="1" x14ac:dyDescent="0.25">
      <c r="A5499">
        <v>-122.356387</v>
      </c>
      <c r="B5499">
        <v>37.527484000000001</v>
      </c>
      <c r="C5499" t="s">
        <v>728</v>
      </c>
      <c r="D5499" t="s">
        <v>542</v>
      </c>
      <c r="E5499" t="s">
        <v>435</v>
      </c>
      <c r="F5499" t="s">
        <v>110</v>
      </c>
      <c r="G5499" t="s">
        <v>110</v>
      </c>
      <c r="H5499" t="s">
        <v>94</v>
      </c>
      <c r="J5499" t="s">
        <v>119</v>
      </c>
      <c r="K5499">
        <v>0</v>
      </c>
      <c r="L5499">
        <v>0</v>
      </c>
      <c r="M5499">
        <v>1</v>
      </c>
      <c r="N5499">
        <v>16</v>
      </c>
      <c r="O5499">
        <v>1971</v>
      </c>
      <c r="P5499" t="s">
        <v>120</v>
      </c>
      <c r="R5499">
        <f t="shared" si="341"/>
        <v>-122</v>
      </c>
      <c r="S5499">
        <f t="shared" si="342"/>
        <v>38</v>
      </c>
      <c r="T5499" t="str">
        <f t="shared" si="343"/>
        <v>-12238</v>
      </c>
      <c r="U5499" t="str">
        <f t="shared" si="340"/>
        <v>-122, 37</v>
      </c>
    </row>
    <row r="5500" spans="1:21" hidden="1" x14ac:dyDescent="0.25">
      <c r="A5500">
        <v>-122.38325</v>
      </c>
      <c r="B5500">
        <v>37.304349989999999</v>
      </c>
      <c r="C5500">
        <v>1949</v>
      </c>
      <c r="D5500" t="s">
        <v>542</v>
      </c>
      <c r="E5500" t="s">
        <v>435</v>
      </c>
      <c r="F5500" t="s">
        <v>110</v>
      </c>
      <c r="G5500" t="s">
        <v>110</v>
      </c>
      <c r="H5500" t="s">
        <v>94</v>
      </c>
      <c r="J5500" t="s">
        <v>119</v>
      </c>
      <c r="K5500">
        <v>0</v>
      </c>
      <c r="L5500">
        <v>0</v>
      </c>
      <c r="N5500">
        <v>10</v>
      </c>
      <c r="O5500">
        <v>1949</v>
      </c>
      <c r="P5500" t="s">
        <v>120</v>
      </c>
      <c r="R5500">
        <f t="shared" si="341"/>
        <v>-122</v>
      </c>
      <c r="S5500">
        <f t="shared" si="342"/>
        <v>37</v>
      </c>
      <c r="T5500" t="str">
        <f t="shared" si="343"/>
        <v>-12237</v>
      </c>
      <c r="U5500" t="str">
        <f t="shared" si="340"/>
        <v>-122, 37</v>
      </c>
    </row>
    <row r="5501" spans="1:21" hidden="1" x14ac:dyDescent="0.25">
      <c r="A5501">
        <v>-122.2886333</v>
      </c>
      <c r="B5501">
        <v>37.312416679999998</v>
      </c>
      <c r="C5501">
        <v>1949</v>
      </c>
      <c r="D5501" t="s">
        <v>542</v>
      </c>
      <c r="E5501" t="s">
        <v>435</v>
      </c>
      <c r="F5501" t="s">
        <v>110</v>
      </c>
      <c r="G5501" t="s">
        <v>110</v>
      </c>
      <c r="H5501" t="s">
        <v>94</v>
      </c>
      <c r="J5501" t="s">
        <v>119</v>
      </c>
      <c r="K5501">
        <v>0</v>
      </c>
      <c r="L5501">
        <v>0</v>
      </c>
      <c r="N5501">
        <v>20</v>
      </c>
      <c r="O5501">
        <v>1949</v>
      </c>
      <c r="P5501" t="s">
        <v>120</v>
      </c>
      <c r="R5501">
        <f t="shared" si="341"/>
        <v>-122</v>
      </c>
      <c r="S5501">
        <f t="shared" si="342"/>
        <v>37</v>
      </c>
      <c r="T5501" t="str">
        <f t="shared" si="343"/>
        <v>-12237</v>
      </c>
      <c r="U5501" t="str">
        <f t="shared" si="340"/>
        <v>-122, 38</v>
      </c>
    </row>
    <row r="5502" spans="1:21" hidden="1" x14ac:dyDescent="0.25">
      <c r="A5502">
        <v>-122.3548667</v>
      </c>
      <c r="B5502">
        <v>37.531083330000001</v>
      </c>
      <c r="C5502">
        <v>1949</v>
      </c>
      <c r="D5502" t="s">
        <v>542</v>
      </c>
      <c r="E5502" t="s">
        <v>435</v>
      </c>
      <c r="F5502" t="s">
        <v>110</v>
      </c>
      <c r="G5502" t="s">
        <v>110</v>
      </c>
      <c r="H5502" t="s">
        <v>94</v>
      </c>
      <c r="J5502" t="s">
        <v>119</v>
      </c>
      <c r="K5502">
        <v>0</v>
      </c>
      <c r="L5502">
        <v>0</v>
      </c>
      <c r="N5502">
        <v>13</v>
      </c>
      <c r="O5502">
        <v>1949</v>
      </c>
      <c r="P5502" t="s">
        <v>120</v>
      </c>
      <c r="R5502">
        <f t="shared" si="341"/>
        <v>-122</v>
      </c>
      <c r="S5502">
        <f t="shared" si="342"/>
        <v>38</v>
      </c>
      <c r="T5502" t="str">
        <f t="shared" si="343"/>
        <v>-12238</v>
      </c>
      <c r="U5502" t="str">
        <f t="shared" si="340"/>
        <v>-122, 38</v>
      </c>
    </row>
    <row r="5503" spans="1:21" hidden="1" x14ac:dyDescent="0.25">
      <c r="A5503">
        <v>-122.31958330000001</v>
      </c>
      <c r="B5503">
        <v>37.546166679999999</v>
      </c>
      <c r="C5503">
        <v>1949</v>
      </c>
      <c r="D5503" t="s">
        <v>542</v>
      </c>
      <c r="E5503" t="s">
        <v>435</v>
      </c>
      <c r="F5503" t="s">
        <v>110</v>
      </c>
      <c r="G5503" t="s">
        <v>110</v>
      </c>
      <c r="H5503" t="s">
        <v>94</v>
      </c>
      <c r="J5503" t="s">
        <v>119</v>
      </c>
      <c r="K5503">
        <v>0</v>
      </c>
      <c r="L5503">
        <v>0</v>
      </c>
      <c r="N5503">
        <v>10</v>
      </c>
      <c r="O5503">
        <v>1949</v>
      </c>
      <c r="P5503" t="s">
        <v>120</v>
      </c>
      <c r="R5503">
        <f t="shared" si="341"/>
        <v>-122</v>
      </c>
      <c r="S5503">
        <f t="shared" si="342"/>
        <v>38</v>
      </c>
      <c r="T5503" t="str">
        <f t="shared" si="343"/>
        <v>-12238</v>
      </c>
      <c r="U5503" t="str">
        <f t="shared" si="340"/>
        <v>-122, 38</v>
      </c>
    </row>
    <row r="5504" spans="1:21" hidden="1" x14ac:dyDescent="0.25">
      <c r="A5504">
        <v>-122.31958330000001</v>
      </c>
      <c r="B5504">
        <v>37.546166679999999</v>
      </c>
      <c r="C5504">
        <v>1949</v>
      </c>
      <c r="D5504" t="s">
        <v>542</v>
      </c>
      <c r="E5504" t="s">
        <v>435</v>
      </c>
      <c r="F5504" t="s">
        <v>110</v>
      </c>
      <c r="G5504" t="s">
        <v>110</v>
      </c>
      <c r="H5504" t="s">
        <v>94</v>
      </c>
      <c r="J5504" t="s">
        <v>119</v>
      </c>
      <c r="K5504">
        <v>0</v>
      </c>
      <c r="L5504">
        <v>0</v>
      </c>
      <c r="N5504">
        <v>1</v>
      </c>
      <c r="O5504">
        <v>1949</v>
      </c>
      <c r="P5504" t="s">
        <v>120</v>
      </c>
      <c r="R5504">
        <f t="shared" si="341"/>
        <v>-122</v>
      </c>
      <c r="S5504">
        <f t="shared" si="342"/>
        <v>38</v>
      </c>
      <c r="T5504" t="str">
        <f t="shared" si="343"/>
        <v>-12238</v>
      </c>
      <c r="U5504" t="str">
        <f t="shared" si="340"/>
        <v>-122, 38</v>
      </c>
    </row>
    <row r="5505" spans="1:21" hidden="1" x14ac:dyDescent="0.25">
      <c r="A5505">
        <v>-122.31958330000001</v>
      </c>
      <c r="B5505">
        <v>37.546166679999999</v>
      </c>
      <c r="C5505">
        <v>1949</v>
      </c>
      <c r="D5505" t="s">
        <v>542</v>
      </c>
      <c r="E5505" t="s">
        <v>435</v>
      </c>
      <c r="F5505" t="s">
        <v>110</v>
      </c>
      <c r="G5505" t="s">
        <v>110</v>
      </c>
      <c r="H5505" t="s">
        <v>94</v>
      </c>
      <c r="J5505" t="s">
        <v>119</v>
      </c>
      <c r="K5505">
        <v>0</v>
      </c>
      <c r="L5505">
        <v>0</v>
      </c>
      <c r="N5505">
        <v>1</v>
      </c>
      <c r="O5505">
        <v>1949</v>
      </c>
      <c r="P5505" t="s">
        <v>120</v>
      </c>
      <c r="R5505">
        <f t="shared" si="341"/>
        <v>-122</v>
      </c>
      <c r="S5505">
        <f t="shared" si="342"/>
        <v>38</v>
      </c>
      <c r="T5505" t="str">
        <f t="shared" si="343"/>
        <v>-12238</v>
      </c>
      <c r="U5505" t="str">
        <f t="shared" si="340"/>
        <v>-122, 38</v>
      </c>
    </row>
    <row r="5506" spans="1:21" hidden="1" x14ac:dyDescent="0.25">
      <c r="A5506">
        <v>-122.3786083</v>
      </c>
      <c r="B5506">
        <v>37.570558329999997</v>
      </c>
      <c r="C5506">
        <v>1949</v>
      </c>
      <c r="D5506" t="s">
        <v>542</v>
      </c>
      <c r="E5506" t="s">
        <v>435</v>
      </c>
      <c r="F5506" t="s">
        <v>110</v>
      </c>
      <c r="G5506" t="s">
        <v>110</v>
      </c>
      <c r="H5506" t="s">
        <v>94</v>
      </c>
      <c r="J5506" t="s">
        <v>119</v>
      </c>
      <c r="K5506">
        <v>0</v>
      </c>
      <c r="L5506">
        <v>0</v>
      </c>
      <c r="N5506">
        <v>6</v>
      </c>
      <c r="O5506">
        <v>1949</v>
      </c>
      <c r="P5506" t="s">
        <v>120</v>
      </c>
      <c r="R5506">
        <f t="shared" si="341"/>
        <v>-122</v>
      </c>
      <c r="S5506">
        <f t="shared" si="342"/>
        <v>38</v>
      </c>
      <c r="T5506" t="str">
        <f t="shared" si="343"/>
        <v>-12238</v>
      </c>
      <c r="U5506" t="str">
        <f t="shared" ref="U5506:U5569" si="344">_xlfn.CONCAT($R5507, ", ", $S5507)</f>
        <v>-122, 38</v>
      </c>
    </row>
    <row r="5507" spans="1:21" hidden="1" x14ac:dyDescent="0.25">
      <c r="A5507">
        <v>-122.3786083</v>
      </c>
      <c r="B5507">
        <v>37.570558329999997</v>
      </c>
      <c r="C5507">
        <v>1949</v>
      </c>
      <c r="D5507" t="s">
        <v>542</v>
      </c>
      <c r="E5507" t="s">
        <v>435</v>
      </c>
      <c r="F5507" t="s">
        <v>110</v>
      </c>
      <c r="G5507" t="s">
        <v>110</v>
      </c>
      <c r="H5507" t="s">
        <v>94</v>
      </c>
      <c r="J5507" t="s">
        <v>119</v>
      </c>
      <c r="K5507">
        <v>0</v>
      </c>
      <c r="L5507">
        <v>0</v>
      </c>
      <c r="N5507">
        <v>6</v>
      </c>
      <c r="O5507">
        <v>1949</v>
      </c>
      <c r="P5507" t="s">
        <v>120</v>
      </c>
      <c r="R5507">
        <f t="shared" ref="R5507:R5570" si="345">ROUND($A5507, 0)</f>
        <v>-122</v>
      </c>
      <c r="S5507">
        <f t="shared" ref="S5507:S5570" si="346">ROUND($B5507, 0)</f>
        <v>38</v>
      </c>
      <c r="T5507" t="str">
        <f t="shared" ref="T5507:T5570" si="347">_xlfn.CONCAT($R5507, $S5507)</f>
        <v>-12238</v>
      </c>
      <c r="U5507" t="str">
        <f t="shared" si="344"/>
        <v>-122, 38</v>
      </c>
    </row>
    <row r="5508" spans="1:21" hidden="1" x14ac:dyDescent="0.25">
      <c r="A5508">
        <v>-122.472388</v>
      </c>
      <c r="B5508">
        <v>37.656970000000001</v>
      </c>
      <c r="C5508" t="s">
        <v>729</v>
      </c>
      <c r="D5508" t="s">
        <v>542</v>
      </c>
      <c r="E5508" t="s">
        <v>435</v>
      </c>
      <c r="F5508" t="s">
        <v>110</v>
      </c>
      <c r="G5508" t="s">
        <v>110</v>
      </c>
      <c r="H5508" t="s">
        <v>94</v>
      </c>
      <c r="J5508" t="s">
        <v>119</v>
      </c>
      <c r="K5508">
        <v>0</v>
      </c>
      <c r="L5508">
        <v>0</v>
      </c>
      <c r="M5508">
        <v>2</v>
      </c>
      <c r="N5508">
        <v>13</v>
      </c>
      <c r="O5508">
        <v>1948</v>
      </c>
      <c r="P5508" t="s">
        <v>120</v>
      </c>
      <c r="R5508">
        <f t="shared" si="345"/>
        <v>-122</v>
      </c>
      <c r="S5508">
        <f t="shared" si="346"/>
        <v>38</v>
      </c>
      <c r="T5508" t="str">
        <f t="shared" si="347"/>
        <v>-12238</v>
      </c>
      <c r="U5508" t="str">
        <f t="shared" si="344"/>
        <v>-122, 38</v>
      </c>
    </row>
    <row r="5509" spans="1:21" hidden="1" x14ac:dyDescent="0.25">
      <c r="A5509">
        <v>-122.472388</v>
      </c>
      <c r="B5509">
        <v>37.656970000000001</v>
      </c>
      <c r="C5509" t="s">
        <v>729</v>
      </c>
      <c r="D5509" t="s">
        <v>542</v>
      </c>
      <c r="E5509" t="s">
        <v>435</v>
      </c>
      <c r="F5509" t="s">
        <v>110</v>
      </c>
      <c r="G5509" t="s">
        <v>110</v>
      </c>
      <c r="H5509" t="s">
        <v>94</v>
      </c>
      <c r="J5509" t="s">
        <v>119</v>
      </c>
      <c r="K5509">
        <v>0</v>
      </c>
      <c r="L5509">
        <v>0</v>
      </c>
      <c r="M5509">
        <v>2</v>
      </c>
      <c r="N5509">
        <v>13</v>
      </c>
      <c r="O5509">
        <v>1948</v>
      </c>
      <c r="P5509" t="s">
        <v>120</v>
      </c>
      <c r="R5509">
        <f t="shared" si="345"/>
        <v>-122</v>
      </c>
      <c r="S5509">
        <f t="shared" si="346"/>
        <v>38</v>
      </c>
      <c r="T5509" t="str">
        <f t="shared" si="347"/>
        <v>-12238</v>
      </c>
      <c r="U5509" t="str">
        <f t="shared" si="344"/>
        <v>-122, 38</v>
      </c>
    </row>
    <row r="5510" spans="1:21" hidden="1" x14ac:dyDescent="0.25">
      <c r="A5510">
        <v>-122.47565</v>
      </c>
      <c r="B5510">
        <v>37.660116639999998</v>
      </c>
      <c r="C5510">
        <v>1957</v>
      </c>
      <c r="D5510" t="s">
        <v>542</v>
      </c>
      <c r="E5510" t="s">
        <v>435</v>
      </c>
      <c r="F5510" t="s">
        <v>110</v>
      </c>
      <c r="G5510" t="s">
        <v>110</v>
      </c>
      <c r="H5510" t="s">
        <v>94</v>
      </c>
      <c r="J5510" t="s">
        <v>119</v>
      </c>
      <c r="K5510">
        <v>0</v>
      </c>
      <c r="L5510">
        <v>0</v>
      </c>
      <c r="N5510">
        <v>16</v>
      </c>
      <c r="O5510">
        <v>1957</v>
      </c>
      <c r="P5510" t="s">
        <v>120</v>
      </c>
      <c r="R5510">
        <f t="shared" si="345"/>
        <v>-122</v>
      </c>
      <c r="S5510">
        <f t="shared" si="346"/>
        <v>38</v>
      </c>
      <c r="T5510" t="str">
        <f t="shared" si="347"/>
        <v>-12238</v>
      </c>
      <c r="U5510" t="str">
        <f t="shared" si="344"/>
        <v>-122, 37</v>
      </c>
    </row>
    <row r="5511" spans="1:21" hidden="1" x14ac:dyDescent="0.25">
      <c r="A5511">
        <v>-122.2041639</v>
      </c>
      <c r="B5511">
        <v>37.251097219999998</v>
      </c>
      <c r="C5511">
        <v>1955</v>
      </c>
      <c r="D5511" t="s">
        <v>542</v>
      </c>
      <c r="E5511" t="s">
        <v>435</v>
      </c>
      <c r="F5511" t="s">
        <v>110</v>
      </c>
      <c r="G5511" t="s">
        <v>110</v>
      </c>
      <c r="H5511" t="s">
        <v>94</v>
      </c>
      <c r="J5511" t="s">
        <v>119</v>
      </c>
      <c r="K5511">
        <v>0</v>
      </c>
      <c r="L5511">
        <v>0</v>
      </c>
      <c r="N5511">
        <v>4</v>
      </c>
      <c r="O5511">
        <v>1955</v>
      </c>
      <c r="P5511" t="s">
        <v>120</v>
      </c>
      <c r="R5511">
        <f t="shared" si="345"/>
        <v>-122</v>
      </c>
      <c r="S5511">
        <f t="shared" si="346"/>
        <v>37</v>
      </c>
      <c r="T5511" t="str">
        <f t="shared" si="347"/>
        <v>-12237</v>
      </c>
      <c r="U5511" t="str">
        <f t="shared" si="344"/>
        <v>-122, 38</v>
      </c>
    </row>
    <row r="5512" spans="1:21" hidden="1" x14ac:dyDescent="0.25">
      <c r="A5512">
        <v>-122.47565</v>
      </c>
      <c r="B5512">
        <v>37.660116639999998</v>
      </c>
      <c r="C5512">
        <v>1957</v>
      </c>
      <c r="D5512" t="s">
        <v>542</v>
      </c>
      <c r="E5512" t="s">
        <v>435</v>
      </c>
      <c r="F5512" t="s">
        <v>110</v>
      </c>
      <c r="G5512" t="s">
        <v>110</v>
      </c>
      <c r="H5512" t="s">
        <v>94</v>
      </c>
      <c r="J5512" t="s">
        <v>119</v>
      </c>
      <c r="K5512">
        <v>0</v>
      </c>
      <c r="L5512">
        <v>0</v>
      </c>
      <c r="N5512">
        <v>16</v>
      </c>
      <c r="O5512">
        <v>1957</v>
      </c>
      <c r="P5512" t="s">
        <v>120</v>
      </c>
      <c r="R5512">
        <f t="shared" si="345"/>
        <v>-122</v>
      </c>
      <c r="S5512">
        <f t="shared" si="346"/>
        <v>38</v>
      </c>
      <c r="T5512" t="str">
        <f t="shared" si="347"/>
        <v>-12238</v>
      </c>
      <c r="U5512" t="str">
        <f t="shared" si="344"/>
        <v>-122, 37</v>
      </c>
    </row>
    <row r="5513" spans="1:21" hidden="1" x14ac:dyDescent="0.25">
      <c r="A5513">
        <v>-122.2819389</v>
      </c>
      <c r="B5513">
        <v>37.466669439999997</v>
      </c>
      <c r="C5513">
        <v>1987</v>
      </c>
      <c r="D5513" t="s">
        <v>542</v>
      </c>
      <c r="E5513" t="s">
        <v>435</v>
      </c>
      <c r="F5513" t="s">
        <v>110</v>
      </c>
      <c r="G5513" t="s">
        <v>110</v>
      </c>
      <c r="H5513" t="s">
        <v>94</v>
      </c>
      <c r="J5513" t="s">
        <v>119</v>
      </c>
      <c r="K5513">
        <v>0</v>
      </c>
      <c r="L5513">
        <v>0</v>
      </c>
      <c r="N5513">
        <v>28</v>
      </c>
      <c r="O5513">
        <v>1987</v>
      </c>
      <c r="P5513" t="s">
        <v>120</v>
      </c>
      <c r="R5513">
        <f t="shared" si="345"/>
        <v>-122</v>
      </c>
      <c r="S5513">
        <f t="shared" si="346"/>
        <v>37</v>
      </c>
      <c r="T5513" t="str">
        <f t="shared" si="347"/>
        <v>-12237</v>
      </c>
      <c r="U5513" t="str">
        <f t="shared" si="344"/>
        <v>-122, 38</v>
      </c>
    </row>
    <row r="5514" spans="1:21" hidden="1" x14ac:dyDescent="0.25">
      <c r="A5514">
        <v>-122.3244444</v>
      </c>
      <c r="B5514">
        <v>37.563055560000002</v>
      </c>
      <c r="C5514">
        <v>1981</v>
      </c>
      <c r="D5514" t="s">
        <v>542</v>
      </c>
      <c r="E5514" t="s">
        <v>435</v>
      </c>
      <c r="F5514" t="s">
        <v>110</v>
      </c>
      <c r="G5514" t="s">
        <v>110</v>
      </c>
      <c r="H5514" t="s">
        <v>94</v>
      </c>
      <c r="J5514" t="s">
        <v>119</v>
      </c>
      <c r="K5514">
        <v>0</v>
      </c>
      <c r="L5514">
        <v>0</v>
      </c>
      <c r="N5514">
        <v>18</v>
      </c>
      <c r="O5514">
        <v>1981</v>
      </c>
      <c r="P5514" t="s">
        <v>120</v>
      </c>
      <c r="R5514">
        <f t="shared" si="345"/>
        <v>-122</v>
      </c>
      <c r="S5514">
        <f t="shared" si="346"/>
        <v>38</v>
      </c>
      <c r="T5514" t="str">
        <f t="shared" si="347"/>
        <v>-12238</v>
      </c>
      <c r="U5514" t="str">
        <f t="shared" si="344"/>
        <v>-122, 38</v>
      </c>
    </row>
    <row r="5515" spans="1:21" hidden="1" x14ac:dyDescent="0.25">
      <c r="A5515">
        <v>-122.3244444</v>
      </c>
      <c r="B5515">
        <v>37.563055560000002</v>
      </c>
      <c r="C5515">
        <v>1981</v>
      </c>
      <c r="D5515" t="s">
        <v>542</v>
      </c>
      <c r="E5515" t="s">
        <v>435</v>
      </c>
      <c r="F5515" t="s">
        <v>110</v>
      </c>
      <c r="G5515" t="s">
        <v>110</v>
      </c>
      <c r="H5515" t="s">
        <v>94</v>
      </c>
      <c r="J5515" t="s">
        <v>119</v>
      </c>
      <c r="K5515">
        <v>0</v>
      </c>
      <c r="L5515">
        <v>0</v>
      </c>
      <c r="N5515">
        <v>18</v>
      </c>
      <c r="O5515">
        <v>1981</v>
      </c>
      <c r="P5515" t="s">
        <v>120</v>
      </c>
      <c r="R5515">
        <f t="shared" si="345"/>
        <v>-122</v>
      </c>
      <c r="S5515">
        <f t="shared" si="346"/>
        <v>38</v>
      </c>
      <c r="T5515" t="str">
        <f t="shared" si="347"/>
        <v>-12238</v>
      </c>
      <c r="U5515" t="str">
        <f t="shared" si="344"/>
        <v>-122, 38</v>
      </c>
    </row>
    <row r="5516" spans="1:21" hidden="1" x14ac:dyDescent="0.25">
      <c r="A5516">
        <v>-122.39109999999999</v>
      </c>
      <c r="B5516">
        <v>37.520490000000002</v>
      </c>
      <c r="C5516">
        <v>1997</v>
      </c>
      <c r="D5516" t="s">
        <v>542</v>
      </c>
      <c r="E5516" t="s">
        <v>435</v>
      </c>
      <c r="F5516" t="s">
        <v>110</v>
      </c>
      <c r="G5516" t="s">
        <v>110</v>
      </c>
      <c r="H5516" t="s">
        <v>94</v>
      </c>
      <c r="J5516" t="s">
        <v>119</v>
      </c>
      <c r="K5516">
        <v>0</v>
      </c>
      <c r="L5516">
        <v>0</v>
      </c>
      <c r="N5516">
        <v>17</v>
      </c>
      <c r="O5516">
        <v>1997</v>
      </c>
      <c r="P5516" t="s">
        <v>120</v>
      </c>
      <c r="R5516">
        <f t="shared" si="345"/>
        <v>-122</v>
      </c>
      <c r="S5516">
        <f t="shared" si="346"/>
        <v>38</v>
      </c>
      <c r="T5516" t="str">
        <f t="shared" si="347"/>
        <v>-12238</v>
      </c>
      <c r="U5516" t="str">
        <f t="shared" si="344"/>
        <v>-122, 37</v>
      </c>
    </row>
    <row r="5517" spans="1:21" hidden="1" x14ac:dyDescent="0.25">
      <c r="A5517">
        <v>-122.2819389</v>
      </c>
      <c r="B5517">
        <v>37.466669439999997</v>
      </c>
      <c r="C5517">
        <v>1987</v>
      </c>
      <c r="D5517" t="s">
        <v>542</v>
      </c>
      <c r="E5517" t="s">
        <v>435</v>
      </c>
      <c r="F5517" t="s">
        <v>110</v>
      </c>
      <c r="G5517" t="s">
        <v>110</v>
      </c>
      <c r="H5517" t="s">
        <v>94</v>
      </c>
      <c r="J5517" t="s">
        <v>119</v>
      </c>
      <c r="K5517">
        <v>0</v>
      </c>
      <c r="L5517">
        <v>0</v>
      </c>
      <c r="N5517">
        <v>28</v>
      </c>
      <c r="O5517">
        <v>1987</v>
      </c>
      <c r="P5517" t="s">
        <v>120</v>
      </c>
      <c r="R5517">
        <f t="shared" si="345"/>
        <v>-122</v>
      </c>
      <c r="S5517">
        <f t="shared" si="346"/>
        <v>37</v>
      </c>
      <c r="T5517" t="str">
        <f t="shared" si="347"/>
        <v>-12237</v>
      </c>
      <c r="U5517" t="str">
        <f t="shared" si="344"/>
        <v>-122, 37</v>
      </c>
    </row>
    <row r="5518" spans="1:21" hidden="1" x14ac:dyDescent="0.25">
      <c r="A5518">
        <v>-122.2819389</v>
      </c>
      <c r="B5518">
        <v>37.466669439999997</v>
      </c>
      <c r="C5518">
        <v>1987</v>
      </c>
      <c r="D5518" t="s">
        <v>542</v>
      </c>
      <c r="E5518" t="s">
        <v>435</v>
      </c>
      <c r="F5518" t="s">
        <v>110</v>
      </c>
      <c r="G5518" t="s">
        <v>110</v>
      </c>
      <c r="H5518" t="s">
        <v>94</v>
      </c>
      <c r="J5518" t="s">
        <v>119</v>
      </c>
      <c r="K5518">
        <v>0</v>
      </c>
      <c r="L5518">
        <v>0</v>
      </c>
      <c r="N5518">
        <v>28</v>
      </c>
      <c r="O5518">
        <v>1987</v>
      </c>
      <c r="P5518" t="s">
        <v>120</v>
      </c>
      <c r="R5518">
        <f t="shared" si="345"/>
        <v>-122</v>
      </c>
      <c r="S5518">
        <f t="shared" si="346"/>
        <v>37</v>
      </c>
      <c r="T5518" t="str">
        <f t="shared" si="347"/>
        <v>-12237</v>
      </c>
      <c r="U5518" t="str">
        <f t="shared" si="344"/>
        <v>-122, 37</v>
      </c>
    </row>
    <row r="5519" spans="1:21" hidden="1" x14ac:dyDescent="0.25">
      <c r="A5519">
        <v>-122.2819389</v>
      </c>
      <c r="B5519">
        <v>37.466669439999997</v>
      </c>
      <c r="C5519">
        <v>1987</v>
      </c>
      <c r="D5519" t="s">
        <v>542</v>
      </c>
      <c r="E5519" t="s">
        <v>435</v>
      </c>
      <c r="F5519" t="s">
        <v>110</v>
      </c>
      <c r="G5519" t="s">
        <v>110</v>
      </c>
      <c r="H5519" t="s">
        <v>94</v>
      </c>
      <c r="J5519" t="s">
        <v>119</v>
      </c>
      <c r="K5519">
        <v>0</v>
      </c>
      <c r="L5519">
        <v>0</v>
      </c>
      <c r="N5519">
        <v>28</v>
      </c>
      <c r="O5519">
        <v>1987</v>
      </c>
      <c r="P5519" t="s">
        <v>120</v>
      </c>
      <c r="R5519">
        <f t="shared" si="345"/>
        <v>-122</v>
      </c>
      <c r="S5519">
        <f t="shared" si="346"/>
        <v>37</v>
      </c>
      <c r="T5519" t="str">
        <f t="shared" si="347"/>
        <v>-12237</v>
      </c>
      <c r="U5519" t="str">
        <f t="shared" si="344"/>
        <v>-122, 37</v>
      </c>
    </row>
    <row r="5520" spans="1:21" hidden="1" x14ac:dyDescent="0.25">
      <c r="A5520">
        <v>-122.344475</v>
      </c>
      <c r="B5520">
        <v>37.206626</v>
      </c>
      <c r="C5520" t="s">
        <v>724</v>
      </c>
      <c r="D5520" t="s">
        <v>542</v>
      </c>
      <c r="E5520" t="s">
        <v>435</v>
      </c>
      <c r="F5520" t="s">
        <v>110</v>
      </c>
      <c r="G5520" t="s">
        <v>110</v>
      </c>
      <c r="H5520" t="s">
        <v>94</v>
      </c>
      <c r="J5520" t="s">
        <v>119</v>
      </c>
      <c r="K5520">
        <v>0</v>
      </c>
      <c r="L5520">
        <v>0</v>
      </c>
      <c r="M5520">
        <v>1</v>
      </c>
      <c r="N5520">
        <v>12</v>
      </c>
      <c r="O5520">
        <v>1992</v>
      </c>
      <c r="P5520" t="s">
        <v>120</v>
      </c>
      <c r="R5520">
        <f t="shared" si="345"/>
        <v>-122</v>
      </c>
      <c r="S5520">
        <f t="shared" si="346"/>
        <v>37</v>
      </c>
      <c r="T5520" t="str">
        <f t="shared" si="347"/>
        <v>-12237</v>
      </c>
      <c r="U5520" t="str">
        <f t="shared" si="344"/>
        <v>-122, 37</v>
      </c>
    </row>
    <row r="5521" spans="1:21" hidden="1" x14ac:dyDescent="0.25">
      <c r="A5521">
        <v>-122.2805556</v>
      </c>
      <c r="B5521">
        <v>37.291666669999998</v>
      </c>
      <c r="C5521" t="s">
        <v>730</v>
      </c>
      <c r="D5521" t="s">
        <v>542</v>
      </c>
      <c r="E5521" t="s">
        <v>435</v>
      </c>
      <c r="F5521" t="s">
        <v>110</v>
      </c>
      <c r="G5521" t="s">
        <v>110</v>
      </c>
      <c r="H5521" t="s">
        <v>94</v>
      </c>
      <c r="J5521" t="s">
        <v>119</v>
      </c>
      <c r="K5521">
        <v>0</v>
      </c>
      <c r="L5521">
        <v>0</v>
      </c>
      <c r="M5521">
        <v>5</v>
      </c>
      <c r="N5521">
        <v>2</v>
      </c>
      <c r="O5521">
        <v>1999</v>
      </c>
      <c r="P5521" t="s">
        <v>120</v>
      </c>
      <c r="R5521">
        <f t="shared" si="345"/>
        <v>-122</v>
      </c>
      <c r="S5521">
        <f t="shared" si="346"/>
        <v>37</v>
      </c>
      <c r="T5521" t="str">
        <f t="shared" si="347"/>
        <v>-12237</v>
      </c>
      <c r="U5521" t="str">
        <f t="shared" si="344"/>
        <v>-122, 37</v>
      </c>
    </row>
    <row r="5522" spans="1:21" hidden="1" x14ac:dyDescent="0.25">
      <c r="A5522">
        <v>-122.2805556</v>
      </c>
      <c r="B5522">
        <v>37.291666669999998</v>
      </c>
      <c r="C5522" t="s">
        <v>730</v>
      </c>
      <c r="D5522" t="s">
        <v>542</v>
      </c>
      <c r="E5522" t="s">
        <v>435</v>
      </c>
      <c r="F5522" t="s">
        <v>110</v>
      </c>
      <c r="G5522" t="s">
        <v>110</v>
      </c>
      <c r="H5522" t="s">
        <v>94</v>
      </c>
      <c r="J5522" t="s">
        <v>119</v>
      </c>
      <c r="K5522">
        <v>0</v>
      </c>
      <c r="L5522">
        <v>0</v>
      </c>
      <c r="M5522">
        <v>5</v>
      </c>
      <c r="N5522">
        <v>2</v>
      </c>
      <c r="O5522">
        <v>1999</v>
      </c>
      <c r="P5522" t="s">
        <v>120</v>
      </c>
      <c r="R5522">
        <f t="shared" si="345"/>
        <v>-122</v>
      </c>
      <c r="S5522">
        <f t="shared" si="346"/>
        <v>37</v>
      </c>
      <c r="T5522" t="str">
        <f t="shared" si="347"/>
        <v>-12237</v>
      </c>
      <c r="U5522" t="str">
        <f t="shared" si="344"/>
        <v>-122, 37</v>
      </c>
    </row>
    <row r="5523" spans="1:21" hidden="1" x14ac:dyDescent="0.25">
      <c r="A5523">
        <v>-122.355343</v>
      </c>
      <c r="B5523">
        <v>37.304234999999998</v>
      </c>
      <c r="C5523" t="s">
        <v>724</v>
      </c>
      <c r="D5523" t="s">
        <v>542</v>
      </c>
      <c r="E5523" t="s">
        <v>435</v>
      </c>
      <c r="F5523" t="s">
        <v>110</v>
      </c>
      <c r="G5523" t="s">
        <v>110</v>
      </c>
      <c r="H5523" t="s">
        <v>94</v>
      </c>
      <c r="J5523" t="s">
        <v>119</v>
      </c>
      <c r="K5523">
        <v>0</v>
      </c>
      <c r="L5523">
        <v>0</v>
      </c>
      <c r="M5523">
        <v>1</v>
      </c>
      <c r="N5523">
        <v>12</v>
      </c>
      <c r="O5523">
        <v>1992</v>
      </c>
      <c r="P5523" t="s">
        <v>120</v>
      </c>
      <c r="R5523">
        <f t="shared" si="345"/>
        <v>-122</v>
      </c>
      <c r="S5523">
        <f t="shared" si="346"/>
        <v>37</v>
      </c>
      <c r="T5523" t="str">
        <f t="shared" si="347"/>
        <v>-12237</v>
      </c>
      <c r="U5523" t="str">
        <f t="shared" si="344"/>
        <v>-122, 37</v>
      </c>
    </row>
    <row r="5524" spans="1:21" hidden="1" x14ac:dyDescent="0.25">
      <c r="A5524">
        <v>-122.36750000000001</v>
      </c>
      <c r="B5524">
        <v>37.493949999999998</v>
      </c>
      <c r="C5524">
        <v>1999</v>
      </c>
      <c r="D5524" t="s">
        <v>542</v>
      </c>
      <c r="E5524" t="s">
        <v>435</v>
      </c>
      <c r="F5524" t="s">
        <v>110</v>
      </c>
      <c r="G5524" t="s">
        <v>109</v>
      </c>
      <c r="H5524" t="s">
        <v>94</v>
      </c>
      <c r="J5524" t="s">
        <v>119</v>
      </c>
      <c r="K5524">
        <v>4.7699999999999999E-2</v>
      </c>
      <c r="L5524">
        <v>3.8159999999999998</v>
      </c>
      <c r="N5524">
        <v>27</v>
      </c>
      <c r="O5524">
        <v>1999</v>
      </c>
      <c r="P5524" t="s">
        <v>120</v>
      </c>
      <c r="R5524">
        <f t="shared" si="345"/>
        <v>-122</v>
      </c>
      <c r="S5524">
        <f t="shared" si="346"/>
        <v>37</v>
      </c>
      <c r="T5524" t="str">
        <f t="shared" si="347"/>
        <v>-12237</v>
      </c>
      <c r="U5524" t="str">
        <f t="shared" si="344"/>
        <v>-122, 38</v>
      </c>
    </row>
    <row r="5525" spans="1:21" hidden="1" x14ac:dyDescent="0.25">
      <c r="A5525">
        <v>-122.4919</v>
      </c>
      <c r="B5525">
        <v>37.578449999999997</v>
      </c>
      <c r="C5525">
        <v>1998</v>
      </c>
      <c r="D5525" t="s">
        <v>542</v>
      </c>
      <c r="E5525" t="s">
        <v>435</v>
      </c>
      <c r="F5525" t="s">
        <v>110</v>
      </c>
      <c r="G5525" t="s">
        <v>109</v>
      </c>
      <c r="H5525" t="s">
        <v>94</v>
      </c>
      <c r="J5525" t="s">
        <v>119</v>
      </c>
      <c r="K5525">
        <v>6.9400000000000003E-2</v>
      </c>
      <c r="L5525">
        <v>5.5519999999999996</v>
      </c>
      <c r="N5525">
        <v>7</v>
      </c>
      <c r="O5525">
        <v>1998</v>
      </c>
      <c r="P5525" t="s">
        <v>120</v>
      </c>
      <c r="R5525">
        <f t="shared" si="345"/>
        <v>-122</v>
      </c>
      <c r="S5525">
        <f t="shared" si="346"/>
        <v>38</v>
      </c>
      <c r="T5525" t="str">
        <f t="shared" si="347"/>
        <v>-12238</v>
      </c>
      <c r="U5525" t="str">
        <f t="shared" si="344"/>
        <v>-122, 38</v>
      </c>
    </row>
    <row r="5526" spans="1:21" hidden="1" x14ac:dyDescent="0.25">
      <c r="A5526">
        <v>-122.40015</v>
      </c>
      <c r="B5526">
        <v>37.612650000000002</v>
      </c>
      <c r="C5526">
        <v>1999</v>
      </c>
      <c r="D5526" t="s">
        <v>542</v>
      </c>
      <c r="E5526" t="s">
        <v>435</v>
      </c>
      <c r="F5526" t="s">
        <v>110</v>
      </c>
      <c r="G5526" t="s">
        <v>110</v>
      </c>
      <c r="H5526" t="s">
        <v>94</v>
      </c>
      <c r="J5526" t="s">
        <v>119</v>
      </c>
      <c r="K5526">
        <v>0</v>
      </c>
      <c r="L5526">
        <v>0</v>
      </c>
      <c r="N5526">
        <v>22</v>
      </c>
      <c r="O5526">
        <v>1999</v>
      </c>
      <c r="P5526" t="s">
        <v>120</v>
      </c>
      <c r="R5526">
        <f t="shared" si="345"/>
        <v>-122</v>
      </c>
      <c r="S5526">
        <f t="shared" si="346"/>
        <v>38</v>
      </c>
      <c r="T5526" t="str">
        <f t="shared" si="347"/>
        <v>-12238</v>
      </c>
      <c r="U5526" t="str">
        <f t="shared" si="344"/>
        <v>-122, 38</v>
      </c>
    </row>
    <row r="5527" spans="1:21" hidden="1" x14ac:dyDescent="0.25">
      <c r="A5527">
        <v>-122.42246799999999</v>
      </c>
      <c r="B5527">
        <v>37.689672000000002</v>
      </c>
      <c r="C5527">
        <v>1998</v>
      </c>
      <c r="D5527" t="s">
        <v>542</v>
      </c>
      <c r="E5527" t="s">
        <v>435</v>
      </c>
      <c r="F5527" t="s">
        <v>110</v>
      </c>
      <c r="G5527" t="s">
        <v>110</v>
      </c>
      <c r="H5527" t="s">
        <v>94</v>
      </c>
      <c r="J5527" t="s">
        <v>119</v>
      </c>
      <c r="K5527">
        <v>0</v>
      </c>
      <c r="L5527">
        <v>0</v>
      </c>
      <c r="N5527">
        <v>28</v>
      </c>
      <c r="O5527">
        <v>1998</v>
      </c>
      <c r="P5527" t="s">
        <v>120</v>
      </c>
      <c r="R5527">
        <f t="shared" si="345"/>
        <v>-122</v>
      </c>
      <c r="S5527">
        <f t="shared" si="346"/>
        <v>38</v>
      </c>
      <c r="T5527" t="str">
        <f t="shared" si="347"/>
        <v>-12238</v>
      </c>
      <c r="U5527" t="str">
        <f t="shared" si="344"/>
        <v>-122, 38</v>
      </c>
    </row>
    <row r="5528" spans="1:21" hidden="1" x14ac:dyDescent="0.25">
      <c r="A5528">
        <v>-122.410161</v>
      </c>
      <c r="B5528">
        <v>37.688248000000002</v>
      </c>
      <c r="C5528" t="s">
        <v>728</v>
      </c>
      <c r="D5528" t="s">
        <v>542</v>
      </c>
      <c r="E5528" t="s">
        <v>435</v>
      </c>
      <c r="F5528" t="s">
        <v>110</v>
      </c>
      <c r="G5528" t="s">
        <v>110</v>
      </c>
      <c r="H5528" t="s">
        <v>94</v>
      </c>
      <c r="J5528" t="s">
        <v>119</v>
      </c>
      <c r="K5528">
        <v>0</v>
      </c>
      <c r="L5528">
        <v>0</v>
      </c>
      <c r="M5528">
        <v>1</v>
      </c>
      <c r="N5528">
        <v>16</v>
      </c>
      <c r="O5528">
        <v>1971</v>
      </c>
      <c r="P5528" t="s">
        <v>120</v>
      </c>
      <c r="R5528">
        <f t="shared" si="345"/>
        <v>-122</v>
      </c>
      <c r="S5528">
        <f t="shared" si="346"/>
        <v>38</v>
      </c>
      <c r="T5528" t="str">
        <f t="shared" si="347"/>
        <v>-12238</v>
      </c>
      <c r="U5528" t="str">
        <f t="shared" si="344"/>
        <v>-123, 38</v>
      </c>
    </row>
    <row r="5529" spans="1:21" hidden="1" x14ac:dyDescent="0.25">
      <c r="A5529">
        <v>-122.51666400000001</v>
      </c>
      <c r="B5529">
        <v>37.524346999999999</v>
      </c>
      <c r="C5529" t="s">
        <v>727</v>
      </c>
      <c r="D5529" t="s">
        <v>542</v>
      </c>
      <c r="E5529" t="s">
        <v>435</v>
      </c>
      <c r="F5529" t="s">
        <v>110</v>
      </c>
      <c r="G5529" t="s">
        <v>110</v>
      </c>
      <c r="H5529" t="s">
        <v>94</v>
      </c>
      <c r="J5529" t="s">
        <v>119</v>
      </c>
      <c r="K5529">
        <v>0</v>
      </c>
      <c r="L5529">
        <v>0</v>
      </c>
      <c r="M5529">
        <v>11</v>
      </c>
      <c r="N5529">
        <v>14</v>
      </c>
      <c r="O5529">
        <v>1970</v>
      </c>
      <c r="P5529" t="s">
        <v>120</v>
      </c>
      <c r="R5529">
        <f t="shared" si="345"/>
        <v>-123</v>
      </c>
      <c r="S5529">
        <f t="shared" si="346"/>
        <v>38</v>
      </c>
      <c r="T5529" t="str">
        <f t="shared" si="347"/>
        <v>-12338</v>
      </c>
      <c r="U5529" t="str">
        <f t="shared" si="344"/>
        <v>-123, 38</v>
      </c>
    </row>
    <row r="5530" spans="1:21" hidden="1" x14ac:dyDescent="0.25">
      <c r="A5530">
        <v>-122.51666400000001</v>
      </c>
      <c r="B5530">
        <v>37.524346999999999</v>
      </c>
      <c r="C5530" t="s">
        <v>727</v>
      </c>
      <c r="D5530" t="s">
        <v>542</v>
      </c>
      <c r="E5530" t="s">
        <v>435</v>
      </c>
      <c r="F5530" t="s">
        <v>110</v>
      </c>
      <c r="G5530" t="s">
        <v>110</v>
      </c>
      <c r="H5530" t="s">
        <v>94</v>
      </c>
      <c r="J5530" t="s">
        <v>119</v>
      </c>
      <c r="K5530">
        <v>0</v>
      </c>
      <c r="L5530">
        <v>0</v>
      </c>
      <c r="M5530">
        <v>11</v>
      </c>
      <c r="N5530">
        <v>14</v>
      </c>
      <c r="O5530">
        <v>1970</v>
      </c>
      <c r="P5530" t="s">
        <v>120</v>
      </c>
      <c r="R5530">
        <f t="shared" si="345"/>
        <v>-123</v>
      </c>
      <c r="S5530">
        <f t="shared" si="346"/>
        <v>38</v>
      </c>
      <c r="T5530" t="str">
        <f t="shared" si="347"/>
        <v>-12338</v>
      </c>
      <c r="U5530" t="str">
        <f t="shared" si="344"/>
        <v>-123, 38</v>
      </c>
    </row>
    <row r="5531" spans="1:21" hidden="1" x14ac:dyDescent="0.25">
      <c r="A5531">
        <v>-122.51666400000001</v>
      </c>
      <c r="B5531">
        <v>37.524346999999999</v>
      </c>
      <c r="C5531" t="s">
        <v>727</v>
      </c>
      <c r="D5531" t="s">
        <v>542</v>
      </c>
      <c r="E5531" t="s">
        <v>435</v>
      </c>
      <c r="F5531" t="s">
        <v>110</v>
      </c>
      <c r="G5531" t="s">
        <v>110</v>
      </c>
      <c r="H5531" t="s">
        <v>94</v>
      </c>
      <c r="J5531" t="s">
        <v>119</v>
      </c>
      <c r="K5531">
        <v>0</v>
      </c>
      <c r="L5531">
        <v>0</v>
      </c>
      <c r="M5531">
        <v>11</v>
      </c>
      <c r="N5531">
        <v>14</v>
      </c>
      <c r="O5531">
        <v>1970</v>
      </c>
      <c r="P5531" t="s">
        <v>120</v>
      </c>
      <c r="R5531">
        <f t="shared" si="345"/>
        <v>-123</v>
      </c>
      <c r="S5531">
        <f t="shared" si="346"/>
        <v>38</v>
      </c>
      <c r="T5531" t="str">
        <f t="shared" si="347"/>
        <v>-12338</v>
      </c>
      <c r="U5531" t="str">
        <f t="shared" si="344"/>
        <v>-122, 38</v>
      </c>
    </row>
    <row r="5532" spans="1:21" hidden="1" x14ac:dyDescent="0.25">
      <c r="A5532">
        <v>-122.356387</v>
      </c>
      <c r="B5532">
        <v>37.527484000000001</v>
      </c>
      <c r="C5532" t="s">
        <v>728</v>
      </c>
      <c r="D5532" t="s">
        <v>542</v>
      </c>
      <c r="E5532" t="s">
        <v>435</v>
      </c>
      <c r="F5532" t="s">
        <v>110</v>
      </c>
      <c r="G5532" t="s">
        <v>110</v>
      </c>
      <c r="H5532" t="s">
        <v>94</v>
      </c>
      <c r="J5532" t="s">
        <v>119</v>
      </c>
      <c r="K5532">
        <v>0</v>
      </c>
      <c r="L5532">
        <v>0</v>
      </c>
      <c r="M5532">
        <v>1</v>
      </c>
      <c r="N5532">
        <v>16</v>
      </c>
      <c r="O5532">
        <v>1971</v>
      </c>
      <c r="P5532" t="s">
        <v>120</v>
      </c>
      <c r="R5532">
        <f t="shared" si="345"/>
        <v>-122</v>
      </c>
      <c r="S5532">
        <f t="shared" si="346"/>
        <v>38</v>
      </c>
      <c r="T5532" t="str">
        <f t="shared" si="347"/>
        <v>-12238</v>
      </c>
      <c r="U5532" t="str">
        <f t="shared" si="344"/>
        <v>-122, 38</v>
      </c>
    </row>
    <row r="5533" spans="1:21" hidden="1" x14ac:dyDescent="0.25">
      <c r="A5533">
        <v>-122.356387</v>
      </c>
      <c r="B5533">
        <v>37.527484000000001</v>
      </c>
      <c r="C5533" t="s">
        <v>728</v>
      </c>
      <c r="D5533" t="s">
        <v>542</v>
      </c>
      <c r="E5533" t="s">
        <v>435</v>
      </c>
      <c r="F5533" t="s">
        <v>110</v>
      </c>
      <c r="G5533" t="s">
        <v>110</v>
      </c>
      <c r="H5533" t="s">
        <v>94</v>
      </c>
      <c r="J5533" t="s">
        <v>119</v>
      </c>
      <c r="K5533">
        <v>0</v>
      </c>
      <c r="L5533">
        <v>0</v>
      </c>
      <c r="M5533">
        <v>1</v>
      </c>
      <c r="N5533">
        <v>16</v>
      </c>
      <c r="O5533">
        <v>1971</v>
      </c>
      <c r="P5533" t="s">
        <v>120</v>
      </c>
      <c r="R5533">
        <f t="shared" si="345"/>
        <v>-122</v>
      </c>
      <c r="S5533">
        <f t="shared" si="346"/>
        <v>38</v>
      </c>
      <c r="T5533" t="str">
        <f t="shared" si="347"/>
        <v>-12238</v>
      </c>
      <c r="U5533" t="str">
        <f t="shared" si="344"/>
        <v>-122, 38</v>
      </c>
    </row>
    <row r="5534" spans="1:21" hidden="1" x14ac:dyDescent="0.25">
      <c r="A5534">
        <v>-122.356387</v>
      </c>
      <c r="B5534">
        <v>37.527484000000001</v>
      </c>
      <c r="C5534" t="s">
        <v>728</v>
      </c>
      <c r="D5534" t="s">
        <v>542</v>
      </c>
      <c r="E5534" t="s">
        <v>435</v>
      </c>
      <c r="F5534" t="s">
        <v>110</v>
      </c>
      <c r="G5534" t="s">
        <v>110</v>
      </c>
      <c r="H5534" t="s">
        <v>94</v>
      </c>
      <c r="J5534" t="s">
        <v>119</v>
      </c>
      <c r="K5534">
        <v>0</v>
      </c>
      <c r="L5534">
        <v>0</v>
      </c>
      <c r="M5534">
        <v>1</v>
      </c>
      <c r="N5534">
        <v>16</v>
      </c>
      <c r="O5534">
        <v>1971</v>
      </c>
      <c r="P5534" t="s">
        <v>120</v>
      </c>
      <c r="R5534">
        <f t="shared" si="345"/>
        <v>-122</v>
      </c>
      <c r="S5534">
        <f t="shared" si="346"/>
        <v>38</v>
      </c>
      <c r="T5534" t="str">
        <f t="shared" si="347"/>
        <v>-12238</v>
      </c>
      <c r="U5534" t="str">
        <f t="shared" si="344"/>
        <v>-123, 38</v>
      </c>
    </row>
    <row r="5535" spans="1:21" hidden="1" x14ac:dyDescent="0.25">
      <c r="A5535">
        <v>-122.512259</v>
      </c>
      <c r="B5535">
        <v>37.527636999999999</v>
      </c>
      <c r="C5535" t="s">
        <v>731</v>
      </c>
      <c r="D5535" t="s">
        <v>542</v>
      </c>
      <c r="E5535" t="s">
        <v>435</v>
      </c>
      <c r="F5535" t="s">
        <v>110</v>
      </c>
      <c r="G5535" t="s">
        <v>110</v>
      </c>
      <c r="H5535" t="s">
        <v>94</v>
      </c>
      <c r="J5535" t="s">
        <v>119</v>
      </c>
      <c r="K5535">
        <v>0</v>
      </c>
      <c r="L5535">
        <v>0</v>
      </c>
      <c r="M5535">
        <v>1</v>
      </c>
      <c r="N5535">
        <v>28</v>
      </c>
      <c r="O5535">
        <v>1975</v>
      </c>
      <c r="P5535" t="s">
        <v>120</v>
      </c>
      <c r="R5535">
        <f t="shared" si="345"/>
        <v>-123</v>
      </c>
      <c r="S5535">
        <f t="shared" si="346"/>
        <v>38</v>
      </c>
      <c r="T5535" t="str">
        <f t="shared" si="347"/>
        <v>-12338</v>
      </c>
      <c r="U5535" t="str">
        <f t="shared" si="344"/>
        <v>-123, 38</v>
      </c>
    </row>
    <row r="5536" spans="1:21" hidden="1" x14ac:dyDescent="0.25">
      <c r="A5536">
        <v>-122.512259</v>
      </c>
      <c r="B5536">
        <v>37.527636999999999</v>
      </c>
      <c r="C5536" t="s">
        <v>731</v>
      </c>
      <c r="D5536" t="s">
        <v>542</v>
      </c>
      <c r="E5536" t="s">
        <v>435</v>
      </c>
      <c r="F5536" t="s">
        <v>110</v>
      </c>
      <c r="G5536" t="s">
        <v>110</v>
      </c>
      <c r="H5536" t="s">
        <v>94</v>
      </c>
      <c r="J5536" t="s">
        <v>119</v>
      </c>
      <c r="K5536">
        <v>0</v>
      </c>
      <c r="L5536">
        <v>0</v>
      </c>
      <c r="M5536">
        <v>1</v>
      </c>
      <c r="N5536">
        <v>28</v>
      </c>
      <c r="O5536">
        <v>1975</v>
      </c>
      <c r="P5536" t="s">
        <v>120</v>
      </c>
      <c r="R5536">
        <f t="shared" si="345"/>
        <v>-123</v>
      </c>
      <c r="S5536">
        <f t="shared" si="346"/>
        <v>38</v>
      </c>
      <c r="T5536" t="str">
        <f t="shared" si="347"/>
        <v>-12338</v>
      </c>
      <c r="U5536" t="str">
        <f t="shared" si="344"/>
        <v>-122, 38</v>
      </c>
    </row>
    <row r="5537" spans="1:21" hidden="1" x14ac:dyDescent="0.25">
      <c r="A5537">
        <v>-122.3244444</v>
      </c>
      <c r="B5537">
        <v>37.563055560000002</v>
      </c>
      <c r="C5537">
        <v>1981</v>
      </c>
      <c r="D5537" t="s">
        <v>542</v>
      </c>
      <c r="E5537" t="s">
        <v>435</v>
      </c>
      <c r="F5537" t="s">
        <v>110</v>
      </c>
      <c r="G5537" t="s">
        <v>110</v>
      </c>
      <c r="H5537" t="s">
        <v>94</v>
      </c>
      <c r="J5537" t="s">
        <v>119</v>
      </c>
      <c r="K5537">
        <v>0</v>
      </c>
      <c r="L5537">
        <v>0</v>
      </c>
      <c r="N5537">
        <v>18</v>
      </c>
      <c r="O5537">
        <v>1981</v>
      </c>
      <c r="P5537" t="s">
        <v>120</v>
      </c>
      <c r="R5537">
        <f t="shared" si="345"/>
        <v>-122</v>
      </c>
      <c r="S5537">
        <f t="shared" si="346"/>
        <v>38</v>
      </c>
      <c r="T5537" t="str">
        <f t="shared" si="347"/>
        <v>-12238</v>
      </c>
      <c r="U5537" t="str">
        <f t="shared" si="344"/>
        <v>-122, 38</v>
      </c>
    </row>
    <row r="5538" spans="1:21" hidden="1" x14ac:dyDescent="0.25">
      <c r="A5538">
        <v>-122.49232600000001</v>
      </c>
      <c r="B5538">
        <v>37.621468999999998</v>
      </c>
      <c r="C5538" t="s">
        <v>727</v>
      </c>
      <c r="D5538" t="s">
        <v>542</v>
      </c>
      <c r="E5538" t="s">
        <v>435</v>
      </c>
      <c r="F5538" t="s">
        <v>110</v>
      </c>
      <c r="G5538" t="s">
        <v>110</v>
      </c>
      <c r="H5538" t="s">
        <v>94</v>
      </c>
      <c r="J5538" t="s">
        <v>119</v>
      </c>
      <c r="K5538">
        <v>0</v>
      </c>
      <c r="L5538">
        <v>0</v>
      </c>
      <c r="M5538">
        <v>11</v>
      </c>
      <c r="N5538">
        <v>14</v>
      </c>
      <c r="O5538">
        <v>1970</v>
      </c>
      <c r="P5538" t="s">
        <v>120</v>
      </c>
      <c r="R5538">
        <f t="shared" si="345"/>
        <v>-122</v>
      </c>
      <c r="S5538">
        <f t="shared" si="346"/>
        <v>38</v>
      </c>
      <c r="T5538" t="str">
        <f t="shared" si="347"/>
        <v>-12238</v>
      </c>
      <c r="U5538" t="str">
        <f t="shared" si="344"/>
        <v>-122, 38</v>
      </c>
    </row>
    <row r="5539" spans="1:21" hidden="1" x14ac:dyDescent="0.25">
      <c r="A5539">
        <v>-122.49232600000001</v>
      </c>
      <c r="B5539">
        <v>37.621468999999998</v>
      </c>
      <c r="C5539" t="s">
        <v>727</v>
      </c>
      <c r="D5539" t="s">
        <v>542</v>
      </c>
      <c r="E5539" t="s">
        <v>435</v>
      </c>
      <c r="F5539" t="s">
        <v>110</v>
      </c>
      <c r="G5539" t="s">
        <v>110</v>
      </c>
      <c r="H5539" t="s">
        <v>94</v>
      </c>
      <c r="J5539" t="s">
        <v>119</v>
      </c>
      <c r="K5539">
        <v>0</v>
      </c>
      <c r="L5539">
        <v>0</v>
      </c>
      <c r="M5539">
        <v>11</v>
      </c>
      <c r="N5539">
        <v>14</v>
      </c>
      <c r="O5539">
        <v>1970</v>
      </c>
      <c r="P5539" t="s">
        <v>120</v>
      </c>
      <c r="R5539">
        <f t="shared" si="345"/>
        <v>-122</v>
      </c>
      <c r="S5539">
        <f t="shared" si="346"/>
        <v>38</v>
      </c>
      <c r="T5539" t="str">
        <f t="shared" si="347"/>
        <v>-12238</v>
      </c>
      <c r="U5539" t="str">
        <f t="shared" si="344"/>
        <v>-122, 38</v>
      </c>
    </row>
    <row r="5540" spans="1:21" hidden="1" x14ac:dyDescent="0.25">
      <c r="A5540">
        <v>-122.49232600000001</v>
      </c>
      <c r="B5540">
        <v>37.621468999999998</v>
      </c>
      <c r="C5540" t="s">
        <v>727</v>
      </c>
      <c r="D5540" t="s">
        <v>542</v>
      </c>
      <c r="E5540" t="s">
        <v>435</v>
      </c>
      <c r="F5540" t="s">
        <v>110</v>
      </c>
      <c r="G5540" t="s">
        <v>110</v>
      </c>
      <c r="H5540" t="s">
        <v>94</v>
      </c>
      <c r="J5540" t="s">
        <v>119</v>
      </c>
      <c r="K5540">
        <v>0</v>
      </c>
      <c r="L5540">
        <v>0</v>
      </c>
      <c r="M5540">
        <v>11</v>
      </c>
      <c r="N5540">
        <v>14</v>
      </c>
      <c r="O5540">
        <v>1970</v>
      </c>
      <c r="P5540" t="s">
        <v>120</v>
      </c>
      <c r="R5540">
        <f t="shared" si="345"/>
        <v>-122</v>
      </c>
      <c r="S5540">
        <f t="shared" si="346"/>
        <v>38</v>
      </c>
      <c r="T5540" t="str">
        <f t="shared" si="347"/>
        <v>-12238</v>
      </c>
      <c r="U5540" t="str">
        <f t="shared" si="344"/>
        <v>-122, 37</v>
      </c>
    </row>
    <row r="5541" spans="1:21" hidden="1" x14ac:dyDescent="0.25">
      <c r="A5541">
        <v>-122.41149799999999</v>
      </c>
      <c r="B5541">
        <v>37.402321999999998</v>
      </c>
      <c r="C5541" t="s">
        <v>732</v>
      </c>
      <c r="D5541" t="s">
        <v>542</v>
      </c>
      <c r="E5541" t="s">
        <v>435</v>
      </c>
      <c r="F5541" t="s">
        <v>110</v>
      </c>
      <c r="G5541" t="s">
        <v>110</v>
      </c>
      <c r="H5541" t="s">
        <v>94</v>
      </c>
      <c r="J5541" t="s">
        <v>119</v>
      </c>
      <c r="K5541">
        <v>0</v>
      </c>
      <c r="L5541">
        <v>0</v>
      </c>
      <c r="M5541">
        <v>4</v>
      </c>
      <c r="N5541">
        <v>13</v>
      </c>
      <c r="O5541">
        <v>1969</v>
      </c>
      <c r="P5541" t="s">
        <v>120</v>
      </c>
      <c r="R5541">
        <f t="shared" si="345"/>
        <v>-122</v>
      </c>
      <c r="S5541">
        <f t="shared" si="346"/>
        <v>37</v>
      </c>
      <c r="T5541" t="str">
        <f t="shared" si="347"/>
        <v>-12237</v>
      </c>
      <c r="U5541" t="str">
        <f t="shared" si="344"/>
        <v>-122, 37</v>
      </c>
    </row>
    <row r="5542" spans="1:21" hidden="1" x14ac:dyDescent="0.25">
      <c r="A5542">
        <v>-122.3339667</v>
      </c>
      <c r="B5542">
        <v>37.421033319999999</v>
      </c>
      <c r="C5542">
        <v>1963</v>
      </c>
      <c r="D5542" t="s">
        <v>542</v>
      </c>
      <c r="E5542" t="s">
        <v>435</v>
      </c>
      <c r="F5542" t="s">
        <v>110</v>
      </c>
      <c r="G5542" t="s">
        <v>110</v>
      </c>
      <c r="H5542" t="s">
        <v>94</v>
      </c>
      <c r="J5542" t="s">
        <v>119</v>
      </c>
      <c r="K5542">
        <v>0</v>
      </c>
      <c r="L5542">
        <v>0</v>
      </c>
      <c r="N5542">
        <v>28</v>
      </c>
      <c r="O5542">
        <v>1963</v>
      </c>
      <c r="P5542" t="s">
        <v>120</v>
      </c>
      <c r="R5542">
        <f t="shared" si="345"/>
        <v>-122</v>
      </c>
      <c r="S5542">
        <f t="shared" si="346"/>
        <v>37</v>
      </c>
      <c r="T5542" t="str">
        <f t="shared" si="347"/>
        <v>-12237</v>
      </c>
      <c r="U5542" t="str">
        <f t="shared" si="344"/>
        <v>-122, 38</v>
      </c>
    </row>
    <row r="5543" spans="1:21" hidden="1" x14ac:dyDescent="0.25">
      <c r="A5543">
        <v>-122.47565</v>
      </c>
      <c r="B5543">
        <v>37.660116639999998</v>
      </c>
      <c r="C5543">
        <v>1957</v>
      </c>
      <c r="D5543" t="s">
        <v>542</v>
      </c>
      <c r="E5543" t="s">
        <v>435</v>
      </c>
      <c r="F5543" t="s">
        <v>110</v>
      </c>
      <c r="G5543" t="s">
        <v>110</v>
      </c>
      <c r="H5543" t="s">
        <v>94</v>
      </c>
      <c r="J5543" t="s">
        <v>119</v>
      </c>
      <c r="K5543">
        <v>0</v>
      </c>
      <c r="L5543">
        <v>0</v>
      </c>
      <c r="N5543">
        <v>16</v>
      </c>
      <c r="O5543">
        <v>1957</v>
      </c>
      <c r="P5543" t="s">
        <v>120</v>
      </c>
      <c r="R5543">
        <f t="shared" si="345"/>
        <v>-122</v>
      </c>
      <c r="S5543">
        <f t="shared" si="346"/>
        <v>38</v>
      </c>
      <c r="T5543" t="str">
        <f t="shared" si="347"/>
        <v>-12238</v>
      </c>
      <c r="U5543" t="str">
        <f t="shared" si="344"/>
        <v>-122, 38</v>
      </c>
    </row>
    <row r="5544" spans="1:21" hidden="1" x14ac:dyDescent="0.25">
      <c r="A5544">
        <v>-122.47565</v>
      </c>
      <c r="B5544">
        <v>37.660116639999998</v>
      </c>
      <c r="C5544">
        <v>1957</v>
      </c>
      <c r="D5544" t="s">
        <v>542</v>
      </c>
      <c r="E5544" t="s">
        <v>435</v>
      </c>
      <c r="F5544" t="s">
        <v>110</v>
      </c>
      <c r="G5544" t="s">
        <v>110</v>
      </c>
      <c r="H5544" t="s">
        <v>94</v>
      </c>
      <c r="J5544" t="s">
        <v>119</v>
      </c>
      <c r="K5544">
        <v>0</v>
      </c>
      <c r="L5544">
        <v>0</v>
      </c>
      <c r="N5544">
        <v>16</v>
      </c>
      <c r="O5544">
        <v>1957</v>
      </c>
      <c r="P5544" t="s">
        <v>120</v>
      </c>
      <c r="R5544">
        <f t="shared" si="345"/>
        <v>-122</v>
      </c>
      <c r="S5544">
        <f t="shared" si="346"/>
        <v>38</v>
      </c>
      <c r="T5544" t="str">
        <f t="shared" si="347"/>
        <v>-12238</v>
      </c>
      <c r="U5544" t="str">
        <f t="shared" si="344"/>
        <v>-122, 37</v>
      </c>
    </row>
    <row r="5545" spans="1:21" hidden="1" x14ac:dyDescent="0.25">
      <c r="A5545">
        <v>-122.41149799999999</v>
      </c>
      <c r="B5545">
        <v>37.402321999999998</v>
      </c>
      <c r="C5545" t="s">
        <v>732</v>
      </c>
      <c r="D5545" t="s">
        <v>542</v>
      </c>
      <c r="E5545" t="s">
        <v>435</v>
      </c>
      <c r="F5545" t="s">
        <v>110</v>
      </c>
      <c r="G5545" t="s">
        <v>110</v>
      </c>
      <c r="H5545" t="s">
        <v>94</v>
      </c>
      <c r="J5545" t="s">
        <v>119</v>
      </c>
      <c r="K5545">
        <v>0</v>
      </c>
      <c r="L5545">
        <v>0</v>
      </c>
      <c r="M5545">
        <v>4</v>
      </c>
      <c r="N5545">
        <v>13</v>
      </c>
      <c r="O5545">
        <v>1969</v>
      </c>
      <c r="P5545" t="s">
        <v>120</v>
      </c>
      <c r="R5545">
        <f t="shared" si="345"/>
        <v>-122</v>
      </c>
      <c r="S5545">
        <f t="shared" si="346"/>
        <v>37</v>
      </c>
      <c r="T5545" t="str">
        <f t="shared" si="347"/>
        <v>-12237</v>
      </c>
      <c r="U5545" t="str">
        <f t="shared" si="344"/>
        <v>-122, 37</v>
      </c>
    </row>
    <row r="5546" spans="1:21" hidden="1" x14ac:dyDescent="0.25">
      <c r="A5546">
        <v>-122.29381669999999</v>
      </c>
      <c r="B5546">
        <v>37.433950009999997</v>
      </c>
      <c r="C5546">
        <v>1963</v>
      </c>
      <c r="D5546" t="s">
        <v>542</v>
      </c>
      <c r="E5546" t="s">
        <v>435</v>
      </c>
      <c r="F5546" t="s">
        <v>110</v>
      </c>
      <c r="G5546" t="s">
        <v>110</v>
      </c>
      <c r="H5546" t="s">
        <v>94</v>
      </c>
      <c r="J5546" t="s">
        <v>119</v>
      </c>
      <c r="K5546">
        <v>0</v>
      </c>
      <c r="L5546">
        <v>0</v>
      </c>
      <c r="N5546">
        <v>28</v>
      </c>
      <c r="O5546">
        <v>1963</v>
      </c>
      <c r="P5546" t="s">
        <v>120</v>
      </c>
      <c r="R5546">
        <f t="shared" si="345"/>
        <v>-122</v>
      </c>
      <c r="S5546">
        <f t="shared" si="346"/>
        <v>37</v>
      </c>
      <c r="T5546" t="str">
        <f t="shared" si="347"/>
        <v>-12237</v>
      </c>
      <c r="U5546" t="str">
        <f t="shared" si="344"/>
        <v>-122, 37</v>
      </c>
    </row>
    <row r="5547" spans="1:21" hidden="1" x14ac:dyDescent="0.25">
      <c r="A5547">
        <v>-122.29381669999999</v>
      </c>
      <c r="B5547">
        <v>37.433950009999997</v>
      </c>
      <c r="C5547">
        <v>1963</v>
      </c>
      <c r="D5547" t="s">
        <v>542</v>
      </c>
      <c r="E5547" t="s">
        <v>435</v>
      </c>
      <c r="F5547" t="s">
        <v>110</v>
      </c>
      <c r="G5547" t="s">
        <v>110</v>
      </c>
      <c r="H5547" t="s">
        <v>94</v>
      </c>
      <c r="J5547" t="s">
        <v>119</v>
      </c>
      <c r="K5547">
        <v>0</v>
      </c>
      <c r="L5547">
        <v>0</v>
      </c>
      <c r="N5547">
        <v>28</v>
      </c>
      <c r="O5547">
        <v>1963</v>
      </c>
      <c r="P5547" t="s">
        <v>120</v>
      </c>
      <c r="R5547">
        <f t="shared" si="345"/>
        <v>-122</v>
      </c>
      <c r="S5547">
        <f t="shared" si="346"/>
        <v>37</v>
      </c>
      <c r="T5547" t="str">
        <f t="shared" si="347"/>
        <v>-12237</v>
      </c>
      <c r="U5547" t="str">
        <f t="shared" si="344"/>
        <v>-122, 37</v>
      </c>
    </row>
    <row r="5548" spans="1:21" hidden="1" x14ac:dyDescent="0.25">
      <c r="A5548">
        <v>-122.29381669999999</v>
      </c>
      <c r="B5548">
        <v>37.433950009999997</v>
      </c>
      <c r="C5548">
        <v>1963</v>
      </c>
      <c r="D5548" t="s">
        <v>542</v>
      </c>
      <c r="E5548" t="s">
        <v>435</v>
      </c>
      <c r="F5548" t="s">
        <v>110</v>
      </c>
      <c r="G5548" t="s">
        <v>110</v>
      </c>
      <c r="H5548" t="s">
        <v>94</v>
      </c>
      <c r="J5548" t="s">
        <v>119</v>
      </c>
      <c r="K5548">
        <v>0</v>
      </c>
      <c r="L5548">
        <v>0</v>
      </c>
      <c r="N5548">
        <v>28</v>
      </c>
      <c r="O5548">
        <v>1963</v>
      </c>
      <c r="P5548" t="s">
        <v>120</v>
      </c>
      <c r="R5548">
        <f t="shared" si="345"/>
        <v>-122</v>
      </c>
      <c r="S5548">
        <f t="shared" si="346"/>
        <v>37</v>
      </c>
      <c r="T5548" t="str">
        <f t="shared" si="347"/>
        <v>-12237</v>
      </c>
      <c r="U5548" t="str">
        <f t="shared" si="344"/>
        <v>-123, 38</v>
      </c>
    </row>
    <row r="5549" spans="1:21" hidden="1" x14ac:dyDescent="0.25">
      <c r="A5549">
        <v>-122.515</v>
      </c>
      <c r="B5549">
        <v>37.542222219999999</v>
      </c>
      <c r="C5549">
        <v>1952</v>
      </c>
      <c r="D5549" t="s">
        <v>542</v>
      </c>
      <c r="E5549" t="s">
        <v>435</v>
      </c>
      <c r="F5549" t="s">
        <v>110</v>
      </c>
      <c r="G5549" t="s">
        <v>110</v>
      </c>
      <c r="H5549" t="s">
        <v>94</v>
      </c>
      <c r="J5549" t="s">
        <v>119</v>
      </c>
      <c r="K5549">
        <v>0</v>
      </c>
      <c r="L5549">
        <v>0</v>
      </c>
      <c r="N5549">
        <v>1</v>
      </c>
      <c r="O5549">
        <v>1952</v>
      </c>
      <c r="P5549" t="s">
        <v>120</v>
      </c>
      <c r="R5549">
        <f t="shared" si="345"/>
        <v>-123</v>
      </c>
      <c r="S5549">
        <f t="shared" si="346"/>
        <v>38</v>
      </c>
      <c r="T5549" t="str">
        <f t="shared" si="347"/>
        <v>-12338</v>
      </c>
      <c r="U5549" t="str">
        <f t="shared" si="344"/>
        <v>-122, 38</v>
      </c>
    </row>
    <row r="5550" spans="1:21" hidden="1" x14ac:dyDescent="0.25">
      <c r="A5550">
        <v>-122.47565</v>
      </c>
      <c r="B5550">
        <v>37.660116639999998</v>
      </c>
      <c r="C5550">
        <v>1957</v>
      </c>
      <c r="D5550" t="s">
        <v>542</v>
      </c>
      <c r="E5550" t="s">
        <v>435</v>
      </c>
      <c r="F5550" t="s">
        <v>110</v>
      </c>
      <c r="G5550" t="s">
        <v>110</v>
      </c>
      <c r="H5550" t="s">
        <v>94</v>
      </c>
      <c r="J5550" t="s">
        <v>119</v>
      </c>
      <c r="K5550">
        <v>0</v>
      </c>
      <c r="L5550">
        <v>0</v>
      </c>
      <c r="N5550">
        <v>16</v>
      </c>
      <c r="O5550">
        <v>1957</v>
      </c>
      <c r="P5550" t="s">
        <v>120</v>
      </c>
      <c r="R5550">
        <f t="shared" si="345"/>
        <v>-122</v>
      </c>
      <c r="S5550">
        <f t="shared" si="346"/>
        <v>38</v>
      </c>
      <c r="T5550" t="str">
        <f t="shared" si="347"/>
        <v>-12238</v>
      </c>
      <c r="U5550" t="str">
        <f t="shared" si="344"/>
        <v>-122, 38</v>
      </c>
    </row>
    <row r="5551" spans="1:21" hidden="1" x14ac:dyDescent="0.25">
      <c r="A5551">
        <v>-122.45137</v>
      </c>
      <c r="B5551">
        <v>37.583629999999999</v>
      </c>
      <c r="C5551">
        <v>1998</v>
      </c>
      <c r="D5551" t="s">
        <v>542</v>
      </c>
      <c r="E5551" t="s">
        <v>435</v>
      </c>
      <c r="F5551" t="s">
        <v>110</v>
      </c>
      <c r="G5551" t="s">
        <v>110</v>
      </c>
      <c r="H5551" t="s">
        <v>94</v>
      </c>
      <c r="J5551" t="s">
        <v>119</v>
      </c>
      <c r="K5551">
        <v>0</v>
      </c>
      <c r="L5551">
        <v>0</v>
      </c>
      <c r="N5551">
        <v>27</v>
      </c>
      <c r="O5551">
        <v>1998</v>
      </c>
      <c r="P5551" t="s">
        <v>120</v>
      </c>
      <c r="R5551">
        <f t="shared" si="345"/>
        <v>-122</v>
      </c>
      <c r="S5551">
        <f t="shared" si="346"/>
        <v>38</v>
      </c>
      <c r="T5551" t="str">
        <f t="shared" si="347"/>
        <v>-12238</v>
      </c>
      <c r="U5551" t="str">
        <f t="shared" si="344"/>
        <v>-122, 37</v>
      </c>
    </row>
    <row r="5552" spans="1:21" hidden="1" x14ac:dyDescent="0.25">
      <c r="A5552">
        <v>-122.3449222</v>
      </c>
      <c r="B5552">
        <v>37.423866670000002</v>
      </c>
      <c r="C5552">
        <v>1962</v>
      </c>
      <c r="D5552" t="s">
        <v>542</v>
      </c>
      <c r="E5552" t="s">
        <v>435</v>
      </c>
      <c r="F5552" t="s">
        <v>110</v>
      </c>
      <c r="G5552" t="s">
        <v>110</v>
      </c>
      <c r="H5552" t="s">
        <v>94</v>
      </c>
      <c r="J5552" t="s">
        <v>119</v>
      </c>
      <c r="K5552">
        <v>0</v>
      </c>
      <c r="L5552">
        <v>0</v>
      </c>
      <c r="N5552">
        <v>18</v>
      </c>
      <c r="O5552">
        <v>1962</v>
      </c>
      <c r="P5552" t="s">
        <v>120</v>
      </c>
      <c r="R5552">
        <f t="shared" si="345"/>
        <v>-122</v>
      </c>
      <c r="S5552">
        <f t="shared" si="346"/>
        <v>37</v>
      </c>
      <c r="T5552" t="str">
        <f t="shared" si="347"/>
        <v>-12237</v>
      </c>
      <c r="U5552" t="str">
        <f t="shared" si="344"/>
        <v>-122, 38</v>
      </c>
    </row>
    <row r="5553" spans="1:21" hidden="1" x14ac:dyDescent="0.25">
      <c r="A5553">
        <v>-122.410161</v>
      </c>
      <c r="B5553">
        <v>37.688248000000002</v>
      </c>
      <c r="C5553" t="s">
        <v>728</v>
      </c>
      <c r="D5553" t="s">
        <v>542</v>
      </c>
      <c r="E5553" t="s">
        <v>435</v>
      </c>
      <c r="F5553" t="s">
        <v>110</v>
      </c>
      <c r="G5553" t="s">
        <v>110</v>
      </c>
      <c r="H5553" t="s">
        <v>94</v>
      </c>
      <c r="J5553" t="s">
        <v>119</v>
      </c>
      <c r="K5553">
        <v>0</v>
      </c>
      <c r="L5553">
        <v>0</v>
      </c>
      <c r="M5553">
        <v>1</v>
      </c>
      <c r="N5553">
        <v>16</v>
      </c>
      <c r="O5553">
        <v>1971</v>
      </c>
      <c r="P5553" t="s">
        <v>120</v>
      </c>
      <c r="R5553">
        <f t="shared" si="345"/>
        <v>-122</v>
      </c>
      <c r="S5553">
        <f t="shared" si="346"/>
        <v>38</v>
      </c>
      <c r="T5553" t="str">
        <f t="shared" si="347"/>
        <v>-12238</v>
      </c>
      <c r="U5553" t="str">
        <f t="shared" si="344"/>
        <v>-122, 37</v>
      </c>
    </row>
    <row r="5554" spans="1:21" hidden="1" x14ac:dyDescent="0.25">
      <c r="A5554">
        <v>-122.2581833</v>
      </c>
      <c r="B5554">
        <v>37.379049999999999</v>
      </c>
      <c r="C5554">
        <v>1960</v>
      </c>
      <c r="D5554" t="s">
        <v>542</v>
      </c>
      <c r="E5554" t="s">
        <v>435</v>
      </c>
      <c r="F5554" t="s">
        <v>110</v>
      </c>
      <c r="G5554" t="s">
        <v>110</v>
      </c>
      <c r="H5554" t="s">
        <v>94</v>
      </c>
      <c r="J5554" t="s">
        <v>119</v>
      </c>
      <c r="K5554">
        <v>0</v>
      </c>
      <c r="L5554">
        <v>0</v>
      </c>
      <c r="O5554">
        <v>1960</v>
      </c>
      <c r="P5554" t="s">
        <v>120</v>
      </c>
      <c r="R5554">
        <f t="shared" si="345"/>
        <v>-122</v>
      </c>
      <c r="S5554">
        <f t="shared" si="346"/>
        <v>37</v>
      </c>
      <c r="T5554" t="str">
        <f t="shared" si="347"/>
        <v>-12237</v>
      </c>
      <c r="U5554" t="str">
        <f t="shared" si="344"/>
        <v>-122, 37</v>
      </c>
    </row>
    <row r="5555" spans="1:21" hidden="1" x14ac:dyDescent="0.25">
      <c r="A5555">
        <v>-122.3339667</v>
      </c>
      <c r="B5555">
        <v>37.421033319999999</v>
      </c>
      <c r="C5555">
        <v>1963</v>
      </c>
      <c r="D5555" t="s">
        <v>542</v>
      </c>
      <c r="E5555" t="s">
        <v>435</v>
      </c>
      <c r="F5555" t="s">
        <v>110</v>
      </c>
      <c r="G5555" t="s">
        <v>110</v>
      </c>
      <c r="H5555" t="s">
        <v>94</v>
      </c>
      <c r="J5555" t="s">
        <v>119</v>
      </c>
      <c r="K5555">
        <v>0</v>
      </c>
      <c r="L5555">
        <v>0</v>
      </c>
      <c r="N5555">
        <v>28</v>
      </c>
      <c r="O5555">
        <v>1963</v>
      </c>
      <c r="P5555" t="s">
        <v>120</v>
      </c>
      <c r="R5555">
        <f t="shared" si="345"/>
        <v>-122</v>
      </c>
      <c r="S5555">
        <f t="shared" si="346"/>
        <v>37</v>
      </c>
      <c r="T5555" t="str">
        <f t="shared" si="347"/>
        <v>-12237</v>
      </c>
      <c r="U5555" t="str">
        <f t="shared" si="344"/>
        <v>-122, 37</v>
      </c>
    </row>
    <row r="5556" spans="1:21" hidden="1" x14ac:dyDescent="0.25">
      <c r="A5556">
        <v>-122.29381669999999</v>
      </c>
      <c r="B5556">
        <v>37.433950009999997</v>
      </c>
      <c r="C5556">
        <v>1963</v>
      </c>
      <c r="D5556" t="s">
        <v>542</v>
      </c>
      <c r="E5556" t="s">
        <v>435</v>
      </c>
      <c r="F5556" t="s">
        <v>110</v>
      </c>
      <c r="G5556" t="s">
        <v>110</v>
      </c>
      <c r="H5556" t="s">
        <v>94</v>
      </c>
      <c r="J5556" t="s">
        <v>119</v>
      </c>
      <c r="K5556">
        <v>0</v>
      </c>
      <c r="L5556">
        <v>0</v>
      </c>
      <c r="N5556">
        <v>28</v>
      </c>
      <c r="O5556">
        <v>1963</v>
      </c>
      <c r="P5556" t="s">
        <v>120</v>
      </c>
      <c r="R5556">
        <f t="shared" si="345"/>
        <v>-122</v>
      </c>
      <c r="S5556">
        <f t="shared" si="346"/>
        <v>37</v>
      </c>
      <c r="T5556" t="str">
        <f t="shared" si="347"/>
        <v>-12237</v>
      </c>
      <c r="U5556" t="str">
        <f t="shared" si="344"/>
        <v>-122, 37</v>
      </c>
    </row>
    <row r="5557" spans="1:21" hidden="1" x14ac:dyDescent="0.25">
      <c r="A5557">
        <v>-122.29381669999999</v>
      </c>
      <c r="B5557">
        <v>37.433950009999997</v>
      </c>
      <c r="C5557">
        <v>1963</v>
      </c>
      <c r="D5557" t="s">
        <v>542</v>
      </c>
      <c r="E5557" t="s">
        <v>435</v>
      </c>
      <c r="F5557" t="s">
        <v>110</v>
      </c>
      <c r="G5557" t="s">
        <v>110</v>
      </c>
      <c r="H5557" t="s">
        <v>94</v>
      </c>
      <c r="J5557" t="s">
        <v>119</v>
      </c>
      <c r="K5557">
        <v>0</v>
      </c>
      <c r="L5557">
        <v>0</v>
      </c>
      <c r="N5557">
        <v>28</v>
      </c>
      <c r="O5557">
        <v>1963</v>
      </c>
      <c r="P5557" t="s">
        <v>120</v>
      </c>
      <c r="R5557">
        <f t="shared" si="345"/>
        <v>-122</v>
      </c>
      <c r="S5557">
        <f t="shared" si="346"/>
        <v>37</v>
      </c>
      <c r="T5557" t="str">
        <f t="shared" si="347"/>
        <v>-12237</v>
      </c>
      <c r="U5557" t="str">
        <f t="shared" si="344"/>
        <v>-122, 38</v>
      </c>
    </row>
    <row r="5558" spans="1:21" hidden="1" x14ac:dyDescent="0.25">
      <c r="A5558">
        <v>-122.47565</v>
      </c>
      <c r="B5558">
        <v>37.660116639999998</v>
      </c>
      <c r="C5558">
        <v>1957</v>
      </c>
      <c r="D5558" t="s">
        <v>542</v>
      </c>
      <c r="E5558" t="s">
        <v>435</v>
      </c>
      <c r="F5558" t="s">
        <v>110</v>
      </c>
      <c r="G5558" t="s">
        <v>110</v>
      </c>
      <c r="H5558" t="s">
        <v>94</v>
      </c>
      <c r="J5558" t="s">
        <v>119</v>
      </c>
      <c r="K5558">
        <v>0</v>
      </c>
      <c r="L5558">
        <v>0</v>
      </c>
      <c r="N5558">
        <v>16</v>
      </c>
      <c r="O5558">
        <v>1957</v>
      </c>
      <c r="P5558" t="s">
        <v>120</v>
      </c>
      <c r="R5558">
        <f t="shared" si="345"/>
        <v>-122</v>
      </c>
      <c r="S5558">
        <f t="shared" si="346"/>
        <v>38</v>
      </c>
      <c r="T5558" t="str">
        <f t="shared" si="347"/>
        <v>-12238</v>
      </c>
      <c r="U5558" t="str">
        <f t="shared" si="344"/>
        <v>-122, 38</v>
      </c>
    </row>
    <row r="5559" spans="1:21" hidden="1" x14ac:dyDescent="0.25">
      <c r="A5559">
        <v>-122.47565</v>
      </c>
      <c r="B5559">
        <v>37.660116639999998</v>
      </c>
      <c r="C5559">
        <v>1957</v>
      </c>
      <c r="D5559" t="s">
        <v>542</v>
      </c>
      <c r="E5559" t="s">
        <v>435</v>
      </c>
      <c r="F5559" t="s">
        <v>110</v>
      </c>
      <c r="G5559" t="s">
        <v>110</v>
      </c>
      <c r="H5559" t="s">
        <v>94</v>
      </c>
      <c r="J5559" t="s">
        <v>119</v>
      </c>
      <c r="K5559">
        <v>0</v>
      </c>
      <c r="L5559">
        <v>0</v>
      </c>
      <c r="N5559">
        <v>16</v>
      </c>
      <c r="O5559">
        <v>1957</v>
      </c>
      <c r="P5559" t="s">
        <v>120</v>
      </c>
      <c r="R5559">
        <f t="shared" si="345"/>
        <v>-122</v>
      </c>
      <c r="S5559">
        <f t="shared" si="346"/>
        <v>38</v>
      </c>
      <c r="T5559" t="str">
        <f t="shared" si="347"/>
        <v>-12238</v>
      </c>
      <c r="U5559" t="str">
        <f t="shared" si="344"/>
        <v>-122, 37</v>
      </c>
    </row>
    <row r="5560" spans="1:21" hidden="1" x14ac:dyDescent="0.25">
      <c r="A5560">
        <v>-122.1209944</v>
      </c>
      <c r="B5560">
        <v>37.258613889999999</v>
      </c>
      <c r="C5560">
        <v>1998</v>
      </c>
      <c r="D5560" t="s">
        <v>542</v>
      </c>
      <c r="E5560" t="s">
        <v>435</v>
      </c>
      <c r="F5560" t="s">
        <v>110</v>
      </c>
      <c r="G5560" t="s">
        <v>110</v>
      </c>
      <c r="H5560" t="s">
        <v>94</v>
      </c>
      <c r="J5560" t="s">
        <v>119</v>
      </c>
      <c r="K5560">
        <v>0</v>
      </c>
      <c r="L5560">
        <v>0</v>
      </c>
      <c r="N5560">
        <v>1</v>
      </c>
      <c r="O5560">
        <v>1998</v>
      </c>
      <c r="P5560" t="s">
        <v>120</v>
      </c>
      <c r="R5560">
        <f t="shared" si="345"/>
        <v>-122</v>
      </c>
      <c r="S5560">
        <f t="shared" si="346"/>
        <v>37</v>
      </c>
      <c r="T5560" t="str">
        <f t="shared" si="347"/>
        <v>-12237</v>
      </c>
      <c r="U5560" t="str">
        <f t="shared" si="344"/>
        <v>-122, 37</v>
      </c>
    </row>
    <row r="5561" spans="1:21" hidden="1" x14ac:dyDescent="0.25">
      <c r="A5561">
        <v>-122.25511109999999</v>
      </c>
      <c r="B5561">
        <v>37.260166669999997</v>
      </c>
      <c r="C5561">
        <v>2001</v>
      </c>
      <c r="D5561" t="s">
        <v>542</v>
      </c>
      <c r="E5561" t="s">
        <v>435</v>
      </c>
      <c r="F5561" t="s">
        <v>110</v>
      </c>
      <c r="G5561" t="s">
        <v>110</v>
      </c>
      <c r="H5561" t="s">
        <v>94</v>
      </c>
      <c r="J5561" t="s">
        <v>119</v>
      </c>
      <c r="K5561">
        <v>0</v>
      </c>
      <c r="L5561">
        <v>0</v>
      </c>
      <c r="N5561">
        <v>10</v>
      </c>
      <c r="O5561">
        <v>2001</v>
      </c>
      <c r="P5561" t="s">
        <v>120</v>
      </c>
      <c r="R5561">
        <f t="shared" si="345"/>
        <v>-122</v>
      </c>
      <c r="S5561">
        <f t="shared" si="346"/>
        <v>37</v>
      </c>
      <c r="T5561" t="str">
        <f t="shared" si="347"/>
        <v>-12237</v>
      </c>
      <c r="U5561" t="str">
        <f t="shared" si="344"/>
        <v>-122, 37</v>
      </c>
    </row>
    <row r="5562" spans="1:21" hidden="1" x14ac:dyDescent="0.25">
      <c r="A5562">
        <v>-122.37471600000001</v>
      </c>
      <c r="B5562">
        <v>37.303784</v>
      </c>
      <c r="C5562" t="s">
        <v>724</v>
      </c>
      <c r="D5562" t="s">
        <v>542</v>
      </c>
      <c r="E5562" t="s">
        <v>435</v>
      </c>
      <c r="F5562" t="s">
        <v>110</v>
      </c>
      <c r="G5562" t="s">
        <v>110</v>
      </c>
      <c r="H5562" t="s">
        <v>94</v>
      </c>
      <c r="J5562" t="s">
        <v>119</v>
      </c>
      <c r="K5562">
        <v>0</v>
      </c>
      <c r="L5562">
        <v>0</v>
      </c>
      <c r="M5562">
        <v>1</v>
      </c>
      <c r="N5562">
        <v>12</v>
      </c>
      <c r="O5562">
        <v>1992</v>
      </c>
      <c r="P5562" t="s">
        <v>120</v>
      </c>
      <c r="R5562">
        <f t="shared" si="345"/>
        <v>-122</v>
      </c>
      <c r="S5562">
        <f t="shared" si="346"/>
        <v>37</v>
      </c>
      <c r="T5562" t="str">
        <f t="shared" si="347"/>
        <v>-12237</v>
      </c>
      <c r="U5562" t="str">
        <f t="shared" si="344"/>
        <v>-122, 38</v>
      </c>
    </row>
    <row r="5563" spans="1:21" hidden="1" x14ac:dyDescent="0.25">
      <c r="A5563">
        <v>-122.39763000000001</v>
      </c>
      <c r="B5563">
        <v>37.549160000000001</v>
      </c>
      <c r="C5563">
        <v>1997</v>
      </c>
      <c r="D5563" t="s">
        <v>542</v>
      </c>
      <c r="E5563" t="s">
        <v>435</v>
      </c>
      <c r="F5563" t="s">
        <v>110</v>
      </c>
      <c r="G5563" t="s">
        <v>110</v>
      </c>
      <c r="H5563" t="s">
        <v>94</v>
      </c>
      <c r="J5563" t="s">
        <v>119</v>
      </c>
      <c r="K5563">
        <v>0</v>
      </c>
      <c r="L5563">
        <v>0</v>
      </c>
      <c r="N5563">
        <v>31</v>
      </c>
      <c r="O5563">
        <v>1997</v>
      </c>
      <c r="P5563" t="s">
        <v>120</v>
      </c>
      <c r="R5563">
        <f t="shared" si="345"/>
        <v>-122</v>
      </c>
      <c r="S5563">
        <f t="shared" si="346"/>
        <v>38</v>
      </c>
      <c r="T5563" t="str">
        <f t="shared" si="347"/>
        <v>-12238</v>
      </c>
      <c r="U5563" t="str">
        <f t="shared" si="344"/>
        <v>-122, 38</v>
      </c>
    </row>
    <row r="5564" spans="1:21" hidden="1" x14ac:dyDescent="0.25">
      <c r="A5564">
        <v>-122.409325</v>
      </c>
      <c r="B5564">
        <v>37.697808330000001</v>
      </c>
      <c r="C5564">
        <v>1999</v>
      </c>
      <c r="D5564" t="s">
        <v>542</v>
      </c>
      <c r="E5564" t="s">
        <v>435</v>
      </c>
      <c r="F5564" t="s">
        <v>110</v>
      </c>
      <c r="G5564" t="s">
        <v>110</v>
      </c>
      <c r="H5564" t="s">
        <v>94</v>
      </c>
      <c r="J5564" t="s">
        <v>119</v>
      </c>
      <c r="K5564">
        <v>0</v>
      </c>
      <c r="L5564">
        <v>0</v>
      </c>
      <c r="N5564">
        <v>21</v>
      </c>
      <c r="O5564">
        <v>1999</v>
      </c>
      <c r="P5564" t="s">
        <v>120</v>
      </c>
      <c r="R5564">
        <f t="shared" si="345"/>
        <v>-122</v>
      </c>
      <c r="S5564">
        <f t="shared" si="346"/>
        <v>38</v>
      </c>
      <c r="T5564" t="str">
        <f t="shared" si="347"/>
        <v>-12238</v>
      </c>
      <c r="U5564" t="str">
        <f t="shared" si="344"/>
        <v>-122, 37</v>
      </c>
    </row>
    <row r="5565" spans="1:21" hidden="1" x14ac:dyDescent="0.25">
      <c r="A5565">
        <v>-122.2819389</v>
      </c>
      <c r="B5565">
        <v>37.466669439999997</v>
      </c>
      <c r="C5565">
        <v>1987</v>
      </c>
      <c r="D5565" t="s">
        <v>542</v>
      </c>
      <c r="E5565" t="s">
        <v>435</v>
      </c>
      <c r="F5565" t="s">
        <v>110</v>
      </c>
      <c r="G5565" t="s">
        <v>110</v>
      </c>
      <c r="H5565" t="s">
        <v>94</v>
      </c>
      <c r="J5565" t="s">
        <v>119</v>
      </c>
      <c r="K5565">
        <v>0</v>
      </c>
      <c r="L5565">
        <v>0</v>
      </c>
      <c r="N5565">
        <v>28</v>
      </c>
      <c r="O5565">
        <v>1987</v>
      </c>
      <c r="P5565" t="s">
        <v>120</v>
      </c>
      <c r="R5565">
        <f t="shared" si="345"/>
        <v>-122</v>
      </c>
      <c r="S5565">
        <f t="shared" si="346"/>
        <v>37</v>
      </c>
      <c r="T5565" t="str">
        <f t="shared" si="347"/>
        <v>-12237</v>
      </c>
      <c r="U5565" t="str">
        <f t="shared" si="344"/>
        <v>-122, 37</v>
      </c>
    </row>
    <row r="5566" spans="1:21" hidden="1" x14ac:dyDescent="0.25">
      <c r="A5566">
        <v>-122.2819389</v>
      </c>
      <c r="B5566">
        <v>37.466669439999997</v>
      </c>
      <c r="C5566">
        <v>1987</v>
      </c>
      <c r="D5566" t="s">
        <v>542</v>
      </c>
      <c r="E5566" t="s">
        <v>435</v>
      </c>
      <c r="F5566" t="s">
        <v>110</v>
      </c>
      <c r="G5566" t="s">
        <v>110</v>
      </c>
      <c r="H5566" t="s">
        <v>94</v>
      </c>
      <c r="J5566" t="s">
        <v>119</v>
      </c>
      <c r="K5566">
        <v>0</v>
      </c>
      <c r="L5566">
        <v>0</v>
      </c>
      <c r="N5566">
        <v>28</v>
      </c>
      <c r="O5566">
        <v>1987</v>
      </c>
      <c r="P5566" t="s">
        <v>120</v>
      </c>
      <c r="R5566">
        <f t="shared" si="345"/>
        <v>-122</v>
      </c>
      <c r="S5566">
        <f t="shared" si="346"/>
        <v>37</v>
      </c>
      <c r="T5566" t="str">
        <f t="shared" si="347"/>
        <v>-12237</v>
      </c>
      <c r="U5566" t="str">
        <f t="shared" si="344"/>
        <v>-122, 38</v>
      </c>
    </row>
    <row r="5567" spans="1:21" hidden="1" x14ac:dyDescent="0.25">
      <c r="A5567">
        <v>-122.3244444</v>
      </c>
      <c r="B5567">
        <v>37.563055560000002</v>
      </c>
      <c r="C5567">
        <v>1981</v>
      </c>
      <c r="D5567" t="s">
        <v>542</v>
      </c>
      <c r="E5567" t="s">
        <v>435</v>
      </c>
      <c r="F5567" t="s">
        <v>110</v>
      </c>
      <c r="G5567" t="s">
        <v>110</v>
      </c>
      <c r="H5567" t="s">
        <v>94</v>
      </c>
      <c r="J5567" t="s">
        <v>119</v>
      </c>
      <c r="K5567">
        <v>0</v>
      </c>
      <c r="L5567">
        <v>0</v>
      </c>
      <c r="N5567">
        <v>18</v>
      </c>
      <c r="O5567">
        <v>1981</v>
      </c>
      <c r="P5567" t="s">
        <v>120</v>
      </c>
      <c r="R5567">
        <f t="shared" si="345"/>
        <v>-122</v>
      </c>
      <c r="S5567">
        <f t="shared" si="346"/>
        <v>38</v>
      </c>
      <c r="T5567" t="str">
        <f t="shared" si="347"/>
        <v>-12238</v>
      </c>
      <c r="U5567" t="str">
        <f t="shared" si="344"/>
        <v>-122, 38</v>
      </c>
    </row>
    <row r="5568" spans="1:21" hidden="1" x14ac:dyDescent="0.25">
      <c r="A5568">
        <v>-122.3244444</v>
      </c>
      <c r="B5568">
        <v>37.563055560000002</v>
      </c>
      <c r="C5568">
        <v>1981</v>
      </c>
      <c r="D5568" t="s">
        <v>542</v>
      </c>
      <c r="E5568" t="s">
        <v>435</v>
      </c>
      <c r="F5568" t="s">
        <v>110</v>
      </c>
      <c r="G5568" t="s">
        <v>110</v>
      </c>
      <c r="H5568" t="s">
        <v>94</v>
      </c>
      <c r="J5568" t="s">
        <v>119</v>
      </c>
      <c r="K5568">
        <v>0</v>
      </c>
      <c r="L5568">
        <v>0</v>
      </c>
      <c r="N5568">
        <v>18</v>
      </c>
      <c r="O5568">
        <v>1981</v>
      </c>
      <c r="P5568" t="s">
        <v>120</v>
      </c>
      <c r="R5568">
        <f t="shared" si="345"/>
        <v>-122</v>
      </c>
      <c r="S5568">
        <f t="shared" si="346"/>
        <v>38</v>
      </c>
      <c r="T5568" t="str">
        <f t="shared" si="347"/>
        <v>-12238</v>
      </c>
      <c r="U5568" t="str">
        <f t="shared" si="344"/>
        <v>-122, 37</v>
      </c>
    </row>
    <row r="5569" spans="1:21" hidden="1" x14ac:dyDescent="0.25">
      <c r="A5569">
        <v>-122.3449222</v>
      </c>
      <c r="B5569">
        <v>37.423866670000002</v>
      </c>
      <c r="C5569">
        <v>1962</v>
      </c>
      <c r="D5569" t="s">
        <v>542</v>
      </c>
      <c r="E5569" t="s">
        <v>435</v>
      </c>
      <c r="F5569" t="s">
        <v>110</v>
      </c>
      <c r="G5569" t="s">
        <v>110</v>
      </c>
      <c r="H5569" t="s">
        <v>94</v>
      </c>
      <c r="J5569" t="s">
        <v>119</v>
      </c>
      <c r="K5569">
        <v>0</v>
      </c>
      <c r="L5569">
        <v>0</v>
      </c>
      <c r="N5569">
        <v>18</v>
      </c>
      <c r="O5569">
        <v>1962</v>
      </c>
      <c r="P5569" t="s">
        <v>120</v>
      </c>
      <c r="R5569">
        <f t="shared" si="345"/>
        <v>-122</v>
      </c>
      <c r="S5569">
        <f t="shared" si="346"/>
        <v>37</v>
      </c>
      <c r="T5569" t="str">
        <f t="shared" si="347"/>
        <v>-12237</v>
      </c>
      <c r="U5569" t="str">
        <f t="shared" si="344"/>
        <v>-122, 37</v>
      </c>
    </row>
    <row r="5570" spans="1:21" hidden="1" x14ac:dyDescent="0.25">
      <c r="A5570">
        <v>-122.29381669999999</v>
      </c>
      <c r="B5570">
        <v>37.433950009999997</v>
      </c>
      <c r="C5570">
        <v>1963</v>
      </c>
      <c r="D5570" t="s">
        <v>542</v>
      </c>
      <c r="E5570" t="s">
        <v>435</v>
      </c>
      <c r="F5570" t="s">
        <v>110</v>
      </c>
      <c r="G5570" t="s">
        <v>110</v>
      </c>
      <c r="H5570" t="s">
        <v>94</v>
      </c>
      <c r="J5570" t="s">
        <v>119</v>
      </c>
      <c r="K5570">
        <v>0</v>
      </c>
      <c r="L5570">
        <v>0</v>
      </c>
      <c r="N5570">
        <v>28</v>
      </c>
      <c r="O5570">
        <v>1963</v>
      </c>
      <c r="P5570" t="s">
        <v>120</v>
      </c>
      <c r="R5570">
        <f t="shared" si="345"/>
        <v>-122</v>
      </c>
      <c r="S5570">
        <f t="shared" si="346"/>
        <v>37</v>
      </c>
      <c r="T5570" t="str">
        <f t="shared" si="347"/>
        <v>-12237</v>
      </c>
      <c r="U5570" t="str">
        <f t="shared" ref="U5570:U5633" si="348">_xlfn.CONCAT($R5571, ", ", $S5571)</f>
        <v>-122, 38</v>
      </c>
    </row>
    <row r="5571" spans="1:21" hidden="1" x14ac:dyDescent="0.25">
      <c r="A5571">
        <v>-122.410161</v>
      </c>
      <c r="B5571">
        <v>37.688248000000002</v>
      </c>
      <c r="C5571" t="s">
        <v>728</v>
      </c>
      <c r="D5571" t="s">
        <v>542</v>
      </c>
      <c r="E5571" t="s">
        <v>435</v>
      </c>
      <c r="F5571" t="s">
        <v>110</v>
      </c>
      <c r="G5571" t="s">
        <v>110</v>
      </c>
      <c r="H5571" t="s">
        <v>94</v>
      </c>
      <c r="J5571" t="s">
        <v>119</v>
      </c>
      <c r="K5571">
        <v>0</v>
      </c>
      <c r="L5571">
        <v>0</v>
      </c>
      <c r="M5571">
        <v>1</v>
      </c>
      <c r="N5571">
        <v>16</v>
      </c>
      <c r="O5571">
        <v>1971</v>
      </c>
      <c r="P5571" t="s">
        <v>120</v>
      </c>
      <c r="R5571">
        <f t="shared" ref="R5571:R5634" si="349">ROUND($A5571, 0)</f>
        <v>-122</v>
      </c>
      <c r="S5571">
        <f t="shared" ref="S5571:S5634" si="350">ROUND($B5571, 0)</f>
        <v>38</v>
      </c>
      <c r="T5571" t="str">
        <f t="shared" ref="T5571:T5634" si="351">_xlfn.CONCAT($R5571, $S5571)</f>
        <v>-12238</v>
      </c>
      <c r="U5571" t="str">
        <f t="shared" si="348"/>
        <v>-122, 38</v>
      </c>
    </row>
    <row r="5572" spans="1:21" hidden="1" x14ac:dyDescent="0.25">
      <c r="A5572">
        <v>-122.47394439999999</v>
      </c>
      <c r="B5572">
        <v>37.790583329999997</v>
      </c>
      <c r="C5572">
        <v>2005</v>
      </c>
      <c r="D5572" t="s">
        <v>542</v>
      </c>
      <c r="E5572" t="s">
        <v>435</v>
      </c>
      <c r="F5572" t="s">
        <v>110</v>
      </c>
      <c r="G5572" t="s">
        <v>110</v>
      </c>
      <c r="H5572" t="s">
        <v>94</v>
      </c>
      <c r="J5572" t="s">
        <v>119</v>
      </c>
      <c r="K5572">
        <v>0</v>
      </c>
      <c r="L5572">
        <v>0</v>
      </c>
      <c r="N5572">
        <v>14</v>
      </c>
      <c r="O5572">
        <v>2005</v>
      </c>
      <c r="P5572" t="s">
        <v>120</v>
      </c>
      <c r="R5572">
        <f t="shared" si="349"/>
        <v>-122</v>
      </c>
      <c r="S5572">
        <f t="shared" si="350"/>
        <v>38</v>
      </c>
      <c r="T5572" t="str">
        <f t="shared" si="351"/>
        <v>-12238</v>
      </c>
      <c r="U5572" t="str">
        <f t="shared" si="348"/>
        <v>-122, 38</v>
      </c>
    </row>
    <row r="5573" spans="1:21" hidden="1" x14ac:dyDescent="0.25">
      <c r="A5573">
        <v>-122.4750556</v>
      </c>
      <c r="B5573">
        <v>37.789666670000003</v>
      </c>
      <c r="C5573">
        <v>2005</v>
      </c>
      <c r="D5573" t="s">
        <v>542</v>
      </c>
      <c r="E5573" t="s">
        <v>435</v>
      </c>
      <c r="F5573" t="s">
        <v>110</v>
      </c>
      <c r="G5573" t="s">
        <v>110</v>
      </c>
      <c r="H5573" t="s">
        <v>94</v>
      </c>
      <c r="J5573" t="s">
        <v>119</v>
      </c>
      <c r="K5573">
        <v>0</v>
      </c>
      <c r="L5573">
        <v>0</v>
      </c>
      <c r="N5573">
        <v>8</v>
      </c>
      <c r="O5573">
        <v>2005</v>
      </c>
      <c r="P5573" t="s">
        <v>120</v>
      </c>
      <c r="R5573">
        <f t="shared" si="349"/>
        <v>-122</v>
      </c>
      <c r="S5573">
        <f t="shared" si="350"/>
        <v>38</v>
      </c>
      <c r="T5573" t="str">
        <f t="shared" si="351"/>
        <v>-12238</v>
      </c>
      <c r="U5573" t="str">
        <f t="shared" si="348"/>
        <v>-122, 38</v>
      </c>
    </row>
    <row r="5574" spans="1:21" hidden="1" x14ac:dyDescent="0.25">
      <c r="A5574">
        <v>-122.45169439999999</v>
      </c>
      <c r="B5574">
        <v>37.797305559999998</v>
      </c>
      <c r="C5574">
        <v>2005</v>
      </c>
      <c r="D5574" t="s">
        <v>542</v>
      </c>
      <c r="E5574" t="s">
        <v>435</v>
      </c>
      <c r="F5574" t="s">
        <v>110</v>
      </c>
      <c r="G5574" t="s">
        <v>109</v>
      </c>
      <c r="H5574" t="s">
        <v>94</v>
      </c>
      <c r="J5574" t="s">
        <v>119</v>
      </c>
      <c r="K5574">
        <v>3.0700000000000002E-2</v>
      </c>
      <c r="L5574">
        <v>2.456</v>
      </c>
      <c r="N5574">
        <v>8</v>
      </c>
      <c r="O5574">
        <v>2005</v>
      </c>
      <c r="P5574" t="s">
        <v>120</v>
      </c>
      <c r="R5574">
        <f t="shared" si="349"/>
        <v>-122</v>
      </c>
      <c r="S5574">
        <f t="shared" si="350"/>
        <v>38</v>
      </c>
      <c r="T5574" t="str">
        <f t="shared" si="351"/>
        <v>-12238</v>
      </c>
      <c r="U5574" t="str">
        <f t="shared" si="348"/>
        <v>-122, 37</v>
      </c>
    </row>
    <row r="5575" spans="1:21" hidden="1" x14ac:dyDescent="0.25">
      <c r="A5575">
        <v>-122.3339667</v>
      </c>
      <c r="B5575">
        <v>37.421033319999999</v>
      </c>
      <c r="C5575">
        <v>1963</v>
      </c>
      <c r="D5575" t="s">
        <v>542</v>
      </c>
      <c r="E5575" t="s">
        <v>435</v>
      </c>
      <c r="F5575" t="s">
        <v>110</v>
      </c>
      <c r="G5575" t="s">
        <v>110</v>
      </c>
      <c r="H5575" t="s">
        <v>94</v>
      </c>
      <c r="J5575" t="s">
        <v>119</v>
      </c>
      <c r="K5575">
        <v>0</v>
      </c>
      <c r="L5575">
        <v>0</v>
      </c>
      <c r="N5575">
        <v>28</v>
      </c>
      <c r="O5575">
        <v>1963</v>
      </c>
      <c r="P5575" t="s">
        <v>120</v>
      </c>
      <c r="R5575">
        <f t="shared" si="349"/>
        <v>-122</v>
      </c>
      <c r="S5575">
        <f t="shared" si="350"/>
        <v>37</v>
      </c>
      <c r="T5575" t="str">
        <f t="shared" si="351"/>
        <v>-12237</v>
      </c>
      <c r="U5575" t="str">
        <f t="shared" si="348"/>
        <v>-122, 37</v>
      </c>
    </row>
    <row r="5576" spans="1:21" hidden="1" x14ac:dyDescent="0.25">
      <c r="A5576">
        <v>-122.2819389</v>
      </c>
      <c r="B5576">
        <v>37.466669439999997</v>
      </c>
      <c r="C5576">
        <v>1987</v>
      </c>
      <c r="D5576" t="s">
        <v>542</v>
      </c>
      <c r="E5576" t="s">
        <v>435</v>
      </c>
      <c r="F5576" t="s">
        <v>110</v>
      </c>
      <c r="G5576" t="s">
        <v>110</v>
      </c>
      <c r="H5576" t="s">
        <v>94</v>
      </c>
      <c r="J5576" t="s">
        <v>119</v>
      </c>
      <c r="K5576">
        <v>0</v>
      </c>
      <c r="L5576">
        <v>0</v>
      </c>
      <c r="N5576">
        <v>28</v>
      </c>
      <c r="O5576">
        <v>1987</v>
      </c>
      <c r="P5576" t="s">
        <v>120</v>
      </c>
      <c r="R5576">
        <f t="shared" si="349"/>
        <v>-122</v>
      </c>
      <c r="S5576">
        <f t="shared" si="350"/>
        <v>37</v>
      </c>
      <c r="T5576" t="str">
        <f t="shared" si="351"/>
        <v>-12237</v>
      </c>
      <c r="U5576" t="str">
        <f t="shared" si="348"/>
        <v>-122, 37</v>
      </c>
    </row>
    <row r="5577" spans="1:21" hidden="1" x14ac:dyDescent="0.25">
      <c r="A5577">
        <v>-121.990263</v>
      </c>
      <c r="B5577">
        <v>37.185273000000002</v>
      </c>
      <c r="C5577" t="s">
        <v>733</v>
      </c>
      <c r="D5577" t="s">
        <v>542</v>
      </c>
      <c r="E5577" t="s">
        <v>435</v>
      </c>
      <c r="F5577" t="s">
        <v>110</v>
      </c>
      <c r="G5577" t="s">
        <v>110</v>
      </c>
      <c r="H5577" t="s">
        <v>94</v>
      </c>
      <c r="J5577" t="s">
        <v>119</v>
      </c>
      <c r="K5577">
        <v>0</v>
      </c>
      <c r="L5577">
        <v>0</v>
      </c>
      <c r="M5577">
        <v>10</v>
      </c>
      <c r="N5577">
        <v>16</v>
      </c>
      <c r="O5577">
        <v>1993</v>
      </c>
      <c r="P5577" t="s">
        <v>120</v>
      </c>
      <c r="R5577">
        <f t="shared" si="349"/>
        <v>-122</v>
      </c>
      <c r="S5577">
        <f t="shared" si="350"/>
        <v>37</v>
      </c>
      <c r="T5577" t="str">
        <f t="shared" si="351"/>
        <v>-12237</v>
      </c>
      <c r="U5577" t="str">
        <f t="shared" si="348"/>
        <v>-122, 37</v>
      </c>
    </row>
    <row r="5578" spans="1:21" hidden="1" x14ac:dyDescent="0.25">
      <c r="A5578">
        <v>-121.68785200000001</v>
      </c>
      <c r="B5578">
        <v>36.994366100000001</v>
      </c>
      <c r="C5578" t="s">
        <v>734</v>
      </c>
      <c r="D5578" t="s">
        <v>542</v>
      </c>
      <c r="E5578" t="s">
        <v>435</v>
      </c>
      <c r="F5578" t="s">
        <v>110</v>
      </c>
      <c r="G5578" t="s">
        <v>110</v>
      </c>
      <c r="H5578" t="s">
        <v>94</v>
      </c>
      <c r="J5578" t="s">
        <v>119</v>
      </c>
      <c r="K5578">
        <v>0</v>
      </c>
      <c r="L5578">
        <v>0</v>
      </c>
      <c r="M5578">
        <v>11</v>
      </c>
      <c r="N5578">
        <v>11</v>
      </c>
      <c r="O5578">
        <v>1973</v>
      </c>
      <c r="P5578" t="s">
        <v>120</v>
      </c>
      <c r="R5578">
        <f t="shared" si="349"/>
        <v>-122</v>
      </c>
      <c r="S5578">
        <f t="shared" si="350"/>
        <v>37</v>
      </c>
      <c r="T5578" t="str">
        <f t="shared" si="351"/>
        <v>-12237</v>
      </c>
      <c r="U5578" t="str">
        <f t="shared" si="348"/>
        <v>-122, 37</v>
      </c>
    </row>
    <row r="5579" spans="1:21" hidden="1" x14ac:dyDescent="0.25">
      <c r="A5579">
        <v>-122.07657500000001</v>
      </c>
      <c r="B5579">
        <v>37.32218889</v>
      </c>
      <c r="C5579">
        <v>1989</v>
      </c>
      <c r="D5579" t="s">
        <v>542</v>
      </c>
      <c r="E5579" t="s">
        <v>435</v>
      </c>
      <c r="F5579" t="s">
        <v>110</v>
      </c>
      <c r="G5579" t="s">
        <v>110</v>
      </c>
      <c r="H5579" t="s">
        <v>94</v>
      </c>
      <c r="J5579" t="s">
        <v>119</v>
      </c>
      <c r="K5579">
        <v>0</v>
      </c>
      <c r="L5579">
        <v>0</v>
      </c>
      <c r="N5579">
        <v>12</v>
      </c>
      <c r="O5579">
        <v>1989</v>
      </c>
      <c r="P5579" t="s">
        <v>120</v>
      </c>
      <c r="R5579">
        <f t="shared" si="349"/>
        <v>-122</v>
      </c>
      <c r="S5579">
        <f t="shared" si="350"/>
        <v>37</v>
      </c>
      <c r="T5579" t="str">
        <f t="shared" si="351"/>
        <v>-12237</v>
      </c>
      <c r="U5579" t="str">
        <f t="shared" si="348"/>
        <v>-122, 37</v>
      </c>
    </row>
    <row r="5580" spans="1:21" hidden="1" x14ac:dyDescent="0.25">
      <c r="A5580">
        <v>-121.66716</v>
      </c>
      <c r="B5580">
        <v>37.167169999999999</v>
      </c>
      <c r="C5580" t="s">
        <v>735</v>
      </c>
      <c r="D5580" t="s">
        <v>542</v>
      </c>
      <c r="E5580" t="s">
        <v>435</v>
      </c>
      <c r="F5580" t="s">
        <v>110</v>
      </c>
      <c r="G5580" t="s">
        <v>110</v>
      </c>
      <c r="H5580" t="s">
        <v>94</v>
      </c>
      <c r="J5580" t="s">
        <v>119</v>
      </c>
      <c r="K5580">
        <v>0</v>
      </c>
      <c r="L5580">
        <v>0</v>
      </c>
      <c r="M5580">
        <v>11</v>
      </c>
      <c r="N5580">
        <v>26</v>
      </c>
      <c r="O5580">
        <v>1972</v>
      </c>
      <c r="P5580" t="s">
        <v>120</v>
      </c>
      <c r="R5580">
        <f t="shared" si="349"/>
        <v>-122</v>
      </c>
      <c r="S5580">
        <f t="shared" si="350"/>
        <v>37</v>
      </c>
      <c r="T5580" t="str">
        <f t="shared" si="351"/>
        <v>-12237</v>
      </c>
      <c r="U5580" t="str">
        <f t="shared" si="348"/>
        <v>-122, 37</v>
      </c>
    </row>
    <row r="5581" spans="1:21" hidden="1" x14ac:dyDescent="0.25">
      <c r="A5581">
        <v>-121.8661833</v>
      </c>
      <c r="B5581">
        <v>37.353866670000002</v>
      </c>
      <c r="C5581">
        <v>1966</v>
      </c>
      <c r="D5581" t="s">
        <v>542</v>
      </c>
      <c r="E5581" t="s">
        <v>435</v>
      </c>
      <c r="F5581" t="s">
        <v>110</v>
      </c>
      <c r="G5581" t="s">
        <v>110</v>
      </c>
      <c r="H5581" t="s">
        <v>94</v>
      </c>
      <c r="J5581" t="s">
        <v>119</v>
      </c>
      <c r="K5581">
        <v>0</v>
      </c>
      <c r="L5581">
        <v>0</v>
      </c>
      <c r="N5581">
        <v>20</v>
      </c>
      <c r="O5581">
        <v>1966</v>
      </c>
      <c r="P5581" t="s">
        <v>120</v>
      </c>
      <c r="R5581">
        <f t="shared" si="349"/>
        <v>-122</v>
      </c>
      <c r="S5581">
        <f t="shared" si="350"/>
        <v>37</v>
      </c>
      <c r="T5581" t="str">
        <f t="shared" si="351"/>
        <v>-12237</v>
      </c>
      <c r="U5581" t="str">
        <f t="shared" si="348"/>
        <v>-122, 37</v>
      </c>
    </row>
    <row r="5582" spans="1:21" hidden="1" x14ac:dyDescent="0.25">
      <c r="A5582">
        <v>-121.7986222</v>
      </c>
      <c r="B5582">
        <v>37.399436110000003</v>
      </c>
      <c r="C5582">
        <v>1955</v>
      </c>
      <c r="D5582" t="s">
        <v>542</v>
      </c>
      <c r="E5582" t="s">
        <v>435</v>
      </c>
      <c r="F5582" t="s">
        <v>110</v>
      </c>
      <c r="G5582" t="s">
        <v>110</v>
      </c>
      <c r="H5582" t="s">
        <v>94</v>
      </c>
      <c r="J5582" t="s">
        <v>119</v>
      </c>
      <c r="K5582">
        <v>0</v>
      </c>
      <c r="L5582">
        <v>0</v>
      </c>
      <c r="N5582">
        <v>7</v>
      </c>
      <c r="O5582">
        <v>1955</v>
      </c>
      <c r="P5582" t="s">
        <v>120</v>
      </c>
      <c r="R5582">
        <f t="shared" si="349"/>
        <v>-122</v>
      </c>
      <c r="S5582">
        <f t="shared" si="350"/>
        <v>37</v>
      </c>
      <c r="T5582" t="str">
        <f t="shared" si="351"/>
        <v>-12237</v>
      </c>
      <c r="U5582" t="str">
        <f t="shared" si="348"/>
        <v>-122, 37</v>
      </c>
    </row>
    <row r="5583" spans="1:21" hidden="1" x14ac:dyDescent="0.25">
      <c r="A5583">
        <v>-121.7986222</v>
      </c>
      <c r="B5583">
        <v>37.399436110000003</v>
      </c>
      <c r="C5583">
        <v>1955</v>
      </c>
      <c r="D5583" t="s">
        <v>542</v>
      </c>
      <c r="E5583" t="s">
        <v>435</v>
      </c>
      <c r="F5583" t="s">
        <v>110</v>
      </c>
      <c r="G5583" t="s">
        <v>110</v>
      </c>
      <c r="H5583" t="s">
        <v>94</v>
      </c>
      <c r="J5583" t="s">
        <v>119</v>
      </c>
      <c r="K5583">
        <v>0</v>
      </c>
      <c r="L5583">
        <v>0</v>
      </c>
      <c r="N5583">
        <v>12</v>
      </c>
      <c r="O5583">
        <v>1955</v>
      </c>
      <c r="P5583" t="s">
        <v>120</v>
      </c>
      <c r="R5583">
        <f t="shared" si="349"/>
        <v>-122</v>
      </c>
      <c r="S5583">
        <f t="shared" si="350"/>
        <v>37</v>
      </c>
      <c r="T5583" t="str">
        <f t="shared" si="351"/>
        <v>-12237</v>
      </c>
      <c r="U5583" t="str">
        <f t="shared" si="348"/>
        <v>-122, 37</v>
      </c>
    </row>
    <row r="5584" spans="1:21" hidden="1" x14ac:dyDescent="0.25">
      <c r="A5584">
        <v>-122.0558427</v>
      </c>
      <c r="B5584">
        <v>37.252206700000002</v>
      </c>
      <c r="C5584" t="s">
        <v>736</v>
      </c>
      <c r="D5584" t="s">
        <v>542</v>
      </c>
      <c r="E5584" t="s">
        <v>435</v>
      </c>
      <c r="F5584" t="s">
        <v>110</v>
      </c>
      <c r="G5584" t="s">
        <v>110</v>
      </c>
      <c r="H5584" t="s">
        <v>94</v>
      </c>
      <c r="J5584" t="s">
        <v>119</v>
      </c>
      <c r="K5584">
        <v>0</v>
      </c>
      <c r="L5584">
        <v>0</v>
      </c>
      <c r="M5584">
        <v>6</v>
      </c>
      <c r="O5584">
        <v>1977</v>
      </c>
      <c r="P5584" t="s">
        <v>120</v>
      </c>
      <c r="R5584">
        <f t="shared" si="349"/>
        <v>-122</v>
      </c>
      <c r="S5584">
        <f t="shared" si="350"/>
        <v>37</v>
      </c>
      <c r="T5584" t="str">
        <f t="shared" si="351"/>
        <v>-12237</v>
      </c>
      <c r="U5584" t="str">
        <f t="shared" si="348"/>
        <v>-122, 37</v>
      </c>
    </row>
    <row r="5585" spans="1:21" hidden="1" x14ac:dyDescent="0.25">
      <c r="A5585">
        <v>-121.758065</v>
      </c>
      <c r="B5585">
        <v>37.223106999999999</v>
      </c>
      <c r="C5585" t="s">
        <v>737</v>
      </c>
      <c r="D5585" t="s">
        <v>542</v>
      </c>
      <c r="E5585" t="s">
        <v>435</v>
      </c>
      <c r="F5585" t="s">
        <v>110</v>
      </c>
      <c r="G5585" t="s">
        <v>110</v>
      </c>
      <c r="H5585" t="s">
        <v>94</v>
      </c>
      <c r="J5585" t="s">
        <v>119</v>
      </c>
      <c r="K5585">
        <v>0</v>
      </c>
      <c r="L5585">
        <v>0</v>
      </c>
      <c r="M5585">
        <v>2</v>
      </c>
      <c r="N5585">
        <v>7</v>
      </c>
      <c r="O5585">
        <v>1975</v>
      </c>
      <c r="P5585" t="s">
        <v>120</v>
      </c>
      <c r="R5585">
        <f t="shared" si="349"/>
        <v>-122</v>
      </c>
      <c r="S5585">
        <f t="shared" si="350"/>
        <v>37</v>
      </c>
      <c r="T5585" t="str">
        <f t="shared" si="351"/>
        <v>-12237</v>
      </c>
      <c r="U5585" t="str">
        <f t="shared" si="348"/>
        <v>-122, 37</v>
      </c>
    </row>
    <row r="5586" spans="1:21" hidden="1" x14ac:dyDescent="0.25">
      <c r="A5586">
        <v>-121.716977</v>
      </c>
      <c r="B5586">
        <v>36.994723</v>
      </c>
      <c r="C5586" t="s">
        <v>738</v>
      </c>
      <c r="D5586" t="s">
        <v>542</v>
      </c>
      <c r="E5586" t="s">
        <v>435</v>
      </c>
      <c r="F5586" t="s">
        <v>110</v>
      </c>
      <c r="G5586" t="s">
        <v>110</v>
      </c>
      <c r="H5586" t="s">
        <v>94</v>
      </c>
      <c r="J5586" t="s">
        <v>119</v>
      </c>
      <c r="K5586">
        <v>0</v>
      </c>
      <c r="L5586">
        <v>0</v>
      </c>
      <c r="M5586">
        <v>3</v>
      </c>
      <c r="N5586">
        <v>18</v>
      </c>
      <c r="O5586">
        <v>1940</v>
      </c>
      <c r="P5586" t="s">
        <v>120</v>
      </c>
      <c r="R5586">
        <f t="shared" si="349"/>
        <v>-122</v>
      </c>
      <c r="S5586">
        <f t="shared" si="350"/>
        <v>37</v>
      </c>
      <c r="T5586" t="str">
        <f t="shared" si="351"/>
        <v>-12237</v>
      </c>
      <c r="U5586" t="str">
        <f t="shared" si="348"/>
        <v>-122, 37</v>
      </c>
    </row>
    <row r="5587" spans="1:21" hidden="1" x14ac:dyDescent="0.25">
      <c r="A5587">
        <v>-121.716977</v>
      </c>
      <c r="B5587">
        <v>36.994723</v>
      </c>
      <c r="C5587" t="s">
        <v>738</v>
      </c>
      <c r="D5587" t="s">
        <v>542</v>
      </c>
      <c r="E5587" t="s">
        <v>435</v>
      </c>
      <c r="F5587" t="s">
        <v>110</v>
      </c>
      <c r="G5587" t="s">
        <v>110</v>
      </c>
      <c r="H5587" t="s">
        <v>94</v>
      </c>
      <c r="J5587" t="s">
        <v>119</v>
      </c>
      <c r="K5587">
        <v>0</v>
      </c>
      <c r="L5587">
        <v>0</v>
      </c>
      <c r="M5587">
        <v>3</v>
      </c>
      <c r="N5587">
        <v>18</v>
      </c>
      <c r="O5587">
        <v>1940</v>
      </c>
      <c r="P5587" t="s">
        <v>120</v>
      </c>
      <c r="R5587">
        <f t="shared" si="349"/>
        <v>-122</v>
      </c>
      <c r="S5587">
        <f t="shared" si="350"/>
        <v>37</v>
      </c>
      <c r="T5587" t="str">
        <f t="shared" si="351"/>
        <v>-12237</v>
      </c>
      <c r="U5587" t="str">
        <f t="shared" si="348"/>
        <v>-122, 37</v>
      </c>
    </row>
    <row r="5588" spans="1:21" hidden="1" x14ac:dyDescent="0.25">
      <c r="A5588">
        <v>-121.716977</v>
      </c>
      <c r="B5588">
        <v>36.994723</v>
      </c>
      <c r="C5588" t="s">
        <v>738</v>
      </c>
      <c r="D5588" t="s">
        <v>542</v>
      </c>
      <c r="E5588" t="s">
        <v>435</v>
      </c>
      <c r="F5588" t="s">
        <v>110</v>
      </c>
      <c r="G5588" t="s">
        <v>110</v>
      </c>
      <c r="H5588" t="s">
        <v>94</v>
      </c>
      <c r="J5588" t="s">
        <v>119</v>
      </c>
      <c r="K5588">
        <v>0</v>
      </c>
      <c r="L5588">
        <v>0</v>
      </c>
      <c r="M5588">
        <v>3</v>
      </c>
      <c r="N5588">
        <v>18</v>
      </c>
      <c r="O5588">
        <v>1940</v>
      </c>
      <c r="P5588" t="s">
        <v>120</v>
      </c>
      <c r="R5588">
        <f t="shared" si="349"/>
        <v>-122</v>
      </c>
      <c r="S5588">
        <f t="shared" si="350"/>
        <v>37</v>
      </c>
      <c r="T5588" t="str">
        <f t="shared" si="351"/>
        <v>-12237</v>
      </c>
      <c r="U5588" t="str">
        <f t="shared" si="348"/>
        <v>-122, 37</v>
      </c>
    </row>
    <row r="5589" spans="1:21" hidden="1" x14ac:dyDescent="0.25">
      <c r="A5589">
        <v>-121.716977</v>
      </c>
      <c r="B5589">
        <v>36.994723</v>
      </c>
      <c r="C5589" t="s">
        <v>739</v>
      </c>
      <c r="D5589" t="s">
        <v>542</v>
      </c>
      <c r="E5589" t="s">
        <v>435</v>
      </c>
      <c r="F5589" t="s">
        <v>110</v>
      </c>
      <c r="G5589" t="s">
        <v>110</v>
      </c>
      <c r="H5589" t="s">
        <v>94</v>
      </c>
      <c r="J5589" t="s">
        <v>119</v>
      </c>
      <c r="K5589">
        <v>0</v>
      </c>
      <c r="L5589">
        <v>0</v>
      </c>
      <c r="M5589">
        <v>3</v>
      </c>
      <c r="N5589">
        <v>23</v>
      </c>
      <c r="O5589">
        <v>1940</v>
      </c>
      <c r="P5589" t="s">
        <v>120</v>
      </c>
      <c r="R5589">
        <f t="shared" si="349"/>
        <v>-122</v>
      </c>
      <c r="S5589">
        <f t="shared" si="350"/>
        <v>37</v>
      </c>
      <c r="T5589" t="str">
        <f t="shared" si="351"/>
        <v>-12237</v>
      </c>
      <c r="U5589" t="str">
        <f t="shared" si="348"/>
        <v>-122, 37</v>
      </c>
    </row>
    <row r="5590" spans="1:21" hidden="1" x14ac:dyDescent="0.25">
      <c r="A5590">
        <v>-122.0679583</v>
      </c>
      <c r="B5590">
        <v>37.248827779999999</v>
      </c>
      <c r="C5590">
        <v>1941</v>
      </c>
      <c r="D5590" t="s">
        <v>542</v>
      </c>
      <c r="E5590" t="s">
        <v>435</v>
      </c>
      <c r="F5590" t="s">
        <v>110</v>
      </c>
      <c r="G5590" t="s">
        <v>110</v>
      </c>
      <c r="H5590" t="s">
        <v>94</v>
      </c>
      <c r="J5590" t="s">
        <v>119</v>
      </c>
      <c r="K5590">
        <v>0</v>
      </c>
      <c r="L5590">
        <v>0</v>
      </c>
      <c r="N5590">
        <v>1</v>
      </c>
      <c r="O5590">
        <v>1941</v>
      </c>
      <c r="P5590" t="s">
        <v>120</v>
      </c>
      <c r="R5590">
        <f t="shared" si="349"/>
        <v>-122</v>
      </c>
      <c r="S5590">
        <f t="shared" si="350"/>
        <v>37</v>
      </c>
      <c r="T5590" t="str">
        <f t="shared" si="351"/>
        <v>-12237</v>
      </c>
      <c r="U5590" t="str">
        <f t="shared" si="348"/>
        <v>-122, 37</v>
      </c>
    </row>
    <row r="5591" spans="1:21" hidden="1" x14ac:dyDescent="0.25">
      <c r="A5591">
        <v>-122.0679583</v>
      </c>
      <c r="B5591">
        <v>37.248827779999999</v>
      </c>
      <c r="C5591">
        <v>1941</v>
      </c>
      <c r="D5591" t="s">
        <v>542</v>
      </c>
      <c r="E5591" t="s">
        <v>435</v>
      </c>
      <c r="F5591" t="s">
        <v>110</v>
      </c>
      <c r="G5591" t="s">
        <v>110</v>
      </c>
      <c r="H5591" t="s">
        <v>94</v>
      </c>
      <c r="J5591" t="s">
        <v>119</v>
      </c>
      <c r="K5591">
        <v>0</v>
      </c>
      <c r="L5591">
        <v>0</v>
      </c>
      <c r="N5591">
        <v>1</v>
      </c>
      <c r="O5591">
        <v>1941</v>
      </c>
      <c r="P5591" t="s">
        <v>120</v>
      </c>
      <c r="R5591">
        <f t="shared" si="349"/>
        <v>-122</v>
      </c>
      <c r="S5591">
        <f t="shared" si="350"/>
        <v>37</v>
      </c>
      <c r="T5591" t="str">
        <f t="shared" si="351"/>
        <v>-12237</v>
      </c>
      <c r="U5591" t="str">
        <f t="shared" si="348"/>
        <v>-122, 37</v>
      </c>
    </row>
    <row r="5592" spans="1:21" hidden="1" x14ac:dyDescent="0.25">
      <c r="A5592">
        <v>-122.0679583</v>
      </c>
      <c r="B5592">
        <v>37.248827779999999</v>
      </c>
      <c r="C5592">
        <v>1941</v>
      </c>
      <c r="D5592" t="s">
        <v>542</v>
      </c>
      <c r="E5592" t="s">
        <v>435</v>
      </c>
      <c r="F5592" t="s">
        <v>110</v>
      </c>
      <c r="G5592" t="s">
        <v>110</v>
      </c>
      <c r="H5592" t="s">
        <v>94</v>
      </c>
      <c r="J5592" t="s">
        <v>119</v>
      </c>
      <c r="K5592">
        <v>0</v>
      </c>
      <c r="L5592">
        <v>0</v>
      </c>
      <c r="N5592">
        <v>1</v>
      </c>
      <c r="O5592">
        <v>1941</v>
      </c>
      <c r="P5592" t="s">
        <v>120</v>
      </c>
      <c r="R5592">
        <f t="shared" si="349"/>
        <v>-122</v>
      </c>
      <c r="S5592">
        <f t="shared" si="350"/>
        <v>37</v>
      </c>
      <c r="T5592" t="str">
        <f t="shared" si="351"/>
        <v>-12237</v>
      </c>
      <c r="U5592" t="str">
        <f t="shared" si="348"/>
        <v>-122, 37</v>
      </c>
    </row>
    <row r="5593" spans="1:21" hidden="1" x14ac:dyDescent="0.25">
      <c r="A5593">
        <v>-122.0679583</v>
      </c>
      <c r="B5593">
        <v>37.248827779999999</v>
      </c>
      <c r="C5593">
        <v>1941</v>
      </c>
      <c r="D5593" t="s">
        <v>542</v>
      </c>
      <c r="E5593" t="s">
        <v>435</v>
      </c>
      <c r="F5593" t="s">
        <v>110</v>
      </c>
      <c r="G5593" t="s">
        <v>110</v>
      </c>
      <c r="H5593" t="s">
        <v>94</v>
      </c>
      <c r="J5593" t="s">
        <v>119</v>
      </c>
      <c r="K5593">
        <v>0</v>
      </c>
      <c r="L5593">
        <v>0</v>
      </c>
      <c r="N5593">
        <v>1</v>
      </c>
      <c r="O5593">
        <v>1941</v>
      </c>
      <c r="P5593" t="s">
        <v>120</v>
      </c>
      <c r="R5593">
        <f t="shared" si="349"/>
        <v>-122</v>
      </c>
      <c r="S5593">
        <f t="shared" si="350"/>
        <v>37</v>
      </c>
      <c r="T5593" t="str">
        <f t="shared" si="351"/>
        <v>-12237</v>
      </c>
      <c r="U5593" t="str">
        <f t="shared" si="348"/>
        <v>-122, 37</v>
      </c>
    </row>
    <row r="5594" spans="1:21" hidden="1" x14ac:dyDescent="0.25">
      <c r="A5594">
        <v>-122.0679583</v>
      </c>
      <c r="B5594">
        <v>37.248827779999999</v>
      </c>
      <c r="C5594">
        <v>1941</v>
      </c>
      <c r="D5594" t="s">
        <v>542</v>
      </c>
      <c r="E5594" t="s">
        <v>435</v>
      </c>
      <c r="F5594" t="s">
        <v>110</v>
      </c>
      <c r="G5594" t="s">
        <v>110</v>
      </c>
      <c r="H5594" t="s">
        <v>94</v>
      </c>
      <c r="J5594" t="s">
        <v>119</v>
      </c>
      <c r="K5594">
        <v>0</v>
      </c>
      <c r="L5594">
        <v>0</v>
      </c>
      <c r="N5594">
        <v>1</v>
      </c>
      <c r="O5594">
        <v>1941</v>
      </c>
      <c r="P5594" t="s">
        <v>120</v>
      </c>
      <c r="R5594">
        <f t="shared" si="349"/>
        <v>-122</v>
      </c>
      <c r="S5594">
        <f t="shared" si="350"/>
        <v>37</v>
      </c>
      <c r="T5594" t="str">
        <f t="shared" si="351"/>
        <v>-12237</v>
      </c>
      <c r="U5594" t="str">
        <f t="shared" si="348"/>
        <v>-122, 37</v>
      </c>
    </row>
    <row r="5595" spans="1:21" hidden="1" x14ac:dyDescent="0.25">
      <c r="A5595">
        <v>-122.0679583</v>
      </c>
      <c r="B5595">
        <v>37.248827779999999</v>
      </c>
      <c r="C5595">
        <v>1941</v>
      </c>
      <c r="D5595" t="s">
        <v>542</v>
      </c>
      <c r="E5595" t="s">
        <v>435</v>
      </c>
      <c r="F5595" t="s">
        <v>110</v>
      </c>
      <c r="G5595" t="s">
        <v>110</v>
      </c>
      <c r="H5595" t="s">
        <v>94</v>
      </c>
      <c r="J5595" t="s">
        <v>119</v>
      </c>
      <c r="K5595">
        <v>0</v>
      </c>
      <c r="L5595">
        <v>0</v>
      </c>
      <c r="N5595">
        <v>1</v>
      </c>
      <c r="O5595">
        <v>1941</v>
      </c>
      <c r="P5595" t="s">
        <v>120</v>
      </c>
      <c r="R5595">
        <f t="shared" si="349"/>
        <v>-122</v>
      </c>
      <c r="S5595">
        <f t="shared" si="350"/>
        <v>37</v>
      </c>
      <c r="T5595" t="str">
        <f t="shared" si="351"/>
        <v>-12237</v>
      </c>
      <c r="U5595" t="str">
        <f t="shared" si="348"/>
        <v>-122, 37</v>
      </c>
    </row>
    <row r="5596" spans="1:21" hidden="1" x14ac:dyDescent="0.25">
      <c r="A5596">
        <v>-121.7986222</v>
      </c>
      <c r="B5596">
        <v>37.399436110000003</v>
      </c>
      <c r="C5596">
        <v>1955</v>
      </c>
      <c r="D5596" t="s">
        <v>542</v>
      </c>
      <c r="E5596" t="s">
        <v>435</v>
      </c>
      <c r="F5596" t="s">
        <v>110</v>
      </c>
      <c r="G5596" t="s">
        <v>110</v>
      </c>
      <c r="H5596" t="s">
        <v>94</v>
      </c>
      <c r="J5596" t="s">
        <v>119</v>
      </c>
      <c r="K5596">
        <v>0</v>
      </c>
      <c r="L5596">
        <v>0</v>
      </c>
      <c r="N5596">
        <v>12</v>
      </c>
      <c r="O5596">
        <v>1955</v>
      </c>
      <c r="P5596" t="s">
        <v>120</v>
      </c>
      <c r="R5596">
        <f t="shared" si="349"/>
        <v>-122</v>
      </c>
      <c r="S5596">
        <f t="shared" si="350"/>
        <v>37</v>
      </c>
      <c r="T5596" t="str">
        <f t="shared" si="351"/>
        <v>-12237</v>
      </c>
      <c r="U5596" t="str">
        <f t="shared" si="348"/>
        <v>-122, 37</v>
      </c>
    </row>
    <row r="5597" spans="1:21" hidden="1" x14ac:dyDescent="0.25">
      <c r="A5597">
        <v>-121.7986222</v>
      </c>
      <c r="B5597">
        <v>37.399436110000003</v>
      </c>
      <c r="C5597">
        <v>1958</v>
      </c>
      <c r="D5597" t="s">
        <v>542</v>
      </c>
      <c r="E5597" t="s">
        <v>435</v>
      </c>
      <c r="F5597" t="s">
        <v>110</v>
      </c>
      <c r="G5597" t="s">
        <v>110</v>
      </c>
      <c r="H5597" t="s">
        <v>94</v>
      </c>
      <c r="J5597" t="s">
        <v>119</v>
      </c>
      <c r="K5597">
        <v>0</v>
      </c>
      <c r="L5597">
        <v>0</v>
      </c>
      <c r="O5597">
        <v>1958</v>
      </c>
      <c r="P5597" t="s">
        <v>120</v>
      </c>
      <c r="R5597">
        <f t="shared" si="349"/>
        <v>-122</v>
      </c>
      <c r="S5597">
        <f t="shared" si="350"/>
        <v>37</v>
      </c>
      <c r="T5597" t="str">
        <f t="shared" si="351"/>
        <v>-12237</v>
      </c>
      <c r="U5597" t="str">
        <f t="shared" si="348"/>
        <v>-122, 37</v>
      </c>
    </row>
    <row r="5598" spans="1:21" hidden="1" x14ac:dyDescent="0.25">
      <c r="A5598">
        <v>-122.1419444</v>
      </c>
      <c r="B5598">
        <v>37.44194444</v>
      </c>
      <c r="C5598">
        <v>1944</v>
      </c>
      <c r="D5598" t="s">
        <v>542</v>
      </c>
      <c r="E5598" t="s">
        <v>435</v>
      </c>
      <c r="F5598" t="s">
        <v>110</v>
      </c>
      <c r="G5598" t="s">
        <v>110</v>
      </c>
      <c r="H5598" t="s">
        <v>94</v>
      </c>
      <c r="J5598" t="s">
        <v>119</v>
      </c>
      <c r="K5598">
        <v>0</v>
      </c>
      <c r="L5598">
        <v>0</v>
      </c>
      <c r="N5598">
        <v>30</v>
      </c>
      <c r="O5598">
        <v>1944</v>
      </c>
      <c r="P5598" t="s">
        <v>120</v>
      </c>
      <c r="R5598">
        <f t="shared" si="349"/>
        <v>-122</v>
      </c>
      <c r="S5598">
        <f t="shared" si="350"/>
        <v>37</v>
      </c>
      <c r="T5598" t="str">
        <f t="shared" si="351"/>
        <v>-12237</v>
      </c>
      <c r="U5598" t="str">
        <f t="shared" si="348"/>
        <v>-122, 37</v>
      </c>
    </row>
    <row r="5599" spans="1:21" hidden="1" x14ac:dyDescent="0.25">
      <c r="A5599">
        <v>-122.1419444</v>
      </c>
      <c r="B5599">
        <v>37.44194444</v>
      </c>
      <c r="C5599">
        <v>1944</v>
      </c>
      <c r="D5599" t="s">
        <v>542</v>
      </c>
      <c r="E5599" t="s">
        <v>435</v>
      </c>
      <c r="F5599" t="s">
        <v>110</v>
      </c>
      <c r="G5599" t="s">
        <v>110</v>
      </c>
      <c r="H5599" t="s">
        <v>94</v>
      </c>
      <c r="J5599" t="s">
        <v>119</v>
      </c>
      <c r="K5599">
        <v>0</v>
      </c>
      <c r="L5599">
        <v>0</v>
      </c>
      <c r="N5599">
        <v>30</v>
      </c>
      <c r="O5599">
        <v>1944</v>
      </c>
      <c r="P5599" t="s">
        <v>120</v>
      </c>
      <c r="R5599">
        <f t="shared" si="349"/>
        <v>-122</v>
      </c>
      <c r="S5599">
        <f t="shared" si="350"/>
        <v>37</v>
      </c>
      <c r="T5599" t="str">
        <f t="shared" si="351"/>
        <v>-12237</v>
      </c>
      <c r="U5599" t="str">
        <f t="shared" si="348"/>
        <v>-122, 37</v>
      </c>
    </row>
    <row r="5600" spans="1:21" hidden="1" x14ac:dyDescent="0.25">
      <c r="A5600">
        <v>-122.1419444</v>
      </c>
      <c r="B5600">
        <v>37.44194444</v>
      </c>
      <c r="C5600">
        <v>1944</v>
      </c>
      <c r="D5600" t="s">
        <v>542</v>
      </c>
      <c r="E5600" t="s">
        <v>435</v>
      </c>
      <c r="F5600" t="s">
        <v>110</v>
      </c>
      <c r="G5600" t="s">
        <v>110</v>
      </c>
      <c r="H5600" t="s">
        <v>94</v>
      </c>
      <c r="J5600" t="s">
        <v>119</v>
      </c>
      <c r="K5600">
        <v>0</v>
      </c>
      <c r="L5600">
        <v>0</v>
      </c>
      <c r="N5600">
        <v>30</v>
      </c>
      <c r="O5600">
        <v>1944</v>
      </c>
      <c r="P5600" t="s">
        <v>120</v>
      </c>
      <c r="R5600">
        <f t="shared" si="349"/>
        <v>-122</v>
      </c>
      <c r="S5600">
        <f t="shared" si="350"/>
        <v>37</v>
      </c>
      <c r="T5600" t="str">
        <f t="shared" si="351"/>
        <v>-12237</v>
      </c>
      <c r="U5600" t="str">
        <f t="shared" si="348"/>
        <v>-122, 37</v>
      </c>
    </row>
    <row r="5601" spans="1:21" hidden="1" x14ac:dyDescent="0.25">
      <c r="A5601">
        <v>-122.1419444</v>
      </c>
      <c r="B5601">
        <v>37.44194444</v>
      </c>
      <c r="C5601">
        <v>1944</v>
      </c>
      <c r="D5601" t="s">
        <v>542</v>
      </c>
      <c r="E5601" t="s">
        <v>435</v>
      </c>
      <c r="F5601" t="s">
        <v>110</v>
      </c>
      <c r="G5601" t="s">
        <v>110</v>
      </c>
      <c r="H5601" t="s">
        <v>94</v>
      </c>
      <c r="J5601" t="s">
        <v>119</v>
      </c>
      <c r="K5601">
        <v>0</v>
      </c>
      <c r="L5601">
        <v>0</v>
      </c>
      <c r="N5601">
        <v>30</v>
      </c>
      <c r="O5601">
        <v>1944</v>
      </c>
      <c r="P5601" t="s">
        <v>120</v>
      </c>
      <c r="R5601">
        <f t="shared" si="349"/>
        <v>-122</v>
      </c>
      <c r="S5601">
        <f t="shared" si="350"/>
        <v>37</v>
      </c>
      <c r="T5601" t="str">
        <f t="shared" si="351"/>
        <v>-12237</v>
      </c>
      <c r="U5601" t="str">
        <f t="shared" si="348"/>
        <v>-122, 37</v>
      </c>
    </row>
    <row r="5602" spans="1:21" hidden="1" x14ac:dyDescent="0.25">
      <c r="A5602">
        <v>-121.7986222</v>
      </c>
      <c r="B5602">
        <v>37.399436110000003</v>
      </c>
      <c r="C5602">
        <v>1958</v>
      </c>
      <c r="D5602" t="s">
        <v>542</v>
      </c>
      <c r="E5602" t="s">
        <v>435</v>
      </c>
      <c r="F5602" t="s">
        <v>110</v>
      </c>
      <c r="G5602" t="s">
        <v>110</v>
      </c>
      <c r="H5602" t="s">
        <v>94</v>
      </c>
      <c r="J5602" t="s">
        <v>119</v>
      </c>
      <c r="K5602">
        <v>0</v>
      </c>
      <c r="L5602">
        <v>0</v>
      </c>
      <c r="O5602">
        <v>1958</v>
      </c>
      <c r="P5602" t="s">
        <v>120</v>
      </c>
      <c r="R5602">
        <f t="shared" si="349"/>
        <v>-122</v>
      </c>
      <c r="S5602">
        <f t="shared" si="350"/>
        <v>37</v>
      </c>
      <c r="T5602" t="str">
        <f t="shared" si="351"/>
        <v>-12237</v>
      </c>
      <c r="U5602" t="str">
        <f t="shared" si="348"/>
        <v>-122, 37</v>
      </c>
    </row>
    <row r="5603" spans="1:21" hidden="1" x14ac:dyDescent="0.25">
      <c r="A5603">
        <v>-121.5444389</v>
      </c>
      <c r="B5603">
        <v>37.186388890000003</v>
      </c>
      <c r="C5603">
        <v>1955</v>
      </c>
      <c r="D5603" t="s">
        <v>542</v>
      </c>
      <c r="E5603" t="s">
        <v>435</v>
      </c>
      <c r="F5603" t="s">
        <v>110</v>
      </c>
      <c r="G5603" t="s">
        <v>110</v>
      </c>
      <c r="H5603" t="s">
        <v>94</v>
      </c>
      <c r="J5603" t="s">
        <v>119</v>
      </c>
      <c r="K5603">
        <v>0</v>
      </c>
      <c r="L5603">
        <v>0</v>
      </c>
      <c r="N5603">
        <v>6</v>
      </c>
      <c r="O5603">
        <v>1955</v>
      </c>
      <c r="P5603" t="s">
        <v>120</v>
      </c>
      <c r="R5603">
        <f t="shared" si="349"/>
        <v>-122</v>
      </c>
      <c r="S5603">
        <f t="shared" si="350"/>
        <v>37</v>
      </c>
      <c r="T5603" t="str">
        <f t="shared" si="351"/>
        <v>-12237</v>
      </c>
      <c r="U5603" t="str">
        <f t="shared" si="348"/>
        <v>-122, 37</v>
      </c>
    </row>
    <row r="5604" spans="1:21" hidden="1" x14ac:dyDescent="0.25">
      <c r="A5604">
        <v>-122.1691694</v>
      </c>
      <c r="B5604">
        <v>37.427219440000002</v>
      </c>
      <c r="C5604">
        <v>1963</v>
      </c>
      <c r="D5604" t="s">
        <v>542</v>
      </c>
      <c r="E5604" t="s">
        <v>435</v>
      </c>
      <c r="F5604" t="s">
        <v>110</v>
      </c>
      <c r="G5604" t="s">
        <v>110</v>
      </c>
      <c r="H5604" t="s">
        <v>94</v>
      </c>
      <c r="J5604" t="s">
        <v>119</v>
      </c>
      <c r="K5604">
        <v>0</v>
      </c>
      <c r="L5604">
        <v>0</v>
      </c>
      <c r="N5604">
        <v>11</v>
      </c>
      <c r="O5604">
        <v>1963</v>
      </c>
      <c r="P5604" t="s">
        <v>120</v>
      </c>
      <c r="R5604">
        <f t="shared" si="349"/>
        <v>-122</v>
      </c>
      <c r="S5604">
        <f t="shared" si="350"/>
        <v>37</v>
      </c>
      <c r="T5604" t="str">
        <f t="shared" si="351"/>
        <v>-12237</v>
      </c>
      <c r="U5604" t="str">
        <f t="shared" si="348"/>
        <v>-122, 37</v>
      </c>
    </row>
    <row r="5605" spans="1:21" hidden="1" x14ac:dyDescent="0.25">
      <c r="A5605">
        <v>-122.25511109999999</v>
      </c>
      <c r="B5605">
        <v>37.260166669999997</v>
      </c>
      <c r="C5605">
        <v>2001</v>
      </c>
      <c r="D5605" t="s">
        <v>542</v>
      </c>
      <c r="E5605" t="s">
        <v>435</v>
      </c>
      <c r="F5605" t="s">
        <v>110</v>
      </c>
      <c r="G5605" t="s">
        <v>110</v>
      </c>
      <c r="H5605" t="s">
        <v>94</v>
      </c>
      <c r="J5605" t="s">
        <v>119</v>
      </c>
      <c r="K5605">
        <v>0</v>
      </c>
      <c r="L5605">
        <v>0</v>
      </c>
      <c r="N5605">
        <v>10</v>
      </c>
      <c r="O5605">
        <v>2001</v>
      </c>
      <c r="P5605" t="s">
        <v>120</v>
      </c>
      <c r="R5605">
        <f t="shared" si="349"/>
        <v>-122</v>
      </c>
      <c r="S5605">
        <f t="shared" si="350"/>
        <v>37</v>
      </c>
      <c r="T5605" t="str">
        <f t="shared" si="351"/>
        <v>-12237</v>
      </c>
      <c r="U5605" t="str">
        <f t="shared" si="348"/>
        <v>-122, 38</v>
      </c>
    </row>
    <row r="5606" spans="1:21" hidden="1" x14ac:dyDescent="0.25">
      <c r="A5606">
        <v>-122.4905833</v>
      </c>
      <c r="B5606">
        <v>37.579972220000002</v>
      </c>
      <c r="C5606">
        <v>2006</v>
      </c>
      <c r="D5606" t="s">
        <v>542</v>
      </c>
      <c r="E5606" t="s">
        <v>435</v>
      </c>
      <c r="F5606" t="s">
        <v>110</v>
      </c>
      <c r="G5606" t="s">
        <v>110</v>
      </c>
      <c r="H5606" t="s">
        <v>94</v>
      </c>
      <c r="J5606" t="s">
        <v>119</v>
      </c>
      <c r="K5606">
        <v>0</v>
      </c>
      <c r="L5606">
        <v>0</v>
      </c>
      <c r="N5606">
        <v>3</v>
      </c>
      <c r="O5606">
        <v>2006</v>
      </c>
      <c r="P5606" t="s">
        <v>120</v>
      </c>
      <c r="R5606">
        <f t="shared" si="349"/>
        <v>-122</v>
      </c>
      <c r="S5606">
        <f t="shared" si="350"/>
        <v>38</v>
      </c>
      <c r="T5606" t="str">
        <f t="shared" si="351"/>
        <v>-12238</v>
      </c>
      <c r="U5606" t="str">
        <f t="shared" si="348"/>
        <v>-123, 38</v>
      </c>
    </row>
    <row r="5607" spans="1:21" hidden="1" x14ac:dyDescent="0.25">
      <c r="A5607">
        <v>-122.5011111</v>
      </c>
      <c r="B5607">
        <v>37.589916670000001</v>
      </c>
      <c r="C5607">
        <v>2006</v>
      </c>
      <c r="D5607" t="s">
        <v>542</v>
      </c>
      <c r="E5607" t="s">
        <v>435</v>
      </c>
      <c r="F5607" t="s">
        <v>110</v>
      </c>
      <c r="G5607" t="s">
        <v>110</v>
      </c>
      <c r="H5607" t="s">
        <v>94</v>
      </c>
      <c r="J5607" t="s">
        <v>119</v>
      </c>
      <c r="K5607">
        <v>0</v>
      </c>
      <c r="L5607">
        <v>0</v>
      </c>
      <c r="N5607">
        <v>31</v>
      </c>
      <c r="O5607">
        <v>2006</v>
      </c>
      <c r="P5607" t="s">
        <v>120</v>
      </c>
      <c r="R5607">
        <f t="shared" si="349"/>
        <v>-123</v>
      </c>
      <c r="S5607">
        <f t="shared" si="350"/>
        <v>38</v>
      </c>
      <c r="T5607" t="str">
        <f t="shared" si="351"/>
        <v>-12338</v>
      </c>
      <c r="U5607" t="str">
        <f t="shared" si="348"/>
        <v>-122, 38</v>
      </c>
    </row>
    <row r="5608" spans="1:21" hidden="1" x14ac:dyDescent="0.25">
      <c r="A5608">
        <v>-122.4285</v>
      </c>
      <c r="B5608">
        <v>37.603444439999997</v>
      </c>
      <c r="C5608">
        <v>2007</v>
      </c>
      <c r="D5608" t="s">
        <v>542</v>
      </c>
      <c r="E5608" t="s">
        <v>435</v>
      </c>
      <c r="F5608" t="s">
        <v>110</v>
      </c>
      <c r="G5608" t="s">
        <v>110</v>
      </c>
      <c r="H5608" t="s">
        <v>94</v>
      </c>
      <c r="J5608" t="s">
        <v>119</v>
      </c>
      <c r="K5608">
        <v>0</v>
      </c>
      <c r="L5608">
        <v>0</v>
      </c>
      <c r="N5608">
        <v>25</v>
      </c>
      <c r="O5608">
        <v>2007</v>
      </c>
      <c r="P5608" t="s">
        <v>120</v>
      </c>
      <c r="R5608">
        <f t="shared" si="349"/>
        <v>-122</v>
      </c>
      <c r="S5608">
        <f t="shared" si="350"/>
        <v>38</v>
      </c>
      <c r="T5608" t="str">
        <f t="shared" si="351"/>
        <v>-12238</v>
      </c>
      <c r="U5608" t="str">
        <f t="shared" si="348"/>
        <v>-122, 38</v>
      </c>
    </row>
    <row r="5609" spans="1:21" hidden="1" x14ac:dyDescent="0.25">
      <c r="A5609">
        <v>-122.4285</v>
      </c>
      <c r="B5609">
        <v>37.603444439999997</v>
      </c>
      <c r="C5609">
        <v>2007</v>
      </c>
      <c r="D5609" t="s">
        <v>542</v>
      </c>
      <c r="E5609" t="s">
        <v>435</v>
      </c>
      <c r="F5609" t="s">
        <v>110</v>
      </c>
      <c r="G5609" t="s">
        <v>110</v>
      </c>
      <c r="H5609" t="s">
        <v>94</v>
      </c>
      <c r="J5609" t="s">
        <v>119</v>
      </c>
      <c r="K5609">
        <v>0</v>
      </c>
      <c r="L5609">
        <v>0</v>
      </c>
      <c r="N5609">
        <v>25</v>
      </c>
      <c r="O5609">
        <v>2007</v>
      </c>
      <c r="P5609" t="s">
        <v>120</v>
      </c>
      <c r="R5609">
        <f t="shared" si="349"/>
        <v>-122</v>
      </c>
      <c r="S5609">
        <f t="shared" si="350"/>
        <v>38</v>
      </c>
      <c r="T5609" t="str">
        <f t="shared" si="351"/>
        <v>-12238</v>
      </c>
      <c r="U5609" t="str">
        <f t="shared" si="348"/>
        <v>-122, 37</v>
      </c>
    </row>
    <row r="5610" spans="1:21" hidden="1" x14ac:dyDescent="0.25">
      <c r="A5610">
        <v>-122.0679583</v>
      </c>
      <c r="B5610">
        <v>37.248827779999999</v>
      </c>
      <c r="C5610">
        <v>1941</v>
      </c>
      <c r="D5610" t="s">
        <v>542</v>
      </c>
      <c r="E5610" t="s">
        <v>435</v>
      </c>
      <c r="F5610" t="s">
        <v>110</v>
      </c>
      <c r="G5610" t="s">
        <v>110</v>
      </c>
      <c r="H5610" t="s">
        <v>94</v>
      </c>
      <c r="J5610" t="s">
        <v>119</v>
      </c>
      <c r="K5610">
        <v>0</v>
      </c>
      <c r="L5610">
        <v>0</v>
      </c>
      <c r="N5610">
        <v>1</v>
      </c>
      <c r="O5610">
        <v>1941</v>
      </c>
      <c r="P5610" t="s">
        <v>120</v>
      </c>
      <c r="R5610">
        <f t="shared" si="349"/>
        <v>-122</v>
      </c>
      <c r="S5610">
        <f t="shared" si="350"/>
        <v>37</v>
      </c>
      <c r="T5610" t="str">
        <f t="shared" si="351"/>
        <v>-12237</v>
      </c>
      <c r="U5610" t="str">
        <f t="shared" si="348"/>
        <v>-122, 37</v>
      </c>
    </row>
    <row r="5611" spans="1:21" hidden="1" x14ac:dyDescent="0.25">
      <c r="A5611">
        <v>-122.1419444</v>
      </c>
      <c r="B5611">
        <v>37.44194444</v>
      </c>
      <c r="C5611">
        <v>1944</v>
      </c>
      <c r="D5611" t="s">
        <v>542</v>
      </c>
      <c r="E5611" t="s">
        <v>435</v>
      </c>
      <c r="F5611" t="s">
        <v>110</v>
      </c>
      <c r="G5611" t="s">
        <v>110</v>
      </c>
      <c r="H5611" t="s">
        <v>94</v>
      </c>
      <c r="J5611" t="s">
        <v>119</v>
      </c>
      <c r="K5611">
        <v>0</v>
      </c>
      <c r="L5611">
        <v>0</v>
      </c>
      <c r="N5611">
        <v>30</v>
      </c>
      <c r="O5611">
        <v>1944</v>
      </c>
      <c r="P5611" t="s">
        <v>120</v>
      </c>
      <c r="R5611">
        <f t="shared" si="349"/>
        <v>-122</v>
      </c>
      <c r="S5611">
        <f t="shared" si="350"/>
        <v>37</v>
      </c>
      <c r="T5611" t="str">
        <f t="shared" si="351"/>
        <v>-12237</v>
      </c>
      <c r="U5611" t="str">
        <f t="shared" si="348"/>
        <v>-122, 37</v>
      </c>
    </row>
    <row r="5612" spans="1:21" hidden="1" x14ac:dyDescent="0.25">
      <c r="A5612">
        <v>-121.5444389</v>
      </c>
      <c r="B5612">
        <v>37.186388890000003</v>
      </c>
      <c r="C5612">
        <v>1955</v>
      </c>
      <c r="D5612" t="s">
        <v>542</v>
      </c>
      <c r="E5612" t="s">
        <v>435</v>
      </c>
      <c r="F5612" t="s">
        <v>110</v>
      </c>
      <c r="G5612" t="s">
        <v>110</v>
      </c>
      <c r="H5612" t="s">
        <v>94</v>
      </c>
      <c r="J5612" t="s">
        <v>119</v>
      </c>
      <c r="K5612">
        <v>0</v>
      </c>
      <c r="L5612">
        <v>0</v>
      </c>
      <c r="N5612">
        <v>6</v>
      </c>
      <c r="O5612">
        <v>1955</v>
      </c>
      <c r="P5612" t="s">
        <v>120</v>
      </c>
      <c r="R5612">
        <f t="shared" si="349"/>
        <v>-122</v>
      </c>
      <c r="S5612">
        <f t="shared" si="350"/>
        <v>37</v>
      </c>
      <c r="T5612" t="str">
        <f t="shared" si="351"/>
        <v>-12237</v>
      </c>
      <c r="U5612" t="str">
        <f t="shared" si="348"/>
        <v>-122, 37</v>
      </c>
    </row>
    <row r="5613" spans="1:21" hidden="1" x14ac:dyDescent="0.25">
      <c r="A5613">
        <v>-121.990263</v>
      </c>
      <c r="B5613">
        <v>37.185273000000002</v>
      </c>
      <c r="C5613" t="s">
        <v>570</v>
      </c>
      <c r="D5613" t="s">
        <v>542</v>
      </c>
      <c r="E5613" t="s">
        <v>435</v>
      </c>
      <c r="F5613" t="s">
        <v>110</v>
      </c>
      <c r="G5613" t="s">
        <v>110</v>
      </c>
      <c r="H5613" t="s">
        <v>94</v>
      </c>
      <c r="J5613" t="s">
        <v>119</v>
      </c>
      <c r="K5613">
        <v>0</v>
      </c>
      <c r="L5613">
        <v>0</v>
      </c>
      <c r="M5613">
        <v>11</v>
      </c>
      <c r="N5613">
        <v>5</v>
      </c>
      <c r="O5613">
        <v>1994</v>
      </c>
      <c r="P5613" t="s">
        <v>120</v>
      </c>
      <c r="R5613">
        <f t="shared" si="349"/>
        <v>-122</v>
      </c>
      <c r="S5613">
        <f t="shared" si="350"/>
        <v>37</v>
      </c>
      <c r="T5613" t="str">
        <f t="shared" si="351"/>
        <v>-12237</v>
      </c>
      <c r="U5613" t="str">
        <f t="shared" si="348"/>
        <v>-122, 37</v>
      </c>
    </row>
    <row r="5614" spans="1:21" hidden="1" x14ac:dyDescent="0.25">
      <c r="A5614">
        <v>-121.6006639</v>
      </c>
      <c r="B5614">
        <v>37.193616669999997</v>
      </c>
      <c r="C5614">
        <v>1993</v>
      </c>
      <c r="D5614" t="s">
        <v>542</v>
      </c>
      <c r="E5614" t="s">
        <v>435</v>
      </c>
      <c r="F5614" t="s">
        <v>110</v>
      </c>
      <c r="G5614" t="s">
        <v>110</v>
      </c>
      <c r="H5614" t="s">
        <v>94</v>
      </c>
      <c r="J5614" t="s">
        <v>119</v>
      </c>
      <c r="K5614">
        <v>0</v>
      </c>
      <c r="L5614">
        <v>0</v>
      </c>
      <c r="N5614">
        <v>16</v>
      </c>
      <c r="O5614">
        <v>1993</v>
      </c>
      <c r="P5614" t="s">
        <v>120</v>
      </c>
      <c r="R5614">
        <f t="shared" si="349"/>
        <v>-122</v>
      </c>
      <c r="S5614">
        <f t="shared" si="350"/>
        <v>37</v>
      </c>
      <c r="T5614" t="str">
        <f t="shared" si="351"/>
        <v>-12237</v>
      </c>
      <c r="U5614" t="str">
        <f t="shared" si="348"/>
        <v>-122, 37</v>
      </c>
    </row>
    <row r="5615" spans="1:21" hidden="1" x14ac:dyDescent="0.25">
      <c r="A5615">
        <v>-121.8572972</v>
      </c>
      <c r="B5615">
        <v>37.234549999999999</v>
      </c>
      <c r="C5615">
        <v>1992</v>
      </c>
      <c r="D5615" t="s">
        <v>542</v>
      </c>
      <c r="E5615" t="s">
        <v>435</v>
      </c>
      <c r="F5615" t="s">
        <v>110</v>
      </c>
      <c r="G5615" t="s">
        <v>110</v>
      </c>
      <c r="H5615" t="s">
        <v>94</v>
      </c>
      <c r="J5615" t="s">
        <v>119</v>
      </c>
      <c r="K5615">
        <v>0</v>
      </c>
      <c r="L5615">
        <v>0</v>
      </c>
      <c r="N5615">
        <v>6</v>
      </c>
      <c r="O5615">
        <v>1992</v>
      </c>
      <c r="P5615" t="s">
        <v>120</v>
      </c>
      <c r="R5615">
        <f t="shared" si="349"/>
        <v>-122</v>
      </c>
      <c r="S5615">
        <f t="shared" si="350"/>
        <v>37</v>
      </c>
      <c r="T5615" t="str">
        <f t="shared" si="351"/>
        <v>-12237</v>
      </c>
      <c r="U5615" t="str">
        <f t="shared" si="348"/>
        <v>-122, 37</v>
      </c>
    </row>
    <row r="5616" spans="1:21" hidden="1" x14ac:dyDescent="0.25">
      <c r="A5616">
        <v>-121.7962028</v>
      </c>
      <c r="B5616">
        <v>37.297602779999998</v>
      </c>
      <c r="C5616">
        <v>1993</v>
      </c>
      <c r="D5616" t="s">
        <v>542</v>
      </c>
      <c r="E5616" t="s">
        <v>435</v>
      </c>
      <c r="F5616" t="s">
        <v>110</v>
      </c>
      <c r="G5616" t="s">
        <v>110</v>
      </c>
      <c r="H5616" t="s">
        <v>94</v>
      </c>
      <c r="J5616" t="s">
        <v>119</v>
      </c>
      <c r="K5616">
        <v>0</v>
      </c>
      <c r="L5616">
        <v>0</v>
      </c>
      <c r="N5616">
        <v>5</v>
      </c>
      <c r="O5616">
        <v>1993</v>
      </c>
      <c r="P5616" t="s">
        <v>120</v>
      </c>
      <c r="R5616">
        <f t="shared" si="349"/>
        <v>-122</v>
      </c>
      <c r="S5616">
        <f t="shared" si="350"/>
        <v>37</v>
      </c>
      <c r="T5616" t="str">
        <f t="shared" si="351"/>
        <v>-12237</v>
      </c>
      <c r="U5616" t="str">
        <f t="shared" si="348"/>
        <v>-122, 37</v>
      </c>
    </row>
    <row r="5617" spans="1:21" hidden="1" x14ac:dyDescent="0.25">
      <c r="A5617">
        <v>-121.990263</v>
      </c>
      <c r="B5617">
        <v>37.185273000000002</v>
      </c>
      <c r="C5617" t="s">
        <v>570</v>
      </c>
      <c r="D5617" t="s">
        <v>542</v>
      </c>
      <c r="E5617" t="s">
        <v>435</v>
      </c>
      <c r="F5617" t="s">
        <v>110</v>
      </c>
      <c r="G5617" t="s">
        <v>110</v>
      </c>
      <c r="H5617" t="s">
        <v>94</v>
      </c>
      <c r="J5617" t="s">
        <v>119</v>
      </c>
      <c r="K5617">
        <v>0</v>
      </c>
      <c r="L5617">
        <v>0</v>
      </c>
      <c r="M5617">
        <v>11</v>
      </c>
      <c r="N5617">
        <v>5</v>
      </c>
      <c r="O5617">
        <v>1994</v>
      </c>
      <c r="P5617" t="s">
        <v>120</v>
      </c>
      <c r="R5617">
        <f t="shared" si="349"/>
        <v>-122</v>
      </c>
      <c r="S5617">
        <f t="shared" si="350"/>
        <v>37</v>
      </c>
      <c r="T5617" t="str">
        <f t="shared" si="351"/>
        <v>-12237</v>
      </c>
      <c r="U5617" t="str">
        <f t="shared" si="348"/>
        <v>-122, 37</v>
      </c>
    </row>
    <row r="5618" spans="1:21" hidden="1" x14ac:dyDescent="0.25">
      <c r="A5618">
        <v>-121.99102999999999</v>
      </c>
      <c r="B5618">
        <v>37.203387999999997</v>
      </c>
      <c r="C5618" t="s">
        <v>733</v>
      </c>
      <c r="D5618" t="s">
        <v>542</v>
      </c>
      <c r="E5618" t="s">
        <v>435</v>
      </c>
      <c r="F5618" t="s">
        <v>110</v>
      </c>
      <c r="G5618" t="s">
        <v>110</v>
      </c>
      <c r="H5618" t="s">
        <v>94</v>
      </c>
      <c r="J5618" t="s">
        <v>119</v>
      </c>
      <c r="K5618">
        <v>0</v>
      </c>
      <c r="L5618">
        <v>0</v>
      </c>
      <c r="M5618">
        <v>10</v>
      </c>
      <c r="N5618">
        <v>16</v>
      </c>
      <c r="O5618">
        <v>1993</v>
      </c>
      <c r="P5618" t="s">
        <v>120</v>
      </c>
      <c r="R5618">
        <f t="shared" si="349"/>
        <v>-122</v>
      </c>
      <c r="S5618">
        <f t="shared" si="350"/>
        <v>37</v>
      </c>
      <c r="T5618" t="str">
        <f t="shared" si="351"/>
        <v>-12237</v>
      </c>
      <c r="U5618" t="str">
        <f t="shared" si="348"/>
        <v>-122, 37</v>
      </c>
    </row>
    <row r="5619" spans="1:21" hidden="1" x14ac:dyDescent="0.25">
      <c r="A5619">
        <v>-122.0679583</v>
      </c>
      <c r="B5619">
        <v>37.248827779999999</v>
      </c>
      <c r="C5619">
        <v>1941</v>
      </c>
      <c r="D5619" t="s">
        <v>542</v>
      </c>
      <c r="E5619" t="s">
        <v>435</v>
      </c>
      <c r="F5619" t="s">
        <v>110</v>
      </c>
      <c r="G5619" t="s">
        <v>110</v>
      </c>
      <c r="H5619" t="s">
        <v>94</v>
      </c>
      <c r="J5619" t="s">
        <v>119</v>
      </c>
      <c r="K5619">
        <v>0</v>
      </c>
      <c r="L5619">
        <v>0</v>
      </c>
      <c r="N5619">
        <v>1</v>
      </c>
      <c r="O5619">
        <v>1941</v>
      </c>
      <c r="P5619" t="s">
        <v>120</v>
      </c>
      <c r="R5619">
        <f t="shared" si="349"/>
        <v>-122</v>
      </c>
      <c r="S5619">
        <f t="shared" si="350"/>
        <v>37</v>
      </c>
      <c r="T5619" t="str">
        <f t="shared" si="351"/>
        <v>-12237</v>
      </c>
      <c r="U5619" t="str">
        <f t="shared" si="348"/>
        <v>-122, 37</v>
      </c>
    </row>
    <row r="5620" spans="1:21" hidden="1" x14ac:dyDescent="0.25">
      <c r="A5620">
        <v>-122.1691694</v>
      </c>
      <c r="B5620">
        <v>37.427219440000002</v>
      </c>
      <c r="C5620">
        <v>1943</v>
      </c>
      <c r="D5620" t="s">
        <v>542</v>
      </c>
      <c r="E5620" t="s">
        <v>435</v>
      </c>
      <c r="F5620" t="s">
        <v>110</v>
      </c>
      <c r="G5620" t="s">
        <v>110</v>
      </c>
      <c r="H5620" t="s">
        <v>94</v>
      </c>
      <c r="J5620" t="s">
        <v>119</v>
      </c>
      <c r="K5620">
        <v>0</v>
      </c>
      <c r="L5620">
        <v>0</v>
      </c>
      <c r="N5620">
        <v>21</v>
      </c>
      <c r="O5620">
        <v>1943</v>
      </c>
      <c r="P5620" t="s">
        <v>120</v>
      </c>
      <c r="R5620">
        <f t="shared" si="349"/>
        <v>-122</v>
      </c>
      <c r="S5620">
        <f t="shared" si="350"/>
        <v>37</v>
      </c>
      <c r="T5620" t="str">
        <f t="shared" si="351"/>
        <v>-12237</v>
      </c>
      <c r="U5620" t="str">
        <f t="shared" si="348"/>
        <v>-122, 37</v>
      </c>
    </row>
    <row r="5621" spans="1:21" hidden="1" x14ac:dyDescent="0.25">
      <c r="A5621">
        <v>-121.716977</v>
      </c>
      <c r="B5621">
        <v>36.994723</v>
      </c>
      <c r="C5621" t="s">
        <v>738</v>
      </c>
      <c r="D5621" t="s">
        <v>542</v>
      </c>
      <c r="E5621" t="s">
        <v>435</v>
      </c>
      <c r="F5621" t="s">
        <v>110</v>
      </c>
      <c r="G5621" t="s">
        <v>110</v>
      </c>
      <c r="H5621" t="s">
        <v>94</v>
      </c>
      <c r="J5621" t="s">
        <v>119</v>
      </c>
      <c r="K5621">
        <v>0</v>
      </c>
      <c r="L5621">
        <v>0</v>
      </c>
      <c r="M5621">
        <v>3</v>
      </c>
      <c r="N5621">
        <v>18</v>
      </c>
      <c r="O5621">
        <v>1940</v>
      </c>
      <c r="P5621" t="s">
        <v>120</v>
      </c>
      <c r="R5621">
        <f t="shared" si="349"/>
        <v>-122</v>
      </c>
      <c r="S5621">
        <f t="shared" si="350"/>
        <v>37</v>
      </c>
      <c r="T5621" t="str">
        <f t="shared" si="351"/>
        <v>-12237</v>
      </c>
      <c r="U5621" t="str">
        <f t="shared" si="348"/>
        <v>-122, 37</v>
      </c>
    </row>
    <row r="5622" spans="1:21" hidden="1" x14ac:dyDescent="0.25">
      <c r="A5622">
        <v>-122.25511109999999</v>
      </c>
      <c r="B5622">
        <v>37.260166669999997</v>
      </c>
      <c r="C5622">
        <v>2001</v>
      </c>
      <c r="D5622" t="s">
        <v>542</v>
      </c>
      <c r="E5622" t="s">
        <v>435</v>
      </c>
      <c r="F5622" t="s">
        <v>110</v>
      </c>
      <c r="G5622" t="s">
        <v>110</v>
      </c>
      <c r="H5622" t="s">
        <v>94</v>
      </c>
      <c r="J5622" t="s">
        <v>119</v>
      </c>
      <c r="K5622">
        <v>0</v>
      </c>
      <c r="L5622">
        <v>0</v>
      </c>
      <c r="N5622">
        <v>10</v>
      </c>
      <c r="O5622">
        <v>2001</v>
      </c>
      <c r="P5622" t="s">
        <v>120</v>
      </c>
      <c r="R5622">
        <f t="shared" si="349"/>
        <v>-122</v>
      </c>
      <c r="S5622">
        <f t="shared" si="350"/>
        <v>37</v>
      </c>
      <c r="T5622" t="str">
        <f t="shared" si="351"/>
        <v>-12237</v>
      </c>
      <c r="U5622" t="str">
        <f t="shared" si="348"/>
        <v>-122, 37</v>
      </c>
    </row>
    <row r="5623" spans="1:21" hidden="1" x14ac:dyDescent="0.25">
      <c r="A5623">
        <v>-122.25511109999999</v>
      </c>
      <c r="B5623">
        <v>37.260166669999997</v>
      </c>
      <c r="C5623">
        <v>2001</v>
      </c>
      <c r="D5623" t="s">
        <v>542</v>
      </c>
      <c r="E5623" t="s">
        <v>435</v>
      </c>
      <c r="F5623" t="s">
        <v>110</v>
      </c>
      <c r="G5623" t="s">
        <v>110</v>
      </c>
      <c r="H5623" t="s">
        <v>94</v>
      </c>
      <c r="J5623" t="s">
        <v>119</v>
      </c>
      <c r="K5623">
        <v>0</v>
      </c>
      <c r="L5623">
        <v>0</v>
      </c>
      <c r="N5623">
        <v>10</v>
      </c>
      <c r="O5623">
        <v>2001</v>
      </c>
      <c r="P5623" t="s">
        <v>120</v>
      </c>
      <c r="R5623">
        <f t="shared" si="349"/>
        <v>-122</v>
      </c>
      <c r="S5623">
        <f t="shared" si="350"/>
        <v>37</v>
      </c>
      <c r="T5623" t="str">
        <f t="shared" si="351"/>
        <v>-12237</v>
      </c>
      <c r="U5623" t="str">
        <f t="shared" si="348"/>
        <v>-122, 38</v>
      </c>
    </row>
    <row r="5624" spans="1:21" hidden="1" x14ac:dyDescent="0.25">
      <c r="A5624">
        <v>-122.4905833</v>
      </c>
      <c r="B5624">
        <v>37.579972220000002</v>
      </c>
      <c r="C5624">
        <v>2006</v>
      </c>
      <c r="D5624" t="s">
        <v>542</v>
      </c>
      <c r="E5624" t="s">
        <v>435</v>
      </c>
      <c r="F5624" t="s">
        <v>110</v>
      </c>
      <c r="G5624" t="s">
        <v>110</v>
      </c>
      <c r="H5624" t="s">
        <v>94</v>
      </c>
      <c r="J5624" t="s">
        <v>119</v>
      </c>
      <c r="K5624">
        <v>0</v>
      </c>
      <c r="L5624">
        <v>0</v>
      </c>
      <c r="N5624">
        <v>3</v>
      </c>
      <c r="O5624">
        <v>2006</v>
      </c>
      <c r="P5624" t="s">
        <v>120</v>
      </c>
      <c r="R5624">
        <f t="shared" si="349"/>
        <v>-122</v>
      </c>
      <c r="S5624">
        <f t="shared" si="350"/>
        <v>38</v>
      </c>
      <c r="T5624" t="str">
        <f t="shared" si="351"/>
        <v>-12238</v>
      </c>
      <c r="U5624" t="str">
        <f t="shared" si="348"/>
        <v>-123, 38</v>
      </c>
    </row>
    <row r="5625" spans="1:21" hidden="1" x14ac:dyDescent="0.25">
      <c r="A5625">
        <v>-122.5011111</v>
      </c>
      <c r="B5625">
        <v>37.589916670000001</v>
      </c>
      <c r="C5625">
        <v>2006</v>
      </c>
      <c r="D5625" t="s">
        <v>542</v>
      </c>
      <c r="E5625" t="s">
        <v>435</v>
      </c>
      <c r="F5625" t="s">
        <v>110</v>
      </c>
      <c r="G5625" t="s">
        <v>110</v>
      </c>
      <c r="H5625" t="s">
        <v>94</v>
      </c>
      <c r="J5625" t="s">
        <v>119</v>
      </c>
      <c r="K5625">
        <v>0</v>
      </c>
      <c r="L5625">
        <v>0</v>
      </c>
      <c r="N5625">
        <v>31</v>
      </c>
      <c r="O5625">
        <v>2006</v>
      </c>
      <c r="P5625" t="s">
        <v>120</v>
      </c>
      <c r="R5625">
        <f t="shared" si="349"/>
        <v>-123</v>
      </c>
      <c r="S5625">
        <f t="shared" si="350"/>
        <v>38</v>
      </c>
      <c r="T5625" t="str">
        <f t="shared" si="351"/>
        <v>-12338</v>
      </c>
      <c r="U5625" t="str">
        <f t="shared" si="348"/>
        <v>-122, 38</v>
      </c>
    </row>
    <row r="5626" spans="1:21" hidden="1" x14ac:dyDescent="0.25">
      <c r="A5626">
        <v>-122.4285</v>
      </c>
      <c r="B5626">
        <v>37.603444439999997</v>
      </c>
      <c r="C5626">
        <v>2007</v>
      </c>
      <c r="D5626" t="s">
        <v>542</v>
      </c>
      <c r="E5626" t="s">
        <v>435</v>
      </c>
      <c r="F5626" t="s">
        <v>110</v>
      </c>
      <c r="G5626" t="s">
        <v>110</v>
      </c>
      <c r="H5626" t="s">
        <v>94</v>
      </c>
      <c r="J5626" t="s">
        <v>119</v>
      </c>
      <c r="K5626">
        <v>0</v>
      </c>
      <c r="L5626">
        <v>0</v>
      </c>
      <c r="N5626">
        <v>25</v>
      </c>
      <c r="O5626">
        <v>2007</v>
      </c>
      <c r="P5626" t="s">
        <v>120</v>
      </c>
      <c r="R5626">
        <f t="shared" si="349"/>
        <v>-122</v>
      </c>
      <c r="S5626">
        <f t="shared" si="350"/>
        <v>38</v>
      </c>
      <c r="T5626" t="str">
        <f t="shared" si="351"/>
        <v>-12238</v>
      </c>
      <c r="U5626" t="str">
        <f t="shared" si="348"/>
        <v>-122, 38</v>
      </c>
    </row>
    <row r="5627" spans="1:21" hidden="1" x14ac:dyDescent="0.25">
      <c r="A5627">
        <v>-122.4285</v>
      </c>
      <c r="B5627">
        <v>37.603444439999997</v>
      </c>
      <c r="C5627">
        <v>2007</v>
      </c>
      <c r="D5627" t="s">
        <v>542</v>
      </c>
      <c r="E5627" t="s">
        <v>435</v>
      </c>
      <c r="F5627" t="s">
        <v>110</v>
      </c>
      <c r="G5627" t="s">
        <v>110</v>
      </c>
      <c r="H5627" t="s">
        <v>94</v>
      </c>
      <c r="J5627" t="s">
        <v>119</v>
      </c>
      <c r="K5627">
        <v>0</v>
      </c>
      <c r="L5627">
        <v>0</v>
      </c>
      <c r="N5627">
        <v>25</v>
      </c>
      <c r="O5627">
        <v>2007</v>
      </c>
      <c r="P5627" t="s">
        <v>120</v>
      </c>
      <c r="R5627">
        <f t="shared" si="349"/>
        <v>-122</v>
      </c>
      <c r="S5627">
        <f t="shared" si="350"/>
        <v>38</v>
      </c>
      <c r="T5627" t="str">
        <f t="shared" si="351"/>
        <v>-12238</v>
      </c>
      <c r="U5627" t="str">
        <f t="shared" si="348"/>
        <v>-122, 38</v>
      </c>
    </row>
    <row r="5628" spans="1:21" hidden="1" x14ac:dyDescent="0.25">
      <c r="A5628">
        <v>-122.46606199999999</v>
      </c>
      <c r="B5628">
        <v>37.628971</v>
      </c>
      <c r="C5628">
        <v>2000</v>
      </c>
      <c r="D5628" t="s">
        <v>542</v>
      </c>
      <c r="E5628" t="s">
        <v>435</v>
      </c>
      <c r="F5628" t="s">
        <v>110</v>
      </c>
      <c r="G5628" t="s">
        <v>110</v>
      </c>
      <c r="H5628" t="s">
        <v>94</v>
      </c>
      <c r="J5628" t="s">
        <v>119</v>
      </c>
      <c r="K5628">
        <v>0</v>
      </c>
      <c r="L5628">
        <v>0</v>
      </c>
      <c r="N5628">
        <v>31</v>
      </c>
      <c r="O5628">
        <v>2000</v>
      </c>
      <c r="P5628" t="s">
        <v>120</v>
      </c>
      <c r="R5628">
        <f t="shared" si="349"/>
        <v>-122</v>
      </c>
      <c r="S5628">
        <f t="shared" si="350"/>
        <v>38</v>
      </c>
      <c r="T5628" t="str">
        <f t="shared" si="351"/>
        <v>-12238</v>
      </c>
      <c r="U5628" t="str">
        <f t="shared" si="348"/>
        <v>-122, 37</v>
      </c>
    </row>
    <row r="5629" spans="1:21" hidden="1" x14ac:dyDescent="0.25">
      <c r="A5629">
        <v>-121.7986222</v>
      </c>
      <c r="B5629">
        <v>37.399436110000003</v>
      </c>
      <c r="C5629">
        <v>1955</v>
      </c>
      <c r="D5629" t="s">
        <v>542</v>
      </c>
      <c r="E5629" t="s">
        <v>435</v>
      </c>
      <c r="F5629" t="s">
        <v>110</v>
      </c>
      <c r="G5629" t="s">
        <v>110</v>
      </c>
      <c r="H5629" t="s">
        <v>94</v>
      </c>
      <c r="J5629" t="s">
        <v>119</v>
      </c>
      <c r="K5629">
        <v>0</v>
      </c>
      <c r="L5629">
        <v>0</v>
      </c>
      <c r="N5629">
        <v>5</v>
      </c>
      <c r="O5629">
        <v>1955</v>
      </c>
      <c r="P5629" t="s">
        <v>120</v>
      </c>
      <c r="R5629">
        <f t="shared" si="349"/>
        <v>-122</v>
      </c>
      <c r="S5629">
        <f t="shared" si="350"/>
        <v>37</v>
      </c>
      <c r="T5629" t="str">
        <f t="shared" si="351"/>
        <v>-12237</v>
      </c>
      <c r="U5629" t="str">
        <f t="shared" si="348"/>
        <v>-122, 37</v>
      </c>
    </row>
    <row r="5630" spans="1:21" hidden="1" x14ac:dyDescent="0.25">
      <c r="A5630">
        <v>-121.7986222</v>
      </c>
      <c r="B5630">
        <v>37.399436110000003</v>
      </c>
      <c r="C5630">
        <v>1958</v>
      </c>
      <c r="D5630" t="s">
        <v>542</v>
      </c>
      <c r="E5630" t="s">
        <v>435</v>
      </c>
      <c r="F5630" t="s">
        <v>110</v>
      </c>
      <c r="G5630" t="s">
        <v>110</v>
      </c>
      <c r="H5630" t="s">
        <v>94</v>
      </c>
      <c r="J5630" t="s">
        <v>119</v>
      </c>
      <c r="K5630">
        <v>0</v>
      </c>
      <c r="L5630">
        <v>0</v>
      </c>
      <c r="O5630">
        <v>1958</v>
      </c>
      <c r="P5630" t="s">
        <v>120</v>
      </c>
      <c r="R5630">
        <f t="shared" si="349"/>
        <v>-122</v>
      </c>
      <c r="S5630">
        <f t="shared" si="350"/>
        <v>37</v>
      </c>
      <c r="T5630" t="str">
        <f t="shared" si="351"/>
        <v>-12237</v>
      </c>
      <c r="U5630" t="str">
        <f t="shared" si="348"/>
        <v>-122, 37</v>
      </c>
    </row>
    <row r="5631" spans="1:21" hidden="1" x14ac:dyDescent="0.25">
      <c r="A5631">
        <v>-122.081</v>
      </c>
      <c r="B5631">
        <v>37.293286109999997</v>
      </c>
      <c r="C5631">
        <v>1955</v>
      </c>
      <c r="D5631" t="s">
        <v>542</v>
      </c>
      <c r="E5631" t="s">
        <v>435</v>
      </c>
      <c r="F5631" t="s">
        <v>110</v>
      </c>
      <c r="G5631" t="s">
        <v>110</v>
      </c>
      <c r="H5631" t="s">
        <v>94</v>
      </c>
      <c r="J5631" t="s">
        <v>119</v>
      </c>
      <c r="K5631">
        <v>0</v>
      </c>
      <c r="L5631">
        <v>0</v>
      </c>
      <c r="N5631">
        <v>24</v>
      </c>
      <c r="O5631">
        <v>1955</v>
      </c>
      <c r="P5631" t="s">
        <v>120</v>
      </c>
      <c r="R5631">
        <f t="shared" si="349"/>
        <v>-122</v>
      </c>
      <c r="S5631">
        <f t="shared" si="350"/>
        <v>37</v>
      </c>
      <c r="T5631" t="str">
        <f t="shared" si="351"/>
        <v>-12237</v>
      </c>
      <c r="U5631" t="str">
        <f t="shared" si="348"/>
        <v>-122, 37</v>
      </c>
    </row>
    <row r="5632" spans="1:21" hidden="1" x14ac:dyDescent="0.25">
      <c r="A5632">
        <v>-122.25511109999999</v>
      </c>
      <c r="B5632">
        <v>37.260166669999997</v>
      </c>
      <c r="C5632">
        <v>2001</v>
      </c>
      <c r="D5632" t="s">
        <v>542</v>
      </c>
      <c r="E5632" t="s">
        <v>435</v>
      </c>
      <c r="F5632" t="s">
        <v>110</v>
      </c>
      <c r="G5632" t="s">
        <v>110</v>
      </c>
      <c r="H5632" t="s">
        <v>94</v>
      </c>
      <c r="J5632" t="s">
        <v>119</v>
      </c>
      <c r="K5632">
        <v>0</v>
      </c>
      <c r="L5632">
        <v>0</v>
      </c>
      <c r="N5632">
        <v>10</v>
      </c>
      <c r="O5632">
        <v>2001</v>
      </c>
      <c r="P5632" t="s">
        <v>120</v>
      </c>
      <c r="R5632">
        <f t="shared" si="349"/>
        <v>-122</v>
      </c>
      <c r="S5632">
        <f t="shared" si="350"/>
        <v>37</v>
      </c>
      <c r="T5632" t="str">
        <f t="shared" si="351"/>
        <v>-12237</v>
      </c>
      <c r="U5632" t="str">
        <f t="shared" si="348"/>
        <v>-122, 38</v>
      </c>
    </row>
    <row r="5633" spans="1:21" hidden="1" x14ac:dyDescent="0.25">
      <c r="A5633">
        <v>-122.4905833</v>
      </c>
      <c r="B5633">
        <v>37.579972220000002</v>
      </c>
      <c r="C5633">
        <v>2006</v>
      </c>
      <c r="D5633" t="s">
        <v>542</v>
      </c>
      <c r="E5633" t="s">
        <v>435</v>
      </c>
      <c r="F5633" t="s">
        <v>110</v>
      </c>
      <c r="G5633" t="s">
        <v>110</v>
      </c>
      <c r="H5633" t="s">
        <v>94</v>
      </c>
      <c r="J5633" t="s">
        <v>119</v>
      </c>
      <c r="K5633">
        <v>0</v>
      </c>
      <c r="L5633">
        <v>0</v>
      </c>
      <c r="N5633">
        <v>3</v>
      </c>
      <c r="O5633">
        <v>2006</v>
      </c>
      <c r="P5633" t="s">
        <v>120</v>
      </c>
      <c r="R5633">
        <f t="shared" si="349"/>
        <v>-122</v>
      </c>
      <c r="S5633">
        <f t="shared" si="350"/>
        <v>38</v>
      </c>
      <c r="T5633" t="str">
        <f t="shared" si="351"/>
        <v>-12238</v>
      </c>
      <c r="U5633" t="str">
        <f t="shared" si="348"/>
        <v>-123, 38</v>
      </c>
    </row>
    <row r="5634" spans="1:21" hidden="1" x14ac:dyDescent="0.25">
      <c r="A5634">
        <v>-122.5011111</v>
      </c>
      <c r="B5634">
        <v>37.589916670000001</v>
      </c>
      <c r="C5634">
        <v>2006</v>
      </c>
      <c r="D5634" t="s">
        <v>542</v>
      </c>
      <c r="E5634" t="s">
        <v>435</v>
      </c>
      <c r="F5634" t="s">
        <v>110</v>
      </c>
      <c r="G5634" t="s">
        <v>110</v>
      </c>
      <c r="H5634" t="s">
        <v>94</v>
      </c>
      <c r="J5634" t="s">
        <v>119</v>
      </c>
      <c r="K5634">
        <v>0</v>
      </c>
      <c r="L5634">
        <v>0</v>
      </c>
      <c r="N5634">
        <v>24</v>
      </c>
      <c r="O5634">
        <v>2006</v>
      </c>
      <c r="P5634" t="s">
        <v>120</v>
      </c>
      <c r="R5634">
        <f t="shared" si="349"/>
        <v>-123</v>
      </c>
      <c r="S5634">
        <f t="shared" si="350"/>
        <v>38</v>
      </c>
      <c r="T5634" t="str">
        <f t="shared" si="351"/>
        <v>-12338</v>
      </c>
      <c r="U5634" t="str">
        <f t="shared" ref="U5634:U5697" si="352">_xlfn.CONCAT($R5635, ", ", $S5635)</f>
        <v>-122, 38</v>
      </c>
    </row>
    <row r="5635" spans="1:21" hidden="1" x14ac:dyDescent="0.25">
      <c r="A5635">
        <v>-122.4285</v>
      </c>
      <c r="B5635">
        <v>37.603444439999997</v>
      </c>
      <c r="C5635">
        <v>2007</v>
      </c>
      <c r="D5635" t="s">
        <v>542</v>
      </c>
      <c r="E5635" t="s">
        <v>435</v>
      </c>
      <c r="F5635" t="s">
        <v>110</v>
      </c>
      <c r="G5635" t="s">
        <v>110</v>
      </c>
      <c r="H5635" t="s">
        <v>94</v>
      </c>
      <c r="J5635" t="s">
        <v>119</v>
      </c>
      <c r="K5635">
        <v>0</v>
      </c>
      <c r="L5635">
        <v>0</v>
      </c>
      <c r="N5635">
        <v>25</v>
      </c>
      <c r="O5635">
        <v>2007</v>
      </c>
      <c r="P5635" t="s">
        <v>120</v>
      </c>
      <c r="R5635">
        <f t="shared" ref="R5635:R5698" si="353">ROUND($A5635, 0)</f>
        <v>-122</v>
      </c>
      <c r="S5635">
        <f t="shared" ref="S5635:S5698" si="354">ROUND($B5635, 0)</f>
        <v>38</v>
      </c>
      <c r="T5635" t="str">
        <f t="shared" ref="T5635:T5698" si="355">_xlfn.CONCAT($R5635, $S5635)</f>
        <v>-12238</v>
      </c>
      <c r="U5635" t="str">
        <f t="shared" si="352"/>
        <v>-122, 38</v>
      </c>
    </row>
    <row r="5636" spans="1:21" hidden="1" x14ac:dyDescent="0.25">
      <c r="A5636">
        <v>-122.4285</v>
      </c>
      <c r="B5636">
        <v>37.603444439999997</v>
      </c>
      <c r="C5636">
        <v>2007</v>
      </c>
      <c r="D5636" t="s">
        <v>542</v>
      </c>
      <c r="E5636" t="s">
        <v>435</v>
      </c>
      <c r="F5636" t="s">
        <v>110</v>
      </c>
      <c r="G5636" t="s">
        <v>110</v>
      </c>
      <c r="H5636" t="s">
        <v>94</v>
      </c>
      <c r="J5636" t="s">
        <v>119</v>
      </c>
      <c r="K5636">
        <v>0</v>
      </c>
      <c r="L5636">
        <v>0</v>
      </c>
      <c r="N5636">
        <v>25</v>
      </c>
      <c r="O5636">
        <v>2007</v>
      </c>
      <c r="P5636" t="s">
        <v>120</v>
      </c>
      <c r="R5636">
        <f t="shared" si="353"/>
        <v>-122</v>
      </c>
      <c r="S5636">
        <f t="shared" si="354"/>
        <v>38</v>
      </c>
      <c r="T5636" t="str">
        <f t="shared" si="355"/>
        <v>-12238</v>
      </c>
      <c r="U5636" t="str">
        <f t="shared" si="352"/>
        <v>-122, 37</v>
      </c>
    </row>
    <row r="5637" spans="1:21" hidden="1" x14ac:dyDescent="0.25">
      <c r="A5637">
        <v>-121.716977</v>
      </c>
      <c r="B5637">
        <v>36.994723</v>
      </c>
      <c r="C5637" t="s">
        <v>738</v>
      </c>
      <c r="D5637" t="s">
        <v>542</v>
      </c>
      <c r="E5637" t="s">
        <v>435</v>
      </c>
      <c r="F5637" t="s">
        <v>110</v>
      </c>
      <c r="G5637" t="s">
        <v>110</v>
      </c>
      <c r="H5637" t="s">
        <v>94</v>
      </c>
      <c r="J5637" t="s">
        <v>119</v>
      </c>
      <c r="K5637">
        <v>0</v>
      </c>
      <c r="L5637">
        <v>0</v>
      </c>
      <c r="M5637">
        <v>3</v>
      </c>
      <c r="N5637">
        <v>18</v>
      </c>
      <c r="O5637">
        <v>1940</v>
      </c>
      <c r="P5637" t="s">
        <v>120</v>
      </c>
      <c r="R5637">
        <f t="shared" si="353"/>
        <v>-122</v>
      </c>
      <c r="S5637">
        <f t="shared" si="354"/>
        <v>37</v>
      </c>
      <c r="T5637" t="str">
        <f t="shared" si="355"/>
        <v>-12237</v>
      </c>
      <c r="U5637" t="str">
        <f t="shared" si="352"/>
        <v>-122, 37</v>
      </c>
    </row>
    <row r="5638" spans="1:21" hidden="1" x14ac:dyDescent="0.25">
      <c r="A5638">
        <v>-121.7986222</v>
      </c>
      <c r="B5638">
        <v>37.399436110000003</v>
      </c>
      <c r="C5638">
        <v>1955</v>
      </c>
      <c r="D5638" t="s">
        <v>542</v>
      </c>
      <c r="E5638" t="s">
        <v>435</v>
      </c>
      <c r="F5638" t="s">
        <v>110</v>
      </c>
      <c r="G5638" t="s">
        <v>110</v>
      </c>
      <c r="H5638" t="s">
        <v>94</v>
      </c>
      <c r="J5638" t="s">
        <v>119</v>
      </c>
      <c r="K5638">
        <v>0</v>
      </c>
      <c r="L5638">
        <v>0</v>
      </c>
      <c r="N5638">
        <v>5</v>
      </c>
      <c r="O5638">
        <v>1955</v>
      </c>
      <c r="P5638" t="s">
        <v>120</v>
      </c>
      <c r="R5638">
        <f t="shared" si="353"/>
        <v>-122</v>
      </c>
      <c r="S5638">
        <f t="shared" si="354"/>
        <v>37</v>
      </c>
      <c r="T5638" t="str">
        <f t="shared" si="355"/>
        <v>-12237</v>
      </c>
      <c r="U5638" t="str">
        <f t="shared" si="352"/>
        <v>-122, 37</v>
      </c>
    </row>
    <row r="5639" spans="1:21" hidden="1" x14ac:dyDescent="0.25">
      <c r="A5639">
        <v>-121.7986222</v>
      </c>
      <c r="B5639">
        <v>37.399436110000003</v>
      </c>
      <c r="C5639">
        <v>1958</v>
      </c>
      <c r="D5639" t="s">
        <v>542</v>
      </c>
      <c r="E5639" t="s">
        <v>435</v>
      </c>
      <c r="F5639" t="s">
        <v>110</v>
      </c>
      <c r="G5639" t="s">
        <v>110</v>
      </c>
      <c r="H5639" t="s">
        <v>94</v>
      </c>
      <c r="J5639" t="s">
        <v>119</v>
      </c>
      <c r="K5639">
        <v>0</v>
      </c>
      <c r="L5639">
        <v>0</v>
      </c>
      <c r="O5639">
        <v>1958</v>
      </c>
      <c r="P5639" t="s">
        <v>120</v>
      </c>
      <c r="R5639">
        <f t="shared" si="353"/>
        <v>-122</v>
      </c>
      <c r="S5639">
        <f t="shared" si="354"/>
        <v>37</v>
      </c>
      <c r="T5639" t="str">
        <f t="shared" si="355"/>
        <v>-12237</v>
      </c>
      <c r="U5639" t="str">
        <f t="shared" si="352"/>
        <v>-122, 37</v>
      </c>
    </row>
    <row r="5640" spans="1:21" hidden="1" x14ac:dyDescent="0.25">
      <c r="A5640">
        <v>-121.513217</v>
      </c>
      <c r="B5640">
        <v>37.196027999999998</v>
      </c>
      <c r="C5640" t="s">
        <v>735</v>
      </c>
      <c r="D5640" t="s">
        <v>542</v>
      </c>
      <c r="E5640" t="s">
        <v>435</v>
      </c>
      <c r="F5640" t="s">
        <v>110</v>
      </c>
      <c r="G5640" t="s">
        <v>110</v>
      </c>
      <c r="H5640" t="s">
        <v>94</v>
      </c>
      <c r="J5640" t="s">
        <v>119</v>
      </c>
      <c r="K5640">
        <v>0</v>
      </c>
      <c r="L5640">
        <v>0</v>
      </c>
      <c r="M5640">
        <v>11</v>
      </c>
      <c r="N5640">
        <v>26</v>
      </c>
      <c r="O5640">
        <v>1972</v>
      </c>
      <c r="P5640" t="s">
        <v>120</v>
      </c>
      <c r="R5640">
        <f t="shared" si="353"/>
        <v>-122</v>
      </c>
      <c r="S5640">
        <f t="shared" si="354"/>
        <v>37</v>
      </c>
      <c r="T5640" t="str">
        <f t="shared" si="355"/>
        <v>-12237</v>
      </c>
      <c r="U5640" t="str">
        <f t="shared" si="352"/>
        <v>-122, 37</v>
      </c>
    </row>
    <row r="5641" spans="1:21" hidden="1" x14ac:dyDescent="0.25">
      <c r="A5641">
        <v>-122.0558427</v>
      </c>
      <c r="B5641">
        <v>37.252206700000002</v>
      </c>
      <c r="C5641" t="s">
        <v>736</v>
      </c>
      <c r="D5641" t="s">
        <v>542</v>
      </c>
      <c r="E5641" t="s">
        <v>435</v>
      </c>
      <c r="F5641" t="s">
        <v>110</v>
      </c>
      <c r="G5641" t="s">
        <v>110</v>
      </c>
      <c r="H5641" t="s">
        <v>94</v>
      </c>
      <c r="J5641" t="s">
        <v>119</v>
      </c>
      <c r="K5641">
        <v>0</v>
      </c>
      <c r="L5641">
        <v>0</v>
      </c>
      <c r="M5641">
        <v>6</v>
      </c>
      <c r="O5641">
        <v>1977</v>
      </c>
      <c r="P5641" t="s">
        <v>120</v>
      </c>
      <c r="R5641">
        <f t="shared" si="353"/>
        <v>-122</v>
      </c>
      <c r="S5641">
        <f t="shared" si="354"/>
        <v>37</v>
      </c>
      <c r="T5641" t="str">
        <f t="shared" si="355"/>
        <v>-12237</v>
      </c>
      <c r="U5641" t="str">
        <f t="shared" si="352"/>
        <v>-122, 37</v>
      </c>
    </row>
    <row r="5642" spans="1:21" hidden="1" x14ac:dyDescent="0.25">
      <c r="A5642">
        <v>-121.93783000000001</v>
      </c>
      <c r="B5642">
        <v>37.236334999999997</v>
      </c>
      <c r="C5642" t="s">
        <v>734</v>
      </c>
      <c r="D5642" t="s">
        <v>542</v>
      </c>
      <c r="E5642" t="s">
        <v>435</v>
      </c>
      <c r="F5642" t="s">
        <v>110</v>
      </c>
      <c r="G5642" t="s">
        <v>110</v>
      </c>
      <c r="H5642" t="s">
        <v>94</v>
      </c>
      <c r="J5642" t="s">
        <v>119</v>
      </c>
      <c r="K5642">
        <v>0</v>
      </c>
      <c r="L5642">
        <v>0</v>
      </c>
      <c r="M5642">
        <v>11</v>
      </c>
      <c r="N5642">
        <v>11</v>
      </c>
      <c r="O5642">
        <v>1973</v>
      </c>
      <c r="P5642" t="s">
        <v>120</v>
      </c>
      <c r="R5642">
        <f t="shared" si="353"/>
        <v>-122</v>
      </c>
      <c r="S5642">
        <f t="shared" si="354"/>
        <v>37</v>
      </c>
      <c r="T5642" t="str">
        <f t="shared" si="355"/>
        <v>-12237</v>
      </c>
      <c r="U5642" t="str">
        <f t="shared" si="352"/>
        <v>-122, 37</v>
      </c>
    </row>
    <row r="5643" spans="1:21" hidden="1" x14ac:dyDescent="0.25">
      <c r="A5643">
        <v>-121.5116359</v>
      </c>
      <c r="B5643">
        <v>37.438531099999999</v>
      </c>
      <c r="C5643" t="s">
        <v>554</v>
      </c>
      <c r="D5643" t="s">
        <v>542</v>
      </c>
      <c r="E5643" t="s">
        <v>435</v>
      </c>
      <c r="F5643" t="s">
        <v>110</v>
      </c>
      <c r="G5643" t="s">
        <v>110</v>
      </c>
      <c r="H5643" t="s">
        <v>94</v>
      </c>
      <c r="J5643" t="s">
        <v>119</v>
      </c>
      <c r="K5643">
        <v>0</v>
      </c>
      <c r="L5643">
        <v>0</v>
      </c>
      <c r="M5643">
        <v>1</v>
      </c>
      <c r="N5643">
        <v>30</v>
      </c>
      <c r="O5643">
        <v>1971</v>
      </c>
      <c r="P5643" t="s">
        <v>120</v>
      </c>
      <c r="R5643">
        <f t="shared" si="353"/>
        <v>-122</v>
      </c>
      <c r="S5643">
        <f t="shared" si="354"/>
        <v>37</v>
      </c>
      <c r="T5643" t="str">
        <f t="shared" si="355"/>
        <v>-12237</v>
      </c>
      <c r="U5643" t="str">
        <f t="shared" si="352"/>
        <v>-122, 37</v>
      </c>
    </row>
    <row r="5644" spans="1:21" hidden="1" x14ac:dyDescent="0.25">
      <c r="A5644">
        <v>-121.7986222</v>
      </c>
      <c r="B5644">
        <v>37.399436110000003</v>
      </c>
      <c r="C5644">
        <v>1958</v>
      </c>
      <c r="D5644" t="s">
        <v>542</v>
      </c>
      <c r="E5644" t="s">
        <v>435</v>
      </c>
      <c r="F5644" t="s">
        <v>110</v>
      </c>
      <c r="G5644" t="s">
        <v>110</v>
      </c>
      <c r="H5644" t="s">
        <v>94</v>
      </c>
      <c r="J5644" t="s">
        <v>119</v>
      </c>
      <c r="K5644">
        <v>0</v>
      </c>
      <c r="L5644">
        <v>0</v>
      </c>
      <c r="O5644">
        <v>1958</v>
      </c>
      <c r="P5644" t="s">
        <v>120</v>
      </c>
      <c r="R5644">
        <f t="shared" si="353"/>
        <v>-122</v>
      </c>
      <c r="S5644">
        <f t="shared" si="354"/>
        <v>37</v>
      </c>
      <c r="T5644" t="str">
        <f t="shared" si="355"/>
        <v>-12237</v>
      </c>
      <c r="U5644" t="str">
        <f t="shared" si="352"/>
        <v>-122, 37</v>
      </c>
    </row>
    <row r="5645" spans="1:21" hidden="1" x14ac:dyDescent="0.25">
      <c r="A5645">
        <v>-122.0217833</v>
      </c>
      <c r="B5645">
        <v>37.256916670000003</v>
      </c>
      <c r="C5645">
        <v>1966</v>
      </c>
      <c r="D5645" t="s">
        <v>542</v>
      </c>
      <c r="E5645" t="s">
        <v>435</v>
      </c>
      <c r="F5645" t="s">
        <v>110</v>
      </c>
      <c r="G5645" t="s">
        <v>110</v>
      </c>
      <c r="H5645" t="s">
        <v>94</v>
      </c>
      <c r="J5645" t="s">
        <v>119</v>
      </c>
      <c r="K5645">
        <v>0</v>
      </c>
      <c r="L5645">
        <v>0</v>
      </c>
      <c r="N5645">
        <v>15</v>
      </c>
      <c r="O5645">
        <v>1966</v>
      </c>
      <c r="P5645" t="s">
        <v>120</v>
      </c>
      <c r="R5645">
        <f t="shared" si="353"/>
        <v>-122</v>
      </c>
      <c r="S5645">
        <f t="shared" si="354"/>
        <v>37</v>
      </c>
      <c r="T5645" t="str">
        <f t="shared" si="355"/>
        <v>-12237</v>
      </c>
      <c r="U5645" t="str">
        <f t="shared" si="352"/>
        <v>-122, 37</v>
      </c>
    </row>
    <row r="5646" spans="1:21" hidden="1" x14ac:dyDescent="0.25">
      <c r="A5646">
        <v>-121.5116359</v>
      </c>
      <c r="B5646">
        <v>37.438531099999999</v>
      </c>
      <c r="C5646" t="s">
        <v>554</v>
      </c>
      <c r="D5646" t="s">
        <v>542</v>
      </c>
      <c r="E5646" t="s">
        <v>435</v>
      </c>
      <c r="F5646" t="s">
        <v>110</v>
      </c>
      <c r="G5646" t="s">
        <v>110</v>
      </c>
      <c r="H5646" t="s">
        <v>94</v>
      </c>
      <c r="J5646" t="s">
        <v>119</v>
      </c>
      <c r="K5646">
        <v>0</v>
      </c>
      <c r="L5646">
        <v>0</v>
      </c>
      <c r="M5646">
        <v>1</v>
      </c>
      <c r="N5646">
        <v>30</v>
      </c>
      <c r="O5646">
        <v>1971</v>
      </c>
      <c r="P5646" t="s">
        <v>120</v>
      </c>
      <c r="R5646">
        <f t="shared" si="353"/>
        <v>-122</v>
      </c>
      <c r="S5646">
        <f t="shared" si="354"/>
        <v>37</v>
      </c>
      <c r="T5646" t="str">
        <f t="shared" si="355"/>
        <v>-12237</v>
      </c>
      <c r="U5646" t="str">
        <f t="shared" si="352"/>
        <v>-122, 37</v>
      </c>
    </row>
    <row r="5647" spans="1:21" hidden="1" x14ac:dyDescent="0.25">
      <c r="A5647">
        <v>-121.7986222</v>
      </c>
      <c r="B5647">
        <v>37.399436110000003</v>
      </c>
      <c r="C5647">
        <v>1955</v>
      </c>
      <c r="D5647" t="s">
        <v>542</v>
      </c>
      <c r="E5647" t="s">
        <v>435</v>
      </c>
      <c r="F5647" t="s">
        <v>110</v>
      </c>
      <c r="G5647" t="s">
        <v>110</v>
      </c>
      <c r="H5647" t="s">
        <v>94</v>
      </c>
      <c r="J5647" t="s">
        <v>119</v>
      </c>
      <c r="K5647">
        <v>0</v>
      </c>
      <c r="L5647">
        <v>0</v>
      </c>
      <c r="N5647">
        <v>5</v>
      </c>
      <c r="O5647">
        <v>1955</v>
      </c>
      <c r="P5647" t="s">
        <v>120</v>
      </c>
      <c r="R5647">
        <f t="shared" si="353"/>
        <v>-122</v>
      </c>
      <c r="S5647">
        <f t="shared" si="354"/>
        <v>37</v>
      </c>
      <c r="T5647" t="str">
        <f t="shared" si="355"/>
        <v>-12237</v>
      </c>
      <c r="U5647" t="str">
        <f t="shared" si="352"/>
        <v>-122, 37</v>
      </c>
    </row>
    <row r="5648" spans="1:21" hidden="1" x14ac:dyDescent="0.25">
      <c r="A5648">
        <v>-121.5121534</v>
      </c>
      <c r="B5648">
        <v>37.441258400000002</v>
      </c>
      <c r="C5648" t="s">
        <v>605</v>
      </c>
      <c r="D5648" t="s">
        <v>542</v>
      </c>
      <c r="E5648" t="s">
        <v>435</v>
      </c>
      <c r="F5648" t="s">
        <v>110</v>
      </c>
      <c r="G5648" t="s">
        <v>110</v>
      </c>
      <c r="H5648" t="s">
        <v>94</v>
      </c>
      <c r="J5648" t="s">
        <v>119</v>
      </c>
      <c r="K5648">
        <v>0</v>
      </c>
      <c r="L5648">
        <v>0</v>
      </c>
      <c r="M5648">
        <v>11</v>
      </c>
      <c r="N5648">
        <v>7</v>
      </c>
      <c r="O5648">
        <v>1970</v>
      </c>
      <c r="P5648" t="s">
        <v>120</v>
      </c>
      <c r="R5648">
        <f t="shared" si="353"/>
        <v>-122</v>
      </c>
      <c r="S5648">
        <f t="shared" si="354"/>
        <v>37</v>
      </c>
      <c r="T5648" t="str">
        <f t="shared" si="355"/>
        <v>-12237</v>
      </c>
      <c r="U5648" t="str">
        <f t="shared" si="352"/>
        <v>-122, 37</v>
      </c>
    </row>
    <row r="5649" spans="1:21" hidden="1" x14ac:dyDescent="0.25">
      <c r="A5649">
        <v>-121.7167444</v>
      </c>
      <c r="B5649">
        <v>37.013758330000002</v>
      </c>
      <c r="C5649">
        <v>1988</v>
      </c>
      <c r="D5649" t="s">
        <v>542</v>
      </c>
      <c r="E5649" t="s">
        <v>435</v>
      </c>
      <c r="F5649" t="s">
        <v>110</v>
      </c>
      <c r="G5649" t="s">
        <v>110</v>
      </c>
      <c r="H5649" t="s">
        <v>94</v>
      </c>
      <c r="J5649" t="s">
        <v>119</v>
      </c>
      <c r="K5649">
        <v>0</v>
      </c>
      <c r="L5649">
        <v>0</v>
      </c>
      <c r="N5649">
        <v>16</v>
      </c>
      <c r="O5649">
        <v>1988</v>
      </c>
      <c r="P5649" t="s">
        <v>120</v>
      </c>
      <c r="R5649">
        <f t="shared" si="353"/>
        <v>-122</v>
      </c>
      <c r="S5649">
        <f t="shared" si="354"/>
        <v>37</v>
      </c>
      <c r="T5649" t="str">
        <f t="shared" si="355"/>
        <v>-12237</v>
      </c>
      <c r="U5649" t="str">
        <f t="shared" si="352"/>
        <v>-122, 37</v>
      </c>
    </row>
    <row r="5650" spans="1:21" hidden="1" x14ac:dyDescent="0.25">
      <c r="A5650">
        <v>-121.82066500000001</v>
      </c>
      <c r="B5650">
        <v>37.219068</v>
      </c>
      <c r="C5650" t="s">
        <v>737</v>
      </c>
      <c r="D5650" t="s">
        <v>542</v>
      </c>
      <c r="E5650" t="s">
        <v>435</v>
      </c>
      <c r="F5650" t="s">
        <v>110</v>
      </c>
      <c r="G5650" t="s">
        <v>110</v>
      </c>
      <c r="H5650" t="s">
        <v>94</v>
      </c>
      <c r="J5650" t="s">
        <v>119</v>
      </c>
      <c r="K5650">
        <v>0</v>
      </c>
      <c r="L5650">
        <v>0</v>
      </c>
      <c r="M5650">
        <v>2</v>
      </c>
      <c r="N5650">
        <v>7</v>
      </c>
      <c r="O5650">
        <v>1975</v>
      </c>
      <c r="P5650" t="s">
        <v>120</v>
      </c>
      <c r="R5650">
        <f t="shared" si="353"/>
        <v>-122</v>
      </c>
      <c r="S5650">
        <f t="shared" si="354"/>
        <v>37</v>
      </c>
      <c r="T5650" t="str">
        <f t="shared" si="355"/>
        <v>-12237</v>
      </c>
      <c r="U5650" t="str">
        <f t="shared" si="352"/>
        <v>-122, 37</v>
      </c>
    </row>
    <row r="5651" spans="1:21" hidden="1" x14ac:dyDescent="0.25">
      <c r="A5651">
        <v>-122.1531849</v>
      </c>
      <c r="B5651">
        <v>37.2903479</v>
      </c>
      <c r="C5651" t="s">
        <v>740</v>
      </c>
      <c r="D5651" t="s">
        <v>542</v>
      </c>
      <c r="E5651" t="s">
        <v>435</v>
      </c>
      <c r="F5651" t="s">
        <v>110</v>
      </c>
      <c r="G5651" t="s">
        <v>110</v>
      </c>
      <c r="H5651" t="s">
        <v>94</v>
      </c>
      <c r="J5651" t="s">
        <v>119</v>
      </c>
      <c r="K5651">
        <v>0</v>
      </c>
      <c r="L5651">
        <v>0</v>
      </c>
      <c r="M5651">
        <v>2</v>
      </c>
      <c r="N5651">
        <v>8</v>
      </c>
      <c r="O5651">
        <v>1970</v>
      </c>
      <c r="P5651" t="s">
        <v>120</v>
      </c>
      <c r="R5651">
        <f t="shared" si="353"/>
        <v>-122</v>
      </c>
      <c r="S5651">
        <f t="shared" si="354"/>
        <v>37</v>
      </c>
      <c r="T5651" t="str">
        <f t="shared" si="355"/>
        <v>-12237</v>
      </c>
      <c r="U5651" t="str">
        <f t="shared" si="352"/>
        <v>-122, 37</v>
      </c>
    </row>
    <row r="5652" spans="1:21" hidden="1" x14ac:dyDescent="0.25">
      <c r="A5652">
        <v>-121.5161452</v>
      </c>
      <c r="B5652">
        <v>37.4602535</v>
      </c>
      <c r="C5652" t="s">
        <v>554</v>
      </c>
      <c r="D5652" t="s">
        <v>542</v>
      </c>
      <c r="E5652" t="s">
        <v>435</v>
      </c>
      <c r="F5652" t="s">
        <v>110</v>
      </c>
      <c r="G5652" t="s">
        <v>110</v>
      </c>
      <c r="H5652" t="s">
        <v>94</v>
      </c>
      <c r="J5652" t="s">
        <v>119</v>
      </c>
      <c r="K5652">
        <v>0</v>
      </c>
      <c r="L5652">
        <v>0</v>
      </c>
      <c r="M5652">
        <v>1</v>
      </c>
      <c r="N5652">
        <v>30</v>
      </c>
      <c r="O5652">
        <v>1971</v>
      </c>
      <c r="P5652" t="s">
        <v>120</v>
      </c>
      <c r="R5652">
        <f t="shared" si="353"/>
        <v>-122</v>
      </c>
      <c r="S5652">
        <f t="shared" si="354"/>
        <v>37</v>
      </c>
      <c r="T5652" t="str">
        <f t="shared" si="355"/>
        <v>-12237</v>
      </c>
      <c r="U5652" t="str">
        <f t="shared" si="352"/>
        <v>-122, 37</v>
      </c>
    </row>
    <row r="5653" spans="1:21" hidden="1" x14ac:dyDescent="0.25">
      <c r="A5653">
        <v>-122.07657500000001</v>
      </c>
      <c r="B5653">
        <v>37.32218889</v>
      </c>
      <c r="C5653">
        <v>1989</v>
      </c>
      <c r="D5653" t="s">
        <v>542</v>
      </c>
      <c r="E5653" t="s">
        <v>435</v>
      </c>
      <c r="F5653" t="s">
        <v>110</v>
      </c>
      <c r="G5653" t="s">
        <v>110</v>
      </c>
      <c r="H5653" t="s">
        <v>94</v>
      </c>
      <c r="J5653" t="s">
        <v>119</v>
      </c>
      <c r="K5653">
        <v>0</v>
      </c>
      <c r="L5653">
        <v>0</v>
      </c>
      <c r="N5653">
        <v>12</v>
      </c>
      <c r="O5653">
        <v>1989</v>
      </c>
      <c r="P5653" t="s">
        <v>120</v>
      </c>
      <c r="R5653">
        <f t="shared" si="353"/>
        <v>-122</v>
      </c>
      <c r="S5653">
        <f t="shared" si="354"/>
        <v>37</v>
      </c>
      <c r="T5653" t="str">
        <f t="shared" si="355"/>
        <v>-12237</v>
      </c>
      <c r="U5653" t="str">
        <f t="shared" si="352"/>
        <v>-122, 37</v>
      </c>
    </row>
    <row r="5654" spans="1:21" hidden="1" x14ac:dyDescent="0.25">
      <c r="A5654">
        <v>-121.68546600000001</v>
      </c>
      <c r="B5654">
        <v>36.997793000000001</v>
      </c>
      <c r="C5654" t="s">
        <v>741</v>
      </c>
      <c r="D5654" t="s">
        <v>542</v>
      </c>
      <c r="E5654" t="s">
        <v>435</v>
      </c>
      <c r="F5654" t="s">
        <v>110</v>
      </c>
      <c r="G5654" t="s">
        <v>110</v>
      </c>
      <c r="H5654" t="s">
        <v>94</v>
      </c>
      <c r="J5654" t="s">
        <v>119</v>
      </c>
      <c r="K5654">
        <v>0</v>
      </c>
      <c r="L5654">
        <v>0</v>
      </c>
      <c r="M5654">
        <v>2</v>
      </c>
      <c r="N5654">
        <v>13</v>
      </c>
      <c r="O5654">
        <v>1987</v>
      </c>
      <c r="P5654" t="s">
        <v>120</v>
      </c>
      <c r="R5654">
        <f t="shared" si="353"/>
        <v>-122</v>
      </c>
      <c r="S5654">
        <f t="shared" si="354"/>
        <v>37</v>
      </c>
      <c r="T5654" t="str">
        <f t="shared" si="355"/>
        <v>-12237</v>
      </c>
      <c r="U5654" t="str">
        <f t="shared" si="352"/>
        <v>-122, 37</v>
      </c>
    </row>
    <row r="5655" spans="1:21" hidden="1" x14ac:dyDescent="0.25">
      <c r="A5655">
        <v>-121.5759583</v>
      </c>
      <c r="B5655">
        <v>37.062177779999999</v>
      </c>
      <c r="C5655">
        <v>1989</v>
      </c>
      <c r="D5655" t="s">
        <v>542</v>
      </c>
      <c r="E5655" t="s">
        <v>435</v>
      </c>
      <c r="F5655" t="s">
        <v>110</v>
      </c>
      <c r="G5655" t="s">
        <v>110</v>
      </c>
      <c r="H5655" t="s">
        <v>94</v>
      </c>
      <c r="J5655" t="s">
        <v>119</v>
      </c>
      <c r="K5655">
        <v>0</v>
      </c>
      <c r="L5655">
        <v>0</v>
      </c>
      <c r="N5655">
        <v>27</v>
      </c>
      <c r="O5655">
        <v>1989</v>
      </c>
      <c r="P5655" t="s">
        <v>120</v>
      </c>
      <c r="R5655">
        <f t="shared" si="353"/>
        <v>-122</v>
      </c>
      <c r="S5655">
        <f t="shared" si="354"/>
        <v>37</v>
      </c>
      <c r="T5655" t="str">
        <f t="shared" si="355"/>
        <v>-12237</v>
      </c>
      <c r="U5655" t="str">
        <f t="shared" si="352"/>
        <v>-122, 37</v>
      </c>
    </row>
    <row r="5656" spans="1:21" hidden="1" x14ac:dyDescent="0.25">
      <c r="A5656">
        <v>-121.7025639</v>
      </c>
      <c r="B5656">
        <v>37.124697220000002</v>
      </c>
      <c r="C5656">
        <v>1989</v>
      </c>
      <c r="D5656" t="s">
        <v>542</v>
      </c>
      <c r="E5656" t="s">
        <v>435</v>
      </c>
      <c r="F5656" t="s">
        <v>110</v>
      </c>
      <c r="G5656" t="s">
        <v>110</v>
      </c>
      <c r="H5656" t="s">
        <v>94</v>
      </c>
      <c r="J5656" t="s">
        <v>119</v>
      </c>
      <c r="K5656">
        <v>0</v>
      </c>
      <c r="L5656">
        <v>0</v>
      </c>
      <c r="N5656">
        <v>12</v>
      </c>
      <c r="O5656">
        <v>1989</v>
      </c>
      <c r="P5656" t="s">
        <v>120</v>
      </c>
      <c r="R5656">
        <f t="shared" si="353"/>
        <v>-122</v>
      </c>
      <c r="S5656">
        <f t="shared" si="354"/>
        <v>37</v>
      </c>
      <c r="T5656" t="str">
        <f t="shared" si="355"/>
        <v>-12237</v>
      </c>
      <c r="U5656" t="str">
        <f t="shared" si="352"/>
        <v>-122, 37</v>
      </c>
    </row>
    <row r="5657" spans="1:21" hidden="1" x14ac:dyDescent="0.25">
      <c r="A5657">
        <v>-121.990263</v>
      </c>
      <c r="B5657">
        <v>37.185273000000002</v>
      </c>
      <c r="C5657" t="s">
        <v>733</v>
      </c>
      <c r="D5657" t="s">
        <v>542</v>
      </c>
      <c r="E5657" t="s">
        <v>435</v>
      </c>
      <c r="F5657" t="s">
        <v>110</v>
      </c>
      <c r="G5657" t="s">
        <v>110</v>
      </c>
      <c r="H5657" t="s">
        <v>94</v>
      </c>
      <c r="J5657" t="s">
        <v>119</v>
      </c>
      <c r="K5657">
        <v>0</v>
      </c>
      <c r="L5657">
        <v>0</v>
      </c>
      <c r="M5657">
        <v>10</v>
      </c>
      <c r="N5657">
        <v>16</v>
      </c>
      <c r="O5657">
        <v>1993</v>
      </c>
      <c r="P5657" t="s">
        <v>120</v>
      </c>
      <c r="R5657">
        <f t="shared" si="353"/>
        <v>-122</v>
      </c>
      <c r="S5657">
        <f t="shared" si="354"/>
        <v>37</v>
      </c>
      <c r="T5657" t="str">
        <f t="shared" si="355"/>
        <v>-12237</v>
      </c>
      <c r="U5657" t="str">
        <f t="shared" si="352"/>
        <v>-122, 37</v>
      </c>
    </row>
    <row r="5658" spans="1:21" hidden="1" x14ac:dyDescent="0.25">
      <c r="A5658">
        <v>-122.0638861</v>
      </c>
      <c r="B5658">
        <v>37.221591670000002</v>
      </c>
      <c r="C5658">
        <v>1982</v>
      </c>
      <c r="D5658" t="s">
        <v>542</v>
      </c>
      <c r="E5658" t="s">
        <v>435</v>
      </c>
      <c r="F5658" t="s">
        <v>110</v>
      </c>
      <c r="G5658" t="s">
        <v>110</v>
      </c>
      <c r="H5658" t="s">
        <v>94</v>
      </c>
      <c r="J5658" t="s">
        <v>119</v>
      </c>
      <c r="K5658">
        <v>0</v>
      </c>
      <c r="L5658">
        <v>0</v>
      </c>
      <c r="N5658">
        <v>10</v>
      </c>
      <c r="O5658">
        <v>1982</v>
      </c>
      <c r="P5658" t="s">
        <v>120</v>
      </c>
      <c r="R5658">
        <f t="shared" si="353"/>
        <v>-122</v>
      </c>
      <c r="S5658">
        <f t="shared" si="354"/>
        <v>37</v>
      </c>
      <c r="T5658" t="str">
        <f t="shared" si="355"/>
        <v>-12237</v>
      </c>
      <c r="U5658" t="str">
        <f t="shared" si="352"/>
        <v>-122, 37</v>
      </c>
    </row>
    <row r="5659" spans="1:21" hidden="1" x14ac:dyDescent="0.25">
      <c r="A5659">
        <v>-122.0546056</v>
      </c>
      <c r="B5659">
        <v>37.23201667</v>
      </c>
      <c r="C5659">
        <v>1987</v>
      </c>
      <c r="D5659" t="s">
        <v>542</v>
      </c>
      <c r="E5659" t="s">
        <v>435</v>
      </c>
      <c r="F5659" t="s">
        <v>110</v>
      </c>
      <c r="G5659" t="s">
        <v>110</v>
      </c>
      <c r="H5659" t="s">
        <v>94</v>
      </c>
      <c r="J5659" t="s">
        <v>119</v>
      </c>
      <c r="K5659">
        <v>0</v>
      </c>
      <c r="L5659">
        <v>0</v>
      </c>
      <c r="N5659">
        <v>15</v>
      </c>
      <c r="O5659">
        <v>1987</v>
      </c>
      <c r="P5659" t="s">
        <v>120</v>
      </c>
      <c r="R5659">
        <f t="shared" si="353"/>
        <v>-122</v>
      </c>
      <c r="S5659">
        <f t="shared" si="354"/>
        <v>37</v>
      </c>
      <c r="T5659" t="str">
        <f t="shared" si="355"/>
        <v>-12237</v>
      </c>
      <c r="U5659" t="str">
        <f t="shared" si="352"/>
        <v>-122, 37</v>
      </c>
    </row>
    <row r="5660" spans="1:21" hidden="1" x14ac:dyDescent="0.25">
      <c r="A5660">
        <v>-122.0546056</v>
      </c>
      <c r="B5660">
        <v>37.23201667</v>
      </c>
      <c r="C5660">
        <v>1987</v>
      </c>
      <c r="D5660" t="s">
        <v>542</v>
      </c>
      <c r="E5660" t="s">
        <v>435</v>
      </c>
      <c r="F5660" t="s">
        <v>110</v>
      </c>
      <c r="G5660" t="s">
        <v>110</v>
      </c>
      <c r="H5660" t="s">
        <v>94</v>
      </c>
      <c r="J5660" t="s">
        <v>119</v>
      </c>
      <c r="K5660">
        <v>0</v>
      </c>
      <c r="L5660">
        <v>0</v>
      </c>
      <c r="N5660">
        <v>15</v>
      </c>
      <c r="O5660">
        <v>1987</v>
      </c>
      <c r="P5660" t="s">
        <v>120</v>
      </c>
      <c r="R5660">
        <f t="shared" si="353"/>
        <v>-122</v>
      </c>
      <c r="S5660">
        <f t="shared" si="354"/>
        <v>37</v>
      </c>
      <c r="T5660" t="str">
        <f t="shared" si="355"/>
        <v>-12237</v>
      </c>
      <c r="U5660" t="str">
        <f t="shared" si="352"/>
        <v>-122, 37</v>
      </c>
    </row>
    <row r="5661" spans="1:21" hidden="1" x14ac:dyDescent="0.25">
      <c r="A5661">
        <v>-122.1092972</v>
      </c>
      <c r="B5661">
        <v>37.297058329999999</v>
      </c>
      <c r="C5661">
        <v>1988</v>
      </c>
      <c r="D5661" t="s">
        <v>542</v>
      </c>
      <c r="E5661" t="s">
        <v>435</v>
      </c>
      <c r="F5661" t="s">
        <v>110</v>
      </c>
      <c r="G5661" t="s">
        <v>110</v>
      </c>
      <c r="H5661" t="s">
        <v>94</v>
      </c>
      <c r="J5661" t="s">
        <v>119</v>
      </c>
      <c r="K5661">
        <v>0</v>
      </c>
      <c r="L5661">
        <v>0</v>
      </c>
      <c r="N5661">
        <v>23</v>
      </c>
      <c r="O5661">
        <v>1988</v>
      </c>
      <c r="P5661" t="s">
        <v>120</v>
      </c>
      <c r="R5661">
        <f t="shared" si="353"/>
        <v>-122</v>
      </c>
      <c r="S5661">
        <f t="shared" si="354"/>
        <v>37</v>
      </c>
      <c r="T5661" t="str">
        <f t="shared" si="355"/>
        <v>-12237</v>
      </c>
      <c r="U5661" t="str">
        <f t="shared" si="352"/>
        <v>-122, 37</v>
      </c>
    </row>
    <row r="5662" spans="1:21" hidden="1" x14ac:dyDescent="0.25">
      <c r="A5662">
        <v>-121.90035</v>
      </c>
      <c r="B5662">
        <v>37.345050000000001</v>
      </c>
      <c r="C5662">
        <v>1984</v>
      </c>
      <c r="D5662" t="s">
        <v>542</v>
      </c>
      <c r="E5662" t="s">
        <v>435</v>
      </c>
      <c r="F5662" t="s">
        <v>110</v>
      </c>
      <c r="G5662" t="s">
        <v>110</v>
      </c>
      <c r="H5662" t="s">
        <v>94</v>
      </c>
      <c r="J5662" t="s">
        <v>119</v>
      </c>
      <c r="K5662">
        <v>0</v>
      </c>
      <c r="L5662">
        <v>0</v>
      </c>
      <c r="N5662">
        <v>1</v>
      </c>
      <c r="O5662">
        <v>1984</v>
      </c>
      <c r="P5662" t="s">
        <v>120</v>
      </c>
      <c r="R5662">
        <f t="shared" si="353"/>
        <v>-122</v>
      </c>
      <c r="S5662">
        <f t="shared" si="354"/>
        <v>37</v>
      </c>
      <c r="T5662" t="str">
        <f t="shared" si="355"/>
        <v>-12237</v>
      </c>
      <c r="U5662" t="str">
        <f t="shared" si="352"/>
        <v>-122, 37</v>
      </c>
    </row>
    <row r="5663" spans="1:21" hidden="1" x14ac:dyDescent="0.25">
      <c r="A5663">
        <v>-121.7101861</v>
      </c>
      <c r="B5663">
        <v>37.348133330000003</v>
      </c>
      <c r="C5663">
        <v>1987</v>
      </c>
      <c r="D5663" t="s">
        <v>542</v>
      </c>
      <c r="E5663" t="s">
        <v>435</v>
      </c>
      <c r="F5663" t="s">
        <v>110</v>
      </c>
      <c r="G5663" t="s">
        <v>110</v>
      </c>
      <c r="H5663" t="s">
        <v>94</v>
      </c>
      <c r="J5663" t="s">
        <v>119</v>
      </c>
      <c r="K5663">
        <v>0</v>
      </c>
      <c r="L5663">
        <v>0</v>
      </c>
      <c r="N5663">
        <v>15</v>
      </c>
      <c r="O5663">
        <v>1987</v>
      </c>
      <c r="P5663" t="s">
        <v>120</v>
      </c>
      <c r="R5663">
        <f t="shared" si="353"/>
        <v>-122</v>
      </c>
      <c r="S5663">
        <f t="shared" si="354"/>
        <v>37</v>
      </c>
      <c r="T5663" t="str">
        <f t="shared" si="355"/>
        <v>-12237</v>
      </c>
      <c r="U5663" t="str">
        <f t="shared" si="352"/>
        <v>-122, 37</v>
      </c>
    </row>
    <row r="5664" spans="1:21" hidden="1" x14ac:dyDescent="0.25">
      <c r="A5664">
        <v>-121.7101861</v>
      </c>
      <c r="B5664">
        <v>37.348133330000003</v>
      </c>
      <c r="C5664">
        <v>1987</v>
      </c>
      <c r="D5664" t="s">
        <v>542</v>
      </c>
      <c r="E5664" t="s">
        <v>435</v>
      </c>
      <c r="F5664" t="s">
        <v>110</v>
      </c>
      <c r="G5664" t="s">
        <v>110</v>
      </c>
      <c r="H5664" t="s">
        <v>94</v>
      </c>
      <c r="J5664" t="s">
        <v>119</v>
      </c>
      <c r="K5664">
        <v>0</v>
      </c>
      <c r="L5664">
        <v>0</v>
      </c>
      <c r="N5664">
        <v>15</v>
      </c>
      <c r="O5664">
        <v>1987</v>
      </c>
      <c r="P5664" t="s">
        <v>120</v>
      </c>
      <c r="R5664">
        <f t="shared" si="353"/>
        <v>-122</v>
      </c>
      <c r="S5664">
        <f t="shared" si="354"/>
        <v>37</v>
      </c>
      <c r="T5664" t="str">
        <f t="shared" si="355"/>
        <v>-12237</v>
      </c>
      <c r="U5664" t="str">
        <f t="shared" si="352"/>
        <v>-122, 37</v>
      </c>
    </row>
    <row r="5665" spans="1:21" hidden="1" x14ac:dyDescent="0.25">
      <c r="A5665">
        <v>-121.97796940000001</v>
      </c>
      <c r="B5665">
        <v>37.41053333</v>
      </c>
      <c r="C5665">
        <v>1989</v>
      </c>
      <c r="D5665" t="s">
        <v>542</v>
      </c>
      <c r="E5665" t="s">
        <v>435</v>
      </c>
      <c r="F5665" t="s">
        <v>110</v>
      </c>
      <c r="G5665" t="s">
        <v>110</v>
      </c>
      <c r="H5665" t="s">
        <v>94</v>
      </c>
      <c r="J5665" t="s">
        <v>119</v>
      </c>
      <c r="K5665">
        <v>0</v>
      </c>
      <c r="L5665">
        <v>0</v>
      </c>
      <c r="N5665">
        <v>6</v>
      </c>
      <c r="O5665">
        <v>1989</v>
      </c>
      <c r="P5665" t="s">
        <v>120</v>
      </c>
      <c r="R5665">
        <f t="shared" si="353"/>
        <v>-122</v>
      </c>
      <c r="S5665">
        <f t="shared" si="354"/>
        <v>37</v>
      </c>
      <c r="T5665" t="str">
        <f t="shared" si="355"/>
        <v>-12237</v>
      </c>
      <c r="U5665" t="str">
        <f t="shared" si="352"/>
        <v>-122, 37</v>
      </c>
    </row>
    <row r="5666" spans="1:21" hidden="1" x14ac:dyDescent="0.25">
      <c r="A5666">
        <v>-121.5116359</v>
      </c>
      <c r="B5666">
        <v>37.438531099999999</v>
      </c>
      <c r="C5666" t="s">
        <v>554</v>
      </c>
      <c r="D5666" t="s">
        <v>542</v>
      </c>
      <c r="E5666" t="s">
        <v>435</v>
      </c>
      <c r="F5666" t="s">
        <v>110</v>
      </c>
      <c r="G5666" t="s">
        <v>110</v>
      </c>
      <c r="H5666" t="s">
        <v>94</v>
      </c>
      <c r="J5666" t="s">
        <v>119</v>
      </c>
      <c r="K5666">
        <v>0</v>
      </c>
      <c r="L5666">
        <v>0</v>
      </c>
      <c r="M5666">
        <v>1</v>
      </c>
      <c r="N5666">
        <v>30</v>
      </c>
      <c r="O5666">
        <v>1971</v>
      </c>
      <c r="P5666" t="s">
        <v>120</v>
      </c>
      <c r="R5666">
        <f t="shared" si="353"/>
        <v>-122</v>
      </c>
      <c r="S5666">
        <f t="shared" si="354"/>
        <v>37</v>
      </c>
      <c r="T5666" t="str">
        <f t="shared" si="355"/>
        <v>-12237</v>
      </c>
      <c r="U5666" t="str">
        <f t="shared" si="352"/>
        <v>-122, 37</v>
      </c>
    </row>
    <row r="5667" spans="1:21" hidden="1" x14ac:dyDescent="0.25">
      <c r="A5667">
        <v>-121.5116359</v>
      </c>
      <c r="B5667">
        <v>37.438531099999999</v>
      </c>
      <c r="C5667" t="s">
        <v>554</v>
      </c>
      <c r="D5667" t="s">
        <v>542</v>
      </c>
      <c r="E5667" t="s">
        <v>435</v>
      </c>
      <c r="F5667" t="s">
        <v>110</v>
      </c>
      <c r="G5667" t="s">
        <v>110</v>
      </c>
      <c r="H5667" t="s">
        <v>94</v>
      </c>
      <c r="J5667" t="s">
        <v>119</v>
      </c>
      <c r="K5667">
        <v>0</v>
      </c>
      <c r="L5667">
        <v>0</v>
      </c>
      <c r="M5667">
        <v>1</v>
      </c>
      <c r="N5667">
        <v>30</v>
      </c>
      <c r="O5667">
        <v>1971</v>
      </c>
      <c r="P5667" t="s">
        <v>120</v>
      </c>
      <c r="R5667">
        <f t="shared" si="353"/>
        <v>-122</v>
      </c>
      <c r="S5667">
        <f t="shared" si="354"/>
        <v>37</v>
      </c>
      <c r="T5667" t="str">
        <f t="shared" si="355"/>
        <v>-12237</v>
      </c>
      <c r="U5667" t="str">
        <f t="shared" si="352"/>
        <v>-122, 37</v>
      </c>
    </row>
    <row r="5668" spans="1:21" hidden="1" x14ac:dyDescent="0.25">
      <c r="A5668">
        <v>-121.5161452</v>
      </c>
      <c r="B5668">
        <v>37.4602535</v>
      </c>
      <c r="C5668" t="s">
        <v>554</v>
      </c>
      <c r="D5668" t="s">
        <v>542</v>
      </c>
      <c r="E5668" t="s">
        <v>435</v>
      </c>
      <c r="F5668" t="s">
        <v>110</v>
      </c>
      <c r="G5668" t="s">
        <v>110</v>
      </c>
      <c r="H5668" t="s">
        <v>94</v>
      </c>
      <c r="J5668" t="s">
        <v>119</v>
      </c>
      <c r="K5668">
        <v>0</v>
      </c>
      <c r="L5668">
        <v>0</v>
      </c>
      <c r="M5668">
        <v>1</v>
      </c>
      <c r="N5668">
        <v>30</v>
      </c>
      <c r="O5668">
        <v>1971</v>
      </c>
      <c r="P5668" t="s">
        <v>120</v>
      </c>
      <c r="R5668">
        <f t="shared" si="353"/>
        <v>-122</v>
      </c>
      <c r="S5668">
        <f t="shared" si="354"/>
        <v>37</v>
      </c>
      <c r="T5668" t="str">
        <f t="shared" si="355"/>
        <v>-12237</v>
      </c>
      <c r="U5668" t="str">
        <f t="shared" si="352"/>
        <v>-122, 37</v>
      </c>
    </row>
    <row r="5669" spans="1:21" hidden="1" x14ac:dyDescent="0.25">
      <c r="A5669">
        <v>-121.8941167</v>
      </c>
      <c r="B5669">
        <v>37.320916670000003</v>
      </c>
      <c r="C5669">
        <v>1989</v>
      </c>
      <c r="D5669" t="s">
        <v>542</v>
      </c>
      <c r="E5669" t="s">
        <v>435</v>
      </c>
      <c r="F5669" t="s">
        <v>110</v>
      </c>
      <c r="G5669" t="s">
        <v>110</v>
      </c>
      <c r="H5669" t="s">
        <v>94</v>
      </c>
      <c r="J5669" t="s">
        <v>119</v>
      </c>
      <c r="K5669">
        <v>0</v>
      </c>
      <c r="L5669">
        <v>0</v>
      </c>
      <c r="N5669">
        <v>7</v>
      </c>
      <c r="O5669">
        <v>1989</v>
      </c>
      <c r="P5669" t="s">
        <v>120</v>
      </c>
      <c r="R5669">
        <f t="shared" si="353"/>
        <v>-122</v>
      </c>
      <c r="S5669">
        <f t="shared" si="354"/>
        <v>37</v>
      </c>
      <c r="T5669" t="str">
        <f t="shared" si="355"/>
        <v>-12237</v>
      </c>
      <c r="U5669" t="str">
        <f t="shared" si="352"/>
        <v>-122, 37</v>
      </c>
    </row>
    <row r="5670" spans="1:21" hidden="1" x14ac:dyDescent="0.25">
      <c r="A5670">
        <v>-122.10966209999999</v>
      </c>
      <c r="B5670">
        <v>37.257389199999999</v>
      </c>
      <c r="C5670" t="s">
        <v>740</v>
      </c>
      <c r="D5670" t="s">
        <v>542</v>
      </c>
      <c r="E5670" t="s">
        <v>435</v>
      </c>
      <c r="F5670" t="s">
        <v>110</v>
      </c>
      <c r="G5670" t="s">
        <v>110</v>
      </c>
      <c r="H5670" t="s">
        <v>94</v>
      </c>
      <c r="J5670" t="s">
        <v>119</v>
      </c>
      <c r="K5670">
        <v>0</v>
      </c>
      <c r="L5670">
        <v>0</v>
      </c>
      <c r="M5670">
        <v>2</v>
      </c>
      <c r="N5670">
        <v>8</v>
      </c>
      <c r="O5670">
        <v>1970</v>
      </c>
      <c r="P5670" t="s">
        <v>120</v>
      </c>
      <c r="R5670">
        <f t="shared" si="353"/>
        <v>-122</v>
      </c>
      <c r="S5670">
        <f t="shared" si="354"/>
        <v>37</v>
      </c>
      <c r="T5670" t="str">
        <f t="shared" si="355"/>
        <v>-12237</v>
      </c>
      <c r="U5670" t="str">
        <f t="shared" si="352"/>
        <v>-122, 37</v>
      </c>
    </row>
    <row r="5671" spans="1:21" hidden="1" x14ac:dyDescent="0.25">
      <c r="A5671">
        <v>-121.70197400000001</v>
      </c>
      <c r="B5671">
        <v>37.075795999999997</v>
      </c>
      <c r="C5671" t="s">
        <v>737</v>
      </c>
      <c r="D5671" t="s">
        <v>542</v>
      </c>
      <c r="E5671" t="s">
        <v>435</v>
      </c>
      <c r="F5671" t="s">
        <v>110</v>
      </c>
      <c r="G5671" t="s">
        <v>110</v>
      </c>
      <c r="H5671" t="s">
        <v>94</v>
      </c>
      <c r="J5671" t="s">
        <v>119</v>
      </c>
      <c r="K5671">
        <v>0</v>
      </c>
      <c r="L5671">
        <v>0</v>
      </c>
      <c r="M5671">
        <v>2</v>
      </c>
      <c r="N5671">
        <v>7</v>
      </c>
      <c r="O5671">
        <v>1975</v>
      </c>
      <c r="P5671" t="s">
        <v>120</v>
      </c>
      <c r="R5671">
        <f t="shared" si="353"/>
        <v>-122</v>
      </c>
      <c r="S5671">
        <f t="shared" si="354"/>
        <v>37</v>
      </c>
      <c r="T5671" t="str">
        <f t="shared" si="355"/>
        <v>-12237</v>
      </c>
      <c r="U5671" t="str">
        <f t="shared" si="352"/>
        <v>-122, 37</v>
      </c>
    </row>
    <row r="5672" spans="1:21" hidden="1" x14ac:dyDescent="0.25">
      <c r="A5672">
        <v>-121.66716</v>
      </c>
      <c r="B5672">
        <v>37.167169999999999</v>
      </c>
      <c r="C5672" t="s">
        <v>735</v>
      </c>
      <c r="D5672" t="s">
        <v>542</v>
      </c>
      <c r="E5672" t="s">
        <v>435</v>
      </c>
      <c r="F5672" t="s">
        <v>110</v>
      </c>
      <c r="G5672" t="s">
        <v>110</v>
      </c>
      <c r="H5672" t="s">
        <v>94</v>
      </c>
      <c r="J5672" t="s">
        <v>119</v>
      </c>
      <c r="K5672">
        <v>0</v>
      </c>
      <c r="L5672">
        <v>0</v>
      </c>
      <c r="M5672">
        <v>11</v>
      </c>
      <c r="N5672">
        <v>26</v>
      </c>
      <c r="O5672">
        <v>1972</v>
      </c>
      <c r="P5672" t="s">
        <v>120</v>
      </c>
      <c r="R5672">
        <f t="shared" si="353"/>
        <v>-122</v>
      </c>
      <c r="S5672">
        <f t="shared" si="354"/>
        <v>37</v>
      </c>
      <c r="T5672" t="str">
        <f t="shared" si="355"/>
        <v>-12237</v>
      </c>
      <c r="U5672" t="str">
        <f t="shared" si="352"/>
        <v>-122, 37</v>
      </c>
    </row>
    <row r="5673" spans="1:21" hidden="1" x14ac:dyDescent="0.25">
      <c r="A5673">
        <v>-121.7025639</v>
      </c>
      <c r="B5673">
        <v>37.124697220000002</v>
      </c>
      <c r="C5673">
        <v>1989</v>
      </c>
      <c r="D5673" t="s">
        <v>542</v>
      </c>
      <c r="E5673" t="s">
        <v>435</v>
      </c>
      <c r="F5673" t="s">
        <v>110</v>
      </c>
      <c r="G5673" t="s">
        <v>110</v>
      </c>
      <c r="H5673" t="s">
        <v>94</v>
      </c>
      <c r="J5673" t="s">
        <v>119</v>
      </c>
      <c r="K5673">
        <v>0</v>
      </c>
      <c r="L5673">
        <v>0</v>
      </c>
      <c r="N5673">
        <v>12</v>
      </c>
      <c r="O5673">
        <v>1989</v>
      </c>
      <c r="P5673" t="s">
        <v>120</v>
      </c>
      <c r="R5673">
        <f t="shared" si="353"/>
        <v>-122</v>
      </c>
      <c r="S5673">
        <f t="shared" si="354"/>
        <v>37</v>
      </c>
      <c r="T5673" t="str">
        <f t="shared" si="355"/>
        <v>-12237</v>
      </c>
      <c r="U5673" t="str">
        <f t="shared" si="352"/>
        <v>-122, 37</v>
      </c>
    </row>
    <row r="5674" spans="1:21" hidden="1" x14ac:dyDescent="0.25">
      <c r="A5674">
        <v>-121.7986222</v>
      </c>
      <c r="B5674">
        <v>37.399436110000003</v>
      </c>
      <c r="C5674">
        <v>1955</v>
      </c>
      <c r="D5674" t="s">
        <v>542</v>
      </c>
      <c r="E5674" t="s">
        <v>435</v>
      </c>
      <c r="F5674" t="s">
        <v>110</v>
      </c>
      <c r="G5674" t="s">
        <v>110</v>
      </c>
      <c r="H5674" t="s">
        <v>94</v>
      </c>
      <c r="J5674" t="s">
        <v>119</v>
      </c>
      <c r="K5674">
        <v>0</v>
      </c>
      <c r="L5674">
        <v>0</v>
      </c>
      <c r="N5674">
        <v>5</v>
      </c>
      <c r="O5674">
        <v>1955</v>
      </c>
      <c r="P5674" t="s">
        <v>120</v>
      </c>
      <c r="R5674">
        <f t="shared" si="353"/>
        <v>-122</v>
      </c>
      <c r="S5674">
        <f t="shared" si="354"/>
        <v>37</v>
      </c>
      <c r="T5674" t="str">
        <f t="shared" si="355"/>
        <v>-12237</v>
      </c>
      <c r="U5674" t="str">
        <f t="shared" si="352"/>
        <v>-122, 37</v>
      </c>
    </row>
    <row r="5675" spans="1:21" hidden="1" x14ac:dyDescent="0.25">
      <c r="A5675">
        <v>-122.14061940000001</v>
      </c>
      <c r="B5675">
        <v>37.269669440000001</v>
      </c>
      <c r="C5675">
        <v>1985</v>
      </c>
      <c r="D5675" t="s">
        <v>542</v>
      </c>
      <c r="E5675" t="s">
        <v>435</v>
      </c>
      <c r="F5675" t="s">
        <v>110</v>
      </c>
      <c r="G5675" t="s">
        <v>110</v>
      </c>
      <c r="H5675" t="s">
        <v>94</v>
      </c>
      <c r="J5675" t="s">
        <v>119</v>
      </c>
      <c r="K5675">
        <v>0</v>
      </c>
      <c r="L5675">
        <v>0</v>
      </c>
      <c r="N5675">
        <v>21</v>
      </c>
      <c r="O5675">
        <v>1985</v>
      </c>
      <c r="P5675" t="s">
        <v>120</v>
      </c>
      <c r="R5675">
        <f t="shared" si="353"/>
        <v>-122</v>
      </c>
      <c r="S5675">
        <f t="shared" si="354"/>
        <v>37</v>
      </c>
      <c r="T5675" t="str">
        <f t="shared" si="355"/>
        <v>-12237</v>
      </c>
      <c r="U5675" t="str">
        <f t="shared" si="352"/>
        <v>-122, 37</v>
      </c>
    </row>
    <row r="5676" spans="1:21" hidden="1" x14ac:dyDescent="0.25">
      <c r="A5676">
        <v>-122.0024444</v>
      </c>
      <c r="B5676">
        <v>37.241916670000002</v>
      </c>
      <c r="C5676">
        <v>1989</v>
      </c>
      <c r="D5676" t="s">
        <v>542</v>
      </c>
      <c r="E5676" t="s">
        <v>435</v>
      </c>
      <c r="F5676" t="s">
        <v>110</v>
      </c>
      <c r="G5676" t="s">
        <v>110</v>
      </c>
      <c r="H5676" t="s">
        <v>94</v>
      </c>
      <c r="J5676" t="s">
        <v>119</v>
      </c>
      <c r="K5676">
        <v>0</v>
      </c>
      <c r="L5676">
        <v>0</v>
      </c>
      <c r="N5676">
        <v>5</v>
      </c>
      <c r="O5676">
        <v>1989</v>
      </c>
      <c r="P5676" t="s">
        <v>120</v>
      </c>
      <c r="R5676">
        <f t="shared" si="353"/>
        <v>-122</v>
      </c>
      <c r="S5676">
        <f t="shared" si="354"/>
        <v>37</v>
      </c>
      <c r="T5676" t="str">
        <f t="shared" si="355"/>
        <v>-12237</v>
      </c>
      <c r="U5676" t="str">
        <f t="shared" si="352"/>
        <v>-122, 37</v>
      </c>
    </row>
    <row r="5677" spans="1:21" hidden="1" x14ac:dyDescent="0.25">
      <c r="A5677">
        <v>-122.0024444</v>
      </c>
      <c r="B5677">
        <v>37.241916670000002</v>
      </c>
      <c r="C5677">
        <v>1989</v>
      </c>
      <c r="D5677" t="s">
        <v>542</v>
      </c>
      <c r="E5677" t="s">
        <v>435</v>
      </c>
      <c r="F5677" t="s">
        <v>110</v>
      </c>
      <c r="G5677" t="s">
        <v>110</v>
      </c>
      <c r="H5677" t="s">
        <v>94</v>
      </c>
      <c r="J5677" t="s">
        <v>119</v>
      </c>
      <c r="K5677">
        <v>0</v>
      </c>
      <c r="L5677">
        <v>0</v>
      </c>
      <c r="N5677">
        <v>5</v>
      </c>
      <c r="O5677">
        <v>1989</v>
      </c>
      <c r="P5677" t="s">
        <v>120</v>
      </c>
      <c r="R5677">
        <f t="shared" si="353"/>
        <v>-122</v>
      </c>
      <c r="S5677">
        <f t="shared" si="354"/>
        <v>37</v>
      </c>
      <c r="T5677" t="str">
        <f t="shared" si="355"/>
        <v>-12237</v>
      </c>
      <c r="U5677" t="str">
        <f t="shared" si="352"/>
        <v>-122, 37</v>
      </c>
    </row>
    <row r="5678" spans="1:21" hidden="1" x14ac:dyDescent="0.25">
      <c r="A5678">
        <v>-121.7986222</v>
      </c>
      <c r="B5678">
        <v>37.399436110000003</v>
      </c>
      <c r="C5678">
        <v>1955</v>
      </c>
      <c r="D5678" t="s">
        <v>542</v>
      </c>
      <c r="E5678" t="s">
        <v>435</v>
      </c>
      <c r="F5678" t="s">
        <v>110</v>
      </c>
      <c r="G5678" t="s">
        <v>110</v>
      </c>
      <c r="H5678" t="s">
        <v>94</v>
      </c>
      <c r="J5678" t="s">
        <v>119</v>
      </c>
      <c r="K5678">
        <v>0</v>
      </c>
      <c r="L5678">
        <v>0</v>
      </c>
      <c r="N5678">
        <v>10</v>
      </c>
      <c r="O5678">
        <v>1955</v>
      </c>
      <c r="P5678" t="s">
        <v>120</v>
      </c>
      <c r="R5678">
        <f t="shared" si="353"/>
        <v>-122</v>
      </c>
      <c r="S5678">
        <f t="shared" si="354"/>
        <v>37</v>
      </c>
      <c r="T5678" t="str">
        <f t="shared" si="355"/>
        <v>-12237</v>
      </c>
      <c r="U5678" t="str">
        <f t="shared" si="352"/>
        <v>-122, 37</v>
      </c>
    </row>
    <row r="5679" spans="1:21" hidden="1" x14ac:dyDescent="0.25">
      <c r="A5679">
        <v>-121.990263</v>
      </c>
      <c r="B5679">
        <v>37.185273000000002</v>
      </c>
      <c r="C5679" t="s">
        <v>570</v>
      </c>
      <c r="D5679" t="s">
        <v>542</v>
      </c>
      <c r="E5679" t="s">
        <v>435</v>
      </c>
      <c r="F5679" t="s">
        <v>110</v>
      </c>
      <c r="G5679" t="s">
        <v>109</v>
      </c>
      <c r="H5679" t="s">
        <v>94</v>
      </c>
      <c r="J5679" t="s">
        <v>119</v>
      </c>
      <c r="K5679">
        <v>9.5799999999999996E-2</v>
      </c>
      <c r="L5679">
        <v>7.6639999999999997</v>
      </c>
      <c r="M5679">
        <v>11</v>
      </c>
      <c r="N5679">
        <v>5</v>
      </c>
      <c r="O5679">
        <v>1994</v>
      </c>
      <c r="P5679" t="s">
        <v>120</v>
      </c>
      <c r="R5679">
        <f t="shared" si="353"/>
        <v>-122</v>
      </c>
      <c r="S5679">
        <f t="shared" si="354"/>
        <v>37</v>
      </c>
      <c r="T5679" t="str">
        <f t="shared" si="355"/>
        <v>-12237</v>
      </c>
      <c r="U5679" t="str">
        <f t="shared" si="352"/>
        <v>-122, 38</v>
      </c>
    </row>
    <row r="5680" spans="1:21" hidden="1" x14ac:dyDescent="0.25">
      <c r="A5680">
        <v>-122.4285</v>
      </c>
      <c r="B5680">
        <v>37.603444439999997</v>
      </c>
      <c r="C5680">
        <v>2007</v>
      </c>
      <c r="D5680" t="s">
        <v>542</v>
      </c>
      <c r="E5680" t="s">
        <v>435</v>
      </c>
      <c r="F5680" t="s">
        <v>110</v>
      </c>
      <c r="G5680" t="s">
        <v>110</v>
      </c>
      <c r="H5680" t="s">
        <v>94</v>
      </c>
      <c r="J5680" t="s">
        <v>119</v>
      </c>
      <c r="K5680">
        <v>0</v>
      </c>
      <c r="L5680">
        <v>0</v>
      </c>
      <c r="N5680">
        <v>25</v>
      </c>
      <c r="O5680">
        <v>2007</v>
      </c>
      <c r="P5680" t="s">
        <v>120</v>
      </c>
      <c r="R5680">
        <f t="shared" si="353"/>
        <v>-122</v>
      </c>
      <c r="S5680">
        <f t="shared" si="354"/>
        <v>38</v>
      </c>
      <c r="T5680" t="str">
        <f t="shared" si="355"/>
        <v>-12238</v>
      </c>
      <c r="U5680" t="str">
        <f t="shared" si="352"/>
        <v>-122, 37</v>
      </c>
    </row>
    <row r="5681" spans="1:21" hidden="1" x14ac:dyDescent="0.25">
      <c r="A5681">
        <v>-121.7986222</v>
      </c>
      <c r="B5681">
        <v>37.399436110000003</v>
      </c>
      <c r="C5681">
        <v>1958</v>
      </c>
      <c r="D5681" t="s">
        <v>542</v>
      </c>
      <c r="E5681" t="s">
        <v>435</v>
      </c>
      <c r="F5681" t="s">
        <v>110</v>
      </c>
      <c r="G5681" t="s">
        <v>110</v>
      </c>
      <c r="H5681" t="s">
        <v>94</v>
      </c>
      <c r="J5681" t="s">
        <v>119</v>
      </c>
      <c r="K5681">
        <v>0</v>
      </c>
      <c r="L5681">
        <v>0</v>
      </c>
      <c r="O5681">
        <v>1958</v>
      </c>
      <c r="P5681" t="s">
        <v>120</v>
      </c>
      <c r="R5681">
        <f t="shared" si="353"/>
        <v>-122</v>
      </c>
      <c r="S5681">
        <f t="shared" si="354"/>
        <v>37</v>
      </c>
      <c r="T5681" t="str">
        <f t="shared" si="355"/>
        <v>-12237</v>
      </c>
      <c r="U5681" t="str">
        <f t="shared" si="352"/>
        <v>-122, 37</v>
      </c>
    </row>
    <row r="5682" spans="1:21" hidden="1" x14ac:dyDescent="0.25">
      <c r="A5682">
        <v>-122.068027</v>
      </c>
      <c r="B5682">
        <v>37.312702000000002</v>
      </c>
      <c r="C5682" t="s">
        <v>742</v>
      </c>
      <c r="D5682" t="s">
        <v>542</v>
      </c>
      <c r="E5682" t="s">
        <v>435</v>
      </c>
      <c r="F5682" t="s">
        <v>110</v>
      </c>
      <c r="G5682" t="s">
        <v>110</v>
      </c>
      <c r="H5682" t="s">
        <v>94</v>
      </c>
      <c r="J5682" t="s">
        <v>119</v>
      </c>
      <c r="K5682">
        <v>0</v>
      </c>
      <c r="L5682">
        <v>0</v>
      </c>
      <c r="M5682">
        <v>3</v>
      </c>
      <c r="N5682">
        <v>27</v>
      </c>
      <c r="O5682">
        <v>1970</v>
      </c>
      <c r="P5682" t="s">
        <v>120</v>
      </c>
      <c r="R5682">
        <f t="shared" si="353"/>
        <v>-122</v>
      </c>
      <c r="S5682">
        <f t="shared" si="354"/>
        <v>37</v>
      </c>
      <c r="T5682" t="str">
        <f t="shared" si="355"/>
        <v>-12237</v>
      </c>
      <c r="U5682" t="str">
        <f t="shared" si="352"/>
        <v>-122, 37</v>
      </c>
    </row>
    <row r="5683" spans="1:21" hidden="1" x14ac:dyDescent="0.25">
      <c r="A5683">
        <v>-121.7986222</v>
      </c>
      <c r="B5683">
        <v>37.399436110000003</v>
      </c>
      <c r="C5683">
        <v>1955</v>
      </c>
      <c r="D5683" t="s">
        <v>542</v>
      </c>
      <c r="E5683" t="s">
        <v>435</v>
      </c>
      <c r="F5683" t="s">
        <v>110</v>
      </c>
      <c r="G5683" t="s">
        <v>110</v>
      </c>
      <c r="H5683" t="s">
        <v>94</v>
      </c>
      <c r="J5683" t="s">
        <v>119</v>
      </c>
      <c r="K5683">
        <v>0</v>
      </c>
      <c r="L5683">
        <v>0</v>
      </c>
      <c r="N5683">
        <v>10</v>
      </c>
      <c r="O5683">
        <v>1955</v>
      </c>
      <c r="P5683" t="s">
        <v>120</v>
      </c>
      <c r="R5683">
        <f t="shared" si="353"/>
        <v>-122</v>
      </c>
      <c r="S5683">
        <f t="shared" si="354"/>
        <v>37</v>
      </c>
      <c r="T5683" t="str">
        <f t="shared" si="355"/>
        <v>-12237</v>
      </c>
      <c r="U5683" t="str">
        <f t="shared" si="352"/>
        <v>-122, 37</v>
      </c>
    </row>
    <row r="5684" spans="1:21" hidden="1" x14ac:dyDescent="0.25">
      <c r="A5684">
        <v>-122.081</v>
      </c>
      <c r="B5684">
        <v>37.293286109999997</v>
      </c>
      <c r="C5684">
        <v>1955</v>
      </c>
      <c r="D5684" t="s">
        <v>542</v>
      </c>
      <c r="E5684" t="s">
        <v>435</v>
      </c>
      <c r="F5684" t="s">
        <v>110</v>
      </c>
      <c r="G5684" t="s">
        <v>110</v>
      </c>
      <c r="H5684" t="s">
        <v>94</v>
      </c>
      <c r="J5684" t="s">
        <v>119</v>
      </c>
      <c r="K5684">
        <v>0</v>
      </c>
      <c r="L5684">
        <v>0</v>
      </c>
      <c r="N5684">
        <v>24</v>
      </c>
      <c r="O5684">
        <v>1955</v>
      </c>
      <c r="P5684" t="s">
        <v>120</v>
      </c>
      <c r="R5684">
        <f t="shared" si="353"/>
        <v>-122</v>
      </c>
      <c r="S5684">
        <f t="shared" si="354"/>
        <v>37</v>
      </c>
      <c r="T5684" t="str">
        <f t="shared" si="355"/>
        <v>-12237</v>
      </c>
      <c r="U5684" t="str">
        <f t="shared" si="352"/>
        <v>-122, 37</v>
      </c>
    </row>
    <row r="5685" spans="1:21" hidden="1" x14ac:dyDescent="0.25">
      <c r="A5685">
        <v>-121.82722</v>
      </c>
      <c r="B5685">
        <v>37.164720000000003</v>
      </c>
      <c r="C5685">
        <v>1950</v>
      </c>
      <c r="D5685" t="s">
        <v>542</v>
      </c>
      <c r="E5685" t="s">
        <v>435</v>
      </c>
      <c r="F5685" t="s">
        <v>110</v>
      </c>
      <c r="G5685" t="s">
        <v>110</v>
      </c>
      <c r="H5685" t="s">
        <v>94</v>
      </c>
      <c r="J5685" t="s">
        <v>119</v>
      </c>
      <c r="K5685">
        <v>0</v>
      </c>
      <c r="L5685">
        <v>0</v>
      </c>
      <c r="N5685">
        <v>7</v>
      </c>
      <c r="O5685">
        <v>1950</v>
      </c>
      <c r="P5685" t="s">
        <v>120</v>
      </c>
      <c r="R5685">
        <f t="shared" si="353"/>
        <v>-122</v>
      </c>
      <c r="S5685">
        <f t="shared" si="354"/>
        <v>37</v>
      </c>
      <c r="T5685" t="str">
        <f t="shared" si="355"/>
        <v>-12237</v>
      </c>
      <c r="U5685" t="str">
        <f t="shared" si="352"/>
        <v>-122, 37</v>
      </c>
    </row>
    <row r="5686" spans="1:21" hidden="1" x14ac:dyDescent="0.25">
      <c r="A5686">
        <v>-122.07657500000001</v>
      </c>
      <c r="B5686">
        <v>37.32218889</v>
      </c>
      <c r="C5686">
        <v>1989</v>
      </c>
      <c r="D5686" t="s">
        <v>542</v>
      </c>
      <c r="E5686" t="s">
        <v>435</v>
      </c>
      <c r="F5686" t="s">
        <v>110</v>
      </c>
      <c r="G5686" t="s">
        <v>110</v>
      </c>
      <c r="H5686" t="s">
        <v>94</v>
      </c>
      <c r="J5686" t="s">
        <v>119</v>
      </c>
      <c r="K5686">
        <v>0</v>
      </c>
      <c r="L5686">
        <v>0</v>
      </c>
      <c r="N5686">
        <v>12</v>
      </c>
      <c r="O5686">
        <v>1989</v>
      </c>
      <c r="P5686" t="s">
        <v>120</v>
      </c>
      <c r="R5686">
        <f t="shared" si="353"/>
        <v>-122</v>
      </c>
      <c r="S5686">
        <f t="shared" si="354"/>
        <v>37</v>
      </c>
      <c r="T5686" t="str">
        <f t="shared" si="355"/>
        <v>-12237</v>
      </c>
      <c r="U5686" t="str">
        <f t="shared" si="352"/>
        <v>-122, 37</v>
      </c>
    </row>
    <row r="5687" spans="1:21" hidden="1" x14ac:dyDescent="0.25">
      <c r="A5687">
        <v>-121.9820222</v>
      </c>
      <c r="B5687">
        <v>37.005002779999998</v>
      </c>
      <c r="C5687">
        <v>1988</v>
      </c>
      <c r="D5687" t="s">
        <v>542</v>
      </c>
      <c r="E5687" t="s">
        <v>435</v>
      </c>
      <c r="F5687" t="s">
        <v>110</v>
      </c>
      <c r="G5687" t="s">
        <v>110</v>
      </c>
      <c r="H5687" t="s">
        <v>94</v>
      </c>
      <c r="J5687" t="s">
        <v>119</v>
      </c>
      <c r="K5687">
        <v>0</v>
      </c>
      <c r="L5687">
        <v>0</v>
      </c>
      <c r="N5687">
        <v>24</v>
      </c>
      <c r="O5687">
        <v>1988</v>
      </c>
      <c r="P5687" t="s">
        <v>120</v>
      </c>
      <c r="R5687">
        <f t="shared" si="353"/>
        <v>-122</v>
      </c>
      <c r="S5687">
        <f t="shared" si="354"/>
        <v>37</v>
      </c>
      <c r="T5687" t="str">
        <f t="shared" si="355"/>
        <v>-12237</v>
      </c>
      <c r="U5687" t="str">
        <f t="shared" si="352"/>
        <v>-122, 37</v>
      </c>
    </row>
    <row r="5688" spans="1:21" hidden="1" x14ac:dyDescent="0.25">
      <c r="A5688">
        <v>-122.0781083</v>
      </c>
      <c r="B5688">
        <v>37.017594440000003</v>
      </c>
      <c r="C5688">
        <v>1989</v>
      </c>
      <c r="D5688" t="s">
        <v>542</v>
      </c>
      <c r="E5688" t="s">
        <v>435</v>
      </c>
      <c r="F5688" t="s">
        <v>110</v>
      </c>
      <c r="G5688" t="s">
        <v>110</v>
      </c>
      <c r="H5688" t="s">
        <v>94</v>
      </c>
      <c r="J5688" t="s">
        <v>119</v>
      </c>
      <c r="K5688">
        <v>0</v>
      </c>
      <c r="L5688">
        <v>0</v>
      </c>
      <c r="N5688">
        <v>19</v>
      </c>
      <c r="O5688">
        <v>1989</v>
      </c>
      <c r="P5688" t="s">
        <v>120</v>
      </c>
      <c r="R5688">
        <f t="shared" si="353"/>
        <v>-122</v>
      </c>
      <c r="S5688">
        <f t="shared" si="354"/>
        <v>37</v>
      </c>
      <c r="T5688" t="str">
        <f t="shared" si="355"/>
        <v>-12237</v>
      </c>
      <c r="U5688" t="str">
        <f t="shared" si="352"/>
        <v>-122, 37</v>
      </c>
    </row>
    <row r="5689" spans="1:21" hidden="1" x14ac:dyDescent="0.25">
      <c r="A5689">
        <v>-122.19857</v>
      </c>
      <c r="B5689">
        <v>37.158099999999997</v>
      </c>
      <c r="C5689" t="s">
        <v>743</v>
      </c>
      <c r="D5689" t="s">
        <v>542</v>
      </c>
      <c r="E5689" t="s">
        <v>435</v>
      </c>
      <c r="F5689" t="s">
        <v>110</v>
      </c>
      <c r="G5689" t="s">
        <v>110</v>
      </c>
      <c r="H5689" t="s">
        <v>94</v>
      </c>
      <c r="J5689" t="s">
        <v>119</v>
      </c>
      <c r="K5689">
        <v>0</v>
      </c>
      <c r="L5689">
        <v>0</v>
      </c>
      <c r="M5689">
        <v>11</v>
      </c>
      <c r="N5689">
        <v>10</v>
      </c>
      <c r="O5689">
        <v>1998</v>
      </c>
      <c r="P5689" t="s">
        <v>120</v>
      </c>
      <c r="R5689">
        <f t="shared" si="353"/>
        <v>-122</v>
      </c>
      <c r="S5689">
        <f t="shared" si="354"/>
        <v>37</v>
      </c>
      <c r="T5689" t="str">
        <f t="shared" si="355"/>
        <v>-12237</v>
      </c>
      <c r="U5689" t="str">
        <f t="shared" si="352"/>
        <v>-122, 37</v>
      </c>
    </row>
    <row r="5690" spans="1:21" hidden="1" x14ac:dyDescent="0.25">
      <c r="A5690">
        <v>-122.13345</v>
      </c>
      <c r="B5690">
        <v>37.164675000000003</v>
      </c>
      <c r="C5690">
        <v>1989</v>
      </c>
      <c r="D5690" t="s">
        <v>542</v>
      </c>
      <c r="E5690" t="s">
        <v>435</v>
      </c>
      <c r="F5690" t="s">
        <v>110</v>
      </c>
      <c r="G5690" t="s">
        <v>110</v>
      </c>
      <c r="H5690" t="s">
        <v>94</v>
      </c>
      <c r="J5690" t="s">
        <v>119</v>
      </c>
      <c r="K5690">
        <v>0</v>
      </c>
      <c r="L5690">
        <v>0</v>
      </c>
      <c r="N5690">
        <v>5</v>
      </c>
      <c r="O5690">
        <v>1989</v>
      </c>
      <c r="P5690" t="s">
        <v>120</v>
      </c>
      <c r="R5690">
        <f t="shared" si="353"/>
        <v>-122</v>
      </c>
      <c r="S5690">
        <f t="shared" si="354"/>
        <v>37</v>
      </c>
      <c r="T5690" t="str">
        <f t="shared" si="355"/>
        <v>-12237</v>
      </c>
      <c r="U5690" t="str">
        <f t="shared" si="352"/>
        <v>-122, 37</v>
      </c>
    </row>
    <row r="5691" spans="1:21" hidden="1" x14ac:dyDescent="0.25">
      <c r="A5691">
        <v>-122.1453197</v>
      </c>
      <c r="B5691">
        <v>37.212626299999997</v>
      </c>
      <c r="C5691" t="s">
        <v>744</v>
      </c>
      <c r="D5691" t="s">
        <v>542</v>
      </c>
      <c r="E5691" t="s">
        <v>435</v>
      </c>
      <c r="F5691" t="s">
        <v>110</v>
      </c>
      <c r="G5691" t="s">
        <v>110</v>
      </c>
      <c r="H5691" t="s">
        <v>94</v>
      </c>
      <c r="J5691" t="s">
        <v>119</v>
      </c>
      <c r="K5691">
        <v>0</v>
      </c>
      <c r="L5691">
        <v>0</v>
      </c>
      <c r="M5691">
        <v>5</v>
      </c>
      <c r="N5691">
        <v>2</v>
      </c>
      <c r="O5691">
        <v>1980</v>
      </c>
      <c r="P5691" t="s">
        <v>120</v>
      </c>
      <c r="R5691">
        <f t="shared" si="353"/>
        <v>-122</v>
      </c>
      <c r="S5691">
        <f t="shared" si="354"/>
        <v>37</v>
      </c>
      <c r="T5691" t="str">
        <f t="shared" si="355"/>
        <v>-12237</v>
      </c>
      <c r="U5691" t="str">
        <f t="shared" si="352"/>
        <v>-122, 37</v>
      </c>
    </row>
    <row r="5692" spans="1:21" hidden="1" x14ac:dyDescent="0.25">
      <c r="A5692">
        <v>-122.1453197</v>
      </c>
      <c r="B5692">
        <v>37.212626299999997</v>
      </c>
      <c r="C5692" t="s">
        <v>744</v>
      </c>
      <c r="D5692" t="s">
        <v>542</v>
      </c>
      <c r="E5692" t="s">
        <v>435</v>
      </c>
      <c r="F5692" t="s">
        <v>110</v>
      </c>
      <c r="G5692" t="s">
        <v>110</v>
      </c>
      <c r="H5692" t="s">
        <v>94</v>
      </c>
      <c r="J5692" t="s">
        <v>119</v>
      </c>
      <c r="K5692">
        <v>0</v>
      </c>
      <c r="L5692">
        <v>0</v>
      </c>
      <c r="M5692">
        <v>5</v>
      </c>
      <c r="N5692">
        <v>2</v>
      </c>
      <c r="O5692">
        <v>1980</v>
      </c>
      <c r="P5692" t="s">
        <v>120</v>
      </c>
      <c r="R5692">
        <f t="shared" si="353"/>
        <v>-122</v>
      </c>
      <c r="S5692">
        <f t="shared" si="354"/>
        <v>37</v>
      </c>
      <c r="T5692" t="str">
        <f t="shared" si="355"/>
        <v>-12237</v>
      </c>
      <c r="U5692" t="str">
        <f t="shared" si="352"/>
        <v>-122, 37</v>
      </c>
    </row>
    <row r="5693" spans="1:21" hidden="1" x14ac:dyDescent="0.25">
      <c r="A5693">
        <v>-122.1027667</v>
      </c>
      <c r="B5693">
        <v>37.234250000000003</v>
      </c>
      <c r="C5693">
        <v>1988</v>
      </c>
      <c r="D5693" t="s">
        <v>542</v>
      </c>
      <c r="E5693" t="s">
        <v>435</v>
      </c>
      <c r="F5693" t="s">
        <v>110</v>
      </c>
      <c r="G5693" t="s">
        <v>110</v>
      </c>
      <c r="H5693" t="s">
        <v>94</v>
      </c>
      <c r="J5693" t="s">
        <v>119</v>
      </c>
      <c r="K5693">
        <v>0</v>
      </c>
      <c r="L5693">
        <v>0</v>
      </c>
      <c r="N5693">
        <v>17</v>
      </c>
      <c r="O5693">
        <v>1988</v>
      </c>
      <c r="P5693" t="s">
        <v>120</v>
      </c>
      <c r="R5693">
        <f t="shared" si="353"/>
        <v>-122</v>
      </c>
      <c r="S5693">
        <f t="shared" si="354"/>
        <v>37</v>
      </c>
      <c r="T5693" t="str">
        <f t="shared" si="355"/>
        <v>-12237</v>
      </c>
      <c r="U5693" t="str">
        <f t="shared" si="352"/>
        <v>-122, 37</v>
      </c>
    </row>
    <row r="5694" spans="1:21" hidden="1" x14ac:dyDescent="0.25">
      <c r="A5694">
        <v>-122.0781083</v>
      </c>
      <c r="B5694">
        <v>37.017594440000003</v>
      </c>
      <c r="C5694">
        <v>1989</v>
      </c>
      <c r="D5694" t="s">
        <v>542</v>
      </c>
      <c r="E5694" t="s">
        <v>435</v>
      </c>
      <c r="F5694" t="s">
        <v>110</v>
      </c>
      <c r="G5694" t="s">
        <v>110</v>
      </c>
      <c r="H5694" t="s">
        <v>94</v>
      </c>
      <c r="J5694" t="s">
        <v>119</v>
      </c>
      <c r="K5694">
        <v>0</v>
      </c>
      <c r="L5694">
        <v>0</v>
      </c>
      <c r="N5694">
        <v>19</v>
      </c>
      <c r="O5694">
        <v>1989</v>
      </c>
      <c r="P5694" t="s">
        <v>120</v>
      </c>
      <c r="R5694">
        <f t="shared" si="353"/>
        <v>-122</v>
      </c>
      <c r="S5694">
        <f t="shared" si="354"/>
        <v>37</v>
      </c>
      <c r="T5694" t="str">
        <f t="shared" si="355"/>
        <v>-12237</v>
      </c>
      <c r="U5694" t="str">
        <f t="shared" si="352"/>
        <v>-122, 37</v>
      </c>
    </row>
    <row r="5695" spans="1:21" hidden="1" x14ac:dyDescent="0.25">
      <c r="A5695">
        <v>-122.10850000000001</v>
      </c>
      <c r="B5695">
        <v>37.244994439999999</v>
      </c>
      <c r="C5695">
        <v>1989</v>
      </c>
      <c r="D5695" t="s">
        <v>542</v>
      </c>
      <c r="E5695" t="s">
        <v>435</v>
      </c>
      <c r="F5695" t="s">
        <v>110</v>
      </c>
      <c r="G5695" t="s">
        <v>110</v>
      </c>
      <c r="H5695" t="s">
        <v>94</v>
      </c>
      <c r="J5695" t="s">
        <v>119</v>
      </c>
      <c r="K5695">
        <v>0</v>
      </c>
      <c r="L5695">
        <v>0</v>
      </c>
      <c r="N5695">
        <v>1</v>
      </c>
      <c r="O5695">
        <v>1989</v>
      </c>
      <c r="P5695" t="s">
        <v>120</v>
      </c>
      <c r="R5695">
        <f t="shared" si="353"/>
        <v>-122</v>
      </c>
      <c r="S5695">
        <f t="shared" si="354"/>
        <v>37</v>
      </c>
      <c r="T5695" t="str">
        <f t="shared" si="355"/>
        <v>-12237</v>
      </c>
      <c r="U5695" t="str">
        <f t="shared" si="352"/>
        <v>-122, 37</v>
      </c>
    </row>
    <row r="5696" spans="1:21" hidden="1" x14ac:dyDescent="0.25">
      <c r="A5696">
        <v>-122.10850000000001</v>
      </c>
      <c r="B5696">
        <v>37.244994439999999</v>
      </c>
      <c r="C5696">
        <v>1989</v>
      </c>
      <c r="D5696" t="s">
        <v>542</v>
      </c>
      <c r="E5696" t="s">
        <v>435</v>
      </c>
      <c r="F5696" t="s">
        <v>110</v>
      </c>
      <c r="G5696" t="s">
        <v>110</v>
      </c>
      <c r="H5696" t="s">
        <v>94</v>
      </c>
      <c r="J5696" t="s">
        <v>119</v>
      </c>
      <c r="K5696">
        <v>0</v>
      </c>
      <c r="L5696">
        <v>0</v>
      </c>
      <c r="N5696">
        <v>1</v>
      </c>
      <c r="O5696">
        <v>1989</v>
      </c>
      <c r="P5696" t="s">
        <v>120</v>
      </c>
      <c r="R5696">
        <f t="shared" si="353"/>
        <v>-122</v>
      </c>
      <c r="S5696">
        <f t="shared" si="354"/>
        <v>37</v>
      </c>
      <c r="T5696" t="str">
        <f t="shared" si="355"/>
        <v>-12237</v>
      </c>
      <c r="U5696" t="str">
        <f t="shared" si="352"/>
        <v>-121, 37</v>
      </c>
    </row>
    <row r="5697" spans="1:21" hidden="1" x14ac:dyDescent="0.25">
      <c r="A5697">
        <v>-121.2938</v>
      </c>
      <c r="B5697">
        <v>37.059350000000002</v>
      </c>
      <c r="C5697">
        <v>1993</v>
      </c>
      <c r="D5697" t="s">
        <v>542</v>
      </c>
      <c r="E5697" t="s">
        <v>435</v>
      </c>
      <c r="F5697" t="s">
        <v>110</v>
      </c>
      <c r="G5697" t="s">
        <v>110</v>
      </c>
      <c r="H5697" t="s">
        <v>94</v>
      </c>
      <c r="J5697" t="s">
        <v>119</v>
      </c>
      <c r="K5697">
        <v>0</v>
      </c>
      <c r="L5697">
        <v>0</v>
      </c>
      <c r="N5697">
        <v>12</v>
      </c>
      <c r="O5697">
        <v>1993</v>
      </c>
      <c r="P5697" t="s">
        <v>120</v>
      </c>
      <c r="R5697">
        <f t="shared" si="353"/>
        <v>-121</v>
      </c>
      <c r="S5697">
        <f t="shared" si="354"/>
        <v>37</v>
      </c>
      <c r="T5697" t="str">
        <f t="shared" si="355"/>
        <v>-12137</v>
      </c>
      <c r="U5697" t="str">
        <f t="shared" si="352"/>
        <v>-122, 37</v>
      </c>
    </row>
    <row r="5698" spans="1:21" hidden="1" x14ac:dyDescent="0.25">
      <c r="A5698">
        <v>-122.0613233</v>
      </c>
      <c r="B5698">
        <v>37.030956400000001</v>
      </c>
      <c r="C5698" t="s">
        <v>745</v>
      </c>
      <c r="D5698" t="s">
        <v>542</v>
      </c>
      <c r="E5698" t="s">
        <v>435</v>
      </c>
      <c r="F5698" t="s">
        <v>110</v>
      </c>
      <c r="G5698" t="s">
        <v>110</v>
      </c>
      <c r="H5698" t="s">
        <v>94</v>
      </c>
      <c r="J5698" t="s">
        <v>119</v>
      </c>
      <c r="K5698">
        <v>0</v>
      </c>
      <c r="L5698">
        <v>0</v>
      </c>
      <c r="M5698">
        <v>11</v>
      </c>
      <c r="N5698">
        <v>25</v>
      </c>
      <c r="O5698">
        <v>1972</v>
      </c>
      <c r="P5698" t="s">
        <v>120</v>
      </c>
      <c r="R5698">
        <f t="shared" si="353"/>
        <v>-122</v>
      </c>
      <c r="S5698">
        <f t="shared" si="354"/>
        <v>37</v>
      </c>
      <c r="T5698" t="str">
        <f t="shared" si="355"/>
        <v>-12237</v>
      </c>
      <c r="U5698" t="str">
        <f t="shared" ref="U5698:U5761" si="356">_xlfn.CONCAT($R5699, ", ", $S5699)</f>
        <v>-122, 37</v>
      </c>
    </row>
    <row r="5699" spans="1:21" hidden="1" x14ac:dyDescent="0.25">
      <c r="A5699">
        <v>-122.0613233</v>
      </c>
      <c r="B5699">
        <v>37.030956400000001</v>
      </c>
      <c r="C5699" t="s">
        <v>745</v>
      </c>
      <c r="D5699" t="s">
        <v>542</v>
      </c>
      <c r="E5699" t="s">
        <v>435</v>
      </c>
      <c r="F5699" t="s">
        <v>110</v>
      </c>
      <c r="G5699" t="s">
        <v>110</v>
      </c>
      <c r="H5699" t="s">
        <v>94</v>
      </c>
      <c r="J5699" t="s">
        <v>119</v>
      </c>
      <c r="K5699">
        <v>0</v>
      </c>
      <c r="L5699">
        <v>0</v>
      </c>
      <c r="M5699">
        <v>11</v>
      </c>
      <c r="N5699">
        <v>25</v>
      </c>
      <c r="O5699">
        <v>1972</v>
      </c>
      <c r="P5699" t="s">
        <v>120</v>
      </c>
      <c r="R5699">
        <f t="shared" ref="R5699:R5762" si="357">ROUND($A5699, 0)</f>
        <v>-122</v>
      </c>
      <c r="S5699">
        <f t="shared" ref="S5699:S5762" si="358">ROUND($B5699, 0)</f>
        <v>37</v>
      </c>
      <c r="T5699" t="str">
        <f t="shared" ref="T5699:T5762" si="359">_xlfn.CONCAT($R5699, $S5699)</f>
        <v>-12237</v>
      </c>
      <c r="U5699" t="str">
        <f t="shared" si="356"/>
        <v>-122, 37</v>
      </c>
    </row>
    <row r="5700" spans="1:21" hidden="1" x14ac:dyDescent="0.25">
      <c r="A5700">
        <v>-122.0831893</v>
      </c>
      <c r="B5700">
        <v>37.069803100000001</v>
      </c>
      <c r="C5700" t="s">
        <v>740</v>
      </c>
      <c r="D5700" t="s">
        <v>542</v>
      </c>
      <c r="E5700" t="s">
        <v>435</v>
      </c>
      <c r="F5700" t="s">
        <v>110</v>
      </c>
      <c r="G5700" t="s">
        <v>110</v>
      </c>
      <c r="H5700" t="s">
        <v>94</v>
      </c>
      <c r="J5700" t="s">
        <v>119</v>
      </c>
      <c r="K5700">
        <v>0</v>
      </c>
      <c r="L5700">
        <v>0</v>
      </c>
      <c r="M5700">
        <v>2</v>
      </c>
      <c r="N5700">
        <v>8</v>
      </c>
      <c r="O5700">
        <v>1970</v>
      </c>
      <c r="P5700" t="s">
        <v>120</v>
      </c>
      <c r="R5700">
        <f t="shared" si="357"/>
        <v>-122</v>
      </c>
      <c r="S5700">
        <f t="shared" si="358"/>
        <v>37</v>
      </c>
      <c r="T5700" t="str">
        <f t="shared" si="359"/>
        <v>-12237</v>
      </c>
      <c r="U5700" t="str">
        <f t="shared" si="356"/>
        <v>-122, 37</v>
      </c>
    </row>
    <row r="5701" spans="1:21" hidden="1" x14ac:dyDescent="0.25">
      <c r="A5701">
        <v>-121.706941</v>
      </c>
      <c r="B5701">
        <v>37.034332999999997</v>
      </c>
      <c r="C5701" t="s">
        <v>746</v>
      </c>
      <c r="D5701" t="s">
        <v>542</v>
      </c>
      <c r="E5701" t="s">
        <v>435</v>
      </c>
      <c r="F5701" t="s">
        <v>110</v>
      </c>
      <c r="G5701" t="s">
        <v>110</v>
      </c>
      <c r="H5701" t="s">
        <v>94</v>
      </c>
      <c r="J5701" t="s">
        <v>119</v>
      </c>
      <c r="K5701">
        <v>0</v>
      </c>
      <c r="L5701">
        <v>0</v>
      </c>
      <c r="M5701">
        <v>2</v>
      </c>
      <c r="N5701">
        <v>3</v>
      </c>
      <c r="O5701">
        <v>1996</v>
      </c>
      <c r="P5701" t="s">
        <v>120</v>
      </c>
      <c r="R5701">
        <f t="shared" si="357"/>
        <v>-122</v>
      </c>
      <c r="S5701">
        <f t="shared" si="358"/>
        <v>37</v>
      </c>
      <c r="T5701" t="str">
        <f t="shared" si="359"/>
        <v>-12237</v>
      </c>
      <c r="U5701" t="str">
        <f t="shared" si="356"/>
        <v>-122, 37</v>
      </c>
    </row>
    <row r="5702" spans="1:21" hidden="1" x14ac:dyDescent="0.25">
      <c r="A5702">
        <v>-121.990263</v>
      </c>
      <c r="B5702">
        <v>37.185273000000002</v>
      </c>
      <c r="C5702" t="s">
        <v>570</v>
      </c>
      <c r="D5702" t="s">
        <v>542</v>
      </c>
      <c r="E5702" t="s">
        <v>435</v>
      </c>
      <c r="F5702" t="s">
        <v>110</v>
      </c>
      <c r="G5702" t="s">
        <v>109</v>
      </c>
      <c r="H5702" t="s">
        <v>94</v>
      </c>
      <c r="J5702" t="s">
        <v>119</v>
      </c>
      <c r="K5702">
        <v>2.1100000000000001E-2</v>
      </c>
      <c r="L5702">
        <v>1.6879999999999999</v>
      </c>
      <c r="M5702">
        <v>11</v>
      </c>
      <c r="N5702">
        <v>5</v>
      </c>
      <c r="O5702">
        <v>1994</v>
      </c>
      <c r="P5702" t="s">
        <v>120</v>
      </c>
      <c r="R5702">
        <f t="shared" si="357"/>
        <v>-122</v>
      </c>
      <c r="S5702">
        <f t="shared" si="358"/>
        <v>37</v>
      </c>
      <c r="T5702" t="str">
        <f t="shared" si="359"/>
        <v>-12237</v>
      </c>
      <c r="U5702" t="str">
        <f t="shared" si="356"/>
        <v>-122, 37</v>
      </c>
    </row>
    <row r="5703" spans="1:21" hidden="1" x14ac:dyDescent="0.25">
      <c r="A5703">
        <v>-121.990263</v>
      </c>
      <c r="B5703">
        <v>37.185273000000002</v>
      </c>
      <c r="C5703" t="s">
        <v>570</v>
      </c>
      <c r="D5703" t="s">
        <v>542</v>
      </c>
      <c r="E5703" t="s">
        <v>435</v>
      </c>
      <c r="F5703" t="s">
        <v>110</v>
      </c>
      <c r="G5703" t="s">
        <v>110</v>
      </c>
      <c r="H5703" t="s">
        <v>94</v>
      </c>
      <c r="J5703" t="s">
        <v>119</v>
      </c>
      <c r="K5703">
        <v>0</v>
      </c>
      <c r="L5703">
        <v>0</v>
      </c>
      <c r="M5703">
        <v>11</v>
      </c>
      <c r="N5703">
        <v>5</v>
      </c>
      <c r="O5703">
        <v>1994</v>
      </c>
      <c r="P5703" t="s">
        <v>120</v>
      </c>
      <c r="R5703">
        <f t="shared" si="357"/>
        <v>-122</v>
      </c>
      <c r="S5703">
        <f t="shared" si="358"/>
        <v>37</v>
      </c>
      <c r="T5703" t="str">
        <f t="shared" si="359"/>
        <v>-12237</v>
      </c>
      <c r="U5703" t="str">
        <f t="shared" si="356"/>
        <v>-122, 37</v>
      </c>
    </row>
    <row r="5704" spans="1:21" hidden="1" x14ac:dyDescent="0.25">
      <c r="A5704">
        <v>-122.2143925</v>
      </c>
      <c r="B5704">
        <v>37.177287</v>
      </c>
      <c r="C5704" t="s">
        <v>747</v>
      </c>
      <c r="D5704" t="s">
        <v>542</v>
      </c>
      <c r="E5704" t="s">
        <v>435</v>
      </c>
      <c r="F5704" t="s">
        <v>110</v>
      </c>
      <c r="G5704" t="s">
        <v>110</v>
      </c>
      <c r="H5704" t="s">
        <v>94</v>
      </c>
      <c r="J5704" t="s">
        <v>119</v>
      </c>
      <c r="K5704">
        <v>0</v>
      </c>
      <c r="L5704">
        <v>0</v>
      </c>
      <c r="M5704">
        <v>2</v>
      </c>
      <c r="N5704">
        <v>13</v>
      </c>
      <c r="O5704">
        <v>1949</v>
      </c>
      <c r="P5704" t="s">
        <v>120</v>
      </c>
      <c r="R5704">
        <f t="shared" si="357"/>
        <v>-122</v>
      </c>
      <c r="S5704">
        <f t="shared" si="358"/>
        <v>37</v>
      </c>
      <c r="T5704" t="str">
        <f t="shared" si="359"/>
        <v>-12237</v>
      </c>
      <c r="U5704" t="str">
        <f t="shared" si="356"/>
        <v>-122, 37</v>
      </c>
    </row>
    <row r="5705" spans="1:21" hidden="1" x14ac:dyDescent="0.25">
      <c r="A5705">
        <v>-122.0575394</v>
      </c>
      <c r="B5705">
        <v>37.028401000000002</v>
      </c>
      <c r="C5705" t="s">
        <v>740</v>
      </c>
      <c r="D5705" t="s">
        <v>542</v>
      </c>
      <c r="E5705" t="s">
        <v>435</v>
      </c>
      <c r="F5705" t="s">
        <v>110</v>
      </c>
      <c r="G5705" t="s">
        <v>110</v>
      </c>
      <c r="H5705" t="s">
        <v>94</v>
      </c>
      <c r="J5705" t="s">
        <v>119</v>
      </c>
      <c r="K5705">
        <v>0</v>
      </c>
      <c r="L5705">
        <v>0</v>
      </c>
      <c r="M5705">
        <v>2</v>
      </c>
      <c r="N5705">
        <v>8</v>
      </c>
      <c r="O5705">
        <v>1970</v>
      </c>
      <c r="P5705" t="s">
        <v>120</v>
      </c>
      <c r="R5705">
        <f t="shared" si="357"/>
        <v>-122</v>
      </c>
      <c r="S5705">
        <f t="shared" si="358"/>
        <v>37</v>
      </c>
      <c r="T5705" t="str">
        <f t="shared" si="359"/>
        <v>-12237</v>
      </c>
      <c r="U5705" t="str">
        <f t="shared" si="356"/>
        <v>-122, 37</v>
      </c>
    </row>
    <row r="5706" spans="1:21" hidden="1" x14ac:dyDescent="0.25">
      <c r="A5706">
        <v>-122.0613233</v>
      </c>
      <c r="B5706">
        <v>37.030956400000001</v>
      </c>
      <c r="C5706" t="s">
        <v>745</v>
      </c>
      <c r="D5706" t="s">
        <v>542</v>
      </c>
      <c r="E5706" t="s">
        <v>435</v>
      </c>
      <c r="F5706" t="s">
        <v>110</v>
      </c>
      <c r="G5706" t="s">
        <v>110</v>
      </c>
      <c r="H5706" t="s">
        <v>94</v>
      </c>
      <c r="J5706" t="s">
        <v>119</v>
      </c>
      <c r="K5706">
        <v>0</v>
      </c>
      <c r="L5706">
        <v>0</v>
      </c>
      <c r="M5706">
        <v>11</v>
      </c>
      <c r="N5706">
        <v>25</v>
      </c>
      <c r="O5706">
        <v>1972</v>
      </c>
      <c r="P5706" t="s">
        <v>120</v>
      </c>
      <c r="R5706">
        <f t="shared" si="357"/>
        <v>-122</v>
      </c>
      <c r="S5706">
        <f t="shared" si="358"/>
        <v>37</v>
      </c>
      <c r="T5706" t="str">
        <f t="shared" si="359"/>
        <v>-12237</v>
      </c>
      <c r="U5706" t="str">
        <f t="shared" si="356"/>
        <v>-122, 37</v>
      </c>
    </row>
    <row r="5707" spans="1:21" hidden="1" x14ac:dyDescent="0.25">
      <c r="A5707">
        <v>-122.02130560000001</v>
      </c>
      <c r="B5707">
        <v>37.254666669999999</v>
      </c>
      <c r="C5707">
        <v>2003</v>
      </c>
      <c r="D5707" t="s">
        <v>542</v>
      </c>
      <c r="E5707" t="s">
        <v>435</v>
      </c>
      <c r="F5707" t="s">
        <v>110</v>
      </c>
      <c r="G5707" t="s">
        <v>110</v>
      </c>
      <c r="H5707" t="s">
        <v>94</v>
      </c>
      <c r="J5707" t="s">
        <v>119</v>
      </c>
      <c r="K5707">
        <v>0</v>
      </c>
      <c r="L5707">
        <v>0</v>
      </c>
      <c r="N5707">
        <v>20</v>
      </c>
      <c r="O5707">
        <v>2003</v>
      </c>
      <c r="P5707" t="s">
        <v>120</v>
      </c>
      <c r="R5707">
        <f t="shared" si="357"/>
        <v>-122</v>
      </c>
      <c r="S5707">
        <f t="shared" si="358"/>
        <v>37</v>
      </c>
      <c r="T5707" t="str">
        <f t="shared" si="359"/>
        <v>-12237</v>
      </c>
      <c r="U5707" t="str">
        <f t="shared" si="356"/>
        <v>-122, 37</v>
      </c>
    </row>
    <row r="5708" spans="1:21" hidden="1" x14ac:dyDescent="0.25">
      <c r="A5708">
        <v>-122.098975</v>
      </c>
      <c r="B5708">
        <v>37.05606667</v>
      </c>
      <c r="C5708">
        <v>1941</v>
      </c>
      <c r="D5708" t="s">
        <v>542</v>
      </c>
      <c r="E5708" t="s">
        <v>435</v>
      </c>
      <c r="F5708" t="s">
        <v>110</v>
      </c>
      <c r="G5708" t="s">
        <v>110</v>
      </c>
      <c r="H5708" t="s">
        <v>94</v>
      </c>
      <c r="J5708" t="s">
        <v>119</v>
      </c>
      <c r="K5708">
        <v>0</v>
      </c>
      <c r="L5708">
        <v>0</v>
      </c>
      <c r="N5708">
        <v>1</v>
      </c>
      <c r="O5708">
        <v>1941</v>
      </c>
      <c r="P5708" t="s">
        <v>120</v>
      </c>
      <c r="R5708">
        <f t="shared" si="357"/>
        <v>-122</v>
      </c>
      <c r="S5708">
        <f t="shared" si="358"/>
        <v>37</v>
      </c>
      <c r="T5708" t="str">
        <f t="shared" si="359"/>
        <v>-12237</v>
      </c>
      <c r="U5708" t="str">
        <f t="shared" si="356"/>
        <v>-122, 37</v>
      </c>
    </row>
    <row r="5709" spans="1:21" hidden="1" x14ac:dyDescent="0.25">
      <c r="A5709">
        <v>-122.179</v>
      </c>
      <c r="B5709">
        <v>37.433750000000003</v>
      </c>
      <c r="C5709">
        <v>2007</v>
      </c>
      <c r="D5709" t="s">
        <v>542</v>
      </c>
      <c r="E5709" t="s">
        <v>435</v>
      </c>
      <c r="F5709" t="s">
        <v>110</v>
      </c>
      <c r="G5709" t="s">
        <v>110</v>
      </c>
      <c r="H5709" t="s">
        <v>94</v>
      </c>
      <c r="J5709" t="s">
        <v>119</v>
      </c>
      <c r="K5709">
        <v>0</v>
      </c>
      <c r="L5709">
        <v>0</v>
      </c>
      <c r="N5709">
        <v>12</v>
      </c>
      <c r="O5709">
        <v>2007</v>
      </c>
      <c r="P5709" t="s">
        <v>120</v>
      </c>
      <c r="R5709">
        <f t="shared" si="357"/>
        <v>-122</v>
      </c>
      <c r="S5709">
        <f t="shared" si="358"/>
        <v>37</v>
      </c>
      <c r="T5709" t="str">
        <f t="shared" si="359"/>
        <v>-12237</v>
      </c>
      <c r="U5709" t="str">
        <f t="shared" si="356"/>
        <v>-122, 37</v>
      </c>
    </row>
    <row r="5710" spans="1:21" hidden="1" x14ac:dyDescent="0.25">
      <c r="A5710">
        <v>-121.990263</v>
      </c>
      <c r="B5710">
        <v>37.185273000000002</v>
      </c>
      <c r="C5710" t="s">
        <v>570</v>
      </c>
      <c r="D5710" t="s">
        <v>542</v>
      </c>
      <c r="E5710" t="s">
        <v>435</v>
      </c>
      <c r="F5710" t="s">
        <v>110</v>
      </c>
      <c r="G5710" t="s">
        <v>110</v>
      </c>
      <c r="H5710" t="s">
        <v>94</v>
      </c>
      <c r="J5710" t="s">
        <v>119</v>
      </c>
      <c r="K5710">
        <v>0</v>
      </c>
      <c r="L5710">
        <v>0</v>
      </c>
      <c r="M5710">
        <v>11</v>
      </c>
      <c r="N5710">
        <v>5</v>
      </c>
      <c r="O5710">
        <v>1994</v>
      </c>
      <c r="P5710" t="s">
        <v>120</v>
      </c>
      <c r="R5710">
        <f t="shared" si="357"/>
        <v>-122</v>
      </c>
      <c r="S5710">
        <f t="shared" si="358"/>
        <v>37</v>
      </c>
      <c r="T5710" t="str">
        <f t="shared" si="359"/>
        <v>-12237</v>
      </c>
      <c r="U5710" t="str">
        <f t="shared" si="356"/>
        <v>-122, 37</v>
      </c>
    </row>
    <row r="5711" spans="1:21" hidden="1" x14ac:dyDescent="0.25">
      <c r="A5711">
        <v>-121.990263</v>
      </c>
      <c r="B5711">
        <v>37.185273000000002</v>
      </c>
      <c r="C5711" t="s">
        <v>570</v>
      </c>
      <c r="D5711" t="s">
        <v>542</v>
      </c>
      <c r="E5711" t="s">
        <v>435</v>
      </c>
      <c r="F5711" t="s">
        <v>110</v>
      </c>
      <c r="G5711" t="s">
        <v>110</v>
      </c>
      <c r="H5711" t="s">
        <v>94</v>
      </c>
      <c r="J5711" t="s">
        <v>119</v>
      </c>
      <c r="K5711">
        <v>0</v>
      </c>
      <c r="L5711">
        <v>0</v>
      </c>
      <c r="M5711">
        <v>11</v>
      </c>
      <c r="N5711">
        <v>5</v>
      </c>
      <c r="O5711">
        <v>1994</v>
      </c>
      <c r="P5711" t="s">
        <v>120</v>
      </c>
      <c r="R5711">
        <f t="shared" si="357"/>
        <v>-122</v>
      </c>
      <c r="S5711">
        <f t="shared" si="358"/>
        <v>37</v>
      </c>
      <c r="T5711" t="str">
        <f t="shared" si="359"/>
        <v>-12237</v>
      </c>
      <c r="U5711" t="str">
        <f t="shared" si="356"/>
        <v>-122, 37</v>
      </c>
    </row>
    <row r="5712" spans="1:21" hidden="1" x14ac:dyDescent="0.25">
      <c r="A5712">
        <v>-122.16919439999999</v>
      </c>
      <c r="B5712">
        <v>37.43336111</v>
      </c>
      <c r="C5712">
        <v>2007</v>
      </c>
      <c r="D5712" t="s">
        <v>542</v>
      </c>
      <c r="E5712" t="s">
        <v>435</v>
      </c>
      <c r="F5712" t="s">
        <v>110</v>
      </c>
      <c r="G5712" t="s">
        <v>110</v>
      </c>
      <c r="H5712" t="s">
        <v>94</v>
      </c>
      <c r="J5712" t="s">
        <v>119</v>
      </c>
      <c r="K5712">
        <v>0</v>
      </c>
      <c r="L5712">
        <v>0</v>
      </c>
      <c r="N5712">
        <v>19</v>
      </c>
      <c r="O5712">
        <v>2007</v>
      </c>
      <c r="P5712" t="s">
        <v>120</v>
      </c>
      <c r="R5712">
        <f t="shared" si="357"/>
        <v>-122</v>
      </c>
      <c r="S5712">
        <f t="shared" si="358"/>
        <v>37</v>
      </c>
      <c r="T5712" t="str">
        <f t="shared" si="359"/>
        <v>-12237</v>
      </c>
      <c r="U5712" t="str">
        <f t="shared" si="356"/>
        <v>-122, 37</v>
      </c>
    </row>
    <row r="5713" spans="1:21" hidden="1" x14ac:dyDescent="0.25">
      <c r="A5713">
        <v>-121.7129386</v>
      </c>
      <c r="B5713">
        <v>36.977097000000001</v>
      </c>
      <c r="C5713" t="s">
        <v>734</v>
      </c>
      <c r="D5713" t="s">
        <v>542</v>
      </c>
      <c r="E5713" t="s">
        <v>435</v>
      </c>
      <c r="F5713" t="s">
        <v>110</v>
      </c>
      <c r="G5713" t="s">
        <v>110</v>
      </c>
      <c r="H5713" t="s">
        <v>94</v>
      </c>
      <c r="J5713" t="s">
        <v>119</v>
      </c>
      <c r="K5713">
        <v>0</v>
      </c>
      <c r="L5713">
        <v>0</v>
      </c>
      <c r="M5713">
        <v>11</v>
      </c>
      <c r="N5713">
        <v>11</v>
      </c>
      <c r="O5713">
        <v>1973</v>
      </c>
      <c r="P5713" t="s">
        <v>120</v>
      </c>
      <c r="R5713">
        <f t="shared" si="357"/>
        <v>-122</v>
      </c>
      <c r="S5713">
        <f t="shared" si="358"/>
        <v>37</v>
      </c>
      <c r="T5713" t="str">
        <f t="shared" si="359"/>
        <v>-12237</v>
      </c>
      <c r="U5713" t="str">
        <f t="shared" si="356"/>
        <v>-122, 37</v>
      </c>
    </row>
    <row r="5714" spans="1:21" hidden="1" x14ac:dyDescent="0.25">
      <c r="A5714">
        <v>-122.0519444</v>
      </c>
      <c r="B5714">
        <v>37.023611109999997</v>
      </c>
      <c r="C5714">
        <v>1962</v>
      </c>
      <c r="D5714" t="s">
        <v>542</v>
      </c>
      <c r="E5714" t="s">
        <v>435</v>
      </c>
      <c r="F5714" t="s">
        <v>110</v>
      </c>
      <c r="G5714" t="s">
        <v>110</v>
      </c>
      <c r="H5714" t="s">
        <v>94</v>
      </c>
      <c r="J5714" t="s">
        <v>119</v>
      </c>
      <c r="K5714">
        <v>0</v>
      </c>
      <c r="L5714">
        <v>0</v>
      </c>
      <c r="N5714">
        <v>17</v>
      </c>
      <c r="O5714">
        <v>1962</v>
      </c>
      <c r="P5714" t="s">
        <v>120</v>
      </c>
      <c r="R5714">
        <f t="shared" si="357"/>
        <v>-122</v>
      </c>
      <c r="S5714">
        <f t="shared" si="358"/>
        <v>37</v>
      </c>
      <c r="T5714" t="str">
        <f t="shared" si="359"/>
        <v>-12237</v>
      </c>
      <c r="U5714" t="str">
        <f t="shared" si="356"/>
        <v>-122, 37</v>
      </c>
    </row>
    <row r="5715" spans="1:21" hidden="1" x14ac:dyDescent="0.25">
      <c r="A5715">
        <v>-122.2703611</v>
      </c>
      <c r="B5715">
        <v>37.11230278</v>
      </c>
      <c r="C5715">
        <v>1950</v>
      </c>
      <c r="D5715" t="s">
        <v>542</v>
      </c>
      <c r="E5715" t="s">
        <v>435</v>
      </c>
      <c r="F5715" t="s">
        <v>110</v>
      </c>
      <c r="G5715" t="s">
        <v>110</v>
      </c>
      <c r="H5715" t="s">
        <v>94</v>
      </c>
      <c r="J5715" t="s">
        <v>119</v>
      </c>
      <c r="K5715">
        <v>0</v>
      </c>
      <c r="L5715">
        <v>0</v>
      </c>
      <c r="N5715">
        <v>15</v>
      </c>
      <c r="O5715">
        <v>1950</v>
      </c>
      <c r="P5715" t="s">
        <v>120</v>
      </c>
      <c r="R5715">
        <f t="shared" si="357"/>
        <v>-122</v>
      </c>
      <c r="S5715">
        <f t="shared" si="358"/>
        <v>37</v>
      </c>
      <c r="T5715" t="str">
        <f t="shared" si="359"/>
        <v>-12237</v>
      </c>
      <c r="U5715" t="str">
        <f t="shared" si="356"/>
        <v>-122, 37</v>
      </c>
    </row>
    <row r="5716" spans="1:21" hidden="1" x14ac:dyDescent="0.25">
      <c r="A5716">
        <v>-122.22138889999999</v>
      </c>
      <c r="B5716">
        <v>37.167499999999997</v>
      </c>
      <c r="C5716">
        <v>1946</v>
      </c>
      <c r="D5716" t="s">
        <v>542</v>
      </c>
      <c r="E5716" t="s">
        <v>435</v>
      </c>
      <c r="F5716" t="s">
        <v>110</v>
      </c>
      <c r="G5716" t="s">
        <v>110</v>
      </c>
      <c r="H5716" t="s">
        <v>94</v>
      </c>
      <c r="J5716" t="s">
        <v>119</v>
      </c>
      <c r="K5716">
        <v>0</v>
      </c>
      <c r="L5716">
        <v>0</v>
      </c>
      <c r="N5716">
        <v>26</v>
      </c>
      <c r="O5716">
        <v>1946</v>
      </c>
      <c r="P5716" t="s">
        <v>120</v>
      </c>
      <c r="R5716">
        <f t="shared" si="357"/>
        <v>-122</v>
      </c>
      <c r="S5716">
        <f t="shared" si="358"/>
        <v>37</v>
      </c>
      <c r="T5716" t="str">
        <f t="shared" si="359"/>
        <v>-12237</v>
      </c>
      <c r="U5716" t="str">
        <f t="shared" si="356"/>
        <v>-122, 37</v>
      </c>
    </row>
    <row r="5717" spans="1:21" hidden="1" x14ac:dyDescent="0.25">
      <c r="A5717">
        <v>-122.045</v>
      </c>
      <c r="B5717">
        <v>37.042777780000002</v>
      </c>
      <c r="C5717" t="s">
        <v>746</v>
      </c>
      <c r="D5717" t="s">
        <v>542</v>
      </c>
      <c r="E5717" t="s">
        <v>435</v>
      </c>
      <c r="F5717" t="s">
        <v>110</v>
      </c>
      <c r="G5717" t="s">
        <v>109</v>
      </c>
      <c r="H5717" t="s">
        <v>94</v>
      </c>
      <c r="J5717" t="s">
        <v>119</v>
      </c>
      <c r="K5717">
        <v>4.5</v>
      </c>
      <c r="L5717">
        <v>360</v>
      </c>
      <c r="M5717">
        <v>2</v>
      </c>
      <c r="N5717">
        <v>3</v>
      </c>
      <c r="O5717">
        <v>1996</v>
      </c>
      <c r="P5717" t="s">
        <v>120</v>
      </c>
      <c r="R5717">
        <f t="shared" si="357"/>
        <v>-122</v>
      </c>
      <c r="S5717">
        <f t="shared" si="358"/>
        <v>37</v>
      </c>
      <c r="T5717" t="str">
        <f t="shared" si="359"/>
        <v>-12237</v>
      </c>
      <c r="U5717" t="str">
        <f t="shared" si="356"/>
        <v>-122, 37</v>
      </c>
    </row>
    <row r="5718" spans="1:21" hidden="1" x14ac:dyDescent="0.25">
      <c r="A5718">
        <v>-122.098975</v>
      </c>
      <c r="B5718">
        <v>37.05606667</v>
      </c>
      <c r="C5718">
        <v>1941</v>
      </c>
      <c r="D5718" t="s">
        <v>542</v>
      </c>
      <c r="E5718" t="s">
        <v>435</v>
      </c>
      <c r="F5718" t="s">
        <v>110</v>
      </c>
      <c r="G5718" t="s">
        <v>110</v>
      </c>
      <c r="H5718" t="s">
        <v>94</v>
      </c>
      <c r="J5718" t="s">
        <v>119</v>
      </c>
      <c r="K5718">
        <v>0</v>
      </c>
      <c r="L5718">
        <v>0</v>
      </c>
      <c r="N5718">
        <v>1</v>
      </c>
      <c r="O5718">
        <v>1941</v>
      </c>
      <c r="P5718" t="s">
        <v>120</v>
      </c>
      <c r="R5718">
        <f t="shared" si="357"/>
        <v>-122</v>
      </c>
      <c r="S5718">
        <f t="shared" si="358"/>
        <v>37</v>
      </c>
      <c r="T5718" t="str">
        <f t="shared" si="359"/>
        <v>-12237</v>
      </c>
      <c r="U5718" t="str">
        <f t="shared" si="356"/>
        <v>-122, 37</v>
      </c>
    </row>
    <row r="5719" spans="1:21" hidden="1" x14ac:dyDescent="0.25">
      <c r="A5719">
        <v>-122.147627</v>
      </c>
      <c r="B5719">
        <v>37.056509800000001</v>
      </c>
      <c r="C5719" t="s">
        <v>747</v>
      </c>
      <c r="D5719" t="s">
        <v>542</v>
      </c>
      <c r="E5719" t="s">
        <v>435</v>
      </c>
      <c r="F5719" t="s">
        <v>110</v>
      </c>
      <c r="G5719" t="s">
        <v>110</v>
      </c>
      <c r="H5719" t="s">
        <v>94</v>
      </c>
      <c r="J5719" t="s">
        <v>119</v>
      </c>
      <c r="K5719">
        <v>0</v>
      </c>
      <c r="L5719">
        <v>0</v>
      </c>
      <c r="M5719">
        <v>2</v>
      </c>
      <c r="N5719">
        <v>13</v>
      </c>
      <c r="O5719">
        <v>1949</v>
      </c>
      <c r="P5719" t="s">
        <v>120</v>
      </c>
      <c r="R5719">
        <f t="shared" si="357"/>
        <v>-122</v>
      </c>
      <c r="S5719">
        <f t="shared" si="358"/>
        <v>37</v>
      </c>
      <c r="T5719" t="str">
        <f t="shared" si="359"/>
        <v>-12237</v>
      </c>
      <c r="U5719" t="str">
        <f t="shared" si="356"/>
        <v>-122, 37</v>
      </c>
    </row>
    <row r="5720" spans="1:21" hidden="1" x14ac:dyDescent="0.25">
      <c r="A5720">
        <v>-122.147627</v>
      </c>
      <c r="B5720">
        <v>37.056509800000001</v>
      </c>
      <c r="C5720" t="s">
        <v>747</v>
      </c>
      <c r="D5720" t="s">
        <v>542</v>
      </c>
      <c r="E5720" t="s">
        <v>435</v>
      </c>
      <c r="F5720" t="s">
        <v>110</v>
      </c>
      <c r="G5720" t="s">
        <v>110</v>
      </c>
      <c r="H5720" t="s">
        <v>94</v>
      </c>
      <c r="J5720" t="s">
        <v>119</v>
      </c>
      <c r="K5720">
        <v>0</v>
      </c>
      <c r="L5720">
        <v>0</v>
      </c>
      <c r="M5720">
        <v>2</v>
      </c>
      <c r="N5720">
        <v>13</v>
      </c>
      <c r="O5720">
        <v>1949</v>
      </c>
      <c r="P5720" t="s">
        <v>120</v>
      </c>
      <c r="R5720">
        <f t="shared" si="357"/>
        <v>-122</v>
      </c>
      <c r="S5720">
        <f t="shared" si="358"/>
        <v>37</v>
      </c>
      <c r="T5720" t="str">
        <f t="shared" si="359"/>
        <v>-12237</v>
      </c>
      <c r="U5720" t="str">
        <f t="shared" si="356"/>
        <v>-122, 37</v>
      </c>
    </row>
    <row r="5721" spans="1:21" hidden="1" x14ac:dyDescent="0.25">
      <c r="A5721">
        <v>-122.2703611</v>
      </c>
      <c r="B5721">
        <v>37.11230278</v>
      </c>
      <c r="C5721">
        <v>1942</v>
      </c>
      <c r="D5721" t="s">
        <v>542</v>
      </c>
      <c r="E5721" t="s">
        <v>435</v>
      </c>
      <c r="F5721" t="s">
        <v>110</v>
      </c>
      <c r="G5721" t="s">
        <v>110</v>
      </c>
      <c r="H5721" t="s">
        <v>94</v>
      </c>
      <c r="J5721" t="s">
        <v>119</v>
      </c>
      <c r="K5721">
        <v>0</v>
      </c>
      <c r="L5721">
        <v>0</v>
      </c>
      <c r="N5721">
        <v>16</v>
      </c>
      <c r="O5721">
        <v>1942</v>
      </c>
      <c r="P5721" t="s">
        <v>120</v>
      </c>
      <c r="R5721">
        <f t="shared" si="357"/>
        <v>-122</v>
      </c>
      <c r="S5721">
        <f t="shared" si="358"/>
        <v>37</v>
      </c>
      <c r="T5721" t="str">
        <f t="shared" si="359"/>
        <v>-12237</v>
      </c>
      <c r="U5721" t="str">
        <f t="shared" si="356"/>
        <v>-122, 37</v>
      </c>
    </row>
    <row r="5722" spans="1:21" hidden="1" x14ac:dyDescent="0.25">
      <c r="A5722">
        <v>-122.2703611</v>
      </c>
      <c r="B5722">
        <v>37.11230278</v>
      </c>
      <c r="C5722">
        <v>1942</v>
      </c>
      <c r="D5722" t="s">
        <v>542</v>
      </c>
      <c r="E5722" t="s">
        <v>435</v>
      </c>
      <c r="F5722" t="s">
        <v>110</v>
      </c>
      <c r="G5722" t="s">
        <v>110</v>
      </c>
      <c r="H5722" t="s">
        <v>94</v>
      </c>
      <c r="J5722" t="s">
        <v>119</v>
      </c>
      <c r="K5722">
        <v>0</v>
      </c>
      <c r="L5722">
        <v>0</v>
      </c>
      <c r="N5722">
        <v>16</v>
      </c>
      <c r="O5722">
        <v>1942</v>
      </c>
      <c r="P5722" t="s">
        <v>120</v>
      </c>
      <c r="R5722">
        <f t="shared" si="357"/>
        <v>-122</v>
      </c>
      <c r="S5722">
        <f t="shared" si="358"/>
        <v>37</v>
      </c>
      <c r="T5722" t="str">
        <f t="shared" si="359"/>
        <v>-12237</v>
      </c>
      <c r="U5722" t="str">
        <f t="shared" si="356"/>
        <v>-122, 37</v>
      </c>
    </row>
    <row r="5723" spans="1:21" hidden="1" x14ac:dyDescent="0.25">
      <c r="A5723">
        <v>-122.2742168</v>
      </c>
      <c r="B5723">
        <v>37.100172600000001</v>
      </c>
      <c r="C5723" t="s">
        <v>748</v>
      </c>
      <c r="D5723" t="s">
        <v>542</v>
      </c>
      <c r="E5723" t="s">
        <v>435</v>
      </c>
      <c r="F5723" t="s">
        <v>110</v>
      </c>
      <c r="G5723" t="s">
        <v>110</v>
      </c>
      <c r="H5723" t="s">
        <v>94</v>
      </c>
      <c r="J5723" t="s">
        <v>119</v>
      </c>
      <c r="K5723">
        <v>0</v>
      </c>
      <c r="L5723">
        <v>0</v>
      </c>
      <c r="M5723">
        <v>2</v>
      </c>
      <c r="N5723">
        <v>14</v>
      </c>
      <c r="O5723">
        <v>1942</v>
      </c>
      <c r="P5723" t="s">
        <v>120</v>
      </c>
      <c r="R5723">
        <f t="shared" si="357"/>
        <v>-122</v>
      </c>
      <c r="S5723">
        <f t="shared" si="358"/>
        <v>37</v>
      </c>
      <c r="T5723" t="str">
        <f t="shared" si="359"/>
        <v>-12237</v>
      </c>
      <c r="U5723" t="str">
        <f t="shared" si="356"/>
        <v>-122, 37</v>
      </c>
    </row>
    <row r="5724" spans="1:21" hidden="1" x14ac:dyDescent="0.25">
      <c r="A5724">
        <v>-122.27025759999999</v>
      </c>
      <c r="B5724">
        <v>37.112292799999999</v>
      </c>
      <c r="C5724" t="s">
        <v>749</v>
      </c>
      <c r="D5724" t="s">
        <v>542</v>
      </c>
      <c r="E5724" t="s">
        <v>435</v>
      </c>
      <c r="F5724" t="s">
        <v>110</v>
      </c>
      <c r="G5724" t="s">
        <v>110</v>
      </c>
      <c r="H5724" t="s">
        <v>94</v>
      </c>
      <c r="J5724" t="s">
        <v>119</v>
      </c>
      <c r="K5724">
        <v>0</v>
      </c>
      <c r="L5724">
        <v>0</v>
      </c>
      <c r="M5724">
        <v>9</v>
      </c>
      <c r="N5724">
        <v>14</v>
      </c>
      <c r="O5724">
        <v>1942</v>
      </c>
      <c r="P5724" t="s">
        <v>120</v>
      </c>
      <c r="R5724">
        <f t="shared" si="357"/>
        <v>-122</v>
      </c>
      <c r="S5724">
        <f t="shared" si="358"/>
        <v>37</v>
      </c>
      <c r="T5724" t="str">
        <f t="shared" si="359"/>
        <v>-12237</v>
      </c>
      <c r="U5724" t="str">
        <f t="shared" si="356"/>
        <v>-122, 37</v>
      </c>
    </row>
    <row r="5725" spans="1:21" hidden="1" x14ac:dyDescent="0.25">
      <c r="A5725">
        <v>-122.2703611</v>
      </c>
      <c r="B5725">
        <v>37.11230278</v>
      </c>
      <c r="C5725">
        <v>1942</v>
      </c>
      <c r="D5725" t="s">
        <v>542</v>
      </c>
      <c r="E5725" t="s">
        <v>435</v>
      </c>
      <c r="F5725" t="s">
        <v>110</v>
      </c>
      <c r="G5725" t="s">
        <v>110</v>
      </c>
      <c r="H5725" t="s">
        <v>94</v>
      </c>
      <c r="J5725" t="s">
        <v>119</v>
      </c>
      <c r="K5725">
        <v>0</v>
      </c>
      <c r="L5725">
        <v>0</v>
      </c>
      <c r="N5725">
        <v>16</v>
      </c>
      <c r="O5725">
        <v>1942</v>
      </c>
      <c r="P5725" t="s">
        <v>120</v>
      </c>
      <c r="R5725">
        <f t="shared" si="357"/>
        <v>-122</v>
      </c>
      <c r="S5725">
        <f t="shared" si="358"/>
        <v>37</v>
      </c>
      <c r="T5725" t="str">
        <f t="shared" si="359"/>
        <v>-12237</v>
      </c>
      <c r="U5725" t="str">
        <f t="shared" si="356"/>
        <v>-122, 37</v>
      </c>
    </row>
    <row r="5726" spans="1:21" hidden="1" x14ac:dyDescent="0.25">
      <c r="A5726">
        <v>-122.2703611</v>
      </c>
      <c r="B5726">
        <v>37.11230278</v>
      </c>
      <c r="C5726">
        <v>1942</v>
      </c>
      <c r="D5726" t="s">
        <v>542</v>
      </c>
      <c r="E5726" t="s">
        <v>435</v>
      </c>
      <c r="F5726" t="s">
        <v>110</v>
      </c>
      <c r="G5726" t="s">
        <v>110</v>
      </c>
      <c r="H5726" t="s">
        <v>94</v>
      </c>
      <c r="J5726" t="s">
        <v>119</v>
      </c>
      <c r="K5726">
        <v>0</v>
      </c>
      <c r="L5726">
        <v>0</v>
      </c>
      <c r="N5726">
        <v>16</v>
      </c>
      <c r="O5726">
        <v>1942</v>
      </c>
      <c r="P5726" t="s">
        <v>120</v>
      </c>
      <c r="R5726">
        <f t="shared" si="357"/>
        <v>-122</v>
      </c>
      <c r="S5726">
        <f t="shared" si="358"/>
        <v>37</v>
      </c>
      <c r="T5726" t="str">
        <f t="shared" si="359"/>
        <v>-12237</v>
      </c>
      <c r="U5726" t="str">
        <f t="shared" si="356"/>
        <v>-122, 37</v>
      </c>
    </row>
    <row r="5727" spans="1:21" hidden="1" x14ac:dyDescent="0.25">
      <c r="A5727">
        <v>-122.22138889999999</v>
      </c>
      <c r="B5727">
        <v>37.167499999999997</v>
      </c>
      <c r="C5727">
        <v>1946</v>
      </c>
      <c r="D5727" t="s">
        <v>542</v>
      </c>
      <c r="E5727" t="s">
        <v>435</v>
      </c>
      <c r="F5727" t="s">
        <v>110</v>
      </c>
      <c r="G5727" t="s">
        <v>110</v>
      </c>
      <c r="H5727" t="s">
        <v>94</v>
      </c>
      <c r="J5727" t="s">
        <v>119</v>
      </c>
      <c r="K5727">
        <v>0</v>
      </c>
      <c r="L5727">
        <v>0</v>
      </c>
      <c r="N5727">
        <v>26</v>
      </c>
      <c r="O5727">
        <v>1946</v>
      </c>
      <c r="P5727" t="s">
        <v>120</v>
      </c>
      <c r="R5727">
        <f t="shared" si="357"/>
        <v>-122</v>
      </c>
      <c r="S5727">
        <f t="shared" si="358"/>
        <v>37</v>
      </c>
      <c r="T5727" t="str">
        <f t="shared" si="359"/>
        <v>-12237</v>
      </c>
      <c r="U5727" t="str">
        <f t="shared" si="356"/>
        <v>-122, 37</v>
      </c>
    </row>
    <row r="5728" spans="1:21" hidden="1" x14ac:dyDescent="0.25">
      <c r="A5728">
        <v>-122.16565</v>
      </c>
      <c r="B5728">
        <v>37.149683330000002</v>
      </c>
      <c r="C5728">
        <v>1989</v>
      </c>
      <c r="D5728" t="s">
        <v>542</v>
      </c>
      <c r="E5728" t="s">
        <v>435</v>
      </c>
      <c r="F5728" t="s">
        <v>110</v>
      </c>
      <c r="G5728" t="s">
        <v>110</v>
      </c>
      <c r="H5728" t="s">
        <v>94</v>
      </c>
      <c r="J5728" t="s">
        <v>119</v>
      </c>
      <c r="K5728">
        <v>0</v>
      </c>
      <c r="L5728">
        <v>0</v>
      </c>
      <c r="N5728">
        <v>24</v>
      </c>
      <c r="O5728">
        <v>1989</v>
      </c>
      <c r="P5728" t="s">
        <v>120</v>
      </c>
      <c r="R5728">
        <f t="shared" si="357"/>
        <v>-122</v>
      </c>
      <c r="S5728">
        <f t="shared" si="358"/>
        <v>37</v>
      </c>
      <c r="T5728" t="str">
        <f t="shared" si="359"/>
        <v>-12237</v>
      </c>
      <c r="U5728" t="str">
        <f t="shared" si="356"/>
        <v>-122, 37</v>
      </c>
    </row>
    <row r="5729" spans="1:21" hidden="1" x14ac:dyDescent="0.25">
      <c r="A5729">
        <v>-122.13345</v>
      </c>
      <c r="B5729">
        <v>37.164675000000003</v>
      </c>
      <c r="C5729">
        <v>1989</v>
      </c>
      <c r="D5729" t="s">
        <v>542</v>
      </c>
      <c r="E5729" t="s">
        <v>435</v>
      </c>
      <c r="F5729" t="s">
        <v>110</v>
      </c>
      <c r="G5729" t="s">
        <v>110</v>
      </c>
      <c r="H5729" t="s">
        <v>94</v>
      </c>
      <c r="J5729" t="s">
        <v>119</v>
      </c>
      <c r="K5729">
        <v>0</v>
      </c>
      <c r="L5729">
        <v>0</v>
      </c>
      <c r="N5729">
        <v>5</v>
      </c>
      <c r="O5729">
        <v>1989</v>
      </c>
      <c r="P5729" t="s">
        <v>120</v>
      </c>
      <c r="R5729">
        <f t="shared" si="357"/>
        <v>-122</v>
      </c>
      <c r="S5729">
        <f t="shared" si="358"/>
        <v>37</v>
      </c>
      <c r="T5729" t="str">
        <f t="shared" si="359"/>
        <v>-12237</v>
      </c>
      <c r="U5729" t="str">
        <f t="shared" si="356"/>
        <v>-122, 37</v>
      </c>
    </row>
    <row r="5730" spans="1:21" hidden="1" x14ac:dyDescent="0.25">
      <c r="A5730">
        <v>-121.95201950000001</v>
      </c>
      <c r="B5730">
        <v>37.005877099999999</v>
      </c>
      <c r="C5730" t="s">
        <v>750</v>
      </c>
      <c r="D5730" t="s">
        <v>542</v>
      </c>
      <c r="E5730" t="s">
        <v>435</v>
      </c>
      <c r="F5730" t="s">
        <v>110</v>
      </c>
      <c r="G5730" t="s">
        <v>110</v>
      </c>
      <c r="H5730" t="s">
        <v>94</v>
      </c>
      <c r="J5730" t="s">
        <v>119</v>
      </c>
      <c r="K5730">
        <v>0</v>
      </c>
      <c r="L5730">
        <v>0</v>
      </c>
      <c r="M5730">
        <v>12</v>
      </c>
      <c r="N5730">
        <v>8</v>
      </c>
      <c r="O5730">
        <v>1974</v>
      </c>
      <c r="P5730" t="s">
        <v>120</v>
      </c>
      <c r="R5730">
        <f t="shared" si="357"/>
        <v>-122</v>
      </c>
      <c r="S5730">
        <f t="shared" si="358"/>
        <v>37</v>
      </c>
      <c r="T5730" t="str">
        <f t="shared" si="359"/>
        <v>-12237</v>
      </c>
      <c r="U5730" t="str">
        <f t="shared" si="356"/>
        <v>-122, 37</v>
      </c>
    </row>
    <row r="5731" spans="1:21" hidden="1" x14ac:dyDescent="0.25">
      <c r="A5731">
        <v>-122.0613233</v>
      </c>
      <c r="B5731">
        <v>37.030956400000001</v>
      </c>
      <c r="C5731" t="s">
        <v>745</v>
      </c>
      <c r="D5731" t="s">
        <v>542</v>
      </c>
      <c r="E5731" t="s">
        <v>435</v>
      </c>
      <c r="F5731" t="s">
        <v>110</v>
      </c>
      <c r="G5731" t="s">
        <v>110</v>
      </c>
      <c r="H5731" t="s">
        <v>94</v>
      </c>
      <c r="J5731" t="s">
        <v>119</v>
      </c>
      <c r="K5731">
        <v>0</v>
      </c>
      <c r="L5731">
        <v>0</v>
      </c>
      <c r="M5731">
        <v>11</v>
      </c>
      <c r="N5731">
        <v>25</v>
      </c>
      <c r="O5731">
        <v>1972</v>
      </c>
      <c r="P5731" t="s">
        <v>120</v>
      </c>
      <c r="R5731">
        <f t="shared" si="357"/>
        <v>-122</v>
      </c>
      <c r="S5731">
        <f t="shared" si="358"/>
        <v>37</v>
      </c>
      <c r="T5731" t="str">
        <f t="shared" si="359"/>
        <v>-12237</v>
      </c>
      <c r="U5731" t="str">
        <f t="shared" si="356"/>
        <v>-122, 37</v>
      </c>
    </row>
    <row r="5732" spans="1:21" hidden="1" x14ac:dyDescent="0.25">
      <c r="A5732">
        <v>-121.9837046</v>
      </c>
      <c r="B5732">
        <v>37.137011299999998</v>
      </c>
      <c r="C5732" t="s">
        <v>734</v>
      </c>
      <c r="D5732" t="s">
        <v>542</v>
      </c>
      <c r="E5732" t="s">
        <v>435</v>
      </c>
      <c r="F5732" t="s">
        <v>110</v>
      </c>
      <c r="G5732" t="s">
        <v>109</v>
      </c>
      <c r="H5732" t="s">
        <v>94</v>
      </c>
      <c r="J5732" t="s">
        <v>119</v>
      </c>
      <c r="K5732">
        <v>8.8199999999999997E-4</v>
      </c>
      <c r="L5732">
        <v>7.0559999999999998E-2</v>
      </c>
      <c r="M5732">
        <v>11</v>
      </c>
      <c r="N5732">
        <v>11</v>
      </c>
      <c r="O5732">
        <v>1973</v>
      </c>
      <c r="P5732" t="s">
        <v>120</v>
      </c>
      <c r="R5732">
        <f t="shared" si="357"/>
        <v>-122</v>
      </c>
      <c r="S5732">
        <f t="shared" si="358"/>
        <v>37</v>
      </c>
      <c r="T5732" t="str">
        <f t="shared" si="359"/>
        <v>-12237</v>
      </c>
      <c r="U5732" t="str">
        <f t="shared" si="356"/>
        <v>-122, 37</v>
      </c>
    </row>
    <row r="5733" spans="1:21" hidden="1" x14ac:dyDescent="0.25">
      <c r="A5733">
        <v>-122.147627</v>
      </c>
      <c r="B5733">
        <v>37.056509800000001</v>
      </c>
      <c r="C5733" t="s">
        <v>747</v>
      </c>
      <c r="D5733" t="s">
        <v>542</v>
      </c>
      <c r="E5733" t="s">
        <v>435</v>
      </c>
      <c r="F5733" t="s">
        <v>110</v>
      </c>
      <c r="G5733" t="s">
        <v>110</v>
      </c>
      <c r="H5733" t="s">
        <v>94</v>
      </c>
      <c r="J5733" t="s">
        <v>119</v>
      </c>
      <c r="K5733">
        <v>0</v>
      </c>
      <c r="L5733">
        <v>0</v>
      </c>
      <c r="M5733">
        <v>2</v>
      </c>
      <c r="N5733">
        <v>13</v>
      </c>
      <c r="O5733">
        <v>1949</v>
      </c>
      <c r="P5733" t="s">
        <v>120</v>
      </c>
      <c r="R5733">
        <f t="shared" si="357"/>
        <v>-122</v>
      </c>
      <c r="S5733">
        <f t="shared" si="358"/>
        <v>37</v>
      </c>
      <c r="T5733" t="str">
        <f t="shared" si="359"/>
        <v>-12237</v>
      </c>
      <c r="U5733" t="str">
        <f t="shared" si="356"/>
        <v>-122, 37</v>
      </c>
    </row>
    <row r="5734" spans="1:21" hidden="1" x14ac:dyDescent="0.25">
      <c r="A5734">
        <v>-122.0519444</v>
      </c>
      <c r="B5734">
        <v>37.023611109999997</v>
      </c>
      <c r="C5734">
        <v>1962</v>
      </c>
      <c r="D5734" t="s">
        <v>542</v>
      </c>
      <c r="E5734" t="s">
        <v>435</v>
      </c>
      <c r="F5734" t="s">
        <v>110</v>
      </c>
      <c r="G5734" t="s">
        <v>110</v>
      </c>
      <c r="H5734" t="s">
        <v>94</v>
      </c>
      <c r="J5734" t="s">
        <v>119</v>
      </c>
      <c r="K5734">
        <v>0</v>
      </c>
      <c r="L5734">
        <v>0</v>
      </c>
      <c r="N5734">
        <v>17</v>
      </c>
      <c r="O5734">
        <v>1962</v>
      </c>
      <c r="P5734" t="s">
        <v>120</v>
      </c>
      <c r="R5734">
        <f t="shared" si="357"/>
        <v>-122</v>
      </c>
      <c r="S5734">
        <f t="shared" si="358"/>
        <v>37</v>
      </c>
      <c r="T5734" t="str">
        <f t="shared" si="359"/>
        <v>-12237</v>
      </c>
      <c r="U5734" t="str">
        <f t="shared" si="356"/>
        <v>-122, 37</v>
      </c>
    </row>
    <row r="5735" spans="1:21" hidden="1" x14ac:dyDescent="0.25">
      <c r="A5735">
        <v>-121.7129386</v>
      </c>
      <c r="B5735">
        <v>36.977097000000001</v>
      </c>
      <c r="C5735" t="s">
        <v>734</v>
      </c>
      <c r="D5735" t="s">
        <v>542</v>
      </c>
      <c r="E5735" t="s">
        <v>435</v>
      </c>
      <c r="F5735" t="s">
        <v>110</v>
      </c>
      <c r="G5735" t="s">
        <v>110</v>
      </c>
      <c r="H5735" t="s">
        <v>94</v>
      </c>
      <c r="J5735" t="s">
        <v>119</v>
      </c>
      <c r="K5735">
        <v>0</v>
      </c>
      <c r="L5735">
        <v>0</v>
      </c>
      <c r="M5735">
        <v>11</v>
      </c>
      <c r="N5735">
        <v>11</v>
      </c>
      <c r="O5735">
        <v>1973</v>
      </c>
      <c r="P5735" t="s">
        <v>120</v>
      </c>
      <c r="R5735">
        <f t="shared" si="357"/>
        <v>-122</v>
      </c>
      <c r="S5735">
        <f t="shared" si="358"/>
        <v>37</v>
      </c>
      <c r="T5735" t="str">
        <f t="shared" si="359"/>
        <v>-12237</v>
      </c>
      <c r="U5735" t="str">
        <f t="shared" si="356"/>
        <v>-122, 37</v>
      </c>
    </row>
    <row r="5736" spans="1:21" hidden="1" x14ac:dyDescent="0.25">
      <c r="A5736">
        <v>-121.9820222</v>
      </c>
      <c r="B5736">
        <v>37.005002779999998</v>
      </c>
      <c r="C5736">
        <v>1988</v>
      </c>
      <c r="D5736" t="s">
        <v>542</v>
      </c>
      <c r="E5736" t="s">
        <v>435</v>
      </c>
      <c r="F5736" t="s">
        <v>110</v>
      </c>
      <c r="G5736" t="s">
        <v>110</v>
      </c>
      <c r="H5736" t="s">
        <v>94</v>
      </c>
      <c r="J5736" t="s">
        <v>119</v>
      </c>
      <c r="K5736">
        <v>0</v>
      </c>
      <c r="L5736">
        <v>0</v>
      </c>
      <c r="N5736">
        <v>24</v>
      </c>
      <c r="O5736">
        <v>1988</v>
      </c>
      <c r="P5736" t="s">
        <v>120</v>
      </c>
      <c r="R5736">
        <f t="shared" si="357"/>
        <v>-122</v>
      </c>
      <c r="S5736">
        <f t="shared" si="358"/>
        <v>37</v>
      </c>
      <c r="T5736" t="str">
        <f t="shared" si="359"/>
        <v>-12237</v>
      </c>
      <c r="U5736" t="str">
        <f t="shared" si="356"/>
        <v>-122, 37</v>
      </c>
    </row>
    <row r="5737" spans="1:21" hidden="1" x14ac:dyDescent="0.25">
      <c r="A5737">
        <v>-122.0511028</v>
      </c>
      <c r="B5737">
        <v>37.011163889999999</v>
      </c>
      <c r="C5737">
        <v>1982</v>
      </c>
      <c r="D5737" t="s">
        <v>542</v>
      </c>
      <c r="E5737" t="s">
        <v>435</v>
      </c>
      <c r="F5737" t="s">
        <v>110</v>
      </c>
      <c r="G5737" t="s">
        <v>110</v>
      </c>
      <c r="H5737" t="s">
        <v>94</v>
      </c>
      <c r="J5737" t="s">
        <v>119</v>
      </c>
      <c r="K5737">
        <v>0</v>
      </c>
      <c r="L5737">
        <v>0</v>
      </c>
      <c r="N5737">
        <v>16</v>
      </c>
      <c r="O5737">
        <v>1982</v>
      </c>
      <c r="P5737" t="s">
        <v>120</v>
      </c>
      <c r="R5737">
        <f t="shared" si="357"/>
        <v>-122</v>
      </c>
      <c r="S5737">
        <f t="shared" si="358"/>
        <v>37</v>
      </c>
      <c r="T5737" t="str">
        <f t="shared" si="359"/>
        <v>-12237</v>
      </c>
      <c r="U5737" t="str">
        <f t="shared" si="356"/>
        <v>-122, 37</v>
      </c>
    </row>
    <row r="5738" spans="1:21" hidden="1" x14ac:dyDescent="0.25">
      <c r="A5738">
        <v>-121.990562</v>
      </c>
      <c r="B5738">
        <v>37.023395999999998</v>
      </c>
      <c r="C5738" t="s">
        <v>734</v>
      </c>
      <c r="D5738" t="s">
        <v>542</v>
      </c>
      <c r="E5738" t="s">
        <v>435</v>
      </c>
      <c r="F5738" t="s">
        <v>110</v>
      </c>
      <c r="G5738" t="s">
        <v>110</v>
      </c>
      <c r="H5738" t="s">
        <v>94</v>
      </c>
      <c r="J5738" t="s">
        <v>119</v>
      </c>
      <c r="K5738">
        <v>0</v>
      </c>
      <c r="L5738">
        <v>0</v>
      </c>
      <c r="M5738">
        <v>11</v>
      </c>
      <c r="N5738">
        <v>11</v>
      </c>
      <c r="O5738">
        <v>1973</v>
      </c>
      <c r="P5738" t="s">
        <v>120</v>
      </c>
      <c r="R5738">
        <f t="shared" si="357"/>
        <v>-122</v>
      </c>
      <c r="S5738">
        <f t="shared" si="358"/>
        <v>37</v>
      </c>
      <c r="T5738" t="str">
        <f t="shared" si="359"/>
        <v>-12237</v>
      </c>
      <c r="U5738" t="str">
        <f t="shared" si="356"/>
        <v>-122, 37</v>
      </c>
    </row>
    <row r="5739" spans="1:21" hidden="1" x14ac:dyDescent="0.25">
      <c r="A5739">
        <v>-121.9044583</v>
      </c>
      <c r="B5739">
        <v>37.017272220000002</v>
      </c>
      <c r="C5739">
        <v>1962</v>
      </c>
      <c r="D5739" t="s">
        <v>542</v>
      </c>
      <c r="E5739" t="s">
        <v>435</v>
      </c>
      <c r="F5739" t="s">
        <v>110</v>
      </c>
      <c r="G5739" t="s">
        <v>110</v>
      </c>
      <c r="H5739" t="s">
        <v>94</v>
      </c>
      <c r="J5739" t="s">
        <v>119</v>
      </c>
      <c r="K5739">
        <v>0</v>
      </c>
      <c r="L5739">
        <v>0</v>
      </c>
      <c r="N5739">
        <v>10</v>
      </c>
      <c r="O5739">
        <v>1962</v>
      </c>
      <c r="P5739" t="s">
        <v>120</v>
      </c>
      <c r="R5739">
        <f t="shared" si="357"/>
        <v>-122</v>
      </c>
      <c r="S5739">
        <f t="shared" si="358"/>
        <v>37</v>
      </c>
      <c r="T5739" t="str">
        <f t="shared" si="359"/>
        <v>-12237</v>
      </c>
      <c r="U5739" t="str">
        <f t="shared" si="356"/>
        <v>-122, 37</v>
      </c>
    </row>
    <row r="5740" spans="1:21" hidden="1" x14ac:dyDescent="0.25">
      <c r="A5740">
        <v>-122.0519444</v>
      </c>
      <c r="B5740">
        <v>37.023611109999997</v>
      </c>
      <c r="C5740">
        <v>1962</v>
      </c>
      <c r="D5740" t="s">
        <v>542</v>
      </c>
      <c r="E5740" t="s">
        <v>435</v>
      </c>
      <c r="F5740" t="s">
        <v>110</v>
      </c>
      <c r="G5740" t="s">
        <v>110</v>
      </c>
      <c r="H5740" t="s">
        <v>94</v>
      </c>
      <c r="J5740" t="s">
        <v>119</v>
      </c>
      <c r="K5740">
        <v>0</v>
      </c>
      <c r="L5740">
        <v>0</v>
      </c>
      <c r="N5740">
        <v>17</v>
      </c>
      <c r="O5740">
        <v>1962</v>
      </c>
      <c r="P5740" t="s">
        <v>120</v>
      </c>
      <c r="R5740">
        <f t="shared" si="357"/>
        <v>-122</v>
      </c>
      <c r="S5740">
        <f t="shared" si="358"/>
        <v>37</v>
      </c>
      <c r="T5740" t="str">
        <f t="shared" si="359"/>
        <v>-12237</v>
      </c>
      <c r="U5740" t="str">
        <f t="shared" si="356"/>
        <v>-122, 37</v>
      </c>
    </row>
    <row r="5741" spans="1:21" hidden="1" x14ac:dyDescent="0.25">
      <c r="A5741">
        <v>-122.0519444</v>
      </c>
      <c r="B5741">
        <v>37.023611109999997</v>
      </c>
      <c r="C5741">
        <v>1962</v>
      </c>
      <c r="D5741" t="s">
        <v>542</v>
      </c>
      <c r="E5741" t="s">
        <v>435</v>
      </c>
      <c r="F5741" t="s">
        <v>110</v>
      </c>
      <c r="G5741" t="s">
        <v>110</v>
      </c>
      <c r="H5741" t="s">
        <v>94</v>
      </c>
      <c r="J5741" t="s">
        <v>119</v>
      </c>
      <c r="K5741">
        <v>0</v>
      </c>
      <c r="L5741">
        <v>0</v>
      </c>
      <c r="N5741">
        <v>17</v>
      </c>
      <c r="O5741">
        <v>1962</v>
      </c>
      <c r="P5741" t="s">
        <v>120</v>
      </c>
      <c r="R5741">
        <f t="shared" si="357"/>
        <v>-122</v>
      </c>
      <c r="S5741">
        <f t="shared" si="358"/>
        <v>37</v>
      </c>
      <c r="T5741" t="str">
        <f t="shared" si="359"/>
        <v>-12237</v>
      </c>
      <c r="U5741" t="str">
        <f t="shared" si="356"/>
        <v>-122, 37</v>
      </c>
    </row>
    <row r="5742" spans="1:21" hidden="1" x14ac:dyDescent="0.25">
      <c r="A5742">
        <v>-122.06837779999999</v>
      </c>
      <c r="B5742">
        <v>37.170538890000003</v>
      </c>
      <c r="C5742">
        <v>1969</v>
      </c>
      <c r="D5742" t="s">
        <v>542</v>
      </c>
      <c r="E5742" t="s">
        <v>435</v>
      </c>
      <c r="F5742" t="s">
        <v>110</v>
      </c>
      <c r="G5742" t="s">
        <v>110</v>
      </c>
      <c r="H5742" t="s">
        <v>94</v>
      </c>
      <c r="J5742" t="s">
        <v>119</v>
      </c>
      <c r="K5742">
        <v>0</v>
      </c>
      <c r="L5742">
        <v>0</v>
      </c>
      <c r="N5742">
        <v>21</v>
      </c>
      <c r="O5742">
        <v>1969</v>
      </c>
      <c r="P5742" t="s">
        <v>120</v>
      </c>
      <c r="R5742">
        <f t="shared" si="357"/>
        <v>-122</v>
      </c>
      <c r="S5742">
        <f t="shared" si="358"/>
        <v>37</v>
      </c>
      <c r="T5742" t="str">
        <f t="shared" si="359"/>
        <v>-12237</v>
      </c>
      <c r="U5742" t="str">
        <f t="shared" si="356"/>
        <v>-122, 37</v>
      </c>
    </row>
    <row r="5743" spans="1:21" hidden="1" x14ac:dyDescent="0.25">
      <c r="A5743">
        <v>-121.9044583</v>
      </c>
      <c r="B5743">
        <v>37.017272220000002</v>
      </c>
      <c r="C5743">
        <v>1962</v>
      </c>
      <c r="D5743" t="s">
        <v>542</v>
      </c>
      <c r="E5743" t="s">
        <v>435</v>
      </c>
      <c r="F5743" t="s">
        <v>110</v>
      </c>
      <c r="G5743" t="s">
        <v>110</v>
      </c>
      <c r="H5743" t="s">
        <v>94</v>
      </c>
      <c r="J5743" t="s">
        <v>119</v>
      </c>
      <c r="K5743">
        <v>0</v>
      </c>
      <c r="L5743">
        <v>0</v>
      </c>
      <c r="N5743">
        <v>10</v>
      </c>
      <c r="O5743">
        <v>1962</v>
      </c>
      <c r="P5743" t="s">
        <v>120</v>
      </c>
      <c r="R5743">
        <f t="shared" si="357"/>
        <v>-122</v>
      </c>
      <c r="S5743">
        <f t="shared" si="358"/>
        <v>37</v>
      </c>
      <c r="T5743" t="str">
        <f t="shared" si="359"/>
        <v>-12237</v>
      </c>
      <c r="U5743" t="str">
        <f t="shared" si="356"/>
        <v>-122, 37</v>
      </c>
    </row>
    <row r="5744" spans="1:21" hidden="1" x14ac:dyDescent="0.25">
      <c r="A5744">
        <v>-121.990562</v>
      </c>
      <c r="B5744">
        <v>37.023395999999998</v>
      </c>
      <c r="C5744" t="s">
        <v>734</v>
      </c>
      <c r="D5744" t="s">
        <v>542</v>
      </c>
      <c r="E5744" t="s">
        <v>435</v>
      </c>
      <c r="F5744" t="s">
        <v>110</v>
      </c>
      <c r="G5744" t="s">
        <v>110</v>
      </c>
      <c r="H5744" t="s">
        <v>94</v>
      </c>
      <c r="J5744" t="s">
        <v>119</v>
      </c>
      <c r="K5744">
        <v>0</v>
      </c>
      <c r="L5744">
        <v>0</v>
      </c>
      <c r="M5744">
        <v>11</v>
      </c>
      <c r="N5744">
        <v>11</v>
      </c>
      <c r="O5744">
        <v>1973</v>
      </c>
      <c r="P5744" t="s">
        <v>120</v>
      </c>
      <c r="R5744">
        <f t="shared" si="357"/>
        <v>-122</v>
      </c>
      <c r="S5744">
        <f t="shared" si="358"/>
        <v>37</v>
      </c>
      <c r="T5744" t="str">
        <f t="shared" si="359"/>
        <v>-12237</v>
      </c>
      <c r="U5744" t="str">
        <f t="shared" si="356"/>
        <v>-122, 37</v>
      </c>
    </row>
    <row r="5745" spans="1:21" hidden="1" x14ac:dyDescent="0.25">
      <c r="A5745">
        <v>-122.0613233</v>
      </c>
      <c r="B5745">
        <v>37.030956400000001</v>
      </c>
      <c r="C5745" t="s">
        <v>745</v>
      </c>
      <c r="D5745" t="s">
        <v>542</v>
      </c>
      <c r="E5745" t="s">
        <v>435</v>
      </c>
      <c r="F5745" t="s">
        <v>110</v>
      </c>
      <c r="G5745" t="s">
        <v>110</v>
      </c>
      <c r="H5745" t="s">
        <v>94</v>
      </c>
      <c r="J5745" t="s">
        <v>119</v>
      </c>
      <c r="K5745">
        <v>0</v>
      </c>
      <c r="L5745">
        <v>0</v>
      </c>
      <c r="M5745">
        <v>11</v>
      </c>
      <c r="N5745">
        <v>25</v>
      </c>
      <c r="O5745">
        <v>1972</v>
      </c>
      <c r="P5745" t="s">
        <v>120</v>
      </c>
      <c r="R5745">
        <f t="shared" si="357"/>
        <v>-122</v>
      </c>
      <c r="S5745">
        <f t="shared" si="358"/>
        <v>37</v>
      </c>
      <c r="T5745" t="str">
        <f t="shared" si="359"/>
        <v>-12237</v>
      </c>
      <c r="U5745" t="str">
        <f t="shared" si="356"/>
        <v>-122, 37</v>
      </c>
    </row>
    <row r="5746" spans="1:21" hidden="1" x14ac:dyDescent="0.25">
      <c r="A5746">
        <v>-122.2703611</v>
      </c>
      <c r="B5746">
        <v>37.11230278</v>
      </c>
      <c r="C5746">
        <v>1942</v>
      </c>
      <c r="D5746" t="s">
        <v>542</v>
      </c>
      <c r="E5746" t="s">
        <v>435</v>
      </c>
      <c r="F5746" t="s">
        <v>110</v>
      </c>
      <c r="G5746" t="s">
        <v>110</v>
      </c>
      <c r="H5746" t="s">
        <v>94</v>
      </c>
      <c r="J5746" t="s">
        <v>119</v>
      </c>
      <c r="K5746">
        <v>0</v>
      </c>
      <c r="L5746">
        <v>0</v>
      </c>
      <c r="N5746">
        <v>16</v>
      </c>
      <c r="O5746">
        <v>1942</v>
      </c>
      <c r="P5746" t="s">
        <v>120</v>
      </c>
      <c r="R5746">
        <f t="shared" si="357"/>
        <v>-122</v>
      </c>
      <c r="S5746">
        <f t="shared" si="358"/>
        <v>37</v>
      </c>
      <c r="T5746" t="str">
        <f t="shared" si="359"/>
        <v>-12237</v>
      </c>
      <c r="U5746" t="str">
        <f t="shared" si="356"/>
        <v>-122, 37</v>
      </c>
    </row>
    <row r="5747" spans="1:21" hidden="1" x14ac:dyDescent="0.25">
      <c r="A5747">
        <v>-122.2703611</v>
      </c>
      <c r="B5747">
        <v>37.11230278</v>
      </c>
      <c r="C5747">
        <v>1950</v>
      </c>
      <c r="D5747" t="s">
        <v>542</v>
      </c>
      <c r="E5747" t="s">
        <v>435</v>
      </c>
      <c r="F5747" t="s">
        <v>110</v>
      </c>
      <c r="G5747" t="s">
        <v>110</v>
      </c>
      <c r="H5747" t="s">
        <v>94</v>
      </c>
      <c r="J5747" t="s">
        <v>119</v>
      </c>
      <c r="K5747">
        <v>0</v>
      </c>
      <c r="L5747">
        <v>0</v>
      </c>
      <c r="N5747">
        <v>15</v>
      </c>
      <c r="O5747">
        <v>1950</v>
      </c>
      <c r="P5747" t="s">
        <v>120</v>
      </c>
      <c r="R5747">
        <f t="shared" si="357"/>
        <v>-122</v>
      </c>
      <c r="S5747">
        <f t="shared" si="358"/>
        <v>37</v>
      </c>
      <c r="T5747" t="str">
        <f t="shared" si="359"/>
        <v>-12237</v>
      </c>
      <c r="U5747" t="str">
        <f t="shared" si="356"/>
        <v>-122, 37</v>
      </c>
    </row>
    <row r="5748" spans="1:21" hidden="1" x14ac:dyDescent="0.25">
      <c r="A5748">
        <v>-122.16235829999999</v>
      </c>
      <c r="B5748">
        <v>37.159527779999998</v>
      </c>
      <c r="C5748">
        <v>1958</v>
      </c>
      <c r="D5748" t="s">
        <v>542</v>
      </c>
      <c r="E5748" t="s">
        <v>435</v>
      </c>
      <c r="F5748" t="s">
        <v>110</v>
      </c>
      <c r="G5748" t="s">
        <v>110</v>
      </c>
      <c r="H5748" t="s">
        <v>94</v>
      </c>
      <c r="J5748" t="s">
        <v>119</v>
      </c>
      <c r="K5748">
        <v>0</v>
      </c>
      <c r="L5748">
        <v>0</v>
      </c>
      <c r="N5748">
        <v>17</v>
      </c>
      <c r="O5748">
        <v>1958</v>
      </c>
      <c r="P5748" t="s">
        <v>120</v>
      </c>
      <c r="R5748">
        <f t="shared" si="357"/>
        <v>-122</v>
      </c>
      <c r="S5748">
        <f t="shared" si="358"/>
        <v>37</v>
      </c>
      <c r="T5748" t="str">
        <f t="shared" si="359"/>
        <v>-12237</v>
      </c>
      <c r="U5748" t="str">
        <f t="shared" si="356"/>
        <v>-122, 37</v>
      </c>
    </row>
    <row r="5749" spans="1:21" hidden="1" x14ac:dyDescent="0.25">
      <c r="A5749">
        <v>-121.7129386</v>
      </c>
      <c r="B5749">
        <v>36.977097000000001</v>
      </c>
      <c r="C5749" t="s">
        <v>734</v>
      </c>
      <c r="D5749" t="s">
        <v>542</v>
      </c>
      <c r="E5749" t="s">
        <v>435</v>
      </c>
      <c r="F5749" t="s">
        <v>110</v>
      </c>
      <c r="G5749" t="s">
        <v>110</v>
      </c>
      <c r="H5749" t="s">
        <v>94</v>
      </c>
      <c r="J5749" t="s">
        <v>119</v>
      </c>
      <c r="K5749">
        <v>0</v>
      </c>
      <c r="L5749">
        <v>0</v>
      </c>
      <c r="M5749">
        <v>11</v>
      </c>
      <c r="N5749">
        <v>11</v>
      </c>
      <c r="O5749">
        <v>1973</v>
      </c>
      <c r="P5749" t="s">
        <v>120</v>
      </c>
      <c r="R5749">
        <f t="shared" si="357"/>
        <v>-122</v>
      </c>
      <c r="S5749">
        <f t="shared" si="358"/>
        <v>37</v>
      </c>
      <c r="T5749" t="str">
        <f t="shared" si="359"/>
        <v>-12237</v>
      </c>
      <c r="U5749" t="str">
        <f t="shared" si="356"/>
        <v>-122, 37</v>
      </c>
    </row>
    <row r="5750" spans="1:21" hidden="1" x14ac:dyDescent="0.25">
      <c r="A5750">
        <v>-121.990562</v>
      </c>
      <c r="B5750">
        <v>37.023395999999998</v>
      </c>
      <c r="C5750" t="s">
        <v>734</v>
      </c>
      <c r="D5750" t="s">
        <v>542</v>
      </c>
      <c r="E5750" t="s">
        <v>435</v>
      </c>
      <c r="F5750" t="s">
        <v>110</v>
      </c>
      <c r="G5750" t="s">
        <v>110</v>
      </c>
      <c r="H5750" t="s">
        <v>94</v>
      </c>
      <c r="J5750" t="s">
        <v>119</v>
      </c>
      <c r="K5750">
        <v>0</v>
      </c>
      <c r="L5750">
        <v>0</v>
      </c>
      <c r="M5750">
        <v>11</v>
      </c>
      <c r="N5750">
        <v>11</v>
      </c>
      <c r="O5750">
        <v>1973</v>
      </c>
      <c r="P5750" t="s">
        <v>120</v>
      </c>
      <c r="R5750">
        <f t="shared" si="357"/>
        <v>-122</v>
      </c>
      <c r="S5750">
        <f t="shared" si="358"/>
        <v>37</v>
      </c>
      <c r="T5750" t="str">
        <f t="shared" si="359"/>
        <v>-12237</v>
      </c>
      <c r="U5750" t="str">
        <f t="shared" si="356"/>
        <v>-122, 37</v>
      </c>
    </row>
    <row r="5751" spans="1:21" hidden="1" x14ac:dyDescent="0.25">
      <c r="A5751">
        <v>-122.0133222</v>
      </c>
      <c r="B5751">
        <v>37.131566669999998</v>
      </c>
      <c r="C5751">
        <v>1986</v>
      </c>
      <c r="D5751" t="s">
        <v>542</v>
      </c>
      <c r="E5751" t="s">
        <v>435</v>
      </c>
      <c r="F5751" t="s">
        <v>110</v>
      </c>
      <c r="G5751" t="s">
        <v>110</v>
      </c>
      <c r="H5751" t="s">
        <v>94</v>
      </c>
      <c r="J5751" t="s">
        <v>119</v>
      </c>
      <c r="K5751">
        <v>0</v>
      </c>
      <c r="L5751">
        <v>0</v>
      </c>
      <c r="N5751">
        <v>6</v>
      </c>
      <c r="O5751">
        <v>1986</v>
      </c>
      <c r="P5751" t="s">
        <v>120</v>
      </c>
      <c r="R5751">
        <f t="shared" si="357"/>
        <v>-122</v>
      </c>
      <c r="S5751">
        <f t="shared" si="358"/>
        <v>37</v>
      </c>
      <c r="T5751" t="str">
        <f t="shared" si="359"/>
        <v>-12237</v>
      </c>
      <c r="U5751" t="str">
        <f t="shared" si="356"/>
        <v>-122, 37</v>
      </c>
    </row>
    <row r="5752" spans="1:21" hidden="1" x14ac:dyDescent="0.25">
      <c r="A5752">
        <v>-122.1027667</v>
      </c>
      <c r="B5752">
        <v>37.234250000000003</v>
      </c>
      <c r="C5752">
        <v>1988</v>
      </c>
      <c r="D5752" t="s">
        <v>542</v>
      </c>
      <c r="E5752" t="s">
        <v>435</v>
      </c>
      <c r="F5752" t="s">
        <v>110</v>
      </c>
      <c r="G5752" t="s">
        <v>110</v>
      </c>
      <c r="H5752" t="s">
        <v>94</v>
      </c>
      <c r="J5752" t="s">
        <v>119</v>
      </c>
      <c r="K5752">
        <v>0</v>
      </c>
      <c r="L5752">
        <v>0</v>
      </c>
      <c r="N5752">
        <v>17</v>
      </c>
      <c r="O5752">
        <v>1988</v>
      </c>
      <c r="P5752" t="s">
        <v>120</v>
      </c>
      <c r="R5752">
        <f t="shared" si="357"/>
        <v>-122</v>
      </c>
      <c r="S5752">
        <f t="shared" si="358"/>
        <v>37</v>
      </c>
      <c r="T5752" t="str">
        <f t="shared" si="359"/>
        <v>-12237</v>
      </c>
      <c r="U5752" t="str">
        <f t="shared" si="356"/>
        <v>-122, 37</v>
      </c>
    </row>
    <row r="5753" spans="1:21" hidden="1" x14ac:dyDescent="0.25">
      <c r="A5753">
        <v>-121.9868077</v>
      </c>
      <c r="B5753">
        <v>37.102998300000003</v>
      </c>
      <c r="C5753" t="s">
        <v>751</v>
      </c>
      <c r="D5753" t="s">
        <v>542</v>
      </c>
      <c r="E5753" t="s">
        <v>435</v>
      </c>
      <c r="F5753" t="s">
        <v>110</v>
      </c>
      <c r="G5753" t="s">
        <v>110</v>
      </c>
      <c r="H5753" t="s">
        <v>94</v>
      </c>
      <c r="J5753" t="s">
        <v>119</v>
      </c>
      <c r="K5753">
        <v>0</v>
      </c>
      <c r="L5753">
        <v>0</v>
      </c>
      <c r="M5753">
        <v>11</v>
      </c>
      <c r="N5753">
        <v>25</v>
      </c>
      <c r="O5753">
        <v>1966</v>
      </c>
      <c r="P5753" t="s">
        <v>120</v>
      </c>
      <c r="R5753">
        <f t="shared" si="357"/>
        <v>-122</v>
      </c>
      <c r="S5753">
        <f t="shared" si="358"/>
        <v>37</v>
      </c>
      <c r="T5753" t="str">
        <f t="shared" si="359"/>
        <v>-12237</v>
      </c>
      <c r="U5753" t="str">
        <f t="shared" si="356"/>
        <v>-122, 37</v>
      </c>
    </row>
    <row r="5754" spans="1:21" hidden="1" x14ac:dyDescent="0.25">
      <c r="A5754">
        <v>-122.1157278</v>
      </c>
      <c r="B5754">
        <v>37.253005559999998</v>
      </c>
      <c r="C5754">
        <v>1989</v>
      </c>
      <c r="D5754" t="s">
        <v>542</v>
      </c>
      <c r="E5754" t="s">
        <v>435</v>
      </c>
      <c r="F5754" t="s">
        <v>110</v>
      </c>
      <c r="G5754" t="s">
        <v>110</v>
      </c>
      <c r="H5754" t="s">
        <v>94</v>
      </c>
      <c r="J5754" t="s">
        <v>119</v>
      </c>
      <c r="K5754">
        <v>0</v>
      </c>
      <c r="L5754">
        <v>0</v>
      </c>
      <c r="N5754">
        <v>1</v>
      </c>
      <c r="O5754">
        <v>1989</v>
      </c>
      <c r="P5754" t="s">
        <v>120</v>
      </c>
      <c r="R5754">
        <f t="shared" si="357"/>
        <v>-122</v>
      </c>
      <c r="S5754">
        <f t="shared" si="358"/>
        <v>37</v>
      </c>
      <c r="T5754" t="str">
        <f t="shared" si="359"/>
        <v>-12237</v>
      </c>
      <c r="U5754" t="str">
        <f t="shared" si="356"/>
        <v>-122, 37</v>
      </c>
    </row>
    <row r="5755" spans="1:21" hidden="1" x14ac:dyDescent="0.25">
      <c r="A5755">
        <v>-122.0781083</v>
      </c>
      <c r="B5755">
        <v>37.017594440000003</v>
      </c>
      <c r="C5755">
        <v>1989</v>
      </c>
      <c r="D5755" t="s">
        <v>542</v>
      </c>
      <c r="E5755" t="s">
        <v>435</v>
      </c>
      <c r="F5755" t="s">
        <v>110</v>
      </c>
      <c r="G5755" t="s">
        <v>110</v>
      </c>
      <c r="H5755" t="s">
        <v>94</v>
      </c>
      <c r="J5755" t="s">
        <v>119</v>
      </c>
      <c r="K5755">
        <v>0</v>
      </c>
      <c r="L5755">
        <v>0</v>
      </c>
      <c r="N5755">
        <v>19</v>
      </c>
      <c r="O5755">
        <v>1989</v>
      </c>
      <c r="P5755" t="s">
        <v>120</v>
      </c>
      <c r="R5755">
        <f t="shared" si="357"/>
        <v>-122</v>
      </c>
      <c r="S5755">
        <f t="shared" si="358"/>
        <v>37</v>
      </c>
      <c r="T5755" t="str">
        <f t="shared" si="359"/>
        <v>-12237</v>
      </c>
      <c r="U5755" t="str">
        <f t="shared" si="356"/>
        <v>-122, 37</v>
      </c>
    </row>
    <row r="5756" spans="1:21" hidden="1" x14ac:dyDescent="0.25">
      <c r="A5756">
        <v>-122.13345</v>
      </c>
      <c r="B5756">
        <v>37.164675000000003</v>
      </c>
      <c r="C5756">
        <v>1989</v>
      </c>
      <c r="D5756" t="s">
        <v>542</v>
      </c>
      <c r="E5756" t="s">
        <v>435</v>
      </c>
      <c r="F5756" t="s">
        <v>110</v>
      </c>
      <c r="G5756" t="s">
        <v>110</v>
      </c>
      <c r="H5756" t="s">
        <v>94</v>
      </c>
      <c r="J5756" t="s">
        <v>119</v>
      </c>
      <c r="K5756">
        <v>0</v>
      </c>
      <c r="L5756">
        <v>0</v>
      </c>
      <c r="N5756">
        <v>5</v>
      </c>
      <c r="O5756">
        <v>1989</v>
      </c>
      <c r="P5756" t="s">
        <v>120</v>
      </c>
      <c r="R5756">
        <f t="shared" si="357"/>
        <v>-122</v>
      </c>
      <c r="S5756">
        <f t="shared" si="358"/>
        <v>37</v>
      </c>
      <c r="T5756" t="str">
        <f t="shared" si="359"/>
        <v>-12237</v>
      </c>
      <c r="U5756" t="str">
        <f t="shared" si="356"/>
        <v>-122, 37</v>
      </c>
    </row>
    <row r="5757" spans="1:21" hidden="1" x14ac:dyDescent="0.25">
      <c r="A5757">
        <v>-122.1027667</v>
      </c>
      <c r="B5757">
        <v>37.234250000000003</v>
      </c>
      <c r="C5757">
        <v>1988</v>
      </c>
      <c r="D5757" t="s">
        <v>542</v>
      </c>
      <c r="E5757" t="s">
        <v>435</v>
      </c>
      <c r="F5757" t="s">
        <v>110</v>
      </c>
      <c r="G5757" t="s">
        <v>110</v>
      </c>
      <c r="H5757" t="s">
        <v>94</v>
      </c>
      <c r="J5757" t="s">
        <v>119</v>
      </c>
      <c r="K5757">
        <v>0</v>
      </c>
      <c r="L5757">
        <v>0</v>
      </c>
      <c r="N5757">
        <v>17</v>
      </c>
      <c r="O5757">
        <v>1988</v>
      </c>
      <c r="P5757" t="s">
        <v>120</v>
      </c>
      <c r="R5757">
        <f t="shared" si="357"/>
        <v>-122</v>
      </c>
      <c r="S5757">
        <f t="shared" si="358"/>
        <v>37</v>
      </c>
      <c r="T5757" t="str">
        <f t="shared" si="359"/>
        <v>-12237</v>
      </c>
      <c r="U5757" t="str">
        <f t="shared" si="356"/>
        <v>-122, 37</v>
      </c>
    </row>
    <row r="5758" spans="1:21" hidden="1" x14ac:dyDescent="0.25">
      <c r="A5758">
        <v>-122.10850000000001</v>
      </c>
      <c r="B5758">
        <v>37.244994439999999</v>
      </c>
      <c r="C5758">
        <v>1989</v>
      </c>
      <c r="D5758" t="s">
        <v>542</v>
      </c>
      <c r="E5758" t="s">
        <v>435</v>
      </c>
      <c r="F5758" t="s">
        <v>110</v>
      </c>
      <c r="G5758" t="s">
        <v>110</v>
      </c>
      <c r="H5758" t="s">
        <v>94</v>
      </c>
      <c r="J5758" t="s">
        <v>119</v>
      </c>
      <c r="K5758">
        <v>0</v>
      </c>
      <c r="L5758">
        <v>0</v>
      </c>
      <c r="N5758">
        <v>1</v>
      </c>
      <c r="O5758">
        <v>1989</v>
      </c>
      <c r="P5758" t="s">
        <v>120</v>
      </c>
      <c r="R5758">
        <f t="shared" si="357"/>
        <v>-122</v>
      </c>
      <c r="S5758">
        <f t="shared" si="358"/>
        <v>37</v>
      </c>
      <c r="T5758" t="str">
        <f t="shared" si="359"/>
        <v>-12237</v>
      </c>
      <c r="U5758" t="str">
        <f t="shared" si="356"/>
        <v>-122, 37</v>
      </c>
    </row>
    <row r="5759" spans="1:21" hidden="1" x14ac:dyDescent="0.25">
      <c r="A5759">
        <v>-122.0519444</v>
      </c>
      <c r="B5759">
        <v>37.023611109999997</v>
      </c>
      <c r="C5759">
        <v>1962</v>
      </c>
      <c r="D5759" t="s">
        <v>542</v>
      </c>
      <c r="E5759" t="s">
        <v>435</v>
      </c>
      <c r="F5759" t="s">
        <v>110</v>
      </c>
      <c r="G5759" t="s">
        <v>110</v>
      </c>
      <c r="H5759" t="s">
        <v>94</v>
      </c>
      <c r="J5759" t="s">
        <v>119</v>
      </c>
      <c r="K5759">
        <v>0</v>
      </c>
      <c r="L5759">
        <v>0</v>
      </c>
      <c r="N5759">
        <v>17</v>
      </c>
      <c r="O5759">
        <v>1962</v>
      </c>
      <c r="P5759" t="s">
        <v>120</v>
      </c>
      <c r="R5759">
        <f t="shared" si="357"/>
        <v>-122</v>
      </c>
      <c r="S5759">
        <f t="shared" si="358"/>
        <v>37</v>
      </c>
      <c r="T5759" t="str">
        <f t="shared" si="359"/>
        <v>-12237</v>
      </c>
      <c r="U5759" t="str">
        <f t="shared" si="356"/>
        <v>-122, 37</v>
      </c>
    </row>
    <row r="5760" spans="1:21" hidden="1" x14ac:dyDescent="0.25">
      <c r="A5760">
        <v>-121.9044583</v>
      </c>
      <c r="B5760">
        <v>37.017272220000002</v>
      </c>
      <c r="C5760">
        <v>1962</v>
      </c>
      <c r="D5760" t="s">
        <v>542</v>
      </c>
      <c r="E5760" t="s">
        <v>435</v>
      </c>
      <c r="F5760" t="s">
        <v>110</v>
      </c>
      <c r="G5760" t="s">
        <v>110</v>
      </c>
      <c r="H5760" t="s">
        <v>94</v>
      </c>
      <c r="J5760" t="s">
        <v>119</v>
      </c>
      <c r="K5760">
        <v>0</v>
      </c>
      <c r="L5760">
        <v>0</v>
      </c>
      <c r="N5760">
        <v>10</v>
      </c>
      <c r="O5760">
        <v>1962</v>
      </c>
      <c r="P5760" t="s">
        <v>120</v>
      </c>
      <c r="R5760">
        <f t="shared" si="357"/>
        <v>-122</v>
      </c>
      <c r="S5760">
        <f t="shared" si="358"/>
        <v>37</v>
      </c>
      <c r="T5760" t="str">
        <f t="shared" si="359"/>
        <v>-12237</v>
      </c>
      <c r="U5760" t="str">
        <f t="shared" si="356"/>
        <v>-122, 37</v>
      </c>
    </row>
    <row r="5761" spans="1:21" hidden="1" x14ac:dyDescent="0.25">
      <c r="A5761">
        <v>-121.9044583</v>
      </c>
      <c r="B5761">
        <v>37.017272220000002</v>
      </c>
      <c r="C5761">
        <v>1962</v>
      </c>
      <c r="D5761" t="s">
        <v>542</v>
      </c>
      <c r="E5761" t="s">
        <v>435</v>
      </c>
      <c r="F5761" t="s">
        <v>110</v>
      </c>
      <c r="G5761" t="s">
        <v>110</v>
      </c>
      <c r="H5761" t="s">
        <v>94</v>
      </c>
      <c r="J5761" t="s">
        <v>119</v>
      </c>
      <c r="K5761">
        <v>0</v>
      </c>
      <c r="L5761">
        <v>0</v>
      </c>
      <c r="N5761">
        <v>10</v>
      </c>
      <c r="O5761">
        <v>1962</v>
      </c>
      <c r="P5761" t="s">
        <v>120</v>
      </c>
      <c r="R5761">
        <f t="shared" si="357"/>
        <v>-122</v>
      </c>
      <c r="S5761">
        <f t="shared" si="358"/>
        <v>37</v>
      </c>
      <c r="T5761" t="str">
        <f t="shared" si="359"/>
        <v>-12237</v>
      </c>
      <c r="U5761" t="str">
        <f t="shared" si="356"/>
        <v>-122, 37</v>
      </c>
    </row>
    <row r="5762" spans="1:21" hidden="1" x14ac:dyDescent="0.25">
      <c r="A5762">
        <v>-122.2703611</v>
      </c>
      <c r="B5762">
        <v>37.11230278</v>
      </c>
      <c r="C5762">
        <v>1950</v>
      </c>
      <c r="D5762" t="s">
        <v>542</v>
      </c>
      <c r="E5762" t="s">
        <v>435</v>
      </c>
      <c r="F5762" t="s">
        <v>110</v>
      </c>
      <c r="G5762" t="s">
        <v>110</v>
      </c>
      <c r="H5762" t="s">
        <v>94</v>
      </c>
      <c r="J5762" t="s">
        <v>119</v>
      </c>
      <c r="K5762">
        <v>0</v>
      </c>
      <c r="L5762">
        <v>0</v>
      </c>
      <c r="N5762">
        <v>15</v>
      </c>
      <c r="O5762">
        <v>1950</v>
      </c>
      <c r="P5762" t="s">
        <v>120</v>
      </c>
      <c r="R5762">
        <f t="shared" si="357"/>
        <v>-122</v>
      </c>
      <c r="S5762">
        <f t="shared" si="358"/>
        <v>37</v>
      </c>
      <c r="T5762" t="str">
        <f t="shared" si="359"/>
        <v>-12237</v>
      </c>
      <c r="U5762" t="str">
        <f t="shared" ref="U5762:U5825" si="360">_xlfn.CONCAT($R5763, ", ", $S5763)</f>
        <v>-122, 37</v>
      </c>
    </row>
    <row r="5763" spans="1:21" hidden="1" x14ac:dyDescent="0.25">
      <c r="A5763">
        <v>-122.2703611</v>
      </c>
      <c r="B5763">
        <v>37.11230278</v>
      </c>
      <c r="C5763">
        <v>1950</v>
      </c>
      <c r="D5763" t="s">
        <v>542</v>
      </c>
      <c r="E5763" t="s">
        <v>435</v>
      </c>
      <c r="F5763" t="s">
        <v>110</v>
      </c>
      <c r="G5763" t="s">
        <v>110</v>
      </c>
      <c r="H5763" t="s">
        <v>94</v>
      </c>
      <c r="J5763" t="s">
        <v>119</v>
      </c>
      <c r="K5763">
        <v>0</v>
      </c>
      <c r="L5763">
        <v>0</v>
      </c>
      <c r="N5763">
        <v>15</v>
      </c>
      <c r="O5763">
        <v>1950</v>
      </c>
      <c r="P5763" t="s">
        <v>120</v>
      </c>
      <c r="R5763">
        <f t="shared" ref="R5763:R5826" si="361">ROUND($A5763, 0)</f>
        <v>-122</v>
      </c>
      <c r="S5763">
        <f t="shared" ref="S5763:S5826" si="362">ROUND($B5763, 0)</f>
        <v>37</v>
      </c>
      <c r="T5763" t="str">
        <f t="shared" ref="T5763:T5826" si="363">_xlfn.CONCAT($R5763, $S5763)</f>
        <v>-12237</v>
      </c>
      <c r="U5763" t="str">
        <f t="shared" si="360"/>
        <v>-122, 37</v>
      </c>
    </row>
    <row r="5764" spans="1:21" hidden="1" x14ac:dyDescent="0.25">
      <c r="A5764">
        <v>-121.7129386</v>
      </c>
      <c r="B5764">
        <v>36.977097000000001</v>
      </c>
      <c r="C5764" t="s">
        <v>734</v>
      </c>
      <c r="D5764" t="s">
        <v>542</v>
      </c>
      <c r="E5764" t="s">
        <v>435</v>
      </c>
      <c r="F5764" t="s">
        <v>110</v>
      </c>
      <c r="G5764" t="s">
        <v>110</v>
      </c>
      <c r="H5764" t="s">
        <v>94</v>
      </c>
      <c r="J5764" t="s">
        <v>119</v>
      </c>
      <c r="K5764">
        <v>0</v>
      </c>
      <c r="L5764">
        <v>0</v>
      </c>
      <c r="M5764">
        <v>11</v>
      </c>
      <c r="N5764">
        <v>11</v>
      </c>
      <c r="O5764">
        <v>1973</v>
      </c>
      <c r="P5764" t="s">
        <v>120</v>
      </c>
      <c r="R5764">
        <f t="shared" si="361"/>
        <v>-122</v>
      </c>
      <c r="S5764">
        <f t="shared" si="362"/>
        <v>37</v>
      </c>
      <c r="T5764" t="str">
        <f t="shared" si="363"/>
        <v>-12237</v>
      </c>
      <c r="U5764" t="str">
        <f t="shared" si="360"/>
        <v>-122, 37</v>
      </c>
    </row>
    <row r="5765" spans="1:21" hidden="1" x14ac:dyDescent="0.25">
      <c r="A5765">
        <v>-122.0613233</v>
      </c>
      <c r="B5765">
        <v>37.030956400000001</v>
      </c>
      <c r="C5765" t="s">
        <v>745</v>
      </c>
      <c r="D5765" t="s">
        <v>542</v>
      </c>
      <c r="E5765" t="s">
        <v>435</v>
      </c>
      <c r="F5765" t="s">
        <v>110</v>
      </c>
      <c r="G5765" t="s">
        <v>110</v>
      </c>
      <c r="H5765" t="s">
        <v>94</v>
      </c>
      <c r="J5765" t="s">
        <v>119</v>
      </c>
      <c r="K5765">
        <v>0</v>
      </c>
      <c r="L5765">
        <v>0</v>
      </c>
      <c r="M5765">
        <v>11</v>
      </c>
      <c r="N5765">
        <v>25</v>
      </c>
      <c r="O5765">
        <v>1972</v>
      </c>
      <c r="P5765" t="s">
        <v>120</v>
      </c>
      <c r="R5765">
        <f t="shared" si="361"/>
        <v>-122</v>
      </c>
      <c r="S5765">
        <f t="shared" si="362"/>
        <v>37</v>
      </c>
      <c r="T5765" t="str">
        <f t="shared" si="363"/>
        <v>-12237</v>
      </c>
      <c r="U5765" t="str">
        <f t="shared" si="360"/>
        <v>-122, 37</v>
      </c>
    </row>
    <row r="5766" spans="1:21" hidden="1" x14ac:dyDescent="0.25">
      <c r="A5766">
        <v>-121.9883919</v>
      </c>
      <c r="B5766">
        <v>37.098218099999997</v>
      </c>
      <c r="C5766" t="s">
        <v>752</v>
      </c>
      <c r="D5766" t="s">
        <v>542</v>
      </c>
      <c r="E5766" t="s">
        <v>435</v>
      </c>
      <c r="F5766" t="s">
        <v>110</v>
      </c>
      <c r="G5766" t="s">
        <v>110</v>
      </c>
      <c r="H5766" t="s">
        <v>94</v>
      </c>
      <c r="J5766" t="s">
        <v>119</v>
      </c>
      <c r="K5766">
        <v>0</v>
      </c>
      <c r="L5766">
        <v>0</v>
      </c>
      <c r="M5766">
        <v>3</v>
      </c>
      <c r="N5766">
        <v>6</v>
      </c>
      <c r="O5766">
        <v>1971</v>
      </c>
      <c r="P5766" t="s">
        <v>120</v>
      </c>
      <c r="R5766">
        <f t="shared" si="361"/>
        <v>-122</v>
      </c>
      <c r="S5766">
        <f t="shared" si="362"/>
        <v>37</v>
      </c>
      <c r="T5766" t="str">
        <f t="shared" si="363"/>
        <v>-12237</v>
      </c>
      <c r="U5766" t="str">
        <f t="shared" si="360"/>
        <v>-122, 37</v>
      </c>
    </row>
    <row r="5767" spans="1:21" hidden="1" x14ac:dyDescent="0.25">
      <c r="A5767">
        <v>-121.95201950000001</v>
      </c>
      <c r="B5767">
        <v>37.005877099999999</v>
      </c>
      <c r="C5767" t="s">
        <v>750</v>
      </c>
      <c r="D5767" t="s">
        <v>542</v>
      </c>
      <c r="E5767" t="s">
        <v>435</v>
      </c>
      <c r="F5767" t="s">
        <v>110</v>
      </c>
      <c r="G5767" t="s">
        <v>109</v>
      </c>
      <c r="H5767" t="s">
        <v>94</v>
      </c>
      <c r="J5767" t="s">
        <v>119</v>
      </c>
      <c r="K5767">
        <v>7.45E-3</v>
      </c>
      <c r="L5767">
        <v>0.59599999999999997</v>
      </c>
      <c r="M5767">
        <v>12</v>
      </c>
      <c r="N5767">
        <v>8</v>
      </c>
      <c r="O5767">
        <v>1974</v>
      </c>
      <c r="P5767" t="s">
        <v>120</v>
      </c>
      <c r="R5767">
        <f t="shared" si="361"/>
        <v>-122</v>
      </c>
      <c r="S5767">
        <f t="shared" si="362"/>
        <v>37</v>
      </c>
      <c r="T5767" t="str">
        <f t="shared" si="363"/>
        <v>-12237</v>
      </c>
      <c r="U5767" t="str">
        <f t="shared" si="360"/>
        <v>-122, 37</v>
      </c>
    </row>
    <row r="5768" spans="1:21" hidden="1" x14ac:dyDescent="0.25">
      <c r="A5768">
        <v>-122.1082675</v>
      </c>
      <c r="B5768">
        <v>37.049120899999998</v>
      </c>
      <c r="C5768" t="s">
        <v>753</v>
      </c>
      <c r="D5768" t="s">
        <v>542</v>
      </c>
      <c r="E5768" t="s">
        <v>435</v>
      </c>
      <c r="F5768" t="s">
        <v>110</v>
      </c>
      <c r="G5768" t="s">
        <v>110</v>
      </c>
      <c r="H5768" t="s">
        <v>94</v>
      </c>
      <c r="J5768" t="s">
        <v>119</v>
      </c>
      <c r="K5768">
        <v>0</v>
      </c>
      <c r="L5768">
        <v>0</v>
      </c>
      <c r="M5768">
        <v>2</v>
      </c>
      <c r="N5768">
        <v>1</v>
      </c>
      <c r="O5768">
        <v>1941</v>
      </c>
      <c r="P5768" t="s">
        <v>120</v>
      </c>
      <c r="R5768">
        <f t="shared" si="361"/>
        <v>-122</v>
      </c>
      <c r="S5768">
        <f t="shared" si="362"/>
        <v>37</v>
      </c>
      <c r="T5768" t="str">
        <f t="shared" si="363"/>
        <v>-12237</v>
      </c>
      <c r="U5768" t="str">
        <f t="shared" si="360"/>
        <v>-122, 37</v>
      </c>
    </row>
    <row r="5769" spans="1:21" hidden="1" x14ac:dyDescent="0.25">
      <c r="A5769">
        <v>-122.098975</v>
      </c>
      <c r="B5769">
        <v>37.05606667</v>
      </c>
      <c r="C5769">
        <v>1941</v>
      </c>
      <c r="D5769" t="s">
        <v>542</v>
      </c>
      <c r="E5769" t="s">
        <v>435</v>
      </c>
      <c r="F5769" t="s">
        <v>110</v>
      </c>
      <c r="G5769" t="s">
        <v>110</v>
      </c>
      <c r="H5769" t="s">
        <v>94</v>
      </c>
      <c r="J5769" t="s">
        <v>119</v>
      </c>
      <c r="K5769">
        <v>0</v>
      </c>
      <c r="L5769">
        <v>0</v>
      </c>
      <c r="N5769">
        <v>1</v>
      </c>
      <c r="O5769">
        <v>1941</v>
      </c>
      <c r="P5769" t="s">
        <v>120</v>
      </c>
      <c r="R5769">
        <f t="shared" si="361"/>
        <v>-122</v>
      </c>
      <c r="S5769">
        <f t="shared" si="362"/>
        <v>37</v>
      </c>
      <c r="T5769" t="str">
        <f t="shared" si="363"/>
        <v>-12237</v>
      </c>
      <c r="U5769" t="str">
        <f t="shared" si="360"/>
        <v>-122, 37</v>
      </c>
    </row>
    <row r="5770" spans="1:21" hidden="1" x14ac:dyDescent="0.25">
      <c r="A5770">
        <v>-122.2703611</v>
      </c>
      <c r="B5770">
        <v>37.11230278</v>
      </c>
      <c r="C5770">
        <v>1942</v>
      </c>
      <c r="D5770" t="s">
        <v>542</v>
      </c>
      <c r="E5770" t="s">
        <v>435</v>
      </c>
      <c r="F5770" t="s">
        <v>110</v>
      </c>
      <c r="G5770" t="s">
        <v>110</v>
      </c>
      <c r="H5770" t="s">
        <v>94</v>
      </c>
      <c r="J5770" t="s">
        <v>119</v>
      </c>
      <c r="K5770">
        <v>0</v>
      </c>
      <c r="L5770">
        <v>0</v>
      </c>
      <c r="N5770">
        <v>16</v>
      </c>
      <c r="O5770">
        <v>1942</v>
      </c>
      <c r="P5770" t="s">
        <v>120</v>
      </c>
      <c r="R5770">
        <f t="shared" si="361"/>
        <v>-122</v>
      </c>
      <c r="S5770">
        <f t="shared" si="362"/>
        <v>37</v>
      </c>
      <c r="T5770" t="str">
        <f t="shared" si="363"/>
        <v>-12237</v>
      </c>
      <c r="U5770" t="str">
        <f t="shared" si="360"/>
        <v>-122, 37</v>
      </c>
    </row>
    <row r="5771" spans="1:21" hidden="1" x14ac:dyDescent="0.25">
      <c r="A5771">
        <v>-122.2703611</v>
      </c>
      <c r="B5771">
        <v>37.11230278</v>
      </c>
      <c r="C5771">
        <v>1942</v>
      </c>
      <c r="D5771" t="s">
        <v>542</v>
      </c>
      <c r="E5771" t="s">
        <v>435</v>
      </c>
      <c r="F5771" t="s">
        <v>110</v>
      </c>
      <c r="G5771" t="s">
        <v>110</v>
      </c>
      <c r="H5771" t="s">
        <v>94</v>
      </c>
      <c r="J5771" t="s">
        <v>119</v>
      </c>
      <c r="K5771">
        <v>0</v>
      </c>
      <c r="L5771">
        <v>0</v>
      </c>
      <c r="N5771">
        <v>16</v>
      </c>
      <c r="O5771">
        <v>1942</v>
      </c>
      <c r="P5771" t="s">
        <v>120</v>
      </c>
      <c r="R5771">
        <f t="shared" si="361"/>
        <v>-122</v>
      </c>
      <c r="S5771">
        <f t="shared" si="362"/>
        <v>37</v>
      </c>
      <c r="T5771" t="str">
        <f t="shared" si="363"/>
        <v>-12237</v>
      </c>
      <c r="U5771" t="str">
        <f t="shared" si="360"/>
        <v>-122, 37</v>
      </c>
    </row>
    <row r="5772" spans="1:21" hidden="1" x14ac:dyDescent="0.25">
      <c r="A5772">
        <v>-122.02130560000001</v>
      </c>
      <c r="B5772">
        <v>37.254666669999999</v>
      </c>
      <c r="C5772">
        <v>2003</v>
      </c>
      <c r="D5772" t="s">
        <v>542</v>
      </c>
      <c r="E5772" t="s">
        <v>435</v>
      </c>
      <c r="F5772" t="s">
        <v>110</v>
      </c>
      <c r="G5772" t="s">
        <v>110</v>
      </c>
      <c r="H5772" t="s">
        <v>94</v>
      </c>
      <c r="J5772" t="s">
        <v>119</v>
      </c>
      <c r="K5772">
        <v>0</v>
      </c>
      <c r="L5772">
        <v>0</v>
      </c>
      <c r="N5772">
        <v>20</v>
      </c>
      <c r="O5772">
        <v>2003</v>
      </c>
      <c r="P5772" t="s">
        <v>120</v>
      </c>
      <c r="R5772">
        <f t="shared" si="361"/>
        <v>-122</v>
      </c>
      <c r="S5772">
        <f t="shared" si="362"/>
        <v>37</v>
      </c>
      <c r="T5772" t="str">
        <f t="shared" si="363"/>
        <v>-12237</v>
      </c>
      <c r="U5772" t="str">
        <f t="shared" si="360"/>
        <v>-122, 37</v>
      </c>
    </row>
    <row r="5773" spans="1:21" hidden="1" x14ac:dyDescent="0.25">
      <c r="A5773">
        <v>-122.2742168</v>
      </c>
      <c r="B5773">
        <v>37.100172600000001</v>
      </c>
      <c r="C5773" t="s">
        <v>748</v>
      </c>
      <c r="D5773" t="s">
        <v>542</v>
      </c>
      <c r="E5773" t="s">
        <v>435</v>
      </c>
      <c r="F5773" t="s">
        <v>110</v>
      </c>
      <c r="G5773" t="s">
        <v>110</v>
      </c>
      <c r="H5773" t="s">
        <v>94</v>
      </c>
      <c r="J5773" t="s">
        <v>119</v>
      </c>
      <c r="K5773">
        <v>0</v>
      </c>
      <c r="L5773">
        <v>0</v>
      </c>
      <c r="M5773">
        <v>2</v>
      </c>
      <c r="N5773">
        <v>14</v>
      </c>
      <c r="O5773">
        <v>1942</v>
      </c>
      <c r="P5773" t="s">
        <v>120</v>
      </c>
      <c r="R5773">
        <f t="shared" si="361"/>
        <v>-122</v>
      </c>
      <c r="S5773">
        <f t="shared" si="362"/>
        <v>37</v>
      </c>
      <c r="T5773" t="str">
        <f t="shared" si="363"/>
        <v>-12237</v>
      </c>
      <c r="U5773" t="str">
        <f t="shared" si="360"/>
        <v>-122, 37</v>
      </c>
    </row>
    <row r="5774" spans="1:21" hidden="1" x14ac:dyDescent="0.25">
      <c r="A5774">
        <v>-121.74456669999999</v>
      </c>
      <c r="B5774">
        <v>37.180305560000001</v>
      </c>
      <c r="C5774">
        <v>1998</v>
      </c>
      <c r="D5774" t="s">
        <v>542</v>
      </c>
      <c r="E5774" t="s">
        <v>435</v>
      </c>
      <c r="F5774" t="s">
        <v>110</v>
      </c>
      <c r="G5774" t="s">
        <v>110</v>
      </c>
      <c r="H5774" t="s">
        <v>94</v>
      </c>
      <c r="J5774" t="s">
        <v>119</v>
      </c>
      <c r="K5774">
        <v>0</v>
      </c>
      <c r="L5774">
        <v>0</v>
      </c>
      <c r="N5774">
        <v>1</v>
      </c>
      <c r="O5774">
        <v>1998</v>
      </c>
      <c r="P5774" t="s">
        <v>120</v>
      </c>
      <c r="R5774">
        <f t="shared" si="361"/>
        <v>-122</v>
      </c>
      <c r="S5774">
        <f t="shared" si="362"/>
        <v>37</v>
      </c>
      <c r="T5774" t="str">
        <f t="shared" si="363"/>
        <v>-12237</v>
      </c>
      <c r="U5774" t="str">
        <f t="shared" si="360"/>
        <v>-122, 37</v>
      </c>
    </row>
    <row r="5775" spans="1:21" hidden="1" x14ac:dyDescent="0.25">
      <c r="A5775">
        <v>-121.990263</v>
      </c>
      <c r="B5775">
        <v>37.185273000000002</v>
      </c>
      <c r="C5775" t="s">
        <v>570</v>
      </c>
      <c r="D5775" t="s">
        <v>542</v>
      </c>
      <c r="E5775" t="s">
        <v>435</v>
      </c>
      <c r="F5775" t="s">
        <v>110</v>
      </c>
      <c r="G5775" t="s">
        <v>110</v>
      </c>
      <c r="H5775" t="s">
        <v>94</v>
      </c>
      <c r="J5775" t="s">
        <v>119</v>
      </c>
      <c r="K5775">
        <v>0</v>
      </c>
      <c r="L5775">
        <v>0</v>
      </c>
      <c r="M5775">
        <v>11</v>
      </c>
      <c r="N5775">
        <v>5</v>
      </c>
      <c r="O5775">
        <v>1994</v>
      </c>
      <c r="P5775" t="s">
        <v>120</v>
      </c>
      <c r="R5775">
        <f t="shared" si="361"/>
        <v>-122</v>
      </c>
      <c r="S5775">
        <f t="shared" si="362"/>
        <v>37</v>
      </c>
      <c r="T5775" t="str">
        <f t="shared" si="363"/>
        <v>-12237</v>
      </c>
      <c r="U5775" t="str">
        <f t="shared" si="360"/>
        <v>-122, 37</v>
      </c>
    </row>
    <row r="5776" spans="1:21" hidden="1" x14ac:dyDescent="0.25">
      <c r="A5776">
        <v>-121.990263</v>
      </c>
      <c r="B5776">
        <v>37.185273000000002</v>
      </c>
      <c r="C5776" t="s">
        <v>570</v>
      </c>
      <c r="D5776" t="s">
        <v>542</v>
      </c>
      <c r="E5776" t="s">
        <v>435</v>
      </c>
      <c r="F5776" t="s">
        <v>110</v>
      </c>
      <c r="G5776" t="s">
        <v>110</v>
      </c>
      <c r="H5776" t="s">
        <v>94</v>
      </c>
      <c r="J5776" t="s">
        <v>119</v>
      </c>
      <c r="K5776">
        <v>0</v>
      </c>
      <c r="L5776">
        <v>0</v>
      </c>
      <c r="M5776">
        <v>11</v>
      </c>
      <c r="N5776">
        <v>5</v>
      </c>
      <c r="O5776">
        <v>1994</v>
      </c>
      <c r="P5776" t="s">
        <v>120</v>
      </c>
      <c r="R5776">
        <f t="shared" si="361"/>
        <v>-122</v>
      </c>
      <c r="S5776">
        <f t="shared" si="362"/>
        <v>37</v>
      </c>
      <c r="T5776" t="str">
        <f t="shared" si="363"/>
        <v>-12237</v>
      </c>
      <c r="U5776" t="str">
        <f t="shared" si="360"/>
        <v>-122, 37</v>
      </c>
    </row>
    <row r="5777" spans="1:21" hidden="1" x14ac:dyDescent="0.25">
      <c r="A5777">
        <v>-122.02130560000001</v>
      </c>
      <c r="B5777">
        <v>37.254666669999999</v>
      </c>
      <c r="C5777">
        <v>2003</v>
      </c>
      <c r="D5777" t="s">
        <v>542</v>
      </c>
      <c r="E5777" t="s">
        <v>435</v>
      </c>
      <c r="F5777" t="s">
        <v>110</v>
      </c>
      <c r="G5777" t="s">
        <v>110</v>
      </c>
      <c r="H5777" t="s">
        <v>94</v>
      </c>
      <c r="J5777" t="s">
        <v>119</v>
      </c>
      <c r="K5777">
        <v>0</v>
      </c>
      <c r="L5777">
        <v>0</v>
      </c>
      <c r="N5777">
        <v>20</v>
      </c>
      <c r="O5777">
        <v>2003</v>
      </c>
      <c r="P5777" t="s">
        <v>120</v>
      </c>
      <c r="R5777">
        <f t="shared" si="361"/>
        <v>-122</v>
      </c>
      <c r="S5777">
        <f t="shared" si="362"/>
        <v>37</v>
      </c>
      <c r="T5777" t="str">
        <f t="shared" si="363"/>
        <v>-12237</v>
      </c>
      <c r="U5777" t="str">
        <f t="shared" si="360"/>
        <v>-122, 37</v>
      </c>
    </row>
    <row r="5778" spans="1:21" hidden="1" x14ac:dyDescent="0.25">
      <c r="A5778">
        <v>-122.02130560000001</v>
      </c>
      <c r="B5778">
        <v>37.254666669999999</v>
      </c>
      <c r="C5778">
        <v>2003</v>
      </c>
      <c r="D5778" t="s">
        <v>542</v>
      </c>
      <c r="E5778" t="s">
        <v>435</v>
      </c>
      <c r="F5778" t="s">
        <v>110</v>
      </c>
      <c r="G5778" t="s">
        <v>110</v>
      </c>
      <c r="H5778" t="s">
        <v>94</v>
      </c>
      <c r="J5778" t="s">
        <v>119</v>
      </c>
      <c r="K5778">
        <v>0</v>
      </c>
      <c r="L5778">
        <v>0</v>
      </c>
      <c r="N5778">
        <v>20</v>
      </c>
      <c r="O5778">
        <v>2003</v>
      </c>
      <c r="P5778" t="s">
        <v>120</v>
      </c>
      <c r="R5778">
        <f t="shared" si="361"/>
        <v>-122</v>
      </c>
      <c r="S5778">
        <f t="shared" si="362"/>
        <v>37</v>
      </c>
      <c r="T5778" t="str">
        <f t="shared" si="363"/>
        <v>-12237</v>
      </c>
      <c r="U5778" t="str">
        <f t="shared" si="360"/>
        <v>-122, 37</v>
      </c>
    </row>
    <row r="5779" spans="1:21" hidden="1" x14ac:dyDescent="0.25">
      <c r="A5779">
        <v>-121.7962028</v>
      </c>
      <c r="B5779">
        <v>37.297602779999998</v>
      </c>
      <c r="C5779">
        <v>1993</v>
      </c>
      <c r="D5779" t="s">
        <v>542</v>
      </c>
      <c r="E5779" t="s">
        <v>435</v>
      </c>
      <c r="F5779" t="s">
        <v>110</v>
      </c>
      <c r="G5779" t="s">
        <v>109</v>
      </c>
      <c r="H5779" t="s">
        <v>94</v>
      </c>
      <c r="J5779" t="s">
        <v>119</v>
      </c>
      <c r="K5779">
        <v>0.10299999999999999</v>
      </c>
      <c r="L5779">
        <v>8.24</v>
      </c>
      <c r="N5779">
        <v>5</v>
      </c>
      <c r="O5779">
        <v>1993</v>
      </c>
      <c r="P5779" t="s">
        <v>120</v>
      </c>
      <c r="R5779">
        <f t="shared" si="361"/>
        <v>-122</v>
      </c>
      <c r="S5779">
        <f t="shared" si="362"/>
        <v>37</v>
      </c>
      <c r="T5779" t="str">
        <f t="shared" si="363"/>
        <v>-12237</v>
      </c>
      <c r="U5779" t="str">
        <f t="shared" si="360"/>
        <v>-122, 37</v>
      </c>
    </row>
    <row r="5780" spans="1:21" hidden="1" x14ac:dyDescent="0.25">
      <c r="A5780">
        <v>-121.990263</v>
      </c>
      <c r="B5780">
        <v>37.185273000000002</v>
      </c>
      <c r="C5780" t="s">
        <v>733</v>
      </c>
      <c r="D5780" t="s">
        <v>542</v>
      </c>
      <c r="E5780" t="s">
        <v>435</v>
      </c>
      <c r="F5780" t="s">
        <v>110</v>
      </c>
      <c r="G5780" t="s">
        <v>110</v>
      </c>
      <c r="H5780" t="s">
        <v>94</v>
      </c>
      <c r="J5780" t="s">
        <v>119</v>
      </c>
      <c r="K5780">
        <v>0</v>
      </c>
      <c r="L5780">
        <v>0</v>
      </c>
      <c r="M5780">
        <v>10</v>
      </c>
      <c r="N5780">
        <v>16</v>
      </c>
      <c r="O5780">
        <v>1993</v>
      </c>
      <c r="P5780" t="s">
        <v>120</v>
      </c>
      <c r="R5780">
        <f t="shared" si="361"/>
        <v>-122</v>
      </c>
      <c r="S5780">
        <f t="shared" si="362"/>
        <v>37</v>
      </c>
      <c r="T5780" t="str">
        <f t="shared" si="363"/>
        <v>-12237</v>
      </c>
      <c r="U5780" t="str">
        <f t="shared" si="360"/>
        <v>-122, 37</v>
      </c>
    </row>
    <row r="5781" spans="1:21" hidden="1" x14ac:dyDescent="0.25">
      <c r="A5781">
        <v>-122.179</v>
      </c>
      <c r="B5781">
        <v>37.433750000000003</v>
      </c>
      <c r="C5781">
        <v>2007</v>
      </c>
      <c r="D5781" t="s">
        <v>542</v>
      </c>
      <c r="E5781" t="s">
        <v>435</v>
      </c>
      <c r="F5781" t="s">
        <v>110</v>
      </c>
      <c r="G5781" t="s">
        <v>110</v>
      </c>
      <c r="H5781" t="s">
        <v>94</v>
      </c>
      <c r="J5781" t="s">
        <v>119</v>
      </c>
      <c r="K5781">
        <v>0</v>
      </c>
      <c r="L5781">
        <v>0</v>
      </c>
      <c r="N5781">
        <v>12</v>
      </c>
      <c r="O5781">
        <v>2007</v>
      </c>
      <c r="P5781" t="s">
        <v>120</v>
      </c>
      <c r="R5781">
        <f t="shared" si="361"/>
        <v>-122</v>
      </c>
      <c r="S5781">
        <f t="shared" si="362"/>
        <v>37</v>
      </c>
      <c r="T5781" t="str">
        <f t="shared" si="363"/>
        <v>-12237</v>
      </c>
      <c r="U5781" t="str">
        <f t="shared" si="360"/>
        <v>-122, 37</v>
      </c>
    </row>
    <row r="5782" spans="1:21" hidden="1" x14ac:dyDescent="0.25">
      <c r="A5782">
        <v>-121.95201950000001</v>
      </c>
      <c r="B5782">
        <v>37.005877099999999</v>
      </c>
      <c r="C5782" t="s">
        <v>750</v>
      </c>
      <c r="D5782" t="s">
        <v>542</v>
      </c>
      <c r="E5782" t="s">
        <v>435</v>
      </c>
      <c r="F5782" t="s">
        <v>110</v>
      </c>
      <c r="G5782" t="s">
        <v>110</v>
      </c>
      <c r="H5782" t="s">
        <v>94</v>
      </c>
      <c r="J5782" t="s">
        <v>119</v>
      </c>
      <c r="K5782">
        <v>0</v>
      </c>
      <c r="L5782">
        <v>0</v>
      </c>
      <c r="M5782">
        <v>12</v>
      </c>
      <c r="N5782">
        <v>8</v>
      </c>
      <c r="O5782">
        <v>1974</v>
      </c>
      <c r="P5782" t="s">
        <v>120</v>
      </c>
      <c r="R5782">
        <f t="shared" si="361"/>
        <v>-122</v>
      </c>
      <c r="S5782">
        <f t="shared" si="362"/>
        <v>37</v>
      </c>
      <c r="T5782" t="str">
        <f t="shared" si="363"/>
        <v>-12237</v>
      </c>
      <c r="U5782" t="str">
        <f t="shared" si="360"/>
        <v>-123, 38</v>
      </c>
    </row>
    <row r="5783" spans="1:21" hidden="1" x14ac:dyDescent="0.25">
      <c r="A5783">
        <v>-122.5729497</v>
      </c>
      <c r="B5783">
        <v>38.448998600000003</v>
      </c>
      <c r="C5783" t="s">
        <v>754</v>
      </c>
      <c r="D5783" t="s">
        <v>542</v>
      </c>
      <c r="E5783" t="s">
        <v>435</v>
      </c>
      <c r="F5783" t="s">
        <v>110</v>
      </c>
      <c r="G5783" t="s">
        <v>110</v>
      </c>
      <c r="H5783" t="s">
        <v>94</v>
      </c>
      <c r="J5783" t="s">
        <v>119</v>
      </c>
      <c r="K5783">
        <v>0</v>
      </c>
      <c r="L5783">
        <v>0</v>
      </c>
      <c r="M5783">
        <v>2</v>
      </c>
      <c r="N5783">
        <v>14</v>
      </c>
      <c r="O5783">
        <v>1987</v>
      </c>
      <c r="P5783" t="s">
        <v>120</v>
      </c>
      <c r="R5783">
        <f t="shared" si="361"/>
        <v>-123</v>
      </c>
      <c r="S5783">
        <f t="shared" si="362"/>
        <v>38</v>
      </c>
      <c r="T5783" t="str">
        <f t="shared" si="363"/>
        <v>-12338</v>
      </c>
      <c r="U5783" t="str">
        <f t="shared" si="360"/>
        <v>-123, 38</v>
      </c>
    </row>
    <row r="5784" spans="1:21" hidden="1" x14ac:dyDescent="0.25">
      <c r="A5784">
        <v>-122.5729497</v>
      </c>
      <c r="B5784">
        <v>38.448998600000003</v>
      </c>
      <c r="C5784" t="s">
        <v>754</v>
      </c>
      <c r="D5784" t="s">
        <v>542</v>
      </c>
      <c r="E5784" t="s">
        <v>435</v>
      </c>
      <c r="F5784" t="s">
        <v>110</v>
      </c>
      <c r="G5784" t="s">
        <v>110</v>
      </c>
      <c r="H5784" t="s">
        <v>94</v>
      </c>
      <c r="J5784" t="s">
        <v>119</v>
      </c>
      <c r="K5784">
        <v>0</v>
      </c>
      <c r="L5784">
        <v>0</v>
      </c>
      <c r="M5784">
        <v>2</v>
      </c>
      <c r="N5784">
        <v>14</v>
      </c>
      <c r="O5784">
        <v>1987</v>
      </c>
      <c r="P5784" t="s">
        <v>120</v>
      </c>
      <c r="R5784">
        <f t="shared" si="361"/>
        <v>-123</v>
      </c>
      <c r="S5784">
        <f t="shared" si="362"/>
        <v>38</v>
      </c>
      <c r="T5784" t="str">
        <f t="shared" si="363"/>
        <v>-12338</v>
      </c>
      <c r="U5784" t="str">
        <f t="shared" si="360"/>
        <v>-123, 39</v>
      </c>
    </row>
    <row r="5785" spans="1:21" hidden="1" x14ac:dyDescent="0.25">
      <c r="A5785">
        <v>-122.88326549999999</v>
      </c>
      <c r="B5785">
        <v>38.511900500000003</v>
      </c>
      <c r="C5785" t="s">
        <v>755</v>
      </c>
      <c r="D5785" t="s">
        <v>542</v>
      </c>
      <c r="E5785" t="s">
        <v>435</v>
      </c>
      <c r="F5785" t="s">
        <v>110</v>
      </c>
      <c r="G5785" t="s">
        <v>109</v>
      </c>
      <c r="H5785" t="s">
        <v>94</v>
      </c>
      <c r="J5785" t="s">
        <v>119</v>
      </c>
      <c r="K5785">
        <v>5.83</v>
      </c>
      <c r="L5785">
        <v>466.4</v>
      </c>
      <c r="M5785">
        <v>3</v>
      </c>
      <c r="N5785">
        <v>7</v>
      </c>
      <c r="O5785">
        <v>1993</v>
      </c>
      <c r="P5785" t="s">
        <v>120</v>
      </c>
      <c r="R5785">
        <f t="shared" si="361"/>
        <v>-123</v>
      </c>
      <c r="S5785">
        <f t="shared" si="362"/>
        <v>39</v>
      </c>
      <c r="T5785" t="str">
        <f t="shared" si="363"/>
        <v>-12339</v>
      </c>
      <c r="U5785" t="str">
        <f t="shared" si="360"/>
        <v>-123, 39</v>
      </c>
    </row>
    <row r="5786" spans="1:21" hidden="1" x14ac:dyDescent="0.25">
      <c r="A5786">
        <v>-122.88969470000001</v>
      </c>
      <c r="B5786">
        <v>38.516107900000002</v>
      </c>
      <c r="C5786" t="s">
        <v>756</v>
      </c>
      <c r="D5786" t="s">
        <v>542</v>
      </c>
      <c r="E5786" t="s">
        <v>435</v>
      </c>
      <c r="F5786" t="s">
        <v>110</v>
      </c>
      <c r="G5786" t="s">
        <v>110</v>
      </c>
      <c r="H5786" t="s">
        <v>94</v>
      </c>
      <c r="J5786" t="s">
        <v>119</v>
      </c>
      <c r="K5786">
        <v>0</v>
      </c>
      <c r="L5786">
        <v>0</v>
      </c>
      <c r="M5786">
        <v>2</v>
      </c>
      <c r="N5786">
        <v>2</v>
      </c>
      <c r="O5786">
        <v>1991</v>
      </c>
      <c r="P5786" t="s">
        <v>120</v>
      </c>
      <c r="R5786">
        <f t="shared" si="361"/>
        <v>-123</v>
      </c>
      <c r="S5786">
        <f t="shared" si="362"/>
        <v>39</v>
      </c>
      <c r="T5786" t="str">
        <f t="shared" si="363"/>
        <v>-12339</v>
      </c>
      <c r="U5786" t="str">
        <f t="shared" si="360"/>
        <v>-123, 39</v>
      </c>
    </row>
    <row r="5787" spans="1:21" hidden="1" x14ac:dyDescent="0.25">
      <c r="A5787">
        <v>-122.7193888</v>
      </c>
      <c r="B5787">
        <v>38.540970799999997</v>
      </c>
      <c r="C5787" t="s">
        <v>757</v>
      </c>
      <c r="D5787" t="s">
        <v>542</v>
      </c>
      <c r="E5787" t="s">
        <v>435</v>
      </c>
      <c r="F5787" t="s">
        <v>110</v>
      </c>
      <c r="G5787" t="s">
        <v>110</v>
      </c>
      <c r="H5787" t="s">
        <v>94</v>
      </c>
      <c r="J5787" t="s">
        <v>119</v>
      </c>
      <c r="K5787">
        <v>0</v>
      </c>
      <c r="L5787">
        <v>0</v>
      </c>
      <c r="M5787">
        <v>12</v>
      </c>
      <c r="N5787">
        <v>9</v>
      </c>
      <c r="O5787">
        <v>1987</v>
      </c>
      <c r="P5787" t="s">
        <v>120</v>
      </c>
      <c r="R5787">
        <f t="shared" si="361"/>
        <v>-123</v>
      </c>
      <c r="S5787">
        <f t="shared" si="362"/>
        <v>39</v>
      </c>
      <c r="T5787" t="str">
        <f t="shared" si="363"/>
        <v>-12339</v>
      </c>
      <c r="U5787" t="str">
        <f t="shared" si="360"/>
        <v>-122, 37</v>
      </c>
    </row>
    <row r="5788" spans="1:21" hidden="1" x14ac:dyDescent="0.25">
      <c r="A5788">
        <v>-122.2152057</v>
      </c>
      <c r="B5788">
        <v>37.028467599999999</v>
      </c>
      <c r="C5788" t="s">
        <v>724</v>
      </c>
      <c r="D5788" t="s">
        <v>542</v>
      </c>
      <c r="E5788" t="s">
        <v>435</v>
      </c>
      <c r="F5788" t="s">
        <v>110</v>
      </c>
      <c r="G5788" t="s">
        <v>110</v>
      </c>
      <c r="H5788" t="s">
        <v>94</v>
      </c>
      <c r="J5788" t="s">
        <v>119</v>
      </c>
      <c r="K5788">
        <v>0</v>
      </c>
      <c r="L5788">
        <v>0</v>
      </c>
      <c r="M5788">
        <v>1</v>
      </c>
      <c r="N5788">
        <v>12</v>
      </c>
      <c r="O5788">
        <v>1992</v>
      </c>
      <c r="P5788" t="s">
        <v>120</v>
      </c>
      <c r="R5788">
        <f t="shared" si="361"/>
        <v>-122</v>
      </c>
      <c r="S5788">
        <f t="shared" si="362"/>
        <v>37</v>
      </c>
      <c r="T5788" t="str">
        <f t="shared" si="363"/>
        <v>-12237</v>
      </c>
      <c r="U5788" t="str">
        <f t="shared" si="360"/>
        <v>-122, 37</v>
      </c>
    </row>
    <row r="5789" spans="1:21" hidden="1" x14ac:dyDescent="0.25">
      <c r="A5789">
        <v>-122.19857</v>
      </c>
      <c r="B5789">
        <v>37.158099999999997</v>
      </c>
      <c r="C5789" t="s">
        <v>758</v>
      </c>
      <c r="D5789" t="s">
        <v>542</v>
      </c>
      <c r="E5789" t="s">
        <v>435</v>
      </c>
      <c r="F5789" t="s">
        <v>110</v>
      </c>
      <c r="G5789" t="s">
        <v>110</v>
      </c>
      <c r="H5789" t="s">
        <v>94</v>
      </c>
      <c r="J5789" t="s">
        <v>119</v>
      </c>
      <c r="K5789">
        <v>0</v>
      </c>
      <c r="L5789">
        <v>0</v>
      </c>
      <c r="M5789">
        <v>11</v>
      </c>
      <c r="N5789">
        <v>15</v>
      </c>
      <c r="O5789">
        <v>1997</v>
      </c>
      <c r="P5789" t="s">
        <v>120</v>
      </c>
      <c r="R5789">
        <f t="shared" si="361"/>
        <v>-122</v>
      </c>
      <c r="S5789">
        <f t="shared" si="362"/>
        <v>37</v>
      </c>
      <c r="T5789" t="str">
        <f t="shared" si="363"/>
        <v>-12237</v>
      </c>
      <c r="U5789" t="str">
        <f t="shared" si="360"/>
        <v>-123, 39</v>
      </c>
    </row>
    <row r="5790" spans="1:21" hidden="1" x14ac:dyDescent="0.25">
      <c r="A5790">
        <v>-123.2682851</v>
      </c>
      <c r="B5790">
        <v>38.677320999999999</v>
      </c>
      <c r="C5790" t="s">
        <v>759</v>
      </c>
      <c r="D5790" t="s">
        <v>542</v>
      </c>
      <c r="E5790" t="s">
        <v>435</v>
      </c>
      <c r="F5790" t="s">
        <v>110</v>
      </c>
      <c r="G5790" t="s">
        <v>110</v>
      </c>
      <c r="H5790" t="s">
        <v>94</v>
      </c>
      <c r="J5790" t="s">
        <v>119</v>
      </c>
      <c r="K5790">
        <v>0</v>
      </c>
      <c r="L5790">
        <v>0</v>
      </c>
      <c r="M5790">
        <v>11</v>
      </c>
      <c r="N5790">
        <v>28</v>
      </c>
      <c r="O5790">
        <v>1943</v>
      </c>
      <c r="P5790" t="s">
        <v>120</v>
      </c>
      <c r="R5790">
        <f t="shared" si="361"/>
        <v>-123</v>
      </c>
      <c r="S5790">
        <f t="shared" si="362"/>
        <v>39</v>
      </c>
      <c r="T5790" t="str">
        <f t="shared" si="363"/>
        <v>-12339</v>
      </c>
      <c r="U5790" t="str">
        <f t="shared" si="360"/>
        <v>-123, 38</v>
      </c>
    </row>
    <row r="5791" spans="1:21" hidden="1" x14ac:dyDescent="0.25">
      <c r="A5791">
        <v>-123.04703259999999</v>
      </c>
      <c r="B5791">
        <v>38.3331515</v>
      </c>
      <c r="C5791" t="s">
        <v>760</v>
      </c>
      <c r="D5791" t="s">
        <v>542</v>
      </c>
      <c r="E5791" t="s">
        <v>435</v>
      </c>
      <c r="F5791" t="s">
        <v>110</v>
      </c>
      <c r="G5791" t="s">
        <v>110</v>
      </c>
      <c r="H5791" t="s">
        <v>94</v>
      </c>
      <c r="J5791" t="s">
        <v>119</v>
      </c>
      <c r="K5791">
        <v>0</v>
      </c>
      <c r="L5791">
        <v>0</v>
      </c>
      <c r="M5791">
        <v>9</v>
      </c>
      <c r="N5791">
        <v>27</v>
      </c>
      <c r="O5791">
        <v>1972</v>
      </c>
      <c r="P5791" t="s">
        <v>120</v>
      </c>
      <c r="R5791">
        <f t="shared" si="361"/>
        <v>-123</v>
      </c>
      <c r="S5791">
        <f t="shared" si="362"/>
        <v>38</v>
      </c>
      <c r="T5791" t="str">
        <f t="shared" si="363"/>
        <v>-12338</v>
      </c>
      <c r="U5791" t="str">
        <f t="shared" si="360"/>
        <v>-123, 38</v>
      </c>
    </row>
    <row r="5792" spans="1:21" hidden="1" x14ac:dyDescent="0.25">
      <c r="A5792">
        <v>-122.88902059999999</v>
      </c>
      <c r="B5792">
        <v>38.4737224</v>
      </c>
      <c r="C5792" t="s">
        <v>761</v>
      </c>
      <c r="D5792" t="s">
        <v>542</v>
      </c>
      <c r="E5792" t="s">
        <v>435</v>
      </c>
      <c r="F5792" t="s">
        <v>110</v>
      </c>
      <c r="G5792" t="s">
        <v>110</v>
      </c>
      <c r="H5792" t="s">
        <v>94</v>
      </c>
      <c r="J5792" t="s">
        <v>119</v>
      </c>
      <c r="K5792">
        <v>0</v>
      </c>
      <c r="L5792">
        <v>0</v>
      </c>
      <c r="M5792">
        <v>1</v>
      </c>
      <c r="N5792">
        <v>2</v>
      </c>
      <c r="O5792">
        <v>1972</v>
      </c>
      <c r="P5792" t="s">
        <v>120</v>
      </c>
      <c r="R5792">
        <f t="shared" si="361"/>
        <v>-123</v>
      </c>
      <c r="S5792">
        <f t="shared" si="362"/>
        <v>38</v>
      </c>
      <c r="T5792" t="str">
        <f t="shared" si="363"/>
        <v>-12338</v>
      </c>
      <c r="U5792" t="str">
        <f t="shared" si="360"/>
        <v>-123, 39</v>
      </c>
    </row>
    <row r="5793" spans="1:21" hidden="1" x14ac:dyDescent="0.25">
      <c r="A5793">
        <v>-122.7193888</v>
      </c>
      <c r="B5793">
        <v>38.540970799999997</v>
      </c>
      <c r="C5793" t="s">
        <v>757</v>
      </c>
      <c r="D5793" t="s">
        <v>542</v>
      </c>
      <c r="E5793" t="s">
        <v>435</v>
      </c>
      <c r="F5793" t="s">
        <v>110</v>
      </c>
      <c r="G5793" t="s">
        <v>110</v>
      </c>
      <c r="H5793" t="s">
        <v>94</v>
      </c>
      <c r="J5793" t="s">
        <v>119</v>
      </c>
      <c r="K5793">
        <v>0</v>
      </c>
      <c r="L5793">
        <v>0</v>
      </c>
      <c r="M5793">
        <v>12</v>
      </c>
      <c r="N5793">
        <v>9</v>
      </c>
      <c r="O5793">
        <v>1987</v>
      </c>
      <c r="P5793" t="s">
        <v>120</v>
      </c>
      <c r="R5793">
        <f t="shared" si="361"/>
        <v>-123</v>
      </c>
      <c r="S5793">
        <f t="shared" si="362"/>
        <v>39</v>
      </c>
      <c r="T5793" t="str">
        <f t="shared" si="363"/>
        <v>-12339</v>
      </c>
      <c r="U5793" t="str">
        <f t="shared" si="360"/>
        <v>-123, 39</v>
      </c>
    </row>
    <row r="5794" spans="1:21" hidden="1" x14ac:dyDescent="0.25">
      <c r="A5794">
        <v>-123.0234001</v>
      </c>
      <c r="B5794">
        <v>38.693276500000003</v>
      </c>
      <c r="C5794" t="s">
        <v>685</v>
      </c>
      <c r="D5794" t="s">
        <v>542</v>
      </c>
      <c r="E5794" t="s">
        <v>435</v>
      </c>
      <c r="F5794" t="s">
        <v>110</v>
      </c>
      <c r="G5794" t="s">
        <v>110</v>
      </c>
      <c r="H5794" t="s">
        <v>94</v>
      </c>
      <c r="J5794" t="s">
        <v>119</v>
      </c>
      <c r="K5794">
        <v>0</v>
      </c>
      <c r="L5794">
        <v>0</v>
      </c>
      <c r="M5794">
        <v>4</v>
      </c>
      <c r="N5794">
        <v>18</v>
      </c>
      <c r="O5794">
        <v>1970</v>
      </c>
      <c r="P5794" t="s">
        <v>120</v>
      </c>
      <c r="R5794">
        <f t="shared" si="361"/>
        <v>-123</v>
      </c>
      <c r="S5794">
        <f t="shared" si="362"/>
        <v>39</v>
      </c>
      <c r="T5794" t="str">
        <f t="shared" si="363"/>
        <v>-12339</v>
      </c>
      <c r="U5794" t="str">
        <f t="shared" si="360"/>
        <v>-123, 39</v>
      </c>
    </row>
    <row r="5795" spans="1:21" hidden="1" x14ac:dyDescent="0.25">
      <c r="A5795">
        <v>-123.0234001</v>
      </c>
      <c r="B5795">
        <v>38.693276500000003</v>
      </c>
      <c r="C5795" t="s">
        <v>685</v>
      </c>
      <c r="D5795" t="s">
        <v>542</v>
      </c>
      <c r="E5795" t="s">
        <v>435</v>
      </c>
      <c r="F5795" t="s">
        <v>110</v>
      </c>
      <c r="G5795" t="s">
        <v>110</v>
      </c>
      <c r="H5795" t="s">
        <v>94</v>
      </c>
      <c r="J5795" t="s">
        <v>119</v>
      </c>
      <c r="K5795">
        <v>0</v>
      </c>
      <c r="L5795">
        <v>0</v>
      </c>
      <c r="M5795">
        <v>4</v>
      </c>
      <c r="N5795">
        <v>18</v>
      </c>
      <c r="O5795">
        <v>1970</v>
      </c>
      <c r="P5795" t="s">
        <v>120</v>
      </c>
      <c r="R5795">
        <f t="shared" si="361"/>
        <v>-123</v>
      </c>
      <c r="S5795">
        <f t="shared" si="362"/>
        <v>39</v>
      </c>
      <c r="T5795" t="str">
        <f t="shared" si="363"/>
        <v>-12339</v>
      </c>
      <c r="U5795" t="str">
        <f t="shared" si="360"/>
        <v>-123, 39</v>
      </c>
    </row>
    <row r="5796" spans="1:21" hidden="1" x14ac:dyDescent="0.25">
      <c r="A5796">
        <v>-123.047</v>
      </c>
      <c r="B5796">
        <v>38.697800000000001</v>
      </c>
      <c r="C5796" t="s">
        <v>762</v>
      </c>
      <c r="D5796" t="s">
        <v>542</v>
      </c>
      <c r="E5796" t="s">
        <v>435</v>
      </c>
      <c r="F5796" t="s">
        <v>110</v>
      </c>
      <c r="G5796" t="s">
        <v>110</v>
      </c>
      <c r="H5796" t="s">
        <v>94</v>
      </c>
      <c r="J5796" t="s">
        <v>119</v>
      </c>
      <c r="K5796">
        <v>0</v>
      </c>
      <c r="L5796">
        <v>0</v>
      </c>
      <c r="M5796">
        <v>1</v>
      </c>
      <c r="N5796">
        <v>19</v>
      </c>
      <c r="O5796">
        <v>1969</v>
      </c>
      <c r="P5796" t="s">
        <v>120</v>
      </c>
      <c r="R5796">
        <f t="shared" si="361"/>
        <v>-123</v>
      </c>
      <c r="S5796">
        <f t="shared" si="362"/>
        <v>39</v>
      </c>
      <c r="T5796" t="str">
        <f t="shared" si="363"/>
        <v>-12339</v>
      </c>
      <c r="U5796" t="str">
        <f t="shared" si="360"/>
        <v>-123, 39</v>
      </c>
    </row>
    <row r="5797" spans="1:21" hidden="1" x14ac:dyDescent="0.25">
      <c r="A5797">
        <v>-123.05602</v>
      </c>
      <c r="B5797">
        <v>38.707500000000003</v>
      </c>
      <c r="C5797" t="s">
        <v>763</v>
      </c>
      <c r="D5797" t="s">
        <v>542</v>
      </c>
      <c r="E5797" t="s">
        <v>435</v>
      </c>
      <c r="F5797" t="s">
        <v>110</v>
      </c>
      <c r="G5797" t="s">
        <v>110</v>
      </c>
      <c r="H5797" t="s">
        <v>94</v>
      </c>
      <c r="J5797" t="s">
        <v>119</v>
      </c>
      <c r="K5797">
        <v>0</v>
      </c>
      <c r="L5797">
        <v>0</v>
      </c>
      <c r="M5797">
        <v>11</v>
      </c>
      <c r="N5797">
        <v>19</v>
      </c>
      <c r="O5797">
        <v>1967</v>
      </c>
      <c r="P5797" t="s">
        <v>120</v>
      </c>
      <c r="R5797">
        <f t="shared" si="361"/>
        <v>-123</v>
      </c>
      <c r="S5797">
        <f t="shared" si="362"/>
        <v>39</v>
      </c>
      <c r="T5797" t="str">
        <f t="shared" si="363"/>
        <v>-12339</v>
      </c>
      <c r="U5797" t="str">
        <f t="shared" si="360"/>
        <v>-123, 38</v>
      </c>
    </row>
    <row r="5798" spans="1:21" hidden="1" x14ac:dyDescent="0.25">
      <c r="A5798">
        <v>-123.04319889999999</v>
      </c>
      <c r="B5798">
        <v>38.306677999999998</v>
      </c>
      <c r="C5798" t="s">
        <v>666</v>
      </c>
      <c r="D5798" t="s">
        <v>542</v>
      </c>
      <c r="E5798" t="s">
        <v>435</v>
      </c>
      <c r="F5798" t="s">
        <v>110</v>
      </c>
      <c r="G5798" t="s">
        <v>110</v>
      </c>
      <c r="H5798" t="s">
        <v>94</v>
      </c>
      <c r="J5798" t="s">
        <v>119</v>
      </c>
      <c r="K5798">
        <v>0</v>
      </c>
      <c r="L5798">
        <v>0</v>
      </c>
      <c r="M5798">
        <v>4</v>
      </c>
      <c r="N5798">
        <v>27</v>
      </c>
      <c r="O5798">
        <v>1947</v>
      </c>
      <c r="P5798" t="s">
        <v>120</v>
      </c>
      <c r="R5798">
        <f t="shared" si="361"/>
        <v>-123</v>
      </c>
      <c r="S5798">
        <f t="shared" si="362"/>
        <v>38</v>
      </c>
      <c r="T5798" t="str">
        <f t="shared" si="363"/>
        <v>-12338</v>
      </c>
      <c r="U5798" t="str">
        <f t="shared" si="360"/>
        <v>-123, 39</v>
      </c>
    </row>
    <row r="5799" spans="1:21" hidden="1" x14ac:dyDescent="0.25">
      <c r="A5799">
        <v>-123.047</v>
      </c>
      <c r="B5799">
        <v>38.697800000000001</v>
      </c>
      <c r="C5799" t="s">
        <v>764</v>
      </c>
      <c r="D5799" t="s">
        <v>542</v>
      </c>
      <c r="E5799" t="s">
        <v>435</v>
      </c>
      <c r="F5799" t="s">
        <v>110</v>
      </c>
      <c r="G5799" t="s">
        <v>110</v>
      </c>
      <c r="H5799" t="s">
        <v>94</v>
      </c>
      <c r="J5799" t="s">
        <v>119</v>
      </c>
      <c r="K5799">
        <v>0</v>
      </c>
      <c r="L5799">
        <v>0</v>
      </c>
      <c r="M5799">
        <v>12</v>
      </c>
      <c r="N5799">
        <v>3</v>
      </c>
      <c r="O5799">
        <v>1967</v>
      </c>
      <c r="P5799" t="s">
        <v>120</v>
      </c>
      <c r="R5799">
        <f t="shared" si="361"/>
        <v>-123</v>
      </c>
      <c r="S5799">
        <f t="shared" si="362"/>
        <v>39</v>
      </c>
      <c r="T5799" t="str">
        <f t="shared" si="363"/>
        <v>-12339</v>
      </c>
      <c r="U5799" t="str">
        <f t="shared" si="360"/>
        <v>-123, 38</v>
      </c>
    </row>
    <row r="5800" spans="1:21" hidden="1" x14ac:dyDescent="0.25">
      <c r="A5800">
        <v>-122.7026912</v>
      </c>
      <c r="B5800">
        <v>38.254722800000003</v>
      </c>
      <c r="C5800" t="s">
        <v>720</v>
      </c>
      <c r="D5800" t="s">
        <v>542</v>
      </c>
      <c r="E5800" t="s">
        <v>435</v>
      </c>
      <c r="F5800" t="s">
        <v>110</v>
      </c>
      <c r="G5800" t="s">
        <v>110</v>
      </c>
      <c r="H5800" t="s">
        <v>94</v>
      </c>
      <c r="J5800" t="s">
        <v>119</v>
      </c>
      <c r="K5800">
        <v>0</v>
      </c>
      <c r="L5800">
        <v>0</v>
      </c>
      <c r="M5800">
        <v>2</v>
      </c>
      <c r="N5800">
        <v>18</v>
      </c>
      <c r="O5800">
        <v>1940</v>
      </c>
      <c r="P5800" t="s">
        <v>120</v>
      </c>
      <c r="R5800">
        <f t="shared" si="361"/>
        <v>-123</v>
      </c>
      <c r="S5800">
        <f t="shared" si="362"/>
        <v>38</v>
      </c>
      <c r="T5800" t="str">
        <f t="shared" si="363"/>
        <v>-12338</v>
      </c>
      <c r="U5800" t="str">
        <f t="shared" si="360"/>
        <v>-124, 39</v>
      </c>
    </row>
    <row r="5801" spans="1:21" hidden="1" x14ac:dyDescent="0.25">
      <c r="A5801">
        <v>-123.5327972</v>
      </c>
      <c r="B5801">
        <v>38.768630559999998</v>
      </c>
      <c r="C5801">
        <v>1940</v>
      </c>
      <c r="D5801" t="s">
        <v>542</v>
      </c>
      <c r="E5801" t="s">
        <v>435</v>
      </c>
      <c r="F5801" t="s">
        <v>110</v>
      </c>
      <c r="G5801" t="s">
        <v>110</v>
      </c>
      <c r="H5801" t="s">
        <v>94</v>
      </c>
      <c r="J5801" t="s">
        <v>119</v>
      </c>
      <c r="K5801">
        <v>0</v>
      </c>
      <c r="L5801">
        <v>0</v>
      </c>
      <c r="N5801">
        <v>18</v>
      </c>
      <c r="O5801">
        <v>1940</v>
      </c>
      <c r="P5801" t="s">
        <v>120</v>
      </c>
      <c r="R5801">
        <f t="shared" si="361"/>
        <v>-124</v>
      </c>
      <c r="S5801">
        <f t="shared" si="362"/>
        <v>39</v>
      </c>
      <c r="T5801" t="str">
        <f t="shared" si="363"/>
        <v>-12439</v>
      </c>
      <c r="U5801" t="str">
        <f t="shared" si="360"/>
        <v>-122, 37</v>
      </c>
    </row>
    <row r="5802" spans="1:21" hidden="1" x14ac:dyDescent="0.25">
      <c r="A5802">
        <v>-122.138186</v>
      </c>
      <c r="B5802">
        <v>37.054677900000002</v>
      </c>
      <c r="C5802" t="s">
        <v>765</v>
      </c>
      <c r="D5802" t="s">
        <v>542</v>
      </c>
      <c r="E5802" t="s">
        <v>435</v>
      </c>
      <c r="F5802" t="s">
        <v>110</v>
      </c>
      <c r="G5802" t="s">
        <v>110</v>
      </c>
      <c r="H5802" t="s">
        <v>94</v>
      </c>
      <c r="J5802" t="s">
        <v>119</v>
      </c>
      <c r="K5802">
        <v>0</v>
      </c>
      <c r="L5802">
        <v>0</v>
      </c>
      <c r="M5802">
        <v>4</v>
      </c>
      <c r="N5802">
        <v>7</v>
      </c>
      <c r="O5802">
        <v>1991</v>
      </c>
      <c r="P5802" t="s">
        <v>120</v>
      </c>
      <c r="R5802">
        <f t="shared" si="361"/>
        <v>-122</v>
      </c>
      <c r="S5802">
        <f t="shared" si="362"/>
        <v>37</v>
      </c>
      <c r="T5802" t="str">
        <f t="shared" si="363"/>
        <v>-12237</v>
      </c>
      <c r="U5802" t="str">
        <f t="shared" si="360"/>
        <v>-123, 39</v>
      </c>
    </row>
    <row r="5803" spans="1:21" hidden="1" x14ac:dyDescent="0.25">
      <c r="A5803">
        <v>-123.047</v>
      </c>
      <c r="B5803">
        <v>38.697800000000001</v>
      </c>
      <c r="C5803" t="s">
        <v>764</v>
      </c>
      <c r="D5803" t="s">
        <v>542</v>
      </c>
      <c r="E5803" t="s">
        <v>435</v>
      </c>
      <c r="F5803" t="s">
        <v>110</v>
      </c>
      <c r="G5803" t="s">
        <v>110</v>
      </c>
      <c r="H5803" t="s">
        <v>94</v>
      </c>
      <c r="J5803" t="s">
        <v>119</v>
      </c>
      <c r="K5803">
        <v>0</v>
      </c>
      <c r="L5803">
        <v>0</v>
      </c>
      <c r="M5803">
        <v>12</v>
      </c>
      <c r="N5803">
        <v>3</v>
      </c>
      <c r="O5803">
        <v>1967</v>
      </c>
      <c r="P5803" t="s">
        <v>120</v>
      </c>
      <c r="R5803">
        <f t="shared" si="361"/>
        <v>-123</v>
      </c>
      <c r="S5803">
        <f t="shared" si="362"/>
        <v>39</v>
      </c>
      <c r="T5803" t="str">
        <f t="shared" si="363"/>
        <v>-12339</v>
      </c>
      <c r="U5803" t="str">
        <f t="shared" si="360"/>
        <v>-123, 39</v>
      </c>
    </row>
    <row r="5804" spans="1:21" hidden="1" x14ac:dyDescent="0.25">
      <c r="A5804">
        <v>-123.047</v>
      </c>
      <c r="B5804">
        <v>38.697800000000001</v>
      </c>
      <c r="C5804" t="s">
        <v>764</v>
      </c>
      <c r="D5804" t="s">
        <v>542</v>
      </c>
      <c r="E5804" t="s">
        <v>435</v>
      </c>
      <c r="F5804" t="s">
        <v>110</v>
      </c>
      <c r="G5804" t="s">
        <v>110</v>
      </c>
      <c r="H5804" t="s">
        <v>94</v>
      </c>
      <c r="J5804" t="s">
        <v>119</v>
      </c>
      <c r="K5804">
        <v>0</v>
      </c>
      <c r="L5804">
        <v>0</v>
      </c>
      <c r="M5804">
        <v>12</v>
      </c>
      <c r="N5804">
        <v>3</v>
      </c>
      <c r="O5804">
        <v>1967</v>
      </c>
      <c r="P5804" t="s">
        <v>120</v>
      </c>
      <c r="R5804">
        <f t="shared" si="361"/>
        <v>-123</v>
      </c>
      <c r="S5804">
        <f t="shared" si="362"/>
        <v>39</v>
      </c>
      <c r="T5804" t="str">
        <f t="shared" si="363"/>
        <v>-12339</v>
      </c>
      <c r="U5804" t="str">
        <f t="shared" si="360"/>
        <v>-122, 37</v>
      </c>
    </row>
    <row r="5805" spans="1:21" hidden="1" x14ac:dyDescent="0.25">
      <c r="A5805">
        <v>-122.2152057</v>
      </c>
      <c r="B5805">
        <v>37.028467599999999</v>
      </c>
      <c r="C5805" t="s">
        <v>724</v>
      </c>
      <c r="D5805" t="s">
        <v>542</v>
      </c>
      <c r="E5805" t="s">
        <v>435</v>
      </c>
      <c r="F5805" t="s">
        <v>110</v>
      </c>
      <c r="G5805" t="s">
        <v>109</v>
      </c>
      <c r="H5805" t="s">
        <v>94</v>
      </c>
      <c r="J5805" t="s">
        <v>119</v>
      </c>
      <c r="K5805">
        <v>9.8799999999999999E-3</v>
      </c>
      <c r="L5805">
        <v>0.79039999999999999</v>
      </c>
      <c r="M5805">
        <v>1</v>
      </c>
      <c r="N5805">
        <v>12</v>
      </c>
      <c r="O5805">
        <v>1992</v>
      </c>
      <c r="P5805" t="s">
        <v>120</v>
      </c>
      <c r="R5805">
        <f t="shared" si="361"/>
        <v>-122</v>
      </c>
      <c r="S5805">
        <f t="shared" si="362"/>
        <v>37</v>
      </c>
      <c r="T5805" t="str">
        <f t="shared" si="363"/>
        <v>-12237</v>
      </c>
      <c r="U5805" t="str">
        <f t="shared" si="360"/>
        <v>-123, 39</v>
      </c>
    </row>
    <row r="5806" spans="1:21" hidden="1" x14ac:dyDescent="0.25">
      <c r="A5806">
        <v>-122.946175</v>
      </c>
      <c r="B5806">
        <v>38.520825000000002</v>
      </c>
      <c r="C5806">
        <v>1940</v>
      </c>
      <c r="D5806" t="s">
        <v>542</v>
      </c>
      <c r="E5806" t="s">
        <v>435</v>
      </c>
      <c r="F5806" t="s">
        <v>110</v>
      </c>
      <c r="G5806" t="s">
        <v>110</v>
      </c>
      <c r="H5806" t="s">
        <v>94</v>
      </c>
      <c r="J5806" t="s">
        <v>119</v>
      </c>
      <c r="K5806">
        <v>0</v>
      </c>
      <c r="L5806">
        <v>0</v>
      </c>
      <c r="O5806">
        <v>1940</v>
      </c>
      <c r="P5806" t="s">
        <v>120</v>
      </c>
      <c r="R5806">
        <f t="shared" si="361"/>
        <v>-123</v>
      </c>
      <c r="S5806">
        <f t="shared" si="362"/>
        <v>39</v>
      </c>
      <c r="T5806" t="str">
        <f t="shared" si="363"/>
        <v>-12339</v>
      </c>
      <c r="U5806" t="str">
        <f t="shared" si="360"/>
        <v>-123, 38</v>
      </c>
    </row>
    <row r="5807" spans="1:21" hidden="1" x14ac:dyDescent="0.25">
      <c r="A5807">
        <v>-122.6069269</v>
      </c>
      <c r="B5807">
        <v>38.443116199999999</v>
      </c>
      <c r="C5807" t="s">
        <v>766</v>
      </c>
      <c r="D5807" t="s">
        <v>542</v>
      </c>
      <c r="E5807" t="s">
        <v>435</v>
      </c>
      <c r="F5807" t="s">
        <v>110</v>
      </c>
      <c r="G5807" t="s">
        <v>109</v>
      </c>
      <c r="H5807" t="s">
        <v>94</v>
      </c>
      <c r="J5807" t="s">
        <v>119</v>
      </c>
      <c r="K5807">
        <v>2.93E-2</v>
      </c>
      <c r="L5807">
        <v>2.3439999999999999</v>
      </c>
      <c r="M5807">
        <v>2</v>
      </c>
      <c r="N5807">
        <v>28</v>
      </c>
      <c r="O5807">
        <v>1980</v>
      </c>
      <c r="P5807" t="s">
        <v>120</v>
      </c>
      <c r="R5807">
        <f t="shared" si="361"/>
        <v>-123</v>
      </c>
      <c r="S5807">
        <f t="shared" si="362"/>
        <v>38</v>
      </c>
      <c r="T5807" t="str">
        <f t="shared" si="363"/>
        <v>-12338</v>
      </c>
      <c r="U5807" t="str">
        <f t="shared" si="360"/>
        <v>-123, 39</v>
      </c>
    </row>
    <row r="5808" spans="1:21" hidden="1" x14ac:dyDescent="0.25">
      <c r="A5808">
        <v>-123.4013611</v>
      </c>
      <c r="B5808">
        <v>38.714166669999997</v>
      </c>
      <c r="C5808">
        <v>1987</v>
      </c>
      <c r="D5808" t="s">
        <v>542</v>
      </c>
      <c r="E5808" t="s">
        <v>435</v>
      </c>
      <c r="F5808" t="s">
        <v>110</v>
      </c>
      <c r="G5808" t="s">
        <v>110</v>
      </c>
      <c r="H5808" t="s">
        <v>94</v>
      </c>
      <c r="J5808" t="s">
        <v>119</v>
      </c>
      <c r="K5808">
        <v>0</v>
      </c>
      <c r="L5808">
        <v>0</v>
      </c>
      <c r="N5808">
        <v>24</v>
      </c>
      <c r="O5808">
        <v>1987</v>
      </c>
      <c r="P5808" t="s">
        <v>120</v>
      </c>
      <c r="R5808">
        <f t="shared" si="361"/>
        <v>-123</v>
      </c>
      <c r="S5808">
        <f t="shared" si="362"/>
        <v>39</v>
      </c>
      <c r="T5808" t="str">
        <f t="shared" si="363"/>
        <v>-12339</v>
      </c>
      <c r="U5808" t="str">
        <f t="shared" si="360"/>
        <v>-123, 38</v>
      </c>
    </row>
    <row r="5809" spans="1:21" hidden="1" x14ac:dyDescent="0.25">
      <c r="A5809">
        <v>-122.5091856</v>
      </c>
      <c r="B5809">
        <v>38.380603299999997</v>
      </c>
      <c r="C5809" t="s">
        <v>672</v>
      </c>
      <c r="D5809" t="s">
        <v>542</v>
      </c>
      <c r="E5809" t="s">
        <v>435</v>
      </c>
      <c r="F5809" t="s">
        <v>110</v>
      </c>
      <c r="G5809" t="s">
        <v>110</v>
      </c>
      <c r="H5809" t="s">
        <v>94</v>
      </c>
      <c r="J5809" t="s">
        <v>119</v>
      </c>
      <c r="K5809">
        <v>0</v>
      </c>
      <c r="L5809">
        <v>0</v>
      </c>
      <c r="M5809">
        <v>12</v>
      </c>
      <c r="N5809">
        <v>24</v>
      </c>
      <c r="O5809">
        <v>1970</v>
      </c>
      <c r="P5809" t="s">
        <v>120</v>
      </c>
      <c r="R5809">
        <f t="shared" si="361"/>
        <v>-123</v>
      </c>
      <c r="S5809">
        <f t="shared" si="362"/>
        <v>38</v>
      </c>
      <c r="T5809" t="str">
        <f t="shared" si="363"/>
        <v>-12338</v>
      </c>
      <c r="U5809" t="str">
        <f t="shared" si="360"/>
        <v>-122, 38</v>
      </c>
    </row>
    <row r="5810" spans="1:21" hidden="1" x14ac:dyDescent="0.25">
      <c r="A5810">
        <v>-122.4786533</v>
      </c>
      <c r="B5810">
        <v>38.390944900000001</v>
      </c>
      <c r="C5810" t="s">
        <v>672</v>
      </c>
      <c r="D5810" t="s">
        <v>542</v>
      </c>
      <c r="E5810" t="s">
        <v>435</v>
      </c>
      <c r="F5810" t="s">
        <v>110</v>
      </c>
      <c r="G5810" t="s">
        <v>110</v>
      </c>
      <c r="H5810" t="s">
        <v>94</v>
      </c>
      <c r="J5810" t="s">
        <v>119</v>
      </c>
      <c r="K5810">
        <v>0</v>
      </c>
      <c r="L5810">
        <v>0</v>
      </c>
      <c r="M5810">
        <v>12</v>
      </c>
      <c r="N5810">
        <v>24</v>
      </c>
      <c r="O5810">
        <v>1970</v>
      </c>
      <c r="P5810" t="s">
        <v>120</v>
      </c>
      <c r="R5810">
        <f t="shared" si="361"/>
        <v>-122</v>
      </c>
      <c r="S5810">
        <f t="shared" si="362"/>
        <v>38</v>
      </c>
      <c r="T5810" t="str">
        <f t="shared" si="363"/>
        <v>-12238</v>
      </c>
      <c r="U5810" t="str">
        <f t="shared" si="360"/>
        <v>-123, 39</v>
      </c>
    </row>
    <row r="5811" spans="1:21" hidden="1" x14ac:dyDescent="0.25">
      <c r="A5811">
        <v>-122.93247650000001</v>
      </c>
      <c r="B5811">
        <v>38.704641299999999</v>
      </c>
      <c r="C5811" t="s">
        <v>767</v>
      </c>
      <c r="D5811" t="s">
        <v>542</v>
      </c>
      <c r="E5811" t="s">
        <v>435</v>
      </c>
      <c r="F5811" t="s">
        <v>110</v>
      </c>
      <c r="G5811" t="s">
        <v>110</v>
      </c>
      <c r="H5811" t="s">
        <v>94</v>
      </c>
      <c r="J5811" t="s">
        <v>119</v>
      </c>
      <c r="K5811">
        <v>0</v>
      </c>
      <c r="L5811">
        <v>0</v>
      </c>
      <c r="M5811">
        <v>1</v>
      </c>
      <c r="N5811">
        <v>26</v>
      </c>
      <c r="O5811">
        <v>1970</v>
      </c>
      <c r="P5811" t="s">
        <v>120</v>
      </c>
      <c r="R5811">
        <f t="shared" si="361"/>
        <v>-123</v>
      </c>
      <c r="S5811">
        <f t="shared" si="362"/>
        <v>39</v>
      </c>
      <c r="T5811" t="str">
        <f t="shared" si="363"/>
        <v>-12339</v>
      </c>
      <c r="U5811" t="str">
        <f t="shared" si="360"/>
        <v>-123, 39</v>
      </c>
    </row>
    <row r="5812" spans="1:21" hidden="1" x14ac:dyDescent="0.25">
      <c r="A5812">
        <v>-122.9029718</v>
      </c>
      <c r="B5812">
        <v>38.706496799999996</v>
      </c>
      <c r="C5812" t="s">
        <v>697</v>
      </c>
      <c r="D5812" t="s">
        <v>542</v>
      </c>
      <c r="E5812" t="s">
        <v>435</v>
      </c>
      <c r="F5812" t="s">
        <v>110</v>
      </c>
      <c r="G5812" t="s">
        <v>109</v>
      </c>
      <c r="H5812" t="s">
        <v>94</v>
      </c>
      <c r="J5812" t="s">
        <v>119</v>
      </c>
      <c r="K5812">
        <v>3.1899999999999998E-2</v>
      </c>
      <c r="L5812">
        <v>2.552</v>
      </c>
      <c r="M5812">
        <v>11</v>
      </c>
      <c r="N5812">
        <v>10</v>
      </c>
      <c r="O5812">
        <v>1974</v>
      </c>
      <c r="P5812" t="s">
        <v>120</v>
      </c>
      <c r="R5812">
        <f t="shared" si="361"/>
        <v>-123</v>
      </c>
      <c r="S5812">
        <f t="shared" si="362"/>
        <v>39</v>
      </c>
      <c r="T5812" t="str">
        <f t="shared" si="363"/>
        <v>-12339</v>
      </c>
      <c r="U5812" t="str">
        <f t="shared" si="360"/>
        <v>-123, 39</v>
      </c>
    </row>
    <row r="5813" spans="1:21" hidden="1" x14ac:dyDescent="0.25">
      <c r="A5813">
        <v>-123.0777487</v>
      </c>
      <c r="B5813">
        <v>38.707381900000001</v>
      </c>
      <c r="C5813" t="s">
        <v>768</v>
      </c>
      <c r="D5813" t="s">
        <v>542</v>
      </c>
      <c r="E5813" t="s">
        <v>435</v>
      </c>
      <c r="F5813" t="s">
        <v>110</v>
      </c>
      <c r="G5813" t="s">
        <v>110</v>
      </c>
      <c r="H5813" t="s">
        <v>94</v>
      </c>
      <c r="J5813" t="s">
        <v>119</v>
      </c>
      <c r="K5813">
        <v>0</v>
      </c>
      <c r="L5813">
        <v>0</v>
      </c>
      <c r="M5813">
        <v>12</v>
      </c>
      <c r="N5813">
        <v>2</v>
      </c>
      <c r="O5813">
        <v>1973</v>
      </c>
      <c r="P5813" t="s">
        <v>120</v>
      </c>
      <c r="R5813">
        <f t="shared" si="361"/>
        <v>-123</v>
      </c>
      <c r="S5813">
        <f t="shared" si="362"/>
        <v>39</v>
      </c>
      <c r="T5813" t="str">
        <f t="shared" si="363"/>
        <v>-12339</v>
      </c>
      <c r="U5813" t="str">
        <f t="shared" si="360"/>
        <v>-123, 38</v>
      </c>
    </row>
    <row r="5814" spans="1:21" hidden="1" x14ac:dyDescent="0.25">
      <c r="A5814">
        <v>-123.059668</v>
      </c>
      <c r="B5814">
        <v>38.304397700000003</v>
      </c>
      <c r="C5814" t="s">
        <v>769</v>
      </c>
      <c r="D5814" t="s">
        <v>542</v>
      </c>
      <c r="E5814" t="s">
        <v>435</v>
      </c>
      <c r="F5814" t="s">
        <v>110</v>
      </c>
      <c r="G5814" t="s">
        <v>110</v>
      </c>
      <c r="H5814" t="s">
        <v>94</v>
      </c>
      <c r="J5814" t="s">
        <v>119</v>
      </c>
      <c r="K5814">
        <v>0</v>
      </c>
      <c r="L5814">
        <v>0</v>
      </c>
      <c r="M5814">
        <v>3</v>
      </c>
      <c r="N5814">
        <v>26</v>
      </c>
      <c r="O5814">
        <v>1972</v>
      </c>
      <c r="P5814" t="s">
        <v>120</v>
      </c>
      <c r="R5814">
        <f t="shared" si="361"/>
        <v>-123</v>
      </c>
      <c r="S5814">
        <f t="shared" si="362"/>
        <v>38</v>
      </c>
      <c r="T5814" t="str">
        <f t="shared" si="363"/>
        <v>-12338</v>
      </c>
      <c r="U5814" t="str">
        <f t="shared" si="360"/>
        <v>-123, 39</v>
      </c>
    </row>
    <row r="5815" spans="1:21" hidden="1" x14ac:dyDescent="0.25">
      <c r="A5815">
        <v>-122.7193888</v>
      </c>
      <c r="B5815">
        <v>38.540970799999997</v>
      </c>
      <c r="C5815" t="s">
        <v>757</v>
      </c>
      <c r="D5815" t="s">
        <v>542</v>
      </c>
      <c r="E5815" t="s">
        <v>435</v>
      </c>
      <c r="F5815" t="s">
        <v>110</v>
      </c>
      <c r="G5815" t="s">
        <v>110</v>
      </c>
      <c r="H5815" t="s">
        <v>94</v>
      </c>
      <c r="J5815" t="s">
        <v>119</v>
      </c>
      <c r="K5815">
        <v>0</v>
      </c>
      <c r="L5815">
        <v>0</v>
      </c>
      <c r="M5815">
        <v>12</v>
      </c>
      <c r="N5815">
        <v>9</v>
      </c>
      <c r="O5815">
        <v>1987</v>
      </c>
      <c r="P5815" t="s">
        <v>120</v>
      </c>
      <c r="R5815">
        <f t="shared" si="361"/>
        <v>-123</v>
      </c>
      <c r="S5815">
        <f t="shared" si="362"/>
        <v>39</v>
      </c>
      <c r="T5815" t="str">
        <f t="shared" si="363"/>
        <v>-12339</v>
      </c>
      <c r="U5815" t="str">
        <f t="shared" si="360"/>
        <v>-123, 39</v>
      </c>
    </row>
    <row r="5816" spans="1:21" hidden="1" x14ac:dyDescent="0.25">
      <c r="A5816">
        <v>-123.08840720000001</v>
      </c>
      <c r="B5816">
        <v>38.5455611</v>
      </c>
      <c r="C5816" t="s">
        <v>770</v>
      </c>
      <c r="D5816" t="s">
        <v>542</v>
      </c>
      <c r="E5816" t="s">
        <v>435</v>
      </c>
      <c r="F5816" t="s">
        <v>110</v>
      </c>
      <c r="G5816" t="s">
        <v>110</v>
      </c>
      <c r="H5816" t="s">
        <v>94</v>
      </c>
      <c r="J5816" t="s">
        <v>119</v>
      </c>
      <c r="K5816">
        <v>0</v>
      </c>
      <c r="L5816">
        <v>0</v>
      </c>
      <c r="M5816">
        <v>12</v>
      </c>
      <c r="N5816">
        <v>1</v>
      </c>
      <c r="O5816">
        <v>1970</v>
      </c>
      <c r="P5816" t="s">
        <v>120</v>
      </c>
      <c r="R5816">
        <f t="shared" si="361"/>
        <v>-123</v>
      </c>
      <c r="S5816">
        <f t="shared" si="362"/>
        <v>39</v>
      </c>
      <c r="T5816" t="str">
        <f t="shared" si="363"/>
        <v>-12339</v>
      </c>
      <c r="U5816" t="str">
        <f t="shared" si="360"/>
        <v>-122, 37</v>
      </c>
    </row>
    <row r="5817" spans="1:21" hidden="1" x14ac:dyDescent="0.25">
      <c r="A5817">
        <v>-122.2152057</v>
      </c>
      <c r="B5817">
        <v>37.028467599999999</v>
      </c>
      <c r="C5817" t="s">
        <v>724</v>
      </c>
      <c r="D5817" t="s">
        <v>542</v>
      </c>
      <c r="E5817" t="s">
        <v>435</v>
      </c>
      <c r="F5817" t="s">
        <v>110</v>
      </c>
      <c r="G5817" t="s">
        <v>110</v>
      </c>
      <c r="H5817" t="s">
        <v>94</v>
      </c>
      <c r="J5817" t="s">
        <v>119</v>
      </c>
      <c r="K5817">
        <v>0</v>
      </c>
      <c r="L5817">
        <v>0</v>
      </c>
      <c r="M5817">
        <v>1</v>
      </c>
      <c r="N5817">
        <v>12</v>
      </c>
      <c r="O5817">
        <v>1992</v>
      </c>
      <c r="P5817" t="s">
        <v>120</v>
      </c>
      <c r="R5817">
        <f t="shared" si="361"/>
        <v>-122</v>
      </c>
      <c r="S5817">
        <f t="shared" si="362"/>
        <v>37</v>
      </c>
      <c r="T5817" t="str">
        <f t="shared" si="363"/>
        <v>-12237</v>
      </c>
      <c r="U5817" t="str">
        <f t="shared" si="360"/>
        <v>-122, 37</v>
      </c>
    </row>
    <row r="5818" spans="1:21" hidden="1" x14ac:dyDescent="0.25">
      <c r="A5818">
        <v>-122.2152057</v>
      </c>
      <c r="B5818">
        <v>37.028467599999999</v>
      </c>
      <c r="C5818" t="s">
        <v>724</v>
      </c>
      <c r="D5818" t="s">
        <v>542</v>
      </c>
      <c r="E5818" t="s">
        <v>435</v>
      </c>
      <c r="F5818" t="s">
        <v>110</v>
      </c>
      <c r="G5818" t="s">
        <v>110</v>
      </c>
      <c r="H5818" t="s">
        <v>94</v>
      </c>
      <c r="J5818" t="s">
        <v>119</v>
      </c>
      <c r="K5818">
        <v>0</v>
      </c>
      <c r="L5818">
        <v>0</v>
      </c>
      <c r="M5818">
        <v>1</v>
      </c>
      <c r="N5818">
        <v>12</v>
      </c>
      <c r="O5818">
        <v>1992</v>
      </c>
      <c r="P5818" t="s">
        <v>120</v>
      </c>
      <c r="R5818">
        <f t="shared" si="361"/>
        <v>-122</v>
      </c>
      <c r="S5818">
        <f t="shared" si="362"/>
        <v>37</v>
      </c>
      <c r="T5818" t="str">
        <f t="shared" si="363"/>
        <v>-12237</v>
      </c>
      <c r="U5818" t="str">
        <f t="shared" si="360"/>
        <v>-122, 37</v>
      </c>
    </row>
    <row r="5819" spans="1:21" hidden="1" x14ac:dyDescent="0.25">
      <c r="A5819">
        <v>-122.2152057</v>
      </c>
      <c r="B5819">
        <v>37.028467599999999</v>
      </c>
      <c r="C5819" t="s">
        <v>724</v>
      </c>
      <c r="D5819" t="s">
        <v>542</v>
      </c>
      <c r="E5819" t="s">
        <v>435</v>
      </c>
      <c r="F5819" t="s">
        <v>110</v>
      </c>
      <c r="G5819" t="s">
        <v>110</v>
      </c>
      <c r="H5819" t="s">
        <v>94</v>
      </c>
      <c r="J5819" t="s">
        <v>119</v>
      </c>
      <c r="K5819">
        <v>0</v>
      </c>
      <c r="L5819">
        <v>0</v>
      </c>
      <c r="M5819">
        <v>1</v>
      </c>
      <c r="N5819">
        <v>12</v>
      </c>
      <c r="O5819">
        <v>1992</v>
      </c>
      <c r="P5819" t="s">
        <v>120</v>
      </c>
      <c r="R5819">
        <f t="shared" si="361"/>
        <v>-122</v>
      </c>
      <c r="S5819">
        <f t="shared" si="362"/>
        <v>37</v>
      </c>
      <c r="T5819" t="str">
        <f t="shared" si="363"/>
        <v>-12237</v>
      </c>
      <c r="U5819" t="str">
        <f t="shared" si="360"/>
        <v>-123, 38</v>
      </c>
    </row>
    <row r="5820" spans="1:21" hidden="1" x14ac:dyDescent="0.25">
      <c r="A5820">
        <v>-122.88902059999999</v>
      </c>
      <c r="B5820">
        <v>38.4737224</v>
      </c>
      <c r="C5820" t="s">
        <v>761</v>
      </c>
      <c r="D5820" t="s">
        <v>542</v>
      </c>
      <c r="E5820" t="s">
        <v>435</v>
      </c>
      <c r="F5820" t="s">
        <v>110</v>
      </c>
      <c r="G5820" t="s">
        <v>110</v>
      </c>
      <c r="H5820" t="s">
        <v>94</v>
      </c>
      <c r="J5820" t="s">
        <v>119</v>
      </c>
      <c r="K5820">
        <v>0</v>
      </c>
      <c r="L5820">
        <v>0</v>
      </c>
      <c r="M5820">
        <v>1</v>
      </c>
      <c r="N5820">
        <v>2</v>
      </c>
      <c r="O5820">
        <v>1972</v>
      </c>
      <c r="P5820" t="s">
        <v>120</v>
      </c>
      <c r="R5820">
        <f t="shared" si="361"/>
        <v>-123</v>
      </c>
      <c r="S5820">
        <f t="shared" si="362"/>
        <v>38</v>
      </c>
      <c r="T5820" t="str">
        <f t="shared" si="363"/>
        <v>-12338</v>
      </c>
      <c r="U5820" t="str">
        <f t="shared" si="360"/>
        <v>-123, 38</v>
      </c>
    </row>
    <row r="5821" spans="1:21" hidden="1" x14ac:dyDescent="0.25">
      <c r="A5821">
        <v>-122.6069269</v>
      </c>
      <c r="B5821">
        <v>38.443116199999999</v>
      </c>
      <c r="C5821" t="s">
        <v>766</v>
      </c>
      <c r="D5821" t="s">
        <v>542</v>
      </c>
      <c r="E5821" t="s">
        <v>435</v>
      </c>
      <c r="F5821" t="s">
        <v>110</v>
      </c>
      <c r="G5821" t="s">
        <v>110</v>
      </c>
      <c r="H5821" t="s">
        <v>94</v>
      </c>
      <c r="J5821" t="s">
        <v>119</v>
      </c>
      <c r="K5821">
        <v>0</v>
      </c>
      <c r="L5821">
        <v>0</v>
      </c>
      <c r="M5821">
        <v>2</v>
      </c>
      <c r="N5821">
        <v>28</v>
      </c>
      <c r="O5821">
        <v>1980</v>
      </c>
      <c r="P5821" t="s">
        <v>120</v>
      </c>
      <c r="R5821">
        <f t="shared" si="361"/>
        <v>-123</v>
      </c>
      <c r="S5821">
        <f t="shared" si="362"/>
        <v>38</v>
      </c>
      <c r="T5821" t="str">
        <f t="shared" si="363"/>
        <v>-12338</v>
      </c>
      <c r="U5821" t="str">
        <f t="shared" si="360"/>
        <v>-123, 39</v>
      </c>
    </row>
    <row r="5822" spans="1:21" hidden="1" x14ac:dyDescent="0.25">
      <c r="A5822">
        <v>-122.7193888</v>
      </c>
      <c r="B5822">
        <v>38.540970799999997</v>
      </c>
      <c r="C5822" t="s">
        <v>757</v>
      </c>
      <c r="D5822" t="s">
        <v>542</v>
      </c>
      <c r="E5822" t="s">
        <v>435</v>
      </c>
      <c r="F5822" t="s">
        <v>110</v>
      </c>
      <c r="G5822" t="s">
        <v>110</v>
      </c>
      <c r="H5822" t="s">
        <v>94</v>
      </c>
      <c r="J5822" t="s">
        <v>119</v>
      </c>
      <c r="K5822">
        <v>0</v>
      </c>
      <c r="L5822">
        <v>0</v>
      </c>
      <c r="M5822">
        <v>12</v>
      </c>
      <c r="N5822">
        <v>9</v>
      </c>
      <c r="O5822">
        <v>1987</v>
      </c>
      <c r="P5822" t="s">
        <v>120</v>
      </c>
      <c r="R5822">
        <f t="shared" si="361"/>
        <v>-123</v>
      </c>
      <c r="S5822">
        <f t="shared" si="362"/>
        <v>39</v>
      </c>
      <c r="T5822" t="str">
        <f t="shared" si="363"/>
        <v>-12339</v>
      </c>
      <c r="U5822" t="str">
        <f t="shared" si="360"/>
        <v>-123, 39</v>
      </c>
    </row>
    <row r="5823" spans="1:21" hidden="1" x14ac:dyDescent="0.25">
      <c r="A5823">
        <v>-123.0234001</v>
      </c>
      <c r="B5823">
        <v>38.693276500000003</v>
      </c>
      <c r="C5823" t="s">
        <v>685</v>
      </c>
      <c r="D5823" t="s">
        <v>542</v>
      </c>
      <c r="E5823" t="s">
        <v>435</v>
      </c>
      <c r="F5823" t="s">
        <v>110</v>
      </c>
      <c r="G5823" t="s">
        <v>110</v>
      </c>
      <c r="H5823" t="s">
        <v>94</v>
      </c>
      <c r="J5823" t="s">
        <v>119</v>
      </c>
      <c r="K5823">
        <v>0</v>
      </c>
      <c r="L5823">
        <v>0</v>
      </c>
      <c r="M5823">
        <v>4</v>
      </c>
      <c r="N5823">
        <v>18</v>
      </c>
      <c r="O5823">
        <v>1970</v>
      </c>
      <c r="P5823" t="s">
        <v>120</v>
      </c>
      <c r="R5823">
        <f t="shared" si="361"/>
        <v>-123</v>
      </c>
      <c r="S5823">
        <f t="shared" si="362"/>
        <v>39</v>
      </c>
      <c r="T5823" t="str">
        <f t="shared" si="363"/>
        <v>-12339</v>
      </c>
      <c r="U5823" t="str">
        <f t="shared" si="360"/>
        <v>-123, 39</v>
      </c>
    </row>
    <row r="5824" spans="1:21" hidden="1" x14ac:dyDescent="0.25">
      <c r="A5824">
        <v>-123.05602</v>
      </c>
      <c r="B5824">
        <v>38.707500000000003</v>
      </c>
      <c r="C5824" t="s">
        <v>763</v>
      </c>
      <c r="D5824" t="s">
        <v>542</v>
      </c>
      <c r="E5824" t="s">
        <v>435</v>
      </c>
      <c r="F5824" t="s">
        <v>110</v>
      </c>
      <c r="G5824" t="s">
        <v>109</v>
      </c>
      <c r="H5824" t="s">
        <v>94</v>
      </c>
      <c r="J5824" t="s">
        <v>119</v>
      </c>
      <c r="K5824">
        <v>3.9E-2</v>
      </c>
      <c r="L5824">
        <v>3.12</v>
      </c>
      <c r="M5824">
        <v>11</v>
      </c>
      <c r="N5824">
        <v>19</v>
      </c>
      <c r="O5824">
        <v>1967</v>
      </c>
      <c r="P5824" t="s">
        <v>120</v>
      </c>
      <c r="R5824">
        <f t="shared" si="361"/>
        <v>-123</v>
      </c>
      <c r="S5824">
        <f t="shared" si="362"/>
        <v>39</v>
      </c>
      <c r="T5824" t="str">
        <f t="shared" si="363"/>
        <v>-12339</v>
      </c>
      <c r="U5824" t="str">
        <f t="shared" si="360"/>
        <v>-122, 38</v>
      </c>
    </row>
    <row r="5825" spans="1:21" hidden="1" x14ac:dyDescent="0.25">
      <c r="A5825">
        <v>-122.4760445</v>
      </c>
      <c r="B5825">
        <v>38.339240500000002</v>
      </c>
      <c r="C5825" t="s">
        <v>771</v>
      </c>
      <c r="D5825" t="s">
        <v>542</v>
      </c>
      <c r="E5825" t="s">
        <v>435</v>
      </c>
      <c r="F5825" t="s">
        <v>110</v>
      </c>
      <c r="G5825" t="s">
        <v>110</v>
      </c>
      <c r="H5825" t="s">
        <v>94</v>
      </c>
      <c r="J5825" t="s">
        <v>119</v>
      </c>
      <c r="K5825">
        <v>0</v>
      </c>
      <c r="L5825">
        <v>0</v>
      </c>
      <c r="M5825">
        <v>3</v>
      </c>
      <c r="N5825">
        <v>22</v>
      </c>
      <c r="O5825">
        <v>1993</v>
      </c>
      <c r="P5825" t="s">
        <v>120</v>
      </c>
      <c r="R5825">
        <f t="shared" si="361"/>
        <v>-122</v>
      </c>
      <c r="S5825">
        <f t="shared" si="362"/>
        <v>38</v>
      </c>
      <c r="T5825" t="str">
        <f t="shared" si="363"/>
        <v>-12238</v>
      </c>
      <c r="U5825" t="str">
        <f t="shared" si="360"/>
        <v>-123, 39</v>
      </c>
    </row>
    <row r="5826" spans="1:21" hidden="1" x14ac:dyDescent="0.25">
      <c r="A5826">
        <v>-122.7232546</v>
      </c>
      <c r="B5826">
        <v>38.506652799999998</v>
      </c>
      <c r="C5826" t="s">
        <v>772</v>
      </c>
      <c r="D5826" t="s">
        <v>542</v>
      </c>
      <c r="E5826" t="s">
        <v>435</v>
      </c>
      <c r="F5826" t="s">
        <v>110</v>
      </c>
      <c r="G5826" t="s">
        <v>110</v>
      </c>
      <c r="H5826" t="s">
        <v>94</v>
      </c>
      <c r="J5826" t="s">
        <v>119</v>
      </c>
      <c r="K5826">
        <v>0</v>
      </c>
      <c r="L5826">
        <v>0</v>
      </c>
      <c r="M5826">
        <v>11</v>
      </c>
      <c r="N5826">
        <v>24</v>
      </c>
      <c r="O5826">
        <v>1996</v>
      </c>
      <c r="P5826" t="s">
        <v>120</v>
      </c>
      <c r="R5826">
        <f t="shared" si="361"/>
        <v>-123</v>
      </c>
      <c r="S5826">
        <f t="shared" si="362"/>
        <v>39</v>
      </c>
      <c r="T5826" t="str">
        <f t="shared" si="363"/>
        <v>-12339</v>
      </c>
      <c r="U5826" t="str">
        <f t="shared" ref="U5826:U5889" si="364">_xlfn.CONCAT($R5827, ", ", $S5827)</f>
        <v>-123, 38</v>
      </c>
    </row>
    <row r="5827" spans="1:21" hidden="1" x14ac:dyDescent="0.25">
      <c r="A5827">
        <v>-122.7026912</v>
      </c>
      <c r="B5827">
        <v>38.254722800000003</v>
      </c>
      <c r="C5827" t="s">
        <v>720</v>
      </c>
      <c r="D5827" t="s">
        <v>542</v>
      </c>
      <c r="E5827" t="s">
        <v>435</v>
      </c>
      <c r="F5827" t="s">
        <v>110</v>
      </c>
      <c r="G5827" t="s">
        <v>110</v>
      </c>
      <c r="H5827" t="s">
        <v>94</v>
      </c>
      <c r="J5827" t="s">
        <v>119</v>
      </c>
      <c r="K5827">
        <v>0</v>
      </c>
      <c r="L5827">
        <v>0</v>
      </c>
      <c r="M5827">
        <v>2</v>
      </c>
      <c r="N5827">
        <v>18</v>
      </c>
      <c r="O5827">
        <v>1940</v>
      </c>
      <c r="P5827" t="s">
        <v>120</v>
      </c>
      <c r="R5827">
        <f t="shared" ref="R5827:R5890" si="365">ROUND($A5827, 0)</f>
        <v>-123</v>
      </c>
      <c r="S5827">
        <f t="shared" ref="S5827:S5890" si="366">ROUND($B5827, 0)</f>
        <v>38</v>
      </c>
      <c r="T5827" t="str">
        <f t="shared" ref="T5827:T5890" si="367">_xlfn.CONCAT($R5827, $S5827)</f>
        <v>-12338</v>
      </c>
      <c r="U5827" t="str">
        <f t="shared" si="364"/>
        <v>-123, 39</v>
      </c>
    </row>
    <row r="5828" spans="1:21" hidden="1" x14ac:dyDescent="0.25">
      <c r="A5828">
        <v>-122.946175</v>
      </c>
      <c r="B5828">
        <v>38.520825000000002</v>
      </c>
      <c r="C5828">
        <v>1940</v>
      </c>
      <c r="D5828" t="s">
        <v>542</v>
      </c>
      <c r="E5828" t="s">
        <v>435</v>
      </c>
      <c r="F5828" t="s">
        <v>110</v>
      </c>
      <c r="G5828" t="s">
        <v>110</v>
      </c>
      <c r="H5828" t="s">
        <v>94</v>
      </c>
      <c r="J5828" t="s">
        <v>119</v>
      </c>
      <c r="K5828">
        <v>0</v>
      </c>
      <c r="L5828">
        <v>0</v>
      </c>
      <c r="O5828">
        <v>1940</v>
      </c>
      <c r="P5828" t="s">
        <v>120</v>
      </c>
      <c r="R5828">
        <f t="shared" si="365"/>
        <v>-123</v>
      </c>
      <c r="S5828">
        <f t="shared" si="366"/>
        <v>39</v>
      </c>
      <c r="T5828" t="str">
        <f t="shared" si="367"/>
        <v>-12339</v>
      </c>
      <c r="U5828" t="str">
        <f t="shared" si="364"/>
        <v>-123, 39</v>
      </c>
    </row>
    <row r="5829" spans="1:21" hidden="1" x14ac:dyDescent="0.25">
      <c r="A5829">
        <v>-122.6669801</v>
      </c>
      <c r="B5829">
        <v>38.664332799999997</v>
      </c>
      <c r="C5829" t="s">
        <v>773</v>
      </c>
      <c r="D5829" t="s">
        <v>542</v>
      </c>
      <c r="E5829" t="s">
        <v>435</v>
      </c>
      <c r="F5829" t="s">
        <v>110</v>
      </c>
      <c r="G5829" t="s">
        <v>110</v>
      </c>
      <c r="H5829" t="s">
        <v>94</v>
      </c>
      <c r="J5829" t="s">
        <v>119</v>
      </c>
      <c r="K5829">
        <v>0</v>
      </c>
      <c r="L5829">
        <v>0</v>
      </c>
      <c r="M5829">
        <v>1</v>
      </c>
      <c r="N5829">
        <v>9</v>
      </c>
      <c r="O5829">
        <v>1940</v>
      </c>
      <c r="P5829" t="s">
        <v>120</v>
      </c>
      <c r="R5829">
        <f t="shared" si="365"/>
        <v>-123</v>
      </c>
      <c r="S5829">
        <f t="shared" si="366"/>
        <v>39</v>
      </c>
      <c r="T5829" t="str">
        <f t="shared" si="367"/>
        <v>-12339</v>
      </c>
      <c r="U5829" t="str">
        <f t="shared" si="364"/>
        <v>-123, 39</v>
      </c>
    </row>
    <row r="5830" spans="1:21" hidden="1" x14ac:dyDescent="0.25">
      <c r="A5830">
        <v>-123.1089552</v>
      </c>
      <c r="B5830">
        <v>38.679516599999999</v>
      </c>
      <c r="C5830" t="s">
        <v>774</v>
      </c>
      <c r="D5830" t="s">
        <v>542</v>
      </c>
      <c r="E5830" t="s">
        <v>435</v>
      </c>
      <c r="F5830" t="s">
        <v>110</v>
      </c>
      <c r="G5830" t="s">
        <v>110</v>
      </c>
      <c r="H5830" t="s">
        <v>94</v>
      </c>
      <c r="J5830" t="s">
        <v>119</v>
      </c>
      <c r="K5830">
        <v>0</v>
      </c>
      <c r="L5830">
        <v>0</v>
      </c>
      <c r="M5830">
        <v>3</v>
      </c>
      <c r="N5830">
        <v>31</v>
      </c>
      <c r="O5830">
        <v>1949</v>
      </c>
      <c r="P5830" t="s">
        <v>120</v>
      </c>
      <c r="R5830">
        <f t="shared" si="365"/>
        <v>-123</v>
      </c>
      <c r="S5830">
        <f t="shared" si="366"/>
        <v>39</v>
      </c>
      <c r="T5830" t="str">
        <f t="shared" si="367"/>
        <v>-12339</v>
      </c>
      <c r="U5830" t="str">
        <f t="shared" si="364"/>
        <v>-124, 39</v>
      </c>
    </row>
    <row r="5831" spans="1:21" hidden="1" x14ac:dyDescent="0.25">
      <c r="A5831">
        <v>-123.5327972</v>
      </c>
      <c r="B5831">
        <v>38.768630559999998</v>
      </c>
      <c r="C5831">
        <v>1940</v>
      </c>
      <c r="D5831" t="s">
        <v>542</v>
      </c>
      <c r="E5831" t="s">
        <v>435</v>
      </c>
      <c r="F5831" t="s">
        <v>110</v>
      </c>
      <c r="G5831" t="s">
        <v>110</v>
      </c>
      <c r="H5831" t="s">
        <v>94</v>
      </c>
      <c r="J5831" t="s">
        <v>119</v>
      </c>
      <c r="K5831">
        <v>0</v>
      </c>
      <c r="L5831">
        <v>0</v>
      </c>
      <c r="N5831">
        <v>18</v>
      </c>
      <c r="O5831">
        <v>1940</v>
      </c>
      <c r="P5831" t="s">
        <v>120</v>
      </c>
      <c r="R5831">
        <f t="shared" si="365"/>
        <v>-124</v>
      </c>
      <c r="S5831">
        <f t="shared" si="366"/>
        <v>39</v>
      </c>
      <c r="T5831" t="str">
        <f t="shared" si="367"/>
        <v>-12439</v>
      </c>
      <c r="U5831" t="str">
        <f t="shared" si="364"/>
        <v>-123, 38</v>
      </c>
    </row>
    <row r="5832" spans="1:21" hidden="1" x14ac:dyDescent="0.25">
      <c r="A5832">
        <v>-123.04319889999999</v>
      </c>
      <c r="B5832">
        <v>38.306677999999998</v>
      </c>
      <c r="C5832" t="s">
        <v>666</v>
      </c>
      <c r="D5832" t="s">
        <v>542</v>
      </c>
      <c r="E5832" t="s">
        <v>435</v>
      </c>
      <c r="F5832" t="s">
        <v>110</v>
      </c>
      <c r="G5832" t="s">
        <v>110</v>
      </c>
      <c r="H5832" t="s">
        <v>94</v>
      </c>
      <c r="J5832" t="s">
        <v>119</v>
      </c>
      <c r="K5832">
        <v>0</v>
      </c>
      <c r="L5832">
        <v>0</v>
      </c>
      <c r="M5832">
        <v>4</v>
      </c>
      <c r="N5832">
        <v>27</v>
      </c>
      <c r="O5832">
        <v>1947</v>
      </c>
      <c r="P5832" t="s">
        <v>120</v>
      </c>
      <c r="R5832">
        <f t="shared" si="365"/>
        <v>-123</v>
      </c>
      <c r="S5832">
        <f t="shared" si="366"/>
        <v>38</v>
      </c>
      <c r="T5832" t="str">
        <f t="shared" si="367"/>
        <v>-12338</v>
      </c>
      <c r="U5832" t="str">
        <f t="shared" si="364"/>
        <v>-123, 38</v>
      </c>
    </row>
    <row r="5833" spans="1:21" hidden="1" x14ac:dyDescent="0.25">
      <c r="A5833">
        <v>-122.69337</v>
      </c>
      <c r="B5833">
        <v>38.436230299999998</v>
      </c>
      <c r="C5833" t="s">
        <v>775</v>
      </c>
      <c r="D5833" t="s">
        <v>542</v>
      </c>
      <c r="E5833" t="s">
        <v>435</v>
      </c>
      <c r="F5833" t="s">
        <v>110</v>
      </c>
      <c r="G5833" t="s">
        <v>110</v>
      </c>
      <c r="H5833" t="s">
        <v>94</v>
      </c>
      <c r="J5833" t="s">
        <v>119</v>
      </c>
      <c r="K5833">
        <v>0</v>
      </c>
      <c r="L5833">
        <v>0</v>
      </c>
      <c r="M5833">
        <v>1</v>
      </c>
      <c r="O5833">
        <v>1990</v>
      </c>
      <c r="P5833" t="s">
        <v>120</v>
      </c>
      <c r="R5833">
        <f t="shared" si="365"/>
        <v>-123</v>
      </c>
      <c r="S5833">
        <f t="shared" si="366"/>
        <v>38</v>
      </c>
      <c r="T5833" t="str">
        <f t="shared" si="367"/>
        <v>-12338</v>
      </c>
      <c r="U5833" t="str">
        <f t="shared" si="364"/>
        <v>-123, 38</v>
      </c>
    </row>
    <row r="5834" spans="1:21" hidden="1" x14ac:dyDescent="0.25">
      <c r="A5834">
        <v>-122.90528310000001</v>
      </c>
      <c r="B5834">
        <v>38.473531399999999</v>
      </c>
      <c r="C5834" t="s">
        <v>776</v>
      </c>
      <c r="D5834" t="s">
        <v>542</v>
      </c>
      <c r="E5834" t="s">
        <v>435</v>
      </c>
      <c r="F5834" t="s">
        <v>110</v>
      </c>
      <c r="G5834" t="s">
        <v>110</v>
      </c>
      <c r="H5834" t="s">
        <v>94</v>
      </c>
      <c r="J5834" t="s">
        <v>119</v>
      </c>
      <c r="K5834">
        <v>0</v>
      </c>
      <c r="L5834">
        <v>0</v>
      </c>
      <c r="M5834">
        <v>1</v>
      </c>
      <c r="N5834">
        <v>25</v>
      </c>
      <c r="O5834">
        <v>1997</v>
      </c>
      <c r="P5834" t="s">
        <v>120</v>
      </c>
      <c r="R5834">
        <f t="shared" si="365"/>
        <v>-123</v>
      </c>
      <c r="S5834">
        <f t="shared" si="366"/>
        <v>38</v>
      </c>
      <c r="T5834" t="str">
        <f t="shared" si="367"/>
        <v>-12338</v>
      </c>
      <c r="U5834" t="str">
        <f t="shared" si="364"/>
        <v>-123, 39</v>
      </c>
    </row>
    <row r="5835" spans="1:21" hidden="1" x14ac:dyDescent="0.25">
      <c r="A5835">
        <v>-122.88326549999999</v>
      </c>
      <c r="B5835">
        <v>38.511900500000003</v>
      </c>
      <c r="C5835" t="s">
        <v>755</v>
      </c>
      <c r="D5835" t="s">
        <v>542</v>
      </c>
      <c r="E5835" t="s">
        <v>435</v>
      </c>
      <c r="F5835" t="s">
        <v>110</v>
      </c>
      <c r="G5835" t="s">
        <v>109</v>
      </c>
      <c r="H5835" t="s">
        <v>94</v>
      </c>
      <c r="J5835" t="s">
        <v>119</v>
      </c>
      <c r="K5835">
        <v>3.9E-2</v>
      </c>
      <c r="L5835">
        <v>3.12</v>
      </c>
      <c r="M5835">
        <v>3</v>
      </c>
      <c r="N5835">
        <v>7</v>
      </c>
      <c r="O5835">
        <v>1993</v>
      </c>
      <c r="P5835" t="s">
        <v>120</v>
      </c>
      <c r="R5835">
        <f t="shared" si="365"/>
        <v>-123</v>
      </c>
      <c r="S5835">
        <f t="shared" si="366"/>
        <v>39</v>
      </c>
      <c r="T5835" t="str">
        <f t="shared" si="367"/>
        <v>-12339</v>
      </c>
      <c r="U5835" t="str">
        <f t="shared" si="364"/>
        <v>-123, 38</v>
      </c>
    </row>
    <row r="5836" spans="1:21" hidden="1" x14ac:dyDescent="0.25">
      <c r="A5836">
        <v>-122.7026912</v>
      </c>
      <c r="B5836">
        <v>38.254722800000003</v>
      </c>
      <c r="C5836" t="s">
        <v>720</v>
      </c>
      <c r="D5836" t="s">
        <v>542</v>
      </c>
      <c r="E5836" t="s">
        <v>435</v>
      </c>
      <c r="F5836" t="s">
        <v>110</v>
      </c>
      <c r="G5836" t="s">
        <v>110</v>
      </c>
      <c r="H5836" t="s">
        <v>94</v>
      </c>
      <c r="J5836" t="s">
        <v>119</v>
      </c>
      <c r="K5836">
        <v>0</v>
      </c>
      <c r="L5836">
        <v>0</v>
      </c>
      <c r="M5836">
        <v>2</v>
      </c>
      <c r="N5836">
        <v>18</v>
      </c>
      <c r="O5836">
        <v>1940</v>
      </c>
      <c r="P5836" t="s">
        <v>120</v>
      </c>
      <c r="R5836">
        <f t="shared" si="365"/>
        <v>-123</v>
      </c>
      <c r="S5836">
        <f t="shared" si="366"/>
        <v>38</v>
      </c>
      <c r="T5836" t="str">
        <f t="shared" si="367"/>
        <v>-12338</v>
      </c>
      <c r="U5836" t="str">
        <f t="shared" si="364"/>
        <v>-123, 38</v>
      </c>
    </row>
    <row r="5837" spans="1:21" hidden="1" x14ac:dyDescent="0.25">
      <c r="A5837">
        <v>-122.7026912</v>
      </c>
      <c r="B5837">
        <v>38.254722800000003</v>
      </c>
      <c r="C5837" t="s">
        <v>720</v>
      </c>
      <c r="D5837" t="s">
        <v>542</v>
      </c>
      <c r="E5837" t="s">
        <v>435</v>
      </c>
      <c r="F5837" t="s">
        <v>110</v>
      </c>
      <c r="G5837" t="s">
        <v>110</v>
      </c>
      <c r="H5837" t="s">
        <v>94</v>
      </c>
      <c r="J5837" t="s">
        <v>119</v>
      </c>
      <c r="K5837">
        <v>0</v>
      </c>
      <c r="L5837">
        <v>0</v>
      </c>
      <c r="M5837">
        <v>2</v>
      </c>
      <c r="N5837">
        <v>18</v>
      </c>
      <c r="O5837">
        <v>1940</v>
      </c>
      <c r="P5837" t="s">
        <v>120</v>
      </c>
      <c r="R5837">
        <f t="shared" si="365"/>
        <v>-123</v>
      </c>
      <c r="S5837">
        <f t="shared" si="366"/>
        <v>38</v>
      </c>
      <c r="T5837" t="str">
        <f t="shared" si="367"/>
        <v>-12338</v>
      </c>
      <c r="U5837" t="str">
        <f t="shared" si="364"/>
        <v>-123, 38</v>
      </c>
    </row>
    <row r="5838" spans="1:21" hidden="1" x14ac:dyDescent="0.25">
      <c r="A5838">
        <v>-123.04319889999999</v>
      </c>
      <c r="B5838">
        <v>38.306677999999998</v>
      </c>
      <c r="C5838" t="s">
        <v>666</v>
      </c>
      <c r="D5838" t="s">
        <v>542</v>
      </c>
      <c r="E5838" t="s">
        <v>435</v>
      </c>
      <c r="F5838" t="s">
        <v>110</v>
      </c>
      <c r="G5838" t="s">
        <v>110</v>
      </c>
      <c r="H5838" t="s">
        <v>94</v>
      </c>
      <c r="J5838" t="s">
        <v>119</v>
      </c>
      <c r="K5838">
        <v>0</v>
      </c>
      <c r="L5838">
        <v>0</v>
      </c>
      <c r="M5838">
        <v>4</v>
      </c>
      <c r="N5838">
        <v>27</v>
      </c>
      <c r="O5838">
        <v>1947</v>
      </c>
      <c r="P5838" t="s">
        <v>120</v>
      </c>
      <c r="R5838">
        <f t="shared" si="365"/>
        <v>-123</v>
      </c>
      <c r="S5838">
        <f t="shared" si="366"/>
        <v>38</v>
      </c>
      <c r="T5838" t="str">
        <f t="shared" si="367"/>
        <v>-12338</v>
      </c>
      <c r="U5838" t="str">
        <f t="shared" si="364"/>
        <v>-123, 38</v>
      </c>
    </row>
    <row r="5839" spans="1:21" hidden="1" x14ac:dyDescent="0.25">
      <c r="A5839">
        <v>-123.04319889999999</v>
      </c>
      <c r="B5839">
        <v>38.306677999999998</v>
      </c>
      <c r="C5839" t="s">
        <v>666</v>
      </c>
      <c r="D5839" t="s">
        <v>542</v>
      </c>
      <c r="E5839" t="s">
        <v>435</v>
      </c>
      <c r="F5839" t="s">
        <v>110</v>
      </c>
      <c r="G5839" t="s">
        <v>110</v>
      </c>
      <c r="H5839" t="s">
        <v>94</v>
      </c>
      <c r="J5839" t="s">
        <v>119</v>
      </c>
      <c r="K5839">
        <v>0</v>
      </c>
      <c r="L5839">
        <v>0</v>
      </c>
      <c r="M5839">
        <v>4</v>
      </c>
      <c r="N5839">
        <v>27</v>
      </c>
      <c r="O5839">
        <v>1947</v>
      </c>
      <c r="P5839" t="s">
        <v>120</v>
      </c>
      <c r="R5839">
        <f t="shared" si="365"/>
        <v>-123</v>
      </c>
      <c r="S5839">
        <f t="shared" si="366"/>
        <v>38</v>
      </c>
      <c r="T5839" t="str">
        <f t="shared" si="367"/>
        <v>-12338</v>
      </c>
      <c r="U5839" t="str">
        <f t="shared" si="364"/>
        <v>-123, 39</v>
      </c>
    </row>
    <row r="5840" spans="1:21" hidden="1" x14ac:dyDescent="0.25">
      <c r="A5840">
        <v>-122.946175</v>
      </c>
      <c r="B5840">
        <v>38.520825000000002</v>
      </c>
      <c r="C5840">
        <v>1940</v>
      </c>
      <c r="D5840" t="s">
        <v>542</v>
      </c>
      <c r="E5840" t="s">
        <v>435</v>
      </c>
      <c r="F5840" t="s">
        <v>110</v>
      </c>
      <c r="G5840" t="s">
        <v>110</v>
      </c>
      <c r="H5840" t="s">
        <v>94</v>
      </c>
      <c r="J5840" t="s">
        <v>119</v>
      </c>
      <c r="K5840">
        <v>0</v>
      </c>
      <c r="L5840">
        <v>0</v>
      </c>
      <c r="O5840">
        <v>1940</v>
      </c>
      <c r="P5840" t="s">
        <v>120</v>
      </c>
      <c r="R5840">
        <f t="shared" si="365"/>
        <v>-123</v>
      </c>
      <c r="S5840">
        <f t="shared" si="366"/>
        <v>39</v>
      </c>
      <c r="T5840" t="str">
        <f t="shared" si="367"/>
        <v>-12339</v>
      </c>
      <c r="U5840" t="str">
        <f t="shared" si="364"/>
        <v>-123, 39</v>
      </c>
    </row>
    <row r="5841" spans="1:21" hidden="1" x14ac:dyDescent="0.25">
      <c r="A5841">
        <v>-123.1832167</v>
      </c>
      <c r="B5841">
        <v>38.622052779999997</v>
      </c>
      <c r="C5841">
        <v>1957</v>
      </c>
      <c r="D5841" t="s">
        <v>542</v>
      </c>
      <c r="E5841" t="s">
        <v>435</v>
      </c>
      <c r="F5841" t="s">
        <v>110</v>
      </c>
      <c r="G5841" t="s">
        <v>110</v>
      </c>
      <c r="H5841" t="s">
        <v>94</v>
      </c>
      <c r="J5841" t="s">
        <v>119</v>
      </c>
      <c r="K5841">
        <v>0</v>
      </c>
      <c r="L5841">
        <v>0</v>
      </c>
      <c r="O5841">
        <v>1957</v>
      </c>
      <c r="P5841" t="s">
        <v>120</v>
      </c>
      <c r="R5841">
        <f t="shared" si="365"/>
        <v>-123</v>
      </c>
      <c r="S5841">
        <f t="shared" si="366"/>
        <v>39</v>
      </c>
      <c r="T5841" t="str">
        <f t="shared" si="367"/>
        <v>-12339</v>
      </c>
      <c r="U5841" t="str">
        <f t="shared" si="364"/>
        <v>-123, 39</v>
      </c>
    </row>
    <row r="5842" spans="1:21" hidden="1" x14ac:dyDescent="0.25">
      <c r="A5842">
        <v>-123.21389000000001</v>
      </c>
      <c r="B5842">
        <v>38.655560000000001</v>
      </c>
      <c r="C5842">
        <v>1958</v>
      </c>
      <c r="D5842" t="s">
        <v>542</v>
      </c>
      <c r="E5842" t="s">
        <v>435</v>
      </c>
      <c r="F5842" t="s">
        <v>110</v>
      </c>
      <c r="G5842" t="s">
        <v>110</v>
      </c>
      <c r="H5842" t="s">
        <v>94</v>
      </c>
      <c r="J5842" t="s">
        <v>119</v>
      </c>
      <c r="K5842">
        <v>0</v>
      </c>
      <c r="L5842">
        <v>0</v>
      </c>
      <c r="N5842">
        <v>2</v>
      </c>
      <c r="O5842">
        <v>1958</v>
      </c>
      <c r="P5842" t="s">
        <v>120</v>
      </c>
      <c r="R5842">
        <f t="shared" si="365"/>
        <v>-123</v>
      </c>
      <c r="S5842">
        <f t="shared" si="366"/>
        <v>39</v>
      </c>
      <c r="T5842" t="str">
        <f t="shared" si="367"/>
        <v>-12339</v>
      </c>
      <c r="U5842" t="str">
        <f t="shared" si="364"/>
        <v>-123, 39</v>
      </c>
    </row>
    <row r="5843" spans="1:21" hidden="1" x14ac:dyDescent="0.25">
      <c r="A5843">
        <v>-123.1089552</v>
      </c>
      <c r="B5843">
        <v>38.679516599999999</v>
      </c>
      <c r="C5843" t="s">
        <v>774</v>
      </c>
      <c r="D5843" t="s">
        <v>542</v>
      </c>
      <c r="E5843" t="s">
        <v>435</v>
      </c>
      <c r="F5843" t="s">
        <v>110</v>
      </c>
      <c r="G5843" t="s">
        <v>110</v>
      </c>
      <c r="H5843" t="s">
        <v>94</v>
      </c>
      <c r="J5843" t="s">
        <v>119</v>
      </c>
      <c r="K5843">
        <v>0</v>
      </c>
      <c r="L5843">
        <v>0</v>
      </c>
      <c r="M5843">
        <v>3</v>
      </c>
      <c r="N5843">
        <v>31</v>
      </c>
      <c r="O5843">
        <v>1949</v>
      </c>
      <c r="P5843" t="s">
        <v>120</v>
      </c>
      <c r="R5843">
        <f t="shared" si="365"/>
        <v>-123</v>
      </c>
      <c r="S5843">
        <f t="shared" si="366"/>
        <v>39</v>
      </c>
      <c r="T5843" t="str">
        <f t="shared" si="367"/>
        <v>-12339</v>
      </c>
      <c r="U5843" t="str">
        <f t="shared" si="364"/>
        <v>-123, 39</v>
      </c>
    </row>
    <row r="5844" spans="1:21" hidden="1" x14ac:dyDescent="0.25">
      <c r="A5844">
        <v>-123.1089552</v>
      </c>
      <c r="B5844">
        <v>38.679516599999999</v>
      </c>
      <c r="C5844" t="s">
        <v>774</v>
      </c>
      <c r="D5844" t="s">
        <v>542</v>
      </c>
      <c r="E5844" t="s">
        <v>435</v>
      </c>
      <c r="F5844" t="s">
        <v>110</v>
      </c>
      <c r="G5844" t="s">
        <v>110</v>
      </c>
      <c r="H5844" t="s">
        <v>94</v>
      </c>
      <c r="J5844" t="s">
        <v>119</v>
      </c>
      <c r="K5844">
        <v>0</v>
      </c>
      <c r="L5844">
        <v>0</v>
      </c>
      <c r="M5844">
        <v>3</v>
      </c>
      <c r="N5844">
        <v>31</v>
      </c>
      <c r="O5844">
        <v>1949</v>
      </c>
      <c r="P5844" t="s">
        <v>120</v>
      </c>
      <c r="R5844">
        <f t="shared" si="365"/>
        <v>-123</v>
      </c>
      <c r="S5844">
        <f t="shared" si="366"/>
        <v>39</v>
      </c>
      <c r="T5844" t="str">
        <f t="shared" si="367"/>
        <v>-12339</v>
      </c>
      <c r="U5844" t="str">
        <f t="shared" si="364"/>
        <v>-122, 37</v>
      </c>
    </row>
    <row r="5845" spans="1:21" hidden="1" x14ac:dyDescent="0.25">
      <c r="A5845">
        <v>-122.2152057</v>
      </c>
      <c r="B5845">
        <v>37.028467599999999</v>
      </c>
      <c r="C5845" t="s">
        <v>724</v>
      </c>
      <c r="D5845" t="s">
        <v>542</v>
      </c>
      <c r="E5845" t="s">
        <v>435</v>
      </c>
      <c r="F5845" t="s">
        <v>110</v>
      </c>
      <c r="G5845" t="s">
        <v>110</v>
      </c>
      <c r="H5845" t="s">
        <v>94</v>
      </c>
      <c r="J5845" t="s">
        <v>119</v>
      </c>
      <c r="K5845">
        <v>0</v>
      </c>
      <c r="L5845">
        <v>0</v>
      </c>
      <c r="M5845">
        <v>1</v>
      </c>
      <c r="N5845">
        <v>12</v>
      </c>
      <c r="O5845">
        <v>1992</v>
      </c>
      <c r="P5845" t="s">
        <v>120</v>
      </c>
      <c r="R5845">
        <f t="shared" si="365"/>
        <v>-122</v>
      </c>
      <c r="S5845">
        <f t="shared" si="366"/>
        <v>37</v>
      </c>
      <c r="T5845" t="str">
        <f t="shared" si="367"/>
        <v>-12237</v>
      </c>
      <c r="U5845" t="str">
        <f t="shared" si="364"/>
        <v>-122, 37</v>
      </c>
    </row>
    <row r="5846" spans="1:21" hidden="1" x14ac:dyDescent="0.25">
      <c r="A5846">
        <v>-122.2152057</v>
      </c>
      <c r="B5846">
        <v>37.028467599999999</v>
      </c>
      <c r="C5846" t="s">
        <v>724</v>
      </c>
      <c r="D5846" t="s">
        <v>542</v>
      </c>
      <c r="E5846" t="s">
        <v>435</v>
      </c>
      <c r="F5846" t="s">
        <v>110</v>
      </c>
      <c r="G5846" t="s">
        <v>110</v>
      </c>
      <c r="H5846" t="s">
        <v>94</v>
      </c>
      <c r="J5846" t="s">
        <v>119</v>
      </c>
      <c r="K5846">
        <v>0</v>
      </c>
      <c r="L5846">
        <v>0</v>
      </c>
      <c r="M5846">
        <v>1</v>
      </c>
      <c r="N5846">
        <v>12</v>
      </c>
      <c r="O5846">
        <v>1992</v>
      </c>
      <c r="P5846" t="s">
        <v>120</v>
      </c>
      <c r="R5846">
        <f t="shared" si="365"/>
        <v>-122</v>
      </c>
      <c r="S5846">
        <f t="shared" si="366"/>
        <v>37</v>
      </c>
      <c r="T5846" t="str">
        <f t="shared" si="367"/>
        <v>-12237</v>
      </c>
      <c r="U5846" t="str">
        <f t="shared" si="364"/>
        <v>-122, 37</v>
      </c>
    </row>
    <row r="5847" spans="1:21" hidden="1" x14ac:dyDescent="0.25">
      <c r="A5847">
        <v>-122.2237167</v>
      </c>
      <c r="B5847">
        <v>37.219566669999999</v>
      </c>
      <c r="C5847">
        <v>1997</v>
      </c>
      <c r="D5847" t="s">
        <v>542</v>
      </c>
      <c r="E5847" t="s">
        <v>435</v>
      </c>
      <c r="F5847" t="s">
        <v>110</v>
      </c>
      <c r="G5847" t="s">
        <v>110</v>
      </c>
      <c r="H5847" t="s">
        <v>94</v>
      </c>
      <c r="J5847" t="s">
        <v>119</v>
      </c>
      <c r="K5847">
        <v>0</v>
      </c>
      <c r="L5847">
        <v>0</v>
      </c>
      <c r="N5847">
        <v>1</v>
      </c>
      <c r="O5847">
        <v>1997</v>
      </c>
      <c r="P5847" t="s">
        <v>120</v>
      </c>
      <c r="R5847">
        <f t="shared" si="365"/>
        <v>-122</v>
      </c>
      <c r="S5847">
        <f t="shared" si="366"/>
        <v>37</v>
      </c>
      <c r="T5847" t="str">
        <f t="shared" si="367"/>
        <v>-12237</v>
      </c>
      <c r="U5847" t="str">
        <f t="shared" si="364"/>
        <v>-123, 39</v>
      </c>
    </row>
    <row r="5848" spans="1:21" hidden="1" x14ac:dyDescent="0.25">
      <c r="A5848">
        <v>-123.047</v>
      </c>
      <c r="B5848">
        <v>38.697800000000001</v>
      </c>
      <c r="C5848" t="s">
        <v>764</v>
      </c>
      <c r="D5848" t="s">
        <v>542</v>
      </c>
      <c r="E5848" t="s">
        <v>435</v>
      </c>
      <c r="F5848" t="s">
        <v>110</v>
      </c>
      <c r="G5848" t="s">
        <v>110</v>
      </c>
      <c r="H5848" t="s">
        <v>94</v>
      </c>
      <c r="J5848" t="s">
        <v>119</v>
      </c>
      <c r="K5848">
        <v>0</v>
      </c>
      <c r="L5848">
        <v>0</v>
      </c>
      <c r="M5848">
        <v>12</v>
      </c>
      <c r="N5848">
        <v>3</v>
      </c>
      <c r="O5848">
        <v>1967</v>
      </c>
      <c r="P5848" t="s">
        <v>120</v>
      </c>
      <c r="R5848">
        <f t="shared" si="365"/>
        <v>-123</v>
      </c>
      <c r="S5848">
        <f t="shared" si="366"/>
        <v>39</v>
      </c>
      <c r="T5848" t="str">
        <f t="shared" si="367"/>
        <v>-12339</v>
      </c>
      <c r="U5848" t="str">
        <f t="shared" si="364"/>
        <v>-123, 39</v>
      </c>
    </row>
    <row r="5849" spans="1:21" hidden="1" x14ac:dyDescent="0.25">
      <c r="A5849">
        <v>-123.047</v>
      </c>
      <c r="B5849">
        <v>38.697800000000001</v>
      </c>
      <c r="C5849" t="s">
        <v>764</v>
      </c>
      <c r="D5849" t="s">
        <v>542</v>
      </c>
      <c r="E5849" t="s">
        <v>435</v>
      </c>
      <c r="F5849" t="s">
        <v>110</v>
      </c>
      <c r="G5849" t="s">
        <v>110</v>
      </c>
      <c r="H5849" t="s">
        <v>94</v>
      </c>
      <c r="J5849" t="s">
        <v>119</v>
      </c>
      <c r="K5849">
        <v>0</v>
      </c>
      <c r="L5849">
        <v>0</v>
      </c>
      <c r="M5849">
        <v>12</v>
      </c>
      <c r="N5849">
        <v>3</v>
      </c>
      <c r="O5849">
        <v>1967</v>
      </c>
      <c r="P5849" t="s">
        <v>120</v>
      </c>
      <c r="R5849">
        <f t="shared" si="365"/>
        <v>-123</v>
      </c>
      <c r="S5849">
        <f t="shared" si="366"/>
        <v>39</v>
      </c>
      <c r="T5849" t="str">
        <f t="shared" si="367"/>
        <v>-12339</v>
      </c>
      <c r="U5849" t="str">
        <f t="shared" si="364"/>
        <v>-123, 39</v>
      </c>
    </row>
    <row r="5850" spans="1:21" hidden="1" x14ac:dyDescent="0.25">
      <c r="A5850">
        <v>-123.047</v>
      </c>
      <c r="B5850">
        <v>38.697800000000001</v>
      </c>
      <c r="C5850" t="s">
        <v>762</v>
      </c>
      <c r="D5850" t="s">
        <v>542</v>
      </c>
      <c r="E5850" t="s">
        <v>435</v>
      </c>
      <c r="F5850" t="s">
        <v>110</v>
      </c>
      <c r="G5850" t="s">
        <v>110</v>
      </c>
      <c r="H5850" t="s">
        <v>94</v>
      </c>
      <c r="J5850" t="s">
        <v>119</v>
      </c>
      <c r="K5850">
        <v>0</v>
      </c>
      <c r="L5850">
        <v>0</v>
      </c>
      <c r="M5850">
        <v>1</v>
      </c>
      <c r="N5850">
        <v>19</v>
      </c>
      <c r="O5850">
        <v>1969</v>
      </c>
      <c r="P5850" t="s">
        <v>120</v>
      </c>
      <c r="R5850">
        <f t="shared" si="365"/>
        <v>-123</v>
      </c>
      <c r="S5850">
        <f t="shared" si="366"/>
        <v>39</v>
      </c>
      <c r="T5850" t="str">
        <f t="shared" si="367"/>
        <v>-12339</v>
      </c>
      <c r="U5850" t="str">
        <f t="shared" si="364"/>
        <v>-123, 38</v>
      </c>
    </row>
    <row r="5851" spans="1:21" hidden="1" x14ac:dyDescent="0.25">
      <c r="A5851">
        <v>-122.5729497</v>
      </c>
      <c r="B5851">
        <v>38.448998600000003</v>
      </c>
      <c r="C5851" t="s">
        <v>754</v>
      </c>
      <c r="D5851" t="s">
        <v>542</v>
      </c>
      <c r="E5851" t="s">
        <v>435</v>
      </c>
      <c r="F5851" t="s">
        <v>110</v>
      </c>
      <c r="G5851" t="s">
        <v>110</v>
      </c>
      <c r="H5851" t="s">
        <v>94</v>
      </c>
      <c r="J5851" t="s">
        <v>119</v>
      </c>
      <c r="K5851">
        <v>0</v>
      </c>
      <c r="L5851">
        <v>0</v>
      </c>
      <c r="M5851">
        <v>2</v>
      </c>
      <c r="N5851">
        <v>14</v>
      </c>
      <c r="O5851">
        <v>1987</v>
      </c>
      <c r="P5851" t="s">
        <v>120</v>
      </c>
      <c r="R5851">
        <f t="shared" si="365"/>
        <v>-123</v>
      </c>
      <c r="S5851">
        <f t="shared" si="366"/>
        <v>38</v>
      </c>
      <c r="T5851" t="str">
        <f t="shared" si="367"/>
        <v>-12338</v>
      </c>
      <c r="U5851" t="str">
        <f t="shared" si="364"/>
        <v>-123, 38</v>
      </c>
    </row>
    <row r="5852" spans="1:21" hidden="1" x14ac:dyDescent="0.25">
      <c r="A5852">
        <v>-122.5729497</v>
      </c>
      <c r="B5852">
        <v>38.448998600000003</v>
      </c>
      <c r="C5852" t="s">
        <v>754</v>
      </c>
      <c r="D5852" t="s">
        <v>542</v>
      </c>
      <c r="E5852" t="s">
        <v>435</v>
      </c>
      <c r="F5852" t="s">
        <v>110</v>
      </c>
      <c r="G5852" t="s">
        <v>110</v>
      </c>
      <c r="H5852" t="s">
        <v>94</v>
      </c>
      <c r="J5852" t="s">
        <v>119</v>
      </c>
      <c r="K5852">
        <v>0</v>
      </c>
      <c r="L5852">
        <v>0</v>
      </c>
      <c r="M5852">
        <v>2</v>
      </c>
      <c r="N5852">
        <v>14</v>
      </c>
      <c r="O5852">
        <v>1987</v>
      </c>
      <c r="P5852" t="s">
        <v>120</v>
      </c>
      <c r="R5852">
        <f t="shared" si="365"/>
        <v>-123</v>
      </c>
      <c r="S5852">
        <f t="shared" si="366"/>
        <v>38</v>
      </c>
      <c r="T5852" t="str">
        <f t="shared" si="367"/>
        <v>-12338</v>
      </c>
      <c r="U5852" t="str">
        <f t="shared" si="364"/>
        <v>-123, 39</v>
      </c>
    </row>
    <row r="5853" spans="1:21" hidden="1" x14ac:dyDescent="0.25">
      <c r="A5853">
        <v>-123.047</v>
      </c>
      <c r="B5853">
        <v>38.697800000000001</v>
      </c>
      <c r="C5853" t="s">
        <v>764</v>
      </c>
      <c r="D5853" t="s">
        <v>542</v>
      </c>
      <c r="E5853" t="s">
        <v>435</v>
      </c>
      <c r="F5853" t="s">
        <v>110</v>
      </c>
      <c r="G5853" t="s">
        <v>110</v>
      </c>
      <c r="H5853" t="s">
        <v>94</v>
      </c>
      <c r="J5853" t="s">
        <v>119</v>
      </c>
      <c r="K5853">
        <v>0</v>
      </c>
      <c r="L5853">
        <v>0</v>
      </c>
      <c r="M5853">
        <v>12</v>
      </c>
      <c r="N5853">
        <v>3</v>
      </c>
      <c r="O5853">
        <v>1967</v>
      </c>
      <c r="P5853" t="s">
        <v>120</v>
      </c>
      <c r="R5853">
        <f t="shared" si="365"/>
        <v>-123</v>
      </c>
      <c r="S5853">
        <f t="shared" si="366"/>
        <v>39</v>
      </c>
      <c r="T5853" t="str">
        <f t="shared" si="367"/>
        <v>-12339</v>
      </c>
      <c r="U5853" t="str">
        <f t="shared" si="364"/>
        <v>-123, 39</v>
      </c>
    </row>
    <row r="5854" spans="1:21" hidden="1" x14ac:dyDescent="0.25">
      <c r="A5854">
        <v>-123.047</v>
      </c>
      <c r="B5854">
        <v>38.697800000000001</v>
      </c>
      <c r="C5854" t="s">
        <v>762</v>
      </c>
      <c r="D5854" t="s">
        <v>542</v>
      </c>
      <c r="E5854" t="s">
        <v>435</v>
      </c>
      <c r="F5854" t="s">
        <v>110</v>
      </c>
      <c r="G5854" t="s">
        <v>110</v>
      </c>
      <c r="H5854" t="s">
        <v>94</v>
      </c>
      <c r="J5854" t="s">
        <v>119</v>
      </c>
      <c r="K5854">
        <v>0</v>
      </c>
      <c r="L5854">
        <v>0</v>
      </c>
      <c r="M5854">
        <v>1</v>
      </c>
      <c r="N5854">
        <v>19</v>
      </c>
      <c r="O5854">
        <v>1969</v>
      </c>
      <c r="P5854" t="s">
        <v>120</v>
      </c>
      <c r="R5854">
        <f t="shared" si="365"/>
        <v>-123</v>
      </c>
      <c r="S5854">
        <f t="shared" si="366"/>
        <v>39</v>
      </c>
      <c r="T5854" t="str">
        <f t="shared" si="367"/>
        <v>-12339</v>
      </c>
      <c r="U5854" t="str">
        <f t="shared" si="364"/>
        <v>-123, 39</v>
      </c>
    </row>
    <row r="5855" spans="1:21" hidden="1" x14ac:dyDescent="0.25">
      <c r="A5855">
        <v>-123.047</v>
      </c>
      <c r="B5855">
        <v>38.697800000000001</v>
      </c>
      <c r="C5855" t="s">
        <v>762</v>
      </c>
      <c r="D5855" t="s">
        <v>542</v>
      </c>
      <c r="E5855" t="s">
        <v>435</v>
      </c>
      <c r="F5855" t="s">
        <v>110</v>
      </c>
      <c r="G5855" t="s">
        <v>110</v>
      </c>
      <c r="H5855" t="s">
        <v>94</v>
      </c>
      <c r="J5855" t="s">
        <v>119</v>
      </c>
      <c r="K5855">
        <v>0</v>
      </c>
      <c r="L5855">
        <v>0</v>
      </c>
      <c r="M5855">
        <v>1</v>
      </c>
      <c r="N5855">
        <v>19</v>
      </c>
      <c r="O5855">
        <v>1969</v>
      </c>
      <c r="P5855" t="s">
        <v>120</v>
      </c>
      <c r="R5855">
        <f t="shared" si="365"/>
        <v>-123</v>
      </c>
      <c r="S5855">
        <f t="shared" si="366"/>
        <v>39</v>
      </c>
      <c r="T5855" t="str">
        <f t="shared" si="367"/>
        <v>-12339</v>
      </c>
      <c r="U5855" t="str">
        <f t="shared" si="364"/>
        <v>-123, 39</v>
      </c>
    </row>
    <row r="5856" spans="1:21" hidden="1" x14ac:dyDescent="0.25">
      <c r="A5856">
        <v>-123.40900000000001</v>
      </c>
      <c r="B5856">
        <v>38.704152780000001</v>
      </c>
      <c r="C5856">
        <v>1987</v>
      </c>
      <c r="D5856" t="s">
        <v>542</v>
      </c>
      <c r="E5856" t="s">
        <v>435</v>
      </c>
      <c r="F5856" t="s">
        <v>110</v>
      </c>
      <c r="G5856" t="s">
        <v>110</v>
      </c>
      <c r="H5856" t="s">
        <v>94</v>
      </c>
      <c r="J5856" t="s">
        <v>119</v>
      </c>
      <c r="K5856">
        <v>0</v>
      </c>
      <c r="L5856">
        <v>0</v>
      </c>
      <c r="N5856">
        <v>24</v>
      </c>
      <c r="O5856">
        <v>1987</v>
      </c>
      <c r="P5856" t="s">
        <v>120</v>
      </c>
      <c r="R5856">
        <f t="shared" si="365"/>
        <v>-123</v>
      </c>
      <c r="S5856">
        <f t="shared" si="366"/>
        <v>39</v>
      </c>
      <c r="T5856" t="str">
        <f t="shared" si="367"/>
        <v>-12339</v>
      </c>
      <c r="U5856" t="str">
        <f t="shared" si="364"/>
        <v>-123, 38</v>
      </c>
    </row>
    <row r="5857" spans="1:21" hidden="1" x14ac:dyDescent="0.25">
      <c r="A5857">
        <v>-122.6069269</v>
      </c>
      <c r="B5857">
        <v>38.443116199999999</v>
      </c>
      <c r="C5857" t="s">
        <v>766</v>
      </c>
      <c r="D5857" t="s">
        <v>542</v>
      </c>
      <c r="E5857" t="s">
        <v>435</v>
      </c>
      <c r="F5857" t="s">
        <v>110</v>
      </c>
      <c r="G5857" t="s">
        <v>110</v>
      </c>
      <c r="H5857" t="s">
        <v>94</v>
      </c>
      <c r="J5857" t="s">
        <v>119</v>
      </c>
      <c r="K5857">
        <v>0</v>
      </c>
      <c r="L5857">
        <v>0</v>
      </c>
      <c r="M5857">
        <v>2</v>
      </c>
      <c r="N5857">
        <v>28</v>
      </c>
      <c r="O5857">
        <v>1980</v>
      </c>
      <c r="P5857" t="s">
        <v>120</v>
      </c>
      <c r="R5857">
        <f t="shared" si="365"/>
        <v>-123</v>
      </c>
      <c r="S5857">
        <f t="shared" si="366"/>
        <v>38</v>
      </c>
      <c r="T5857" t="str">
        <f t="shared" si="367"/>
        <v>-12338</v>
      </c>
      <c r="U5857" t="str">
        <f t="shared" si="364"/>
        <v>-123, 38</v>
      </c>
    </row>
    <row r="5858" spans="1:21" hidden="1" x14ac:dyDescent="0.25">
      <c r="A5858">
        <v>-122.5729497</v>
      </c>
      <c r="B5858">
        <v>38.448998600000003</v>
      </c>
      <c r="C5858" t="s">
        <v>754</v>
      </c>
      <c r="D5858" t="s">
        <v>542</v>
      </c>
      <c r="E5858" t="s">
        <v>435</v>
      </c>
      <c r="F5858" t="s">
        <v>110</v>
      </c>
      <c r="G5858" t="s">
        <v>110</v>
      </c>
      <c r="H5858" t="s">
        <v>94</v>
      </c>
      <c r="J5858" t="s">
        <v>119</v>
      </c>
      <c r="K5858">
        <v>0</v>
      </c>
      <c r="L5858">
        <v>0</v>
      </c>
      <c r="M5858">
        <v>2</v>
      </c>
      <c r="N5858">
        <v>14</v>
      </c>
      <c r="O5858">
        <v>1987</v>
      </c>
      <c r="P5858" t="s">
        <v>120</v>
      </c>
      <c r="R5858">
        <f t="shared" si="365"/>
        <v>-123</v>
      </c>
      <c r="S5858">
        <f t="shared" si="366"/>
        <v>38</v>
      </c>
      <c r="T5858" t="str">
        <f t="shared" si="367"/>
        <v>-12338</v>
      </c>
      <c r="U5858" t="str">
        <f t="shared" si="364"/>
        <v>-123, 38</v>
      </c>
    </row>
    <row r="5859" spans="1:21" hidden="1" x14ac:dyDescent="0.25">
      <c r="A5859">
        <v>-122.6069269</v>
      </c>
      <c r="B5859">
        <v>38.443116199999999</v>
      </c>
      <c r="C5859" t="s">
        <v>766</v>
      </c>
      <c r="D5859" t="s">
        <v>542</v>
      </c>
      <c r="E5859" t="s">
        <v>435</v>
      </c>
      <c r="F5859" t="s">
        <v>110</v>
      </c>
      <c r="G5859" t="s">
        <v>109</v>
      </c>
      <c r="H5859" t="s">
        <v>94</v>
      </c>
      <c r="J5859" t="s">
        <v>119</v>
      </c>
      <c r="K5859">
        <v>6.4399999999999999E-2</v>
      </c>
      <c r="L5859">
        <v>5.1520000000000001</v>
      </c>
      <c r="M5859">
        <v>2</v>
      </c>
      <c r="N5859">
        <v>28</v>
      </c>
      <c r="O5859">
        <v>1980</v>
      </c>
      <c r="P5859" t="s">
        <v>120</v>
      </c>
      <c r="R5859">
        <f t="shared" si="365"/>
        <v>-123</v>
      </c>
      <c r="S5859">
        <f t="shared" si="366"/>
        <v>38</v>
      </c>
      <c r="T5859" t="str">
        <f t="shared" si="367"/>
        <v>-12338</v>
      </c>
      <c r="U5859" t="str">
        <f t="shared" si="364"/>
        <v>-123, 38</v>
      </c>
    </row>
    <row r="5860" spans="1:21" hidden="1" x14ac:dyDescent="0.25">
      <c r="A5860">
        <v>-122.6069269</v>
      </c>
      <c r="B5860">
        <v>38.443116199999999</v>
      </c>
      <c r="C5860" t="s">
        <v>766</v>
      </c>
      <c r="D5860" t="s">
        <v>542</v>
      </c>
      <c r="E5860" t="s">
        <v>435</v>
      </c>
      <c r="F5860" t="s">
        <v>110</v>
      </c>
      <c r="G5860" t="s">
        <v>109</v>
      </c>
      <c r="H5860" t="s">
        <v>94</v>
      </c>
      <c r="J5860" t="s">
        <v>119</v>
      </c>
      <c r="K5860">
        <v>7.1599999999999997E-2</v>
      </c>
      <c r="L5860">
        <v>5.7279999999999998</v>
      </c>
      <c r="M5860">
        <v>2</v>
      </c>
      <c r="N5860">
        <v>28</v>
      </c>
      <c r="O5860">
        <v>1980</v>
      </c>
      <c r="P5860" t="s">
        <v>120</v>
      </c>
      <c r="R5860">
        <f t="shared" si="365"/>
        <v>-123</v>
      </c>
      <c r="S5860">
        <f t="shared" si="366"/>
        <v>38</v>
      </c>
      <c r="T5860" t="str">
        <f t="shared" si="367"/>
        <v>-12338</v>
      </c>
      <c r="U5860" t="str">
        <f t="shared" si="364"/>
        <v>-123, 39</v>
      </c>
    </row>
    <row r="5861" spans="1:21" hidden="1" x14ac:dyDescent="0.25">
      <c r="A5861">
        <v>-123.4013611</v>
      </c>
      <c r="B5861">
        <v>38.714166669999997</v>
      </c>
      <c r="C5861">
        <v>1987</v>
      </c>
      <c r="D5861" t="s">
        <v>542</v>
      </c>
      <c r="E5861" t="s">
        <v>435</v>
      </c>
      <c r="F5861" t="s">
        <v>110</v>
      </c>
      <c r="G5861" t="s">
        <v>110</v>
      </c>
      <c r="H5861" t="s">
        <v>94</v>
      </c>
      <c r="J5861" t="s">
        <v>119</v>
      </c>
      <c r="K5861">
        <v>0</v>
      </c>
      <c r="L5861">
        <v>0</v>
      </c>
      <c r="N5861">
        <v>24</v>
      </c>
      <c r="O5861">
        <v>1987</v>
      </c>
      <c r="P5861" t="s">
        <v>120</v>
      </c>
      <c r="R5861">
        <f t="shared" si="365"/>
        <v>-123</v>
      </c>
      <c r="S5861">
        <f t="shared" si="366"/>
        <v>39</v>
      </c>
      <c r="T5861" t="str">
        <f t="shared" si="367"/>
        <v>-12339</v>
      </c>
      <c r="U5861" t="str">
        <f t="shared" si="364"/>
        <v>-122, 37</v>
      </c>
    </row>
    <row r="5862" spans="1:21" hidden="1" x14ac:dyDescent="0.25">
      <c r="A5862">
        <v>-122.1735001</v>
      </c>
      <c r="B5862">
        <v>37.014853100000003</v>
      </c>
      <c r="C5862" t="s">
        <v>724</v>
      </c>
      <c r="D5862" t="s">
        <v>542</v>
      </c>
      <c r="E5862" t="s">
        <v>435</v>
      </c>
      <c r="F5862" t="s">
        <v>110</v>
      </c>
      <c r="G5862" t="s">
        <v>110</v>
      </c>
      <c r="H5862" t="s">
        <v>94</v>
      </c>
      <c r="J5862" t="s">
        <v>119</v>
      </c>
      <c r="K5862">
        <v>0</v>
      </c>
      <c r="L5862">
        <v>0</v>
      </c>
      <c r="M5862">
        <v>1</v>
      </c>
      <c r="N5862">
        <v>12</v>
      </c>
      <c r="O5862">
        <v>1992</v>
      </c>
      <c r="P5862" t="s">
        <v>120</v>
      </c>
      <c r="R5862">
        <f t="shared" si="365"/>
        <v>-122</v>
      </c>
      <c r="S5862">
        <f t="shared" si="366"/>
        <v>37</v>
      </c>
      <c r="T5862" t="str">
        <f t="shared" si="367"/>
        <v>-12237</v>
      </c>
      <c r="U5862" t="str">
        <f t="shared" si="364"/>
        <v>-122, 37</v>
      </c>
    </row>
    <row r="5863" spans="1:21" hidden="1" x14ac:dyDescent="0.25">
      <c r="A5863">
        <v>-122.21733330000001</v>
      </c>
      <c r="B5863">
        <v>37.215216669999997</v>
      </c>
      <c r="C5863">
        <v>1998</v>
      </c>
      <c r="D5863" t="s">
        <v>542</v>
      </c>
      <c r="E5863" t="s">
        <v>435</v>
      </c>
      <c r="F5863" t="s">
        <v>110</v>
      </c>
      <c r="G5863" t="s">
        <v>110</v>
      </c>
      <c r="H5863" t="s">
        <v>94</v>
      </c>
      <c r="J5863" t="s">
        <v>119</v>
      </c>
      <c r="K5863">
        <v>0</v>
      </c>
      <c r="L5863">
        <v>0</v>
      </c>
      <c r="N5863">
        <v>10</v>
      </c>
      <c r="O5863">
        <v>1998</v>
      </c>
      <c r="P5863" t="s">
        <v>120</v>
      </c>
      <c r="R5863">
        <f t="shared" si="365"/>
        <v>-122</v>
      </c>
      <c r="S5863">
        <f t="shared" si="366"/>
        <v>37</v>
      </c>
      <c r="T5863" t="str">
        <f t="shared" si="367"/>
        <v>-12237</v>
      </c>
      <c r="U5863" t="str">
        <f t="shared" si="364"/>
        <v>-123, 38</v>
      </c>
    </row>
    <row r="5864" spans="1:21" hidden="1" x14ac:dyDescent="0.25">
      <c r="A5864">
        <v>-122.5091856</v>
      </c>
      <c r="B5864">
        <v>38.380603299999997</v>
      </c>
      <c r="C5864" t="s">
        <v>672</v>
      </c>
      <c r="D5864" t="s">
        <v>542</v>
      </c>
      <c r="E5864" t="s">
        <v>435</v>
      </c>
      <c r="F5864" t="s">
        <v>110</v>
      </c>
      <c r="G5864" t="s">
        <v>110</v>
      </c>
      <c r="H5864" t="s">
        <v>94</v>
      </c>
      <c r="J5864" t="s">
        <v>119</v>
      </c>
      <c r="K5864">
        <v>0</v>
      </c>
      <c r="L5864">
        <v>0</v>
      </c>
      <c r="M5864">
        <v>12</v>
      </c>
      <c r="N5864">
        <v>24</v>
      </c>
      <c r="O5864">
        <v>1970</v>
      </c>
      <c r="P5864" t="s">
        <v>120</v>
      </c>
      <c r="R5864">
        <f t="shared" si="365"/>
        <v>-123</v>
      </c>
      <c r="S5864">
        <f t="shared" si="366"/>
        <v>38</v>
      </c>
      <c r="T5864" t="str">
        <f t="shared" si="367"/>
        <v>-12338</v>
      </c>
      <c r="U5864" t="str">
        <f t="shared" si="364"/>
        <v>-122, 38</v>
      </c>
    </row>
    <row r="5865" spans="1:21" hidden="1" x14ac:dyDescent="0.25">
      <c r="A5865">
        <v>-122.4786533</v>
      </c>
      <c r="B5865">
        <v>38.390944900000001</v>
      </c>
      <c r="C5865" t="s">
        <v>672</v>
      </c>
      <c r="D5865" t="s">
        <v>542</v>
      </c>
      <c r="E5865" t="s">
        <v>435</v>
      </c>
      <c r="F5865" t="s">
        <v>110</v>
      </c>
      <c r="G5865" t="s">
        <v>110</v>
      </c>
      <c r="H5865" t="s">
        <v>94</v>
      </c>
      <c r="J5865" t="s">
        <v>119</v>
      </c>
      <c r="K5865">
        <v>0</v>
      </c>
      <c r="L5865">
        <v>0</v>
      </c>
      <c r="M5865">
        <v>12</v>
      </c>
      <c r="N5865">
        <v>24</v>
      </c>
      <c r="O5865">
        <v>1970</v>
      </c>
      <c r="P5865" t="s">
        <v>120</v>
      </c>
      <c r="R5865">
        <f t="shared" si="365"/>
        <v>-122</v>
      </c>
      <c r="S5865">
        <f t="shared" si="366"/>
        <v>38</v>
      </c>
      <c r="T5865" t="str">
        <f t="shared" si="367"/>
        <v>-12238</v>
      </c>
      <c r="U5865" t="str">
        <f t="shared" si="364"/>
        <v>-123, 38</v>
      </c>
    </row>
    <row r="5866" spans="1:21" hidden="1" x14ac:dyDescent="0.25">
      <c r="A5866">
        <v>-122.9134251</v>
      </c>
      <c r="B5866">
        <v>38.473731800000003</v>
      </c>
      <c r="C5866" t="s">
        <v>777</v>
      </c>
      <c r="D5866" t="s">
        <v>542</v>
      </c>
      <c r="E5866" t="s">
        <v>435</v>
      </c>
      <c r="F5866" t="s">
        <v>110</v>
      </c>
      <c r="G5866" t="s">
        <v>110</v>
      </c>
      <c r="H5866" t="s">
        <v>94</v>
      </c>
      <c r="J5866" t="s">
        <v>119</v>
      </c>
      <c r="K5866">
        <v>0</v>
      </c>
      <c r="L5866">
        <v>0</v>
      </c>
      <c r="M5866">
        <v>11</v>
      </c>
      <c r="N5866">
        <v>6</v>
      </c>
      <c r="O5866">
        <v>1970</v>
      </c>
      <c r="P5866" t="s">
        <v>120</v>
      </c>
      <c r="R5866">
        <f t="shared" si="365"/>
        <v>-123</v>
      </c>
      <c r="S5866">
        <f t="shared" si="366"/>
        <v>38</v>
      </c>
      <c r="T5866" t="str">
        <f t="shared" si="367"/>
        <v>-12338</v>
      </c>
      <c r="U5866" t="str">
        <f t="shared" si="364"/>
        <v>-123, 39</v>
      </c>
    </row>
    <row r="5867" spans="1:21" hidden="1" x14ac:dyDescent="0.25">
      <c r="A5867">
        <v>-123.0234001</v>
      </c>
      <c r="B5867">
        <v>38.693276500000003</v>
      </c>
      <c r="C5867" t="s">
        <v>685</v>
      </c>
      <c r="D5867" t="s">
        <v>542</v>
      </c>
      <c r="E5867" t="s">
        <v>435</v>
      </c>
      <c r="F5867" t="s">
        <v>110</v>
      </c>
      <c r="G5867" t="s">
        <v>110</v>
      </c>
      <c r="H5867" t="s">
        <v>94</v>
      </c>
      <c r="J5867" t="s">
        <v>119</v>
      </c>
      <c r="K5867">
        <v>0</v>
      </c>
      <c r="L5867">
        <v>0</v>
      </c>
      <c r="M5867">
        <v>4</v>
      </c>
      <c r="N5867">
        <v>18</v>
      </c>
      <c r="O5867">
        <v>1970</v>
      </c>
      <c r="P5867" t="s">
        <v>120</v>
      </c>
      <c r="R5867">
        <f t="shared" si="365"/>
        <v>-123</v>
      </c>
      <c r="S5867">
        <f t="shared" si="366"/>
        <v>39</v>
      </c>
      <c r="T5867" t="str">
        <f t="shared" si="367"/>
        <v>-12339</v>
      </c>
      <c r="U5867" t="str">
        <f t="shared" si="364"/>
        <v>-123, 39</v>
      </c>
    </row>
    <row r="5868" spans="1:21" hidden="1" x14ac:dyDescent="0.25">
      <c r="A5868">
        <v>-122.93247650000001</v>
      </c>
      <c r="B5868">
        <v>38.704641299999999</v>
      </c>
      <c r="C5868" t="s">
        <v>767</v>
      </c>
      <c r="D5868" t="s">
        <v>542</v>
      </c>
      <c r="E5868" t="s">
        <v>435</v>
      </c>
      <c r="F5868" t="s">
        <v>110</v>
      </c>
      <c r="G5868" t="s">
        <v>110</v>
      </c>
      <c r="H5868" t="s">
        <v>94</v>
      </c>
      <c r="J5868" t="s">
        <v>119</v>
      </c>
      <c r="K5868">
        <v>0</v>
      </c>
      <c r="L5868">
        <v>0</v>
      </c>
      <c r="M5868">
        <v>1</v>
      </c>
      <c r="N5868">
        <v>26</v>
      </c>
      <c r="O5868">
        <v>1970</v>
      </c>
      <c r="P5868" t="s">
        <v>120</v>
      </c>
      <c r="R5868">
        <f t="shared" si="365"/>
        <v>-123</v>
      </c>
      <c r="S5868">
        <f t="shared" si="366"/>
        <v>39</v>
      </c>
      <c r="T5868" t="str">
        <f t="shared" si="367"/>
        <v>-12339</v>
      </c>
      <c r="U5868" t="str">
        <f t="shared" si="364"/>
        <v>-123, 39</v>
      </c>
    </row>
    <row r="5869" spans="1:21" hidden="1" x14ac:dyDescent="0.25">
      <c r="A5869">
        <v>-123.1818761</v>
      </c>
      <c r="B5869">
        <v>38.790033100000002</v>
      </c>
      <c r="C5869" t="s">
        <v>768</v>
      </c>
      <c r="D5869" t="s">
        <v>542</v>
      </c>
      <c r="E5869" t="s">
        <v>435</v>
      </c>
      <c r="F5869" t="s">
        <v>110</v>
      </c>
      <c r="G5869" t="s">
        <v>110</v>
      </c>
      <c r="H5869" t="s">
        <v>94</v>
      </c>
      <c r="J5869" t="s">
        <v>119</v>
      </c>
      <c r="K5869">
        <v>0</v>
      </c>
      <c r="L5869">
        <v>0</v>
      </c>
      <c r="M5869">
        <v>12</v>
      </c>
      <c r="N5869">
        <v>2</v>
      </c>
      <c r="O5869">
        <v>1973</v>
      </c>
      <c r="P5869" t="s">
        <v>120</v>
      </c>
      <c r="R5869">
        <f t="shared" si="365"/>
        <v>-123</v>
      </c>
      <c r="S5869">
        <f t="shared" si="366"/>
        <v>39</v>
      </c>
      <c r="T5869" t="str">
        <f t="shared" si="367"/>
        <v>-12339</v>
      </c>
      <c r="U5869" t="str">
        <f t="shared" si="364"/>
        <v>-123, 39</v>
      </c>
    </row>
    <row r="5870" spans="1:21" hidden="1" x14ac:dyDescent="0.25">
      <c r="A5870">
        <v>-123.4013611</v>
      </c>
      <c r="B5870">
        <v>38.714166669999997</v>
      </c>
      <c r="C5870">
        <v>1987</v>
      </c>
      <c r="D5870" t="s">
        <v>542</v>
      </c>
      <c r="E5870" t="s">
        <v>435</v>
      </c>
      <c r="F5870" t="s">
        <v>110</v>
      </c>
      <c r="G5870" t="s">
        <v>110</v>
      </c>
      <c r="H5870" t="s">
        <v>94</v>
      </c>
      <c r="J5870" t="s">
        <v>119</v>
      </c>
      <c r="K5870">
        <v>0</v>
      </c>
      <c r="L5870">
        <v>0</v>
      </c>
      <c r="N5870">
        <v>24</v>
      </c>
      <c r="O5870">
        <v>1987</v>
      </c>
      <c r="P5870" t="s">
        <v>120</v>
      </c>
      <c r="R5870">
        <f t="shared" si="365"/>
        <v>-123</v>
      </c>
      <c r="S5870">
        <f t="shared" si="366"/>
        <v>39</v>
      </c>
      <c r="T5870" t="str">
        <f t="shared" si="367"/>
        <v>-12339</v>
      </c>
      <c r="U5870" t="str">
        <f t="shared" si="364"/>
        <v>-122, 38</v>
      </c>
    </row>
    <row r="5871" spans="1:21" hidden="1" x14ac:dyDescent="0.25">
      <c r="A5871">
        <v>-122.4783085</v>
      </c>
      <c r="B5871">
        <v>38.392428799999998</v>
      </c>
      <c r="C5871" t="s">
        <v>778</v>
      </c>
      <c r="D5871" t="s">
        <v>542</v>
      </c>
      <c r="E5871" t="s">
        <v>435</v>
      </c>
      <c r="F5871" t="s">
        <v>110</v>
      </c>
      <c r="G5871" t="s">
        <v>110</v>
      </c>
      <c r="H5871" t="s">
        <v>94</v>
      </c>
      <c r="J5871" t="s">
        <v>119</v>
      </c>
      <c r="K5871">
        <v>0</v>
      </c>
      <c r="L5871">
        <v>0</v>
      </c>
      <c r="M5871">
        <v>2</v>
      </c>
      <c r="N5871">
        <v>22</v>
      </c>
      <c r="O5871">
        <v>1952</v>
      </c>
      <c r="P5871" t="s">
        <v>120</v>
      </c>
      <c r="R5871">
        <f t="shared" si="365"/>
        <v>-122</v>
      </c>
      <c r="S5871">
        <f t="shared" si="366"/>
        <v>38</v>
      </c>
      <c r="T5871" t="str">
        <f t="shared" si="367"/>
        <v>-12238</v>
      </c>
      <c r="U5871" t="str">
        <f t="shared" si="364"/>
        <v>-122, 38</v>
      </c>
    </row>
    <row r="5872" spans="1:21" hidden="1" x14ac:dyDescent="0.25">
      <c r="A5872">
        <v>-122.4783085</v>
      </c>
      <c r="B5872">
        <v>38.392428799999998</v>
      </c>
      <c r="C5872" t="s">
        <v>778</v>
      </c>
      <c r="D5872" t="s">
        <v>542</v>
      </c>
      <c r="E5872" t="s">
        <v>435</v>
      </c>
      <c r="F5872" t="s">
        <v>110</v>
      </c>
      <c r="G5872" t="s">
        <v>110</v>
      </c>
      <c r="H5872" t="s">
        <v>94</v>
      </c>
      <c r="J5872" t="s">
        <v>119</v>
      </c>
      <c r="K5872">
        <v>0</v>
      </c>
      <c r="L5872">
        <v>0</v>
      </c>
      <c r="M5872">
        <v>2</v>
      </c>
      <c r="N5872">
        <v>22</v>
      </c>
      <c r="O5872">
        <v>1952</v>
      </c>
      <c r="P5872" t="s">
        <v>120</v>
      </c>
      <c r="R5872">
        <f t="shared" si="365"/>
        <v>-122</v>
      </c>
      <c r="S5872">
        <f t="shared" si="366"/>
        <v>38</v>
      </c>
      <c r="T5872" t="str">
        <f t="shared" si="367"/>
        <v>-12238</v>
      </c>
      <c r="U5872" t="str">
        <f t="shared" si="364"/>
        <v>-123, 39</v>
      </c>
    </row>
    <row r="5873" spans="1:21" hidden="1" x14ac:dyDescent="0.25">
      <c r="A5873">
        <v>-123.00944440000001</v>
      </c>
      <c r="B5873">
        <v>38.53833333</v>
      </c>
      <c r="C5873">
        <v>1951</v>
      </c>
      <c r="D5873" t="s">
        <v>542</v>
      </c>
      <c r="E5873" t="s">
        <v>435</v>
      </c>
      <c r="F5873" t="s">
        <v>110</v>
      </c>
      <c r="G5873" t="s">
        <v>110</v>
      </c>
      <c r="H5873" t="s">
        <v>94</v>
      </c>
      <c r="J5873" t="s">
        <v>119</v>
      </c>
      <c r="K5873">
        <v>0</v>
      </c>
      <c r="L5873">
        <v>0</v>
      </c>
      <c r="N5873">
        <v>30</v>
      </c>
      <c r="O5873">
        <v>1951</v>
      </c>
      <c r="P5873" t="s">
        <v>120</v>
      </c>
      <c r="R5873">
        <f t="shared" si="365"/>
        <v>-123</v>
      </c>
      <c r="S5873">
        <f t="shared" si="366"/>
        <v>39</v>
      </c>
      <c r="T5873" t="str">
        <f t="shared" si="367"/>
        <v>-12339</v>
      </c>
      <c r="U5873" t="str">
        <f t="shared" si="364"/>
        <v>-123, 39</v>
      </c>
    </row>
    <row r="5874" spans="1:21" hidden="1" x14ac:dyDescent="0.25">
      <c r="A5874">
        <v>-123.00944440000001</v>
      </c>
      <c r="B5874">
        <v>38.53833333</v>
      </c>
      <c r="C5874">
        <v>1951</v>
      </c>
      <c r="D5874" t="s">
        <v>542</v>
      </c>
      <c r="E5874" t="s">
        <v>435</v>
      </c>
      <c r="F5874" t="s">
        <v>110</v>
      </c>
      <c r="G5874" t="s">
        <v>110</v>
      </c>
      <c r="H5874" t="s">
        <v>94</v>
      </c>
      <c r="J5874" t="s">
        <v>119</v>
      </c>
      <c r="K5874">
        <v>0</v>
      </c>
      <c r="L5874">
        <v>0</v>
      </c>
      <c r="N5874">
        <v>30</v>
      </c>
      <c r="O5874">
        <v>1951</v>
      </c>
      <c r="P5874" t="s">
        <v>120</v>
      </c>
      <c r="R5874">
        <f t="shared" si="365"/>
        <v>-123</v>
      </c>
      <c r="S5874">
        <f t="shared" si="366"/>
        <v>39</v>
      </c>
      <c r="T5874" t="str">
        <f t="shared" si="367"/>
        <v>-12339</v>
      </c>
      <c r="U5874" t="str">
        <f t="shared" si="364"/>
        <v>-123, 39</v>
      </c>
    </row>
    <row r="5875" spans="1:21" hidden="1" x14ac:dyDescent="0.25">
      <c r="A5875">
        <v>-123.00944440000001</v>
      </c>
      <c r="B5875">
        <v>38.53833333</v>
      </c>
      <c r="C5875">
        <v>1951</v>
      </c>
      <c r="D5875" t="s">
        <v>542</v>
      </c>
      <c r="E5875" t="s">
        <v>435</v>
      </c>
      <c r="F5875" t="s">
        <v>110</v>
      </c>
      <c r="G5875" t="s">
        <v>110</v>
      </c>
      <c r="H5875" t="s">
        <v>94</v>
      </c>
      <c r="J5875" t="s">
        <v>119</v>
      </c>
      <c r="K5875">
        <v>0</v>
      </c>
      <c r="L5875">
        <v>0</v>
      </c>
      <c r="N5875">
        <v>30</v>
      </c>
      <c r="O5875">
        <v>1951</v>
      </c>
      <c r="P5875" t="s">
        <v>120</v>
      </c>
      <c r="R5875">
        <f t="shared" si="365"/>
        <v>-123</v>
      </c>
      <c r="S5875">
        <f t="shared" si="366"/>
        <v>39</v>
      </c>
      <c r="T5875" t="str">
        <f t="shared" si="367"/>
        <v>-12339</v>
      </c>
      <c r="U5875" t="str">
        <f t="shared" si="364"/>
        <v>-123, 39</v>
      </c>
    </row>
    <row r="5876" spans="1:21" hidden="1" x14ac:dyDescent="0.25">
      <c r="A5876">
        <v>-123.00944440000001</v>
      </c>
      <c r="B5876">
        <v>38.53833333</v>
      </c>
      <c r="C5876">
        <v>1951</v>
      </c>
      <c r="D5876" t="s">
        <v>542</v>
      </c>
      <c r="E5876" t="s">
        <v>435</v>
      </c>
      <c r="F5876" t="s">
        <v>110</v>
      </c>
      <c r="G5876" t="s">
        <v>110</v>
      </c>
      <c r="H5876" t="s">
        <v>94</v>
      </c>
      <c r="J5876" t="s">
        <v>119</v>
      </c>
      <c r="K5876">
        <v>0</v>
      </c>
      <c r="L5876">
        <v>0</v>
      </c>
      <c r="N5876">
        <v>30</v>
      </c>
      <c r="O5876">
        <v>1951</v>
      </c>
      <c r="P5876" t="s">
        <v>120</v>
      </c>
      <c r="R5876">
        <f t="shared" si="365"/>
        <v>-123</v>
      </c>
      <c r="S5876">
        <f t="shared" si="366"/>
        <v>39</v>
      </c>
      <c r="T5876" t="str">
        <f t="shared" si="367"/>
        <v>-12339</v>
      </c>
      <c r="U5876" t="str">
        <f t="shared" si="364"/>
        <v>-123, 39</v>
      </c>
    </row>
    <row r="5877" spans="1:21" hidden="1" x14ac:dyDescent="0.25">
      <c r="A5877">
        <v>-123.00944440000001</v>
      </c>
      <c r="B5877">
        <v>38.53833333</v>
      </c>
      <c r="C5877">
        <v>1951</v>
      </c>
      <c r="D5877" t="s">
        <v>542</v>
      </c>
      <c r="E5877" t="s">
        <v>435</v>
      </c>
      <c r="F5877" t="s">
        <v>110</v>
      </c>
      <c r="G5877" t="s">
        <v>110</v>
      </c>
      <c r="H5877" t="s">
        <v>94</v>
      </c>
      <c r="J5877" t="s">
        <v>119</v>
      </c>
      <c r="K5877">
        <v>0</v>
      </c>
      <c r="L5877">
        <v>0</v>
      </c>
      <c r="N5877">
        <v>30</v>
      </c>
      <c r="O5877">
        <v>1951</v>
      </c>
      <c r="P5877" t="s">
        <v>120</v>
      </c>
      <c r="R5877">
        <f t="shared" si="365"/>
        <v>-123</v>
      </c>
      <c r="S5877">
        <f t="shared" si="366"/>
        <v>39</v>
      </c>
      <c r="T5877" t="str">
        <f t="shared" si="367"/>
        <v>-12339</v>
      </c>
      <c r="U5877" t="str">
        <f t="shared" si="364"/>
        <v>-123, 39</v>
      </c>
    </row>
    <row r="5878" spans="1:21" hidden="1" x14ac:dyDescent="0.25">
      <c r="A5878">
        <v>-123.1832167</v>
      </c>
      <c r="B5878">
        <v>38.622052779999997</v>
      </c>
      <c r="C5878">
        <v>1957</v>
      </c>
      <c r="D5878" t="s">
        <v>542</v>
      </c>
      <c r="E5878" t="s">
        <v>435</v>
      </c>
      <c r="F5878" t="s">
        <v>110</v>
      </c>
      <c r="G5878" t="s">
        <v>110</v>
      </c>
      <c r="H5878" t="s">
        <v>94</v>
      </c>
      <c r="J5878" t="s">
        <v>119</v>
      </c>
      <c r="K5878">
        <v>0</v>
      </c>
      <c r="L5878">
        <v>0</v>
      </c>
      <c r="N5878">
        <v>20</v>
      </c>
      <c r="O5878">
        <v>1957</v>
      </c>
      <c r="P5878" t="s">
        <v>120</v>
      </c>
      <c r="R5878">
        <f t="shared" si="365"/>
        <v>-123</v>
      </c>
      <c r="S5878">
        <f t="shared" si="366"/>
        <v>39</v>
      </c>
      <c r="T5878" t="str">
        <f t="shared" si="367"/>
        <v>-12339</v>
      </c>
      <c r="U5878" t="str">
        <f t="shared" si="364"/>
        <v>-123, 39</v>
      </c>
    </row>
    <row r="5879" spans="1:21" hidden="1" x14ac:dyDescent="0.25">
      <c r="A5879">
        <v>-123.1832167</v>
      </c>
      <c r="B5879">
        <v>38.622052779999997</v>
      </c>
      <c r="C5879">
        <v>1957</v>
      </c>
      <c r="D5879" t="s">
        <v>542</v>
      </c>
      <c r="E5879" t="s">
        <v>435</v>
      </c>
      <c r="F5879" t="s">
        <v>110</v>
      </c>
      <c r="G5879" t="s">
        <v>110</v>
      </c>
      <c r="H5879" t="s">
        <v>94</v>
      </c>
      <c r="J5879" t="s">
        <v>119</v>
      </c>
      <c r="K5879">
        <v>0</v>
      </c>
      <c r="L5879">
        <v>0</v>
      </c>
      <c r="N5879">
        <v>20</v>
      </c>
      <c r="O5879">
        <v>1957</v>
      </c>
      <c r="P5879" t="s">
        <v>120</v>
      </c>
      <c r="R5879">
        <f t="shared" si="365"/>
        <v>-123</v>
      </c>
      <c r="S5879">
        <f t="shared" si="366"/>
        <v>39</v>
      </c>
      <c r="T5879" t="str">
        <f t="shared" si="367"/>
        <v>-12339</v>
      </c>
      <c r="U5879" t="str">
        <f t="shared" si="364"/>
        <v>-123, 39</v>
      </c>
    </row>
    <row r="5880" spans="1:21" hidden="1" x14ac:dyDescent="0.25">
      <c r="A5880">
        <v>-123.1832167</v>
      </c>
      <c r="B5880">
        <v>38.622052779999997</v>
      </c>
      <c r="C5880">
        <v>1957</v>
      </c>
      <c r="D5880" t="s">
        <v>542</v>
      </c>
      <c r="E5880" t="s">
        <v>435</v>
      </c>
      <c r="F5880" t="s">
        <v>110</v>
      </c>
      <c r="G5880" t="s">
        <v>110</v>
      </c>
      <c r="H5880" t="s">
        <v>94</v>
      </c>
      <c r="J5880" t="s">
        <v>119</v>
      </c>
      <c r="K5880">
        <v>0</v>
      </c>
      <c r="L5880">
        <v>0</v>
      </c>
      <c r="N5880">
        <v>20</v>
      </c>
      <c r="O5880">
        <v>1957</v>
      </c>
      <c r="P5880" t="s">
        <v>120</v>
      </c>
      <c r="R5880">
        <f t="shared" si="365"/>
        <v>-123</v>
      </c>
      <c r="S5880">
        <f t="shared" si="366"/>
        <v>39</v>
      </c>
      <c r="T5880" t="str">
        <f t="shared" si="367"/>
        <v>-12339</v>
      </c>
      <c r="U5880" t="str">
        <f t="shared" si="364"/>
        <v>-123, 39</v>
      </c>
    </row>
    <row r="5881" spans="1:21" hidden="1" x14ac:dyDescent="0.25">
      <c r="A5881">
        <v>-123.1832167</v>
      </c>
      <c r="B5881">
        <v>38.622052779999997</v>
      </c>
      <c r="C5881">
        <v>1957</v>
      </c>
      <c r="D5881" t="s">
        <v>542</v>
      </c>
      <c r="E5881" t="s">
        <v>435</v>
      </c>
      <c r="F5881" t="s">
        <v>110</v>
      </c>
      <c r="G5881" t="s">
        <v>110</v>
      </c>
      <c r="H5881" t="s">
        <v>94</v>
      </c>
      <c r="J5881" t="s">
        <v>119</v>
      </c>
      <c r="K5881">
        <v>0</v>
      </c>
      <c r="L5881">
        <v>0</v>
      </c>
      <c r="O5881">
        <v>1957</v>
      </c>
      <c r="P5881" t="s">
        <v>120</v>
      </c>
      <c r="R5881">
        <f t="shared" si="365"/>
        <v>-123</v>
      </c>
      <c r="S5881">
        <f t="shared" si="366"/>
        <v>39</v>
      </c>
      <c r="T5881" t="str">
        <f t="shared" si="367"/>
        <v>-12339</v>
      </c>
      <c r="U5881" t="str">
        <f t="shared" si="364"/>
        <v>-123, 39</v>
      </c>
    </row>
    <row r="5882" spans="1:21" hidden="1" x14ac:dyDescent="0.25">
      <c r="A5882">
        <v>-123.1832167</v>
      </c>
      <c r="B5882">
        <v>38.622052779999997</v>
      </c>
      <c r="C5882">
        <v>1957</v>
      </c>
      <c r="D5882" t="s">
        <v>542</v>
      </c>
      <c r="E5882" t="s">
        <v>435</v>
      </c>
      <c r="F5882" t="s">
        <v>110</v>
      </c>
      <c r="G5882" t="s">
        <v>110</v>
      </c>
      <c r="H5882" t="s">
        <v>94</v>
      </c>
      <c r="J5882" t="s">
        <v>119</v>
      </c>
      <c r="K5882">
        <v>0</v>
      </c>
      <c r="L5882">
        <v>0</v>
      </c>
      <c r="N5882">
        <v>20</v>
      </c>
      <c r="O5882">
        <v>1957</v>
      </c>
      <c r="P5882" t="s">
        <v>120</v>
      </c>
      <c r="R5882">
        <f t="shared" si="365"/>
        <v>-123</v>
      </c>
      <c r="S5882">
        <f t="shared" si="366"/>
        <v>39</v>
      </c>
      <c r="T5882" t="str">
        <f t="shared" si="367"/>
        <v>-12339</v>
      </c>
      <c r="U5882" t="str">
        <f t="shared" si="364"/>
        <v>-123, 39</v>
      </c>
    </row>
    <row r="5883" spans="1:21" hidden="1" x14ac:dyDescent="0.25">
      <c r="A5883">
        <v>-123.1832167</v>
      </c>
      <c r="B5883">
        <v>38.622052779999997</v>
      </c>
      <c r="C5883">
        <v>1957</v>
      </c>
      <c r="D5883" t="s">
        <v>542</v>
      </c>
      <c r="E5883" t="s">
        <v>435</v>
      </c>
      <c r="F5883" t="s">
        <v>110</v>
      </c>
      <c r="G5883" t="s">
        <v>110</v>
      </c>
      <c r="H5883" t="s">
        <v>94</v>
      </c>
      <c r="J5883" t="s">
        <v>119</v>
      </c>
      <c r="K5883">
        <v>0</v>
      </c>
      <c r="L5883">
        <v>0</v>
      </c>
      <c r="N5883">
        <v>19</v>
      </c>
      <c r="O5883">
        <v>1957</v>
      </c>
      <c r="P5883" t="s">
        <v>120</v>
      </c>
      <c r="R5883">
        <f t="shared" si="365"/>
        <v>-123</v>
      </c>
      <c r="S5883">
        <f t="shared" si="366"/>
        <v>39</v>
      </c>
      <c r="T5883" t="str">
        <f t="shared" si="367"/>
        <v>-12339</v>
      </c>
      <c r="U5883" t="str">
        <f t="shared" si="364"/>
        <v>-123, 39</v>
      </c>
    </row>
    <row r="5884" spans="1:21" hidden="1" x14ac:dyDescent="0.25">
      <c r="A5884">
        <v>-123.1832167</v>
      </c>
      <c r="B5884">
        <v>38.622052779999997</v>
      </c>
      <c r="C5884">
        <v>1957</v>
      </c>
      <c r="D5884" t="s">
        <v>542</v>
      </c>
      <c r="E5884" t="s">
        <v>435</v>
      </c>
      <c r="F5884" t="s">
        <v>110</v>
      </c>
      <c r="G5884" t="s">
        <v>110</v>
      </c>
      <c r="H5884" t="s">
        <v>94</v>
      </c>
      <c r="J5884" t="s">
        <v>119</v>
      </c>
      <c r="K5884">
        <v>0</v>
      </c>
      <c r="L5884">
        <v>0</v>
      </c>
      <c r="N5884">
        <v>19</v>
      </c>
      <c r="O5884">
        <v>1957</v>
      </c>
      <c r="P5884" t="s">
        <v>120</v>
      </c>
      <c r="R5884">
        <f t="shared" si="365"/>
        <v>-123</v>
      </c>
      <c r="S5884">
        <f t="shared" si="366"/>
        <v>39</v>
      </c>
      <c r="T5884" t="str">
        <f t="shared" si="367"/>
        <v>-12339</v>
      </c>
      <c r="U5884" t="str">
        <f t="shared" si="364"/>
        <v>-123, 39</v>
      </c>
    </row>
    <row r="5885" spans="1:21" hidden="1" x14ac:dyDescent="0.25">
      <c r="A5885">
        <v>-123.047</v>
      </c>
      <c r="B5885">
        <v>38.697800000000001</v>
      </c>
      <c r="C5885" t="s">
        <v>779</v>
      </c>
      <c r="D5885" t="s">
        <v>542</v>
      </c>
      <c r="E5885" t="s">
        <v>435</v>
      </c>
      <c r="F5885" t="s">
        <v>110</v>
      </c>
      <c r="G5885" t="s">
        <v>110</v>
      </c>
      <c r="H5885" t="s">
        <v>94</v>
      </c>
      <c r="J5885" t="s">
        <v>119</v>
      </c>
      <c r="K5885">
        <v>0</v>
      </c>
      <c r="L5885">
        <v>0</v>
      </c>
      <c r="M5885">
        <v>2</v>
      </c>
      <c r="N5885">
        <v>1</v>
      </c>
      <c r="O5885">
        <v>1968</v>
      </c>
      <c r="P5885" t="s">
        <v>120</v>
      </c>
      <c r="R5885">
        <f t="shared" si="365"/>
        <v>-123</v>
      </c>
      <c r="S5885">
        <f t="shared" si="366"/>
        <v>39</v>
      </c>
      <c r="T5885" t="str">
        <f t="shared" si="367"/>
        <v>-12339</v>
      </c>
      <c r="U5885" t="str">
        <f t="shared" si="364"/>
        <v>-123, 39</v>
      </c>
    </row>
    <row r="5886" spans="1:21" hidden="1" x14ac:dyDescent="0.25">
      <c r="A5886">
        <v>-123.04783310000001</v>
      </c>
      <c r="B5886">
        <v>38.700001299999997</v>
      </c>
      <c r="C5886" t="s">
        <v>689</v>
      </c>
      <c r="D5886" t="s">
        <v>542</v>
      </c>
      <c r="E5886" t="s">
        <v>435</v>
      </c>
      <c r="F5886" t="s">
        <v>110</v>
      </c>
      <c r="G5886" t="s">
        <v>110</v>
      </c>
      <c r="H5886" t="s">
        <v>94</v>
      </c>
      <c r="J5886" t="s">
        <v>119</v>
      </c>
      <c r="K5886">
        <v>0</v>
      </c>
      <c r="L5886">
        <v>0</v>
      </c>
      <c r="M5886">
        <v>3</v>
      </c>
      <c r="N5886">
        <v>19</v>
      </c>
      <c r="O5886">
        <v>1955</v>
      </c>
      <c r="P5886" t="s">
        <v>120</v>
      </c>
      <c r="R5886">
        <f t="shared" si="365"/>
        <v>-123</v>
      </c>
      <c r="S5886">
        <f t="shared" si="366"/>
        <v>39</v>
      </c>
      <c r="T5886" t="str">
        <f t="shared" si="367"/>
        <v>-12339</v>
      </c>
      <c r="U5886" t="str">
        <f t="shared" si="364"/>
        <v>-123, 39</v>
      </c>
    </row>
    <row r="5887" spans="1:21" hidden="1" x14ac:dyDescent="0.25">
      <c r="A5887">
        <v>-123.04783310000001</v>
      </c>
      <c r="B5887">
        <v>38.700001299999997</v>
      </c>
      <c r="C5887" t="s">
        <v>689</v>
      </c>
      <c r="D5887" t="s">
        <v>542</v>
      </c>
      <c r="E5887" t="s">
        <v>435</v>
      </c>
      <c r="F5887" t="s">
        <v>110</v>
      </c>
      <c r="G5887" t="s">
        <v>110</v>
      </c>
      <c r="H5887" t="s">
        <v>94</v>
      </c>
      <c r="J5887" t="s">
        <v>119</v>
      </c>
      <c r="K5887">
        <v>0</v>
      </c>
      <c r="L5887">
        <v>0</v>
      </c>
      <c r="M5887">
        <v>3</v>
      </c>
      <c r="N5887">
        <v>19</v>
      </c>
      <c r="O5887">
        <v>1955</v>
      </c>
      <c r="P5887" t="s">
        <v>120</v>
      </c>
      <c r="R5887">
        <f t="shared" si="365"/>
        <v>-123</v>
      </c>
      <c r="S5887">
        <f t="shared" si="366"/>
        <v>39</v>
      </c>
      <c r="T5887" t="str">
        <f t="shared" si="367"/>
        <v>-12339</v>
      </c>
      <c r="U5887" t="str">
        <f t="shared" si="364"/>
        <v>-124, 39</v>
      </c>
    </row>
    <row r="5888" spans="1:21" hidden="1" x14ac:dyDescent="0.25">
      <c r="A5888">
        <v>-123.5139437</v>
      </c>
      <c r="B5888">
        <v>38.753546499999999</v>
      </c>
      <c r="C5888" t="s">
        <v>780</v>
      </c>
      <c r="D5888" t="s">
        <v>542</v>
      </c>
      <c r="E5888" t="s">
        <v>435</v>
      </c>
      <c r="F5888" t="s">
        <v>110</v>
      </c>
      <c r="G5888" t="s">
        <v>110</v>
      </c>
      <c r="H5888" t="s">
        <v>94</v>
      </c>
      <c r="J5888" t="s">
        <v>119</v>
      </c>
      <c r="K5888">
        <v>0</v>
      </c>
      <c r="L5888">
        <v>0</v>
      </c>
      <c r="M5888">
        <v>5</v>
      </c>
      <c r="N5888">
        <v>25</v>
      </c>
      <c r="O5888">
        <v>1956</v>
      </c>
      <c r="P5888" t="s">
        <v>120</v>
      </c>
      <c r="R5888">
        <f t="shared" si="365"/>
        <v>-124</v>
      </c>
      <c r="S5888">
        <f t="shared" si="366"/>
        <v>39</v>
      </c>
      <c r="T5888" t="str">
        <f t="shared" si="367"/>
        <v>-12439</v>
      </c>
      <c r="U5888" t="str">
        <f t="shared" si="364"/>
        <v>-123, 39</v>
      </c>
    </row>
    <row r="5889" spans="1:21" hidden="1" x14ac:dyDescent="0.25">
      <c r="A5889">
        <v>-123.047</v>
      </c>
      <c r="B5889">
        <v>38.697800000000001</v>
      </c>
      <c r="C5889" t="s">
        <v>764</v>
      </c>
      <c r="D5889" t="s">
        <v>542</v>
      </c>
      <c r="E5889" t="s">
        <v>435</v>
      </c>
      <c r="F5889" t="s">
        <v>110</v>
      </c>
      <c r="G5889" t="s">
        <v>110</v>
      </c>
      <c r="H5889" t="s">
        <v>94</v>
      </c>
      <c r="J5889" t="s">
        <v>119</v>
      </c>
      <c r="K5889">
        <v>0</v>
      </c>
      <c r="L5889">
        <v>0</v>
      </c>
      <c r="M5889">
        <v>12</v>
      </c>
      <c r="N5889">
        <v>3</v>
      </c>
      <c r="O5889">
        <v>1967</v>
      </c>
      <c r="P5889" t="s">
        <v>120</v>
      </c>
      <c r="R5889">
        <f t="shared" si="365"/>
        <v>-123</v>
      </c>
      <c r="S5889">
        <f t="shared" si="366"/>
        <v>39</v>
      </c>
      <c r="T5889" t="str">
        <f t="shared" si="367"/>
        <v>-12339</v>
      </c>
      <c r="U5889" t="str">
        <f t="shared" si="364"/>
        <v>-123, 39</v>
      </c>
    </row>
    <row r="5890" spans="1:21" hidden="1" x14ac:dyDescent="0.25">
      <c r="A5890">
        <v>-123.047</v>
      </c>
      <c r="B5890">
        <v>38.697800000000001</v>
      </c>
      <c r="C5890" t="s">
        <v>764</v>
      </c>
      <c r="D5890" t="s">
        <v>542</v>
      </c>
      <c r="E5890" t="s">
        <v>435</v>
      </c>
      <c r="F5890" t="s">
        <v>110</v>
      </c>
      <c r="G5890" t="s">
        <v>110</v>
      </c>
      <c r="H5890" t="s">
        <v>94</v>
      </c>
      <c r="J5890" t="s">
        <v>119</v>
      </c>
      <c r="K5890">
        <v>0</v>
      </c>
      <c r="L5890">
        <v>0</v>
      </c>
      <c r="M5890">
        <v>12</v>
      </c>
      <c r="N5890">
        <v>3</v>
      </c>
      <c r="O5890">
        <v>1967</v>
      </c>
      <c r="P5890" t="s">
        <v>120</v>
      </c>
      <c r="R5890">
        <f t="shared" si="365"/>
        <v>-123</v>
      </c>
      <c r="S5890">
        <f t="shared" si="366"/>
        <v>39</v>
      </c>
      <c r="T5890" t="str">
        <f t="shared" si="367"/>
        <v>-12339</v>
      </c>
      <c r="U5890" t="str">
        <f t="shared" ref="U5890:U5953" si="368">_xlfn.CONCAT($R5891, ", ", $S5891)</f>
        <v>-123, 39</v>
      </c>
    </row>
    <row r="5891" spans="1:21" hidden="1" x14ac:dyDescent="0.25">
      <c r="A5891">
        <v>-123.047</v>
      </c>
      <c r="B5891">
        <v>38.697800000000001</v>
      </c>
      <c r="C5891" t="s">
        <v>764</v>
      </c>
      <c r="D5891" t="s">
        <v>542</v>
      </c>
      <c r="E5891" t="s">
        <v>435</v>
      </c>
      <c r="F5891" t="s">
        <v>110</v>
      </c>
      <c r="G5891" t="s">
        <v>110</v>
      </c>
      <c r="H5891" t="s">
        <v>94</v>
      </c>
      <c r="J5891" t="s">
        <v>119</v>
      </c>
      <c r="K5891">
        <v>0</v>
      </c>
      <c r="L5891">
        <v>0</v>
      </c>
      <c r="M5891">
        <v>12</v>
      </c>
      <c r="N5891">
        <v>3</v>
      </c>
      <c r="O5891">
        <v>1967</v>
      </c>
      <c r="P5891" t="s">
        <v>120</v>
      </c>
      <c r="R5891">
        <f t="shared" ref="R5891:R5954" si="369">ROUND($A5891, 0)</f>
        <v>-123</v>
      </c>
      <c r="S5891">
        <f t="shared" ref="S5891:S5954" si="370">ROUND($B5891, 0)</f>
        <v>39</v>
      </c>
      <c r="T5891" t="str">
        <f t="shared" ref="T5891:T5954" si="371">_xlfn.CONCAT($R5891, $S5891)</f>
        <v>-12339</v>
      </c>
      <c r="U5891" t="str">
        <f t="shared" si="368"/>
        <v>-123, 39</v>
      </c>
    </row>
    <row r="5892" spans="1:21" hidden="1" x14ac:dyDescent="0.25">
      <c r="A5892">
        <v>-123.047</v>
      </c>
      <c r="B5892">
        <v>38.697800000000001</v>
      </c>
      <c r="C5892" t="s">
        <v>764</v>
      </c>
      <c r="D5892" t="s">
        <v>542</v>
      </c>
      <c r="E5892" t="s">
        <v>435</v>
      </c>
      <c r="F5892" t="s">
        <v>110</v>
      </c>
      <c r="G5892" t="s">
        <v>110</v>
      </c>
      <c r="H5892" t="s">
        <v>94</v>
      </c>
      <c r="J5892" t="s">
        <v>119</v>
      </c>
      <c r="K5892">
        <v>0</v>
      </c>
      <c r="L5892">
        <v>0</v>
      </c>
      <c r="M5892">
        <v>12</v>
      </c>
      <c r="N5892">
        <v>3</v>
      </c>
      <c r="O5892">
        <v>1967</v>
      </c>
      <c r="P5892" t="s">
        <v>120</v>
      </c>
      <c r="R5892">
        <f t="shared" si="369"/>
        <v>-123</v>
      </c>
      <c r="S5892">
        <f t="shared" si="370"/>
        <v>39</v>
      </c>
      <c r="T5892" t="str">
        <f t="shared" si="371"/>
        <v>-12339</v>
      </c>
      <c r="U5892" t="str">
        <f t="shared" si="368"/>
        <v>-123, 39</v>
      </c>
    </row>
    <row r="5893" spans="1:21" hidden="1" x14ac:dyDescent="0.25">
      <c r="A5893">
        <v>-123.047</v>
      </c>
      <c r="B5893">
        <v>38.697800000000001</v>
      </c>
      <c r="C5893" t="s">
        <v>764</v>
      </c>
      <c r="D5893" t="s">
        <v>542</v>
      </c>
      <c r="E5893" t="s">
        <v>435</v>
      </c>
      <c r="F5893" t="s">
        <v>110</v>
      </c>
      <c r="G5893" t="s">
        <v>110</v>
      </c>
      <c r="H5893" t="s">
        <v>94</v>
      </c>
      <c r="J5893" t="s">
        <v>119</v>
      </c>
      <c r="K5893">
        <v>0</v>
      </c>
      <c r="L5893">
        <v>0</v>
      </c>
      <c r="M5893">
        <v>12</v>
      </c>
      <c r="N5893">
        <v>3</v>
      </c>
      <c r="O5893">
        <v>1967</v>
      </c>
      <c r="P5893" t="s">
        <v>120</v>
      </c>
      <c r="R5893">
        <f t="shared" si="369"/>
        <v>-123</v>
      </c>
      <c r="S5893">
        <f t="shared" si="370"/>
        <v>39</v>
      </c>
      <c r="T5893" t="str">
        <f t="shared" si="371"/>
        <v>-12339</v>
      </c>
      <c r="U5893" t="str">
        <f t="shared" si="368"/>
        <v>-123, 39</v>
      </c>
    </row>
    <row r="5894" spans="1:21" hidden="1" x14ac:dyDescent="0.25">
      <c r="A5894">
        <v>-123.1832167</v>
      </c>
      <c r="B5894">
        <v>38.622052779999997</v>
      </c>
      <c r="C5894">
        <v>1957</v>
      </c>
      <c r="D5894" t="s">
        <v>542</v>
      </c>
      <c r="E5894" t="s">
        <v>435</v>
      </c>
      <c r="F5894" t="s">
        <v>110</v>
      </c>
      <c r="G5894" t="s">
        <v>110</v>
      </c>
      <c r="H5894" t="s">
        <v>94</v>
      </c>
      <c r="J5894" t="s">
        <v>119</v>
      </c>
      <c r="K5894">
        <v>0</v>
      </c>
      <c r="L5894">
        <v>0</v>
      </c>
      <c r="O5894">
        <v>1957</v>
      </c>
      <c r="P5894" t="s">
        <v>120</v>
      </c>
      <c r="R5894">
        <f t="shared" si="369"/>
        <v>-123</v>
      </c>
      <c r="S5894">
        <f t="shared" si="370"/>
        <v>39</v>
      </c>
      <c r="T5894" t="str">
        <f t="shared" si="371"/>
        <v>-12339</v>
      </c>
      <c r="U5894" t="str">
        <f t="shared" si="368"/>
        <v>-123, 39</v>
      </c>
    </row>
    <row r="5895" spans="1:21" hidden="1" x14ac:dyDescent="0.25">
      <c r="A5895">
        <v>-123.047</v>
      </c>
      <c r="B5895">
        <v>38.697800000000001</v>
      </c>
      <c r="C5895" t="s">
        <v>764</v>
      </c>
      <c r="D5895" t="s">
        <v>542</v>
      </c>
      <c r="E5895" t="s">
        <v>435</v>
      </c>
      <c r="F5895" t="s">
        <v>110</v>
      </c>
      <c r="G5895" t="s">
        <v>110</v>
      </c>
      <c r="H5895" t="s">
        <v>94</v>
      </c>
      <c r="J5895" t="s">
        <v>119</v>
      </c>
      <c r="K5895">
        <v>0</v>
      </c>
      <c r="L5895">
        <v>0</v>
      </c>
      <c r="M5895">
        <v>12</v>
      </c>
      <c r="N5895">
        <v>3</v>
      </c>
      <c r="O5895">
        <v>1967</v>
      </c>
      <c r="P5895" t="s">
        <v>120</v>
      </c>
      <c r="R5895">
        <f t="shared" si="369"/>
        <v>-123</v>
      </c>
      <c r="S5895">
        <f t="shared" si="370"/>
        <v>39</v>
      </c>
      <c r="T5895" t="str">
        <f t="shared" si="371"/>
        <v>-12339</v>
      </c>
      <c r="U5895" t="str">
        <f t="shared" si="368"/>
        <v>-123, 39</v>
      </c>
    </row>
    <row r="5896" spans="1:21" hidden="1" x14ac:dyDescent="0.25">
      <c r="A5896">
        <v>-123.0234001</v>
      </c>
      <c r="B5896">
        <v>38.693276500000003</v>
      </c>
      <c r="C5896" t="s">
        <v>685</v>
      </c>
      <c r="D5896" t="s">
        <v>542</v>
      </c>
      <c r="E5896" t="s">
        <v>435</v>
      </c>
      <c r="F5896" t="s">
        <v>110</v>
      </c>
      <c r="G5896" t="s">
        <v>110</v>
      </c>
      <c r="H5896" t="s">
        <v>94</v>
      </c>
      <c r="J5896" t="s">
        <v>119</v>
      </c>
      <c r="K5896">
        <v>0</v>
      </c>
      <c r="L5896">
        <v>0</v>
      </c>
      <c r="M5896">
        <v>4</v>
      </c>
      <c r="N5896">
        <v>18</v>
      </c>
      <c r="O5896">
        <v>1970</v>
      </c>
      <c r="P5896" t="s">
        <v>120</v>
      </c>
      <c r="R5896">
        <f t="shared" si="369"/>
        <v>-123</v>
      </c>
      <c r="S5896">
        <f t="shared" si="370"/>
        <v>39</v>
      </c>
      <c r="T5896" t="str">
        <f t="shared" si="371"/>
        <v>-12339</v>
      </c>
      <c r="U5896" t="str">
        <f t="shared" si="368"/>
        <v>-123, 39</v>
      </c>
    </row>
    <row r="5897" spans="1:21" hidden="1" x14ac:dyDescent="0.25">
      <c r="A5897">
        <v>-123.047</v>
      </c>
      <c r="B5897">
        <v>38.697800000000001</v>
      </c>
      <c r="C5897" t="s">
        <v>779</v>
      </c>
      <c r="D5897" t="s">
        <v>542</v>
      </c>
      <c r="E5897" t="s">
        <v>435</v>
      </c>
      <c r="F5897" t="s">
        <v>110</v>
      </c>
      <c r="G5897" t="s">
        <v>110</v>
      </c>
      <c r="H5897" t="s">
        <v>94</v>
      </c>
      <c r="J5897" t="s">
        <v>119</v>
      </c>
      <c r="K5897">
        <v>0</v>
      </c>
      <c r="L5897">
        <v>0</v>
      </c>
      <c r="M5897">
        <v>2</v>
      </c>
      <c r="N5897">
        <v>1</v>
      </c>
      <c r="O5897">
        <v>1968</v>
      </c>
      <c r="P5897" t="s">
        <v>120</v>
      </c>
      <c r="R5897">
        <f t="shared" si="369"/>
        <v>-123</v>
      </c>
      <c r="S5897">
        <f t="shared" si="370"/>
        <v>39</v>
      </c>
      <c r="T5897" t="str">
        <f t="shared" si="371"/>
        <v>-12339</v>
      </c>
      <c r="U5897" t="str">
        <f t="shared" si="368"/>
        <v>-123, 39</v>
      </c>
    </row>
    <row r="5898" spans="1:21" hidden="1" x14ac:dyDescent="0.25">
      <c r="A5898">
        <v>-122.88326549999999</v>
      </c>
      <c r="B5898">
        <v>38.511900500000003</v>
      </c>
      <c r="C5898" t="s">
        <v>755</v>
      </c>
      <c r="D5898" t="s">
        <v>542</v>
      </c>
      <c r="E5898" t="s">
        <v>435</v>
      </c>
      <c r="F5898" t="s">
        <v>110</v>
      </c>
      <c r="G5898" t="s">
        <v>109</v>
      </c>
      <c r="H5898" t="s">
        <v>94</v>
      </c>
      <c r="J5898" t="s">
        <v>119</v>
      </c>
      <c r="K5898">
        <v>1.24</v>
      </c>
      <c r="L5898">
        <v>99.2</v>
      </c>
      <c r="M5898">
        <v>3</v>
      </c>
      <c r="N5898">
        <v>7</v>
      </c>
      <c r="O5898">
        <v>1993</v>
      </c>
      <c r="P5898" t="s">
        <v>120</v>
      </c>
      <c r="R5898">
        <f t="shared" si="369"/>
        <v>-123</v>
      </c>
      <c r="S5898">
        <f t="shared" si="370"/>
        <v>39</v>
      </c>
      <c r="T5898" t="str">
        <f t="shared" si="371"/>
        <v>-12339</v>
      </c>
      <c r="U5898" t="str">
        <f t="shared" si="368"/>
        <v>-123, 39</v>
      </c>
    </row>
    <row r="5899" spans="1:21" hidden="1" x14ac:dyDescent="0.25">
      <c r="A5899">
        <v>-122.946175</v>
      </c>
      <c r="B5899">
        <v>38.520825000000002</v>
      </c>
      <c r="C5899">
        <v>1940</v>
      </c>
      <c r="D5899" t="s">
        <v>542</v>
      </c>
      <c r="E5899" t="s">
        <v>435</v>
      </c>
      <c r="F5899" t="s">
        <v>110</v>
      </c>
      <c r="G5899" t="s">
        <v>110</v>
      </c>
      <c r="H5899" t="s">
        <v>94</v>
      </c>
      <c r="J5899" t="s">
        <v>119</v>
      </c>
      <c r="K5899">
        <v>0</v>
      </c>
      <c r="L5899">
        <v>0</v>
      </c>
      <c r="O5899">
        <v>1940</v>
      </c>
      <c r="P5899" t="s">
        <v>120</v>
      </c>
      <c r="R5899">
        <f t="shared" si="369"/>
        <v>-123</v>
      </c>
      <c r="S5899">
        <f t="shared" si="370"/>
        <v>39</v>
      </c>
      <c r="T5899" t="str">
        <f t="shared" si="371"/>
        <v>-12339</v>
      </c>
      <c r="U5899" t="str">
        <f t="shared" si="368"/>
        <v>-123, 39</v>
      </c>
    </row>
    <row r="5900" spans="1:21" hidden="1" x14ac:dyDescent="0.25">
      <c r="A5900">
        <v>-122.946175</v>
      </c>
      <c r="B5900">
        <v>38.520825000000002</v>
      </c>
      <c r="C5900">
        <v>1940</v>
      </c>
      <c r="D5900" t="s">
        <v>542</v>
      </c>
      <c r="E5900" t="s">
        <v>435</v>
      </c>
      <c r="F5900" t="s">
        <v>110</v>
      </c>
      <c r="G5900" t="s">
        <v>110</v>
      </c>
      <c r="H5900" t="s">
        <v>94</v>
      </c>
      <c r="J5900" t="s">
        <v>119</v>
      </c>
      <c r="K5900">
        <v>0</v>
      </c>
      <c r="L5900">
        <v>0</v>
      </c>
      <c r="O5900">
        <v>1940</v>
      </c>
      <c r="P5900" t="s">
        <v>120</v>
      </c>
      <c r="R5900">
        <f t="shared" si="369"/>
        <v>-123</v>
      </c>
      <c r="S5900">
        <f t="shared" si="370"/>
        <v>39</v>
      </c>
      <c r="T5900" t="str">
        <f t="shared" si="371"/>
        <v>-12339</v>
      </c>
      <c r="U5900" t="str">
        <f t="shared" si="368"/>
        <v>-123, 38</v>
      </c>
    </row>
    <row r="5901" spans="1:21" hidden="1" x14ac:dyDescent="0.25">
      <c r="A5901">
        <v>-122.79158</v>
      </c>
      <c r="B5901">
        <v>38.295610000000003</v>
      </c>
      <c r="C5901" t="s">
        <v>781</v>
      </c>
      <c r="D5901" t="s">
        <v>542</v>
      </c>
      <c r="E5901" t="s">
        <v>435</v>
      </c>
      <c r="F5901" t="s">
        <v>110</v>
      </c>
      <c r="G5901" t="s">
        <v>110</v>
      </c>
      <c r="H5901" t="s">
        <v>94</v>
      </c>
      <c r="J5901" t="s">
        <v>119</v>
      </c>
      <c r="K5901">
        <v>0</v>
      </c>
      <c r="L5901">
        <v>0</v>
      </c>
      <c r="M5901">
        <v>3</v>
      </c>
      <c r="N5901">
        <v>25</v>
      </c>
      <c r="O5901">
        <v>1992</v>
      </c>
      <c r="P5901" t="s">
        <v>120</v>
      </c>
      <c r="R5901">
        <f t="shared" si="369"/>
        <v>-123</v>
      </c>
      <c r="S5901">
        <f t="shared" si="370"/>
        <v>38</v>
      </c>
      <c r="T5901" t="str">
        <f t="shared" si="371"/>
        <v>-12338</v>
      </c>
      <c r="U5901" t="str">
        <f t="shared" si="368"/>
        <v>-123, 39</v>
      </c>
    </row>
    <row r="5902" spans="1:21" hidden="1" x14ac:dyDescent="0.25">
      <c r="A5902">
        <v>-122.88326549999999</v>
      </c>
      <c r="B5902">
        <v>38.511900500000003</v>
      </c>
      <c r="C5902" t="s">
        <v>755</v>
      </c>
      <c r="D5902" t="s">
        <v>542</v>
      </c>
      <c r="E5902" t="s">
        <v>435</v>
      </c>
      <c r="F5902" t="s">
        <v>110</v>
      </c>
      <c r="G5902" t="s">
        <v>109</v>
      </c>
      <c r="H5902" t="s">
        <v>94</v>
      </c>
      <c r="J5902" t="s">
        <v>119</v>
      </c>
      <c r="K5902">
        <v>0.20699999999999999</v>
      </c>
      <c r="L5902">
        <v>16.559999999999999</v>
      </c>
      <c r="M5902">
        <v>3</v>
      </c>
      <c r="N5902">
        <v>7</v>
      </c>
      <c r="O5902">
        <v>1993</v>
      </c>
      <c r="P5902" t="s">
        <v>120</v>
      </c>
      <c r="R5902">
        <f t="shared" si="369"/>
        <v>-123</v>
      </c>
      <c r="S5902">
        <f t="shared" si="370"/>
        <v>39</v>
      </c>
      <c r="T5902" t="str">
        <f t="shared" si="371"/>
        <v>-12339</v>
      </c>
      <c r="U5902" t="str">
        <f t="shared" si="368"/>
        <v>-123, 38</v>
      </c>
    </row>
    <row r="5903" spans="1:21" hidden="1" x14ac:dyDescent="0.25">
      <c r="A5903">
        <v>-122.5729497</v>
      </c>
      <c r="B5903">
        <v>38.448998600000003</v>
      </c>
      <c r="C5903" t="s">
        <v>754</v>
      </c>
      <c r="D5903" t="s">
        <v>542</v>
      </c>
      <c r="E5903" t="s">
        <v>435</v>
      </c>
      <c r="F5903" t="s">
        <v>110</v>
      </c>
      <c r="G5903" t="s">
        <v>110</v>
      </c>
      <c r="H5903" t="s">
        <v>94</v>
      </c>
      <c r="J5903" t="s">
        <v>119</v>
      </c>
      <c r="K5903">
        <v>0</v>
      </c>
      <c r="L5903">
        <v>0</v>
      </c>
      <c r="M5903">
        <v>2</v>
      </c>
      <c r="N5903">
        <v>14</v>
      </c>
      <c r="O5903">
        <v>1987</v>
      </c>
      <c r="P5903" t="s">
        <v>120</v>
      </c>
      <c r="R5903">
        <f t="shared" si="369"/>
        <v>-123</v>
      </c>
      <c r="S5903">
        <f t="shared" si="370"/>
        <v>38</v>
      </c>
      <c r="T5903" t="str">
        <f t="shared" si="371"/>
        <v>-12338</v>
      </c>
      <c r="U5903" t="str">
        <f t="shared" si="368"/>
        <v>-123, 39</v>
      </c>
    </row>
    <row r="5904" spans="1:21" hidden="1" x14ac:dyDescent="0.25">
      <c r="A5904">
        <v>-122.7193888</v>
      </c>
      <c r="B5904">
        <v>38.540970799999997</v>
      </c>
      <c r="C5904" t="s">
        <v>757</v>
      </c>
      <c r="D5904" t="s">
        <v>542</v>
      </c>
      <c r="E5904" t="s">
        <v>435</v>
      </c>
      <c r="F5904" t="s">
        <v>110</v>
      </c>
      <c r="G5904" t="s">
        <v>110</v>
      </c>
      <c r="H5904" t="s">
        <v>94</v>
      </c>
      <c r="J5904" t="s">
        <v>119</v>
      </c>
      <c r="K5904">
        <v>0</v>
      </c>
      <c r="L5904">
        <v>0</v>
      </c>
      <c r="M5904">
        <v>12</v>
      </c>
      <c r="N5904">
        <v>9</v>
      </c>
      <c r="O5904">
        <v>1987</v>
      </c>
      <c r="P5904" t="s">
        <v>120</v>
      </c>
      <c r="R5904">
        <f t="shared" si="369"/>
        <v>-123</v>
      </c>
      <c r="S5904">
        <f t="shared" si="370"/>
        <v>39</v>
      </c>
      <c r="T5904" t="str">
        <f t="shared" si="371"/>
        <v>-12339</v>
      </c>
      <c r="U5904" t="str">
        <f t="shared" si="368"/>
        <v>-122, 38</v>
      </c>
    </row>
    <row r="5905" spans="1:21" hidden="1" x14ac:dyDescent="0.25">
      <c r="A5905">
        <v>-122.4760445</v>
      </c>
      <c r="B5905">
        <v>38.339240500000002</v>
      </c>
      <c r="C5905" t="s">
        <v>771</v>
      </c>
      <c r="D5905" t="s">
        <v>542</v>
      </c>
      <c r="E5905" t="s">
        <v>435</v>
      </c>
      <c r="F5905" t="s">
        <v>110</v>
      </c>
      <c r="G5905" t="s">
        <v>110</v>
      </c>
      <c r="H5905" t="s">
        <v>94</v>
      </c>
      <c r="J5905" t="s">
        <v>119</v>
      </c>
      <c r="K5905">
        <v>0</v>
      </c>
      <c r="L5905">
        <v>0</v>
      </c>
      <c r="M5905">
        <v>3</v>
      </c>
      <c r="N5905">
        <v>22</v>
      </c>
      <c r="O5905">
        <v>1993</v>
      </c>
      <c r="P5905" t="s">
        <v>120</v>
      </c>
      <c r="R5905">
        <f t="shared" si="369"/>
        <v>-122</v>
      </c>
      <c r="S5905">
        <f t="shared" si="370"/>
        <v>38</v>
      </c>
      <c r="T5905" t="str">
        <f t="shared" si="371"/>
        <v>-12238</v>
      </c>
      <c r="U5905" t="str">
        <f t="shared" si="368"/>
        <v>-123, 38</v>
      </c>
    </row>
    <row r="5906" spans="1:21" hidden="1" x14ac:dyDescent="0.25">
      <c r="A5906">
        <v>-122.69337</v>
      </c>
      <c r="B5906">
        <v>38.436230299999998</v>
      </c>
      <c r="C5906" t="s">
        <v>775</v>
      </c>
      <c r="D5906" t="s">
        <v>542</v>
      </c>
      <c r="E5906" t="s">
        <v>435</v>
      </c>
      <c r="F5906" t="s">
        <v>110</v>
      </c>
      <c r="G5906" t="s">
        <v>110</v>
      </c>
      <c r="H5906" t="s">
        <v>94</v>
      </c>
      <c r="J5906" t="s">
        <v>119</v>
      </c>
      <c r="K5906">
        <v>0</v>
      </c>
      <c r="L5906">
        <v>0</v>
      </c>
      <c r="M5906">
        <v>1</v>
      </c>
      <c r="O5906">
        <v>1990</v>
      </c>
      <c r="P5906" t="s">
        <v>120</v>
      </c>
      <c r="R5906">
        <f t="shared" si="369"/>
        <v>-123</v>
      </c>
      <c r="S5906">
        <f t="shared" si="370"/>
        <v>38</v>
      </c>
      <c r="T5906" t="str">
        <f t="shared" si="371"/>
        <v>-12338</v>
      </c>
      <c r="U5906" t="str">
        <f t="shared" si="368"/>
        <v>-123, 38</v>
      </c>
    </row>
    <row r="5907" spans="1:21" hidden="1" x14ac:dyDescent="0.25">
      <c r="A5907">
        <v>-122.6688085</v>
      </c>
      <c r="B5907">
        <v>38.458384700000003</v>
      </c>
      <c r="C5907" t="s">
        <v>775</v>
      </c>
      <c r="D5907" t="s">
        <v>542</v>
      </c>
      <c r="E5907" t="s">
        <v>435</v>
      </c>
      <c r="F5907" t="s">
        <v>110</v>
      </c>
      <c r="G5907" t="s">
        <v>110</v>
      </c>
      <c r="H5907" t="s">
        <v>94</v>
      </c>
      <c r="J5907" t="s">
        <v>119</v>
      </c>
      <c r="K5907">
        <v>0</v>
      </c>
      <c r="L5907">
        <v>0</v>
      </c>
      <c r="M5907">
        <v>1</v>
      </c>
      <c r="O5907">
        <v>1990</v>
      </c>
      <c r="P5907" t="s">
        <v>120</v>
      </c>
      <c r="R5907">
        <f t="shared" si="369"/>
        <v>-123</v>
      </c>
      <c r="S5907">
        <f t="shared" si="370"/>
        <v>38</v>
      </c>
      <c r="T5907" t="str">
        <f t="shared" si="371"/>
        <v>-12338</v>
      </c>
      <c r="U5907" t="str">
        <f t="shared" si="368"/>
        <v>-123, 38</v>
      </c>
    </row>
    <row r="5908" spans="1:21" hidden="1" x14ac:dyDescent="0.25">
      <c r="A5908">
        <v>-123.0401667</v>
      </c>
      <c r="B5908">
        <v>38.420666670000003</v>
      </c>
      <c r="C5908">
        <v>2005</v>
      </c>
      <c r="D5908" t="s">
        <v>542</v>
      </c>
      <c r="E5908" t="s">
        <v>435</v>
      </c>
      <c r="F5908" t="s">
        <v>110</v>
      </c>
      <c r="G5908" t="s">
        <v>110</v>
      </c>
      <c r="H5908" t="s">
        <v>94</v>
      </c>
      <c r="J5908" t="s">
        <v>119</v>
      </c>
      <c r="K5908">
        <v>0</v>
      </c>
      <c r="L5908">
        <v>0</v>
      </c>
      <c r="N5908">
        <v>14</v>
      </c>
      <c r="O5908">
        <v>2005</v>
      </c>
      <c r="P5908" t="s">
        <v>120</v>
      </c>
      <c r="R5908">
        <f t="shared" si="369"/>
        <v>-123</v>
      </c>
      <c r="S5908">
        <f t="shared" si="370"/>
        <v>38</v>
      </c>
      <c r="T5908" t="str">
        <f t="shared" si="371"/>
        <v>-12338</v>
      </c>
      <c r="U5908" t="str">
        <f t="shared" si="368"/>
        <v>-123, 38</v>
      </c>
    </row>
    <row r="5909" spans="1:21" hidden="1" x14ac:dyDescent="0.25">
      <c r="A5909">
        <v>-123.04815000000001</v>
      </c>
      <c r="B5909">
        <v>38.422466669999999</v>
      </c>
      <c r="C5909">
        <v>2004</v>
      </c>
      <c r="D5909" t="s">
        <v>542</v>
      </c>
      <c r="E5909" t="s">
        <v>435</v>
      </c>
      <c r="F5909" t="s">
        <v>110</v>
      </c>
      <c r="G5909" t="s">
        <v>110</v>
      </c>
      <c r="H5909" t="s">
        <v>94</v>
      </c>
      <c r="J5909" t="s">
        <v>119</v>
      </c>
      <c r="K5909">
        <v>0</v>
      </c>
      <c r="L5909">
        <v>0</v>
      </c>
      <c r="N5909">
        <v>8</v>
      </c>
      <c r="O5909">
        <v>2004</v>
      </c>
      <c r="P5909" t="s">
        <v>120</v>
      </c>
      <c r="R5909">
        <f t="shared" si="369"/>
        <v>-123</v>
      </c>
      <c r="S5909">
        <f t="shared" si="370"/>
        <v>38</v>
      </c>
      <c r="T5909" t="str">
        <f t="shared" si="371"/>
        <v>-12338</v>
      </c>
      <c r="U5909" t="str">
        <f t="shared" si="368"/>
        <v>-123, 38</v>
      </c>
    </row>
    <row r="5910" spans="1:21" hidden="1" x14ac:dyDescent="0.25">
      <c r="A5910">
        <v>-122.6688085</v>
      </c>
      <c r="B5910">
        <v>38.458384700000003</v>
      </c>
      <c r="C5910" t="s">
        <v>775</v>
      </c>
      <c r="D5910" t="s">
        <v>542</v>
      </c>
      <c r="E5910" t="s">
        <v>435</v>
      </c>
      <c r="F5910" t="s">
        <v>110</v>
      </c>
      <c r="G5910" t="s">
        <v>110</v>
      </c>
      <c r="H5910" t="s">
        <v>94</v>
      </c>
      <c r="J5910" t="s">
        <v>119</v>
      </c>
      <c r="K5910">
        <v>0</v>
      </c>
      <c r="L5910">
        <v>0</v>
      </c>
      <c r="M5910">
        <v>1</v>
      </c>
      <c r="O5910">
        <v>1990</v>
      </c>
      <c r="P5910" t="s">
        <v>120</v>
      </c>
      <c r="R5910">
        <f t="shared" si="369"/>
        <v>-123</v>
      </c>
      <c r="S5910">
        <f t="shared" si="370"/>
        <v>38</v>
      </c>
      <c r="T5910" t="str">
        <f t="shared" si="371"/>
        <v>-12338</v>
      </c>
      <c r="U5910" t="str">
        <f t="shared" si="368"/>
        <v>-123, 39</v>
      </c>
    </row>
    <row r="5911" spans="1:21" hidden="1" x14ac:dyDescent="0.25">
      <c r="A5911">
        <v>-122.88326549999999</v>
      </c>
      <c r="B5911">
        <v>38.511900500000003</v>
      </c>
      <c r="C5911" t="s">
        <v>755</v>
      </c>
      <c r="D5911" t="s">
        <v>542</v>
      </c>
      <c r="E5911" t="s">
        <v>435</v>
      </c>
      <c r="F5911" t="s">
        <v>110</v>
      </c>
      <c r="G5911" t="s">
        <v>109</v>
      </c>
      <c r="H5911" t="s">
        <v>94</v>
      </c>
      <c r="J5911" t="s">
        <v>119</v>
      </c>
      <c r="K5911">
        <v>0.57399999999999995</v>
      </c>
      <c r="L5911">
        <v>45.92</v>
      </c>
      <c r="M5911">
        <v>3</v>
      </c>
      <c r="N5911">
        <v>7</v>
      </c>
      <c r="O5911">
        <v>1993</v>
      </c>
      <c r="P5911" t="s">
        <v>120</v>
      </c>
      <c r="R5911">
        <f t="shared" si="369"/>
        <v>-123</v>
      </c>
      <c r="S5911">
        <f t="shared" si="370"/>
        <v>39</v>
      </c>
      <c r="T5911" t="str">
        <f t="shared" si="371"/>
        <v>-12339</v>
      </c>
      <c r="U5911" t="str">
        <f t="shared" si="368"/>
        <v>-123, 38</v>
      </c>
    </row>
    <row r="5912" spans="1:21" hidden="1" x14ac:dyDescent="0.25">
      <c r="A5912">
        <v>-122.79158</v>
      </c>
      <c r="B5912">
        <v>38.295610000000003</v>
      </c>
      <c r="C5912" t="s">
        <v>781</v>
      </c>
      <c r="D5912" t="s">
        <v>542</v>
      </c>
      <c r="E5912" t="s">
        <v>435</v>
      </c>
      <c r="F5912" t="s">
        <v>110</v>
      </c>
      <c r="G5912" t="s">
        <v>110</v>
      </c>
      <c r="H5912" t="s">
        <v>94</v>
      </c>
      <c r="J5912" t="s">
        <v>119</v>
      </c>
      <c r="K5912">
        <v>0</v>
      </c>
      <c r="L5912">
        <v>0</v>
      </c>
      <c r="M5912">
        <v>3</v>
      </c>
      <c r="N5912">
        <v>25</v>
      </c>
      <c r="O5912">
        <v>1992</v>
      </c>
      <c r="P5912" t="s">
        <v>120</v>
      </c>
      <c r="R5912">
        <f t="shared" si="369"/>
        <v>-123</v>
      </c>
      <c r="S5912">
        <f t="shared" si="370"/>
        <v>38</v>
      </c>
      <c r="T5912" t="str">
        <f t="shared" si="371"/>
        <v>-12338</v>
      </c>
      <c r="U5912" t="str">
        <f t="shared" si="368"/>
        <v>-122, 38</v>
      </c>
    </row>
    <row r="5913" spans="1:21" hidden="1" x14ac:dyDescent="0.25">
      <c r="A5913">
        <v>-122.4760445</v>
      </c>
      <c r="B5913">
        <v>38.339240500000002</v>
      </c>
      <c r="C5913" t="s">
        <v>771</v>
      </c>
      <c r="D5913" t="s">
        <v>542</v>
      </c>
      <c r="E5913" t="s">
        <v>435</v>
      </c>
      <c r="F5913" t="s">
        <v>110</v>
      </c>
      <c r="G5913" t="s">
        <v>109</v>
      </c>
      <c r="H5913" t="s">
        <v>94</v>
      </c>
      <c r="J5913" t="s">
        <v>119</v>
      </c>
      <c r="K5913">
        <v>4.7600000000000003E-3</v>
      </c>
      <c r="L5913">
        <v>0.38080000000000003</v>
      </c>
      <c r="M5913">
        <v>3</v>
      </c>
      <c r="N5913">
        <v>22</v>
      </c>
      <c r="O5913">
        <v>1993</v>
      </c>
      <c r="P5913" t="s">
        <v>120</v>
      </c>
      <c r="R5913">
        <f t="shared" si="369"/>
        <v>-122</v>
      </c>
      <c r="S5913">
        <f t="shared" si="370"/>
        <v>38</v>
      </c>
      <c r="T5913" t="str">
        <f t="shared" si="371"/>
        <v>-12238</v>
      </c>
      <c r="U5913" t="str">
        <f t="shared" si="368"/>
        <v>-123, 38</v>
      </c>
    </row>
    <row r="5914" spans="1:21" hidden="1" x14ac:dyDescent="0.25">
      <c r="A5914">
        <v>-122.90528310000001</v>
      </c>
      <c r="B5914">
        <v>38.473531399999999</v>
      </c>
      <c r="C5914" t="s">
        <v>776</v>
      </c>
      <c r="D5914" t="s">
        <v>542</v>
      </c>
      <c r="E5914" t="s">
        <v>435</v>
      </c>
      <c r="F5914" t="s">
        <v>110</v>
      </c>
      <c r="G5914" t="s">
        <v>110</v>
      </c>
      <c r="H5914" t="s">
        <v>94</v>
      </c>
      <c r="J5914" t="s">
        <v>119</v>
      </c>
      <c r="K5914">
        <v>0</v>
      </c>
      <c r="L5914">
        <v>0</v>
      </c>
      <c r="M5914">
        <v>1</v>
      </c>
      <c r="N5914">
        <v>25</v>
      </c>
      <c r="O5914">
        <v>1997</v>
      </c>
      <c r="P5914" t="s">
        <v>120</v>
      </c>
      <c r="R5914">
        <f t="shared" si="369"/>
        <v>-123</v>
      </c>
      <c r="S5914">
        <f t="shared" si="370"/>
        <v>38</v>
      </c>
      <c r="T5914" t="str">
        <f t="shared" si="371"/>
        <v>-12338</v>
      </c>
      <c r="U5914" t="str">
        <f t="shared" si="368"/>
        <v>-123, 38</v>
      </c>
    </row>
    <row r="5915" spans="1:21" hidden="1" x14ac:dyDescent="0.25">
      <c r="A5915">
        <v>-122.88906470000001</v>
      </c>
      <c r="B5915">
        <v>38.493059500000001</v>
      </c>
      <c r="C5915" t="s">
        <v>782</v>
      </c>
      <c r="D5915" t="s">
        <v>542</v>
      </c>
      <c r="E5915" t="s">
        <v>435</v>
      </c>
      <c r="F5915" t="s">
        <v>110</v>
      </c>
      <c r="G5915" t="s">
        <v>110</v>
      </c>
      <c r="H5915" t="s">
        <v>94</v>
      </c>
      <c r="J5915" t="s">
        <v>119</v>
      </c>
      <c r="K5915">
        <v>0</v>
      </c>
      <c r="L5915">
        <v>0</v>
      </c>
      <c r="M5915">
        <v>12</v>
      </c>
      <c r="N5915">
        <v>15</v>
      </c>
      <c r="O5915">
        <v>1996</v>
      </c>
      <c r="P5915" t="s">
        <v>120</v>
      </c>
      <c r="R5915">
        <f t="shared" si="369"/>
        <v>-123</v>
      </c>
      <c r="S5915">
        <f t="shared" si="370"/>
        <v>38</v>
      </c>
      <c r="T5915" t="str">
        <f t="shared" si="371"/>
        <v>-12338</v>
      </c>
      <c r="U5915" t="str">
        <f t="shared" si="368"/>
        <v>-123, 39</v>
      </c>
    </row>
    <row r="5916" spans="1:21" hidden="1" x14ac:dyDescent="0.25">
      <c r="A5916">
        <v>-122.79365420000001</v>
      </c>
      <c r="B5916">
        <v>38.577525199999997</v>
      </c>
      <c r="C5916" t="s">
        <v>772</v>
      </c>
      <c r="D5916" t="s">
        <v>542</v>
      </c>
      <c r="E5916" t="s">
        <v>435</v>
      </c>
      <c r="F5916" t="s">
        <v>110</v>
      </c>
      <c r="G5916" t="s">
        <v>110</v>
      </c>
      <c r="H5916" t="s">
        <v>94</v>
      </c>
      <c r="J5916" t="s">
        <v>119</v>
      </c>
      <c r="K5916">
        <v>0</v>
      </c>
      <c r="L5916">
        <v>0</v>
      </c>
      <c r="M5916">
        <v>11</v>
      </c>
      <c r="N5916">
        <v>24</v>
      </c>
      <c r="O5916">
        <v>1996</v>
      </c>
      <c r="P5916" t="s">
        <v>120</v>
      </c>
      <c r="R5916">
        <f t="shared" si="369"/>
        <v>-123</v>
      </c>
      <c r="S5916">
        <f t="shared" si="370"/>
        <v>39</v>
      </c>
      <c r="T5916" t="str">
        <f t="shared" si="371"/>
        <v>-12339</v>
      </c>
      <c r="U5916" t="str">
        <f t="shared" si="368"/>
        <v>-124, 39</v>
      </c>
    </row>
    <row r="5917" spans="1:21" hidden="1" x14ac:dyDescent="0.25">
      <c r="A5917">
        <v>-123.55441039999999</v>
      </c>
      <c r="B5917">
        <v>39.160524799999997</v>
      </c>
      <c r="C5917" t="s">
        <v>764</v>
      </c>
      <c r="D5917" t="s">
        <v>542</v>
      </c>
      <c r="E5917" t="s">
        <v>435</v>
      </c>
      <c r="F5917" t="s">
        <v>110</v>
      </c>
      <c r="G5917" t="s">
        <v>110</v>
      </c>
      <c r="H5917" t="s">
        <v>94</v>
      </c>
      <c r="J5917" t="s">
        <v>119</v>
      </c>
      <c r="K5917">
        <v>0</v>
      </c>
      <c r="L5917">
        <v>0</v>
      </c>
      <c r="M5917">
        <v>12</v>
      </c>
      <c r="N5917">
        <v>3</v>
      </c>
      <c r="O5917">
        <v>1967</v>
      </c>
      <c r="P5917" t="s">
        <v>120</v>
      </c>
      <c r="R5917">
        <f t="shared" si="369"/>
        <v>-124</v>
      </c>
      <c r="S5917">
        <f t="shared" si="370"/>
        <v>39</v>
      </c>
      <c r="T5917" t="str">
        <f t="shared" si="371"/>
        <v>-12439</v>
      </c>
      <c r="U5917" t="str">
        <f t="shared" si="368"/>
        <v>-124, 39</v>
      </c>
    </row>
    <row r="5918" spans="1:21" hidden="1" x14ac:dyDescent="0.25">
      <c r="A5918">
        <v>-123.55441039999999</v>
      </c>
      <c r="B5918">
        <v>39.160524799999997</v>
      </c>
      <c r="C5918" t="s">
        <v>764</v>
      </c>
      <c r="D5918" t="s">
        <v>542</v>
      </c>
      <c r="E5918" t="s">
        <v>435</v>
      </c>
      <c r="F5918" t="s">
        <v>110</v>
      </c>
      <c r="G5918" t="s">
        <v>110</v>
      </c>
      <c r="H5918" t="s">
        <v>94</v>
      </c>
      <c r="J5918" t="s">
        <v>119</v>
      </c>
      <c r="K5918">
        <v>0</v>
      </c>
      <c r="L5918">
        <v>0</v>
      </c>
      <c r="M5918">
        <v>12</v>
      </c>
      <c r="N5918">
        <v>3</v>
      </c>
      <c r="O5918">
        <v>1967</v>
      </c>
      <c r="P5918" t="s">
        <v>120</v>
      </c>
      <c r="R5918">
        <f t="shared" si="369"/>
        <v>-124</v>
      </c>
      <c r="S5918">
        <f t="shared" si="370"/>
        <v>39</v>
      </c>
      <c r="T5918" t="str">
        <f t="shared" si="371"/>
        <v>-12439</v>
      </c>
      <c r="U5918" t="str">
        <f t="shared" si="368"/>
        <v>-124, 40</v>
      </c>
    </row>
    <row r="5919" spans="1:21" hidden="1" x14ac:dyDescent="0.25">
      <c r="A5919">
        <v>-123.571</v>
      </c>
      <c r="B5919">
        <v>39.770530000000001</v>
      </c>
      <c r="C5919" t="s">
        <v>783</v>
      </c>
      <c r="D5919" t="s">
        <v>542</v>
      </c>
      <c r="E5919" t="s">
        <v>435</v>
      </c>
      <c r="F5919" t="s">
        <v>110</v>
      </c>
      <c r="G5919" t="s">
        <v>110</v>
      </c>
      <c r="H5919" t="s">
        <v>94</v>
      </c>
      <c r="J5919" t="s">
        <v>119</v>
      </c>
      <c r="K5919">
        <v>0</v>
      </c>
      <c r="L5919">
        <v>0</v>
      </c>
      <c r="M5919">
        <v>5</v>
      </c>
      <c r="N5919">
        <v>11</v>
      </c>
      <c r="O5919">
        <v>2000</v>
      </c>
      <c r="P5919" t="s">
        <v>120</v>
      </c>
      <c r="R5919">
        <f t="shared" si="369"/>
        <v>-124</v>
      </c>
      <c r="S5919">
        <f t="shared" si="370"/>
        <v>40</v>
      </c>
      <c r="T5919" t="str">
        <f t="shared" si="371"/>
        <v>-12440</v>
      </c>
      <c r="U5919" t="str">
        <f t="shared" si="368"/>
        <v>-124, 40</v>
      </c>
    </row>
    <row r="5920" spans="1:21" hidden="1" x14ac:dyDescent="0.25">
      <c r="A5920">
        <v>-123.8094996</v>
      </c>
      <c r="B5920">
        <v>39.796829299999999</v>
      </c>
      <c r="C5920" t="s">
        <v>784</v>
      </c>
      <c r="D5920" t="s">
        <v>542</v>
      </c>
      <c r="E5920" t="s">
        <v>435</v>
      </c>
      <c r="F5920" t="s">
        <v>110</v>
      </c>
      <c r="G5920" t="s">
        <v>110</v>
      </c>
      <c r="H5920" t="s">
        <v>94</v>
      </c>
      <c r="J5920" t="s">
        <v>119</v>
      </c>
      <c r="K5920">
        <v>0</v>
      </c>
      <c r="L5920">
        <v>0</v>
      </c>
      <c r="M5920">
        <v>11</v>
      </c>
      <c r="N5920">
        <v>16</v>
      </c>
      <c r="O5920">
        <v>1997</v>
      </c>
      <c r="P5920" t="s">
        <v>120</v>
      </c>
      <c r="R5920">
        <f t="shared" si="369"/>
        <v>-124</v>
      </c>
      <c r="S5920">
        <f t="shared" si="370"/>
        <v>40</v>
      </c>
      <c r="T5920" t="str">
        <f t="shared" si="371"/>
        <v>-12440</v>
      </c>
      <c r="U5920" t="str">
        <f t="shared" si="368"/>
        <v>-124, 40</v>
      </c>
    </row>
    <row r="5921" spans="1:21" hidden="1" x14ac:dyDescent="0.25">
      <c r="A5921">
        <v>-123.8432351</v>
      </c>
      <c r="B5921">
        <v>39.835302800000001</v>
      </c>
      <c r="C5921" t="s">
        <v>785</v>
      </c>
      <c r="D5921" t="s">
        <v>542</v>
      </c>
      <c r="E5921" t="s">
        <v>435</v>
      </c>
      <c r="F5921" t="s">
        <v>110</v>
      </c>
      <c r="G5921" t="s">
        <v>110</v>
      </c>
      <c r="H5921" t="s">
        <v>94</v>
      </c>
      <c r="J5921" t="s">
        <v>119</v>
      </c>
      <c r="K5921">
        <v>0</v>
      </c>
      <c r="L5921">
        <v>0</v>
      </c>
      <c r="M5921">
        <v>4</v>
      </c>
      <c r="N5921">
        <v>8</v>
      </c>
      <c r="O5921">
        <v>1968</v>
      </c>
      <c r="P5921" t="s">
        <v>120</v>
      </c>
      <c r="R5921">
        <f t="shared" si="369"/>
        <v>-124</v>
      </c>
      <c r="S5921">
        <f t="shared" si="370"/>
        <v>40</v>
      </c>
      <c r="T5921" t="str">
        <f t="shared" si="371"/>
        <v>-12440</v>
      </c>
      <c r="U5921" t="str">
        <f t="shared" si="368"/>
        <v>-124, 40</v>
      </c>
    </row>
    <row r="5922" spans="1:21" hidden="1" x14ac:dyDescent="0.25">
      <c r="A5922">
        <v>-123.8432351</v>
      </c>
      <c r="B5922">
        <v>39.835302800000001</v>
      </c>
      <c r="C5922" t="s">
        <v>785</v>
      </c>
      <c r="D5922" t="s">
        <v>542</v>
      </c>
      <c r="E5922" t="s">
        <v>435</v>
      </c>
      <c r="F5922" t="s">
        <v>110</v>
      </c>
      <c r="G5922" t="s">
        <v>110</v>
      </c>
      <c r="H5922" t="s">
        <v>94</v>
      </c>
      <c r="J5922" t="s">
        <v>119</v>
      </c>
      <c r="K5922">
        <v>0</v>
      </c>
      <c r="L5922">
        <v>0</v>
      </c>
      <c r="M5922">
        <v>4</v>
      </c>
      <c r="N5922">
        <v>8</v>
      </c>
      <c r="O5922">
        <v>1968</v>
      </c>
      <c r="P5922" t="s">
        <v>120</v>
      </c>
      <c r="R5922">
        <f t="shared" si="369"/>
        <v>-124</v>
      </c>
      <c r="S5922">
        <f t="shared" si="370"/>
        <v>40</v>
      </c>
      <c r="T5922" t="str">
        <f t="shared" si="371"/>
        <v>-12440</v>
      </c>
      <c r="U5922" t="str">
        <f t="shared" si="368"/>
        <v>-124, 40</v>
      </c>
    </row>
    <row r="5923" spans="1:21" hidden="1" x14ac:dyDescent="0.25">
      <c r="A5923">
        <v>-123.8432351</v>
      </c>
      <c r="B5923">
        <v>39.835302800000001</v>
      </c>
      <c r="C5923" t="s">
        <v>785</v>
      </c>
      <c r="D5923" t="s">
        <v>542</v>
      </c>
      <c r="E5923" t="s">
        <v>435</v>
      </c>
      <c r="F5923" t="s">
        <v>110</v>
      </c>
      <c r="G5923" t="s">
        <v>110</v>
      </c>
      <c r="H5923" t="s">
        <v>94</v>
      </c>
      <c r="J5923" t="s">
        <v>119</v>
      </c>
      <c r="K5923">
        <v>0</v>
      </c>
      <c r="L5923">
        <v>0</v>
      </c>
      <c r="M5923">
        <v>4</v>
      </c>
      <c r="N5923">
        <v>8</v>
      </c>
      <c r="O5923">
        <v>1968</v>
      </c>
      <c r="P5923" t="s">
        <v>120</v>
      </c>
      <c r="R5923">
        <f t="shared" si="369"/>
        <v>-124</v>
      </c>
      <c r="S5923">
        <f t="shared" si="370"/>
        <v>40</v>
      </c>
      <c r="T5923" t="str">
        <f t="shared" si="371"/>
        <v>-12440</v>
      </c>
      <c r="U5923" t="str">
        <f t="shared" si="368"/>
        <v>-124, 40</v>
      </c>
    </row>
    <row r="5924" spans="1:21" hidden="1" x14ac:dyDescent="0.25">
      <c r="A5924">
        <v>-123.8432351</v>
      </c>
      <c r="B5924">
        <v>39.835302800000001</v>
      </c>
      <c r="C5924" t="s">
        <v>785</v>
      </c>
      <c r="D5924" t="s">
        <v>542</v>
      </c>
      <c r="E5924" t="s">
        <v>435</v>
      </c>
      <c r="F5924" t="s">
        <v>110</v>
      </c>
      <c r="G5924" t="s">
        <v>110</v>
      </c>
      <c r="H5924" t="s">
        <v>94</v>
      </c>
      <c r="J5924" t="s">
        <v>119</v>
      </c>
      <c r="K5924">
        <v>0</v>
      </c>
      <c r="L5924">
        <v>0</v>
      </c>
      <c r="M5924">
        <v>4</v>
      </c>
      <c r="N5924">
        <v>8</v>
      </c>
      <c r="O5924">
        <v>1968</v>
      </c>
      <c r="P5924" t="s">
        <v>120</v>
      </c>
      <c r="R5924">
        <f t="shared" si="369"/>
        <v>-124</v>
      </c>
      <c r="S5924">
        <f t="shared" si="370"/>
        <v>40</v>
      </c>
      <c r="T5924" t="str">
        <f t="shared" si="371"/>
        <v>-12440</v>
      </c>
      <c r="U5924" t="str">
        <f t="shared" si="368"/>
        <v>-124, 40</v>
      </c>
    </row>
    <row r="5925" spans="1:21" hidden="1" x14ac:dyDescent="0.25">
      <c r="A5925">
        <v>-123.8432351</v>
      </c>
      <c r="B5925">
        <v>39.835302800000001</v>
      </c>
      <c r="C5925" t="s">
        <v>785</v>
      </c>
      <c r="D5925" t="s">
        <v>542</v>
      </c>
      <c r="E5925" t="s">
        <v>435</v>
      </c>
      <c r="F5925" t="s">
        <v>110</v>
      </c>
      <c r="G5925" t="s">
        <v>110</v>
      </c>
      <c r="H5925" t="s">
        <v>94</v>
      </c>
      <c r="J5925" t="s">
        <v>119</v>
      </c>
      <c r="K5925">
        <v>0</v>
      </c>
      <c r="L5925">
        <v>0</v>
      </c>
      <c r="M5925">
        <v>4</v>
      </c>
      <c r="N5925">
        <v>8</v>
      </c>
      <c r="O5925">
        <v>1968</v>
      </c>
      <c r="P5925" t="s">
        <v>120</v>
      </c>
      <c r="R5925">
        <f t="shared" si="369"/>
        <v>-124</v>
      </c>
      <c r="S5925">
        <f t="shared" si="370"/>
        <v>40</v>
      </c>
      <c r="T5925" t="str">
        <f t="shared" si="371"/>
        <v>-12440</v>
      </c>
      <c r="U5925" t="str">
        <f t="shared" si="368"/>
        <v>-124, 40</v>
      </c>
    </row>
    <row r="5926" spans="1:21" hidden="1" x14ac:dyDescent="0.25">
      <c r="A5926">
        <v>-123.8432351</v>
      </c>
      <c r="B5926">
        <v>39.835302800000001</v>
      </c>
      <c r="C5926" t="s">
        <v>785</v>
      </c>
      <c r="D5926" t="s">
        <v>542</v>
      </c>
      <c r="E5926" t="s">
        <v>435</v>
      </c>
      <c r="F5926" t="s">
        <v>110</v>
      </c>
      <c r="G5926" t="s">
        <v>110</v>
      </c>
      <c r="H5926" t="s">
        <v>94</v>
      </c>
      <c r="J5926" t="s">
        <v>119</v>
      </c>
      <c r="K5926">
        <v>0</v>
      </c>
      <c r="L5926">
        <v>0</v>
      </c>
      <c r="M5926">
        <v>4</v>
      </c>
      <c r="N5926">
        <v>8</v>
      </c>
      <c r="O5926">
        <v>1968</v>
      </c>
      <c r="P5926" t="s">
        <v>120</v>
      </c>
      <c r="R5926">
        <f t="shared" si="369"/>
        <v>-124</v>
      </c>
      <c r="S5926">
        <f t="shared" si="370"/>
        <v>40</v>
      </c>
      <c r="T5926" t="str">
        <f t="shared" si="371"/>
        <v>-12440</v>
      </c>
      <c r="U5926" t="str">
        <f t="shared" si="368"/>
        <v>-124, 40</v>
      </c>
    </row>
    <row r="5927" spans="1:21" hidden="1" x14ac:dyDescent="0.25">
      <c r="A5927">
        <v>-123.8432351</v>
      </c>
      <c r="B5927">
        <v>39.835302800000001</v>
      </c>
      <c r="C5927" t="s">
        <v>785</v>
      </c>
      <c r="D5927" t="s">
        <v>542</v>
      </c>
      <c r="E5927" t="s">
        <v>435</v>
      </c>
      <c r="F5927" t="s">
        <v>110</v>
      </c>
      <c r="G5927" t="s">
        <v>110</v>
      </c>
      <c r="H5927" t="s">
        <v>94</v>
      </c>
      <c r="J5927" t="s">
        <v>119</v>
      </c>
      <c r="K5927">
        <v>0</v>
      </c>
      <c r="L5927">
        <v>0</v>
      </c>
      <c r="M5927">
        <v>4</v>
      </c>
      <c r="N5927">
        <v>8</v>
      </c>
      <c r="O5927">
        <v>1968</v>
      </c>
      <c r="P5927" t="s">
        <v>120</v>
      </c>
      <c r="R5927">
        <f t="shared" si="369"/>
        <v>-124</v>
      </c>
      <c r="S5927">
        <f t="shared" si="370"/>
        <v>40</v>
      </c>
      <c r="T5927" t="str">
        <f t="shared" si="371"/>
        <v>-12440</v>
      </c>
      <c r="U5927" t="str">
        <f t="shared" si="368"/>
        <v>-124, 40</v>
      </c>
    </row>
    <row r="5928" spans="1:21" hidden="1" x14ac:dyDescent="0.25">
      <c r="A5928">
        <v>-123.87967310000001</v>
      </c>
      <c r="B5928">
        <v>39.882097700000003</v>
      </c>
      <c r="C5928" t="s">
        <v>786</v>
      </c>
      <c r="D5928" t="s">
        <v>542</v>
      </c>
      <c r="E5928" t="s">
        <v>435</v>
      </c>
      <c r="F5928" t="s">
        <v>110</v>
      </c>
      <c r="G5928" t="s">
        <v>110</v>
      </c>
      <c r="H5928" t="s">
        <v>94</v>
      </c>
      <c r="J5928" t="s">
        <v>119</v>
      </c>
      <c r="K5928">
        <v>0</v>
      </c>
      <c r="L5928">
        <v>0</v>
      </c>
      <c r="M5928">
        <v>11</v>
      </c>
      <c r="N5928">
        <v>20</v>
      </c>
      <c r="O5928">
        <v>1967</v>
      </c>
      <c r="P5928" t="s">
        <v>120</v>
      </c>
      <c r="R5928">
        <f t="shared" si="369"/>
        <v>-124</v>
      </c>
      <c r="S5928">
        <f t="shared" si="370"/>
        <v>40</v>
      </c>
      <c r="T5928" t="str">
        <f t="shared" si="371"/>
        <v>-12440</v>
      </c>
      <c r="U5928" t="str">
        <f t="shared" si="368"/>
        <v>-124, 40</v>
      </c>
    </row>
    <row r="5929" spans="1:21" hidden="1" x14ac:dyDescent="0.25">
      <c r="A5929">
        <v>-123.87967310000001</v>
      </c>
      <c r="B5929">
        <v>39.882097700000003</v>
      </c>
      <c r="C5929" t="s">
        <v>786</v>
      </c>
      <c r="D5929" t="s">
        <v>542</v>
      </c>
      <c r="E5929" t="s">
        <v>435</v>
      </c>
      <c r="F5929" t="s">
        <v>110</v>
      </c>
      <c r="G5929" t="s">
        <v>110</v>
      </c>
      <c r="H5929" t="s">
        <v>94</v>
      </c>
      <c r="J5929" t="s">
        <v>119</v>
      </c>
      <c r="K5929">
        <v>0</v>
      </c>
      <c r="L5929">
        <v>0</v>
      </c>
      <c r="M5929">
        <v>11</v>
      </c>
      <c r="N5929">
        <v>20</v>
      </c>
      <c r="O5929">
        <v>1967</v>
      </c>
      <c r="P5929" t="s">
        <v>120</v>
      </c>
      <c r="R5929">
        <f t="shared" si="369"/>
        <v>-124</v>
      </c>
      <c r="S5929">
        <f t="shared" si="370"/>
        <v>40</v>
      </c>
      <c r="T5929" t="str">
        <f t="shared" si="371"/>
        <v>-12440</v>
      </c>
      <c r="U5929" t="str">
        <f t="shared" si="368"/>
        <v>-124, 40</v>
      </c>
    </row>
    <row r="5930" spans="1:21" hidden="1" x14ac:dyDescent="0.25">
      <c r="A5930">
        <v>-123.87967310000001</v>
      </c>
      <c r="B5930">
        <v>39.882097700000003</v>
      </c>
      <c r="C5930" t="s">
        <v>786</v>
      </c>
      <c r="D5930" t="s">
        <v>542</v>
      </c>
      <c r="E5930" t="s">
        <v>435</v>
      </c>
      <c r="F5930" t="s">
        <v>110</v>
      </c>
      <c r="G5930" t="s">
        <v>110</v>
      </c>
      <c r="H5930" t="s">
        <v>94</v>
      </c>
      <c r="J5930" t="s">
        <v>119</v>
      </c>
      <c r="K5930">
        <v>0</v>
      </c>
      <c r="L5930">
        <v>0</v>
      </c>
      <c r="M5930">
        <v>11</v>
      </c>
      <c r="N5930">
        <v>20</v>
      </c>
      <c r="O5930">
        <v>1967</v>
      </c>
      <c r="P5930" t="s">
        <v>120</v>
      </c>
      <c r="R5930">
        <f t="shared" si="369"/>
        <v>-124</v>
      </c>
      <c r="S5930">
        <f t="shared" si="370"/>
        <v>40</v>
      </c>
      <c r="T5930" t="str">
        <f t="shared" si="371"/>
        <v>-12440</v>
      </c>
      <c r="U5930" t="str">
        <f t="shared" si="368"/>
        <v>-124, 40</v>
      </c>
    </row>
    <row r="5931" spans="1:21" hidden="1" x14ac:dyDescent="0.25">
      <c r="A5931">
        <v>-123.87967310000001</v>
      </c>
      <c r="B5931">
        <v>39.882097700000003</v>
      </c>
      <c r="C5931" t="s">
        <v>786</v>
      </c>
      <c r="D5931" t="s">
        <v>542</v>
      </c>
      <c r="E5931" t="s">
        <v>435</v>
      </c>
      <c r="F5931" t="s">
        <v>110</v>
      </c>
      <c r="G5931" t="s">
        <v>110</v>
      </c>
      <c r="H5931" t="s">
        <v>94</v>
      </c>
      <c r="J5931" t="s">
        <v>119</v>
      </c>
      <c r="K5931">
        <v>0</v>
      </c>
      <c r="L5931">
        <v>0</v>
      </c>
      <c r="M5931">
        <v>11</v>
      </c>
      <c r="N5931">
        <v>20</v>
      </c>
      <c r="O5931">
        <v>1967</v>
      </c>
      <c r="P5931" t="s">
        <v>120</v>
      </c>
      <c r="R5931">
        <f t="shared" si="369"/>
        <v>-124</v>
      </c>
      <c r="S5931">
        <f t="shared" si="370"/>
        <v>40</v>
      </c>
      <c r="T5931" t="str">
        <f t="shared" si="371"/>
        <v>-12440</v>
      </c>
      <c r="U5931" t="str">
        <f t="shared" si="368"/>
        <v>-124, 40</v>
      </c>
    </row>
    <row r="5932" spans="1:21" hidden="1" x14ac:dyDescent="0.25">
      <c r="A5932">
        <v>-123.87967310000001</v>
      </c>
      <c r="B5932">
        <v>39.882097700000003</v>
      </c>
      <c r="C5932" t="s">
        <v>786</v>
      </c>
      <c r="D5932" t="s">
        <v>542</v>
      </c>
      <c r="E5932" t="s">
        <v>435</v>
      </c>
      <c r="F5932" t="s">
        <v>110</v>
      </c>
      <c r="G5932" t="s">
        <v>110</v>
      </c>
      <c r="H5932" t="s">
        <v>94</v>
      </c>
      <c r="J5932" t="s">
        <v>119</v>
      </c>
      <c r="K5932">
        <v>0</v>
      </c>
      <c r="L5932">
        <v>0</v>
      </c>
      <c r="M5932">
        <v>11</v>
      </c>
      <c r="N5932">
        <v>20</v>
      </c>
      <c r="O5932">
        <v>1967</v>
      </c>
      <c r="P5932" t="s">
        <v>120</v>
      </c>
      <c r="R5932">
        <f t="shared" si="369"/>
        <v>-124</v>
      </c>
      <c r="S5932">
        <f t="shared" si="370"/>
        <v>40</v>
      </c>
      <c r="T5932" t="str">
        <f t="shared" si="371"/>
        <v>-12440</v>
      </c>
      <c r="U5932" t="str">
        <f t="shared" si="368"/>
        <v>-124, 40</v>
      </c>
    </row>
    <row r="5933" spans="1:21" hidden="1" x14ac:dyDescent="0.25">
      <c r="A5933">
        <v>-123.87967310000001</v>
      </c>
      <c r="B5933">
        <v>39.882097700000003</v>
      </c>
      <c r="C5933" t="s">
        <v>786</v>
      </c>
      <c r="D5933" t="s">
        <v>542</v>
      </c>
      <c r="E5933" t="s">
        <v>435</v>
      </c>
      <c r="F5933" t="s">
        <v>110</v>
      </c>
      <c r="G5933" t="s">
        <v>110</v>
      </c>
      <c r="H5933" t="s">
        <v>94</v>
      </c>
      <c r="J5933" t="s">
        <v>119</v>
      </c>
      <c r="K5933">
        <v>0</v>
      </c>
      <c r="L5933">
        <v>0</v>
      </c>
      <c r="M5933">
        <v>11</v>
      </c>
      <c r="N5933">
        <v>20</v>
      </c>
      <c r="O5933">
        <v>1967</v>
      </c>
      <c r="P5933" t="s">
        <v>120</v>
      </c>
      <c r="R5933">
        <f t="shared" si="369"/>
        <v>-124</v>
      </c>
      <c r="S5933">
        <f t="shared" si="370"/>
        <v>40</v>
      </c>
      <c r="T5933" t="str">
        <f t="shared" si="371"/>
        <v>-12440</v>
      </c>
      <c r="U5933" t="str">
        <f t="shared" si="368"/>
        <v>-124, 40</v>
      </c>
    </row>
    <row r="5934" spans="1:21" hidden="1" x14ac:dyDescent="0.25">
      <c r="A5934">
        <v>-123.87967310000001</v>
      </c>
      <c r="B5934">
        <v>39.882097700000003</v>
      </c>
      <c r="C5934" t="s">
        <v>786</v>
      </c>
      <c r="D5934" t="s">
        <v>542</v>
      </c>
      <c r="E5934" t="s">
        <v>435</v>
      </c>
      <c r="F5934" t="s">
        <v>110</v>
      </c>
      <c r="G5934" t="s">
        <v>110</v>
      </c>
      <c r="H5934" t="s">
        <v>94</v>
      </c>
      <c r="J5934" t="s">
        <v>119</v>
      </c>
      <c r="K5934">
        <v>0</v>
      </c>
      <c r="L5934">
        <v>0</v>
      </c>
      <c r="M5934">
        <v>11</v>
      </c>
      <c r="N5934">
        <v>20</v>
      </c>
      <c r="O5934">
        <v>1967</v>
      </c>
      <c r="P5934" t="s">
        <v>120</v>
      </c>
      <c r="R5934">
        <f t="shared" si="369"/>
        <v>-124</v>
      </c>
      <c r="S5934">
        <f t="shared" si="370"/>
        <v>40</v>
      </c>
      <c r="T5934" t="str">
        <f t="shared" si="371"/>
        <v>-12440</v>
      </c>
      <c r="U5934" t="str">
        <f t="shared" si="368"/>
        <v>-94, 17</v>
      </c>
    </row>
    <row r="5935" spans="1:21" hidden="1" x14ac:dyDescent="0.25">
      <c r="A5935">
        <v>-93.597222220000006</v>
      </c>
      <c r="B5935">
        <v>16.899999999999999</v>
      </c>
      <c r="C5935" t="s">
        <v>787</v>
      </c>
      <c r="D5935" t="s">
        <v>788</v>
      </c>
      <c r="E5935" t="s">
        <v>509</v>
      </c>
      <c r="F5935" t="s">
        <v>110</v>
      </c>
      <c r="G5935" t="s">
        <v>110</v>
      </c>
      <c r="H5935" t="s">
        <v>94</v>
      </c>
      <c r="K5935">
        <v>0</v>
      </c>
      <c r="L5935">
        <v>0</v>
      </c>
      <c r="M5935">
        <v>5</v>
      </c>
      <c r="N5935">
        <v>17</v>
      </c>
      <c r="O5935">
        <v>2008</v>
      </c>
      <c r="P5935" t="s">
        <v>397</v>
      </c>
      <c r="R5935">
        <f t="shared" si="369"/>
        <v>-94</v>
      </c>
      <c r="S5935">
        <f t="shared" si="370"/>
        <v>17</v>
      </c>
      <c r="T5935" t="str">
        <f t="shared" si="371"/>
        <v>-9417</v>
      </c>
      <c r="U5935" t="str">
        <f t="shared" si="368"/>
        <v>-94, 17</v>
      </c>
    </row>
    <row r="5936" spans="1:21" hidden="1" x14ac:dyDescent="0.25">
      <c r="A5936">
        <v>-93.597222220000006</v>
      </c>
      <c r="B5936">
        <v>16.899999999999999</v>
      </c>
      <c r="C5936" t="s">
        <v>787</v>
      </c>
      <c r="D5936" t="s">
        <v>788</v>
      </c>
      <c r="E5936" t="s">
        <v>509</v>
      </c>
      <c r="F5936" t="s">
        <v>110</v>
      </c>
      <c r="G5936" t="s">
        <v>110</v>
      </c>
      <c r="H5936" t="s">
        <v>94</v>
      </c>
      <c r="K5936">
        <v>0</v>
      </c>
      <c r="L5936">
        <v>0</v>
      </c>
      <c r="M5936">
        <v>5</v>
      </c>
      <c r="N5936">
        <v>17</v>
      </c>
      <c r="O5936">
        <v>2008</v>
      </c>
      <c r="P5936" t="s">
        <v>397</v>
      </c>
      <c r="R5936">
        <f t="shared" si="369"/>
        <v>-94</v>
      </c>
      <c r="S5936">
        <f t="shared" si="370"/>
        <v>17</v>
      </c>
      <c r="T5936" t="str">
        <f t="shared" si="371"/>
        <v>-9417</v>
      </c>
      <c r="U5936" t="str">
        <f t="shared" si="368"/>
        <v>-94, 17</v>
      </c>
    </row>
    <row r="5937" spans="1:21" hidden="1" x14ac:dyDescent="0.25">
      <c r="A5937">
        <v>-93.597222220000006</v>
      </c>
      <c r="B5937">
        <v>16.899999999999999</v>
      </c>
      <c r="C5937" t="s">
        <v>787</v>
      </c>
      <c r="D5937" t="s">
        <v>788</v>
      </c>
      <c r="E5937" t="s">
        <v>509</v>
      </c>
      <c r="F5937" t="s">
        <v>110</v>
      </c>
      <c r="G5937" t="s">
        <v>110</v>
      </c>
      <c r="H5937" t="s">
        <v>94</v>
      </c>
      <c r="K5937">
        <v>0</v>
      </c>
      <c r="L5937">
        <v>0</v>
      </c>
      <c r="M5937">
        <v>5</v>
      </c>
      <c r="N5937">
        <v>17</v>
      </c>
      <c r="O5937">
        <v>2008</v>
      </c>
      <c r="P5937" t="s">
        <v>397</v>
      </c>
      <c r="R5937">
        <f t="shared" si="369"/>
        <v>-94</v>
      </c>
      <c r="S5937">
        <f t="shared" si="370"/>
        <v>17</v>
      </c>
      <c r="T5937" t="str">
        <f t="shared" si="371"/>
        <v>-9417</v>
      </c>
      <c r="U5937" t="str">
        <f t="shared" si="368"/>
        <v>-94, 17</v>
      </c>
    </row>
    <row r="5938" spans="1:21" hidden="1" x14ac:dyDescent="0.25">
      <c r="A5938">
        <v>-93.597222220000006</v>
      </c>
      <c r="B5938">
        <v>16.899999999999999</v>
      </c>
      <c r="C5938" t="s">
        <v>787</v>
      </c>
      <c r="D5938" t="s">
        <v>788</v>
      </c>
      <c r="E5938" t="s">
        <v>509</v>
      </c>
      <c r="F5938" t="s">
        <v>110</v>
      </c>
      <c r="G5938" t="s">
        <v>110</v>
      </c>
      <c r="H5938" t="s">
        <v>94</v>
      </c>
      <c r="K5938">
        <v>0</v>
      </c>
      <c r="L5938">
        <v>0</v>
      </c>
      <c r="M5938">
        <v>5</v>
      </c>
      <c r="N5938">
        <v>17</v>
      </c>
      <c r="O5938">
        <v>2008</v>
      </c>
      <c r="P5938" t="s">
        <v>397</v>
      </c>
      <c r="R5938">
        <f t="shared" si="369"/>
        <v>-94</v>
      </c>
      <c r="S5938">
        <f t="shared" si="370"/>
        <v>17</v>
      </c>
      <c r="T5938" t="str">
        <f t="shared" si="371"/>
        <v>-9417</v>
      </c>
      <c r="U5938" t="str">
        <f t="shared" si="368"/>
        <v>-94, 17</v>
      </c>
    </row>
    <row r="5939" spans="1:21" hidden="1" x14ac:dyDescent="0.25">
      <c r="A5939">
        <v>-93.597222220000006</v>
      </c>
      <c r="B5939">
        <v>16.899999999999999</v>
      </c>
      <c r="C5939" t="s">
        <v>787</v>
      </c>
      <c r="D5939" t="s">
        <v>788</v>
      </c>
      <c r="E5939" t="s">
        <v>509</v>
      </c>
      <c r="F5939" t="s">
        <v>110</v>
      </c>
      <c r="G5939" t="s">
        <v>110</v>
      </c>
      <c r="H5939" t="s">
        <v>94</v>
      </c>
      <c r="K5939">
        <v>0</v>
      </c>
      <c r="L5939">
        <v>0</v>
      </c>
      <c r="M5939">
        <v>5</v>
      </c>
      <c r="N5939">
        <v>17</v>
      </c>
      <c r="O5939">
        <v>2008</v>
      </c>
      <c r="P5939" t="s">
        <v>397</v>
      </c>
      <c r="R5939">
        <f t="shared" si="369"/>
        <v>-94</v>
      </c>
      <c r="S5939">
        <f t="shared" si="370"/>
        <v>17</v>
      </c>
      <c r="T5939" t="str">
        <f t="shared" si="371"/>
        <v>-9417</v>
      </c>
      <c r="U5939" t="str">
        <f t="shared" si="368"/>
        <v>-94, 17</v>
      </c>
    </row>
    <row r="5940" spans="1:21" hidden="1" x14ac:dyDescent="0.25">
      <c r="A5940">
        <v>-93.597222220000006</v>
      </c>
      <c r="B5940">
        <v>16.899999999999999</v>
      </c>
      <c r="C5940" t="s">
        <v>787</v>
      </c>
      <c r="D5940" t="s">
        <v>788</v>
      </c>
      <c r="E5940" t="s">
        <v>509</v>
      </c>
      <c r="F5940" t="s">
        <v>110</v>
      </c>
      <c r="G5940" t="s">
        <v>109</v>
      </c>
      <c r="H5940" t="s">
        <v>94</v>
      </c>
      <c r="L5940">
        <v>770.4</v>
      </c>
      <c r="M5940">
        <v>5</v>
      </c>
      <c r="N5940">
        <v>17</v>
      </c>
      <c r="O5940">
        <v>2008</v>
      </c>
      <c r="P5940" t="s">
        <v>397</v>
      </c>
      <c r="R5940">
        <f t="shared" si="369"/>
        <v>-94</v>
      </c>
      <c r="S5940">
        <f t="shared" si="370"/>
        <v>17</v>
      </c>
      <c r="T5940" t="str">
        <f t="shared" si="371"/>
        <v>-9417</v>
      </c>
      <c r="U5940" t="str">
        <f t="shared" si="368"/>
        <v>-94, 17</v>
      </c>
    </row>
    <row r="5941" spans="1:21" hidden="1" x14ac:dyDescent="0.25">
      <c r="A5941">
        <v>-93.597222220000006</v>
      </c>
      <c r="B5941">
        <v>16.899999999999999</v>
      </c>
      <c r="C5941" t="s">
        <v>787</v>
      </c>
      <c r="D5941" t="s">
        <v>788</v>
      </c>
      <c r="E5941" t="s">
        <v>509</v>
      </c>
      <c r="F5941" t="s">
        <v>110</v>
      </c>
      <c r="G5941" t="s">
        <v>109</v>
      </c>
      <c r="H5941" t="s">
        <v>94</v>
      </c>
      <c r="L5941">
        <v>3.04</v>
      </c>
      <c r="M5941">
        <v>5</v>
      </c>
      <c r="N5941">
        <v>17</v>
      </c>
      <c r="O5941">
        <v>2008</v>
      </c>
      <c r="P5941" t="s">
        <v>397</v>
      </c>
      <c r="R5941">
        <f t="shared" si="369"/>
        <v>-94</v>
      </c>
      <c r="S5941">
        <f t="shared" si="370"/>
        <v>17</v>
      </c>
      <c r="T5941" t="str">
        <f t="shared" si="371"/>
        <v>-9417</v>
      </c>
      <c r="U5941" t="str">
        <f t="shared" si="368"/>
        <v>-94, 17</v>
      </c>
    </row>
    <row r="5942" spans="1:21" hidden="1" x14ac:dyDescent="0.25">
      <c r="A5942">
        <v>-93.597222220000006</v>
      </c>
      <c r="B5942">
        <v>16.899999999999999</v>
      </c>
      <c r="C5942" t="s">
        <v>787</v>
      </c>
      <c r="D5942" t="s">
        <v>788</v>
      </c>
      <c r="E5942" t="s">
        <v>509</v>
      </c>
      <c r="F5942" t="s">
        <v>110</v>
      </c>
      <c r="G5942" t="s">
        <v>109</v>
      </c>
      <c r="H5942" t="s">
        <v>94</v>
      </c>
      <c r="L5942">
        <v>4.8719999999999999</v>
      </c>
      <c r="M5942">
        <v>5</v>
      </c>
      <c r="N5942">
        <v>17</v>
      </c>
      <c r="O5942">
        <v>2008</v>
      </c>
      <c r="P5942" t="s">
        <v>397</v>
      </c>
      <c r="R5942">
        <f t="shared" si="369"/>
        <v>-94</v>
      </c>
      <c r="S5942">
        <f t="shared" si="370"/>
        <v>17</v>
      </c>
      <c r="T5942" t="str">
        <f t="shared" si="371"/>
        <v>-9417</v>
      </c>
      <c r="U5942" t="str">
        <f t="shared" si="368"/>
        <v>-93, 16</v>
      </c>
    </row>
    <row r="5943" spans="1:21" hidden="1" x14ac:dyDescent="0.25">
      <c r="A5943">
        <v>-93.187222219999995</v>
      </c>
      <c r="B5943">
        <v>15.54916667</v>
      </c>
      <c r="C5943" t="s">
        <v>789</v>
      </c>
      <c r="D5943" t="s">
        <v>790</v>
      </c>
      <c r="E5943" t="s">
        <v>518</v>
      </c>
      <c r="F5943" t="s">
        <v>110</v>
      </c>
      <c r="G5943" t="s">
        <v>110</v>
      </c>
      <c r="H5943" t="s">
        <v>94</v>
      </c>
      <c r="K5943">
        <v>0</v>
      </c>
      <c r="L5943">
        <v>0</v>
      </c>
      <c r="M5943">
        <v>8</v>
      </c>
      <c r="N5943">
        <v>18</v>
      </c>
      <c r="O5943">
        <v>2007</v>
      </c>
      <c r="P5943" t="s">
        <v>397</v>
      </c>
      <c r="R5943">
        <f t="shared" si="369"/>
        <v>-93</v>
      </c>
      <c r="S5943">
        <f t="shared" si="370"/>
        <v>16</v>
      </c>
      <c r="T5943" t="str">
        <f t="shared" si="371"/>
        <v>-9316</v>
      </c>
      <c r="U5943" t="str">
        <f t="shared" si="368"/>
        <v>-93, 15</v>
      </c>
    </row>
    <row r="5944" spans="1:21" hidden="1" x14ac:dyDescent="0.25">
      <c r="A5944">
        <v>-92.813333</v>
      </c>
      <c r="B5944">
        <v>15.202222219999999</v>
      </c>
      <c r="C5944" t="s">
        <v>791</v>
      </c>
      <c r="D5944" t="s">
        <v>790</v>
      </c>
      <c r="E5944" t="s">
        <v>518</v>
      </c>
      <c r="F5944" t="s">
        <v>110</v>
      </c>
      <c r="G5944" t="s">
        <v>110</v>
      </c>
      <c r="H5944" t="s">
        <v>94</v>
      </c>
      <c r="K5944">
        <v>0</v>
      </c>
      <c r="L5944">
        <v>0</v>
      </c>
      <c r="M5944">
        <v>7</v>
      </c>
      <c r="N5944">
        <v>11</v>
      </c>
      <c r="O5944">
        <v>2006</v>
      </c>
      <c r="P5944" t="s">
        <v>397</v>
      </c>
      <c r="R5944">
        <f t="shared" si="369"/>
        <v>-93</v>
      </c>
      <c r="S5944">
        <f t="shared" si="370"/>
        <v>15</v>
      </c>
      <c r="T5944" t="str">
        <f t="shared" si="371"/>
        <v>-9315</v>
      </c>
      <c r="U5944" t="str">
        <f t="shared" si="368"/>
        <v>-93, 15</v>
      </c>
    </row>
    <row r="5945" spans="1:21" hidden="1" x14ac:dyDescent="0.25">
      <c r="A5945">
        <v>-92.813333</v>
      </c>
      <c r="B5945">
        <v>15.202222219999999</v>
      </c>
      <c r="C5945" t="s">
        <v>791</v>
      </c>
      <c r="D5945" t="s">
        <v>790</v>
      </c>
      <c r="E5945" t="s">
        <v>518</v>
      </c>
      <c r="F5945" t="s">
        <v>110</v>
      </c>
      <c r="G5945" t="s">
        <v>110</v>
      </c>
      <c r="H5945" t="s">
        <v>94</v>
      </c>
      <c r="K5945">
        <v>0</v>
      </c>
      <c r="L5945">
        <v>0</v>
      </c>
      <c r="M5945">
        <v>7</v>
      </c>
      <c r="N5945">
        <v>11</v>
      </c>
      <c r="O5945">
        <v>2006</v>
      </c>
      <c r="P5945" t="s">
        <v>397</v>
      </c>
      <c r="R5945">
        <f t="shared" si="369"/>
        <v>-93</v>
      </c>
      <c r="S5945">
        <f t="shared" si="370"/>
        <v>15</v>
      </c>
      <c r="T5945" t="str">
        <f t="shared" si="371"/>
        <v>-9315</v>
      </c>
      <c r="U5945" t="str">
        <f t="shared" si="368"/>
        <v>-93, 15</v>
      </c>
    </row>
    <row r="5946" spans="1:21" hidden="1" x14ac:dyDescent="0.25">
      <c r="A5946">
        <v>-92.813333</v>
      </c>
      <c r="B5946">
        <v>15.202222219999999</v>
      </c>
      <c r="C5946" t="s">
        <v>791</v>
      </c>
      <c r="D5946" t="s">
        <v>790</v>
      </c>
      <c r="E5946" t="s">
        <v>518</v>
      </c>
      <c r="F5946" t="s">
        <v>110</v>
      </c>
      <c r="G5946" t="s">
        <v>110</v>
      </c>
      <c r="H5946" t="s">
        <v>94</v>
      </c>
      <c r="K5946">
        <v>0</v>
      </c>
      <c r="L5946">
        <v>0</v>
      </c>
      <c r="M5946">
        <v>7</v>
      </c>
      <c r="N5946">
        <v>11</v>
      </c>
      <c r="O5946">
        <v>2006</v>
      </c>
      <c r="P5946" t="s">
        <v>397</v>
      </c>
      <c r="R5946">
        <f t="shared" si="369"/>
        <v>-93</v>
      </c>
      <c r="S5946">
        <f t="shared" si="370"/>
        <v>15</v>
      </c>
      <c r="T5946" t="str">
        <f t="shared" si="371"/>
        <v>-9315</v>
      </c>
      <c r="U5946" t="str">
        <f t="shared" si="368"/>
        <v>-93, 15</v>
      </c>
    </row>
    <row r="5947" spans="1:21" hidden="1" x14ac:dyDescent="0.25">
      <c r="A5947">
        <v>-92.813333</v>
      </c>
      <c r="B5947">
        <v>15.202222219999999</v>
      </c>
      <c r="C5947" t="s">
        <v>791</v>
      </c>
      <c r="D5947" t="s">
        <v>790</v>
      </c>
      <c r="E5947" t="s">
        <v>518</v>
      </c>
      <c r="F5947" t="s">
        <v>110</v>
      </c>
      <c r="G5947" t="s">
        <v>110</v>
      </c>
      <c r="H5947" t="s">
        <v>94</v>
      </c>
      <c r="K5947">
        <v>0</v>
      </c>
      <c r="L5947">
        <v>0</v>
      </c>
      <c r="M5947">
        <v>7</v>
      </c>
      <c r="N5947">
        <v>11</v>
      </c>
      <c r="O5947">
        <v>2006</v>
      </c>
      <c r="P5947" t="s">
        <v>397</v>
      </c>
      <c r="R5947">
        <f t="shared" si="369"/>
        <v>-93</v>
      </c>
      <c r="S5947">
        <f t="shared" si="370"/>
        <v>15</v>
      </c>
      <c r="T5947" t="str">
        <f t="shared" si="371"/>
        <v>-9315</v>
      </c>
      <c r="U5947" t="str">
        <f t="shared" si="368"/>
        <v>-93, 16</v>
      </c>
    </row>
    <row r="5948" spans="1:21" hidden="1" x14ac:dyDescent="0.25">
      <c r="A5948">
        <v>-92.792500000000004</v>
      </c>
      <c r="B5948">
        <v>15.713333329999999</v>
      </c>
      <c r="C5948" t="s">
        <v>792</v>
      </c>
      <c r="D5948" t="s">
        <v>395</v>
      </c>
      <c r="E5948" t="s">
        <v>118</v>
      </c>
      <c r="F5948" t="s">
        <v>110</v>
      </c>
      <c r="G5948" t="s">
        <v>110</v>
      </c>
      <c r="H5948" t="s">
        <v>94</v>
      </c>
      <c r="K5948">
        <v>0</v>
      </c>
      <c r="L5948">
        <v>0</v>
      </c>
      <c r="M5948">
        <v>3</v>
      </c>
      <c r="N5948">
        <v>9</v>
      </c>
      <c r="O5948">
        <v>2007</v>
      </c>
      <c r="P5948" t="s">
        <v>397</v>
      </c>
      <c r="R5948">
        <f t="shared" si="369"/>
        <v>-93</v>
      </c>
      <c r="S5948">
        <f t="shared" si="370"/>
        <v>16</v>
      </c>
      <c r="T5948" t="str">
        <f t="shared" si="371"/>
        <v>-9316</v>
      </c>
      <c r="U5948" t="str">
        <f t="shared" si="368"/>
        <v>-93, 16</v>
      </c>
    </row>
    <row r="5949" spans="1:21" hidden="1" x14ac:dyDescent="0.25">
      <c r="A5949">
        <v>-92.792500000000004</v>
      </c>
      <c r="B5949">
        <v>15.713333329999999</v>
      </c>
      <c r="C5949" t="s">
        <v>792</v>
      </c>
      <c r="D5949" t="s">
        <v>395</v>
      </c>
      <c r="E5949" t="s">
        <v>118</v>
      </c>
      <c r="F5949" t="s">
        <v>110</v>
      </c>
      <c r="G5949" t="s">
        <v>110</v>
      </c>
      <c r="H5949" t="s">
        <v>94</v>
      </c>
      <c r="K5949">
        <v>0</v>
      </c>
      <c r="L5949">
        <v>0</v>
      </c>
      <c r="M5949">
        <v>3</v>
      </c>
      <c r="N5949">
        <v>9</v>
      </c>
      <c r="O5949">
        <v>2007</v>
      </c>
      <c r="P5949" t="s">
        <v>397</v>
      </c>
      <c r="R5949">
        <f t="shared" si="369"/>
        <v>-93</v>
      </c>
      <c r="S5949">
        <f t="shared" si="370"/>
        <v>16</v>
      </c>
      <c r="T5949" t="str">
        <f t="shared" si="371"/>
        <v>-9316</v>
      </c>
      <c r="U5949" t="str">
        <f t="shared" si="368"/>
        <v>-94, 16</v>
      </c>
    </row>
    <row r="5950" spans="1:21" hidden="1" x14ac:dyDescent="0.25">
      <c r="A5950">
        <v>-93.580833330000004</v>
      </c>
      <c r="B5950">
        <v>16.172777780000001</v>
      </c>
      <c r="C5950" t="s">
        <v>793</v>
      </c>
      <c r="D5950" t="s">
        <v>395</v>
      </c>
      <c r="E5950" t="s">
        <v>118</v>
      </c>
      <c r="F5950" t="s">
        <v>110</v>
      </c>
      <c r="G5950" t="s">
        <v>110</v>
      </c>
      <c r="H5950" t="s">
        <v>94</v>
      </c>
      <c r="K5950">
        <v>0</v>
      </c>
      <c r="L5950">
        <v>0</v>
      </c>
      <c r="M5950">
        <v>12</v>
      </c>
      <c r="N5950">
        <v>20</v>
      </c>
      <c r="O5950">
        <v>2009</v>
      </c>
      <c r="P5950" t="s">
        <v>397</v>
      </c>
      <c r="R5950">
        <f t="shared" si="369"/>
        <v>-94</v>
      </c>
      <c r="S5950">
        <f t="shared" si="370"/>
        <v>16</v>
      </c>
      <c r="T5950" t="str">
        <f t="shared" si="371"/>
        <v>-9416</v>
      </c>
      <c r="U5950" t="str">
        <f t="shared" si="368"/>
        <v>-94, 17</v>
      </c>
    </row>
    <row r="5951" spans="1:21" hidden="1" x14ac:dyDescent="0.25">
      <c r="A5951">
        <v>-94.193611110000006</v>
      </c>
      <c r="B5951">
        <v>16.579722220000001</v>
      </c>
      <c r="C5951" t="s">
        <v>794</v>
      </c>
      <c r="D5951" t="s">
        <v>533</v>
      </c>
      <c r="E5951" t="s">
        <v>118</v>
      </c>
      <c r="F5951" t="s">
        <v>110</v>
      </c>
      <c r="G5951" t="s">
        <v>110</v>
      </c>
      <c r="H5951" t="s">
        <v>94</v>
      </c>
      <c r="K5951">
        <v>0</v>
      </c>
      <c r="L5951">
        <v>0</v>
      </c>
      <c r="M5951">
        <v>3</v>
      </c>
      <c r="N5951">
        <v>5</v>
      </c>
      <c r="O5951">
        <v>2008</v>
      </c>
      <c r="P5951" t="s">
        <v>397</v>
      </c>
      <c r="R5951">
        <f t="shared" si="369"/>
        <v>-94</v>
      </c>
      <c r="S5951">
        <f t="shared" si="370"/>
        <v>17</v>
      </c>
      <c r="T5951" t="str">
        <f t="shared" si="371"/>
        <v>-9417</v>
      </c>
      <c r="U5951" t="str">
        <f t="shared" si="368"/>
        <v>-94, 17</v>
      </c>
    </row>
    <row r="5952" spans="1:21" hidden="1" x14ac:dyDescent="0.25">
      <c r="A5952">
        <v>-94.193611110000006</v>
      </c>
      <c r="B5952">
        <v>16.579722220000001</v>
      </c>
      <c r="C5952" t="s">
        <v>794</v>
      </c>
      <c r="D5952" t="s">
        <v>533</v>
      </c>
      <c r="E5952" t="s">
        <v>118</v>
      </c>
      <c r="F5952" t="s">
        <v>110</v>
      </c>
      <c r="G5952" t="s">
        <v>110</v>
      </c>
      <c r="H5952" t="s">
        <v>94</v>
      </c>
      <c r="K5952">
        <v>0</v>
      </c>
      <c r="L5952">
        <v>0</v>
      </c>
      <c r="M5952">
        <v>3</v>
      </c>
      <c r="N5952">
        <v>5</v>
      </c>
      <c r="O5952">
        <v>2008</v>
      </c>
      <c r="P5952" t="s">
        <v>397</v>
      </c>
      <c r="R5952">
        <f t="shared" si="369"/>
        <v>-94</v>
      </c>
      <c r="S5952">
        <f t="shared" si="370"/>
        <v>17</v>
      </c>
      <c r="T5952" t="str">
        <f t="shared" si="371"/>
        <v>-9417</v>
      </c>
      <c r="U5952" t="str">
        <f t="shared" si="368"/>
        <v>-93, 17</v>
      </c>
    </row>
    <row r="5953" spans="1:21" hidden="1" x14ac:dyDescent="0.25">
      <c r="A5953">
        <v>-92.666388889999993</v>
      </c>
      <c r="B5953">
        <v>16.755555560000001</v>
      </c>
      <c r="C5953" t="s">
        <v>795</v>
      </c>
      <c r="D5953" t="s">
        <v>403</v>
      </c>
      <c r="E5953" t="s">
        <v>404</v>
      </c>
      <c r="F5953" t="s">
        <v>110</v>
      </c>
      <c r="G5953" t="s">
        <v>110</v>
      </c>
      <c r="H5953" t="s">
        <v>94</v>
      </c>
      <c r="K5953">
        <v>0</v>
      </c>
      <c r="L5953">
        <v>0</v>
      </c>
      <c r="M5953">
        <v>7</v>
      </c>
      <c r="N5953">
        <v>4</v>
      </c>
      <c r="O5953">
        <v>2008</v>
      </c>
      <c r="P5953" t="s">
        <v>397</v>
      </c>
      <c r="R5953">
        <f t="shared" si="369"/>
        <v>-93</v>
      </c>
      <c r="S5953">
        <f t="shared" si="370"/>
        <v>17</v>
      </c>
      <c r="T5953" t="str">
        <f t="shared" si="371"/>
        <v>-9317</v>
      </c>
      <c r="U5953" t="str">
        <f t="shared" si="368"/>
        <v>-93, 17</v>
      </c>
    </row>
    <row r="5954" spans="1:21" hidden="1" x14ac:dyDescent="0.25">
      <c r="A5954">
        <v>-92.638333329999995</v>
      </c>
      <c r="B5954">
        <v>16.736666670000002</v>
      </c>
      <c r="C5954" t="s">
        <v>416</v>
      </c>
      <c r="D5954" t="s">
        <v>403</v>
      </c>
      <c r="E5954" t="s">
        <v>404</v>
      </c>
      <c r="F5954" t="s">
        <v>110</v>
      </c>
      <c r="G5954" t="s">
        <v>110</v>
      </c>
      <c r="H5954" t="s">
        <v>94</v>
      </c>
      <c r="K5954">
        <v>0</v>
      </c>
      <c r="L5954">
        <v>0</v>
      </c>
      <c r="M5954">
        <v>9</v>
      </c>
      <c r="N5954">
        <v>3</v>
      </c>
      <c r="O5954">
        <v>2006</v>
      </c>
      <c r="P5954" t="s">
        <v>397</v>
      </c>
      <c r="R5954">
        <f t="shared" si="369"/>
        <v>-93</v>
      </c>
      <c r="S5954">
        <f t="shared" si="370"/>
        <v>17</v>
      </c>
      <c r="T5954" t="str">
        <f t="shared" si="371"/>
        <v>-9317</v>
      </c>
      <c r="U5954" t="str">
        <f t="shared" ref="U5954:U6017" si="372">_xlfn.CONCAT($R5955, ", ", $S5955)</f>
        <v>-93, 17</v>
      </c>
    </row>
    <row r="5955" spans="1:21" hidden="1" x14ac:dyDescent="0.25">
      <c r="A5955">
        <v>-92.666388889999993</v>
      </c>
      <c r="B5955">
        <v>16.755555560000001</v>
      </c>
      <c r="C5955" t="s">
        <v>795</v>
      </c>
      <c r="D5955" t="s">
        <v>403</v>
      </c>
      <c r="E5955" t="s">
        <v>404</v>
      </c>
      <c r="F5955" t="s">
        <v>110</v>
      </c>
      <c r="G5955" t="s">
        <v>110</v>
      </c>
      <c r="H5955" t="s">
        <v>94</v>
      </c>
      <c r="K5955">
        <v>0</v>
      </c>
      <c r="L5955">
        <v>0</v>
      </c>
      <c r="M5955">
        <v>7</v>
      </c>
      <c r="N5955">
        <v>4</v>
      </c>
      <c r="O5955">
        <v>2008</v>
      </c>
      <c r="P5955" t="s">
        <v>397</v>
      </c>
      <c r="R5955">
        <f t="shared" ref="R5955:R6018" si="373">ROUND($A5955, 0)</f>
        <v>-93</v>
      </c>
      <c r="S5955">
        <f t="shared" ref="S5955:S6018" si="374">ROUND($B5955, 0)</f>
        <v>17</v>
      </c>
      <c r="T5955" t="str">
        <f t="shared" ref="T5955:T6018" si="375">_xlfn.CONCAT($R5955, $S5955)</f>
        <v>-9317</v>
      </c>
      <c r="U5955" t="str">
        <f t="shared" si="372"/>
        <v>-93, 17</v>
      </c>
    </row>
    <row r="5956" spans="1:21" hidden="1" x14ac:dyDescent="0.25">
      <c r="A5956">
        <v>-92.666388889999993</v>
      </c>
      <c r="B5956">
        <v>16.755555560000001</v>
      </c>
      <c r="C5956" t="s">
        <v>795</v>
      </c>
      <c r="D5956" t="s">
        <v>403</v>
      </c>
      <c r="E5956" t="s">
        <v>404</v>
      </c>
      <c r="F5956" t="s">
        <v>110</v>
      </c>
      <c r="G5956" t="s">
        <v>110</v>
      </c>
      <c r="H5956" t="s">
        <v>94</v>
      </c>
      <c r="K5956">
        <v>0</v>
      </c>
      <c r="L5956">
        <v>0</v>
      </c>
      <c r="M5956">
        <v>7</v>
      </c>
      <c r="N5956">
        <v>4</v>
      </c>
      <c r="O5956">
        <v>2008</v>
      </c>
      <c r="P5956" t="s">
        <v>397</v>
      </c>
      <c r="R5956">
        <f t="shared" si="373"/>
        <v>-93</v>
      </c>
      <c r="S5956">
        <f t="shared" si="374"/>
        <v>17</v>
      </c>
      <c r="T5956" t="str">
        <f t="shared" si="375"/>
        <v>-9317</v>
      </c>
      <c r="U5956" t="str">
        <f t="shared" si="372"/>
        <v>-93, 15</v>
      </c>
    </row>
    <row r="5957" spans="1:21" hidden="1" x14ac:dyDescent="0.25">
      <c r="A5957">
        <v>-92.588888999999995</v>
      </c>
      <c r="B5957">
        <v>15.369444440000001</v>
      </c>
      <c r="C5957" t="s">
        <v>796</v>
      </c>
      <c r="D5957" t="s">
        <v>406</v>
      </c>
      <c r="E5957" t="s">
        <v>404</v>
      </c>
      <c r="F5957" t="s">
        <v>110</v>
      </c>
      <c r="G5957" t="s">
        <v>110</v>
      </c>
      <c r="H5957" t="s">
        <v>94</v>
      </c>
      <c r="K5957">
        <v>0</v>
      </c>
      <c r="L5957">
        <v>0</v>
      </c>
      <c r="M5957">
        <v>7</v>
      </c>
      <c r="N5957">
        <v>12</v>
      </c>
      <c r="O5957">
        <v>2006</v>
      </c>
      <c r="P5957" t="s">
        <v>397</v>
      </c>
      <c r="R5957">
        <f t="shared" si="373"/>
        <v>-93</v>
      </c>
      <c r="S5957">
        <f t="shared" si="374"/>
        <v>15</v>
      </c>
      <c r="T5957" t="str">
        <f t="shared" si="375"/>
        <v>-9315</v>
      </c>
      <c r="U5957" t="str">
        <f t="shared" si="372"/>
        <v>-93, 15</v>
      </c>
    </row>
    <row r="5958" spans="1:21" hidden="1" x14ac:dyDescent="0.25">
      <c r="A5958">
        <v>-92.588888999999995</v>
      </c>
      <c r="B5958">
        <v>15.369444440000001</v>
      </c>
      <c r="C5958" t="s">
        <v>796</v>
      </c>
      <c r="D5958" t="s">
        <v>406</v>
      </c>
      <c r="E5958" t="s">
        <v>404</v>
      </c>
      <c r="F5958" t="s">
        <v>110</v>
      </c>
      <c r="G5958" t="s">
        <v>110</v>
      </c>
      <c r="H5958" t="s">
        <v>94</v>
      </c>
      <c r="K5958">
        <v>0</v>
      </c>
      <c r="L5958">
        <v>0</v>
      </c>
      <c r="M5958">
        <v>7</v>
      </c>
      <c r="N5958">
        <v>12</v>
      </c>
      <c r="O5958">
        <v>2006</v>
      </c>
      <c r="P5958" t="s">
        <v>397</v>
      </c>
      <c r="R5958">
        <f t="shared" si="373"/>
        <v>-93</v>
      </c>
      <c r="S5958">
        <f t="shared" si="374"/>
        <v>15</v>
      </c>
      <c r="T5958" t="str">
        <f t="shared" si="375"/>
        <v>-9315</v>
      </c>
      <c r="U5958" t="str">
        <f t="shared" si="372"/>
        <v>-93, 15</v>
      </c>
    </row>
    <row r="5959" spans="1:21" hidden="1" x14ac:dyDescent="0.25">
      <c r="A5959">
        <v>-92.588888999999995</v>
      </c>
      <c r="B5959">
        <v>15.369444440000001</v>
      </c>
      <c r="C5959" t="s">
        <v>796</v>
      </c>
      <c r="D5959" t="s">
        <v>406</v>
      </c>
      <c r="E5959" t="s">
        <v>404</v>
      </c>
      <c r="F5959" t="s">
        <v>110</v>
      </c>
      <c r="G5959" t="s">
        <v>110</v>
      </c>
      <c r="H5959" t="s">
        <v>94</v>
      </c>
      <c r="K5959">
        <v>0</v>
      </c>
      <c r="L5959">
        <v>0</v>
      </c>
      <c r="M5959">
        <v>7</v>
      </c>
      <c r="N5959">
        <v>12</v>
      </c>
      <c r="O5959">
        <v>2006</v>
      </c>
      <c r="P5959" t="s">
        <v>397</v>
      </c>
      <c r="R5959">
        <f t="shared" si="373"/>
        <v>-93</v>
      </c>
      <c r="S5959">
        <f t="shared" si="374"/>
        <v>15</v>
      </c>
      <c r="T5959" t="str">
        <f t="shared" si="375"/>
        <v>-9315</v>
      </c>
      <c r="U5959" t="str">
        <f t="shared" si="372"/>
        <v>-93, 15</v>
      </c>
    </row>
    <row r="5960" spans="1:21" hidden="1" x14ac:dyDescent="0.25">
      <c r="A5960">
        <v>-92.588888999999995</v>
      </c>
      <c r="B5960">
        <v>15.369444440000001</v>
      </c>
      <c r="C5960" t="s">
        <v>796</v>
      </c>
      <c r="D5960" t="s">
        <v>406</v>
      </c>
      <c r="E5960" t="s">
        <v>404</v>
      </c>
      <c r="F5960" t="s">
        <v>110</v>
      </c>
      <c r="G5960" t="s">
        <v>110</v>
      </c>
      <c r="H5960" t="s">
        <v>94</v>
      </c>
      <c r="K5960">
        <v>0</v>
      </c>
      <c r="L5960">
        <v>0</v>
      </c>
      <c r="M5960">
        <v>7</v>
      </c>
      <c r="N5960">
        <v>12</v>
      </c>
      <c r="O5960">
        <v>2006</v>
      </c>
      <c r="P5960" t="s">
        <v>397</v>
      </c>
      <c r="R5960">
        <f t="shared" si="373"/>
        <v>-93</v>
      </c>
      <c r="S5960">
        <f t="shared" si="374"/>
        <v>15</v>
      </c>
      <c r="T5960" t="str">
        <f t="shared" si="375"/>
        <v>-9315</v>
      </c>
      <c r="U5960" t="str">
        <f t="shared" si="372"/>
        <v>-93, 15</v>
      </c>
    </row>
    <row r="5961" spans="1:21" hidden="1" x14ac:dyDescent="0.25">
      <c r="A5961">
        <v>-92.588888999999995</v>
      </c>
      <c r="B5961">
        <v>15.369444440000001</v>
      </c>
      <c r="C5961" t="s">
        <v>796</v>
      </c>
      <c r="D5961" t="s">
        <v>406</v>
      </c>
      <c r="E5961" t="s">
        <v>404</v>
      </c>
      <c r="F5961" t="s">
        <v>110</v>
      </c>
      <c r="G5961" t="s">
        <v>110</v>
      </c>
      <c r="H5961" t="s">
        <v>94</v>
      </c>
      <c r="K5961">
        <v>0</v>
      </c>
      <c r="L5961">
        <v>0</v>
      </c>
      <c r="M5961">
        <v>7</v>
      </c>
      <c r="N5961">
        <v>12</v>
      </c>
      <c r="O5961">
        <v>2006</v>
      </c>
      <c r="P5961" t="s">
        <v>397</v>
      </c>
      <c r="R5961">
        <f t="shared" si="373"/>
        <v>-93</v>
      </c>
      <c r="S5961">
        <f t="shared" si="374"/>
        <v>15</v>
      </c>
      <c r="T5961" t="str">
        <f t="shared" si="375"/>
        <v>-9315</v>
      </c>
      <c r="U5961" t="str">
        <f t="shared" si="372"/>
        <v>-94, 17</v>
      </c>
    </row>
    <row r="5962" spans="1:21" hidden="1" x14ac:dyDescent="0.25">
      <c r="A5962">
        <v>-94.193611110000006</v>
      </c>
      <c r="B5962">
        <v>16.579722220000001</v>
      </c>
      <c r="C5962" t="s">
        <v>794</v>
      </c>
      <c r="D5962" t="s">
        <v>797</v>
      </c>
      <c r="E5962" t="s">
        <v>404</v>
      </c>
      <c r="F5962" t="s">
        <v>110</v>
      </c>
      <c r="G5962" t="s">
        <v>110</v>
      </c>
      <c r="H5962" t="s">
        <v>94</v>
      </c>
      <c r="K5962">
        <v>0</v>
      </c>
      <c r="L5962">
        <v>0</v>
      </c>
      <c r="M5962">
        <v>3</v>
      </c>
      <c r="N5962">
        <v>5</v>
      </c>
      <c r="O5962">
        <v>2008</v>
      </c>
      <c r="P5962" t="s">
        <v>397</v>
      </c>
      <c r="R5962">
        <f t="shared" si="373"/>
        <v>-94</v>
      </c>
      <c r="S5962">
        <f t="shared" si="374"/>
        <v>17</v>
      </c>
      <c r="T5962" t="str">
        <f t="shared" si="375"/>
        <v>-9417</v>
      </c>
      <c r="U5962" t="str">
        <f t="shared" si="372"/>
        <v>-94, 17</v>
      </c>
    </row>
    <row r="5963" spans="1:21" hidden="1" x14ac:dyDescent="0.25">
      <c r="A5963">
        <v>-94.193611110000006</v>
      </c>
      <c r="B5963">
        <v>16.579722220000001</v>
      </c>
      <c r="C5963" t="s">
        <v>794</v>
      </c>
      <c r="D5963" t="s">
        <v>797</v>
      </c>
      <c r="E5963" t="s">
        <v>404</v>
      </c>
      <c r="F5963" t="s">
        <v>110</v>
      </c>
      <c r="G5963" t="s">
        <v>109</v>
      </c>
      <c r="H5963" t="s">
        <v>94</v>
      </c>
      <c r="L5963">
        <v>6.6559999999999997</v>
      </c>
      <c r="M5963">
        <v>3</v>
      </c>
      <c r="N5963">
        <v>5</v>
      </c>
      <c r="O5963">
        <v>2008</v>
      </c>
      <c r="P5963" t="s">
        <v>397</v>
      </c>
      <c r="R5963">
        <f t="shared" si="373"/>
        <v>-94</v>
      </c>
      <c r="S5963">
        <f t="shared" si="374"/>
        <v>17</v>
      </c>
      <c r="T5963" t="str">
        <f t="shared" si="375"/>
        <v>-9417</v>
      </c>
      <c r="U5963" t="str">
        <f t="shared" si="372"/>
        <v>-94, 16</v>
      </c>
    </row>
    <row r="5964" spans="1:21" hidden="1" x14ac:dyDescent="0.25">
      <c r="A5964">
        <v>-93.599444439999999</v>
      </c>
      <c r="B5964">
        <v>16.244444439999999</v>
      </c>
      <c r="C5964" t="s">
        <v>798</v>
      </c>
      <c r="D5964" t="s">
        <v>799</v>
      </c>
      <c r="E5964" t="s">
        <v>404</v>
      </c>
      <c r="F5964" t="s">
        <v>110</v>
      </c>
      <c r="G5964" t="s">
        <v>110</v>
      </c>
      <c r="H5964" t="s">
        <v>94</v>
      </c>
      <c r="K5964">
        <v>0</v>
      </c>
      <c r="L5964">
        <v>0</v>
      </c>
      <c r="M5964">
        <v>7</v>
      </c>
      <c r="N5964">
        <v>20</v>
      </c>
      <c r="O5964">
        <v>2006</v>
      </c>
      <c r="P5964" t="s">
        <v>397</v>
      </c>
      <c r="R5964">
        <f t="shared" si="373"/>
        <v>-94</v>
      </c>
      <c r="S5964">
        <f t="shared" si="374"/>
        <v>16</v>
      </c>
      <c r="T5964" t="str">
        <f t="shared" si="375"/>
        <v>-9416</v>
      </c>
      <c r="U5964" t="str">
        <f t="shared" si="372"/>
        <v>-94, 16</v>
      </c>
    </row>
    <row r="5965" spans="1:21" hidden="1" x14ac:dyDescent="0.25">
      <c r="A5965">
        <v>-93.599444439999999</v>
      </c>
      <c r="B5965">
        <v>16.244444439999999</v>
      </c>
      <c r="C5965" t="s">
        <v>800</v>
      </c>
      <c r="D5965" t="s">
        <v>799</v>
      </c>
      <c r="E5965" t="s">
        <v>404</v>
      </c>
      <c r="F5965" t="s">
        <v>110</v>
      </c>
      <c r="G5965" t="s">
        <v>110</v>
      </c>
      <c r="H5965" t="s">
        <v>94</v>
      </c>
      <c r="K5965">
        <v>0</v>
      </c>
      <c r="L5965">
        <v>0</v>
      </c>
      <c r="M5965">
        <v>9</v>
      </c>
      <c r="N5965">
        <v>19</v>
      </c>
      <c r="O5965">
        <v>2006</v>
      </c>
      <c r="P5965" t="s">
        <v>397</v>
      </c>
      <c r="R5965">
        <f t="shared" si="373"/>
        <v>-94</v>
      </c>
      <c r="S5965">
        <f t="shared" si="374"/>
        <v>16</v>
      </c>
      <c r="T5965" t="str">
        <f t="shared" si="375"/>
        <v>-9416</v>
      </c>
      <c r="U5965" t="str">
        <f t="shared" si="372"/>
        <v>-94, 16</v>
      </c>
    </row>
    <row r="5966" spans="1:21" hidden="1" x14ac:dyDescent="0.25">
      <c r="A5966">
        <v>-93.599444439999999</v>
      </c>
      <c r="B5966">
        <v>16.244444439999999</v>
      </c>
      <c r="C5966" t="s">
        <v>801</v>
      </c>
      <c r="D5966" t="s">
        <v>799</v>
      </c>
      <c r="E5966" t="s">
        <v>404</v>
      </c>
      <c r="F5966" t="s">
        <v>110</v>
      </c>
      <c r="G5966" t="s">
        <v>110</v>
      </c>
      <c r="H5966" t="s">
        <v>94</v>
      </c>
      <c r="K5966">
        <v>0</v>
      </c>
      <c r="L5966">
        <v>0</v>
      </c>
      <c r="M5966">
        <v>9</v>
      </c>
      <c r="N5966">
        <v>20</v>
      </c>
      <c r="O5966">
        <v>2006</v>
      </c>
      <c r="P5966" t="s">
        <v>397</v>
      </c>
      <c r="R5966">
        <f t="shared" si="373"/>
        <v>-94</v>
      </c>
      <c r="S5966">
        <f t="shared" si="374"/>
        <v>16</v>
      </c>
      <c r="T5966" t="str">
        <f t="shared" si="375"/>
        <v>-9416</v>
      </c>
      <c r="U5966" t="str">
        <f t="shared" si="372"/>
        <v>-93, 16</v>
      </c>
    </row>
    <row r="5967" spans="1:21" hidden="1" x14ac:dyDescent="0.25">
      <c r="A5967">
        <v>-92.609166669999993</v>
      </c>
      <c r="B5967">
        <v>16.146944439999999</v>
      </c>
      <c r="C5967" t="s">
        <v>802</v>
      </c>
      <c r="D5967" t="s">
        <v>799</v>
      </c>
      <c r="E5967" t="s">
        <v>404</v>
      </c>
      <c r="F5967" t="s">
        <v>110</v>
      </c>
      <c r="G5967" t="s">
        <v>110</v>
      </c>
      <c r="H5967" t="s">
        <v>94</v>
      </c>
      <c r="K5967">
        <v>0</v>
      </c>
      <c r="L5967">
        <v>0</v>
      </c>
      <c r="M5967">
        <v>10</v>
      </c>
      <c r="N5967">
        <v>3</v>
      </c>
      <c r="O5967">
        <v>2006</v>
      </c>
      <c r="P5967" t="s">
        <v>397</v>
      </c>
      <c r="R5967">
        <f t="shared" si="373"/>
        <v>-93</v>
      </c>
      <c r="S5967">
        <f t="shared" si="374"/>
        <v>16</v>
      </c>
      <c r="T5967" t="str">
        <f t="shared" si="375"/>
        <v>-9316</v>
      </c>
      <c r="U5967" t="str">
        <f t="shared" si="372"/>
        <v>-94, 16</v>
      </c>
    </row>
    <row r="5968" spans="1:21" hidden="1" x14ac:dyDescent="0.25">
      <c r="A5968">
        <v>-93.599166670000002</v>
      </c>
      <c r="B5968">
        <v>16.148611110000001</v>
      </c>
      <c r="C5968" t="s">
        <v>802</v>
      </c>
      <c r="D5968" t="s">
        <v>799</v>
      </c>
      <c r="E5968" t="s">
        <v>404</v>
      </c>
      <c r="F5968" t="s">
        <v>110</v>
      </c>
      <c r="G5968" t="s">
        <v>110</v>
      </c>
      <c r="H5968" t="s">
        <v>94</v>
      </c>
      <c r="K5968">
        <v>0</v>
      </c>
      <c r="L5968">
        <v>0</v>
      </c>
      <c r="M5968">
        <v>10</v>
      </c>
      <c r="N5968">
        <v>3</v>
      </c>
      <c r="O5968">
        <v>2006</v>
      </c>
      <c r="P5968" t="s">
        <v>397</v>
      </c>
      <c r="R5968">
        <f t="shared" si="373"/>
        <v>-94</v>
      </c>
      <c r="S5968">
        <f t="shared" si="374"/>
        <v>16</v>
      </c>
      <c r="T5968" t="str">
        <f t="shared" si="375"/>
        <v>-9416</v>
      </c>
      <c r="U5968" t="str">
        <f t="shared" si="372"/>
        <v>-94, 16</v>
      </c>
    </row>
    <row r="5969" spans="1:21" hidden="1" x14ac:dyDescent="0.25">
      <c r="A5969">
        <v>-93.599166670000002</v>
      </c>
      <c r="B5969">
        <v>16.148611110000001</v>
      </c>
      <c r="C5969" t="s">
        <v>802</v>
      </c>
      <c r="D5969" t="s">
        <v>799</v>
      </c>
      <c r="E5969" t="s">
        <v>404</v>
      </c>
      <c r="F5969" t="s">
        <v>110</v>
      </c>
      <c r="G5969" t="s">
        <v>110</v>
      </c>
      <c r="H5969" t="s">
        <v>94</v>
      </c>
      <c r="K5969">
        <v>0</v>
      </c>
      <c r="L5969">
        <v>0</v>
      </c>
      <c r="M5969">
        <v>10</v>
      </c>
      <c r="N5969">
        <v>3</v>
      </c>
      <c r="O5969">
        <v>2006</v>
      </c>
      <c r="P5969" t="s">
        <v>397</v>
      </c>
      <c r="R5969">
        <f t="shared" si="373"/>
        <v>-94</v>
      </c>
      <c r="S5969">
        <f t="shared" si="374"/>
        <v>16</v>
      </c>
      <c r="T5969" t="str">
        <f t="shared" si="375"/>
        <v>-9416</v>
      </c>
      <c r="U5969" t="str">
        <f t="shared" si="372"/>
        <v>-94, 16</v>
      </c>
    </row>
    <row r="5970" spans="1:21" hidden="1" x14ac:dyDescent="0.25">
      <c r="A5970">
        <v>-93.599166670000002</v>
      </c>
      <c r="B5970">
        <v>16.14722222</v>
      </c>
      <c r="C5970" t="s">
        <v>803</v>
      </c>
      <c r="D5970" t="s">
        <v>799</v>
      </c>
      <c r="E5970" t="s">
        <v>404</v>
      </c>
      <c r="F5970" t="s">
        <v>110</v>
      </c>
      <c r="G5970" t="s">
        <v>110</v>
      </c>
      <c r="H5970" t="s">
        <v>94</v>
      </c>
      <c r="K5970">
        <v>0</v>
      </c>
      <c r="L5970">
        <v>0</v>
      </c>
      <c r="M5970">
        <v>10</v>
      </c>
      <c r="N5970">
        <v>6</v>
      </c>
      <c r="O5970">
        <v>2006</v>
      </c>
      <c r="P5970" t="s">
        <v>397</v>
      </c>
      <c r="R5970">
        <f t="shared" si="373"/>
        <v>-94</v>
      </c>
      <c r="S5970">
        <f t="shared" si="374"/>
        <v>16</v>
      </c>
      <c r="T5970" t="str">
        <f t="shared" si="375"/>
        <v>-9416</v>
      </c>
      <c r="U5970" t="str">
        <f t="shared" si="372"/>
        <v>-94, 16</v>
      </c>
    </row>
    <row r="5971" spans="1:21" hidden="1" x14ac:dyDescent="0.25">
      <c r="A5971">
        <v>-93.599166670000002</v>
      </c>
      <c r="B5971">
        <v>16.14722222</v>
      </c>
      <c r="C5971" t="s">
        <v>803</v>
      </c>
      <c r="D5971" t="s">
        <v>799</v>
      </c>
      <c r="E5971" t="s">
        <v>404</v>
      </c>
      <c r="F5971" t="s">
        <v>110</v>
      </c>
      <c r="G5971" t="s">
        <v>110</v>
      </c>
      <c r="H5971" t="s">
        <v>94</v>
      </c>
      <c r="K5971">
        <v>0</v>
      </c>
      <c r="L5971">
        <v>0</v>
      </c>
      <c r="M5971">
        <v>10</v>
      </c>
      <c r="N5971">
        <v>6</v>
      </c>
      <c r="O5971">
        <v>2006</v>
      </c>
      <c r="P5971" t="s">
        <v>397</v>
      </c>
      <c r="R5971">
        <f t="shared" si="373"/>
        <v>-94</v>
      </c>
      <c r="S5971">
        <f t="shared" si="374"/>
        <v>16</v>
      </c>
      <c r="T5971" t="str">
        <f t="shared" si="375"/>
        <v>-9416</v>
      </c>
      <c r="U5971" t="str">
        <f t="shared" si="372"/>
        <v>-94, 17</v>
      </c>
    </row>
    <row r="5972" spans="1:21" hidden="1" x14ac:dyDescent="0.25">
      <c r="A5972">
        <v>-94.193611110000006</v>
      </c>
      <c r="B5972">
        <v>16.579722220000001</v>
      </c>
      <c r="C5972" t="s">
        <v>804</v>
      </c>
      <c r="D5972" t="s">
        <v>799</v>
      </c>
      <c r="E5972" t="s">
        <v>404</v>
      </c>
      <c r="F5972" t="s">
        <v>110</v>
      </c>
      <c r="G5972" t="s">
        <v>110</v>
      </c>
      <c r="H5972" t="s">
        <v>94</v>
      </c>
      <c r="K5972">
        <v>0</v>
      </c>
      <c r="L5972">
        <v>0</v>
      </c>
      <c r="M5972">
        <v>5</v>
      </c>
      <c r="N5972">
        <v>14</v>
      </c>
      <c r="O5972">
        <v>2008</v>
      </c>
      <c r="P5972" t="s">
        <v>397</v>
      </c>
      <c r="R5972">
        <f t="shared" si="373"/>
        <v>-94</v>
      </c>
      <c r="S5972">
        <f t="shared" si="374"/>
        <v>17</v>
      </c>
      <c r="T5972" t="str">
        <f t="shared" si="375"/>
        <v>-9417</v>
      </c>
      <c r="U5972" t="str">
        <f t="shared" si="372"/>
        <v>-94, 17</v>
      </c>
    </row>
    <row r="5973" spans="1:21" hidden="1" x14ac:dyDescent="0.25">
      <c r="A5973">
        <v>-94.193611110000006</v>
      </c>
      <c r="B5973">
        <v>16.579722220000001</v>
      </c>
      <c r="C5973" t="s">
        <v>804</v>
      </c>
      <c r="D5973" t="s">
        <v>799</v>
      </c>
      <c r="E5973" t="s">
        <v>404</v>
      </c>
      <c r="F5973" t="s">
        <v>110</v>
      </c>
      <c r="G5973" t="s">
        <v>110</v>
      </c>
      <c r="H5973" t="s">
        <v>94</v>
      </c>
      <c r="K5973">
        <v>0</v>
      </c>
      <c r="L5973">
        <v>0</v>
      </c>
      <c r="M5973">
        <v>5</v>
      </c>
      <c r="N5973">
        <v>14</v>
      </c>
      <c r="O5973">
        <v>2008</v>
      </c>
      <c r="P5973" t="s">
        <v>397</v>
      </c>
      <c r="R5973">
        <f t="shared" si="373"/>
        <v>-94</v>
      </c>
      <c r="S5973">
        <f t="shared" si="374"/>
        <v>17</v>
      </c>
      <c r="T5973" t="str">
        <f t="shared" si="375"/>
        <v>-9417</v>
      </c>
      <c r="U5973" t="str">
        <f t="shared" si="372"/>
        <v>-94, 17</v>
      </c>
    </row>
    <row r="5974" spans="1:21" hidden="1" x14ac:dyDescent="0.25">
      <c r="A5974">
        <v>-94.193611110000006</v>
      </c>
      <c r="B5974">
        <v>16.579722220000001</v>
      </c>
      <c r="C5974" t="s">
        <v>804</v>
      </c>
      <c r="D5974" t="s">
        <v>799</v>
      </c>
      <c r="E5974" t="s">
        <v>404</v>
      </c>
      <c r="F5974" t="s">
        <v>110</v>
      </c>
      <c r="G5974" t="s">
        <v>110</v>
      </c>
      <c r="H5974" t="s">
        <v>94</v>
      </c>
      <c r="K5974">
        <v>0</v>
      </c>
      <c r="L5974">
        <v>0</v>
      </c>
      <c r="M5974">
        <v>5</v>
      </c>
      <c r="N5974">
        <v>14</v>
      </c>
      <c r="O5974">
        <v>2008</v>
      </c>
      <c r="P5974" t="s">
        <v>397</v>
      </c>
      <c r="R5974">
        <f t="shared" si="373"/>
        <v>-94</v>
      </c>
      <c r="S5974">
        <f t="shared" si="374"/>
        <v>17</v>
      </c>
      <c r="T5974" t="str">
        <f t="shared" si="375"/>
        <v>-9417</v>
      </c>
      <c r="U5974" t="str">
        <f t="shared" si="372"/>
        <v>-94, 16</v>
      </c>
    </row>
    <row r="5975" spans="1:21" hidden="1" x14ac:dyDescent="0.25">
      <c r="A5975">
        <v>-93.580833330000004</v>
      </c>
      <c r="B5975">
        <v>16.172777780000001</v>
      </c>
      <c r="C5975" t="s">
        <v>793</v>
      </c>
      <c r="D5975" t="s">
        <v>799</v>
      </c>
      <c r="E5975" t="s">
        <v>404</v>
      </c>
      <c r="F5975" t="s">
        <v>110</v>
      </c>
      <c r="G5975" t="s">
        <v>110</v>
      </c>
      <c r="H5975" t="s">
        <v>94</v>
      </c>
      <c r="K5975">
        <v>0</v>
      </c>
      <c r="L5975">
        <v>0</v>
      </c>
      <c r="M5975">
        <v>12</v>
      </c>
      <c r="N5975">
        <v>20</v>
      </c>
      <c r="O5975">
        <v>2009</v>
      </c>
      <c r="P5975" t="s">
        <v>397</v>
      </c>
      <c r="R5975">
        <f t="shared" si="373"/>
        <v>-94</v>
      </c>
      <c r="S5975">
        <f t="shared" si="374"/>
        <v>16</v>
      </c>
      <c r="T5975" t="str">
        <f t="shared" si="375"/>
        <v>-9416</v>
      </c>
      <c r="U5975" t="str">
        <f t="shared" si="372"/>
        <v>-94, 16</v>
      </c>
    </row>
    <row r="5976" spans="1:21" hidden="1" x14ac:dyDescent="0.25">
      <c r="A5976">
        <v>-93.600555560000004</v>
      </c>
      <c r="B5976">
        <v>16.157499999999999</v>
      </c>
      <c r="C5976" t="s">
        <v>805</v>
      </c>
      <c r="D5976" t="s">
        <v>799</v>
      </c>
      <c r="E5976" t="s">
        <v>404</v>
      </c>
      <c r="F5976" t="s">
        <v>110</v>
      </c>
      <c r="G5976" t="s">
        <v>109</v>
      </c>
      <c r="H5976" t="s">
        <v>94</v>
      </c>
      <c r="L5976">
        <v>2.9120000000000001E-3</v>
      </c>
      <c r="M5976">
        <v>2</v>
      </c>
      <c r="N5976">
        <v>8</v>
      </c>
      <c r="O5976">
        <v>2009</v>
      </c>
      <c r="P5976" t="s">
        <v>397</v>
      </c>
      <c r="R5976">
        <f t="shared" si="373"/>
        <v>-94</v>
      </c>
      <c r="S5976">
        <f t="shared" si="374"/>
        <v>16</v>
      </c>
      <c r="T5976" t="str">
        <f t="shared" si="375"/>
        <v>-9416</v>
      </c>
      <c r="U5976" t="str">
        <f t="shared" si="372"/>
        <v>-93, 16</v>
      </c>
    </row>
    <row r="5977" spans="1:21" hidden="1" x14ac:dyDescent="0.25">
      <c r="A5977">
        <v>-92.791388999999995</v>
      </c>
      <c r="B5977">
        <v>15.712222000000001</v>
      </c>
      <c r="C5977" t="s">
        <v>792</v>
      </c>
      <c r="D5977" t="s">
        <v>410</v>
      </c>
      <c r="E5977" t="s">
        <v>404</v>
      </c>
      <c r="F5977" t="s">
        <v>110</v>
      </c>
      <c r="G5977" t="s">
        <v>110</v>
      </c>
      <c r="H5977" t="s">
        <v>94</v>
      </c>
      <c r="K5977">
        <v>0</v>
      </c>
      <c r="L5977">
        <v>0</v>
      </c>
      <c r="M5977">
        <v>3</v>
      </c>
      <c r="N5977">
        <v>9</v>
      </c>
      <c r="O5977">
        <v>2007</v>
      </c>
      <c r="P5977" t="s">
        <v>397</v>
      </c>
      <c r="R5977">
        <f t="shared" si="373"/>
        <v>-93</v>
      </c>
      <c r="S5977">
        <f t="shared" si="374"/>
        <v>16</v>
      </c>
      <c r="T5977" t="str">
        <f t="shared" si="375"/>
        <v>-9316</v>
      </c>
      <c r="U5977" t="str">
        <f t="shared" si="372"/>
        <v>-93, 17</v>
      </c>
    </row>
    <row r="5978" spans="1:21" hidden="1" x14ac:dyDescent="0.25">
      <c r="A5978">
        <v>-93.307500000000005</v>
      </c>
      <c r="B5978">
        <v>16.82833333</v>
      </c>
      <c r="C5978" t="s">
        <v>806</v>
      </c>
      <c r="D5978" t="s">
        <v>410</v>
      </c>
      <c r="E5978" t="s">
        <v>404</v>
      </c>
      <c r="F5978" t="s">
        <v>110</v>
      </c>
      <c r="G5978" t="s">
        <v>110</v>
      </c>
      <c r="H5978" t="s">
        <v>94</v>
      </c>
      <c r="K5978">
        <v>0</v>
      </c>
      <c r="L5978">
        <v>0</v>
      </c>
      <c r="M5978">
        <v>6</v>
      </c>
      <c r="N5978">
        <v>11</v>
      </c>
      <c r="O5978">
        <v>2008</v>
      </c>
      <c r="P5978" t="s">
        <v>397</v>
      </c>
      <c r="R5978">
        <f t="shared" si="373"/>
        <v>-93</v>
      </c>
      <c r="S5978">
        <f t="shared" si="374"/>
        <v>17</v>
      </c>
      <c r="T5978" t="str">
        <f t="shared" si="375"/>
        <v>-9317</v>
      </c>
      <c r="U5978" t="str">
        <f t="shared" si="372"/>
        <v>-93, 17</v>
      </c>
    </row>
    <row r="5979" spans="1:21" hidden="1" x14ac:dyDescent="0.25">
      <c r="A5979">
        <v>-93.307500000000005</v>
      </c>
      <c r="B5979">
        <v>16.82833333</v>
      </c>
      <c r="C5979" t="s">
        <v>806</v>
      </c>
      <c r="D5979" t="s">
        <v>410</v>
      </c>
      <c r="E5979" t="s">
        <v>404</v>
      </c>
      <c r="F5979" t="s">
        <v>110</v>
      </c>
      <c r="G5979" t="s">
        <v>110</v>
      </c>
      <c r="H5979" t="s">
        <v>94</v>
      </c>
      <c r="K5979">
        <v>0</v>
      </c>
      <c r="L5979">
        <v>0</v>
      </c>
      <c r="M5979">
        <v>6</v>
      </c>
      <c r="N5979">
        <v>11</v>
      </c>
      <c r="O5979">
        <v>2008</v>
      </c>
      <c r="P5979" t="s">
        <v>397</v>
      </c>
      <c r="R5979">
        <f t="shared" si="373"/>
        <v>-93</v>
      </c>
      <c r="S5979">
        <f t="shared" si="374"/>
        <v>17</v>
      </c>
      <c r="T5979" t="str">
        <f t="shared" si="375"/>
        <v>-9317</v>
      </c>
      <c r="U5979" t="str">
        <f t="shared" si="372"/>
        <v>-93, 17</v>
      </c>
    </row>
    <row r="5980" spans="1:21" hidden="1" x14ac:dyDescent="0.25">
      <c r="A5980">
        <v>-93.307500000000005</v>
      </c>
      <c r="B5980">
        <v>16.82833333</v>
      </c>
      <c r="C5980" t="s">
        <v>806</v>
      </c>
      <c r="D5980" t="s">
        <v>410</v>
      </c>
      <c r="E5980" t="s">
        <v>404</v>
      </c>
      <c r="F5980" t="s">
        <v>110</v>
      </c>
      <c r="G5980" t="s">
        <v>110</v>
      </c>
      <c r="H5980" t="s">
        <v>94</v>
      </c>
      <c r="K5980">
        <v>0</v>
      </c>
      <c r="L5980">
        <v>0</v>
      </c>
      <c r="M5980">
        <v>6</v>
      </c>
      <c r="N5980">
        <v>11</v>
      </c>
      <c r="O5980">
        <v>2008</v>
      </c>
      <c r="P5980" t="s">
        <v>397</v>
      </c>
      <c r="R5980">
        <f t="shared" si="373"/>
        <v>-93</v>
      </c>
      <c r="S5980">
        <f t="shared" si="374"/>
        <v>17</v>
      </c>
      <c r="T5980" t="str">
        <f t="shared" si="375"/>
        <v>-9317</v>
      </c>
      <c r="U5980" t="str">
        <f t="shared" si="372"/>
        <v>-94, 17</v>
      </c>
    </row>
    <row r="5981" spans="1:21" hidden="1" x14ac:dyDescent="0.25">
      <c r="A5981">
        <v>-93.516666670000006</v>
      </c>
      <c r="B5981">
        <v>16.85194444</v>
      </c>
      <c r="C5981" t="s">
        <v>787</v>
      </c>
      <c r="D5981" t="s">
        <v>410</v>
      </c>
      <c r="E5981" t="s">
        <v>404</v>
      </c>
      <c r="F5981" t="s">
        <v>110</v>
      </c>
      <c r="G5981" t="s">
        <v>110</v>
      </c>
      <c r="H5981" t="s">
        <v>94</v>
      </c>
      <c r="K5981">
        <v>0</v>
      </c>
      <c r="L5981">
        <v>0</v>
      </c>
      <c r="M5981">
        <v>5</v>
      </c>
      <c r="N5981">
        <v>17</v>
      </c>
      <c r="O5981">
        <v>2008</v>
      </c>
      <c r="P5981" t="s">
        <v>397</v>
      </c>
      <c r="R5981">
        <f t="shared" si="373"/>
        <v>-94</v>
      </c>
      <c r="S5981">
        <f t="shared" si="374"/>
        <v>17</v>
      </c>
      <c r="T5981" t="str">
        <f t="shared" si="375"/>
        <v>-9417</v>
      </c>
      <c r="U5981" t="str">
        <f t="shared" si="372"/>
        <v>-94, 16</v>
      </c>
    </row>
    <row r="5982" spans="1:21" hidden="1" x14ac:dyDescent="0.25">
      <c r="A5982">
        <v>-93.599444439999999</v>
      </c>
      <c r="B5982">
        <v>16.244444439999999</v>
      </c>
      <c r="C5982" t="s">
        <v>798</v>
      </c>
      <c r="D5982" t="s">
        <v>410</v>
      </c>
      <c r="E5982" t="s">
        <v>404</v>
      </c>
      <c r="F5982" t="s">
        <v>110</v>
      </c>
      <c r="G5982" t="s">
        <v>110</v>
      </c>
      <c r="H5982" t="s">
        <v>94</v>
      </c>
      <c r="K5982">
        <v>0</v>
      </c>
      <c r="L5982">
        <v>0</v>
      </c>
      <c r="M5982">
        <v>7</v>
      </c>
      <c r="N5982">
        <v>20</v>
      </c>
      <c r="O5982">
        <v>2006</v>
      </c>
      <c r="P5982" t="s">
        <v>397</v>
      </c>
      <c r="R5982">
        <f t="shared" si="373"/>
        <v>-94</v>
      </c>
      <c r="S5982">
        <f t="shared" si="374"/>
        <v>16</v>
      </c>
      <c r="T5982" t="str">
        <f t="shared" si="375"/>
        <v>-9416</v>
      </c>
      <c r="U5982" t="str">
        <f t="shared" si="372"/>
        <v>-94, 16</v>
      </c>
    </row>
    <row r="5983" spans="1:21" hidden="1" x14ac:dyDescent="0.25">
      <c r="A5983">
        <v>-93.599444439999999</v>
      </c>
      <c r="B5983">
        <v>16.244444439999999</v>
      </c>
      <c r="C5983" t="s">
        <v>798</v>
      </c>
      <c r="D5983" t="s">
        <v>410</v>
      </c>
      <c r="E5983" t="s">
        <v>404</v>
      </c>
      <c r="F5983" t="s">
        <v>110</v>
      </c>
      <c r="G5983" t="s">
        <v>110</v>
      </c>
      <c r="H5983" t="s">
        <v>94</v>
      </c>
      <c r="K5983">
        <v>0</v>
      </c>
      <c r="L5983">
        <v>0</v>
      </c>
      <c r="M5983">
        <v>7</v>
      </c>
      <c r="N5983">
        <v>20</v>
      </c>
      <c r="O5983">
        <v>2006</v>
      </c>
      <c r="P5983" t="s">
        <v>397</v>
      </c>
      <c r="R5983">
        <f t="shared" si="373"/>
        <v>-94</v>
      </c>
      <c r="S5983">
        <f t="shared" si="374"/>
        <v>16</v>
      </c>
      <c r="T5983" t="str">
        <f t="shared" si="375"/>
        <v>-9416</v>
      </c>
      <c r="U5983" t="str">
        <f t="shared" si="372"/>
        <v>-94, 16</v>
      </c>
    </row>
    <row r="5984" spans="1:21" hidden="1" x14ac:dyDescent="0.25">
      <c r="A5984">
        <v>-93.599444439999999</v>
      </c>
      <c r="B5984">
        <v>16.244444439999999</v>
      </c>
      <c r="C5984" t="s">
        <v>798</v>
      </c>
      <c r="D5984" t="s">
        <v>410</v>
      </c>
      <c r="E5984" t="s">
        <v>404</v>
      </c>
      <c r="F5984" t="s">
        <v>110</v>
      </c>
      <c r="G5984" t="s">
        <v>110</v>
      </c>
      <c r="H5984" t="s">
        <v>94</v>
      </c>
      <c r="K5984">
        <v>0</v>
      </c>
      <c r="L5984">
        <v>0</v>
      </c>
      <c r="M5984">
        <v>7</v>
      </c>
      <c r="N5984">
        <v>20</v>
      </c>
      <c r="O5984">
        <v>2006</v>
      </c>
      <c r="P5984" t="s">
        <v>397</v>
      </c>
      <c r="R5984">
        <f t="shared" si="373"/>
        <v>-94</v>
      </c>
      <c r="S5984">
        <f t="shared" si="374"/>
        <v>16</v>
      </c>
      <c r="T5984" t="str">
        <f t="shared" si="375"/>
        <v>-9416</v>
      </c>
      <c r="U5984" t="str">
        <f t="shared" si="372"/>
        <v>-94, 16</v>
      </c>
    </row>
    <row r="5985" spans="1:21" hidden="1" x14ac:dyDescent="0.25">
      <c r="A5985">
        <v>-93.599444439999999</v>
      </c>
      <c r="B5985">
        <v>16.244444439999999</v>
      </c>
      <c r="C5985" t="s">
        <v>798</v>
      </c>
      <c r="D5985" t="s">
        <v>410</v>
      </c>
      <c r="E5985" t="s">
        <v>404</v>
      </c>
      <c r="F5985" t="s">
        <v>110</v>
      </c>
      <c r="G5985" t="s">
        <v>110</v>
      </c>
      <c r="H5985" t="s">
        <v>94</v>
      </c>
      <c r="K5985">
        <v>0</v>
      </c>
      <c r="L5985">
        <v>0</v>
      </c>
      <c r="M5985">
        <v>7</v>
      </c>
      <c r="N5985">
        <v>20</v>
      </c>
      <c r="O5985">
        <v>2006</v>
      </c>
      <c r="P5985" t="s">
        <v>397</v>
      </c>
      <c r="R5985">
        <f t="shared" si="373"/>
        <v>-94</v>
      </c>
      <c r="S5985">
        <f t="shared" si="374"/>
        <v>16</v>
      </c>
      <c r="T5985" t="str">
        <f t="shared" si="375"/>
        <v>-9416</v>
      </c>
      <c r="U5985" t="str">
        <f t="shared" si="372"/>
        <v>-94, 16</v>
      </c>
    </row>
    <row r="5986" spans="1:21" hidden="1" x14ac:dyDescent="0.25">
      <c r="A5986">
        <v>-93.599444439999999</v>
      </c>
      <c r="B5986">
        <v>16.244444439999999</v>
      </c>
      <c r="C5986" t="s">
        <v>798</v>
      </c>
      <c r="D5986" t="s">
        <v>410</v>
      </c>
      <c r="E5986" t="s">
        <v>404</v>
      </c>
      <c r="F5986" t="s">
        <v>110</v>
      </c>
      <c r="G5986" t="s">
        <v>110</v>
      </c>
      <c r="H5986" t="s">
        <v>94</v>
      </c>
      <c r="K5986">
        <v>0</v>
      </c>
      <c r="L5986">
        <v>0</v>
      </c>
      <c r="M5986">
        <v>7</v>
      </c>
      <c r="N5986">
        <v>20</v>
      </c>
      <c r="O5986">
        <v>2006</v>
      </c>
      <c r="P5986" t="s">
        <v>397</v>
      </c>
      <c r="R5986">
        <f t="shared" si="373"/>
        <v>-94</v>
      </c>
      <c r="S5986">
        <f t="shared" si="374"/>
        <v>16</v>
      </c>
      <c r="T5986" t="str">
        <f t="shared" si="375"/>
        <v>-9416</v>
      </c>
      <c r="U5986" t="str">
        <f t="shared" si="372"/>
        <v>-94, 16</v>
      </c>
    </row>
    <row r="5987" spans="1:21" hidden="1" x14ac:dyDescent="0.25">
      <c r="A5987">
        <v>-93.599444439999999</v>
      </c>
      <c r="B5987">
        <v>16.244444439999999</v>
      </c>
      <c r="C5987" t="s">
        <v>798</v>
      </c>
      <c r="D5987" t="s">
        <v>410</v>
      </c>
      <c r="E5987" t="s">
        <v>404</v>
      </c>
      <c r="F5987" t="s">
        <v>110</v>
      </c>
      <c r="G5987" t="s">
        <v>110</v>
      </c>
      <c r="H5987" t="s">
        <v>94</v>
      </c>
      <c r="K5987">
        <v>0</v>
      </c>
      <c r="L5987">
        <v>0</v>
      </c>
      <c r="M5987">
        <v>7</v>
      </c>
      <c r="N5987">
        <v>20</v>
      </c>
      <c r="O5987">
        <v>2006</v>
      </c>
      <c r="P5987" t="s">
        <v>397</v>
      </c>
      <c r="R5987">
        <f t="shared" si="373"/>
        <v>-94</v>
      </c>
      <c r="S5987">
        <f t="shared" si="374"/>
        <v>16</v>
      </c>
      <c r="T5987" t="str">
        <f t="shared" si="375"/>
        <v>-9416</v>
      </c>
      <c r="U5987" t="str">
        <f t="shared" si="372"/>
        <v>-94, 16</v>
      </c>
    </row>
    <row r="5988" spans="1:21" hidden="1" x14ac:dyDescent="0.25">
      <c r="A5988">
        <v>-93.599444439999999</v>
      </c>
      <c r="B5988">
        <v>16.244444439999999</v>
      </c>
      <c r="C5988" t="s">
        <v>798</v>
      </c>
      <c r="D5988" t="s">
        <v>410</v>
      </c>
      <c r="E5988" t="s">
        <v>404</v>
      </c>
      <c r="F5988" t="s">
        <v>110</v>
      </c>
      <c r="G5988" t="s">
        <v>110</v>
      </c>
      <c r="H5988" t="s">
        <v>94</v>
      </c>
      <c r="K5988">
        <v>0</v>
      </c>
      <c r="L5988">
        <v>0</v>
      </c>
      <c r="M5988">
        <v>7</v>
      </c>
      <c r="N5988">
        <v>20</v>
      </c>
      <c r="O5988">
        <v>2006</v>
      </c>
      <c r="P5988" t="s">
        <v>397</v>
      </c>
      <c r="R5988">
        <f t="shared" si="373"/>
        <v>-94</v>
      </c>
      <c r="S5988">
        <f t="shared" si="374"/>
        <v>16</v>
      </c>
      <c r="T5988" t="str">
        <f t="shared" si="375"/>
        <v>-9416</v>
      </c>
      <c r="U5988" t="str">
        <f t="shared" si="372"/>
        <v>-93, 17</v>
      </c>
    </row>
    <row r="5989" spans="1:21" hidden="1" x14ac:dyDescent="0.25">
      <c r="A5989">
        <v>-93.305833329999999</v>
      </c>
      <c r="B5989">
        <v>16.836388889999998</v>
      </c>
      <c r="C5989" t="s">
        <v>807</v>
      </c>
      <c r="D5989" t="s">
        <v>410</v>
      </c>
      <c r="E5989" t="s">
        <v>404</v>
      </c>
      <c r="F5989" t="s">
        <v>110</v>
      </c>
      <c r="G5989" t="s">
        <v>110</v>
      </c>
      <c r="H5989" t="s">
        <v>94</v>
      </c>
      <c r="K5989">
        <v>0</v>
      </c>
      <c r="L5989">
        <v>0</v>
      </c>
      <c r="M5989">
        <v>6</v>
      </c>
      <c r="N5989">
        <v>13</v>
      </c>
      <c r="O5989">
        <v>2008</v>
      </c>
      <c r="P5989" t="s">
        <v>397</v>
      </c>
      <c r="R5989">
        <f t="shared" si="373"/>
        <v>-93</v>
      </c>
      <c r="S5989">
        <f t="shared" si="374"/>
        <v>17</v>
      </c>
      <c r="T5989" t="str">
        <f t="shared" si="375"/>
        <v>-9317</v>
      </c>
      <c r="U5989" t="str">
        <f t="shared" si="372"/>
        <v>-93, 17</v>
      </c>
    </row>
    <row r="5990" spans="1:21" hidden="1" x14ac:dyDescent="0.25">
      <c r="A5990">
        <v>-93.305833329999999</v>
      </c>
      <c r="B5990">
        <v>16.836388889999998</v>
      </c>
      <c r="C5990" t="s">
        <v>807</v>
      </c>
      <c r="D5990" t="s">
        <v>410</v>
      </c>
      <c r="E5990" t="s">
        <v>404</v>
      </c>
      <c r="F5990" t="s">
        <v>110</v>
      </c>
      <c r="G5990" t="s">
        <v>110</v>
      </c>
      <c r="H5990" t="s">
        <v>94</v>
      </c>
      <c r="K5990">
        <v>0</v>
      </c>
      <c r="L5990">
        <v>0</v>
      </c>
      <c r="M5990">
        <v>6</v>
      </c>
      <c r="N5990">
        <v>13</v>
      </c>
      <c r="O5990">
        <v>2008</v>
      </c>
      <c r="P5990" t="s">
        <v>397</v>
      </c>
      <c r="R5990">
        <f t="shared" si="373"/>
        <v>-93</v>
      </c>
      <c r="S5990">
        <f t="shared" si="374"/>
        <v>17</v>
      </c>
      <c r="T5990" t="str">
        <f t="shared" si="375"/>
        <v>-9317</v>
      </c>
      <c r="U5990" t="str">
        <f t="shared" si="372"/>
        <v>-93, 17</v>
      </c>
    </row>
    <row r="5991" spans="1:21" hidden="1" x14ac:dyDescent="0.25">
      <c r="A5991">
        <v>-93.305833329999999</v>
      </c>
      <c r="B5991">
        <v>16.836388889999998</v>
      </c>
      <c r="C5991" t="s">
        <v>807</v>
      </c>
      <c r="D5991" t="s">
        <v>410</v>
      </c>
      <c r="E5991" t="s">
        <v>404</v>
      </c>
      <c r="F5991" t="s">
        <v>110</v>
      </c>
      <c r="G5991" t="s">
        <v>110</v>
      </c>
      <c r="H5991" t="s">
        <v>94</v>
      </c>
      <c r="K5991">
        <v>0</v>
      </c>
      <c r="L5991">
        <v>0</v>
      </c>
      <c r="M5991">
        <v>6</v>
      </c>
      <c r="N5991">
        <v>13</v>
      </c>
      <c r="O5991">
        <v>2008</v>
      </c>
      <c r="P5991" t="s">
        <v>397</v>
      </c>
      <c r="R5991">
        <f t="shared" si="373"/>
        <v>-93</v>
      </c>
      <c r="S5991">
        <f t="shared" si="374"/>
        <v>17</v>
      </c>
      <c r="T5991" t="str">
        <f t="shared" si="375"/>
        <v>-9317</v>
      </c>
      <c r="U5991" t="str">
        <f t="shared" si="372"/>
        <v>-93, 17</v>
      </c>
    </row>
    <row r="5992" spans="1:21" hidden="1" x14ac:dyDescent="0.25">
      <c r="A5992">
        <v>-93.305833329999999</v>
      </c>
      <c r="B5992">
        <v>16.836388889999998</v>
      </c>
      <c r="C5992" t="s">
        <v>807</v>
      </c>
      <c r="D5992" t="s">
        <v>410</v>
      </c>
      <c r="E5992" t="s">
        <v>404</v>
      </c>
      <c r="F5992" t="s">
        <v>110</v>
      </c>
      <c r="G5992" t="s">
        <v>110</v>
      </c>
      <c r="H5992" t="s">
        <v>94</v>
      </c>
      <c r="K5992">
        <v>0</v>
      </c>
      <c r="L5992">
        <v>0</v>
      </c>
      <c r="M5992">
        <v>6</v>
      </c>
      <c r="N5992">
        <v>13</v>
      </c>
      <c r="O5992">
        <v>2008</v>
      </c>
      <c r="P5992" t="s">
        <v>397</v>
      </c>
      <c r="R5992">
        <f t="shared" si="373"/>
        <v>-93</v>
      </c>
      <c r="S5992">
        <f t="shared" si="374"/>
        <v>17</v>
      </c>
      <c r="T5992" t="str">
        <f t="shared" si="375"/>
        <v>-9317</v>
      </c>
      <c r="U5992" t="str">
        <f t="shared" si="372"/>
        <v>-93, 17</v>
      </c>
    </row>
    <row r="5993" spans="1:21" hidden="1" x14ac:dyDescent="0.25">
      <c r="A5993">
        <v>-93.305833329999999</v>
      </c>
      <c r="B5993">
        <v>16.836388889999998</v>
      </c>
      <c r="C5993" t="s">
        <v>807</v>
      </c>
      <c r="D5993" t="s">
        <v>410</v>
      </c>
      <c r="E5993" t="s">
        <v>404</v>
      </c>
      <c r="F5993" t="s">
        <v>110</v>
      </c>
      <c r="G5993" t="s">
        <v>110</v>
      </c>
      <c r="H5993" t="s">
        <v>94</v>
      </c>
      <c r="K5993">
        <v>0</v>
      </c>
      <c r="L5993">
        <v>0</v>
      </c>
      <c r="M5993">
        <v>6</v>
      </c>
      <c r="N5993">
        <v>13</v>
      </c>
      <c r="O5993">
        <v>2008</v>
      </c>
      <c r="P5993" t="s">
        <v>397</v>
      </c>
      <c r="R5993">
        <f t="shared" si="373"/>
        <v>-93</v>
      </c>
      <c r="S5993">
        <f t="shared" si="374"/>
        <v>17</v>
      </c>
      <c r="T5993" t="str">
        <f t="shared" si="375"/>
        <v>-9317</v>
      </c>
      <c r="U5993" t="str">
        <f t="shared" si="372"/>
        <v>-93, 17</v>
      </c>
    </row>
    <row r="5994" spans="1:21" hidden="1" x14ac:dyDescent="0.25">
      <c r="A5994">
        <v>-93.305833329999999</v>
      </c>
      <c r="B5994">
        <v>16.836388889999998</v>
      </c>
      <c r="C5994" t="s">
        <v>807</v>
      </c>
      <c r="D5994" t="s">
        <v>410</v>
      </c>
      <c r="E5994" t="s">
        <v>404</v>
      </c>
      <c r="F5994" t="s">
        <v>110</v>
      </c>
      <c r="G5994" t="s">
        <v>110</v>
      </c>
      <c r="H5994" t="s">
        <v>94</v>
      </c>
      <c r="K5994">
        <v>0</v>
      </c>
      <c r="L5994">
        <v>0</v>
      </c>
      <c r="M5994">
        <v>6</v>
      </c>
      <c r="N5994">
        <v>13</v>
      </c>
      <c r="O5994">
        <v>2008</v>
      </c>
      <c r="P5994" t="s">
        <v>397</v>
      </c>
      <c r="R5994">
        <f t="shared" si="373"/>
        <v>-93</v>
      </c>
      <c r="S5994">
        <f t="shared" si="374"/>
        <v>17</v>
      </c>
      <c r="T5994" t="str">
        <f t="shared" si="375"/>
        <v>-9317</v>
      </c>
      <c r="U5994" t="str">
        <f t="shared" si="372"/>
        <v>-93, 17</v>
      </c>
    </row>
    <row r="5995" spans="1:21" hidden="1" x14ac:dyDescent="0.25">
      <c r="A5995">
        <v>-93.305833329999999</v>
      </c>
      <c r="B5995">
        <v>16.836388889999998</v>
      </c>
      <c r="C5995" t="s">
        <v>807</v>
      </c>
      <c r="D5995" t="s">
        <v>410</v>
      </c>
      <c r="E5995" t="s">
        <v>404</v>
      </c>
      <c r="F5995" t="s">
        <v>110</v>
      </c>
      <c r="G5995" t="s">
        <v>110</v>
      </c>
      <c r="H5995" t="s">
        <v>94</v>
      </c>
      <c r="K5995">
        <v>0</v>
      </c>
      <c r="L5995">
        <v>0</v>
      </c>
      <c r="M5995">
        <v>6</v>
      </c>
      <c r="N5995">
        <v>13</v>
      </c>
      <c r="O5995">
        <v>2008</v>
      </c>
      <c r="P5995" t="s">
        <v>397</v>
      </c>
      <c r="R5995">
        <f t="shared" si="373"/>
        <v>-93</v>
      </c>
      <c r="S5995">
        <f t="shared" si="374"/>
        <v>17</v>
      </c>
      <c r="T5995" t="str">
        <f t="shared" si="375"/>
        <v>-9317</v>
      </c>
      <c r="U5995" t="str">
        <f t="shared" si="372"/>
        <v>-93, 17</v>
      </c>
    </row>
    <row r="5996" spans="1:21" hidden="1" x14ac:dyDescent="0.25">
      <c r="A5996">
        <v>-93.305833329999999</v>
      </c>
      <c r="B5996">
        <v>16.836388889999998</v>
      </c>
      <c r="C5996" t="s">
        <v>807</v>
      </c>
      <c r="D5996" t="s">
        <v>410</v>
      </c>
      <c r="E5996" t="s">
        <v>404</v>
      </c>
      <c r="F5996" t="s">
        <v>110</v>
      </c>
      <c r="G5996" t="s">
        <v>110</v>
      </c>
      <c r="H5996" t="s">
        <v>94</v>
      </c>
      <c r="K5996">
        <v>0</v>
      </c>
      <c r="L5996">
        <v>0</v>
      </c>
      <c r="M5996">
        <v>6</v>
      </c>
      <c r="N5996">
        <v>13</v>
      </c>
      <c r="O5996">
        <v>2008</v>
      </c>
      <c r="P5996" t="s">
        <v>397</v>
      </c>
      <c r="R5996">
        <f t="shared" si="373"/>
        <v>-93</v>
      </c>
      <c r="S5996">
        <f t="shared" si="374"/>
        <v>17</v>
      </c>
      <c r="T5996" t="str">
        <f t="shared" si="375"/>
        <v>-9317</v>
      </c>
      <c r="U5996" t="str">
        <f t="shared" si="372"/>
        <v>-93, 17</v>
      </c>
    </row>
    <row r="5997" spans="1:21" hidden="1" x14ac:dyDescent="0.25">
      <c r="A5997">
        <v>-93.305833329999999</v>
      </c>
      <c r="B5997">
        <v>16.836388889999998</v>
      </c>
      <c r="C5997" t="s">
        <v>807</v>
      </c>
      <c r="D5997" t="s">
        <v>410</v>
      </c>
      <c r="E5997" t="s">
        <v>404</v>
      </c>
      <c r="F5997" t="s">
        <v>110</v>
      </c>
      <c r="G5997" t="s">
        <v>110</v>
      </c>
      <c r="H5997" t="s">
        <v>94</v>
      </c>
      <c r="K5997">
        <v>0</v>
      </c>
      <c r="L5997">
        <v>0</v>
      </c>
      <c r="M5997">
        <v>6</v>
      </c>
      <c r="N5997">
        <v>13</v>
      </c>
      <c r="O5997">
        <v>2008</v>
      </c>
      <c r="P5997" t="s">
        <v>397</v>
      </c>
      <c r="R5997">
        <f t="shared" si="373"/>
        <v>-93</v>
      </c>
      <c r="S5997">
        <f t="shared" si="374"/>
        <v>17</v>
      </c>
      <c r="T5997" t="str">
        <f t="shared" si="375"/>
        <v>-9317</v>
      </c>
      <c r="U5997" t="str">
        <f t="shared" si="372"/>
        <v>-93, 17</v>
      </c>
    </row>
    <row r="5998" spans="1:21" hidden="1" x14ac:dyDescent="0.25">
      <c r="A5998">
        <v>-93.305833329999999</v>
      </c>
      <c r="B5998">
        <v>16.836388889999998</v>
      </c>
      <c r="C5998" t="s">
        <v>807</v>
      </c>
      <c r="D5998" t="s">
        <v>410</v>
      </c>
      <c r="E5998" t="s">
        <v>404</v>
      </c>
      <c r="F5998" t="s">
        <v>110</v>
      </c>
      <c r="G5998" t="s">
        <v>110</v>
      </c>
      <c r="H5998" t="s">
        <v>94</v>
      </c>
      <c r="K5998">
        <v>0</v>
      </c>
      <c r="L5998">
        <v>0</v>
      </c>
      <c r="M5998">
        <v>6</v>
      </c>
      <c r="N5998">
        <v>13</v>
      </c>
      <c r="O5998">
        <v>2008</v>
      </c>
      <c r="P5998" t="s">
        <v>397</v>
      </c>
      <c r="R5998">
        <f t="shared" si="373"/>
        <v>-93</v>
      </c>
      <c r="S5998">
        <f t="shared" si="374"/>
        <v>17</v>
      </c>
      <c r="T5998" t="str">
        <f t="shared" si="375"/>
        <v>-9317</v>
      </c>
      <c r="U5998" t="str">
        <f t="shared" si="372"/>
        <v>-93, 17</v>
      </c>
    </row>
    <row r="5999" spans="1:21" hidden="1" x14ac:dyDescent="0.25">
      <c r="A5999">
        <v>-93.305833329999999</v>
      </c>
      <c r="B5999">
        <v>16.836388889999998</v>
      </c>
      <c r="C5999" t="s">
        <v>807</v>
      </c>
      <c r="D5999" t="s">
        <v>410</v>
      </c>
      <c r="E5999" t="s">
        <v>404</v>
      </c>
      <c r="F5999" t="s">
        <v>110</v>
      </c>
      <c r="G5999" t="s">
        <v>110</v>
      </c>
      <c r="H5999" t="s">
        <v>94</v>
      </c>
      <c r="K5999">
        <v>0</v>
      </c>
      <c r="L5999">
        <v>0</v>
      </c>
      <c r="M5999">
        <v>6</v>
      </c>
      <c r="N5999">
        <v>13</v>
      </c>
      <c r="O5999">
        <v>2008</v>
      </c>
      <c r="P5999" t="s">
        <v>397</v>
      </c>
      <c r="R5999">
        <f t="shared" si="373"/>
        <v>-93</v>
      </c>
      <c r="S5999">
        <f t="shared" si="374"/>
        <v>17</v>
      </c>
      <c r="T5999" t="str">
        <f t="shared" si="375"/>
        <v>-9317</v>
      </c>
      <c r="U5999" t="str">
        <f t="shared" si="372"/>
        <v>-93, 17</v>
      </c>
    </row>
    <row r="6000" spans="1:21" hidden="1" x14ac:dyDescent="0.25">
      <c r="A6000">
        <v>-93.305833329999999</v>
      </c>
      <c r="B6000">
        <v>16.836388889999998</v>
      </c>
      <c r="C6000" t="s">
        <v>807</v>
      </c>
      <c r="D6000" t="s">
        <v>410</v>
      </c>
      <c r="E6000" t="s">
        <v>404</v>
      </c>
      <c r="F6000" t="s">
        <v>110</v>
      </c>
      <c r="G6000" t="s">
        <v>110</v>
      </c>
      <c r="H6000" t="s">
        <v>94</v>
      </c>
      <c r="K6000">
        <v>0</v>
      </c>
      <c r="L6000">
        <v>0</v>
      </c>
      <c r="M6000">
        <v>6</v>
      </c>
      <c r="N6000">
        <v>13</v>
      </c>
      <c r="O6000">
        <v>2008</v>
      </c>
      <c r="P6000" t="s">
        <v>397</v>
      </c>
      <c r="R6000">
        <f t="shared" si="373"/>
        <v>-93</v>
      </c>
      <c r="S6000">
        <f t="shared" si="374"/>
        <v>17</v>
      </c>
      <c r="T6000" t="str">
        <f t="shared" si="375"/>
        <v>-9317</v>
      </c>
      <c r="U6000" t="str">
        <f t="shared" si="372"/>
        <v>-93, 17</v>
      </c>
    </row>
    <row r="6001" spans="1:21" hidden="1" x14ac:dyDescent="0.25">
      <c r="A6001">
        <v>-93.305833329999999</v>
      </c>
      <c r="B6001">
        <v>16.836388889999998</v>
      </c>
      <c r="C6001" t="s">
        <v>807</v>
      </c>
      <c r="D6001" t="s">
        <v>410</v>
      </c>
      <c r="E6001" t="s">
        <v>404</v>
      </c>
      <c r="F6001" t="s">
        <v>110</v>
      </c>
      <c r="G6001" t="s">
        <v>110</v>
      </c>
      <c r="H6001" t="s">
        <v>94</v>
      </c>
      <c r="K6001">
        <v>0</v>
      </c>
      <c r="L6001">
        <v>0</v>
      </c>
      <c r="M6001">
        <v>6</v>
      </c>
      <c r="N6001">
        <v>13</v>
      </c>
      <c r="O6001">
        <v>2008</v>
      </c>
      <c r="P6001" t="s">
        <v>397</v>
      </c>
      <c r="R6001">
        <f t="shared" si="373"/>
        <v>-93</v>
      </c>
      <c r="S6001">
        <f t="shared" si="374"/>
        <v>17</v>
      </c>
      <c r="T6001" t="str">
        <f t="shared" si="375"/>
        <v>-9317</v>
      </c>
      <c r="U6001" t="str">
        <f t="shared" si="372"/>
        <v>-93, 17</v>
      </c>
    </row>
    <row r="6002" spans="1:21" hidden="1" x14ac:dyDescent="0.25">
      <c r="A6002">
        <v>-93.305833329999999</v>
      </c>
      <c r="B6002">
        <v>16.836388889999998</v>
      </c>
      <c r="C6002" t="s">
        <v>807</v>
      </c>
      <c r="D6002" t="s">
        <v>410</v>
      </c>
      <c r="E6002" t="s">
        <v>404</v>
      </c>
      <c r="F6002" t="s">
        <v>110</v>
      </c>
      <c r="G6002" t="s">
        <v>110</v>
      </c>
      <c r="H6002" t="s">
        <v>94</v>
      </c>
      <c r="K6002">
        <v>0</v>
      </c>
      <c r="L6002">
        <v>0</v>
      </c>
      <c r="M6002">
        <v>6</v>
      </c>
      <c r="N6002">
        <v>13</v>
      </c>
      <c r="O6002">
        <v>2008</v>
      </c>
      <c r="P6002" t="s">
        <v>397</v>
      </c>
      <c r="R6002">
        <f t="shared" si="373"/>
        <v>-93</v>
      </c>
      <c r="S6002">
        <f t="shared" si="374"/>
        <v>17</v>
      </c>
      <c r="T6002" t="str">
        <f t="shared" si="375"/>
        <v>-9317</v>
      </c>
      <c r="U6002" t="str">
        <f t="shared" si="372"/>
        <v>-93, 17</v>
      </c>
    </row>
    <row r="6003" spans="1:21" hidden="1" x14ac:dyDescent="0.25">
      <c r="A6003">
        <v>-93.305833329999999</v>
      </c>
      <c r="B6003">
        <v>16.836388889999998</v>
      </c>
      <c r="C6003" t="s">
        <v>807</v>
      </c>
      <c r="D6003" t="s">
        <v>410</v>
      </c>
      <c r="E6003" t="s">
        <v>404</v>
      </c>
      <c r="F6003" t="s">
        <v>110</v>
      </c>
      <c r="G6003" t="s">
        <v>110</v>
      </c>
      <c r="H6003" t="s">
        <v>94</v>
      </c>
      <c r="K6003">
        <v>0</v>
      </c>
      <c r="L6003">
        <v>0</v>
      </c>
      <c r="M6003">
        <v>6</v>
      </c>
      <c r="N6003">
        <v>13</v>
      </c>
      <c r="O6003">
        <v>2008</v>
      </c>
      <c r="P6003" t="s">
        <v>397</v>
      </c>
      <c r="R6003">
        <f t="shared" si="373"/>
        <v>-93</v>
      </c>
      <c r="S6003">
        <f t="shared" si="374"/>
        <v>17</v>
      </c>
      <c r="T6003" t="str">
        <f t="shared" si="375"/>
        <v>-9317</v>
      </c>
      <c r="U6003" t="str">
        <f t="shared" si="372"/>
        <v>-93, 17</v>
      </c>
    </row>
    <row r="6004" spans="1:21" hidden="1" x14ac:dyDescent="0.25">
      <c r="A6004">
        <v>-93.305833329999999</v>
      </c>
      <c r="B6004">
        <v>16.836388889999998</v>
      </c>
      <c r="C6004" t="s">
        <v>807</v>
      </c>
      <c r="D6004" t="s">
        <v>410</v>
      </c>
      <c r="E6004" t="s">
        <v>404</v>
      </c>
      <c r="F6004" t="s">
        <v>110</v>
      </c>
      <c r="G6004" t="s">
        <v>110</v>
      </c>
      <c r="H6004" t="s">
        <v>94</v>
      </c>
      <c r="K6004">
        <v>0</v>
      </c>
      <c r="L6004">
        <v>0</v>
      </c>
      <c r="M6004">
        <v>6</v>
      </c>
      <c r="N6004">
        <v>13</v>
      </c>
      <c r="O6004">
        <v>2008</v>
      </c>
      <c r="P6004" t="s">
        <v>397</v>
      </c>
      <c r="R6004">
        <f t="shared" si="373"/>
        <v>-93</v>
      </c>
      <c r="S6004">
        <f t="shared" si="374"/>
        <v>17</v>
      </c>
      <c r="T6004" t="str">
        <f t="shared" si="375"/>
        <v>-9317</v>
      </c>
      <c r="U6004" t="str">
        <f t="shared" si="372"/>
        <v>-93, 17</v>
      </c>
    </row>
    <row r="6005" spans="1:21" hidden="1" x14ac:dyDescent="0.25">
      <c r="A6005">
        <v>-93.305833329999999</v>
      </c>
      <c r="B6005">
        <v>16.836388889999998</v>
      </c>
      <c r="C6005" t="s">
        <v>807</v>
      </c>
      <c r="D6005" t="s">
        <v>410</v>
      </c>
      <c r="E6005" t="s">
        <v>404</v>
      </c>
      <c r="F6005" t="s">
        <v>110</v>
      </c>
      <c r="G6005" t="s">
        <v>110</v>
      </c>
      <c r="H6005" t="s">
        <v>94</v>
      </c>
      <c r="K6005">
        <v>0</v>
      </c>
      <c r="L6005">
        <v>0</v>
      </c>
      <c r="M6005">
        <v>6</v>
      </c>
      <c r="N6005">
        <v>13</v>
      </c>
      <c r="O6005">
        <v>2008</v>
      </c>
      <c r="P6005" t="s">
        <v>397</v>
      </c>
      <c r="R6005">
        <f t="shared" si="373"/>
        <v>-93</v>
      </c>
      <c r="S6005">
        <f t="shared" si="374"/>
        <v>17</v>
      </c>
      <c r="T6005" t="str">
        <f t="shared" si="375"/>
        <v>-9317</v>
      </c>
      <c r="U6005" t="str">
        <f t="shared" si="372"/>
        <v>-93, 17</v>
      </c>
    </row>
    <row r="6006" spans="1:21" hidden="1" x14ac:dyDescent="0.25">
      <c r="A6006">
        <v>-93.305833329999999</v>
      </c>
      <c r="B6006">
        <v>16.836388889999998</v>
      </c>
      <c r="C6006" t="s">
        <v>807</v>
      </c>
      <c r="D6006" t="s">
        <v>410</v>
      </c>
      <c r="E6006" t="s">
        <v>404</v>
      </c>
      <c r="F6006" t="s">
        <v>110</v>
      </c>
      <c r="G6006" t="s">
        <v>110</v>
      </c>
      <c r="H6006" t="s">
        <v>94</v>
      </c>
      <c r="K6006">
        <v>0</v>
      </c>
      <c r="L6006">
        <v>0</v>
      </c>
      <c r="M6006">
        <v>6</v>
      </c>
      <c r="N6006">
        <v>13</v>
      </c>
      <c r="O6006">
        <v>2008</v>
      </c>
      <c r="P6006" t="s">
        <v>397</v>
      </c>
      <c r="R6006">
        <f t="shared" si="373"/>
        <v>-93</v>
      </c>
      <c r="S6006">
        <f t="shared" si="374"/>
        <v>17</v>
      </c>
      <c r="T6006" t="str">
        <f t="shared" si="375"/>
        <v>-9317</v>
      </c>
      <c r="U6006" t="str">
        <f t="shared" si="372"/>
        <v>-93, 17</v>
      </c>
    </row>
    <row r="6007" spans="1:21" hidden="1" x14ac:dyDescent="0.25">
      <c r="A6007">
        <v>-93.305833329999999</v>
      </c>
      <c r="B6007">
        <v>16.836388889999998</v>
      </c>
      <c r="C6007" t="s">
        <v>807</v>
      </c>
      <c r="D6007" t="s">
        <v>410</v>
      </c>
      <c r="E6007" t="s">
        <v>404</v>
      </c>
      <c r="F6007" t="s">
        <v>110</v>
      </c>
      <c r="G6007" t="s">
        <v>110</v>
      </c>
      <c r="H6007" t="s">
        <v>94</v>
      </c>
      <c r="K6007">
        <v>0</v>
      </c>
      <c r="L6007">
        <v>0</v>
      </c>
      <c r="M6007">
        <v>6</v>
      </c>
      <c r="N6007">
        <v>13</v>
      </c>
      <c r="O6007">
        <v>2008</v>
      </c>
      <c r="P6007" t="s">
        <v>397</v>
      </c>
      <c r="R6007">
        <f t="shared" si="373"/>
        <v>-93</v>
      </c>
      <c r="S6007">
        <f t="shared" si="374"/>
        <v>17</v>
      </c>
      <c r="T6007" t="str">
        <f t="shared" si="375"/>
        <v>-9317</v>
      </c>
      <c r="U6007" t="str">
        <f t="shared" si="372"/>
        <v>-93, 17</v>
      </c>
    </row>
    <row r="6008" spans="1:21" hidden="1" x14ac:dyDescent="0.25">
      <c r="A6008">
        <v>-93.305833329999999</v>
      </c>
      <c r="B6008">
        <v>16.836388889999998</v>
      </c>
      <c r="C6008" t="s">
        <v>807</v>
      </c>
      <c r="D6008" t="s">
        <v>410</v>
      </c>
      <c r="E6008" t="s">
        <v>404</v>
      </c>
      <c r="F6008" t="s">
        <v>110</v>
      </c>
      <c r="G6008" t="s">
        <v>110</v>
      </c>
      <c r="H6008" t="s">
        <v>94</v>
      </c>
      <c r="K6008">
        <v>0</v>
      </c>
      <c r="L6008">
        <v>0</v>
      </c>
      <c r="M6008">
        <v>6</v>
      </c>
      <c r="N6008">
        <v>13</v>
      </c>
      <c r="O6008">
        <v>2008</v>
      </c>
      <c r="P6008" t="s">
        <v>397</v>
      </c>
      <c r="R6008">
        <f t="shared" si="373"/>
        <v>-93</v>
      </c>
      <c r="S6008">
        <f t="shared" si="374"/>
        <v>17</v>
      </c>
      <c r="T6008" t="str">
        <f t="shared" si="375"/>
        <v>-9317</v>
      </c>
      <c r="U6008" t="str">
        <f t="shared" si="372"/>
        <v>-93, 17</v>
      </c>
    </row>
    <row r="6009" spans="1:21" hidden="1" x14ac:dyDescent="0.25">
      <c r="A6009">
        <v>-93.305833329999999</v>
      </c>
      <c r="B6009">
        <v>16.836388889999998</v>
      </c>
      <c r="C6009" t="s">
        <v>807</v>
      </c>
      <c r="D6009" t="s">
        <v>410</v>
      </c>
      <c r="E6009" t="s">
        <v>404</v>
      </c>
      <c r="F6009" t="s">
        <v>110</v>
      </c>
      <c r="G6009" t="s">
        <v>110</v>
      </c>
      <c r="H6009" t="s">
        <v>94</v>
      </c>
      <c r="K6009">
        <v>0</v>
      </c>
      <c r="L6009">
        <v>0</v>
      </c>
      <c r="M6009">
        <v>6</v>
      </c>
      <c r="N6009">
        <v>13</v>
      </c>
      <c r="O6009">
        <v>2008</v>
      </c>
      <c r="P6009" t="s">
        <v>397</v>
      </c>
      <c r="R6009">
        <f t="shared" si="373"/>
        <v>-93</v>
      </c>
      <c r="S6009">
        <f t="shared" si="374"/>
        <v>17</v>
      </c>
      <c r="T6009" t="str">
        <f t="shared" si="375"/>
        <v>-9317</v>
      </c>
      <c r="U6009" t="str">
        <f t="shared" si="372"/>
        <v>-93, 17</v>
      </c>
    </row>
    <row r="6010" spans="1:21" hidden="1" x14ac:dyDescent="0.25">
      <c r="A6010">
        <v>-93.305833329999999</v>
      </c>
      <c r="B6010">
        <v>16.836388889999998</v>
      </c>
      <c r="C6010" t="s">
        <v>807</v>
      </c>
      <c r="D6010" t="s">
        <v>410</v>
      </c>
      <c r="E6010" t="s">
        <v>404</v>
      </c>
      <c r="F6010" t="s">
        <v>110</v>
      </c>
      <c r="G6010" t="s">
        <v>110</v>
      </c>
      <c r="H6010" t="s">
        <v>94</v>
      </c>
      <c r="K6010">
        <v>0</v>
      </c>
      <c r="L6010">
        <v>0</v>
      </c>
      <c r="M6010">
        <v>6</v>
      </c>
      <c r="N6010">
        <v>13</v>
      </c>
      <c r="O6010">
        <v>2008</v>
      </c>
      <c r="P6010" t="s">
        <v>397</v>
      </c>
      <c r="R6010">
        <f t="shared" si="373"/>
        <v>-93</v>
      </c>
      <c r="S6010">
        <f t="shared" si="374"/>
        <v>17</v>
      </c>
      <c r="T6010" t="str">
        <f t="shared" si="375"/>
        <v>-9317</v>
      </c>
      <c r="U6010" t="str">
        <f t="shared" si="372"/>
        <v>-93, 17</v>
      </c>
    </row>
    <row r="6011" spans="1:21" hidden="1" x14ac:dyDescent="0.25">
      <c r="A6011">
        <v>-93.305833329999999</v>
      </c>
      <c r="B6011">
        <v>16.836388889999998</v>
      </c>
      <c r="C6011" t="s">
        <v>807</v>
      </c>
      <c r="D6011" t="s">
        <v>410</v>
      </c>
      <c r="E6011" t="s">
        <v>404</v>
      </c>
      <c r="F6011" t="s">
        <v>110</v>
      </c>
      <c r="G6011" t="s">
        <v>110</v>
      </c>
      <c r="H6011" t="s">
        <v>94</v>
      </c>
      <c r="K6011">
        <v>0</v>
      </c>
      <c r="L6011">
        <v>0</v>
      </c>
      <c r="M6011">
        <v>6</v>
      </c>
      <c r="N6011">
        <v>13</v>
      </c>
      <c r="O6011">
        <v>2008</v>
      </c>
      <c r="P6011" t="s">
        <v>397</v>
      </c>
      <c r="R6011">
        <f t="shared" si="373"/>
        <v>-93</v>
      </c>
      <c r="S6011">
        <f t="shared" si="374"/>
        <v>17</v>
      </c>
      <c r="T6011" t="str">
        <f t="shared" si="375"/>
        <v>-9317</v>
      </c>
      <c r="U6011" t="str">
        <f t="shared" si="372"/>
        <v>-93, 17</v>
      </c>
    </row>
    <row r="6012" spans="1:21" hidden="1" x14ac:dyDescent="0.25">
      <c r="A6012">
        <v>-93.305833329999999</v>
      </c>
      <c r="B6012">
        <v>16.836388889999998</v>
      </c>
      <c r="C6012" t="s">
        <v>807</v>
      </c>
      <c r="D6012" t="s">
        <v>410</v>
      </c>
      <c r="E6012" t="s">
        <v>404</v>
      </c>
      <c r="F6012" t="s">
        <v>110</v>
      </c>
      <c r="G6012" t="s">
        <v>110</v>
      </c>
      <c r="H6012" t="s">
        <v>94</v>
      </c>
      <c r="K6012">
        <v>0</v>
      </c>
      <c r="L6012">
        <v>0</v>
      </c>
      <c r="M6012">
        <v>6</v>
      </c>
      <c r="N6012">
        <v>13</v>
      </c>
      <c r="O6012">
        <v>2008</v>
      </c>
      <c r="P6012" t="s">
        <v>397</v>
      </c>
      <c r="R6012">
        <f t="shared" si="373"/>
        <v>-93</v>
      </c>
      <c r="S6012">
        <f t="shared" si="374"/>
        <v>17</v>
      </c>
      <c r="T6012" t="str">
        <f t="shared" si="375"/>
        <v>-9317</v>
      </c>
      <c r="U6012" t="str">
        <f t="shared" si="372"/>
        <v>-93, 17</v>
      </c>
    </row>
    <row r="6013" spans="1:21" hidden="1" x14ac:dyDescent="0.25">
      <c r="A6013">
        <v>-93.305833329999999</v>
      </c>
      <c r="B6013">
        <v>16.836388889999998</v>
      </c>
      <c r="C6013" t="s">
        <v>807</v>
      </c>
      <c r="D6013" t="s">
        <v>410</v>
      </c>
      <c r="E6013" t="s">
        <v>404</v>
      </c>
      <c r="F6013" t="s">
        <v>110</v>
      </c>
      <c r="G6013" t="s">
        <v>110</v>
      </c>
      <c r="H6013" t="s">
        <v>94</v>
      </c>
      <c r="K6013">
        <v>0</v>
      </c>
      <c r="L6013">
        <v>0</v>
      </c>
      <c r="M6013">
        <v>6</v>
      </c>
      <c r="N6013">
        <v>13</v>
      </c>
      <c r="O6013">
        <v>2008</v>
      </c>
      <c r="P6013" t="s">
        <v>397</v>
      </c>
      <c r="R6013">
        <f t="shared" si="373"/>
        <v>-93</v>
      </c>
      <c r="S6013">
        <f t="shared" si="374"/>
        <v>17</v>
      </c>
      <c r="T6013" t="str">
        <f t="shared" si="375"/>
        <v>-9317</v>
      </c>
      <c r="U6013" t="str">
        <f t="shared" si="372"/>
        <v>-93, 17</v>
      </c>
    </row>
    <row r="6014" spans="1:21" hidden="1" x14ac:dyDescent="0.25">
      <c r="A6014">
        <v>-93.253611109999994</v>
      </c>
      <c r="B6014">
        <v>16.823888889999999</v>
      </c>
      <c r="C6014" t="s">
        <v>808</v>
      </c>
      <c r="D6014" t="s">
        <v>410</v>
      </c>
      <c r="E6014" t="s">
        <v>404</v>
      </c>
      <c r="F6014" t="s">
        <v>110</v>
      </c>
      <c r="G6014" t="s">
        <v>110</v>
      </c>
      <c r="H6014" t="s">
        <v>94</v>
      </c>
      <c r="K6014">
        <v>0</v>
      </c>
      <c r="L6014">
        <v>0</v>
      </c>
      <c r="M6014">
        <v>7</v>
      </c>
      <c r="N6014">
        <v>5</v>
      </c>
      <c r="O6014">
        <v>2008</v>
      </c>
      <c r="P6014" t="s">
        <v>397</v>
      </c>
      <c r="R6014">
        <f t="shared" si="373"/>
        <v>-93</v>
      </c>
      <c r="S6014">
        <f t="shared" si="374"/>
        <v>17</v>
      </c>
      <c r="T6014" t="str">
        <f t="shared" si="375"/>
        <v>-9317</v>
      </c>
      <c r="U6014" t="str">
        <f t="shared" si="372"/>
        <v>-93, 17</v>
      </c>
    </row>
    <row r="6015" spans="1:21" hidden="1" x14ac:dyDescent="0.25">
      <c r="A6015">
        <v>-93.253611109999994</v>
      </c>
      <c r="B6015">
        <v>16.823888889999999</v>
      </c>
      <c r="C6015" t="s">
        <v>808</v>
      </c>
      <c r="D6015" t="s">
        <v>410</v>
      </c>
      <c r="E6015" t="s">
        <v>404</v>
      </c>
      <c r="F6015" t="s">
        <v>110</v>
      </c>
      <c r="G6015" t="s">
        <v>110</v>
      </c>
      <c r="H6015" t="s">
        <v>94</v>
      </c>
      <c r="K6015">
        <v>0</v>
      </c>
      <c r="L6015">
        <v>0</v>
      </c>
      <c r="M6015">
        <v>7</v>
      </c>
      <c r="N6015">
        <v>5</v>
      </c>
      <c r="O6015">
        <v>2008</v>
      </c>
      <c r="P6015" t="s">
        <v>397</v>
      </c>
      <c r="R6015">
        <f t="shared" si="373"/>
        <v>-93</v>
      </c>
      <c r="S6015">
        <f t="shared" si="374"/>
        <v>17</v>
      </c>
      <c r="T6015" t="str">
        <f t="shared" si="375"/>
        <v>-9317</v>
      </c>
      <c r="U6015" t="str">
        <f t="shared" si="372"/>
        <v>-94, 17</v>
      </c>
    </row>
    <row r="6016" spans="1:21" hidden="1" x14ac:dyDescent="0.25">
      <c r="A6016">
        <v>-93.535277780000001</v>
      </c>
      <c r="B6016">
        <v>16.855555559999999</v>
      </c>
      <c r="C6016" t="s">
        <v>787</v>
      </c>
      <c r="D6016" t="s">
        <v>410</v>
      </c>
      <c r="E6016" t="s">
        <v>404</v>
      </c>
      <c r="F6016" t="s">
        <v>110</v>
      </c>
      <c r="G6016" t="s">
        <v>110</v>
      </c>
      <c r="H6016" t="s">
        <v>94</v>
      </c>
      <c r="K6016">
        <v>0</v>
      </c>
      <c r="L6016">
        <v>0</v>
      </c>
      <c r="M6016">
        <v>5</v>
      </c>
      <c r="N6016">
        <v>17</v>
      </c>
      <c r="O6016">
        <v>2008</v>
      </c>
      <c r="P6016" t="s">
        <v>397</v>
      </c>
      <c r="R6016">
        <f t="shared" si="373"/>
        <v>-94</v>
      </c>
      <c r="S6016">
        <f t="shared" si="374"/>
        <v>17</v>
      </c>
      <c r="T6016" t="str">
        <f t="shared" si="375"/>
        <v>-9417</v>
      </c>
      <c r="U6016" t="str">
        <f t="shared" si="372"/>
        <v>-94, 17</v>
      </c>
    </row>
    <row r="6017" spans="1:21" hidden="1" x14ac:dyDescent="0.25">
      <c r="A6017">
        <v>-93.535277780000001</v>
      </c>
      <c r="B6017">
        <v>16.855555559999999</v>
      </c>
      <c r="C6017" t="s">
        <v>787</v>
      </c>
      <c r="D6017" t="s">
        <v>410</v>
      </c>
      <c r="E6017" t="s">
        <v>404</v>
      </c>
      <c r="F6017" t="s">
        <v>110</v>
      </c>
      <c r="G6017" t="s">
        <v>110</v>
      </c>
      <c r="H6017" t="s">
        <v>94</v>
      </c>
      <c r="K6017">
        <v>0</v>
      </c>
      <c r="L6017">
        <v>0</v>
      </c>
      <c r="M6017">
        <v>5</v>
      </c>
      <c r="N6017">
        <v>17</v>
      </c>
      <c r="O6017">
        <v>2008</v>
      </c>
      <c r="P6017" t="s">
        <v>397</v>
      </c>
      <c r="R6017">
        <f t="shared" si="373"/>
        <v>-94</v>
      </c>
      <c r="S6017">
        <f t="shared" si="374"/>
        <v>17</v>
      </c>
      <c r="T6017" t="str">
        <f t="shared" si="375"/>
        <v>-9417</v>
      </c>
      <c r="U6017" t="str">
        <f t="shared" si="372"/>
        <v>-93, 17</v>
      </c>
    </row>
    <row r="6018" spans="1:21" hidden="1" x14ac:dyDescent="0.25">
      <c r="A6018">
        <v>-93.305833329999999</v>
      </c>
      <c r="B6018">
        <v>16.836388889999998</v>
      </c>
      <c r="C6018" t="s">
        <v>807</v>
      </c>
      <c r="D6018" t="s">
        <v>410</v>
      </c>
      <c r="E6018" t="s">
        <v>404</v>
      </c>
      <c r="F6018" t="s">
        <v>110</v>
      </c>
      <c r="G6018" t="s">
        <v>109</v>
      </c>
      <c r="H6018" t="s">
        <v>94</v>
      </c>
      <c r="L6018">
        <v>144</v>
      </c>
      <c r="M6018">
        <v>6</v>
      </c>
      <c r="N6018">
        <v>13</v>
      </c>
      <c r="O6018">
        <v>2008</v>
      </c>
      <c r="P6018" t="s">
        <v>397</v>
      </c>
      <c r="R6018">
        <f t="shared" si="373"/>
        <v>-93</v>
      </c>
      <c r="S6018">
        <f t="shared" si="374"/>
        <v>17</v>
      </c>
      <c r="T6018" t="str">
        <f t="shared" si="375"/>
        <v>-9317</v>
      </c>
      <c r="U6018" t="str">
        <f t="shared" ref="U6018:U6081" si="376">_xlfn.CONCAT($R6019, ", ", $S6019)</f>
        <v>-93, 17</v>
      </c>
    </row>
    <row r="6019" spans="1:21" hidden="1" x14ac:dyDescent="0.25">
      <c r="A6019">
        <v>-93.305833329999999</v>
      </c>
      <c r="B6019">
        <v>16.836388889999998</v>
      </c>
      <c r="C6019" t="s">
        <v>807</v>
      </c>
      <c r="D6019" t="s">
        <v>410</v>
      </c>
      <c r="E6019" t="s">
        <v>404</v>
      </c>
      <c r="F6019" t="s">
        <v>110</v>
      </c>
      <c r="G6019" t="s">
        <v>109</v>
      </c>
      <c r="H6019" t="s">
        <v>94</v>
      </c>
      <c r="L6019">
        <v>9.0399999999999991</v>
      </c>
      <c r="M6019">
        <v>6</v>
      </c>
      <c r="N6019">
        <v>13</v>
      </c>
      <c r="O6019">
        <v>2008</v>
      </c>
      <c r="P6019" t="s">
        <v>397</v>
      </c>
      <c r="R6019">
        <f t="shared" ref="R6019:R6082" si="377">ROUND($A6019, 0)</f>
        <v>-93</v>
      </c>
      <c r="S6019">
        <f t="shared" ref="S6019:S6082" si="378">ROUND($B6019, 0)</f>
        <v>17</v>
      </c>
      <c r="T6019" t="str">
        <f t="shared" ref="T6019:T6082" si="379">_xlfn.CONCAT($R6019, $S6019)</f>
        <v>-9317</v>
      </c>
      <c r="U6019" t="str">
        <f t="shared" si="376"/>
        <v>-94, 17</v>
      </c>
    </row>
    <row r="6020" spans="1:21" hidden="1" x14ac:dyDescent="0.25">
      <c r="A6020">
        <v>-93.578611109999997</v>
      </c>
      <c r="B6020">
        <v>16.882222219999999</v>
      </c>
      <c r="C6020" t="s">
        <v>787</v>
      </c>
      <c r="D6020" t="s">
        <v>505</v>
      </c>
      <c r="E6020" t="s">
        <v>506</v>
      </c>
      <c r="F6020" t="s">
        <v>110</v>
      </c>
      <c r="G6020" t="s">
        <v>110</v>
      </c>
      <c r="H6020" t="s">
        <v>94</v>
      </c>
      <c r="K6020">
        <v>0</v>
      </c>
      <c r="L6020">
        <v>0</v>
      </c>
      <c r="M6020">
        <v>5</v>
      </c>
      <c r="N6020">
        <v>17</v>
      </c>
      <c r="O6020">
        <v>2008</v>
      </c>
      <c r="P6020" t="s">
        <v>397</v>
      </c>
      <c r="R6020">
        <f t="shared" si="377"/>
        <v>-94</v>
      </c>
      <c r="S6020">
        <f t="shared" si="378"/>
        <v>17</v>
      </c>
      <c r="T6020" t="str">
        <f t="shared" si="379"/>
        <v>-9417</v>
      </c>
      <c r="U6020" t="str">
        <f t="shared" si="376"/>
        <v>-94, 17</v>
      </c>
    </row>
    <row r="6021" spans="1:21" hidden="1" x14ac:dyDescent="0.25">
      <c r="A6021">
        <v>-93.578611109999997</v>
      </c>
      <c r="B6021">
        <v>16.882222219999999</v>
      </c>
      <c r="C6021" t="s">
        <v>787</v>
      </c>
      <c r="D6021" t="s">
        <v>505</v>
      </c>
      <c r="E6021" t="s">
        <v>506</v>
      </c>
      <c r="F6021" t="s">
        <v>110</v>
      </c>
      <c r="G6021" t="s">
        <v>110</v>
      </c>
      <c r="H6021" t="s">
        <v>94</v>
      </c>
      <c r="K6021">
        <v>0</v>
      </c>
      <c r="L6021">
        <v>0</v>
      </c>
      <c r="M6021">
        <v>5</v>
      </c>
      <c r="N6021">
        <v>17</v>
      </c>
      <c r="O6021">
        <v>2008</v>
      </c>
      <c r="P6021" t="s">
        <v>397</v>
      </c>
      <c r="R6021">
        <f t="shared" si="377"/>
        <v>-94</v>
      </c>
      <c r="S6021">
        <f t="shared" si="378"/>
        <v>17</v>
      </c>
      <c r="T6021" t="str">
        <f t="shared" si="379"/>
        <v>-9417</v>
      </c>
      <c r="U6021" t="str">
        <f t="shared" si="376"/>
        <v>-94, 16</v>
      </c>
    </row>
    <row r="6022" spans="1:21" hidden="1" x14ac:dyDescent="0.25">
      <c r="A6022">
        <v>-94.008055560000003</v>
      </c>
      <c r="B6022">
        <v>16.444722219999999</v>
      </c>
      <c r="C6022" t="s">
        <v>796</v>
      </c>
      <c r="D6022" t="s">
        <v>505</v>
      </c>
      <c r="E6022" t="s">
        <v>506</v>
      </c>
      <c r="F6022" t="s">
        <v>110</v>
      </c>
      <c r="G6022" t="s">
        <v>110</v>
      </c>
      <c r="H6022" t="s">
        <v>94</v>
      </c>
      <c r="K6022">
        <v>0</v>
      </c>
      <c r="L6022">
        <v>0</v>
      </c>
      <c r="M6022">
        <v>7</v>
      </c>
      <c r="N6022">
        <v>12</v>
      </c>
      <c r="O6022">
        <v>2006</v>
      </c>
      <c r="P6022" t="s">
        <v>397</v>
      </c>
      <c r="R6022">
        <f t="shared" si="377"/>
        <v>-94</v>
      </c>
      <c r="S6022">
        <f t="shared" si="378"/>
        <v>16</v>
      </c>
      <c r="T6022" t="str">
        <f t="shared" si="379"/>
        <v>-9416</v>
      </c>
      <c r="U6022" t="str">
        <f t="shared" si="376"/>
        <v>-94, 16</v>
      </c>
    </row>
    <row r="6023" spans="1:21" hidden="1" x14ac:dyDescent="0.25">
      <c r="A6023">
        <v>-93.599444439999999</v>
      </c>
      <c r="B6023">
        <v>16.244444439999999</v>
      </c>
      <c r="C6023" t="s">
        <v>798</v>
      </c>
      <c r="D6023" t="s">
        <v>505</v>
      </c>
      <c r="E6023" t="s">
        <v>506</v>
      </c>
      <c r="F6023" t="s">
        <v>110</v>
      </c>
      <c r="G6023" t="s">
        <v>110</v>
      </c>
      <c r="H6023" t="s">
        <v>94</v>
      </c>
      <c r="K6023">
        <v>0</v>
      </c>
      <c r="L6023">
        <v>0</v>
      </c>
      <c r="M6023">
        <v>7</v>
      </c>
      <c r="N6023">
        <v>20</v>
      </c>
      <c r="O6023">
        <v>2006</v>
      </c>
      <c r="P6023" t="s">
        <v>397</v>
      </c>
      <c r="R6023">
        <f t="shared" si="377"/>
        <v>-94</v>
      </c>
      <c r="S6023">
        <f t="shared" si="378"/>
        <v>16</v>
      </c>
      <c r="T6023" t="str">
        <f t="shared" si="379"/>
        <v>-9416</v>
      </c>
      <c r="U6023" t="str">
        <f t="shared" si="376"/>
        <v>-94, 16</v>
      </c>
    </row>
    <row r="6024" spans="1:21" hidden="1" x14ac:dyDescent="0.25">
      <c r="A6024">
        <v>-93.599444439999999</v>
      </c>
      <c r="B6024">
        <v>16.244444439999999</v>
      </c>
      <c r="C6024" t="s">
        <v>798</v>
      </c>
      <c r="D6024" t="s">
        <v>505</v>
      </c>
      <c r="E6024" t="s">
        <v>506</v>
      </c>
      <c r="F6024" t="s">
        <v>110</v>
      </c>
      <c r="G6024" t="s">
        <v>110</v>
      </c>
      <c r="H6024" t="s">
        <v>94</v>
      </c>
      <c r="K6024">
        <v>0</v>
      </c>
      <c r="L6024">
        <v>0</v>
      </c>
      <c r="M6024">
        <v>7</v>
      </c>
      <c r="N6024">
        <v>20</v>
      </c>
      <c r="O6024">
        <v>2006</v>
      </c>
      <c r="P6024" t="s">
        <v>397</v>
      </c>
      <c r="R6024">
        <f t="shared" si="377"/>
        <v>-94</v>
      </c>
      <c r="S6024">
        <f t="shared" si="378"/>
        <v>16</v>
      </c>
      <c r="T6024" t="str">
        <f t="shared" si="379"/>
        <v>-9416</v>
      </c>
      <c r="U6024" t="str">
        <f t="shared" si="376"/>
        <v>-94, 16</v>
      </c>
    </row>
    <row r="6025" spans="1:21" hidden="1" x14ac:dyDescent="0.25">
      <c r="A6025">
        <v>-93.599444439999999</v>
      </c>
      <c r="B6025">
        <v>16.244444439999999</v>
      </c>
      <c r="C6025" t="s">
        <v>798</v>
      </c>
      <c r="D6025" t="s">
        <v>505</v>
      </c>
      <c r="E6025" t="s">
        <v>506</v>
      </c>
      <c r="F6025" t="s">
        <v>110</v>
      </c>
      <c r="G6025" t="s">
        <v>110</v>
      </c>
      <c r="H6025" t="s">
        <v>94</v>
      </c>
      <c r="K6025">
        <v>0</v>
      </c>
      <c r="L6025">
        <v>0</v>
      </c>
      <c r="M6025">
        <v>7</v>
      </c>
      <c r="N6025">
        <v>20</v>
      </c>
      <c r="O6025">
        <v>2006</v>
      </c>
      <c r="P6025" t="s">
        <v>397</v>
      </c>
      <c r="R6025">
        <f t="shared" si="377"/>
        <v>-94</v>
      </c>
      <c r="S6025">
        <f t="shared" si="378"/>
        <v>16</v>
      </c>
      <c r="T6025" t="str">
        <f t="shared" si="379"/>
        <v>-9416</v>
      </c>
      <c r="U6025" t="str">
        <f t="shared" si="376"/>
        <v>-92, 15</v>
      </c>
    </row>
    <row r="6026" spans="1:21" hidden="1" x14ac:dyDescent="0.25">
      <c r="A6026">
        <v>-92.253439999999998</v>
      </c>
      <c r="B6026">
        <v>14.96002</v>
      </c>
      <c r="C6026" t="s">
        <v>409</v>
      </c>
      <c r="D6026" t="s">
        <v>505</v>
      </c>
      <c r="E6026" t="s">
        <v>506</v>
      </c>
      <c r="F6026" t="s">
        <v>110</v>
      </c>
      <c r="G6026" t="s">
        <v>110</v>
      </c>
      <c r="H6026" t="s">
        <v>94</v>
      </c>
      <c r="K6026">
        <v>0</v>
      </c>
      <c r="L6026">
        <v>0</v>
      </c>
      <c r="M6026">
        <v>8</v>
      </c>
      <c r="N6026">
        <v>29</v>
      </c>
      <c r="O6026">
        <v>2006</v>
      </c>
      <c r="P6026" t="s">
        <v>397</v>
      </c>
      <c r="R6026">
        <f t="shared" si="377"/>
        <v>-92</v>
      </c>
      <c r="S6026">
        <f t="shared" si="378"/>
        <v>15</v>
      </c>
      <c r="T6026" t="str">
        <f t="shared" si="379"/>
        <v>-9215</v>
      </c>
      <c r="U6026" t="str">
        <f t="shared" si="376"/>
        <v>-94, 16</v>
      </c>
    </row>
    <row r="6027" spans="1:21" hidden="1" x14ac:dyDescent="0.25">
      <c r="A6027">
        <v>-93.592500000000001</v>
      </c>
      <c r="B6027">
        <v>16.15138889</v>
      </c>
      <c r="C6027" t="s">
        <v>809</v>
      </c>
      <c r="D6027" t="s">
        <v>505</v>
      </c>
      <c r="E6027" t="s">
        <v>506</v>
      </c>
      <c r="F6027" t="s">
        <v>110</v>
      </c>
      <c r="G6027" t="s">
        <v>110</v>
      </c>
      <c r="H6027" t="s">
        <v>94</v>
      </c>
      <c r="K6027">
        <v>0</v>
      </c>
      <c r="L6027">
        <v>0</v>
      </c>
      <c r="M6027">
        <v>10</v>
      </c>
      <c r="N6027">
        <v>5</v>
      </c>
      <c r="O6027">
        <v>2006</v>
      </c>
      <c r="P6027" t="s">
        <v>397</v>
      </c>
      <c r="R6027">
        <f t="shared" si="377"/>
        <v>-94</v>
      </c>
      <c r="S6027">
        <f t="shared" si="378"/>
        <v>16</v>
      </c>
      <c r="T6027" t="str">
        <f t="shared" si="379"/>
        <v>-9416</v>
      </c>
      <c r="U6027" t="str">
        <f t="shared" si="376"/>
        <v>-94, 16</v>
      </c>
    </row>
    <row r="6028" spans="1:21" hidden="1" x14ac:dyDescent="0.25">
      <c r="A6028">
        <v>-93.556111110000003</v>
      </c>
      <c r="B6028">
        <v>16.14805556</v>
      </c>
      <c r="C6028" t="s">
        <v>809</v>
      </c>
      <c r="D6028" t="s">
        <v>505</v>
      </c>
      <c r="E6028" t="s">
        <v>506</v>
      </c>
      <c r="F6028" t="s">
        <v>110</v>
      </c>
      <c r="G6028" t="s">
        <v>110</v>
      </c>
      <c r="H6028" t="s">
        <v>94</v>
      </c>
      <c r="K6028">
        <v>0</v>
      </c>
      <c r="L6028">
        <v>0</v>
      </c>
      <c r="M6028">
        <v>10</v>
      </c>
      <c r="N6028">
        <v>5</v>
      </c>
      <c r="O6028">
        <v>2006</v>
      </c>
      <c r="P6028" t="s">
        <v>397</v>
      </c>
      <c r="R6028">
        <f t="shared" si="377"/>
        <v>-94</v>
      </c>
      <c r="S6028">
        <f t="shared" si="378"/>
        <v>16</v>
      </c>
      <c r="T6028" t="str">
        <f t="shared" si="379"/>
        <v>-9416</v>
      </c>
      <c r="U6028" t="str">
        <f t="shared" si="376"/>
        <v>-94, 16</v>
      </c>
    </row>
    <row r="6029" spans="1:21" hidden="1" x14ac:dyDescent="0.25">
      <c r="A6029">
        <v>-94.032777780000004</v>
      </c>
      <c r="B6029">
        <v>16.096666670000001</v>
      </c>
      <c r="C6029" t="s">
        <v>810</v>
      </c>
      <c r="D6029" t="s">
        <v>505</v>
      </c>
      <c r="E6029" t="s">
        <v>506</v>
      </c>
      <c r="F6029" t="s">
        <v>110</v>
      </c>
      <c r="G6029" t="s">
        <v>110</v>
      </c>
      <c r="H6029" t="s">
        <v>94</v>
      </c>
      <c r="K6029">
        <v>0</v>
      </c>
      <c r="L6029">
        <v>0</v>
      </c>
      <c r="M6029">
        <v>3</v>
      </c>
      <c r="N6029">
        <v>23</v>
      </c>
      <c r="O6029">
        <v>2007</v>
      </c>
      <c r="P6029" t="s">
        <v>397</v>
      </c>
      <c r="R6029">
        <f t="shared" si="377"/>
        <v>-94</v>
      </c>
      <c r="S6029">
        <f t="shared" si="378"/>
        <v>16</v>
      </c>
      <c r="T6029" t="str">
        <f t="shared" si="379"/>
        <v>-9416</v>
      </c>
      <c r="U6029" t="str">
        <f t="shared" si="376"/>
        <v>-94, 16</v>
      </c>
    </row>
    <row r="6030" spans="1:21" hidden="1" x14ac:dyDescent="0.25">
      <c r="A6030">
        <v>-94.032777780000004</v>
      </c>
      <c r="B6030">
        <v>16.096666670000001</v>
      </c>
      <c r="C6030" t="s">
        <v>810</v>
      </c>
      <c r="D6030" t="s">
        <v>505</v>
      </c>
      <c r="E6030" t="s">
        <v>506</v>
      </c>
      <c r="F6030" t="s">
        <v>110</v>
      </c>
      <c r="G6030" t="s">
        <v>110</v>
      </c>
      <c r="H6030" t="s">
        <v>94</v>
      </c>
      <c r="K6030">
        <v>0</v>
      </c>
      <c r="L6030">
        <v>0</v>
      </c>
      <c r="M6030">
        <v>3</v>
      </c>
      <c r="N6030">
        <v>23</v>
      </c>
      <c r="O6030">
        <v>2007</v>
      </c>
      <c r="P6030" t="s">
        <v>397</v>
      </c>
      <c r="R6030">
        <f t="shared" si="377"/>
        <v>-94</v>
      </c>
      <c r="S6030">
        <f t="shared" si="378"/>
        <v>16</v>
      </c>
      <c r="T6030" t="str">
        <f t="shared" si="379"/>
        <v>-9416</v>
      </c>
      <c r="U6030" t="str">
        <f t="shared" si="376"/>
        <v>-94, 16</v>
      </c>
    </row>
    <row r="6031" spans="1:21" hidden="1" x14ac:dyDescent="0.25">
      <c r="A6031">
        <v>-94.032777780000004</v>
      </c>
      <c r="B6031">
        <v>16.096666670000001</v>
      </c>
      <c r="C6031" t="s">
        <v>810</v>
      </c>
      <c r="D6031" t="s">
        <v>505</v>
      </c>
      <c r="E6031" t="s">
        <v>506</v>
      </c>
      <c r="F6031" t="s">
        <v>110</v>
      </c>
      <c r="G6031" t="s">
        <v>110</v>
      </c>
      <c r="H6031" t="s">
        <v>94</v>
      </c>
      <c r="K6031">
        <v>0</v>
      </c>
      <c r="L6031">
        <v>0</v>
      </c>
      <c r="M6031">
        <v>3</v>
      </c>
      <c r="N6031">
        <v>23</v>
      </c>
      <c r="O6031">
        <v>2007</v>
      </c>
      <c r="P6031" t="s">
        <v>397</v>
      </c>
      <c r="R6031">
        <f t="shared" si="377"/>
        <v>-94</v>
      </c>
      <c r="S6031">
        <f t="shared" si="378"/>
        <v>16</v>
      </c>
      <c r="T6031" t="str">
        <f t="shared" si="379"/>
        <v>-9416</v>
      </c>
      <c r="U6031" t="str">
        <f t="shared" si="376"/>
        <v>-94, 16</v>
      </c>
    </row>
    <row r="6032" spans="1:21" hidden="1" x14ac:dyDescent="0.25">
      <c r="A6032">
        <v>-94.032777780000004</v>
      </c>
      <c r="B6032">
        <v>16.096666670000001</v>
      </c>
      <c r="C6032" t="s">
        <v>810</v>
      </c>
      <c r="D6032" t="s">
        <v>505</v>
      </c>
      <c r="E6032" t="s">
        <v>506</v>
      </c>
      <c r="F6032" t="s">
        <v>110</v>
      </c>
      <c r="G6032" t="s">
        <v>110</v>
      </c>
      <c r="H6032" t="s">
        <v>94</v>
      </c>
      <c r="K6032">
        <v>0</v>
      </c>
      <c r="L6032">
        <v>0</v>
      </c>
      <c r="M6032">
        <v>3</v>
      </c>
      <c r="N6032">
        <v>23</v>
      </c>
      <c r="O6032">
        <v>2007</v>
      </c>
      <c r="P6032" t="s">
        <v>397</v>
      </c>
      <c r="R6032">
        <f t="shared" si="377"/>
        <v>-94</v>
      </c>
      <c r="S6032">
        <f t="shared" si="378"/>
        <v>16</v>
      </c>
      <c r="T6032" t="str">
        <f t="shared" si="379"/>
        <v>-9416</v>
      </c>
      <c r="U6032" t="str">
        <f t="shared" si="376"/>
        <v>-94, 16</v>
      </c>
    </row>
    <row r="6033" spans="1:21" hidden="1" x14ac:dyDescent="0.25">
      <c r="A6033">
        <v>-94.032777780000004</v>
      </c>
      <c r="B6033">
        <v>16.096666670000001</v>
      </c>
      <c r="C6033" t="s">
        <v>810</v>
      </c>
      <c r="D6033" t="s">
        <v>505</v>
      </c>
      <c r="E6033" t="s">
        <v>506</v>
      </c>
      <c r="F6033" t="s">
        <v>110</v>
      </c>
      <c r="G6033" t="s">
        <v>110</v>
      </c>
      <c r="H6033" t="s">
        <v>94</v>
      </c>
      <c r="K6033">
        <v>0</v>
      </c>
      <c r="L6033">
        <v>0</v>
      </c>
      <c r="M6033">
        <v>3</v>
      </c>
      <c r="N6033">
        <v>23</v>
      </c>
      <c r="O6033">
        <v>2007</v>
      </c>
      <c r="P6033" t="s">
        <v>397</v>
      </c>
      <c r="R6033">
        <f t="shared" si="377"/>
        <v>-94</v>
      </c>
      <c r="S6033">
        <f t="shared" si="378"/>
        <v>16</v>
      </c>
      <c r="T6033" t="str">
        <f t="shared" si="379"/>
        <v>-9416</v>
      </c>
      <c r="U6033" t="str">
        <f t="shared" si="376"/>
        <v>-94, 16</v>
      </c>
    </row>
    <row r="6034" spans="1:21" hidden="1" x14ac:dyDescent="0.25">
      <c r="A6034">
        <v>-94.032777780000004</v>
      </c>
      <c r="B6034">
        <v>16.096666670000001</v>
      </c>
      <c r="C6034" t="s">
        <v>810</v>
      </c>
      <c r="D6034" t="s">
        <v>505</v>
      </c>
      <c r="E6034" t="s">
        <v>506</v>
      </c>
      <c r="F6034" t="s">
        <v>110</v>
      </c>
      <c r="G6034" t="s">
        <v>110</v>
      </c>
      <c r="H6034" t="s">
        <v>94</v>
      </c>
      <c r="K6034">
        <v>0</v>
      </c>
      <c r="L6034">
        <v>0</v>
      </c>
      <c r="M6034">
        <v>3</v>
      </c>
      <c r="N6034">
        <v>23</v>
      </c>
      <c r="O6034">
        <v>2007</v>
      </c>
      <c r="P6034" t="s">
        <v>397</v>
      </c>
      <c r="R6034">
        <f t="shared" si="377"/>
        <v>-94</v>
      </c>
      <c r="S6034">
        <f t="shared" si="378"/>
        <v>16</v>
      </c>
      <c r="T6034" t="str">
        <f t="shared" si="379"/>
        <v>-9416</v>
      </c>
      <c r="U6034" t="str">
        <f t="shared" si="376"/>
        <v>-94, 16</v>
      </c>
    </row>
    <row r="6035" spans="1:21" hidden="1" x14ac:dyDescent="0.25">
      <c r="A6035">
        <v>-94.032777780000004</v>
      </c>
      <c r="B6035">
        <v>16.096666670000001</v>
      </c>
      <c r="C6035" t="s">
        <v>810</v>
      </c>
      <c r="D6035" t="s">
        <v>505</v>
      </c>
      <c r="E6035" t="s">
        <v>506</v>
      </c>
      <c r="F6035" t="s">
        <v>110</v>
      </c>
      <c r="G6035" t="s">
        <v>110</v>
      </c>
      <c r="H6035" t="s">
        <v>94</v>
      </c>
      <c r="K6035">
        <v>0</v>
      </c>
      <c r="L6035">
        <v>0</v>
      </c>
      <c r="M6035">
        <v>3</v>
      </c>
      <c r="N6035">
        <v>23</v>
      </c>
      <c r="O6035">
        <v>2007</v>
      </c>
      <c r="P6035" t="s">
        <v>397</v>
      </c>
      <c r="R6035">
        <f t="shared" si="377"/>
        <v>-94</v>
      </c>
      <c r="S6035">
        <f t="shared" si="378"/>
        <v>16</v>
      </c>
      <c r="T6035" t="str">
        <f t="shared" si="379"/>
        <v>-9416</v>
      </c>
      <c r="U6035" t="str">
        <f t="shared" si="376"/>
        <v>-94, 16</v>
      </c>
    </row>
    <row r="6036" spans="1:21" hidden="1" x14ac:dyDescent="0.25">
      <c r="A6036">
        <v>-94.032777780000004</v>
      </c>
      <c r="B6036">
        <v>16.096666670000001</v>
      </c>
      <c r="C6036" t="s">
        <v>810</v>
      </c>
      <c r="D6036" t="s">
        <v>505</v>
      </c>
      <c r="E6036" t="s">
        <v>506</v>
      </c>
      <c r="F6036" t="s">
        <v>110</v>
      </c>
      <c r="G6036" t="s">
        <v>110</v>
      </c>
      <c r="H6036" t="s">
        <v>94</v>
      </c>
      <c r="K6036">
        <v>0</v>
      </c>
      <c r="L6036">
        <v>0</v>
      </c>
      <c r="M6036">
        <v>3</v>
      </c>
      <c r="N6036">
        <v>23</v>
      </c>
      <c r="O6036">
        <v>2007</v>
      </c>
      <c r="P6036" t="s">
        <v>397</v>
      </c>
      <c r="R6036">
        <f t="shared" si="377"/>
        <v>-94</v>
      </c>
      <c r="S6036">
        <f t="shared" si="378"/>
        <v>16</v>
      </c>
      <c r="T6036" t="str">
        <f t="shared" si="379"/>
        <v>-9416</v>
      </c>
      <c r="U6036" t="str">
        <f t="shared" si="376"/>
        <v>-94, 16</v>
      </c>
    </row>
    <row r="6037" spans="1:21" hidden="1" x14ac:dyDescent="0.25">
      <c r="A6037">
        <v>-94.032777780000004</v>
      </c>
      <c r="B6037">
        <v>16.096666670000001</v>
      </c>
      <c r="C6037" t="s">
        <v>810</v>
      </c>
      <c r="D6037" t="s">
        <v>505</v>
      </c>
      <c r="E6037" t="s">
        <v>506</v>
      </c>
      <c r="F6037" t="s">
        <v>110</v>
      </c>
      <c r="G6037" t="s">
        <v>110</v>
      </c>
      <c r="H6037" t="s">
        <v>94</v>
      </c>
      <c r="K6037">
        <v>0</v>
      </c>
      <c r="L6037">
        <v>0</v>
      </c>
      <c r="M6037">
        <v>3</v>
      </c>
      <c r="N6037">
        <v>23</v>
      </c>
      <c r="O6037">
        <v>2007</v>
      </c>
      <c r="P6037" t="s">
        <v>397</v>
      </c>
      <c r="R6037">
        <f t="shared" si="377"/>
        <v>-94</v>
      </c>
      <c r="S6037">
        <f t="shared" si="378"/>
        <v>16</v>
      </c>
      <c r="T6037" t="str">
        <f t="shared" si="379"/>
        <v>-9416</v>
      </c>
      <c r="U6037" t="str">
        <f t="shared" si="376"/>
        <v>-94, 16</v>
      </c>
    </row>
    <row r="6038" spans="1:21" hidden="1" x14ac:dyDescent="0.25">
      <c r="A6038">
        <v>-94.032777780000004</v>
      </c>
      <c r="B6038">
        <v>16.096666670000001</v>
      </c>
      <c r="C6038" t="s">
        <v>810</v>
      </c>
      <c r="D6038" t="s">
        <v>505</v>
      </c>
      <c r="E6038" t="s">
        <v>506</v>
      </c>
      <c r="F6038" t="s">
        <v>110</v>
      </c>
      <c r="G6038" t="s">
        <v>110</v>
      </c>
      <c r="H6038" t="s">
        <v>94</v>
      </c>
      <c r="K6038">
        <v>0</v>
      </c>
      <c r="L6038">
        <v>0</v>
      </c>
      <c r="M6038">
        <v>3</v>
      </c>
      <c r="N6038">
        <v>23</v>
      </c>
      <c r="O6038">
        <v>2007</v>
      </c>
      <c r="P6038" t="s">
        <v>397</v>
      </c>
      <c r="R6038">
        <f t="shared" si="377"/>
        <v>-94</v>
      </c>
      <c r="S6038">
        <f t="shared" si="378"/>
        <v>16</v>
      </c>
      <c r="T6038" t="str">
        <f t="shared" si="379"/>
        <v>-9416</v>
      </c>
      <c r="U6038" t="str">
        <f t="shared" si="376"/>
        <v>-94, 16</v>
      </c>
    </row>
    <row r="6039" spans="1:21" hidden="1" x14ac:dyDescent="0.25">
      <c r="A6039">
        <v>-94.032777780000004</v>
      </c>
      <c r="B6039">
        <v>16.096666670000001</v>
      </c>
      <c r="C6039" t="s">
        <v>810</v>
      </c>
      <c r="D6039" t="s">
        <v>505</v>
      </c>
      <c r="E6039" t="s">
        <v>506</v>
      </c>
      <c r="F6039" t="s">
        <v>110</v>
      </c>
      <c r="G6039" t="s">
        <v>110</v>
      </c>
      <c r="H6039" t="s">
        <v>94</v>
      </c>
      <c r="K6039">
        <v>0</v>
      </c>
      <c r="L6039">
        <v>0</v>
      </c>
      <c r="M6039">
        <v>3</v>
      </c>
      <c r="N6039">
        <v>23</v>
      </c>
      <c r="O6039">
        <v>2007</v>
      </c>
      <c r="P6039" t="s">
        <v>397</v>
      </c>
      <c r="R6039">
        <f t="shared" si="377"/>
        <v>-94</v>
      </c>
      <c r="S6039">
        <f t="shared" si="378"/>
        <v>16</v>
      </c>
      <c r="T6039" t="str">
        <f t="shared" si="379"/>
        <v>-9416</v>
      </c>
      <c r="U6039" t="str">
        <f t="shared" si="376"/>
        <v>-94, 16</v>
      </c>
    </row>
    <row r="6040" spans="1:21" hidden="1" x14ac:dyDescent="0.25">
      <c r="A6040">
        <v>-94.032777780000004</v>
      </c>
      <c r="B6040">
        <v>16.096666670000001</v>
      </c>
      <c r="C6040" t="s">
        <v>810</v>
      </c>
      <c r="D6040" t="s">
        <v>505</v>
      </c>
      <c r="E6040" t="s">
        <v>506</v>
      </c>
      <c r="F6040" t="s">
        <v>110</v>
      </c>
      <c r="G6040" t="s">
        <v>110</v>
      </c>
      <c r="H6040" t="s">
        <v>94</v>
      </c>
      <c r="K6040">
        <v>0</v>
      </c>
      <c r="L6040">
        <v>0</v>
      </c>
      <c r="M6040">
        <v>3</v>
      </c>
      <c r="N6040">
        <v>23</v>
      </c>
      <c r="O6040">
        <v>2007</v>
      </c>
      <c r="P6040" t="s">
        <v>397</v>
      </c>
      <c r="R6040">
        <f t="shared" si="377"/>
        <v>-94</v>
      </c>
      <c r="S6040">
        <f t="shared" si="378"/>
        <v>16</v>
      </c>
      <c r="T6040" t="str">
        <f t="shared" si="379"/>
        <v>-9416</v>
      </c>
      <c r="U6040" t="str">
        <f t="shared" si="376"/>
        <v>-94, 16</v>
      </c>
    </row>
    <row r="6041" spans="1:21" hidden="1" x14ac:dyDescent="0.25">
      <c r="A6041">
        <v>-94.032777780000004</v>
      </c>
      <c r="B6041">
        <v>16.096666670000001</v>
      </c>
      <c r="C6041" t="s">
        <v>810</v>
      </c>
      <c r="D6041" t="s">
        <v>505</v>
      </c>
      <c r="E6041" t="s">
        <v>506</v>
      </c>
      <c r="F6041" t="s">
        <v>110</v>
      </c>
      <c r="G6041" t="s">
        <v>110</v>
      </c>
      <c r="H6041" t="s">
        <v>94</v>
      </c>
      <c r="K6041">
        <v>0</v>
      </c>
      <c r="L6041">
        <v>0</v>
      </c>
      <c r="M6041">
        <v>3</v>
      </c>
      <c r="N6041">
        <v>23</v>
      </c>
      <c r="O6041">
        <v>2007</v>
      </c>
      <c r="P6041" t="s">
        <v>397</v>
      </c>
      <c r="R6041">
        <f t="shared" si="377"/>
        <v>-94</v>
      </c>
      <c r="S6041">
        <f t="shared" si="378"/>
        <v>16</v>
      </c>
      <c r="T6041" t="str">
        <f t="shared" si="379"/>
        <v>-9416</v>
      </c>
      <c r="U6041" t="str">
        <f t="shared" si="376"/>
        <v>-94, 16</v>
      </c>
    </row>
    <row r="6042" spans="1:21" hidden="1" x14ac:dyDescent="0.25">
      <c r="A6042">
        <v>-94.032777780000004</v>
      </c>
      <c r="B6042">
        <v>16.096666670000001</v>
      </c>
      <c r="C6042" t="s">
        <v>810</v>
      </c>
      <c r="D6042" t="s">
        <v>505</v>
      </c>
      <c r="E6042" t="s">
        <v>506</v>
      </c>
      <c r="F6042" t="s">
        <v>110</v>
      </c>
      <c r="G6042" t="s">
        <v>110</v>
      </c>
      <c r="H6042" t="s">
        <v>94</v>
      </c>
      <c r="K6042">
        <v>0</v>
      </c>
      <c r="L6042">
        <v>0</v>
      </c>
      <c r="M6042">
        <v>3</v>
      </c>
      <c r="N6042">
        <v>23</v>
      </c>
      <c r="O6042">
        <v>2007</v>
      </c>
      <c r="P6042" t="s">
        <v>397</v>
      </c>
      <c r="R6042">
        <f t="shared" si="377"/>
        <v>-94</v>
      </c>
      <c r="S6042">
        <f t="shared" si="378"/>
        <v>16</v>
      </c>
      <c r="T6042" t="str">
        <f t="shared" si="379"/>
        <v>-9416</v>
      </c>
      <c r="U6042" t="str">
        <f t="shared" si="376"/>
        <v>-94, 16</v>
      </c>
    </row>
    <row r="6043" spans="1:21" hidden="1" x14ac:dyDescent="0.25">
      <c r="A6043">
        <v>-94.032777780000004</v>
      </c>
      <c r="B6043">
        <v>16.096666670000001</v>
      </c>
      <c r="C6043" t="s">
        <v>810</v>
      </c>
      <c r="D6043" t="s">
        <v>505</v>
      </c>
      <c r="E6043" t="s">
        <v>506</v>
      </c>
      <c r="F6043" t="s">
        <v>110</v>
      </c>
      <c r="G6043" t="s">
        <v>110</v>
      </c>
      <c r="H6043" t="s">
        <v>94</v>
      </c>
      <c r="K6043">
        <v>0</v>
      </c>
      <c r="L6043">
        <v>0</v>
      </c>
      <c r="M6043">
        <v>3</v>
      </c>
      <c r="N6043">
        <v>23</v>
      </c>
      <c r="O6043">
        <v>2007</v>
      </c>
      <c r="P6043" t="s">
        <v>397</v>
      </c>
      <c r="R6043">
        <f t="shared" si="377"/>
        <v>-94</v>
      </c>
      <c r="S6043">
        <f t="shared" si="378"/>
        <v>16</v>
      </c>
      <c r="T6043" t="str">
        <f t="shared" si="379"/>
        <v>-9416</v>
      </c>
      <c r="U6043" t="str">
        <f t="shared" si="376"/>
        <v>-94, 16</v>
      </c>
    </row>
    <row r="6044" spans="1:21" hidden="1" x14ac:dyDescent="0.25">
      <c r="A6044">
        <v>-94.032777780000004</v>
      </c>
      <c r="B6044">
        <v>16.096666670000001</v>
      </c>
      <c r="C6044" t="s">
        <v>810</v>
      </c>
      <c r="D6044" t="s">
        <v>505</v>
      </c>
      <c r="E6044" t="s">
        <v>506</v>
      </c>
      <c r="F6044" t="s">
        <v>110</v>
      </c>
      <c r="G6044" t="s">
        <v>110</v>
      </c>
      <c r="H6044" t="s">
        <v>94</v>
      </c>
      <c r="K6044">
        <v>0</v>
      </c>
      <c r="L6044">
        <v>0</v>
      </c>
      <c r="M6044">
        <v>3</v>
      </c>
      <c r="N6044">
        <v>23</v>
      </c>
      <c r="O6044">
        <v>2007</v>
      </c>
      <c r="P6044" t="s">
        <v>397</v>
      </c>
      <c r="R6044">
        <f t="shared" si="377"/>
        <v>-94</v>
      </c>
      <c r="S6044">
        <f t="shared" si="378"/>
        <v>16</v>
      </c>
      <c r="T6044" t="str">
        <f t="shared" si="379"/>
        <v>-9416</v>
      </c>
      <c r="U6044" t="str">
        <f t="shared" si="376"/>
        <v>-94, 16</v>
      </c>
    </row>
    <row r="6045" spans="1:21" hidden="1" x14ac:dyDescent="0.25">
      <c r="A6045">
        <v>-94.032777780000004</v>
      </c>
      <c r="B6045">
        <v>16.096666670000001</v>
      </c>
      <c r="C6045" t="s">
        <v>810</v>
      </c>
      <c r="D6045" t="s">
        <v>505</v>
      </c>
      <c r="E6045" t="s">
        <v>506</v>
      </c>
      <c r="F6045" t="s">
        <v>110</v>
      </c>
      <c r="G6045" t="s">
        <v>110</v>
      </c>
      <c r="H6045" t="s">
        <v>94</v>
      </c>
      <c r="K6045">
        <v>0</v>
      </c>
      <c r="L6045">
        <v>0</v>
      </c>
      <c r="M6045">
        <v>3</v>
      </c>
      <c r="N6045">
        <v>23</v>
      </c>
      <c r="O6045">
        <v>2007</v>
      </c>
      <c r="P6045" t="s">
        <v>397</v>
      </c>
      <c r="R6045">
        <f t="shared" si="377"/>
        <v>-94</v>
      </c>
      <c r="S6045">
        <f t="shared" si="378"/>
        <v>16</v>
      </c>
      <c r="T6045" t="str">
        <f t="shared" si="379"/>
        <v>-9416</v>
      </c>
      <c r="U6045" t="str">
        <f t="shared" si="376"/>
        <v>-94, 16</v>
      </c>
    </row>
    <row r="6046" spans="1:21" hidden="1" x14ac:dyDescent="0.25">
      <c r="A6046">
        <v>-94.032777780000004</v>
      </c>
      <c r="B6046">
        <v>16.096666670000001</v>
      </c>
      <c r="C6046" t="s">
        <v>810</v>
      </c>
      <c r="D6046" t="s">
        <v>505</v>
      </c>
      <c r="E6046" t="s">
        <v>506</v>
      </c>
      <c r="F6046" t="s">
        <v>110</v>
      </c>
      <c r="G6046" t="s">
        <v>110</v>
      </c>
      <c r="H6046" t="s">
        <v>94</v>
      </c>
      <c r="K6046">
        <v>0</v>
      </c>
      <c r="L6046">
        <v>0</v>
      </c>
      <c r="M6046">
        <v>3</v>
      </c>
      <c r="N6046">
        <v>23</v>
      </c>
      <c r="O6046">
        <v>2007</v>
      </c>
      <c r="P6046" t="s">
        <v>397</v>
      </c>
      <c r="R6046">
        <f t="shared" si="377"/>
        <v>-94</v>
      </c>
      <c r="S6046">
        <f t="shared" si="378"/>
        <v>16</v>
      </c>
      <c r="T6046" t="str">
        <f t="shared" si="379"/>
        <v>-9416</v>
      </c>
      <c r="U6046" t="str">
        <f t="shared" si="376"/>
        <v>-94, 16</v>
      </c>
    </row>
    <row r="6047" spans="1:21" hidden="1" x14ac:dyDescent="0.25">
      <c r="A6047">
        <v>-94.032777780000004</v>
      </c>
      <c r="B6047">
        <v>16.096666670000001</v>
      </c>
      <c r="C6047" t="s">
        <v>810</v>
      </c>
      <c r="D6047" t="s">
        <v>505</v>
      </c>
      <c r="E6047" t="s">
        <v>506</v>
      </c>
      <c r="F6047" t="s">
        <v>110</v>
      </c>
      <c r="G6047" t="s">
        <v>110</v>
      </c>
      <c r="H6047" t="s">
        <v>94</v>
      </c>
      <c r="K6047">
        <v>0</v>
      </c>
      <c r="L6047">
        <v>0</v>
      </c>
      <c r="M6047">
        <v>3</v>
      </c>
      <c r="N6047">
        <v>23</v>
      </c>
      <c r="O6047">
        <v>2007</v>
      </c>
      <c r="P6047" t="s">
        <v>397</v>
      </c>
      <c r="R6047">
        <f t="shared" si="377"/>
        <v>-94</v>
      </c>
      <c r="S6047">
        <f t="shared" si="378"/>
        <v>16</v>
      </c>
      <c r="T6047" t="str">
        <f t="shared" si="379"/>
        <v>-9416</v>
      </c>
      <c r="U6047" t="str">
        <f t="shared" si="376"/>
        <v>-94, 16</v>
      </c>
    </row>
    <row r="6048" spans="1:21" hidden="1" x14ac:dyDescent="0.25">
      <c r="A6048">
        <v>-94.032777780000004</v>
      </c>
      <c r="B6048">
        <v>16.096666670000001</v>
      </c>
      <c r="C6048" t="s">
        <v>810</v>
      </c>
      <c r="D6048" t="s">
        <v>505</v>
      </c>
      <c r="E6048" t="s">
        <v>506</v>
      </c>
      <c r="F6048" t="s">
        <v>110</v>
      </c>
      <c r="G6048" t="s">
        <v>110</v>
      </c>
      <c r="H6048" t="s">
        <v>94</v>
      </c>
      <c r="K6048">
        <v>0</v>
      </c>
      <c r="L6048">
        <v>0</v>
      </c>
      <c r="M6048">
        <v>3</v>
      </c>
      <c r="N6048">
        <v>23</v>
      </c>
      <c r="O6048">
        <v>2007</v>
      </c>
      <c r="P6048" t="s">
        <v>397</v>
      </c>
      <c r="R6048">
        <f t="shared" si="377"/>
        <v>-94</v>
      </c>
      <c r="S6048">
        <f t="shared" si="378"/>
        <v>16</v>
      </c>
      <c r="T6048" t="str">
        <f t="shared" si="379"/>
        <v>-9416</v>
      </c>
      <c r="U6048" t="str">
        <f t="shared" si="376"/>
        <v>-94, 16</v>
      </c>
    </row>
    <row r="6049" spans="1:21" hidden="1" x14ac:dyDescent="0.25">
      <c r="A6049">
        <v>-94.032777780000004</v>
      </c>
      <c r="B6049">
        <v>16.096666670000001</v>
      </c>
      <c r="C6049" t="s">
        <v>810</v>
      </c>
      <c r="D6049" t="s">
        <v>505</v>
      </c>
      <c r="E6049" t="s">
        <v>506</v>
      </c>
      <c r="F6049" t="s">
        <v>110</v>
      </c>
      <c r="G6049" t="s">
        <v>110</v>
      </c>
      <c r="H6049" t="s">
        <v>94</v>
      </c>
      <c r="K6049">
        <v>0</v>
      </c>
      <c r="L6049">
        <v>0</v>
      </c>
      <c r="M6049">
        <v>3</v>
      </c>
      <c r="N6049">
        <v>23</v>
      </c>
      <c r="O6049">
        <v>2007</v>
      </c>
      <c r="P6049" t="s">
        <v>397</v>
      </c>
      <c r="R6049">
        <f t="shared" si="377"/>
        <v>-94</v>
      </c>
      <c r="S6049">
        <f t="shared" si="378"/>
        <v>16</v>
      </c>
      <c r="T6049" t="str">
        <f t="shared" si="379"/>
        <v>-9416</v>
      </c>
      <c r="U6049" t="str">
        <f t="shared" si="376"/>
        <v>-94, 16</v>
      </c>
    </row>
    <row r="6050" spans="1:21" hidden="1" x14ac:dyDescent="0.25">
      <c r="A6050">
        <v>-93.797499999999999</v>
      </c>
      <c r="B6050">
        <v>15.95138889</v>
      </c>
      <c r="C6050" t="s">
        <v>811</v>
      </c>
      <c r="D6050" t="s">
        <v>505</v>
      </c>
      <c r="E6050" t="s">
        <v>506</v>
      </c>
      <c r="F6050" t="s">
        <v>110</v>
      </c>
      <c r="G6050" t="s">
        <v>110</v>
      </c>
      <c r="H6050" t="s">
        <v>94</v>
      </c>
      <c r="K6050">
        <v>0</v>
      </c>
      <c r="L6050">
        <v>0</v>
      </c>
      <c r="M6050">
        <v>5</v>
      </c>
      <c r="N6050">
        <v>23</v>
      </c>
      <c r="O6050">
        <v>2008</v>
      </c>
      <c r="P6050" t="s">
        <v>397</v>
      </c>
      <c r="R6050">
        <f t="shared" si="377"/>
        <v>-94</v>
      </c>
      <c r="S6050">
        <f t="shared" si="378"/>
        <v>16</v>
      </c>
      <c r="T6050" t="str">
        <f t="shared" si="379"/>
        <v>-9416</v>
      </c>
      <c r="U6050" t="str">
        <f t="shared" si="376"/>
        <v>-94, 16</v>
      </c>
    </row>
    <row r="6051" spans="1:21" hidden="1" x14ac:dyDescent="0.25">
      <c r="A6051">
        <v>-93.797499999999999</v>
      </c>
      <c r="B6051">
        <v>15.95138889</v>
      </c>
      <c r="C6051" t="s">
        <v>811</v>
      </c>
      <c r="D6051" t="s">
        <v>505</v>
      </c>
      <c r="E6051" t="s">
        <v>506</v>
      </c>
      <c r="F6051" t="s">
        <v>110</v>
      </c>
      <c r="G6051" t="s">
        <v>110</v>
      </c>
      <c r="H6051" t="s">
        <v>94</v>
      </c>
      <c r="K6051">
        <v>0</v>
      </c>
      <c r="L6051">
        <v>0</v>
      </c>
      <c r="M6051">
        <v>5</v>
      </c>
      <c r="N6051">
        <v>23</v>
      </c>
      <c r="O6051">
        <v>2008</v>
      </c>
      <c r="P6051" t="s">
        <v>397</v>
      </c>
      <c r="R6051">
        <f t="shared" si="377"/>
        <v>-94</v>
      </c>
      <c r="S6051">
        <f t="shared" si="378"/>
        <v>16</v>
      </c>
      <c r="T6051" t="str">
        <f t="shared" si="379"/>
        <v>-9416</v>
      </c>
      <c r="U6051" t="str">
        <f t="shared" si="376"/>
        <v>-93, 17</v>
      </c>
    </row>
    <row r="6052" spans="1:21" hidden="1" x14ac:dyDescent="0.25">
      <c r="A6052">
        <v>-93.305833329999999</v>
      </c>
      <c r="B6052">
        <v>16.836388889999998</v>
      </c>
      <c r="C6052" t="s">
        <v>807</v>
      </c>
      <c r="D6052" t="s">
        <v>505</v>
      </c>
      <c r="E6052" t="s">
        <v>506</v>
      </c>
      <c r="F6052" t="s">
        <v>110</v>
      </c>
      <c r="G6052" t="s">
        <v>110</v>
      </c>
      <c r="H6052" t="s">
        <v>94</v>
      </c>
      <c r="K6052">
        <v>0</v>
      </c>
      <c r="L6052">
        <v>0</v>
      </c>
      <c r="M6052">
        <v>6</v>
      </c>
      <c r="N6052">
        <v>13</v>
      </c>
      <c r="O6052">
        <v>2008</v>
      </c>
      <c r="P6052" t="s">
        <v>397</v>
      </c>
      <c r="R6052">
        <f t="shared" si="377"/>
        <v>-93</v>
      </c>
      <c r="S6052">
        <f t="shared" si="378"/>
        <v>17</v>
      </c>
      <c r="T6052" t="str">
        <f t="shared" si="379"/>
        <v>-9317</v>
      </c>
      <c r="U6052" t="str">
        <f t="shared" si="376"/>
        <v>-94, 17</v>
      </c>
    </row>
    <row r="6053" spans="1:21" hidden="1" x14ac:dyDescent="0.25">
      <c r="A6053">
        <v>-93.597222220000006</v>
      </c>
      <c r="B6053">
        <v>16.899999999999999</v>
      </c>
      <c r="C6053" t="s">
        <v>787</v>
      </c>
      <c r="D6053" t="s">
        <v>505</v>
      </c>
      <c r="E6053" t="s">
        <v>506</v>
      </c>
      <c r="F6053" t="s">
        <v>110</v>
      </c>
      <c r="G6053" t="s">
        <v>110</v>
      </c>
      <c r="H6053" t="s">
        <v>94</v>
      </c>
      <c r="K6053">
        <v>0</v>
      </c>
      <c r="L6053">
        <v>0</v>
      </c>
      <c r="M6053">
        <v>5</v>
      </c>
      <c r="N6053">
        <v>17</v>
      </c>
      <c r="O6053">
        <v>2008</v>
      </c>
      <c r="P6053" t="s">
        <v>397</v>
      </c>
      <c r="R6053">
        <f t="shared" si="377"/>
        <v>-94</v>
      </c>
      <c r="S6053">
        <f t="shared" si="378"/>
        <v>17</v>
      </c>
      <c r="T6053" t="str">
        <f t="shared" si="379"/>
        <v>-9417</v>
      </c>
      <c r="U6053" t="str">
        <f t="shared" si="376"/>
        <v>-94, 17</v>
      </c>
    </row>
    <row r="6054" spans="1:21" hidden="1" x14ac:dyDescent="0.25">
      <c r="A6054">
        <v>-93.578611109999997</v>
      </c>
      <c r="B6054">
        <v>16.882222219999999</v>
      </c>
      <c r="C6054" t="s">
        <v>787</v>
      </c>
      <c r="D6054" t="s">
        <v>505</v>
      </c>
      <c r="E6054" t="s">
        <v>506</v>
      </c>
      <c r="F6054" t="s">
        <v>110</v>
      </c>
      <c r="G6054" t="s">
        <v>110</v>
      </c>
      <c r="H6054" t="s">
        <v>94</v>
      </c>
      <c r="K6054">
        <v>0</v>
      </c>
      <c r="L6054">
        <v>0</v>
      </c>
      <c r="M6054">
        <v>5</v>
      </c>
      <c r="N6054">
        <v>17</v>
      </c>
      <c r="O6054">
        <v>2008</v>
      </c>
      <c r="P6054" t="s">
        <v>397</v>
      </c>
      <c r="R6054">
        <f t="shared" si="377"/>
        <v>-94</v>
      </c>
      <c r="S6054">
        <f t="shared" si="378"/>
        <v>17</v>
      </c>
      <c r="T6054" t="str">
        <f t="shared" si="379"/>
        <v>-9417</v>
      </c>
      <c r="U6054" t="str">
        <f t="shared" si="376"/>
        <v>-93, 16</v>
      </c>
    </row>
    <row r="6055" spans="1:21" hidden="1" x14ac:dyDescent="0.25">
      <c r="A6055">
        <v>-93.355555559999999</v>
      </c>
      <c r="B6055">
        <v>16.314444439999999</v>
      </c>
      <c r="C6055" t="s">
        <v>812</v>
      </c>
      <c r="D6055" t="s">
        <v>505</v>
      </c>
      <c r="E6055" t="s">
        <v>506</v>
      </c>
      <c r="F6055" t="s">
        <v>110</v>
      </c>
      <c r="G6055" t="s">
        <v>110</v>
      </c>
      <c r="H6055" t="s">
        <v>94</v>
      </c>
      <c r="K6055">
        <v>0</v>
      </c>
      <c r="L6055">
        <v>0</v>
      </c>
      <c r="M6055">
        <v>8</v>
      </c>
      <c r="N6055">
        <v>16</v>
      </c>
      <c r="O6055">
        <v>2008</v>
      </c>
      <c r="P6055" t="s">
        <v>397</v>
      </c>
      <c r="R6055">
        <f t="shared" si="377"/>
        <v>-93</v>
      </c>
      <c r="S6055">
        <f t="shared" si="378"/>
        <v>16</v>
      </c>
      <c r="T6055" t="str">
        <f t="shared" si="379"/>
        <v>-9316</v>
      </c>
      <c r="U6055" t="str">
        <f t="shared" si="376"/>
        <v>-94, 17</v>
      </c>
    </row>
    <row r="6056" spans="1:21" hidden="1" x14ac:dyDescent="0.25">
      <c r="A6056">
        <v>-93.597222220000006</v>
      </c>
      <c r="B6056">
        <v>16.899999999999999</v>
      </c>
      <c r="C6056" t="s">
        <v>787</v>
      </c>
      <c r="D6056" t="s">
        <v>813</v>
      </c>
      <c r="E6056" t="s">
        <v>814</v>
      </c>
      <c r="F6056" t="s">
        <v>110</v>
      </c>
      <c r="G6056" t="s">
        <v>110</v>
      </c>
      <c r="H6056" t="s">
        <v>94</v>
      </c>
      <c r="K6056">
        <v>0</v>
      </c>
      <c r="L6056">
        <v>0</v>
      </c>
      <c r="M6056">
        <v>5</v>
      </c>
      <c r="N6056">
        <v>17</v>
      </c>
      <c r="O6056">
        <v>2008</v>
      </c>
      <c r="P6056" t="s">
        <v>397</v>
      </c>
      <c r="R6056">
        <f t="shared" si="377"/>
        <v>-94</v>
      </c>
      <c r="S6056">
        <f t="shared" si="378"/>
        <v>17</v>
      </c>
      <c r="T6056" t="str">
        <f t="shared" si="379"/>
        <v>-9417</v>
      </c>
      <c r="U6056" t="str">
        <f t="shared" si="376"/>
        <v>-94, 17</v>
      </c>
    </row>
    <row r="6057" spans="1:21" hidden="1" x14ac:dyDescent="0.25">
      <c r="A6057">
        <v>-93.597222220000006</v>
      </c>
      <c r="B6057">
        <v>16.899999999999999</v>
      </c>
      <c r="C6057" t="s">
        <v>787</v>
      </c>
      <c r="D6057" t="s">
        <v>813</v>
      </c>
      <c r="E6057" t="s">
        <v>814</v>
      </c>
      <c r="F6057" t="s">
        <v>110</v>
      </c>
      <c r="G6057" t="s">
        <v>110</v>
      </c>
      <c r="H6057" t="s">
        <v>94</v>
      </c>
      <c r="K6057">
        <v>0</v>
      </c>
      <c r="L6057">
        <v>0</v>
      </c>
      <c r="M6057">
        <v>5</v>
      </c>
      <c r="N6057">
        <v>17</v>
      </c>
      <c r="O6057">
        <v>2008</v>
      </c>
      <c r="P6057" t="s">
        <v>397</v>
      </c>
      <c r="R6057">
        <f t="shared" si="377"/>
        <v>-94</v>
      </c>
      <c r="S6057">
        <f t="shared" si="378"/>
        <v>17</v>
      </c>
      <c r="T6057" t="str">
        <f t="shared" si="379"/>
        <v>-9417</v>
      </c>
      <c r="U6057" t="str">
        <f t="shared" si="376"/>
        <v>-94, 17</v>
      </c>
    </row>
    <row r="6058" spans="1:21" hidden="1" x14ac:dyDescent="0.25">
      <c r="A6058">
        <v>-93.597222220000006</v>
      </c>
      <c r="B6058">
        <v>16.899999999999999</v>
      </c>
      <c r="C6058" t="s">
        <v>787</v>
      </c>
      <c r="D6058" t="s">
        <v>813</v>
      </c>
      <c r="E6058" t="s">
        <v>814</v>
      </c>
      <c r="F6058" t="s">
        <v>110</v>
      </c>
      <c r="G6058" t="s">
        <v>110</v>
      </c>
      <c r="H6058" t="s">
        <v>94</v>
      </c>
      <c r="K6058">
        <v>0</v>
      </c>
      <c r="L6058">
        <v>0</v>
      </c>
      <c r="M6058">
        <v>5</v>
      </c>
      <c r="N6058">
        <v>17</v>
      </c>
      <c r="O6058">
        <v>2008</v>
      </c>
      <c r="P6058" t="s">
        <v>397</v>
      </c>
      <c r="R6058">
        <f t="shared" si="377"/>
        <v>-94</v>
      </c>
      <c r="S6058">
        <f t="shared" si="378"/>
        <v>17</v>
      </c>
      <c r="T6058" t="str">
        <f t="shared" si="379"/>
        <v>-9417</v>
      </c>
      <c r="U6058" t="str">
        <f t="shared" si="376"/>
        <v>-94, 17</v>
      </c>
    </row>
    <row r="6059" spans="1:21" hidden="1" x14ac:dyDescent="0.25">
      <c r="A6059">
        <v>-93.597222220000006</v>
      </c>
      <c r="B6059">
        <v>16.899999999999999</v>
      </c>
      <c r="C6059" t="s">
        <v>787</v>
      </c>
      <c r="D6059" t="s">
        <v>813</v>
      </c>
      <c r="E6059" t="s">
        <v>814</v>
      </c>
      <c r="F6059" t="s">
        <v>110</v>
      </c>
      <c r="G6059" t="s">
        <v>109</v>
      </c>
      <c r="H6059" t="s">
        <v>94</v>
      </c>
      <c r="L6059">
        <v>191.2</v>
      </c>
      <c r="M6059">
        <v>5</v>
      </c>
      <c r="N6059">
        <v>17</v>
      </c>
      <c r="O6059">
        <v>2008</v>
      </c>
      <c r="P6059" t="s">
        <v>397</v>
      </c>
      <c r="R6059">
        <f t="shared" si="377"/>
        <v>-94</v>
      </c>
      <c r="S6059">
        <f t="shared" si="378"/>
        <v>17</v>
      </c>
      <c r="T6059" t="str">
        <f t="shared" si="379"/>
        <v>-9417</v>
      </c>
      <c r="U6059" t="str">
        <f t="shared" si="376"/>
        <v>-93, 16</v>
      </c>
    </row>
    <row r="6060" spans="1:21" hidden="1" x14ac:dyDescent="0.25">
      <c r="A6060">
        <v>-93.19277778</v>
      </c>
      <c r="B6060">
        <v>15.57472222</v>
      </c>
      <c r="C6060" t="s">
        <v>815</v>
      </c>
      <c r="D6060" t="s">
        <v>508</v>
      </c>
      <c r="E6060" t="s">
        <v>509</v>
      </c>
      <c r="F6060" t="s">
        <v>110</v>
      </c>
      <c r="G6060" t="s">
        <v>110</v>
      </c>
      <c r="H6060" t="s">
        <v>94</v>
      </c>
      <c r="K6060">
        <v>0</v>
      </c>
      <c r="L6060">
        <v>0</v>
      </c>
      <c r="M6060">
        <v>8</v>
      </c>
      <c r="N6060">
        <v>16</v>
      </c>
      <c r="O6060">
        <v>2007</v>
      </c>
      <c r="P6060" t="s">
        <v>397</v>
      </c>
      <c r="R6060">
        <f t="shared" si="377"/>
        <v>-93</v>
      </c>
      <c r="S6060">
        <f t="shared" si="378"/>
        <v>16</v>
      </c>
      <c r="T6060" t="str">
        <f t="shared" si="379"/>
        <v>-9316</v>
      </c>
      <c r="U6060" t="str">
        <f t="shared" si="376"/>
        <v>-93, 16</v>
      </c>
    </row>
    <row r="6061" spans="1:21" hidden="1" x14ac:dyDescent="0.25">
      <c r="A6061">
        <v>-93.19277778</v>
      </c>
      <c r="B6061">
        <v>15.57472222</v>
      </c>
      <c r="C6061" t="s">
        <v>815</v>
      </c>
      <c r="D6061" t="s">
        <v>508</v>
      </c>
      <c r="E6061" t="s">
        <v>509</v>
      </c>
      <c r="F6061" t="s">
        <v>110</v>
      </c>
      <c r="G6061" t="s">
        <v>110</v>
      </c>
      <c r="H6061" t="s">
        <v>94</v>
      </c>
      <c r="K6061">
        <v>0</v>
      </c>
      <c r="L6061">
        <v>0</v>
      </c>
      <c r="M6061">
        <v>8</v>
      </c>
      <c r="N6061">
        <v>16</v>
      </c>
      <c r="O6061">
        <v>2007</v>
      </c>
      <c r="P6061" t="s">
        <v>397</v>
      </c>
      <c r="R6061">
        <f t="shared" si="377"/>
        <v>-93</v>
      </c>
      <c r="S6061">
        <f t="shared" si="378"/>
        <v>16</v>
      </c>
      <c r="T6061" t="str">
        <f t="shared" si="379"/>
        <v>-9316</v>
      </c>
      <c r="U6061" t="str">
        <f t="shared" si="376"/>
        <v>-94, 16</v>
      </c>
    </row>
    <row r="6062" spans="1:21" hidden="1" x14ac:dyDescent="0.25">
      <c r="A6062">
        <v>-93.726111110000005</v>
      </c>
      <c r="B6062">
        <v>16.08361111</v>
      </c>
      <c r="C6062" t="s">
        <v>816</v>
      </c>
      <c r="D6062" t="s">
        <v>508</v>
      </c>
      <c r="E6062" t="s">
        <v>509</v>
      </c>
      <c r="F6062" t="s">
        <v>110</v>
      </c>
      <c r="G6062" t="s">
        <v>110</v>
      </c>
      <c r="H6062" t="s">
        <v>94</v>
      </c>
      <c r="K6062">
        <v>0</v>
      </c>
      <c r="L6062">
        <v>0</v>
      </c>
      <c r="M6062">
        <v>7</v>
      </c>
      <c r="N6062">
        <v>16</v>
      </c>
      <c r="O6062">
        <v>2008</v>
      </c>
      <c r="P6062" t="s">
        <v>397</v>
      </c>
      <c r="R6062">
        <f t="shared" si="377"/>
        <v>-94</v>
      </c>
      <c r="S6062">
        <f t="shared" si="378"/>
        <v>16</v>
      </c>
      <c r="T6062" t="str">
        <f t="shared" si="379"/>
        <v>-9416</v>
      </c>
      <c r="U6062" t="str">
        <f t="shared" si="376"/>
        <v>-94, 16</v>
      </c>
    </row>
    <row r="6063" spans="1:21" hidden="1" x14ac:dyDescent="0.25">
      <c r="A6063">
        <v>-93.726111110000005</v>
      </c>
      <c r="B6063">
        <v>16.08361111</v>
      </c>
      <c r="C6063" t="s">
        <v>816</v>
      </c>
      <c r="D6063" t="s">
        <v>508</v>
      </c>
      <c r="E6063" t="s">
        <v>509</v>
      </c>
      <c r="F6063" t="s">
        <v>110</v>
      </c>
      <c r="G6063" t="s">
        <v>110</v>
      </c>
      <c r="H6063" t="s">
        <v>94</v>
      </c>
      <c r="K6063">
        <v>0</v>
      </c>
      <c r="L6063">
        <v>0</v>
      </c>
      <c r="M6063">
        <v>7</v>
      </c>
      <c r="N6063">
        <v>16</v>
      </c>
      <c r="O6063">
        <v>2008</v>
      </c>
      <c r="P6063" t="s">
        <v>397</v>
      </c>
      <c r="R6063">
        <f t="shared" si="377"/>
        <v>-94</v>
      </c>
      <c r="S6063">
        <f t="shared" si="378"/>
        <v>16</v>
      </c>
      <c r="T6063" t="str">
        <f t="shared" si="379"/>
        <v>-9416</v>
      </c>
      <c r="U6063" t="str">
        <f t="shared" si="376"/>
        <v>-93, 15</v>
      </c>
    </row>
    <row r="6064" spans="1:21" hidden="1" x14ac:dyDescent="0.25">
      <c r="A6064">
        <v>-92.740278000000004</v>
      </c>
      <c r="B6064">
        <v>15.255000000000001</v>
      </c>
      <c r="C6064" t="s">
        <v>791</v>
      </c>
      <c r="D6064" t="s">
        <v>508</v>
      </c>
      <c r="E6064" t="s">
        <v>509</v>
      </c>
      <c r="F6064" t="s">
        <v>110</v>
      </c>
      <c r="G6064" t="s">
        <v>110</v>
      </c>
      <c r="H6064" t="s">
        <v>94</v>
      </c>
      <c r="K6064">
        <v>0</v>
      </c>
      <c r="L6064">
        <v>0</v>
      </c>
      <c r="M6064">
        <v>7</v>
      </c>
      <c r="N6064">
        <v>11</v>
      </c>
      <c r="O6064">
        <v>2006</v>
      </c>
      <c r="P6064" t="s">
        <v>397</v>
      </c>
      <c r="R6064">
        <f t="shared" si="377"/>
        <v>-93</v>
      </c>
      <c r="S6064">
        <f t="shared" si="378"/>
        <v>15</v>
      </c>
      <c r="T6064" t="str">
        <f t="shared" si="379"/>
        <v>-9315</v>
      </c>
      <c r="U6064" t="str">
        <f t="shared" si="376"/>
        <v>-93, 15</v>
      </c>
    </row>
    <row r="6065" spans="1:21" hidden="1" x14ac:dyDescent="0.25">
      <c r="A6065">
        <v>-92.740278000000004</v>
      </c>
      <c r="B6065">
        <v>15.255000000000001</v>
      </c>
      <c r="C6065" t="s">
        <v>791</v>
      </c>
      <c r="D6065" t="s">
        <v>508</v>
      </c>
      <c r="E6065" t="s">
        <v>509</v>
      </c>
      <c r="F6065" t="s">
        <v>110</v>
      </c>
      <c r="G6065" t="s">
        <v>110</v>
      </c>
      <c r="H6065" t="s">
        <v>94</v>
      </c>
      <c r="K6065">
        <v>0</v>
      </c>
      <c r="L6065">
        <v>0</v>
      </c>
      <c r="M6065">
        <v>7</v>
      </c>
      <c r="N6065">
        <v>11</v>
      </c>
      <c r="O6065">
        <v>2006</v>
      </c>
      <c r="P6065" t="s">
        <v>397</v>
      </c>
      <c r="R6065">
        <f t="shared" si="377"/>
        <v>-93</v>
      </c>
      <c r="S6065">
        <f t="shared" si="378"/>
        <v>15</v>
      </c>
      <c r="T6065" t="str">
        <f t="shared" si="379"/>
        <v>-9315</v>
      </c>
      <c r="U6065" t="str">
        <f t="shared" si="376"/>
        <v>-93, 15</v>
      </c>
    </row>
    <row r="6066" spans="1:21" hidden="1" x14ac:dyDescent="0.25">
      <c r="A6066">
        <v>-92.740278000000004</v>
      </c>
      <c r="B6066">
        <v>15.255000000000001</v>
      </c>
      <c r="C6066" t="s">
        <v>791</v>
      </c>
      <c r="D6066" t="s">
        <v>508</v>
      </c>
      <c r="E6066" t="s">
        <v>509</v>
      </c>
      <c r="F6066" t="s">
        <v>110</v>
      </c>
      <c r="G6066" t="s">
        <v>110</v>
      </c>
      <c r="H6066" t="s">
        <v>94</v>
      </c>
      <c r="K6066">
        <v>0</v>
      </c>
      <c r="L6066">
        <v>0</v>
      </c>
      <c r="M6066">
        <v>7</v>
      </c>
      <c r="N6066">
        <v>11</v>
      </c>
      <c r="O6066">
        <v>2006</v>
      </c>
      <c r="P6066" t="s">
        <v>397</v>
      </c>
      <c r="R6066">
        <f t="shared" si="377"/>
        <v>-93</v>
      </c>
      <c r="S6066">
        <f t="shared" si="378"/>
        <v>15</v>
      </c>
      <c r="T6066" t="str">
        <f t="shared" si="379"/>
        <v>-9315</v>
      </c>
      <c r="U6066" t="str">
        <f t="shared" si="376"/>
        <v>-93, 15</v>
      </c>
    </row>
    <row r="6067" spans="1:21" hidden="1" x14ac:dyDescent="0.25">
      <c r="A6067">
        <v>-92.740278000000004</v>
      </c>
      <c r="B6067">
        <v>15.255000000000001</v>
      </c>
      <c r="C6067" t="s">
        <v>791</v>
      </c>
      <c r="D6067" t="s">
        <v>508</v>
      </c>
      <c r="E6067" t="s">
        <v>509</v>
      </c>
      <c r="F6067" t="s">
        <v>110</v>
      </c>
      <c r="G6067" t="s">
        <v>110</v>
      </c>
      <c r="H6067" t="s">
        <v>94</v>
      </c>
      <c r="K6067">
        <v>0</v>
      </c>
      <c r="L6067">
        <v>0</v>
      </c>
      <c r="M6067">
        <v>7</v>
      </c>
      <c r="N6067">
        <v>11</v>
      </c>
      <c r="O6067">
        <v>2006</v>
      </c>
      <c r="P6067" t="s">
        <v>397</v>
      </c>
      <c r="R6067">
        <f t="shared" si="377"/>
        <v>-93</v>
      </c>
      <c r="S6067">
        <f t="shared" si="378"/>
        <v>15</v>
      </c>
      <c r="T6067" t="str">
        <f t="shared" si="379"/>
        <v>-9315</v>
      </c>
      <c r="U6067" t="str">
        <f t="shared" si="376"/>
        <v>-93, 15</v>
      </c>
    </row>
    <row r="6068" spans="1:21" hidden="1" x14ac:dyDescent="0.25">
      <c r="A6068">
        <v>-92.740278000000004</v>
      </c>
      <c r="B6068">
        <v>15.255000000000001</v>
      </c>
      <c r="C6068" t="s">
        <v>791</v>
      </c>
      <c r="D6068" t="s">
        <v>508</v>
      </c>
      <c r="E6068" t="s">
        <v>509</v>
      </c>
      <c r="F6068" t="s">
        <v>110</v>
      </c>
      <c r="G6068" t="s">
        <v>110</v>
      </c>
      <c r="H6068" t="s">
        <v>94</v>
      </c>
      <c r="K6068">
        <v>0</v>
      </c>
      <c r="L6068">
        <v>0</v>
      </c>
      <c r="M6068">
        <v>7</v>
      </c>
      <c r="N6068">
        <v>11</v>
      </c>
      <c r="O6068">
        <v>2006</v>
      </c>
      <c r="P6068" t="s">
        <v>397</v>
      </c>
      <c r="R6068">
        <f t="shared" si="377"/>
        <v>-93</v>
      </c>
      <c r="S6068">
        <f t="shared" si="378"/>
        <v>15</v>
      </c>
      <c r="T6068" t="str">
        <f t="shared" si="379"/>
        <v>-9315</v>
      </c>
      <c r="U6068" t="str">
        <f t="shared" si="376"/>
        <v>-93, 15</v>
      </c>
    </row>
    <row r="6069" spans="1:21" hidden="1" x14ac:dyDescent="0.25">
      <c r="A6069">
        <v>-92.740278000000004</v>
      </c>
      <c r="B6069">
        <v>15.255000000000001</v>
      </c>
      <c r="C6069" t="s">
        <v>791</v>
      </c>
      <c r="D6069" t="s">
        <v>508</v>
      </c>
      <c r="E6069" t="s">
        <v>509</v>
      </c>
      <c r="F6069" t="s">
        <v>110</v>
      </c>
      <c r="G6069" t="s">
        <v>110</v>
      </c>
      <c r="H6069" t="s">
        <v>94</v>
      </c>
      <c r="K6069">
        <v>0</v>
      </c>
      <c r="L6069">
        <v>0</v>
      </c>
      <c r="M6069">
        <v>7</v>
      </c>
      <c r="N6069">
        <v>11</v>
      </c>
      <c r="O6069">
        <v>2006</v>
      </c>
      <c r="P6069" t="s">
        <v>397</v>
      </c>
      <c r="R6069">
        <f t="shared" si="377"/>
        <v>-93</v>
      </c>
      <c r="S6069">
        <f t="shared" si="378"/>
        <v>15</v>
      </c>
      <c r="T6069" t="str">
        <f t="shared" si="379"/>
        <v>-9315</v>
      </c>
      <c r="U6069" t="str">
        <f t="shared" si="376"/>
        <v>-93, 15</v>
      </c>
    </row>
    <row r="6070" spans="1:21" hidden="1" x14ac:dyDescent="0.25">
      <c r="A6070">
        <v>-92.740278000000004</v>
      </c>
      <c r="B6070">
        <v>15.255000000000001</v>
      </c>
      <c r="C6070" t="s">
        <v>791</v>
      </c>
      <c r="D6070" t="s">
        <v>508</v>
      </c>
      <c r="E6070" t="s">
        <v>509</v>
      </c>
      <c r="F6070" t="s">
        <v>110</v>
      </c>
      <c r="G6070" t="s">
        <v>110</v>
      </c>
      <c r="H6070" t="s">
        <v>94</v>
      </c>
      <c r="K6070">
        <v>0</v>
      </c>
      <c r="L6070">
        <v>0</v>
      </c>
      <c r="M6070">
        <v>7</v>
      </c>
      <c r="N6070">
        <v>11</v>
      </c>
      <c r="O6070">
        <v>2006</v>
      </c>
      <c r="P6070" t="s">
        <v>397</v>
      </c>
      <c r="R6070">
        <f t="shared" si="377"/>
        <v>-93</v>
      </c>
      <c r="S6070">
        <f t="shared" si="378"/>
        <v>15</v>
      </c>
      <c r="T6070" t="str">
        <f t="shared" si="379"/>
        <v>-9315</v>
      </c>
      <c r="U6070" t="str">
        <f t="shared" si="376"/>
        <v>-93, 15</v>
      </c>
    </row>
    <row r="6071" spans="1:21" hidden="1" x14ac:dyDescent="0.25">
      <c r="A6071">
        <v>-92.740278000000004</v>
      </c>
      <c r="B6071">
        <v>15.255000000000001</v>
      </c>
      <c r="C6071" t="s">
        <v>791</v>
      </c>
      <c r="D6071" t="s">
        <v>508</v>
      </c>
      <c r="E6071" t="s">
        <v>509</v>
      </c>
      <c r="F6071" t="s">
        <v>110</v>
      </c>
      <c r="G6071" t="s">
        <v>110</v>
      </c>
      <c r="H6071" t="s">
        <v>94</v>
      </c>
      <c r="K6071">
        <v>0</v>
      </c>
      <c r="L6071">
        <v>0</v>
      </c>
      <c r="M6071">
        <v>7</v>
      </c>
      <c r="N6071">
        <v>11</v>
      </c>
      <c r="O6071">
        <v>2006</v>
      </c>
      <c r="P6071" t="s">
        <v>397</v>
      </c>
      <c r="R6071">
        <f t="shared" si="377"/>
        <v>-93</v>
      </c>
      <c r="S6071">
        <f t="shared" si="378"/>
        <v>15</v>
      </c>
      <c r="T6071" t="str">
        <f t="shared" si="379"/>
        <v>-9315</v>
      </c>
      <c r="U6071" t="str">
        <f t="shared" si="376"/>
        <v>-93, 15</v>
      </c>
    </row>
    <row r="6072" spans="1:21" hidden="1" x14ac:dyDescent="0.25">
      <c r="A6072">
        <v>-92.740278000000004</v>
      </c>
      <c r="B6072">
        <v>15.255000000000001</v>
      </c>
      <c r="C6072" t="s">
        <v>791</v>
      </c>
      <c r="D6072" t="s">
        <v>508</v>
      </c>
      <c r="E6072" t="s">
        <v>509</v>
      </c>
      <c r="F6072" t="s">
        <v>110</v>
      </c>
      <c r="G6072" t="s">
        <v>110</v>
      </c>
      <c r="H6072" t="s">
        <v>94</v>
      </c>
      <c r="K6072">
        <v>0</v>
      </c>
      <c r="L6072">
        <v>0</v>
      </c>
      <c r="M6072">
        <v>7</v>
      </c>
      <c r="N6072">
        <v>11</v>
      </c>
      <c r="O6072">
        <v>2006</v>
      </c>
      <c r="P6072" t="s">
        <v>397</v>
      </c>
      <c r="R6072">
        <f t="shared" si="377"/>
        <v>-93</v>
      </c>
      <c r="S6072">
        <f t="shared" si="378"/>
        <v>15</v>
      </c>
      <c r="T6072" t="str">
        <f t="shared" si="379"/>
        <v>-9315</v>
      </c>
      <c r="U6072" t="str">
        <f t="shared" si="376"/>
        <v>-94, 16</v>
      </c>
    </row>
    <row r="6073" spans="1:21" hidden="1" x14ac:dyDescent="0.25">
      <c r="A6073">
        <v>-93.701388890000004</v>
      </c>
      <c r="B6073">
        <v>16.110277780000001</v>
      </c>
      <c r="C6073" t="s">
        <v>816</v>
      </c>
      <c r="D6073" t="s">
        <v>508</v>
      </c>
      <c r="E6073" t="s">
        <v>509</v>
      </c>
      <c r="F6073" t="s">
        <v>110</v>
      </c>
      <c r="G6073" t="s">
        <v>110</v>
      </c>
      <c r="H6073" t="s">
        <v>94</v>
      </c>
      <c r="K6073">
        <v>0</v>
      </c>
      <c r="L6073">
        <v>0</v>
      </c>
      <c r="M6073">
        <v>7</v>
      </c>
      <c r="N6073">
        <v>16</v>
      </c>
      <c r="O6073">
        <v>2008</v>
      </c>
      <c r="P6073" t="s">
        <v>397</v>
      </c>
      <c r="R6073">
        <f t="shared" si="377"/>
        <v>-94</v>
      </c>
      <c r="S6073">
        <f t="shared" si="378"/>
        <v>16</v>
      </c>
      <c r="T6073" t="str">
        <f t="shared" si="379"/>
        <v>-9416</v>
      </c>
      <c r="U6073" t="str">
        <f t="shared" si="376"/>
        <v>-94, 16</v>
      </c>
    </row>
    <row r="6074" spans="1:21" hidden="1" x14ac:dyDescent="0.25">
      <c r="A6074">
        <v>-93.701388890000004</v>
      </c>
      <c r="B6074">
        <v>16.110277780000001</v>
      </c>
      <c r="C6074" t="s">
        <v>816</v>
      </c>
      <c r="D6074" t="s">
        <v>508</v>
      </c>
      <c r="E6074" t="s">
        <v>509</v>
      </c>
      <c r="F6074" t="s">
        <v>110</v>
      </c>
      <c r="G6074" t="s">
        <v>110</v>
      </c>
      <c r="H6074" t="s">
        <v>94</v>
      </c>
      <c r="K6074">
        <v>0</v>
      </c>
      <c r="L6074">
        <v>0</v>
      </c>
      <c r="M6074">
        <v>7</v>
      </c>
      <c r="N6074">
        <v>16</v>
      </c>
      <c r="O6074">
        <v>2008</v>
      </c>
      <c r="P6074" t="s">
        <v>397</v>
      </c>
      <c r="R6074">
        <f t="shared" si="377"/>
        <v>-94</v>
      </c>
      <c r="S6074">
        <f t="shared" si="378"/>
        <v>16</v>
      </c>
      <c r="T6074" t="str">
        <f t="shared" si="379"/>
        <v>-9416</v>
      </c>
      <c r="U6074" t="str">
        <f t="shared" si="376"/>
        <v>-94, 16</v>
      </c>
    </row>
    <row r="6075" spans="1:21" hidden="1" x14ac:dyDescent="0.25">
      <c r="A6075">
        <v>-93.701388890000004</v>
      </c>
      <c r="B6075">
        <v>16.110277780000001</v>
      </c>
      <c r="C6075" t="s">
        <v>816</v>
      </c>
      <c r="D6075" t="s">
        <v>508</v>
      </c>
      <c r="E6075" t="s">
        <v>509</v>
      </c>
      <c r="F6075" t="s">
        <v>110</v>
      </c>
      <c r="G6075" t="s">
        <v>110</v>
      </c>
      <c r="H6075" t="s">
        <v>94</v>
      </c>
      <c r="K6075">
        <v>0</v>
      </c>
      <c r="L6075">
        <v>0</v>
      </c>
      <c r="M6075">
        <v>7</v>
      </c>
      <c r="N6075">
        <v>16</v>
      </c>
      <c r="O6075">
        <v>2008</v>
      </c>
      <c r="P6075" t="s">
        <v>397</v>
      </c>
      <c r="R6075">
        <f t="shared" si="377"/>
        <v>-94</v>
      </c>
      <c r="S6075">
        <f t="shared" si="378"/>
        <v>16</v>
      </c>
      <c r="T6075" t="str">
        <f t="shared" si="379"/>
        <v>-9416</v>
      </c>
      <c r="U6075" t="str">
        <f t="shared" si="376"/>
        <v>-94, 16</v>
      </c>
    </row>
    <row r="6076" spans="1:21" hidden="1" x14ac:dyDescent="0.25">
      <c r="A6076">
        <v>-93.701388890000004</v>
      </c>
      <c r="B6076">
        <v>16.110277780000001</v>
      </c>
      <c r="C6076" t="s">
        <v>816</v>
      </c>
      <c r="D6076" t="s">
        <v>508</v>
      </c>
      <c r="E6076" t="s">
        <v>509</v>
      </c>
      <c r="F6076" t="s">
        <v>110</v>
      </c>
      <c r="G6076" t="s">
        <v>110</v>
      </c>
      <c r="H6076" t="s">
        <v>94</v>
      </c>
      <c r="K6076">
        <v>0</v>
      </c>
      <c r="L6076">
        <v>0</v>
      </c>
      <c r="M6076">
        <v>7</v>
      </c>
      <c r="N6076">
        <v>16</v>
      </c>
      <c r="O6076">
        <v>2008</v>
      </c>
      <c r="P6076" t="s">
        <v>397</v>
      </c>
      <c r="R6076">
        <f t="shared" si="377"/>
        <v>-94</v>
      </c>
      <c r="S6076">
        <f t="shared" si="378"/>
        <v>16</v>
      </c>
      <c r="T6076" t="str">
        <f t="shared" si="379"/>
        <v>-9416</v>
      </c>
      <c r="U6076" t="str">
        <f t="shared" si="376"/>
        <v>-94, 16</v>
      </c>
    </row>
    <row r="6077" spans="1:21" hidden="1" x14ac:dyDescent="0.25">
      <c r="A6077">
        <v>-93.701388890000004</v>
      </c>
      <c r="B6077">
        <v>16.110277780000001</v>
      </c>
      <c r="C6077" t="s">
        <v>816</v>
      </c>
      <c r="D6077" t="s">
        <v>508</v>
      </c>
      <c r="E6077" t="s">
        <v>509</v>
      </c>
      <c r="F6077" t="s">
        <v>110</v>
      </c>
      <c r="G6077" t="s">
        <v>110</v>
      </c>
      <c r="H6077" t="s">
        <v>94</v>
      </c>
      <c r="K6077">
        <v>0</v>
      </c>
      <c r="L6077">
        <v>0</v>
      </c>
      <c r="M6077">
        <v>7</v>
      </c>
      <c r="N6077">
        <v>16</v>
      </c>
      <c r="O6077">
        <v>2008</v>
      </c>
      <c r="P6077" t="s">
        <v>397</v>
      </c>
      <c r="R6077">
        <f t="shared" si="377"/>
        <v>-94</v>
      </c>
      <c r="S6077">
        <f t="shared" si="378"/>
        <v>16</v>
      </c>
      <c r="T6077" t="str">
        <f t="shared" si="379"/>
        <v>-9416</v>
      </c>
      <c r="U6077" t="str">
        <f t="shared" si="376"/>
        <v>-94, 16</v>
      </c>
    </row>
    <row r="6078" spans="1:21" hidden="1" x14ac:dyDescent="0.25">
      <c r="A6078">
        <v>-93.701388890000004</v>
      </c>
      <c r="B6078">
        <v>16.110277780000001</v>
      </c>
      <c r="C6078" t="s">
        <v>816</v>
      </c>
      <c r="D6078" t="s">
        <v>508</v>
      </c>
      <c r="E6078" t="s">
        <v>509</v>
      </c>
      <c r="F6078" t="s">
        <v>110</v>
      </c>
      <c r="G6078" t="s">
        <v>110</v>
      </c>
      <c r="H6078" t="s">
        <v>94</v>
      </c>
      <c r="K6078">
        <v>0</v>
      </c>
      <c r="L6078">
        <v>0</v>
      </c>
      <c r="M6078">
        <v>7</v>
      </c>
      <c r="N6078">
        <v>16</v>
      </c>
      <c r="O6078">
        <v>2008</v>
      </c>
      <c r="P6078" t="s">
        <v>397</v>
      </c>
      <c r="R6078">
        <f t="shared" si="377"/>
        <v>-94</v>
      </c>
      <c r="S6078">
        <f t="shared" si="378"/>
        <v>16</v>
      </c>
      <c r="T6078" t="str">
        <f t="shared" si="379"/>
        <v>-9416</v>
      </c>
      <c r="U6078" t="str">
        <f t="shared" si="376"/>
        <v>-94, 16</v>
      </c>
    </row>
    <row r="6079" spans="1:21" hidden="1" x14ac:dyDescent="0.25">
      <c r="A6079">
        <v>-93.701388890000004</v>
      </c>
      <c r="B6079">
        <v>16.110277780000001</v>
      </c>
      <c r="C6079" t="s">
        <v>816</v>
      </c>
      <c r="D6079" t="s">
        <v>508</v>
      </c>
      <c r="E6079" t="s">
        <v>509</v>
      </c>
      <c r="F6079" t="s">
        <v>110</v>
      </c>
      <c r="G6079" t="s">
        <v>110</v>
      </c>
      <c r="H6079" t="s">
        <v>94</v>
      </c>
      <c r="K6079">
        <v>0</v>
      </c>
      <c r="L6079">
        <v>0</v>
      </c>
      <c r="M6079">
        <v>7</v>
      </c>
      <c r="N6079">
        <v>16</v>
      </c>
      <c r="O6079">
        <v>2008</v>
      </c>
      <c r="P6079" t="s">
        <v>397</v>
      </c>
      <c r="R6079">
        <f t="shared" si="377"/>
        <v>-94</v>
      </c>
      <c r="S6079">
        <f t="shared" si="378"/>
        <v>16</v>
      </c>
      <c r="T6079" t="str">
        <f t="shared" si="379"/>
        <v>-9416</v>
      </c>
      <c r="U6079" t="str">
        <f t="shared" si="376"/>
        <v>-94, 16</v>
      </c>
    </row>
    <row r="6080" spans="1:21" hidden="1" x14ac:dyDescent="0.25">
      <c r="A6080">
        <v>-93.701388890000004</v>
      </c>
      <c r="B6080">
        <v>16.110277780000001</v>
      </c>
      <c r="C6080" t="s">
        <v>816</v>
      </c>
      <c r="D6080" t="s">
        <v>508</v>
      </c>
      <c r="E6080" t="s">
        <v>509</v>
      </c>
      <c r="F6080" t="s">
        <v>110</v>
      </c>
      <c r="G6080" t="s">
        <v>110</v>
      </c>
      <c r="H6080" t="s">
        <v>94</v>
      </c>
      <c r="K6080">
        <v>0</v>
      </c>
      <c r="L6080">
        <v>0</v>
      </c>
      <c r="M6080">
        <v>7</v>
      </c>
      <c r="N6080">
        <v>16</v>
      </c>
      <c r="O6080">
        <v>2008</v>
      </c>
      <c r="P6080" t="s">
        <v>397</v>
      </c>
      <c r="R6080">
        <f t="shared" si="377"/>
        <v>-94</v>
      </c>
      <c r="S6080">
        <f t="shared" si="378"/>
        <v>16</v>
      </c>
      <c r="T6080" t="str">
        <f t="shared" si="379"/>
        <v>-9416</v>
      </c>
      <c r="U6080" t="str">
        <f t="shared" si="376"/>
        <v>-94, 16</v>
      </c>
    </row>
    <row r="6081" spans="1:21" hidden="1" x14ac:dyDescent="0.25">
      <c r="A6081">
        <v>-93.701388890000004</v>
      </c>
      <c r="B6081">
        <v>16.110277780000001</v>
      </c>
      <c r="C6081" t="s">
        <v>816</v>
      </c>
      <c r="D6081" t="s">
        <v>508</v>
      </c>
      <c r="E6081" t="s">
        <v>509</v>
      </c>
      <c r="F6081" t="s">
        <v>110</v>
      </c>
      <c r="G6081" t="s">
        <v>110</v>
      </c>
      <c r="H6081" t="s">
        <v>94</v>
      </c>
      <c r="K6081">
        <v>0</v>
      </c>
      <c r="L6081">
        <v>0</v>
      </c>
      <c r="M6081">
        <v>7</v>
      </c>
      <c r="N6081">
        <v>16</v>
      </c>
      <c r="O6081">
        <v>2008</v>
      </c>
      <c r="P6081" t="s">
        <v>397</v>
      </c>
      <c r="R6081">
        <f t="shared" si="377"/>
        <v>-94</v>
      </c>
      <c r="S6081">
        <f t="shared" si="378"/>
        <v>16</v>
      </c>
      <c r="T6081" t="str">
        <f t="shared" si="379"/>
        <v>-9416</v>
      </c>
      <c r="U6081" t="str">
        <f t="shared" si="376"/>
        <v>-94, 16</v>
      </c>
    </row>
    <row r="6082" spans="1:21" hidden="1" x14ac:dyDescent="0.25">
      <c r="A6082">
        <v>-93.701388890000004</v>
      </c>
      <c r="B6082">
        <v>16.110277780000001</v>
      </c>
      <c r="C6082" t="s">
        <v>816</v>
      </c>
      <c r="D6082" t="s">
        <v>508</v>
      </c>
      <c r="E6082" t="s">
        <v>509</v>
      </c>
      <c r="F6082" t="s">
        <v>110</v>
      </c>
      <c r="G6082" t="s">
        <v>110</v>
      </c>
      <c r="H6082" t="s">
        <v>94</v>
      </c>
      <c r="K6082">
        <v>0</v>
      </c>
      <c r="L6082">
        <v>0</v>
      </c>
      <c r="M6082">
        <v>7</v>
      </c>
      <c r="N6082">
        <v>16</v>
      </c>
      <c r="O6082">
        <v>2008</v>
      </c>
      <c r="P6082" t="s">
        <v>397</v>
      </c>
      <c r="R6082">
        <f t="shared" si="377"/>
        <v>-94</v>
      </c>
      <c r="S6082">
        <f t="shared" si="378"/>
        <v>16</v>
      </c>
      <c r="T6082" t="str">
        <f t="shared" si="379"/>
        <v>-9416</v>
      </c>
      <c r="U6082" t="str">
        <f t="shared" ref="U6082:U6145" si="380">_xlfn.CONCAT($R6083, ", ", $S6083)</f>
        <v>-94, 16</v>
      </c>
    </row>
    <row r="6083" spans="1:21" hidden="1" x14ac:dyDescent="0.25">
      <c r="A6083">
        <v>-93.701944440000005</v>
      </c>
      <c r="B6083">
        <v>16.110555560000002</v>
      </c>
      <c r="C6083" t="s">
        <v>817</v>
      </c>
      <c r="D6083" t="s">
        <v>508</v>
      </c>
      <c r="E6083" t="s">
        <v>509</v>
      </c>
      <c r="F6083" t="s">
        <v>110</v>
      </c>
      <c r="G6083" t="s">
        <v>110</v>
      </c>
      <c r="H6083" t="s">
        <v>94</v>
      </c>
      <c r="K6083">
        <v>0</v>
      </c>
      <c r="L6083">
        <v>0</v>
      </c>
      <c r="M6083">
        <v>8</v>
      </c>
      <c r="N6083">
        <v>9</v>
      </c>
      <c r="O6083">
        <v>2008</v>
      </c>
      <c r="P6083" t="s">
        <v>397</v>
      </c>
      <c r="R6083">
        <f t="shared" ref="R6083:R6146" si="381">ROUND($A6083, 0)</f>
        <v>-94</v>
      </c>
      <c r="S6083">
        <f t="shared" ref="S6083:S6146" si="382">ROUND($B6083, 0)</f>
        <v>16</v>
      </c>
      <c r="T6083" t="str">
        <f t="shared" ref="T6083:T6146" si="383">_xlfn.CONCAT($R6083, $S6083)</f>
        <v>-9416</v>
      </c>
      <c r="U6083" t="str">
        <f t="shared" si="380"/>
        <v>-93, 16</v>
      </c>
    </row>
    <row r="6084" spans="1:21" hidden="1" x14ac:dyDescent="0.25">
      <c r="A6084">
        <v>-93.355555559999999</v>
      </c>
      <c r="B6084">
        <v>16.314444439999999</v>
      </c>
      <c r="C6084" t="s">
        <v>812</v>
      </c>
      <c r="D6084" t="s">
        <v>508</v>
      </c>
      <c r="E6084" t="s">
        <v>509</v>
      </c>
      <c r="F6084" t="s">
        <v>110</v>
      </c>
      <c r="G6084" t="s">
        <v>110</v>
      </c>
      <c r="H6084" t="s">
        <v>94</v>
      </c>
      <c r="K6084">
        <v>0</v>
      </c>
      <c r="L6084">
        <v>0</v>
      </c>
      <c r="M6084">
        <v>8</v>
      </c>
      <c r="N6084">
        <v>16</v>
      </c>
      <c r="O6084">
        <v>2008</v>
      </c>
      <c r="P6084" t="s">
        <v>397</v>
      </c>
      <c r="R6084">
        <f t="shared" si="381"/>
        <v>-93</v>
      </c>
      <c r="S6084">
        <f t="shared" si="382"/>
        <v>16</v>
      </c>
      <c r="T6084" t="str">
        <f t="shared" si="383"/>
        <v>-9316</v>
      </c>
      <c r="U6084" t="str">
        <f t="shared" si="380"/>
        <v>-93, 16</v>
      </c>
    </row>
    <row r="6085" spans="1:21" hidden="1" x14ac:dyDescent="0.25">
      <c r="A6085">
        <v>-93.355555559999999</v>
      </c>
      <c r="B6085">
        <v>16.314444439999999</v>
      </c>
      <c r="C6085" t="s">
        <v>812</v>
      </c>
      <c r="D6085" t="s">
        <v>508</v>
      </c>
      <c r="E6085" t="s">
        <v>509</v>
      </c>
      <c r="F6085" t="s">
        <v>110</v>
      </c>
      <c r="G6085" t="s">
        <v>110</v>
      </c>
      <c r="H6085" t="s">
        <v>94</v>
      </c>
      <c r="K6085">
        <v>0</v>
      </c>
      <c r="L6085">
        <v>0</v>
      </c>
      <c r="M6085">
        <v>8</v>
      </c>
      <c r="N6085">
        <v>16</v>
      </c>
      <c r="O6085">
        <v>2008</v>
      </c>
      <c r="P6085" t="s">
        <v>397</v>
      </c>
      <c r="R6085">
        <f t="shared" si="381"/>
        <v>-93</v>
      </c>
      <c r="S6085">
        <f t="shared" si="382"/>
        <v>16</v>
      </c>
      <c r="T6085" t="str">
        <f t="shared" si="383"/>
        <v>-9316</v>
      </c>
      <c r="U6085" t="str">
        <f t="shared" si="380"/>
        <v>-93, 16</v>
      </c>
    </row>
    <row r="6086" spans="1:21" hidden="1" x14ac:dyDescent="0.25">
      <c r="A6086">
        <v>-93.355555559999999</v>
      </c>
      <c r="B6086">
        <v>16.314444439999999</v>
      </c>
      <c r="C6086" t="s">
        <v>812</v>
      </c>
      <c r="D6086" t="s">
        <v>508</v>
      </c>
      <c r="E6086" t="s">
        <v>509</v>
      </c>
      <c r="F6086" t="s">
        <v>110</v>
      </c>
      <c r="G6086" t="s">
        <v>110</v>
      </c>
      <c r="H6086" t="s">
        <v>94</v>
      </c>
      <c r="K6086">
        <v>0</v>
      </c>
      <c r="L6086">
        <v>0</v>
      </c>
      <c r="M6086">
        <v>8</v>
      </c>
      <c r="N6086">
        <v>16</v>
      </c>
      <c r="O6086">
        <v>2008</v>
      </c>
      <c r="P6086" t="s">
        <v>397</v>
      </c>
      <c r="R6086">
        <f t="shared" si="381"/>
        <v>-93</v>
      </c>
      <c r="S6086">
        <f t="shared" si="382"/>
        <v>16</v>
      </c>
      <c r="T6086" t="str">
        <f t="shared" si="383"/>
        <v>-9316</v>
      </c>
      <c r="U6086" t="str">
        <f t="shared" si="380"/>
        <v>-93, 16</v>
      </c>
    </row>
    <row r="6087" spans="1:21" hidden="1" x14ac:dyDescent="0.25">
      <c r="A6087">
        <v>-93.355555559999999</v>
      </c>
      <c r="B6087">
        <v>16.314444439999999</v>
      </c>
      <c r="C6087" t="s">
        <v>812</v>
      </c>
      <c r="D6087" t="s">
        <v>508</v>
      </c>
      <c r="E6087" t="s">
        <v>509</v>
      </c>
      <c r="F6087" t="s">
        <v>110</v>
      </c>
      <c r="G6087" t="s">
        <v>110</v>
      </c>
      <c r="H6087" t="s">
        <v>94</v>
      </c>
      <c r="K6087">
        <v>0</v>
      </c>
      <c r="L6087">
        <v>0</v>
      </c>
      <c r="M6087">
        <v>8</v>
      </c>
      <c r="N6087">
        <v>16</v>
      </c>
      <c r="O6087">
        <v>2008</v>
      </c>
      <c r="P6087" t="s">
        <v>397</v>
      </c>
      <c r="R6087">
        <f t="shared" si="381"/>
        <v>-93</v>
      </c>
      <c r="S6087">
        <f t="shared" si="382"/>
        <v>16</v>
      </c>
      <c r="T6087" t="str">
        <f t="shared" si="383"/>
        <v>-9316</v>
      </c>
      <c r="U6087" t="str">
        <f t="shared" si="380"/>
        <v>-93, 16</v>
      </c>
    </row>
    <row r="6088" spans="1:21" hidden="1" x14ac:dyDescent="0.25">
      <c r="A6088">
        <v>-92.802222</v>
      </c>
      <c r="B6088">
        <v>15.72694444</v>
      </c>
      <c r="C6088" t="s">
        <v>792</v>
      </c>
      <c r="D6088" t="s">
        <v>523</v>
      </c>
      <c r="E6088" t="s">
        <v>524</v>
      </c>
      <c r="F6088" t="s">
        <v>110</v>
      </c>
      <c r="G6088" t="s">
        <v>110</v>
      </c>
      <c r="H6088" t="s">
        <v>94</v>
      </c>
      <c r="K6088">
        <v>0</v>
      </c>
      <c r="L6088">
        <v>0</v>
      </c>
      <c r="M6088">
        <v>3</v>
      </c>
      <c r="N6088">
        <v>9</v>
      </c>
      <c r="O6088">
        <v>2007</v>
      </c>
      <c r="P6088" t="s">
        <v>397</v>
      </c>
      <c r="R6088">
        <f t="shared" si="381"/>
        <v>-93</v>
      </c>
      <c r="S6088">
        <f t="shared" si="382"/>
        <v>16</v>
      </c>
      <c r="T6088" t="str">
        <f t="shared" si="383"/>
        <v>-9316</v>
      </c>
      <c r="U6088" t="str">
        <f t="shared" si="380"/>
        <v>-94, 16</v>
      </c>
    </row>
    <row r="6089" spans="1:21" hidden="1" x14ac:dyDescent="0.25">
      <c r="A6089">
        <v>-93.599166670000002</v>
      </c>
      <c r="B6089">
        <v>16.148611110000001</v>
      </c>
      <c r="C6089" t="s">
        <v>802</v>
      </c>
      <c r="D6089" t="s">
        <v>523</v>
      </c>
      <c r="E6089" t="s">
        <v>524</v>
      </c>
      <c r="F6089" t="s">
        <v>110</v>
      </c>
      <c r="G6089" t="s">
        <v>110</v>
      </c>
      <c r="H6089" t="s">
        <v>94</v>
      </c>
      <c r="K6089">
        <v>0</v>
      </c>
      <c r="L6089">
        <v>0</v>
      </c>
      <c r="M6089">
        <v>10</v>
      </c>
      <c r="N6089">
        <v>3</v>
      </c>
      <c r="O6089">
        <v>2006</v>
      </c>
      <c r="P6089" t="s">
        <v>397</v>
      </c>
      <c r="R6089">
        <f t="shared" si="381"/>
        <v>-94</v>
      </c>
      <c r="S6089">
        <f t="shared" si="382"/>
        <v>16</v>
      </c>
      <c r="T6089" t="str">
        <f t="shared" si="383"/>
        <v>-9416</v>
      </c>
      <c r="U6089" t="str">
        <f t="shared" si="380"/>
        <v>-94, 16</v>
      </c>
    </row>
    <row r="6090" spans="1:21" hidden="1" x14ac:dyDescent="0.25">
      <c r="A6090">
        <v>-93.599166670000002</v>
      </c>
      <c r="B6090">
        <v>16.148611110000001</v>
      </c>
      <c r="C6090" t="s">
        <v>802</v>
      </c>
      <c r="D6090" t="s">
        <v>523</v>
      </c>
      <c r="E6090" t="s">
        <v>524</v>
      </c>
      <c r="F6090" t="s">
        <v>110</v>
      </c>
      <c r="G6090" t="s">
        <v>110</v>
      </c>
      <c r="H6090" t="s">
        <v>94</v>
      </c>
      <c r="K6090">
        <v>0</v>
      </c>
      <c r="L6090">
        <v>0</v>
      </c>
      <c r="M6090">
        <v>10</v>
      </c>
      <c r="N6090">
        <v>3</v>
      </c>
      <c r="O6090">
        <v>2006</v>
      </c>
      <c r="P6090" t="s">
        <v>397</v>
      </c>
      <c r="R6090">
        <f t="shared" si="381"/>
        <v>-94</v>
      </c>
      <c r="S6090">
        <f t="shared" si="382"/>
        <v>16</v>
      </c>
      <c r="T6090" t="str">
        <f t="shared" si="383"/>
        <v>-9416</v>
      </c>
      <c r="U6090" t="str">
        <f t="shared" si="380"/>
        <v>-94, 16</v>
      </c>
    </row>
    <row r="6091" spans="1:21" hidden="1" x14ac:dyDescent="0.25">
      <c r="A6091">
        <v>-93.590277779999994</v>
      </c>
      <c r="B6091">
        <v>16.15361111</v>
      </c>
      <c r="C6091" t="s">
        <v>818</v>
      </c>
      <c r="D6091" t="s">
        <v>523</v>
      </c>
      <c r="E6091" t="s">
        <v>524</v>
      </c>
      <c r="F6091" t="s">
        <v>110</v>
      </c>
      <c r="G6091" t="s">
        <v>110</v>
      </c>
      <c r="H6091" t="s">
        <v>94</v>
      </c>
      <c r="K6091">
        <v>0</v>
      </c>
      <c r="L6091">
        <v>0</v>
      </c>
      <c r="M6091">
        <v>10</v>
      </c>
      <c r="N6091">
        <v>1</v>
      </c>
      <c r="O6091">
        <v>2007</v>
      </c>
      <c r="P6091" t="s">
        <v>397</v>
      </c>
      <c r="R6091">
        <f t="shared" si="381"/>
        <v>-94</v>
      </c>
      <c r="S6091">
        <f t="shared" si="382"/>
        <v>16</v>
      </c>
      <c r="T6091" t="str">
        <f t="shared" si="383"/>
        <v>-9416</v>
      </c>
      <c r="U6091" t="str">
        <f t="shared" si="380"/>
        <v>-94, 16</v>
      </c>
    </row>
    <row r="6092" spans="1:21" hidden="1" x14ac:dyDescent="0.25">
      <c r="A6092">
        <v>-93.590277779999994</v>
      </c>
      <c r="B6092">
        <v>16.15361111</v>
      </c>
      <c r="C6092" t="s">
        <v>818</v>
      </c>
      <c r="D6092" t="s">
        <v>523</v>
      </c>
      <c r="E6092" t="s">
        <v>524</v>
      </c>
      <c r="F6092" t="s">
        <v>110</v>
      </c>
      <c r="G6092" t="s">
        <v>110</v>
      </c>
      <c r="H6092" t="s">
        <v>94</v>
      </c>
      <c r="K6092">
        <v>0</v>
      </c>
      <c r="L6092">
        <v>0</v>
      </c>
      <c r="M6092">
        <v>10</v>
      </c>
      <c r="N6092">
        <v>1</v>
      </c>
      <c r="O6092">
        <v>2007</v>
      </c>
      <c r="P6092" t="s">
        <v>397</v>
      </c>
      <c r="R6092">
        <f t="shared" si="381"/>
        <v>-94</v>
      </c>
      <c r="S6092">
        <f t="shared" si="382"/>
        <v>16</v>
      </c>
      <c r="T6092" t="str">
        <f t="shared" si="383"/>
        <v>-9416</v>
      </c>
      <c r="U6092" t="str">
        <f t="shared" si="380"/>
        <v>-94, 16</v>
      </c>
    </row>
    <row r="6093" spans="1:21" hidden="1" x14ac:dyDescent="0.25">
      <c r="A6093">
        <v>-93.590277779999994</v>
      </c>
      <c r="B6093">
        <v>16.15361111</v>
      </c>
      <c r="C6093" t="s">
        <v>818</v>
      </c>
      <c r="D6093" t="s">
        <v>523</v>
      </c>
      <c r="E6093" t="s">
        <v>524</v>
      </c>
      <c r="F6093" t="s">
        <v>110</v>
      </c>
      <c r="G6093" t="s">
        <v>110</v>
      </c>
      <c r="H6093" t="s">
        <v>94</v>
      </c>
      <c r="K6093">
        <v>0</v>
      </c>
      <c r="L6093">
        <v>0</v>
      </c>
      <c r="M6093">
        <v>10</v>
      </c>
      <c r="N6093">
        <v>1</v>
      </c>
      <c r="O6093">
        <v>2007</v>
      </c>
      <c r="P6093" t="s">
        <v>397</v>
      </c>
      <c r="R6093">
        <f t="shared" si="381"/>
        <v>-94</v>
      </c>
      <c r="S6093">
        <f t="shared" si="382"/>
        <v>16</v>
      </c>
      <c r="T6093" t="str">
        <f t="shared" si="383"/>
        <v>-9416</v>
      </c>
      <c r="U6093" t="str">
        <f t="shared" si="380"/>
        <v>-94, 16</v>
      </c>
    </row>
    <row r="6094" spans="1:21" hidden="1" x14ac:dyDescent="0.25">
      <c r="A6094">
        <v>-93.590277779999994</v>
      </c>
      <c r="B6094">
        <v>16.15361111</v>
      </c>
      <c r="C6094" t="s">
        <v>818</v>
      </c>
      <c r="D6094" t="s">
        <v>523</v>
      </c>
      <c r="E6094" t="s">
        <v>524</v>
      </c>
      <c r="F6094" t="s">
        <v>110</v>
      </c>
      <c r="G6094" t="s">
        <v>110</v>
      </c>
      <c r="H6094" t="s">
        <v>94</v>
      </c>
      <c r="K6094">
        <v>0</v>
      </c>
      <c r="L6094">
        <v>0</v>
      </c>
      <c r="M6094">
        <v>10</v>
      </c>
      <c r="N6094">
        <v>1</v>
      </c>
      <c r="O6094">
        <v>2007</v>
      </c>
      <c r="P6094" t="s">
        <v>397</v>
      </c>
      <c r="R6094">
        <f t="shared" si="381"/>
        <v>-94</v>
      </c>
      <c r="S6094">
        <f t="shared" si="382"/>
        <v>16</v>
      </c>
      <c r="T6094" t="str">
        <f t="shared" si="383"/>
        <v>-9416</v>
      </c>
      <c r="U6094" t="str">
        <f t="shared" si="380"/>
        <v>-94, 16</v>
      </c>
    </row>
    <row r="6095" spans="1:21" hidden="1" x14ac:dyDescent="0.25">
      <c r="A6095">
        <v>-93.590277779999994</v>
      </c>
      <c r="B6095">
        <v>16.15361111</v>
      </c>
      <c r="C6095" t="s">
        <v>818</v>
      </c>
      <c r="D6095" t="s">
        <v>523</v>
      </c>
      <c r="E6095" t="s">
        <v>524</v>
      </c>
      <c r="F6095" t="s">
        <v>110</v>
      </c>
      <c r="G6095" t="s">
        <v>110</v>
      </c>
      <c r="H6095" t="s">
        <v>94</v>
      </c>
      <c r="K6095">
        <v>0</v>
      </c>
      <c r="L6095">
        <v>0</v>
      </c>
      <c r="M6095">
        <v>10</v>
      </c>
      <c r="N6095">
        <v>1</v>
      </c>
      <c r="O6095">
        <v>2007</v>
      </c>
      <c r="P6095" t="s">
        <v>397</v>
      </c>
      <c r="R6095">
        <f t="shared" si="381"/>
        <v>-94</v>
      </c>
      <c r="S6095">
        <f t="shared" si="382"/>
        <v>16</v>
      </c>
      <c r="T6095" t="str">
        <f t="shared" si="383"/>
        <v>-9416</v>
      </c>
      <c r="U6095" t="str">
        <f t="shared" si="380"/>
        <v>-94, 16</v>
      </c>
    </row>
    <row r="6096" spans="1:21" hidden="1" x14ac:dyDescent="0.25">
      <c r="A6096">
        <v>-93.590277779999994</v>
      </c>
      <c r="B6096">
        <v>16.15361111</v>
      </c>
      <c r="C6096" t="s">
        <v>818</v>
      </c>
      <c r="D6096" t="s">
        <v>523</v>
      </c>
      <c r="E6096" t="s">
        <v>524</v>
      </c>
      <c r="F6096" t="s">
        <v>110</v>
      </c>
      <c r="G6096" t="s">
        <v>110</v>
      </c>
      <c r="H6096" t="s">
        <v>94</v>
      </c>
      <c r="K6096">
        <v>0</v>
      </c>
      <c r="L6096">
        <v>0</v>
      </c>
      <c r="M6096">
        <v>10</v>
      </c>
      <c r="N6096">
        <v>1</v>
      </c>
      <c r="O6096">
        <v>2007</v>
      </c>
      <c r="P6096" t="s">
        <v>397</v>
      </c>
      <c r="R6096">
        <f t="shared" si="381"/>
        <v>-94</v>
      </c>
      <c r="S6096">
        <f t="shared" si="382"/>
        <v>16</v>
      </c>
      <c r="T6096" t="str">
        <f t="shared" si="383"/>
        <v>-9416</v>
      </c>
      <c r="U6096" t="str">
        <f t="shared" si="380"/>
        <v>-94, 16</v>
      </c>
    </row>
    <row r="6097" spans="1:21" hidden="1" x14ac:dyDescent="0.25">
      <c r="A6097">
        <v>-93.590277779999994</v>
      </c>
      <c r="B6097">
        <v>16.15361111</v>
      </c>
      <c r="C6097" t="s">
        <v>818</v>
      </c>
      <c r="D6097" t="s">
        <v>523</v>
      </c>
      <c r="E6097" t="s">
        <v>524</v>
      </c>
      <c r="F6097" t="s">
        <v>110</v>
      </c>
      <c r="G6097" t="s">
        <v>110</v>
      </c>
      <c r="H6097" t="s">
        <v>94</v>
      </c>
      <c r="K6097">
        <v>0</v>
      </c>
      <c r="L6097">
        <v>0</v>
      </c>
      <c r="M6097">
        <v>10</v>
      </c>
      <c r="N6097">
        <v>1</v>
      </c>
      <c r="O6097">
        <v>2007</v>
      </c>
      <c r="P6097" t="s">
        <v>397</v>
      </c>
      <c r="R6097">
        <f t="shared" si="381"/>
        <v>-94</v>
      </c>
      <c r="S6097">
        <f t="shared" si="382"/>
        <v>16</v>
      </c>
      <c r="T6097" t="str">
        <f t="shared" si="383"/>
        <v>-9416</v>
      </c>
      <c r="U6097" t="str">
        <f t="shared" si="380"/>
        <v>-94, 16</v>
      </c>
    </row>
    <row r="6098" spans="1:21" hidden="1" x14ac:dyDescent="0.25">
      <c r="A6098">
        <v>-93.590277779999994</v>
      </c>
      <c r="B6098">
        <v>16.15361111</v>
      </c>
      <c r="C6098" t="s">
        <v>818</v>
      </c>
      <c r="D6098" t="s">
        <v>523</v>
      </c>
      <c r="E6098" t="s">
        <v>524</v>
      </c>
      <c r="F6098" t="s">
        <v>110</v>
      </c>
      <c r="G6098" t="s">
        <v>110</v>
      </c>
      <c r="H6098" t="s">
        <v>94</v>
      </c>
      <c r="K6098">
        <v>0</v>
      </c>
      <c r="L6098">
        <v>0</v>
      </c>
      <c r="M6098">
        <v>10</v>
      </c>
      <c r="N6098">
        <v>1</v>
      </c>
      <c r="O6098">
        <v>2007</v>
      </c>
      <c r="P6098" t="s">
        <v>397</v>
      </c>
      <c r="R6098">
        <f t="shared" si="381"/>
        <v>-94</v>
      </c>
      <c r="S6098">
        <f t="shared" si="382"/>
        <v>16</v>
      </c>
      <c r="T6098" t="str">
        <f t="shared" si="383"/>
        <v>-9416</v>
      </c>
      <c r="U6098" t="str">
        <f t="shared" si="380"/>
        <v>-94, 16</v>
      </c>
    </row>
    <row r="6099" spans="1:21" hidden="1" x14ac:dyDescent="0.25">
      <c r="A6099">
        <v>-93.600555560000004</v>
      </c>
      <c r="B6099">
        <v>16.157499999999999</v>
      </c>
      <c r="C6099" t="s">
        <v>818</v>
      </c>
      <c r="D6099" t="s">
        <v>523</v>
      </c>
      <c r="E6099" t="s">
        <v>524</v>
      </c>
      <c r="F6099" t="s">
        <v>110</v>
      </c>
      <c r="G6099" t="s">
        <v>110</v>
      </c>
      <c r="H6099" t="s">
        <v>94</v>
      </c>
      <c r="K6099">
        <v>0</v>
      </c>
      <c r="L6099">
        <v>0</v>
      </c>
      <c r="M6099">
        <v>10</v>
      </c>
      <c r="N6099">
        <v>1</v>
      </c>
      <c r="O6099">
        <v>2007</v>
      </c>
      <c r="P6099" t="s">
        <v>397</v>
      </c>
      <c r="R6099">
        <f t="shared" si="381"/>
        <v>-94</v>
      </c>
      <c r="S6099">
        <f t="shared" si="382"/>
        <v>16</v>
      </c>
      <c r="T6099" t="str">
        <f t="shared" si="383"/>
        <v>-9416</v>
      </c>
      <c r="U6099" t="str">
        <f t="shared" si="380"/>
        <v>-94, 16</v>
      </c>
    </row>
    <row r="6100" spans="1:21" hidden="1" x14ac:dyDescent="0.25">
      <c r="A6100">
        <v>-93.600555560000004</v>
      </c>
      <c r="B6100">
        <v>16.157499999999999</v>
      </c>
      <c r="C6100" t="s">
        <v>818</v>
      </c>
      <c r="D6100" t="s">
        <v>523</v>
      </c>
      <c r="E6100" t="s">
        <v>524</v>
      </c>
      <c r="F6100" t="s">
        <v>110</v>
      </c>
      <c r="G6100" t="s">
        <v>110</v>
      </c>
      <c r="H6100" t="s">
        <v>94</v>
      </c>
      <c r="K6100">
        <v>0</v>
      </c>
      <c r="L6100">
        <v>0</v>
      </c>
      <c r="M6100">
        <v>10</v>
      </c>
      <c r="N6100">
        <v>1</v>
      </c>
      <c r="O6100">
        <v>2007</v>
      </c>
      <c r="P6100" t="s">
        <v>397</v>
      </c>
      <c r="R6100">
        <f t="shared" si="381"/>
        <v>-94</v>
      </c>
      <c r="S6100">
        <f t="shared" si="382"/>
        <v>16</v>
      </c>
      <c r="T6100" t="str">
        <f t="shared" si="383"/>
        <v>-9416</v>
      </c>
      <c r="U6100" t="str">
        <f t="shared" si="380"/>
        <v>-94, 16</v>
      </c>
    </row>
    <row r="6101" spans="1:21" hidden="1" x14ac:dyDescent="0.25">
      <c r="A6101">
        <v>-93.599166670000002</v>
      </c>
      <c r="B6101">
        <v>16.148611110000001</v>
      </c>
      <c r="C6101" t="s">
        <v>802</v>
      </c>
      <c r="D6101" t="s">
        <v>523</v>
      </c>
      <c r="E6101" t="s">
        <v>524</v>
      </c>
      <c r="F6101" t="s">
        <v>110</v>
      </c>
      <c r="G6101" t="s">
        <v>109</v>
      </c>
      <c r="H6101" t="s">
        <v>94</v>
      </c>
      <c r="L6101">
        <v>28.72</v>
      </c>
      <c r="M6101">
        <v>10</v>
      </c>
      <c r="N6101">
        <v>3</v>
      </c>
      <c r="O6101">
        <v>2006</v>
      </c>
      <c r="P6101" t="s">
        <v>397</v>
      </c>
      <c r="R6101">
        <f t="shared" si="381"/>
        <v>-94</v>
      </c>
      <c r="S6101">
        <f t="shared" si="382"/>
        <v>16</v>
      </c>
      <c r="T6101" t="str">
        <f t="shared" si="383"/>
        <v>-9416</v>
      </c>
      <c r="U6101" t="str">
        <f t="shared" si="380"/>
        <v>-94, 16</v>
      </c>
    </row>
    <row r="6102" spans="1:21" hidden="1" x14ac:dyDescent="0.25">
      <c r="A6102">
        <v>-93.590277779999994</v>
      </c>
      <c r="B6102">
        <v>16.15361111</v>
      </c>
      <c r="C6102" t="s">
        <v>818</v>
      </c>
      <c r="D6102" t="s">
        <v>523</v>
      </c>
      <c r="E6102" t="s">
        <v>524</v>
      </c>
      <c r="F6102" t="s">
        <v>110</v>
      </c>
      <c r="G6102" t="s">
        <v>109</v>
      </c>
      <c r="H6102" t="s">
        <v>94</v>
      </c>
      <c r="L6102">
        <v>19.760000000000002</v>
      </c>
      <c r="M6102">
        <v>10</v>
      </c>
      <c r="N6102">
        <v>1</v>
      </c>
      <c r="O6102">
        <v>2007</v>
      </c>
      <c r="P6102" t="s">
        <v>397</v>
      </c>
      <c r="R6102">
        <f t="shared" si="381"/>
        <v>-94</v>
      </c>
      <c r="S6102">
        <f t="shared" si="382"/>
        <v>16</v>
      </c>
      <c r="T6102" t="str">
        <f t="shared" si="383"/>
        <v>-9416</v>
      </c>
      <c r="U6102" t="str">
        <f t="shared" si="380"/>
        <v>-94, 17</v>
      </c>
    </row>
    <row r="6103" spans="1:21" hidden="1" x14ac:dyDescent="0.25">
      <c r="A6103">
        <v>-94.165555560000001</v>
      </c>
      <c r="B6103">
        <v>16.543055559999999</v>
      </c>
      <c r="C6103" t="s">
        <v>819</v>
      </c>
      <c r="D6103" t="s">
        <v>820</v>
      </c>
      <c r="E6103" t="s">
        <v>821</v>
      </c>
      <c r="F6103" t="s">
        <v>110</v>
      </c>
      <c r="G6103" t="s">
        <v>110</v>
      </c>
      <c r="H6103" t="s">
        <v>94</v>
      </c>
      <c r="K6103">
        <v>0</v>
      </c>
      <c r="L6103">
        <v>0</v>
      </c>
      <c r="M6103">
        <v>1</v>
      </c>
      <c r="N6103">
        <v>22</v>
      </c>
      <c r="O6103">
        <v>2007</v>
      </c>
      <c r="P6103" t="s">
        <v>397</v>
      </c>
      <c r="R6103">
        <f t="shared" si="381"/>
        <v>-94</v>
      </c>
      <c r="S6103">
        <f t="shared" si="382"/>
        <v>17</v>
      </c>
      <c r="T6103" t="str">
        <f t="shared" si="383"/>
        <v>-9417</v>
      </c>
      <c r="U6103" t="str">
        <f t="shared" si="380"/>
        <v>-94, 17</v>
      </c>
    </row>
    <row r="6104" spans="1:21" hidden="1" x14ac:dyDescent="0.25">
      <c r="A6104">
        <v>-94.167500000000004</v>
      </c>
      <c r="B6104">
        <v>16.556388890000001</v>
      </c>
      <c r="C6104" t="s">
        <v>819</v>
      </c>
      <c r="D6104" t="s">
        <v>820</v>
      </c>
      <c r="E6104" t="s">
        <v>821</v>
      </c>
      <c r="F6104" t="s">
        <v>110</v>
      </c>
      <c r="G6104" t="s">
        <v>110</v>
      </c>
      <c r="H6104" t="s">
        <v>94</v>
      </c>
      <c r="K6104">
        <v>0</v>
      </c>
      <c r="L6104">
        <v>0</v>
      </c>
      <c r="M6104">
        <v>1</v>
      </c>
      <c r="N6104">
        <v>22</v>
      </c>
      <c r="O6104">
        <v>2007</v>
      </c>
      <c r="P6104" t="s">
        <v>397</v>
      </c>
      <c r="R6104">
        <f t="shared" si="381"/>
        <v>-94</v>
      </c>
      <c r="S6104">
        <f t="shared" si="382"/>
        <v>17</v>
      </c>
      <c r="T6104" t="str">
        <f t="shared" si="383"/>
        <v>-9417</v>
      </c>
      <c r="U6104" t="str">
        <f t="shared" si="380"/>
        <v>-94, 17</v>
      </c>
    </row>
    <row r="6105" spans="1:21" hidden="1" x14ac:dyDescent="0.25">
      <c r="A6105">
        <v>-94.167500000000004</v>
      </c>
      <c r="B6105">
        <v>16.556388890000001</v>
      </c>
      <c r="C6105" t="s">
        <v>819</v>
      </c>
      <c r="D6105" t="s">
        <v>820</v>
      </c>
      <c r="E6105" t="s">
        <v>821</v>
      </c>
      <c r="F6105" t="s">
        <v>110</v>
      </c>
      <c r="G6105" t="s">
        <v>110</v>
      </c>
      <c r="H6105" t="s">
        <v>94</v>
      </c>
      <c r="K6105">
        <v>0</v>
      </c>
      <c r="L6105">
        <v>0</v>
      </c>
      <c r="M6105">
        <v>1</v>
      </c>
      <c r="N6105">
        <v>22</v>
      </c>
      <c r="O6105">
        <v>2007</v>
      </c>
      <c r="P6105" t="s">
        <v>397</v>
      </c>
      <c r="R6105">
        <f t="shared" si="381"/>
        <v>-94</v>
      </c>
      <c r="S6105">
        <f t="shared" si="382"/>
        <v>17</v>
      </c>
      <c r="T6105" t="str">
        <f t="shared" si="383"/>
        <v>-9417</v>
      </c>
      <c r="U6105" t="str">
        <f t="shared" si="380"/>
        <v>-94, 17</v>
      </c>
    </row>
    <row r="6106" spans="1:21" hidden="1" x14ac:dyDescent="0.25">
      <c r="A6106">
        <v>-94.167500000000004</v>
      </c>
      <c r="B6106">
        <v>16.556388890000001</v>
      </c>
      <c r="C6106" t="s">
        <v>819</v>
      </c>
      <c r="D6106" t="s">
        <v>820</v>
      </c>
      <c r="E6106" t="s">
        <v>821</v>
      </c>
      <c r="F6106" t="s">
        <v>110</v>
      </c>
      <c r="G6106" t="s">
        <v>110</v>
      </c>
      <c r="H6106" t="s">
        <v>94</v>
      </c>
      <c r="K6106">
        <v>0</v>
      </c>
      <c r="L6106">
        <v>0</v>
      </c>
      <c r="M6106">
        <v>1</v>
      </c>
      <c r="N6106">
        <v>22</v>
      </c>
      <c r="O6106">
        <v>2007</v>
      </c>
      <c r="P6106" t="s">
        <v>397</v>
      </c>
      <c r="R6106">
        <f t="shared" si="381"/>
        <v>-94</v>
      </c>
      <c r="S6106">
        <f t="shared" si="382"/>
        <v>17</v>
      </c>
      <c r="T6106" t="str">
        <f t="shared" si="383"/>
        <v>-9417</v>
      </c>
      <c r="U6106" t="str">
        <f t="shared" si="380"/>
        <v>-93, 17</v>
      </c>
    </row>
    <row r="6107" spans="1:21" hidden="1" x14ac:dyDescent="0.25">
      <c r="A6107">
        <v>-92.648888889999995</v>
      </c>
      <c r="B6107">
        <v>16.71944444</v>
      </c>
      <c r="C6107" t="s">
        <v>822</v>
      </c>
      <c r="D6107" t="s">
        <v>525</v>
      </c>
      <c r="E6107" t="s">
        <v>526</v>
      </c>
      <c r="F6107" t="s">
        <v>110</v>
      </c>
      <c r="G6107" t="s">
        <v>110</v>
      </c>
      <c r="H6107" t="s">
        <v>94</v>
      </c>
      <c r="K6107">
        <v>0</v>
      </c>
      <c r="L6107">
        <v>0</v>
      </c>
      <c r="M6107">
        <v>5</v>
      </c>
      <c r="N6107">
        <v>27</v>
      </c>
      <c r="O6107">
        <v>2008</v>
      </c>
      <c r="P6107" t="s">
        <v>397</v>
      </c>
      <c r="R6107">
        <f t="shared" si="381"/>
        <v>-93</v>
      </c>
      <c r="S6107">
        <f t="shared" si="382"/>
        <v>17</v>
      </c>
      <c r="T6107" t="str">
        <f t="shared" si="383"/>
        <v>-9317</v>
      </c>
      <c r="U6107" t="str">
        <f t="shared" si="380"/>
        <v>-93, 17</v>
      </c>
    </row>
    <row r="6108" spans="1:21" hidden="1" x14ac:dyDescent="0.25">
      <c r="A6108">
        <v>-92.648888889999995</v>
      </c>
      <c r="B6108">
        <v>16.71944444</v>
      </c>
      <c r="C6108" t="s">
        <v>822</v>
      </c>
      <c r="D6108" t="s">
        <v>525</v>
      </c>
      <c r="E6108" t="s">
        <v>526</v>
      </c>
      <c r="F6108" t="s">
        <v>110</v>
      </c>
      <c r="G6108" t="s">
        <v>110</v>
      </c>
      <c r="H6108" t="s">
        <v>94</v>
      </c>
      <c r="K6108">
        <v>0</v>
      </c>
      <c r="L6108">
        <v>0</v>
      </c>
      <c r="M6108">
        <v>5</v>
      </c>
      <c r="N6108">
        <v>27</v>
      </c>
      <c r="O6108">
        <v>2008</v>
      </c>
      <c r="P6108" t="s">
        <v>397</v>
      </c>
      <c r="R6108">
        <f t="shared" si="381"/>
        <v>-93</v>
      </c>
      <c r="S6108">
        <f t="shared" si="382"/>
        <v>17</v>
      </c>
      <c r="T6108" t="str">
        <f t="shared" si="383"/>
        <v>-9317</v>
      </c>
      <c r="U6108" t="str">
        <f t="shared" si="380"/>
        <v>-93, 17</v>
      </c>
    </row>
    <row r="6109" spans="1:21" hidden="1" x14ac:dyDescent="0.25">
      <c r="A6109">
        <v>-92.648888889999995</v>
      </c>
      <c r="B6109">
        <v>16.71944444</v>
      </c>
      <c r="C6109" t="s">
        <v>822</v>
      </c>
      <c r="D6109" t="s">
        <v>525</v>
      </c>
      <c r="E6109" t="s">
        <v>526</v>
      </c>
      <c r="F6109" t="s">
        <v>110</v>
      </c>
      <c r="G6109" t="s">
        <v>110</v>
      </c>
      <c r="H6109" t="s">
        <v>94</v>
      </c>
      <c r="K6109">
        <v>0</v>
      </c>
      <c r="L6109">
        <v>0</v>
      </c>
      <c r="M6109">
        <v>5</v>
      </c>
      <c r="N6109">
        <v>27</v>
      </c>
      <c r="O6109">
        <v>2008</v>
      </c>
      <c r="P6109" t="s">
        <v>397</v>
      </c>
      <c r="R6109">
        <f t="shared" si="381"/>
        <v>-93</v>
      </c>
      <c r="S6109">
        <f t="shared" si="382"/>
        <v>17</v>
      </c>
      <c r="T6109" t="str">
        <f t="shared" si="383"/>
        <v>-9317</v>
      </c>
      <c r="U6109" t="str">
        <f t="shared" si="380"/>
        <v>-93, 17</v>
      </c>
    </row>
    <row r="6110" spans="1:21" hidden="1" x14ac:dyDescent="0.25">
      <c r="A6110">
        <v>-92.648888889999995</v>
      </c>
      <c r="B6110">
        <v>16.71944444</v>
      </c>
      <c r="C6110" t="s">
        <v>822</v>
      </c>
      <c r="D6110" t="s">
        <v>525</v>
      </c>
      <c r="E6110" t="s">
        <v>526</v>
      </c>
      <c r="F6110" t="s">
        <v>110</v>
      </c>
      <c r="G6110" t="s">
        <v>110</v>
      </c>
      <c r="H6110" t="s">
        <v>94</v>
      </c>
      <c r="K6110">
        <v>0</v>
      </c>
      <c r="L6110">
        <v>0</v>
      </c>
      <c r="M6110">
        <v>5</v>
      </c>
      <c r="N6110">
        <v>27</v>
      </c>
      <c r="O6110">
        <v>2008</v>
      </c>
      <c r="P6110" t="s">
        <v>397</v>
      </c>
      <c r="R6110">
        <f t="shared" si="381"/>
        <v>-93</v>
      </c>
      <c r="S6110">
        <f t="shared" si="382"/>
        <v>17</v>
      </c>
      <c r="T6110" t="str">
        <f t="shared" si="383"/>
        <v>-9317</v>
      </c>
      <c r="U6110" t="str">
        <f t="shared" si="380"/>
        <v>-93, 17</v>
      </c>
    </row>
    <row r="6111" spans="1:21" hidden="1" x14ac:dyDescent="0.25">
      <c r="A6111">
        <v>-92.648888889999995</v>
      </c>
      <c r="B6111">
        <v>16.71944444</v>
      </c>
      <c r="C6111" t="s">
        <v>822</v>
      </c>
      <c r="D6111" t="s">
        <v>525</v>
      </c>
      <c r="E6111" t="s">
        <v>526</v>
      </c>
      <c r="F6111" t="s">
        <v>110</v>
      </c>
      <c r="G6111" t="s">
        <v>110</v>
      </c>
      <c r="H6111" t="s">
        <v>94</v>
      </c>
      <c r="K6111">
        <v>0</v>
      </c>
      <c r="L6111">
        <v>0</v>
      </c>
      <c r="M6111">
        <v>5</v>
      </c>
      <c r="N6111">
        <v>27</v>
      </c>
      <c r="O6111">
        <v>2008</v>
      </c>
      <c r="P6111" t="s">
        <v>397</v>
      </c>
      <c r="R6111">
        <f t="shared" si="381"/>
        <v>-93</v>
      </c>
      <c r="S6111">
        <f t="shared" si="382"/>
        <v>17</v>
      </c>
      <c r="T6111" t="str">
        <f t="shared" si="383"/>
        <v>-9317</v>
      </c>
      <c r="U6111" t="str">
        <f t="shared" si="380"/>
        <v>-93, 17</v>
      </c>
    </row>
    <row r="6112" spans="1:21" hidden="1" x14ac:dyDescent="0.25">
      <c r="A6112">
        <v>-92.648888889999995</v>
      </c>
      <c r="B6112">
        <v>16.71944444</v>
      </c>
      <c r="C6112" t="s">
        <v>822</v>
      </c>
      <c r="D6112" t="s">
        <v>525</v>
      </c>
      <c r="E6112" t="s">
        <v>526</v>
      </c>
      <c r="F6112" t="s">
        <v>110</v>
      </c>
      <c r="G6112" t="s">
        <v>110</v>
      </c>
      <c r="H6112" t="s">
        <v>94</v>
      </c>
      <c r="K6112">
        <v>0</v>
      </c>
      <c r="L6112">
        <v>0</v>
      </c>
      <c r="M6112">
        <v>5</v>
      </c>
      <c r="N6112">
        <v>27</v>
      </c>
      <c r="O6112">
        <v>2008</v>
      </c>
      <c r="P6112" t="s">
        <v>397</v>
      </c>
      <c r="R6112">
        <f t="shared" si="381"/>
        <v>-93</v>
      </c>
      <c r="S6112">
        <f t="shared" si="382"/>
        <v>17</v>
      </c>
      <c r="T6112" t="str">
        <f t="shared" si="383"/>
        <v>-9317</v>
      </c>
      <c r="U6112" t="str">
        <f t="shared" si="380"/>
        <v>-93, 17</v>
      </c>
    </row>
    <row r="6113" spans="1:21" hidden="1" x14ac:dyDescent="0.25">
      <c r="A6113">
        <v>-92.648888889999995</v>
      </c>
      <c r="B6113">
        <v>16.71944444</v>
      </c>
      <c r="C6113" t="s">
        <v>822</v>
      </c>
      <c r="D6113" t="s">
        <v>525</v>
      </c>
      <c r="E6113" t="s">
        <v>526</v>
      </c>
      <c r="F6113" t="s">
        <v>110</v>
      </c>
      <c r="G6113" t="s">
        <v>110</v>
      </c>
      <c r="H6113" t="s">
        <v>94</v>
      </c>
      <c r="K6113">
        <v>0</v>
      </c>
      <c r="L6113">
        <v>0</v>
      </c>
      <c r="M6113">
        <v>5</v>
      </c>
      <c r="N6113">
        <v>27</v>
      </c>
      <c r="O6113">
        <v>2008</v>
      </c>
      <c r="P6113" t="s">
        <v>397</v>
      </c>
      <c r="R6113">
        <f t="shared" si="381"/>
        <v>-93</v>
      </c>
      <c r="S6113">
        <f t="shared" si="382"/>
        <v>17</v>
      </c>
      <c r="T6113" t="str">
        <f t="shared" si="383"/>
        <v>-9317</v>
      </c>
      <c r="U6113" t="str">
        <f t="shared" si="380"/>
        <v>-93, 17</v>
      </c>
    </row>
    <row r="6114" spans="1:21" hidden="1" x14ac:dyDescent="0.25">
      <c r="A6114">
        <v>-92.648888889999995</v>
      </c>
      <c r="B6114">
        <v>16.71944444</v>
      </c>
      <c r="C6114" t="s">
        <v>822</v>
      </c>
      <c r="D6114" t="s">
        <v>525</v>
      </c>
      <c r="E6114" t="s">
        <v>526</v>
      </c>
      <c r="F6114" t="s">
        <v>110</v>
      </c>
      <c r="G6114" t="s">
        <v>110</v>
      </c>
      <c r="H6114" t="s">
        <v>94</v>
      </c>
      <c r="K6114">
        <v>0</v>
      </c>
      <c r="L6114">
        <v>0</v>
      </c>
      <c r="M6114">
        <v>5</v>
      </c>
      <c r="N6114">
        <v>27</v>
      </c>
      <c r="O6114">
        <v>2008</v>
      </c>
      <c r="P6114" t="s">
        <v>397</v>
      </c>
      <c r="R6114">
        <f t="shared" si="381"/>
        <v>-93</v>
      </c>
      <c r="S6114">
        <f t="shared" si="382"/>
        <v>17</v>
      </c>
      <c r="T6114" t="str">
        <f t="shared" si="383"/>
        <v>-9317</v>
      </c>
      <c r="U6114" t="str">
        <f t="shared" si="380"/>
        <v>-93, 17</v>
      </c>
    </row>
    <row r="6115" spans="1:21" hidden="1" x14ac:dyDescent="0.25">
      <c r="A6115">
        <v>-92.648888889999995</v>
      </c>
      <c r="B6115">
        <v>16.71944444</v>
      </c>
      <c r="C6115" t="s">
        <v>822</v>
      </c>
      <c r="D6115" t="s">
        <v>525</v>
      </c>
      <c r="E6115" t="s">
        <v>526</v>
      </c>
      <c r="F6115" t="s">
        <v>110</v>
      </c>
      <c r="G6115" t="s">
        <v>110</v>
      </c>
      <c r="H6115" t="s">
        <v>94</v>
      </c>
      <c r="K6115">
        <v>0</v>
      </c>
      <c r="L6115">
        <v>0</v>
      </c>
      <c r="M6115">
        <v>5</v>
      </c>
      <c r="N6115">
        <v>27</v>
      </c>
      <c r="O6115">
        <v>2008</v>
      </c>
      <c r="P6115" t="s">
        <v>397</v>
      </c>
      <c r="R6115">
        <f t="shared" si="381"/>
        <v>-93</v>
      </c>
      <c r="S6115">
        <f t="shared" si="382"/>
        <v>17</v>
      </c>
      <c r="T6115" t="str">
        <f t="shared" si="383"/>
        <v>-9317</v>
      </c>
      <c r="U6115" t="str">
        <f t="shared" si="380"/>
        <v>-93, 17</v>
      </c>
    </row>
    <row r="6116" spans="1:21" hidden="1" x14ac:dyDescent="0.25">
      <c r="A6116">
        <v>-92.648888889999995</v>
      </c>
      <c r="B6116">
        <v>16.71944444</v>
      </c>
      <c r="C6116" t="s">
        <v>822</v>
      </c>
      <c r="D6116" t="s">
        <v>525</v>
      </c>
      <c r="E6116" t="s">
        <v>526</v>
      </c>
      <c r="F6116" t="s">
        <v>110</v>
      </c>
      <c r="G6116" t="s">
        <v>110</v>
      </c>
      <c r="H6116" t="s">
        <v>94</v>
      </c>
      <c r="K6116">
        <v>0</v>
      </c>
      <c r="L6116">
        <v>0</v>
      </c>
      <c r="M6116">
        <v>5</v>
      </c>
      <c r="N6116">
        <v>27</v>
      </c>
      <c r="O6116">
        <v>2008</v>
      </c>
      <c r="P6116" t="s">
        <v>397</v>
      </c>
      <c r="R6116">
        <f t="shared" si="381"/>
        <v>-93</v>
      </c>
      <c r="S6116">
        <f t="shared" si="382"/>
        <v>17</v>
      </c>
      <c r="T6116" t="str">
        <f t="shared" si="383"/>
        <v>-9317</v>
      </c>
      <c r="U6116" t="str">
        <f t="shared" si="380"/>
        <v>-93, 17</v>
      </c>
    </row>
    <row r="6117" spans="1:21" hidden="1" x14ac:dyDescent="0.25">
      <c r="A6117">
        <v>-92.648888889999995</v>
      </c>
      <c r="B6117">
        <v>16.71944444</v>
      </c>
      <c r="C6117" t="s">
        <v>822</v>
      </c>
      <c r="D6117" t="s">
        <v>525</v>
      </c>
      <c r="E6117" t="s">
        <v>526</v>
      </c>
      <c r="F6117" t="s">
        <v>110</v>
      </c>
      <c r="G6117" t="s">
        <v>110</v>
      </c>
      <c r="H6117" t="s">
        <v>94</v>
      </c>
      <c r="K6117">
        <v>0</v>
      </c>
      <c r="L6117">
        <v>0</v>
      </c>
      <c r="M6117">
        <v>5</v>
      </c>
      <c r="N6117">
        <v>27</v>
      </c>
      <c r="O6117">
        <v>2008</v>
      </c>
      <c r="P6117" t="s">
        <v>397</v>
      </c>
      <c r="R6117">
        <f t="shared" si="381"/>
        <v>-93</v>
      </c>
      <c r="S6117">
        <f t="shared" si="382"/>
        <v>17</v>
      </c>
      <c r="T6117" t="str">
        <f t="shared" si="383"/>
        <v>-9317</v>
      </c>
      <c r="U6117" t="str">
        <f t="shared" si="380"/>
        <v>-93, 17</v>
      </c>
    </row>
    <row r="6118" spans="1:21" hidden="1" x14ac:dyDescent="0.25">
      <c r="A6118">
        <v>-92.648888889999995</v>
      </c>
      <c r="B6118">
        <v>16.71944444</v>
      </c>
      <c r="C6118" t="s">
        <v>822</v>
      </c>
      <c r="D6118" t="s">
        <v>525</v>
      </c>
      <c r="E6118" t="s">
        <v>526</v>
      </c>
      <c r="F6118" t="s">
        <v>110</v>
      </c>
      <c r="G6118" t="s">
        <v>110</v>
      </c>
      <c r="H6118" t="s">
        <v>94</v>
      </c>
      <c r="K6118">
        <v>0</v>
      </c>
      <c r="L6118">
        <v>0</v>
      </c>
      <c r="M6118">
        <v>5</v>
      </c>
      <c r="N6118">
        <v>27</v>
      </c>
      <c r="O6118">
        <v>2008</v>
      </c>
      <c r="P6118" t="s">
        <v>397</v>
      </c>
      <c r="R6118">
        <f t="shared" si="381"/>
        <v>-93</v>
      </c>
      <c r="S6118">
        <f t="shared" si="382"/>
        <v>17</v>
      </c>
      <c r="T6118" t="str">
        <f t="shared" si="383"/>
        <v>-9317</v>
      </c>
      <c r="U6118" t="str">
        <f t="shared" si="380"/>
        <v>-93, 17</v>
      </c>
    </row>
    <row r="6119" spans="1:21" hidden="1" x14ac:dyDescent="0.25">
      <c r="A6119">
        <v>-92.648888889999995</v>
      </c>
      <c r="B6119">
        <v>16.71944444</v>
      </c>
      <c r="C6119" t="s">
        <v>822</v>
      </c>
      <c r="D6119" t="s">
        <v>525</v>
      </c>
      <c r="E6119" t="s">
        <v>526</v>
      </c>
      <c r="F6119" t="s">
        <v>110</v>
      </c>
      <c r="G6119" t="s">
        <v>110</v>
      </c>
      <c r="H6119" t="s">
        <v>94</v>
      </c>
      <c r="K6119">
        <v>0</v>
      </c>
      <c r="L6119">
        <v>0</v>
      </c>
      <c r="M6119">
        <v>5</v>
      </c>
      <c r="N6119">
        <v>27</v>
      </c>
      <c r="O6119">
        <v>2008</v>
      </c>
      <c r="P6119" t="s">
        <v>397</v>
      </c>
      <c r="R6119">
        <f t="shared" si="381"/>
        <v>-93</v>
      </c>
      <c r="S6119">
        <f t="shared" si="382"/>
        <v>17</v>
      </c>
      <c r="T6119" t="str">
        <f t="shared" si="383"/>
        <v>-9317</v>
      </c>
      <c r="U6119" t="str">
        <f t="shared" si="380"/>
        <v>-93, 17</v>
      </c>
    </row>
    <row r="6120" spans="1:21" hidden="1" x14ac:dyDescent="0.25">
      <c r="A6120">
        <v>-92.648888889999995</v>
      </c>
      <c r="B6120">
        <v>16.71944444</v>
      </c>
      <c r="C6120" t="s">
        <v>822</v>
      </c>
      <c r="D6120" t="s">
        <v>525</v>
      </c>
      <c r="E6120" t="s">
        <v>526</v>
      </c>
      <c r="F6120" t="s">
        <v>110</v>
      </c>
      <c r="G6120" t="s">
        <v>110</v>
      </c>
      <c r="H6120" t="s">
        <v>94</v>
      </c>
      <c r="K6120">
        <v>0</v>
      </c>
      <c r="L6120">
        <v>0</v>
      </c>
      <c r="M6120">
        <v>5</v>
      </c>
      <c r="N6120">
        <v>27</v>
      </c>
      <c r="O6120">
        <v>2008</v>
      </c>
      <c r="P6120" t="s">
        <v>397</v>
      </c>
      <c r="R6120">
        <f t="shared" si="381"/>
        <v>-93</v>
      </c>
      <c r="S6120">
        <f t="shared" si="382"/>
        <v>17</v>
      </c>
      <c r="T6120" t="str">
        <f t="shared" si="383"/>
        <v>-9317</v>
      </c>
      <c r="U6120" t="str">
        <f t="shared" si="380"/>
        <v>-93, 17</v>
      </c>
    </row>
    <row r="6121" spans="1:21" hidden="1" x14ac:dyDescent="0.25">
      <c r="A6121">
        <v>-92.648888889999995</v>
      </c>
      <c r="B6121">
        <v>16.71944444</v>
      </c>
      <c r="C6121" t="s">
        <v>822</v>
      </c>
      <c r="D6121" t="s">
        <v>525</v>
      </c>
      <c r="E6121" t="s">
        <v>526</v>
      </c>
      <c r="F6121" t="s">
        <v>110</v>
      </c>
      <c r="G6121" t="s">
        <v>110</v>
      </c>
      <c r="H6121" t="s">
        <v>94</v>
      </c>
      <c r="K6121">
        <v>0</v>
      </c>
      <c r="L6121">
        <v>0</v>
      </c>
      <c r="M6121">
        <v>5</v>
      </c>
      <c r="N6121">
        <v>27</v>
      </c>
      <c r="O6121">
        <v>2008</v>
      </c>
      <c r="P6121" t="s">
        <v>397</v>
      </c>
      <c r="R6121">
        <f t="shared" si="381"/>
        <v>-93</v>
      </c>
      <c r="S6121">
        <f t="shared" si="382"/>
        <v>17</v>
      </c>
      <c r="T6121" t="str">
        <f t="shared" si="383"/>
        <v>-9317</v>
      </c>
      <c r="U6121" t="str">
        <f t="shared" si="380"/>
        <v>-93, 17</v>
      </c>
    </row>
    <row r="6122" spans="1:21" hidden="1" x14ac:dyDescent="0.25">
      <c r="A6122">
        <v>-92.648888889999995</v>
      </c>
      <c r="B6122">
        <v>16.71944444</v>
      </c>
      <c r="C6122" t="s">
        <v>822</v>
      </c>
      <c r="D6122" t="s">
        <v>525</v>
      </c>
      <c r="E6122" t="s">
        <v>526</v>
      </c>
      <c r="F6122" t="s">
        <v>110</v>
      </c>
      <c r="G6122" t="s">
        <v>110</v>
      </c>
      <c r="H6122" t="s">
        <v>94</v>
      </c>
      <c r="K6122">
        <v>0</v>
      </c>
      <c r="L6122">
        <v>0</v>
      </c>
      <c r="M6122">
        <v>5</v>
      </c>
      <c r="N6122">
        <v>27</v>
      </c>
      <c r="O6122">
        <v>2008</v>
      </c>
      <c r="P6122" t="s">
        <v>397</v>
      </c>
      <c r="R6122">
        <f t="shared" si="381"/>
        <v>-93</v>
      </c>
      <c r="S6122">
        <f t="shared" si="382"/>
        <v>17</v>
      </c>
      <c r="T6122" t="str">
        <f t="shared" si="383"/>
        <v>-9317</v>
      </c>
      <c r="U6122" t="str">
        <f t="shared" si="380"/>
        <v>-93, 17</v>
      </c>
    </row>
    <row r="6123" spans="1:21" hidden="1" x14ac:dyDescent="0.25">
      <c r="A6123">
        <v>-92.648888889999995</v>
      </c>
      <c r="B6123">
        <v>16.71944444</v>
      </c>
      <c r="C6123" t="s">
        <v>822</v>
      </c>
      <c r="D6123" t="s">
        <v>525</v>
      </c>
      <c r="E6123" t="s">
        <v>526</v>
      </c>
      <c r="F6123" t="s">
        <v>110</v>
      </c>
      <c r="G6123" t="s">
        <v>110</v>
      </c>
      <c r="H6123" t="s">
        <v>94</v>
      </c>
      <c r="K6123">
        <v>0</v>
      </c>
      <c r="L6123">
        <v>0</v>
      </c>
      <c r="M6123">
        <v>5</v>
      </c>
      <c r="N6123">
        <v>27</v>
      </c>
      <c r="O6123">
        <v>2008</v>
      </c>
      <c r="P6123" t="s">
        <v>397</v>
      </c>
      <c r="R6123">
        <f t="shared" si="381"/>
        <v>-93</v>
      </c>
      <c r="S6123">
        <f t="shared" si="382"/>
        <v>17</v>
      </c>
      <c r="T6123" t="str">
        <f t="shared" si="383"/>
        <v>-9317</v>
      </c>
      <c r="U6123" t="str">
        <f t="shared" si="380"/>
        <v>-93, 17</v>
      </c>
    </row>
    <row r="6124" spans="1:21" hidden="1" x14ac:dyDescent="0.25">
      <c r="A6124">
        <v>-92.648888889999995</v>
      </c>
      <c r="B6124">
        <v>16.71944444</v>
      </c>
      <c r="C6124" t="s">
        <v>822</v>
      </c>
      <c r="D6124" t="s">
        <v>525</v>
      </c>
      <c r="E6124" t="s">
        <v>526</v>
      </c>
      <c r="F6124" t="s">
        <v>110</v>
      </c>
      <c r="G6124" t="s">
        <v>110</v>
      </c>
      <c r="H6124" t="s">
        <v>94</v>
      </c>
      <c r="K6124">
        <v>0</v>
      </c>
      <c r="L6124">
        <v>0</v>
      </c>
      <c r="M6124">
        <v>5</v>
      </c>
      <c r="N6124">
        <v>27</v>
      </c>
      <c r="O6124">
        <v>2008</v>
      </c>
      <c r="P6124" t="s">
        <v>397</v>
      </c>
      <c r="R6124">
        <f t="shared" si="381"/>
        <v>-93</v>
      </c>
      <c r="S6124">
        <f t="shared" si="382"/>
        <v>17</v>
      </c>
      <c r="T6124" t="str">
        <f t="shared" si="383"/>
        <v>-9317</v>
      </c>
      <c r="U6124" t="str">
        <f t="shared" si="380"/>
        <v>-93, 17</v>
      </c>
    </row>
    <row r="6125" spans="1:21" hidden="1" x14ac:dyDescent="0.25">
      <c r="A6125">
        <v>-92.648888889999995</v>
      </c>
      <c r="B6125">
        <v>16.71944444</v>
      </c>
      <c r="C6125" t="s">
        <v>822</v>
      </c>
      <c r="D6125" t="s">
        <v>525</v>
      </c>
      <c r="E6125" t="s">
        <v>526</v>
      </c>
      <c r="F6125" t="s">
        <v>110</v>
      </c>
      <c r="G6125" t="s">
        <v>110</v>
      </c>
      <c r="H6125" t="s">
        <v>94</v>
      </c>
      <c r="K6125">
        <v>0</v>
      </c>
      <c r="L6125">
        <v>0</v>
      </c>
      <c r="M6125">
        <v>5</v>
      </c>
      <c r="N6125">
        <v>27</v>
      </c>
      <c r="O6125">
        <v>2008</v>
      </c>
      <c r="P6125" t="s">
        <v>397</v>
      </c>
      <c r="R6125">
        <f t="shared" si="381"/>
        <v>-93</v>
      </c>
      <c r="S6125">
        <f t="shared" si="382"/>
        <v>17</v>
      </c>
      <c r="T6125" t="str">
        <f t="shared" si="383"/>
        <v>-9317</v>
      </c>
      <c r="U6125" t="str">
        <f t="shared" si="380"/>
        <v>-93, 17</v>
      </c>
    </row>
    <row r="6126" spans="1:21" hidden="1" x14ac:dyDescent="0.25">
      <c r="A6126">
        <v>-92.648888889999995</v>
      </c>
      <c r="B6126">
        <v>16.71944444</v>
      </c>
      <c r="C6126" t="s">
        <v>822</v>
      </c>
      <c r="D6126" t="s">
        <v>525</v>
      </c>
      <c r="E6126" t="s">
        <v>526</v>
      </c>
      <c r="F6126" t="s">
        <v>110</v>
      </c>
      <c r="G6126" t="s">
        <v>110</v>
      </c>
      <c r="H6126" t="s">
        <v>94</v>
      </c>
      <c r="K6126">
        <v>0</v>
      </c>
      <c r="L6126">
        <v>0</v>
      </c>
      <c r="M6126">
        <v>5</v>
      </c>
      <c r="N6126">
        <v>27</v>
      </c>
      <c r="O6126">
        <v>2008</v>
      </c>
      <c r="P6126" t="s">
        <v>397</v>
      </c>
      <c r="R6126">
        <f t="shared" si="381"/>
        <v>-93</v>
      </c>
      <c r="S6126">
        <f t="shared" si="382"/>
        <v>17</v>
      </c>
      <c r="T6126" t="str">
        <f t="shared" si="383"/>
        <v>-9317</v>
      </c>
      <c r="U6126" t="str">
        <f t="shared" si="380"/>
        <v>-93, 17</v>
      </c>
    </row>
    <row r="6127" spans="1:21" hidden="1" x14ac:dyDescent="0.25">
      <c r="A6127">
        <v>-92.648888889999995</v>
      </c>
      <c r="B6127">
        <v>16.71944444</v>
      </c>
      <c r="C6127" t="s">
        <v>822</v>
      </c>
      <c r="D6127" t="s">
        <v>525</v>
      </c>
      <c r="E6127" t="s">
        <v>526</v>
      </c>
      <c r="F6127" t="s">
        <v>110</v>
      </c>
      <c r="G6127" t="s">
        <v>110</v>
      </c>
      <c r="H6127" t="s">
        <v>94</v>
      </c>
      <c r="K6127">
        <v>0</v>
      </c>
      <c r="L6127">
        <v>0</v>
      </c>
      <c r="M6127">
        <v>5</v>
      </c>
      <c r="N6127">
        <v>27</v>
      </c>
      <c r="O6127">
        <v>2008</v>
      </c>
      <c r="P6127" t="s">
        <v>397</v>
      </c>
      <c r="R6127">
        <f t="shared" si="381"/>
        <v>-93</v>
      </c>
      <c r="S6127">
        <f t="shared" si="382"/>
        <v>17</v>
      </c>
      <c r="T6127" t="str">
        <f t="shared" si="383"/>
        <v>-9317</v>
      </c>
      <c r="U6127" t="str">
        <f t="shared" si="380"/>
        <v>-93, 17</v>
      </c>
    </row>
    <row r="6128" spans="1:21" hidden="1" x14ac:dyDescent="0.25">
      <c r="A6128">
        <v>-92.648888889999995</v>
      </c>
      <c r="B6128">
        <v>16.71944444</v>
      </c>
      <c r="C6128" t="s">
        <v>822</v>
      </c>
      <c r="D6128" t="s">
        <v>525</v>
      </c>
      <c r="E6128" t="s">
        <v>526</v>
      </c>
      <c r="F6128" t="s">
        <v>110</v>
      </c>
      <c r="G6128" t="s">
        <v>110</v>
      </c>
      <c r="H6128" t="s">
        <v>94</v>
      </c>
      <c r="K6128">
        <v>0</v>
      </c>
      <c r="L6128">
        <v>0</v>
      </c>
      <c r="M6128">
        <v>5</v>
      </c>
      <c r="N6128">
        <v>27</v>
      </c>
      <c r="O6128">
        <v>2008</v>
      </c>
      <c r="P6128" t="s">
        <v>397</v>
      </c>
      <c r="R6128">
        <f t="shared" si="381"/>
        <v>-93</v>
      </c>
      <c r="S6128">
        <f t="shared" si="382"/>
        <v>17</v>
      </c>
      <c r="T6128" t="str">
        <f t="shared" si="383"/>
        <v>-9317</v>
      </c>
      <c r="U6128" t="str">
        <f t="shared" si="380"/>
        <v>-93, 17</v>
      </c>
    </row>
    <row r="6129" spans="1:21" hidden="1" x14ac:dyDescent="0.25">
      <c r="A6129">
        <v>-92.648888889999995</v>
      </c>
      <c r="B6129">
        <v>16.71944444</v>
      </c>
      <c r="C6129" t="s">
        <v>822</v>
      </c>
      <c r="D6129" t="s">
        <v>525</v>
      </c>
      <c r="E6129" t="s">
        <v>526</v>
      </c>
      <c r="F6129" t="s">
        <v>110</v>
      </c>
      <c r="G6129" t="s">
        <v>109</v>
      </c>
      <c r="H6129" t="s">
        <v>94</v>
      </c>
      <c r="L6129">
        <v>196.8</v>
      </c>
      <c r="M6129">
        <v>5</v>
      </c>
      <c r="N6129">
        <v>27</v>
      </c>
      <c r="O6129">
        <v>2008</v>
      </c>
      <c r="P6129" t="s">
        <v>397</v>
      </c>
      <c r="R6129">
        <f t="shared" si="381"/>
        <v>-93</v>
      </c>
      <c r="S6129">
        <f t="shared" si="382"/>
        <v>17</v>
      </c>
      <c r="T6129" t="str">
        <f t="shared" si="383"/>
        <v>-9317</v>
      </c>
      <c r="U6129" t="str">
        <f t="shared" si="380"/>
        <v>-93, 17</v>
      </c>
    </row>
    <row r="6130" spans="1:21" hidden="1" x14ac:dyDescent="0.25">
      <c r="A6130">
        <v>-92.648888889999995</v>
      </c>
      <c r="B6130">
        <v>16.71944444</v>
      </c>
      <c r="C6130" t="s">
        <v>822</v>
      </c>
      <c r="D6130" t="s">
        <v>525</v>
      </c>
      <c r="E6130" t="s">
        <v>526</v>
      </c>
      <c r="F6130" t="s">
        <v>110</v>
      </c>
      <c r="G6130" t="s">
        <v>109</v>
      </c>
      <c r="H6130" t="s">
        <v>94</v>
      </c>
      <c r="L6130">
        <v>148</v>
      </c>
      <c r="M6130">
        <v>5</v>
      </c>
      <c r="N6130">
        <v>27</v>
      </c>
      <c r="O6130">
        <v>2008</v>
      </c>
      <c r="P6130" t="s">
        <v>397</v>
      </c>
      <c r="R6130">
        <f t="shared" si="381"/>
        <v>-93</v>
      </c>
      <c r="S6130">
        <f t="shared" si="382"/>
        <v>17</v>
      </c>
      <c r="T6130" t="str">
        <f t="shared" si="383"/>
        <v>-9317</v>
      </c>
      <c r="U6130" t="str">
        <f t="shared" si="380"/>
        <v>-93, 17</v>
      </c>
    </row>
    <row r="6131" spans="1:21" hidden="1" x14ac:dyDescent="0.25">
      <c r="A6131">
        <v>-92.648888889999995</v>
      </c>
      <c r="B6131">
        <v>16.71944444</v>
      </c>
      <c r="C6131" t="s">
        <v>822</v>
      </c>
      <c r="D6131" t="s">
        <v>525</v>
      </c>
      <c r="E6131" t="s">
        <v>526</v>
      </c>
      <c r="F6131" t="s">
        <v>110</v>
      </c>
      <c r="G6131" t="s">
        <v>109</v>
      </c>
      <c r="H6131" t="s">
        <v>94</v>
      </c>
      <c r="L6131">
        <v>66.319999999999993</v>
      </c>
      <c r="M6131">
        <v>5</v>
      </c>
      <c r="N6131">
        <v>27</v>
      </c>
      <c r="O6131">
        <v>2008</v>
      </c>
      <c r="P6131" t="s">
        <v>397</v>
      </c>
      <c r="R6131">
        <f t="shared" si="381"/>
        <v>-93</v>
      </c>
      <c r="S6131">
        <f t="shared" si="382"/>
        <v>17</v>
      </c>
      <c r="T6131" t="str">
        <f t="shared" si="383"/>
        <v>-9317</v>
      </c>
      <c r="U6131" t="str">
        <f t="shared" si="380"/>
        <v>-93, 17</v>
      </c>
    </row>
    <row r="6132" spans="1:21" hidden="1" x14ac:dyDescent="0.25">
      <c r="A6132">
        <v>-92.648888889999995</v>
      </c>
      <c r="B6132">
        <v>16.71944444</v>
      </c>
      <c r="C6132" t="s">
        <v>822</v>
      </c>
      <c r="D6132" t="s">
        <v>525</v>
      </c>
      <c r="E6132" t="s">
        <v>526</v>
      </c>
      <c r="F6132" t="s">
        <v>110</v>
      </c>
      <c r="G6132" t="s">
        <v>109</v>
      </c>
      <c r="H6132" t="s">
        <v>94</v>
      </c>
      <c r="L6132">
        <v>554.4</v>
      </c>
      <c r="M6132">
        <v>5</v>
      </c>
      <c r="N6132">
        <v>27</v>
      </c>
      <c r="O6132">
        <v>2008</v>
      </c>
      <c r="P6132" t="s">
        <v>397</v>
      </c>
      <c r="R6132">
        <f t="shared" si="381"/>
        <v>-93</v>
      </c>
      <c r="S6132">
        <f t="shared" si="382"/>
        <v>17</v>
      </c>
      <c r="T6132" t="str">
        <f t="shared" si="383"/>
        <v>-9317</v>
      </c>
      <c r="U6132" t="str">
        <f t="shared" si="380"/>
        <v>-93, 17</v>
      </c>
    </row>
    <row r="6133" spans="1:21" hidden="1" x14ac:dyDescent="0.25">
      <c r="A6133">
        <v>-92.648888889999995</v>
      </c>
      <c r="B6133">
        <v>16.71944444</v>
      </c>
      <c r="C6133" t="s">
        <v>822</v>
      </c>
      <c r="D6133" t="s">
        <v>525</v>
      </c>
      <c r="E6133" t="s">
        <v>526</v>
      </c>
      <c r="F6133" t="s">
        <v>110</v>
      </c>
      <c r="G6133" t="s">
        <v>109</v>
      </c>
      <c r="H6133" t="s">
        <v>94</v>
      </c>
      <c r="L6133">
        <v>2.36</v>
      </c>
      <c r="M6133">
        <v>5</v>
      </c>
      <c r="N6133">
        <v>27</v>
      </c>
      <c r="O6133">
        <v>2008</v>
      </c>
      <c r="P6133" t="s">
        <v>397</v>
      </c>
      <c r="R6133">
        <f t="shared" si="381"/>
        <v>-93</v>
      </c>
      <c r="S6133">
        <f t="shared" si="382"/>
        <v>17</v>
      </c>
      <c r="T6133" t="str">
        <f t="shared" si="383"/>
        <v>-9317</v>
      </c>
      <c r="U6133" t="str">
        <f t="shared" si="380"/>
        <v>-93, 17</v>
      </c>
    </row>
    <row r="6134" spans="1:21" hidden="1" x14ac:dyDescent="0.25">
      <c r="A6134">
        <v>-92.648888889999995</v>
      </c>
      <c r="B6134">
        <v>16.71944444</v>
      </c>
      <c r="C6134" t="s">
        <v>822</v>
      </c>
      <c r="D6134" t="s">
        <v>525</v>
      </c>
      <c r="E6134" t="s">
        <v>526</v>
      </c>
      <c r="F6134" t="s">
        <v>110</v>
      </c>
      <c r="G6134" t="s">
        <v>109</v>
      </c>
      <c r="H6134" t="s">
        <v>94</v>
      </c>
      <c r="L6134">
        <v>2390.4</v>
      </c>
      <c r="M6134">
        <v>5</v>
      </c>
      <c r="N6134">
        <v>27</v>
      </c>
      <c r="O6134">
        <v>2008</v>
      </c>
      <c r="P6134" t="s">
        <v>397</v>
      </c>
      <c r="R6134">
        <f t="shared" si="381"/>
        <v>-93</v>
      </c>
      <c r="S6134">
        <f t="shared" si="382"/>
        <v>17</v>
      </c>
      <c r="T6134" t="str">
        <f t="shared" si="383"/>
        <v>-9317</v>
      </c>
      <c r="U6134" t="str">
        <f t="shared" si="380"/>
        <v>-93, 17</v>
      </c>
    </row>
    <row r="6135" spans="1:21" hidden="1" x14ac:dyDescent="0.25">
      <c r="A6135">
        <v>-92.648888889999995</v>
      </c>
      <c r="B6135">
        <v>16.71944444</v>
      </c>
      <c r="C6135" t="s">
        <v>822</v>
      </c>
      <c r="D6135" t="s">
        <v>525</v>
      </c>
      <c r="E6135" t="s">
        <v>526</v>
      </c>
      <c r="F6135" t="s">
        <v>110</v>
      </c>
      <c r="G6135" t="s">
        <v>109</v>
      </c>
      <c r="H6135" t="s">
        <v>94</v>
      </c>
      <c r="L6135">
        <v>11176</v>
      </c>
      <c r="M6135">
        <v>5</v>
      </c>
      <c r="N6135">
        <v>27</v>
      </c>
      <c r="O6135">
        <v>2008</v>
      </c>
      <c r="P6135" t="s">
        <v>397</v>
      </c>
      <c r="R6135">
        <f t="shared" si="381"/>
        <v>-93</v>
      </c>
      <c r="S6135">
        <f t="shared" si="382"/>
        <v>17</v>
      </c>
      <c r="T6135" t="str">
        <f t="shared" si="383"/>
        <v>-9317</v>
      </c>
      <c r="U6135" t="str">
        <f t="shared" si="380"/>
        <v>-93, 17</v>
      </c>
    </row>
    <row r="6136" spans="1:21" hidden="1" x14ac:dyDescent="0.25">
      <c r="A6136">
        <v>-92.648888889999995</v>
      </c>
      <c r="B6136">
        <v>16.71944444</v>
      </c>
      <c r="C6136" t="s">
        <v>822</v>
      </c>
      <c r="D6136" t="s">
        <v>525</v>
      </c>
      <c r="E6136" t="s">
        <v>526</v>
      </c>
      <c r="F6136" t="s">
        <v>110</v>
      </c>
      <c r="G6136" t="s">
        <v>109</v>
      </c>
      <c r="H6136" t="s">
        <v>94</v>
      </c>
      <c r="L6136">
        <v>123.2</v>
      </c>
      <c r="M6136">
        <v>5</v>
      </c>
      <c r="N6136">
        <v>27</v>
      </c>
      <c r="O6136">
        <v>2008</v>
      </c>
      <c r="P6136" t="s">
        <v>397</v>
      </c>
      <c r="R6136">
        <f t="shared" si="381"/>
        <v>-93</v>
      </c>
      <c r="S6136">
        <f t="shared" si="382"/>
        <v>17</v>
      </c>
      <c r="T6136" t="str">
        <f t="shared" si="383"/>
        <v>-9317</v>
      </c>
      <c r="U6136" t="str">
        <f t="shared" si="380"/>
        <v>-93, 17</v>
      </c>
    </row>
    <row r="6137" spans="1:21" hidden="1" x14ac:dyDescent="0.25">
      <c r="A6137">
        <v>-92.648888889999995</v>
      </c>
      <c r="B6137">
        <v>16.71944444</v>
      </c>
      <c r="C6137" t="s">
        <v>822</v>
      </c>
      <c r="D6137" t="s">
        <v>525</v>
      </c>
      <c r="E6137" t="s">
        <v>526</v>
      </c>
      <c r="F6137" t="s">
        <v>110</v>
      </c>
      <c r="G6137" t="s">
        <v>109</v>
      </c>
      <c r="H6137" t="s">
        <v>94</v>
      </c>
      <c r="L6137">
        <v>171.2</v>
      </c>
      <c r="M6137">
        <v>5</v>
      </c>
      <c r="N6137">
        <v>27</v>
      </c>
      <c r="O6137">
        <v>2008</v>
      </c>
      <c r="P6137" t="s">
        <v>397</v>
      </c>
      <c r="R6137">
        <f t="shared" si="381"/>
        <v>-93</v>
      </c>
      <c r="S6137">
        <f t="shared" si="382"/>
        <v>17</v>
      </c>
      <c r="T6137" t="str">
        <f t="shared" si="383"/>
        <v>-9317</v>
      </c>
      <c r="U6137" t="str">
        <f t="shared" si="380"/>
        <v>-96, 17</v>
      </c>
    </row>
    <row r="6138" spans="1:21" hidden="1" x14ac:dyDescent="0.25">
      <c r="A6138">
        <v>-96.055283329999995</v>
      </c>
      <c r="B6138">
        <v>17.25438333</v>
      </c>
      <c r="C6138" t="s">
        <v>823</v>
      </c>
      <c r="D6138" t="s">
        <v>824</v>
      </c>
      <c r="E6138" t="s">
        <v>825</v>
      </c>
      <c r="F6138" t="s">
        <v>110</v>
      </c>
      <c r="G6138" t="s">
        <v>110</v>
      </c>
      <c r="H6138" t="s">
        <v>94</v>
      </c>
      <c r="K6138">
        <v>0</v>
      </c>
      <c r="L6138">
        <v>0</v>
      </c>
      <c r="M6138">
        <v>11</v>
      </c>
      <c r="N6138">
        <v>7</v>
      </c>
      <c r="O6138">
        <v>2008</v>
      </c>
      <c r="P6138" t="s">
        <v>397</v>
      </c>
      <c r="R6138">
        <f t="shared" si="381"/>
        <v>-96</v>
      </c>
      <c r="S6138">
        <f t="shared" si="382"/>
        <v>17</v>
      </c>
      <c r="T6138" t="str">
        <f t="shared" si="383"/>
        <v>-9617</v>
      </c>
      <c r="U6138" t="str">
        <f t="shared" si="380"/>
        <v>-96, 17</v>
      </c>
    </row>
    <row r="6139" spans="1:21" hidden="1" x14ac:dyDescent="0.25">
      <c r="A6139">
        <v>-96.055383329999998</v>
      </c>
      <c r="B6139">
        <v>17.254249999999999</v>
      </c>
      <c r="C6139" t="s">
        <v>823</v>
      </c>
      <c r="D6139" t="s">
        <v>824</v>
      </c>
      <c r="E6139" t="s">
        <v>825</v>
      </c>
      <c r="F6139" t="s">
        <v>110</v>
      </c>
      <c r="G6139" t="s">
        <v>110</v>
      </c>
      <c r="H6139" t="s">
        <v>94</v>
      </c>
      <c r="K6139">
        <v>0</v>
      </c>
      <c r="L6139">
        <v>0</v>
      </c>
      <c r="M6139">
        <v>11</v>
      </c>
      <c r="N6139">
        <v>7</v>
      </c>
      <c r="O6139">
        <v>2008</v>
      </c>
      <c r="P6139" t="s">
        <v>397</v>
      </c>
      <c r="R6139">
        <f t="shared" si="381"/>
        <v>-96</v>
      </c>
      <c r="S6139">
        <f t="shared" si="382"/>
        <v>17</v>
      </c>
      <c r="T6139" t="str">
        <f t="shared" si="383"/>
        <v>-9617</v>
      </c>
      <c r="U6139" t="str">
        <f t="shared" si="380"/>
        <v>-96, 17</v>
      </c>
    </row>
    <row r="6140" spans="1:21" hidden="1" x14ac:dyDescent="0.25">
      <c r="A6140">
        <v>-96.055633330000006</v>
      </c>
      <c r="B6140">
        <v>17.254349999999999</v>
      </c>
      <c r="C6140" t="s">
        <v>823</v>
      </c>
      <c r="D6140" t="s">
        <v>824</v>
      </c>
      <c r="E6140" t="s">
        <v>825</v>
      </c>
      <c r="F6140" t="s">
        <v>110</v>
      </c>
      <c r="G6140" t="s">
        <v>110</v>
      </c>
      <c r="H6140" t="s">
        <v>94</v>
      </c>
      <c r="K6140">
        <v>0</v>
      </c>
      <c r="L6140">
        <v>0</v>
      </c>
      <c r="M6140">
        <v>11</v>
      </c>
      <c r="N6140">
        <v>7</v>
      </c>
      <c r="O6140">
        <v>2008</v>
      </c>
      <c r="P6140" t="s">
        <v>397</v>
      </c>
      <c r="R6140">
        <f t="shared" si="381"/>
        <v>-96</v>
      </c>
      <c r="S6140">
        <f t="shared" si="382"/>
        <v>17</v>
      </c>
      <c r="T6140" t="str">
        <f t="shared" si="383"/>
        <v>-9617</v>
      </c>
      <c r="U6140" t="str">
        <f t="shared" si="380"/>
        <v>-96, 17</v>
      </c>
    </row>
    <row r="6141" spans="1:21" hidden="1" x14ac:dyDescent="0.25">
      <c r="A6141">
        <v>-96.048749999999998</v>
      </c>
      <c r="B6141">
        <v>17.264366670000001</v>
      </c>
      <c r="C6141" t="s">
        <v>826</v>
      </c>
      <c r="D6141" t="s">
        <v>824</v>
      </c>
      <c r="E6141" t="s">
        <v>825</v>
      </c>
      <c r="F6141" t="s">
        <v>110</v>
      </c>
      <c r="G6141" t="s">
        <v>110</v>
      </c>
      <c r="H6141" t="s">
        <v>94</v>
      </c>
      <c r="K6141">
        <v>0</v>
      </c>
      <c r="L6141">
        <v>0</v>
      </c>
      <c r="M6141">
        <v>11</v>
      </c>
      <c r="N6141">
        <v>8</v>
      </c>
      <c r="O6141">
        <v>2008</v>
      </c>
      <c r="P6141" t="s">
        <v>397</v>
      </c>
      <c r="R6141">
        <f t="shared" si="381"/>
        <v>-96</v>
      </c>
      <c r="S6141">
        <f t="shared" si="382"/>
        <v>17</v>
      </c>
      <c r="T6141" t="str">
        <f t="shared" si="383"/>
        <v>-9617</v>
      </c>
      <c r="U6141" t="str">
        <f t="shared" si="380"/>
        <v>-96, 17</v>
      </c>
    </row>
    <row r="6142" spans="1:21" hidden="1" x14ac:dyDescent="0.25">
      <c r="A6142">
        <v>-96.048749999999998</v>
      </c>
      <c r="B6142">
        <v>17.264366670000001</v>
      </c>
      <c r="C6142" t="s">
        <v>826</v>
      </c>
      <c r="D6142" t="s">
        <v>824</v>
      </c>
      <c r="E6142" t="s">
        <v>825</v>
      </c>
      <c r="F6142" t="s">
        <v>110</v>
      </c>
      <c r="G6142" t="s">
        <v>110</v>
      </c>
      <c r="H6142" t="s">
        <v>94</v>
      </c>
      <c r="K6142">
        <v>0</v>
      </c>
      <c r="L6142">
        <v>0</v>
      </c>
      <c r="M6142">
        <v>11</v>
      </c>
      <c r="N6142">
        <v>8</v>
      </c>
      <c r="O6142">
        <v>2008</v>
      </c>
      <c r="P6142" t="s">
        <v>397</v>
      </c>
      <c r="R6142">
        <f t="shared" si="381"/>
        <v>-96</v>
      </c>
      <c r="S6142">
        <f t="shared" si="382"/>
        <v>17</v>
      </c>
      <c r="T6142" t="str">
        <f t="shared" si="383"/>
        <v>-9617</v>
      </c>
      <c r="U6142" t="str">
        <f t="shared" si="380"/>
        <v>-96, 17</v>
      </c>
    </row>
    <row r="6143" spans="1:21" hidden="1" x14ac:dyDescent="0.25">
      <c r="A6143">
        <v>-96.043400000000005</v>
      </c>
      <c r="B6143">
        <v>17.266850000000002</v>
      </c>
      <c r="C6143" t="s">
        <v>827</v>
      </c>
      <c r="D6143" t="s">
        <v>824</v>
      </c>
      <c r="E6143" t="s">
        <v>825</v>
      </c>
      <c r="F6143" t="s">
        <v>110</v>
      </c>
      <c r="G6143" t="s">
        <v>110</v>
      </c>
      <c r="H6143" t="s">
        <v>94</v>
      </c>
      <c r="K6143">
        <v>0</v>
      </c>
      <c r="L6143">
        <v>0</v>
      </c>
      <c r="M6143">
        <v>11</v>
      </c>
      <c r="N6143">
        <v>9</v>
      </c>
      <c r="O6143">
        <v>2008</v>
      </c>
      <c r="P6143" t="s">
        <v>397</v>
      </c>
      <c r="R6143">
        <f t="shared" si="381"/>
        <v>-96</v>
      </c>
      <c r="S6143">
        <f t="shared" si="382"/>
        <v>17</v>
      </c>
      <c r="T6143" t="str">
        <f t="shared" si="383"/>
        <v>-9617</v>
      </c>
      <c r="U6143" t="str">
        <f t="shared" si="380"/>
        <v>-96, 17</v>
      </c>
    </row>
    <row r="6144" spans="1:21" hidden="1" x14ac:dyDescent="0.25">
      <c r="A6144">
        <v>-96.043400000000005</v>
      </c>
      <c r="B6144">
        <v>17.283516670000001</v>
      </c>
      <c r="C6144" t="s">
        <v>827</v>
      </c>
      <c r="D6144" t="s">
        <v>824</v>
      </c>
      <c r="E6144" t="s">
        <v>825</v>
      </c>
      <c r="F6144" t="s">
        <v>110</v>
      </c>
      <c r="G6144" t="s">
        <v>110</v>
      </c>
      <c r="H6144" t="s">
        <v>94</v>
      </c>
      <c r="K6144">
        <v>0</v>
      </c>
      <c r="L6144">
        <v>0</v>
      </c>
      <c r="M6144">
        <v>11</v>
      </c>
      <c r="N6144">
        <v>9</v>
      </c>
      <c r="O6144">
        <v>2008</v>
      </c>
      <c r="P6144" t="s">
        <v>397</v>
      </c>
      <c r="R6144">
        <f t="shared" si="381"/>
        <v>-96</v>
      </c>
      <c r="S6144">
        <f t="shared" si="382"/>
        <v>17</v>
      </c>
      <c r="T6144" t="str">
        <f t="shared" si="383"/>
        <v>-9617</v>
      </c>
      <c r="U6144" t="str">
        <f t="shared" si="380"/>
        <v>-93, 15</v>
      </c>
    </row>
    <row r="6145" spans="1:21" hidden="1" x14ac:dyDescent="0.25">
      <c r="A6145">
        <v>-92.690278000000006</v>
      </c>
      <c r="B6145">
        <v>15.28027778</v>
      </c>
      <c r="C6145" t="s">
        <v>791</v>
      </c>
      <c r="D6145" t="s">
        <v>828</v>
      </c>
      <c r="E6145" t="s">
        <v>829</v>
      </c>
      <c r="F6145" t="s">
        <v>110</v>
      </c>
      <c r="G6145" t="s">
        <v>110</v>
      </c>
      <c r="H6145" t="s">
        <v>94</v>
      </c>
      <c r="K6145">
        <v>0</v>
      </c>
      <c r="L6145">
        <v>0</v>
      </c>
      <c r="M6145">
        <v>7</v>
      </c>
      <c r="N6145">
        <v>11</v>
      </c>
      <c r="O6145">
        <v>2006</v>
      </c>
      <c r="P6145" t="s">
        <v>397</v>
      </c>
      <c r="R6145">
        <f t="shared" si="381"/>
        <v>-93</v>
      </c>
      <c r="S6145">
        <f t="shared" si="382"/>
        <v>15</v>
      </c>
      <c r="T6145" t="str">
        <f t="shared" si="383"/>
        <v>-9315</v>
      </c>
      <c r="U6145" t="str">
        <f t="shared" si="380"/>
        <v>-93, 16</v>
      </c>
    </row>
    <row r="6146" spans="1:21" hidden="1" x14ac:dyDescent="0.25">
      <c r="A6146">
        <v>-93.19277778</v>
      </c>
      <c r="B6146">
        <v>15.57472222</v>
      </c>
      <c r="C6146" t="s">
        <v>815</v>
      </c>
      <c r="D6146" t="s">
        <v>828</v>
      </c>
      <c r="E6146" t="s">
        <v>829</v>
      </c>
      <c r="F6146" t="s">
        <v>110</v>
      </c>
      <c r="G6146" t="s">
        <v>110</v>
      </c>
      <c r="H6146" t="s">
        <v>94</v>
      </c>
      <c r="K6146">
        <v>0</v>
      </c>
      <c r="L6146">
        <v>0</v>
      </c>
      <c r="M6146">
        <v>8</v>
      </c>
      <c r="N6146">
        <v>16</v>
      </c>
      <c r="O6146">
        <v>2007</v>
      </c>
      <c r="P6146" t="s">
        <v>397</v>
      </c>
      <c r="R6146">
        <f t="shared" si="381"/>
        <v>-93</v>
      </c>
      <c r="S6146">
        <f t="shared" si="382"/>
        <v>16</v>
      </c>
      <c r="T6146" t="str">
        <f t="shared" si="383"/>
        <v>-9316</v>
      </c>
      <c r="U6146" t="str">
        <f t="shared" ref="U6146:U6209" si="384">_xlfn.CONCAT($R6147, ", ", $S6147)</f>
        <v>-94, 16</v>
      </c>
    </row>
    <row r="6147" spans="1:21" hidden="1" x14ac:dyDescent="0.25">
      <c r="A6147">
        <v>-93.701944440000005</v>
      </c>
      <c r="B6147">
        <v>16.110555560000002</v>
      </c>
      <c r="C6147" t="s">
        <v>817</v>
      </c>
      <c r="D6147" t="s">
        <v>828</v>
      </c>
      <c r="E6147" t="s">
        <v>829</v>
      </c>
      <c r="F6147" t="s">
        <v>110</v>
      </c>
      <c r="G6147" t="s">
        <v>110</v>
      </c>
      <c r="H6147" t="s">
        <v>94</v>
      </c>
      <c r="K6147">
        <v>0</v>
      </c>
      <c r="L6147">
        <v>0</v>
      </c>
      <c r="M6147">
        <v>8</v>
      </c>
      <c r="N6147">
        <v>9</v>
      </c>
      <c r="O6147">
        <v>2008</v>
      </c>
      <c r="P6147" t="s">
        <v>397</v>
      </c>
      <c r="R6147">
        <f t="shared" ref="R6147:R6210" si="385">ROUND($A6147, 0)</f>
        <v>-94</v>
      </c>
      <c r="S6147">
        <f t="shared" ref="S6147:S6210" si="386">ROUND($B6147, 0)</f>
        <v>16</v>
      </c>
      <c r="T6147" t="str">
        <f t="shared" ref="T6147:T6210" si="387">_xlfn.CONCAT($R6147, $S6147)</f>
        <v>-9416</v>
      </c>
      <c r="U6147" t="str">
        <f t="shared" si="384"/>
        <v>-94, 16</v>
      </c>
    </row>
    <row r="6148" spans="1:21" hidden="1" x14ac:dyDescent="0.25">
      <c r="A6148">
        <v>-93.701944440000005</v>
      </c>
      <c r="B6148">
        <v>16.110555560000002</v>
      </c>
      <c r="C6148" t="s">
        <v>817</v>
      </c>
      <c r="D6148" t="s">
        <v>828</v>
      </c>
      <c r="E6148" t="s">
        <v>829</v>
      </c>
      <c r="F6148" t="s">
        <v>110</v>
      </c>
      <c r="G6148" t="s">
        <v>110</v>
      </c>
      <c r="H6148" t="s">
        <v>94</v>
      </c>
      <c r="K6148">
        <v>0</v>
      </c>
      <c r="L6148">
        <v>0</v>
      </c>
      <c r="M6148">
        <v>8</v>
      </c>
      <c r="N6148">
        <v>9</v>
      </c>
      <c r="O6148">
        <v>2008</v>
      </c>
      <c r="P6148" t="s">
        <v>397</v>
      </c>
      <c r="R6148">
        <f t="shared" si="385"/>
        <v>-94</v>
      </c>
      <c r="S6148">
        <f t="shared" si="386"/>
        <v>16</v>
      </c>
      <c r="T6148" t="str">
        <f t="shared" si="387"/>
        <v>-9416</v>
      </c>
      <c r="U6148" t="str">
        <f t="shared" si="384"/>
        <v>-94, 16</v>
      </c>
    </row>
    <row r="6149" spans="1:21" hidden="1" x14ac:dyDescent="0.25">
      <c r="A6149">
        <v>-93.701944440000005</v>
      </c>
      <c r="B6149">
        <v>16.110555560000002</v>
      </c>
      <c r="C6149" t="s">
        <v>817</v>
      </c>
      <c r="D6149" t="s">
        <v>828</v>
      </c>
      <c r="E6149" t="s">
        <v>829</v>
      </c>
      <c r="F6149" t="s">
        <v>110</v>
      </c>
      <c r="G6149" t="s">
        <v>110</v>
      </c>
      <c r="H6149" t="s">
        <v>94</v>
      </c>
      <c r="K6149">
        <v>0</v>
      </c>
      <c r="L6149">
        <v>0</v>
      </c>
      <c r="M6149">
        <v>8</v>
      </c>
      <c r="N6149">
        <v>9</v>
      </c>
      <c r="O6149">
        <v>2008</v>
      </c>
      <c r="P6149" t="s">
        <v>397</v>
      </c>
      <c r="R6149">
        <f t="shared" si="385"/>
        <v>-94</v>
      </c>
      <c r="S6149">
        <f t="shared" si="386"/>
        <v>16</v>
      </c>
      <c r="T6149" t="str">
        <f t="shared" si="387"/>
        <v>-9416</v>
      </c>
      <c r="U6149" t="str">
        <f t="shared" si="384"/>
        <v>-94, 16</v>
      </c>
    </row>
    <row r="6150" spans="1:21" hidden="1" x14ac:dyDescent="0.25">
      <c r="A6150">
        <v>-93.701944440000005</v>
      </c>
      <c r="B6150">
        <v>16.110555560000002</v>
      </c>
      <c r="C6150" t="s">
        <v>817</v>
      </c>
      <c r="D6150" t="s">
        <v>828</v>
      </c>
      <c r="E6150" t="s">
        <v>829</v>
      </c>
      <c r="F6150" t="s">
        <v>110</v>
      </c>
      <c r="G6150" t="s">
        <v>110</v>
      </c>
      <c r="H6150" t="s">
        <v>94</v>
      </c>
      <c r="K6150">
        <v>0</v>
      </c>
      <c r="L6150">
        <v>0</v>
      </c>
      <c r="M6150">
        <v>8</v>
      </c>
      <c r="N6150">
        <v>9</v>
      </c>
      <c r="O6150">
        <v>2008</v>
      </c>
      <c r="P6150" t="s">
        <v>397</v>
      </c>
      <c r="R6150">
        <f t="shared" si="385"/>
        <v>-94</v>
      </c>
      <c r="S6150">
        <f t="shared" si="386"/>
        <v>16</v>
      </c>
      <c r="T6150" t="str">
        <f t="shared" si="387"/>
        <v>-9416</v>
      </c>
      <c r="U6150" t="str">
        <f t="shared" si="384"/>
        <v>-93, 16</v>
      </c>
    </row>
    <row r="6151" spans="1:21" hidden="1" x14ac:dyDescent="0.25">
      <c r="A6151">
        <v>-93.170833329999994</v>
      </c>
      <c r="B6151">
        <v>15.55194444</v>
      </c>
      <c r="C6151" t="s">
        <v>830</v>
      </c>
      <c r="D6151" t="s">
        <v>828</v>
      </c>
      <c r="E6151" t="s">
        <v>829</v>
      </c>
      <c r="F6151" t="s">
        <v>110</v>
      </c>
      <c r="G6151" t="s">
        <v>110</v>
      </c>
      <c r="H6151" t="s">
        <v>94</v>
      </c>
      <c r="K6151">
        <v>0</v>
      </c>
      <c r="L6151">
        <v>0</v>
      </c>
      <c r="M6151">
        <v>7</v>
      </c>
      <c r="N6151">
        <v>31</v>
      </c>
      <c r="O6151">
        <v>2008</v>
      </c>
      <c r="P6151" t="s">
        <v>397</v>
      </c>
      <c r="R6151">
        <f t="shared" si="385"/>
        <v>-93</v>
      </c>
      <c r="S6151">
        <f t="shared" si="386"/>
        <v>16</v>
      </c>
      <c r="T6151" t="str">
        <f t="shared" si="387"/>
        <v>-9316</v>
      </c>
      <c r="U6151" t="str">
        <f t="shared" si="384"/>
        <v>-93, 17</v>
      </c>
    </row>
    <row r="6152" spans="1:21" hidden="1" x14ac:dyDescent="0.25">
      <c r="A6152">
        <v>-92.868333329999999</v>
      </c>
      <c r="B6152">
        <v>17.11111111</v>
      </c>
      <c r="C6152" t="s">
        <v>831</v>
      </c>
      <c r="D6152" t="s">
        <v>448</v>
      </c>
      <c r="E6152" t="s">
        <v>411</v>
      </c>
      <c r="F6152" t="s">
        <v>110</v>
      </c>
      <c r="G6152" t="s">
        <v>110</v>
      </c>
      <c r="H6152" t="s">
        <v>94</v>
      </c>
      <c r="K6152">
        <v>0</v>
      </c>
      <c r="L6152">
        <v>0</v>
      </c>
      <c r="M6152">
        <v>3</v>
      </c>
      <c r="N6152">
        <v>7</v>
      </c>
      <c r="O6152">
        <v>2007</v>
      </c>
      <c r="P6152" t="s">
        <v>397</v>
      </c>
      <c r="R6152">
        <f t="shared" si="385"/>
        <v>-93</v>
      </c>
      <c r="S6152">
        <f t="shared" si="386"/>
        <v>17</v>
      </c>
      <c r="T6152" t="str">
        <f t="shared" si="387"/>
        <v>-9317</v>
      </c>
      <c r="U6152" t="str">
        <f t="shared" si="384"/>
        <v>-93, 17</v>
      </c>
    </row>
    <row r="6153" spans="1:21" hidden="1" x14ac:dyDescent="0.25">
      <c r="A6153">
        <v>-92.868333329999999</v>
      </c>
      <c r="B6153">
        <v>17.11111111</v>
      </c>
      <c r="C6153" t="s">
        <v>831</v>
      </c>
      <c r="D6153" t="s">
        <v>448</v>
      </c>
      <c r="E6153" t="s">
        <v>411</v>
      </c>
      <c r="F6153" t="s">
        <v>110</v>
      </c>
      <c r="G6153" t="s">
        <v>110</v>
      </c>
      <c r="H6153" t="s">
        <v>94</v>
      </c>
      <c r="K6153">
        <v>0</v>
      </c>
      <c r="L6153">
        <v>0</v>
      </c>
      <c r="M6153">
        <v>3</v>
      </c>
      <c r="N6153">
        <v>7</v>
      </c>
      <c r="O6153">
        <v>2007</v>
      </c>
      <c r="P6153" t="s">
        <v>397</v>
      </c>
      <c r="R6153">
        <f t="shared" si="385"/>
        <v>-93</v>
      </c>
      <c r="S6153">
        <f t="shared" si="386"/>
        <v>17</v>
      </c>
      <c r="T6153" t="str">
        <f t="shared" si="387"/>
        <v>-9317</v>
      </c>
      <c r="U6153" t="str">
        <f t="shared" si="384"/>
        <v>-93, 17</v>
      </c>
    </row>
    <row r="6154" spans="1:21" hidden="1" x14ac:dyDescent="0.25">
      <c r="A6154">
        <v>-92.87055556</v>
      </c>
      <c r="B6154">
        <v>17.112777779999998</v>
      </c>
      <c r="C6154" t="s">
        <v>831</v>
      </c>
      <c r="D6154" t="s">
        <v>448</v>
      </c>
      <c r="E6154" t="s">
        <v>411</v>
      </c>
      <c r="F6154" t="s">
        <v>110</v>
      </c>
      <c r="G6154" t="s">
        <v>109</v>
      </c>
      <c r="H6154" t="s">
        <v>94</v>
      </c>
      <c r="L6154">
        <v>0.34720000000000001</v>
      </c>
      <c r="M6154">
        <v>3</v>
      </c>
      <c r="N6154">
        <v>7</v>
      </c>
      <c r="O6154">
        <v>2007</v>
      </c>
      <c r="P6154" t="s">
        <v>397</v>
      </c>
      <c r="R6154">
        <f t="shared" si="385"/>
        <v>-93</v>
      </c>
      <c r="S6154">
        <f t="shared" si="386"/>
        <v>17</v>
      </c>
      <c r="T6154" t="str">
        <f t="shared" si="387"/>
        <v>-9317</v>
      </c>
      <c r="U6154" t="str">
        <f t="shared" si="384"/>
        <v>-93, 17</v>
      </c>
    </row>
    <row r="6155" spans="1:21" hidden="1" x14ac:dyDescent="0.25">
      <c r="A6155">
        <v>-92.868333329999999</v>
      </c>
      <c r="B6155">
        <v>17.11111111</v>
      </c>
      <c r="C6155" t="s">
        <v>831</v>
      </c>
      <c r="D6155" t="s">
        <v>448</v>
      </c>
      <c r="E6155" t="s">
        <v>411</v>
      </c>
      <c r="F6155" t="s">
        <v>110</v>
      </c>
      <c r="G6155" t="s">
        <v>109</v>
      </c>
      <c r="H6155" t="s">
        <v>94</v>
      </c>
      <c r="L6155">
        <v>1.6719999999999999E-2</v>
      </c>
      <c r="M6155">
        <v>3</v>
      </c>
      <c r="N6155">
        <v>7</v>
      </c>
      <c r="O6155">
        <v>2007</v>
      </c>
      <c r="P6155" t="s">
        <v>397</v>
      </c>
      <c r="R6155">
        <f t="shared" si="385"/>
        <v>-93</v>
      </c>
      <c r="S6155">
        <f t="shared" si="386"/>
        <v>17</v>
      </c>
      <c r="T6155" t="str">
        <f t="shared" si="387"/>
        <v>-9317</v>
      </c>
      <c r="U6155" t="str">
        <f t="shared" si="384"/>
        <v>-93, 17</v>
      </c>
    </row>
    <row r="6156" spans="1:21" hidden="1" x14ac:dyDescent="0.25">
      <c r="A6156">
        <v>-92.868333329999999</v>
      </c>
      <c r="B6156">
        <v>17.11111111</v>
      </c>
      <c r="C6156" t="s">
        <v>831</v>
      </c>
      <c r="D6156" t="s">
        <v>448</v>
      </c>
      <c r="E6156" t="s">
        <v>411</v>
      </c>
      <c r="F6156" t="s">
        <v>110</v>
      </c>
      <c r="G6156" t="s">
        <v>109</v>
      </c>
      <c r="H6156" t="s">
        <v>94</v>
      </c>
      <c r="L6156">
        <v>59.04</v>
      </c>
      <c r="M6156">
        <v>3</v>
      </c>
      <c r="N6156">
        <v>7</v>
      </c>
      <c r="O6156">
        <v>2007</v>
      </c>
      <c r="P6156" t="s">
        <v>397</v>
      </c>
      <c r="R6156">
        <f t="shared" si="385"/>
        <v>-93</v>
      </c>
      <c r="S6156">
        <f t="shared" si="386"/>
        <v>17</v>
      </c>
      <c r="T6156" t="str">
        <f t="shared" si="387"/>
        <v>-9317</v>
      </c>
      <c r="U6156" t="str">
        <f t="shared" si="384"/>
        <v>-93, 17</v>
      </c>
    </row>
    <row r="6157" spans="1:21" hidden="1" x14ac:dyDescent="0.25">
      <c r="A6157">
        <v>-92.868333329999999</v>
      </c>
      <c r="B6157">
        <v>17.11111111</v>
      </c>
      <c r="C6157" t="s">
        <v>831</v>
      </c>
      <c r="D6157" t="s">
        <v>448</v>
      </c>
      <c r="E6157" t="s">
        <v>411</v>
      </c>
      <c r="F6157" t="s">
        <v>110</v>
      </c>
      <c r="G6157" t="s">
        <v>109</v>
      </c>
      <c r="H6157" t="s">
        <v>94</v>
      </c>
      <c r="L6157">
        <v>0.96799999999999997</v>
      </c>
      <c r="M6157">
        <v>3</v>
      </c>
      <c r="N6157">
        <v>7</v>
      </c>
      <c r="O6157">
        <v>2007</v>
      </c>
      <c r="P6157" t="s">
        <v>397</v>
      </c>
      <c r="R6157">
        <f t="shared" si="385"/>
        <v>-93</v>
      </c>
      <c r="S6157">
        <f t="shared" si="386"/>
        <v>17</v>
      </c>
      <c r="T6157" t="str">
        <f t="shared" si="387"/>
        <v>-9317</v>
      </c>
      <c r="U6157" t="str">
        <f t="shared" si="384"/>
        <v>-94, 16</v>
      </c>
    </row>
    <row r="6158" spans="1:21" hidden="1" x14ac:dyDescent="0.25">
      <c r="A6158">
        <v>-93.592500000000001</v>
      </c>
      <c r="B6158">
        <v>16.214166670000001</v>
      </c>
      <c r="C6158" t="s">
        <v>832</v>
      </c>
      <c r="D6158" t="s">
        <v>833</v>
      </c>
      <c r="E6158" t="s">
        <v>411</v>
      </c>
      <c r="F6158" t="s">
        <v>110</v>
      </c>
      <c r="G6158" t="s">
        <v>110</v>
      </c>
      <c r="H6158" t="s">
        <v>94</v>
      </c>
      <c r="K6158">
        <v>0</v>
      </c>
      <c r="L6158">
        <v>0</v>
      </c>
      <c r="M6158">
        <v>1</v>
      </c>
      <c r="N6158">
        <v>23</v>
      </c>
      <c r="O6158">
        <v>2009</v>
      </c>
      <c r="P6158" t="s">
        <v>397</v>
      </c>
      <c r="R6158">
        <f t="shared" si="385"/>
        <v>-94</v>
      </c>
      <c r="S6158">
        <f t="shared" si="386"/>
        <v>16</v>
      </c>
      <c r="T6158" t="str">
        <f t="shared" si="387"/>
        <v>-9416</v>
      </c>
      <c r="U6158" t="str">
        <f t="shared" si="384"/>
        <v>-94, 16</v>
      </c>
    </row>
    <row r="6159" spans="1:21" hidden="1" x14ac:dyDescent="0.25">
      <c r="A6159">
        <v>-93.601388889999996</v>
      </c>
      <c r="B6159">
        <v>16.20861111</v>
      </c>
      <c r="C6159" t="s">
        <v>832</v>
      </c>
      <c r="D6159" t="s">
        <v>833</v>
      </c>
      <c r="E6159" t="s">
        <v>411</v>
      </c>
      <c r="F6159" t="s">
        <v>110</v>
      </c>
      <c r="G6159" t="s">
        <v>110</v>
      </c>
      <c r="H6159" t="s">
        <v>94</v>
      </c>
      <c r="K6159">
        <v>0</v>
      </c>
      <c r="L6159">
        <v>0</v>
      </c>
      <c r="M6159">
        <v>1</v>
      </c>
      <c r="N6159">
        <v>23</v>
      </c>
      <c r="O6159">
        <v>2009</v>
      </c>
      <c r="P6159" t="s">
        <v>397</v>
      </c>
      <c r="R6159">
        <f t="shared" si="385"/>
        <v>-94</v>
      </c>
      <c r="S6159">
        <f t="shared" si="386"/>
        <v>16</v>
      </c>
      <c r="T6159" t="str">
        <f t="shared" si="387"/>
        <v>-9416</v>
      </c>
      <c r="U6159" t="str">
        <f t="shared" si="384"/>
        <v>-94, 16</v>
      </c>
    </row>
    <row r="6160" spans="1:21" hidden="1" x14ac:dyDescent="0.25">
      <c r="A6160">
        <v>-93.628055560000007</v>
      </c>
      <c r="B6160">
        <v>16.153333329999999</v>
      </c>
      <c r="C6160" t="s">
        <v>832</v>
      </c>
      <c r="D6160" t="s">
        <v>833</v>
      </c>
      <c r="E6160" t="s">
        <v>411</v>
      </c>
      <c r="F6160" t="s">
        <v>110</v>
      </c>
      <c r="G6160" t="s">
        <v>110</v>
      </c>
      <c r="H6160" t="s">
        <v>94</v>
      </c>
      <c r="K6160">
        <v>0</v>
      </c>
      <c r="L6160">
        <v>0</v>
      </c>
      <c r="M6160">
        <v>1</v>
      </c>
      <c r="N6160">
        <v>23</v>
      </c>
      <c r="O6160">
        <v>2009</v>
      </c>
      <c r="P6160" t="s">
        <v>397</v>
      </c>
      <c r="R6160">
        <f t="shared" si="385"/>
        <v>-94</v>
      </c>
      <c r="S6160">
        <f t="shared" si="386"/>
        <v>16</v>
      </c>
      <c r="T6160" t="str">
        <f t="shared" si="387"/>
        <v>-9416</v>
      </c>
      <c r="U6160" t="str">
        <f t="shared" si="384"/>
        <v>-94, 16</v>
      </c>
    </row>
    <row r="6161" spans="1:21" hidden="1" x14ac:dyDescent="0.25">
      <c r="A6161">
        <v>-93.595277780000004</v>
      </c>
      <c r="B6161">
        <v>16.15472222</v>
      </c>
      <c r="C6161" t="s">
        <v>802</v>
      </c>
      <c r="D6161" t="s">
        <v>833</v>
      </c>
      <c r="E6161" t="s">
        <v>411</v>
      </c>
      <c r="F6161" t="s">
        <v>110</v>
      </c>
      <c r="G6161" t="s">
        <v>110</v>
      </c>
      <c r="H6161" t="s">
        <v>94</v>
      </c>
      <c r="K6161">
        <v>0</v>
      </c>
      <c r="L6161">
        <v>0</v>
      </c>
      <c r="M6161">
        <v>10</v>
      </c>
      <c r="N6161">
        <v>3</v>
      </c>
      <c r="O6161">
        <v>2006</v>
      </c>
      <c r="P6161" t="s">
        <v>397</v>
      </c>
      <c r="R6161">
        <f t="shared" si="385"/>
        <v>-94</v>
      </c>
      <c r="S6161">
        <f t="shared" si="386"/>
        <v>16</v>
      </c>
      <c r="T6161" t="str">
        <f t="shared" si="387"/>
        <v>-9416</v>
      </c>
      <c r="U6161" t="str">
        <f t="shared" si="384"/>
        <v>-94, 16</v>
      </c>
    </row>
    <row r="6162" spans="1:21" hidden="1" x14ac:dyDescent="0.25">
      <c r="A6162">
        <v>-93.599166670000002</v>
      </c>
      <c r="B6162">
        <v>16.148611110000001</v>
      </c>
      <c r="C6162" t="s">
        <v>802</v>
      </c>
      <c r="D6162" t="s">
        <v>833</v>
      </c>
      <c r="E6162" t="s">
        <v>411</v>
      </c>
      <c r="F6162" t="s">
        <v>110</v>
      </c>
      <c r="G6162" t="s">
        <v>110</v>
      </c>
      <c r="H6162" t="s">
        <v>94</v>
      </c>
      <c r="K6162">
        <v>0</v>
      </c>
      <c r="L6162">
        <v>0</v>
      </c>
      <c r="M6162">
        <v>10</v>
      </c>
      <c r="N6162">
        <v>3</v>
      </c>
      <c r="O6162">
        <v>2006</v>
      </c>
      <c r="P6162" t="s">
        <v>397</v>
      </c>
      <c r="R6162">
        <f t="shared" si="385"/>
        <v>-94</v>
      </c>
      <c r="S6162">
        <f t="shared" si="386"/>
        <v>16</v>
      </c>
      <c r="T6162" t="str">
        <f t="shared" si="387"/>
        <v>-9416</v>
      </c>
      <c r="U6162" t="str">
        <f t="shared" si="384"/>
        <v>-94, 16</v>
      </c>
    </row>
    <row r="6163" spans="1:21" hidden="1" x14ac:dyDescent="0.25">
      <c r="A6163">
        <v>-93.599166670000002</v>
      </c>
      <c r="B6163">
        <v>16.148611110000001</v>
      </c>
      <c r="C6163" t="s">
        <v>802</v>
      </c>
      <c r="D6163" t="s">
        <v>833</v>
      </c>
      <c r="E6163" t="s">
        <v>411</v>
      </c>
      <c r="F6163" t="s">
        <v>110</v>
      </c>
      <c r="G6163" t="s">
        <v>110</v>
      </c>
      <c r="H6163" t="s">
        <v>94</v>
      </c>
      <c r="K6163">
        <v>0</v>
      </c>
      <c r="L6163">
        <v>0</v>
      </c>
      <c r="M6163">
        <v>10</v>
      </c>
      <c r="N6163">
        <v>3</v>
      </c>
      <c r="O6163">
        <v>2006</v>
      </c>
      <c r="P6163" t="s">
        <v>397</v>
      </c>
      <c r="R6163">
        <f t="shared" si="385"/>
        <v>-94</v>
      </c>
      <c r="S6163">
        <f t="shared" si="386"/>
        <v>16</v>
      </c>
      <c r="T6163" t="str">
        <f t="shared" si="387"/>
        <v>-9416</v>
      </c>
      <c r="U6163" t="str">
        <f t="shared" si="384"/>
        <v>-94, 16</v>
      </c>
    </row>
    <row r="6164" spans="1:21" hidden="1" x14ac:dyDescent="0.25">
      <c r="A6164">
        <v>-93.599166670000002</v>
      </c>
      <c r="B6164">
        <v>16.148611110000001</v>
      </c>
      <c r="C6164" t="s">
        <v>802</v>
      </c>
      <c r="D6164" t="s">
        <v>833</v>
      </c>
      <c r="E6164" t="s">
        <v>411</v>
      </c>
      <c r="F6164" t="s">
        <v>110</v>
      </c>
      <c r="G6164" t="s">
        <v>110</v>
      </c>
      <c r="H6164" t="s">
        <v>94</v>
      </c>
      <c r="K6164">
        <v>0</v>
      </c>
      <c r="L6164">
        <v>0</v>
      </c>
      <c r="M6164">
        <v>10</v>
      </c>
      <c r="N6164">
        <v>3</v>
      </c>
      <c r="O6164">
        <v>2006</v>
      </c>
      <c r="P6164" t="s">
        <v>397</v>
      </c>
      <c r="R6164">
        <f t="shared" si="385"/>
        <v>-94</v>
      </c>
      <c r="S6164">
        <f t="shared" si="386"/>
        <v>16</v>
      </c>
      <c r="T6164" t="str">
        <f t="shared" si="387"/>
        <v>-9416</v>
      </c>
      <c r="U6164" t="str">
        <f t="shared" si="384"/>
        <v>-94, 16</v>
      </c>
    </row>
    <row r="6165" spans="1:21" hidden="1" x14ac:dyDescent="0.25">
      <c r="A6165">
        <v>-93.599166670000002</v>
      </c>
      <c r="B6165">
        <v>16.148611110000001</v>
      </c>
      <c r="C6165" t="s">
        <v>802</v>
      </c>
      <c r="D6165" t="s">
        <v>833</v>
      </c>
      <c r="E6165" t="s">
        <v>411</v>
      </c>
      <c r="F6165" t="s">
        <v>110</v>
      </c>
      <c r="G6165" t="s">
        <v>110</v>
      </c>
      <c r="H6165" t="s">
        <v>94</v>
      </c>
      <c r="K6165">
        <v>0</v>
      </c>
      <c r="L6165">
        <v>0</v>
      </c>
      <c r="M6165">
        <v>10</v>
      </c>
      <c r="N6165">
        <v>3</v>
      </c>
      <c r="O6165">
        <v>2006</v>
      </c>
      <c r="P6165" t="s">
        <v>397</v>
      </c>
      <c r="R6165">
        <f t="shared" si="385"/>
        <v>-94</v>
      </c>
      <c r="S6165">
        <f t="shared" si="386"/>
        <v>16</v>
      </c>
      <c r="T6165" t="str">
        <f t="shared" si="387"/>
        <v>-9416</v>
      </c>
      <c r="U6165" t="str">
        <f t="shared" si="384"/>
        <v>-94, 16</v>
      </c>
    </row>
    <row r="6166" spans="1:21" hidden="1" x14ac:dyDescent="0.25">
      <c r="A6166">
        <v>-93.599166670000002</v>
      </c>
      <c r="B6166">
        <v>16.148611110000001</v>
      </c>
      <c r="C6166" t="s">
        <v>802</v>
      </c>
      <c r="D6166" t="s">
        <v>833</v>
      </c>
      <c r="E6166" t="s">
        <v>411</v>
      </c>
      <c r="F6166" t="s">
        <v>110</v>
      </c>
      <c r="G6166" t="s">
        <v>110</v>
      </c>
      <c r="H6166" t="s">
        <v>94</v>
      </c>
      <c r="K6166">
        <v>0</v>
      </c>
      <c r="L6166">
        <v>0</v>
      </c>
      <c r="M6166">
        <v>10</v>
      </c>
      <c r="N6166">
        <v>3</v>
      </c>
      <c r="O6166">
        <v>2006</v>
      </c>
      <c r="P6166" t="s">
        <v>397</v>
      </c>
      <c r="R6166">
        <f t="shared" si="385"/>
        <v>-94</v>
      </c>
      <c r="S6166">
        <f t="shared" si="386"/>
        <v>16</v>
      </c>
      <c r="T6166" t="str">
        <f t="shared" si="387"/>
        <v>-9416</v>
      </c>
      <c r="U6166" t="str">
        <f t="shared" si="384"/>
        <v>-94, 16</v>
      </c>
    </row>
    <row r="6167" spans="1:21" hidden="1" x14ac:dyDescent="0.25">
      <c r="A6167">
        <v>-93.599166670000002</v>
      </c>
      <c r="B6167">
        <v>16.148611110000001</v>
      </c>
      <c r="C6167" t="s">
        <v>802</v>
      </c>
      <c r="D6167" t="s">
        <v>833</v>
      </c>
      <c r="E6167" t="s">
        <v>411</v>
      </c>
      <c r="F6167" t="s">
        <v>110</v>
      </c>
      <c r="G6167" t="s">
        <v>110</v>
      </c>
      <c r="H6167" t="s">
        <v>94</v>
      </c>
      <c r="K6167">
        <v>0</v>
      </c>
      <c r="L6167">
        <v>0</v>
      </c>
      <c r="M6167">
        <v>10</v>
      </c>
      <c r="N6167">
        <v>3</v>
      </c>
      <c r="O6167">
        <v>2006</v>
      </c>
      <c r="P6167" t="s">
        <v>397</v>
      </c>
      <c r="R6167">
        <f t="shared" si="385"/>
        <v>-94</v>
      </c>
      <c r="S6167">
        <f t="shared" si="386"/>
        <v>16</v>
      </c>
      <c r="T6167" t="str">
        <f t="shared" si="387"/>
        <v>-9416</v>
      </c>
      <c r="U6167" t="str">
        <f t="shared" si="384"/>
        <v>-94, 16</v>
      </c>
    </row>
    <row r="6168" spans="1:21" hidden="1" x14ac:dyDescent="0.25">
      <c r="A6168">
        <v>-93.599166670000002</v>
      </c>
      <c r="B6168">
        <v>16.148611110000001</v>
      </c>
      <c r="C6168" t="s">
        <v>802</v>
      </c>
      <c r="D6168" t="s">
        <v>833</v>
      </c>
      <c r="E6168" t="s">
        <v>411</v>
      </c>
      <c r="F6168" t="s">
        <v>110</v>
      </c>
      <c r="G6168" t="s">
        <v>110</v>
      </c>
      <c r="H6168" t="s">
        <v>94</v>
      </c>
      <c r="K6168">
        <v>0</v>
      </c>
      <c r="L6168">
        <v>0</v>
      </c>
      <c r="M6168">
        <v>10</v>
      </c>
      <c r="N6168">
        <v>3</v>
      </c>
      <c r="O6168">
        <v>2006</v>
      </c>
      <c r="P6168" t="s">
        <v>397</v>
      </c>
      <c r="R6168">
        <f t="shared" si="385"/>
        <v>-94</v>
      </c>
      <c r="S6168">
        <f t="shared" si="386"/>
        <v>16</v>
      </c>
      <c r="T6168" t="str">
        <f t="shared" si="387"/>
        <v>-9416</v>
      </c>
      <c r="U6168" t="str">
        <f t="shared" si="384"/>
        <v>-94, 16</v>
      </c>
    </row>
    <row r="6169" spans="1:21" hidden="1" x14ac:dyDescent="0.25">
      <c r="A6169">
        <v>-93.599166670000002</v>
      </c>
      <c r="B6169">
        <v>16.148611110000001</v>
      </c>
      <c r="C6169" t="s">
        <v>802</v>
      </c>
      <c r="D6169" t="s">
        <v>833</v>
      </c>
      <c r="E6169" t="s">
        <v>411</v>
      </c>
      <c r="F6169" t="s">
        <v>110</v>
      </c>
      <c r="G6169" t="s">
        <v>110</v>
      </c>
      <c r="H6169" t="s">
        <v>94</v>
      </c>
      <c r="K6169">
        <v>0</v>
      </c>
      <c r="L6169">
        <v>0</v>
      </c>
      <c r="M6169">
        <v>10</v>
      </c>
      <c r="N6169">
        <v>3</v>
      </c>
      <c r="O6169">
        <v>2006</v>
      </c>
      <c r="P6169" t="s">
        <v>397</v>
      </c>
      <c r="R6169">
        <f t="shared" si="385"/>
        <v>-94</v>
      </c>
      <c r="S6169">
        <f t="shared" si="386"/>
        <v>16</v>
      </c>
      <c r="T6169" t="str">
        <f t="shared" si="387"/>
        <v>-9416</v>
      </c>
      <c r="U6169" t="str">
        <f t="shared" si="384"/>
        <v>-94, 16</v>
      </c>
    </row>
    <row r="6170" spans="1:21" hidden="1" x14ac:dyDescent="0.25">
      <c r="A6170">
        <v>-93.599166670000002</v>
      </c>
      <c r="B6170">
        <v>16.148611110000001</v>
      </c>
      <c r="C6170" t="s">
        <v>802</v>
      </c>
      <c r="D6170" t="s">
        <v>833</v>
      </c>
      <c r="E6170" t="s">
        <v>411</v>
      </c>
      <c r="F6170" t="s">
        <v>110</v>
      </c>
      <c r="G6170" t="s">
        <v>110</v>
      </c>
      <c r="H6170" t="s">
        <v>94</v>
      </c>
      <c r="K6170">
        <v>0</v>
      </c>
      <c r="L6170">
        <v>0</v>
      </c>
      <c r="M6170">
        <v>10</v>
      </c>
      <c r="N6170">
        <v>3</v>
      </c>
      <c r="O6170">
        <v>2006</v>
      </c>
      <c r="P6170" t="s">
        <v>397</v>
      </c>
      <c r="R6170">
        <f t="shared" si="385"/>
        <v>-94</v>
      </c>
      <c r="S6170">
        <f t="shared" si="386"/>
        <v>16</v>
      </c>
      <c r="T6170" t="str">
        <f t="shared" si="387"/>
        <v>-9416</v>
      </c>
      <c r="U6170" t="str">
        <f t="shared" si="384"/>
        <v>-94, 16</v>
      </c>
    </row>
    <row r="6171" spans="1:21" hidden="1" x14ac:dyDescent="0.25">
      <c r="A6171">
        <v>-93.599166670000002</v>
      </c>
      <c r="B6171">
        <v>16.148611110000001</v>
      </c>
      <c r="C6171" t="s">
        <v>802</v>
      </c>
      <c r="D6171" t="s">
        <v>833</v>
      </c>
      <c r="E6171" t="s">
        <v>411</v>
      </c>
      <c r="F6171" t="s">
        <v>110</v>
      </c>
      <c r="G6171" t="s">
        <v>110</v>
      </c>
      <c r="H6171" t="s">
        <v>94</v>
      </c>
      <c r="K6171">
        <v>0</v>
      </c>
      <c r="L6171">
        <v>0</v>
      </c>
      <c r="M6171">
        <v>10</v>
      </c>
      <c r="N6171">
        <v>3</v>
      </c>
      <c r="O6171">
        <v>2006</v>
      </c>
      <c r="P6171" t="s">
        <v>397</v>
      </c>
      <c r="R6171">
        <f t="shared" si="385"/>
        <v>-94</v>
      </c>
      <c r="S6171">
        <f t="shared" si="386"/>
        <v>16</v>
      </c>
      <c r="T6171" t="str">
        <f t="shared" si="387"/>
        <v>-9416</v>
      </c>
      <c r="U6171" t="str">
        <f t="shared" si="384"/>
        <v>-94, 16</v>
      </c>
    </row>
    <row r="6172" spans="1:21" hidden="1" x14ac:dyDescent="0.25">
      <c r="A6172">
        <v>-93.599166670000002</v>
      </c>
      <c r="B6172">
        <v>16.148611110000001</v>
      </c>
      <c r="C6172" t="s">
        <v>802</v>
      </c>
      <c r="D6172" t="s">
        <v>833</v>
      </c>
      <c r="E6172" t="s">
        <v>411</v>
      </c>
      <c r="F6172" t="s">
        <v>110</v>
      </c>
      <c r="G6172" t="s">
        <v>110</v>
      </c>
      <c r="H6172" t="s">
        <v>94</v>
      </c>
      <c r="K6172">
        <v>0</v>
      </c>
      <c r="L6172">
        <v>0</v>
      </c>
      <c r="M6172">
        <v>10</v>
      </c>
      <c r="N6172">
        <v>3</v>
      </c>
      <c r="O6172">
        <v>2006</v>
      </c>
      <c r="P6172" t="s">
        <v>397</v>
      </c>
      <c r="R6172">
        <f t="shared" si="385"/>
        <v>-94</v>
      </c>
      <c r="S6172">
        <f t="shared" si="386"/>
        <v>16</v>
      </c>
      <c r="T6172" t="str">
        <f t="shared" si="387"/>
        <v>-9416</v>
      </c>
      <c r="U6172" t="str">
        <f t="shared" si="384"/>
        <v>-94, 16</v>
      </c>
    </row>
    <row r="6173" spans="1:21" hidden="1" x14ac:dyDescent="0.25">
      <c r="A6173">
        <v>-93.599166670000002</v>
      </c>
      <c r="B6173">
        <v>16.148611110000001</v>
      </c>
      <c r="C6173" t="s">
        <v>802</v>
      </c>
      <c r="D6173" t="s">
        <v>833</v>
      </c>
      <c r="E6173" t="s">
        <v>411</v>
      </c>
      <c r="F6173" t="s">
        <v>110</v>
      </c>
      <c r="G6173" t="s">
        <v>110</v>
      </c>
      <c r="H6173" t="s">
        <v>94</v>
      </c>
      <c r="K6173">
        <v>0</v>
      </c>
      <c r="L6173">
        <v>0</v>
      </c>
      <c r="M6173">
        <v>10</v>
      </c>
      <c r="N6173">
        <v>3</v>
      </c>
      <c r="O6173">
        <v>2006</v>
      </c>
      <c r="P6173" t="s">
        <v>397</v>
      </c>
      <c r="R6173">
        <f t="shared" si="385"/>
        <v>-94</v>
      </c>
      <c r="S6173">
        <f t="shared" si="386"/>
        <v>16</v>
      </c>
      <c r="T6173" t="str">
        <f t="shared" si="387"/>
        <v>-9416</v>
      </c>
      <c r="U6173" t="str">
        <f t="shared" si="384"/>
        <v>-94, 16</v>
      </c>
    </row>
    <row r="6174" spans="1:21" hidden="1" x14ac:dyDescent="0.25">
      <c r="A6174">
        <v>-93.599166670000002</v>
      </c>
      <c r="B6174">
        <v>16.148611110000001</v>
      </c>
      <c r="C6174" t="s">
        <v>802</v>
      </c>
      <c r="D6174" t="s">
        <v>833</v>
      </c>
      <c r="E6174" t="s">
        <v>411</v>
      </c>
      <c r="F6174" t="s">
        <v>110</v>
      </c>
      <c r="G6174" t="s">
        <v>110</v>
      </c>
      <c r="H6174" t="s">
        <v>94</v>
      </c>
      <c r="K6174">
        <v>0</v>
      </c>
      <c r="L6174">
        <v>0</v>
      </c>
      <c r="M6174">
        <v>10</v>
      </c>
      <c r="N6174">
        <v>3</v>
      </c>
      <c r="O6174">
        <v>2006</v>
      </c>
      <c r="P6174" t="s">
        <v>397</v>
      </c>
      <c r="R6174">
        <f t="shared" si="385"/>
        <v>-94</v>
      </c>
      <c r="S6174">
        <f t="shared" si="386"/>
        <v>16</v>
      </c>
      <c r="T6174" t="str">
        <f t="shared" si="387"/>
        <v>-9416</v>
      </c>
      <c r="U6174" t="str">
        <f t="shared" si="384"/>
        <v>-94, 16</v>
      </c>
    </row>
    <row r="6175" spans="1:21" hidden="1" x14ac:dyDescent="0.25">
      <c r="A6175">
        <v>-93.599166670000002</v>
      </c>
      <c r="B6175">
        <v>16.148611110000001</v>
      </c>
      <c r="C6175" t="s">
        <v>802</v>
      </c>
      <c r="D6175" t="s">
        <v>833</v>
      </c>
      <c r="E6175" t="s">
        <v>411</v>
      </c>
      <c r="F6175" t="s">
        <v>110</v>
      </c>
      <c r="G6175" t="s">
        <v>110</v>
      </c>
      <c r="H6175" t="s">
        <v>94</v>
      </c>
      <c r="K6175">
        <v>0</v>
      </c>
      <c r="L6175">
        <v>0</v>
      </c>
      <c r="M6175">
        <v>10</v>
      </c>
      <c r="N6175">
        <v>3</v>
      </c>
      <c r="O6175">
        <v>2006</v>
      </c>
      <c r="P6175" t="s">
        <v>397</v>
      </c>
      <c r="R6175">
        <f t="shared" si="385"/>
        <v>-94</v>
      </c>
      <c r="S6175">
        <f t="shared" si="386"/>
        <v>16</v>
      </c>
      <c r="T6175" t="str">
        <f t="shared" si="387"/>
        <v>-9416</v>
      </c>
      <c r="U6175" t="str">
        <f t="shared" si="384"/>
        <v>-94, 16</v>
      </c>
    </row>
    <row r="6176" spans="1:21" hidden="1" x14ac:dyDescent="0.25">
      <c r="A6176">
        <v>-93.599166670000002</v>
      </c>
      <c r="B6176">
        <v>16.148611110000001</v>
      </c>
      <c r="C6176" t="s">
        <v>802</v>
      </c>
      <c r="D6176" t="s">
        <v>833</v>
      </c>
      <c r="E6176" t="s">
        <v>411</v>
      </c>
      <c r="F6176" t="s">
        <v>110</v>
      </c>
      <c r="G6176" t="s">
        <v>110</v>
      </c>
      <c r="H6176" t="s">
        <v>94</v>
      </c>
      <c r="K6176">
        <v>0</v>
      </c>
      <c r="L6176">
        <v>0</v>
      </c>
      <c r="M6176">
        <v>10</v>
      </c>
      <c r="N6176">
        <v>3</v>
      </c>
      <c r="O6176">
        <v>2006</v>
      </c>
      <c r="P6176" t="s">
        <v>397</v>
      </c>
      <c r="R6176">
        <f t="shared" si="385"/>
        <v>-94</v>
      </c>
      <c r="S6176">
        <f t="shared" si="386"/>
        <v>16</v>
      </c>
      <c r="T6176" t="str">
        <f t="shared" si="387"/>
        <v>-9416</v>
      </c>
      <c r="U6176" t="str">
        <f t="shared" si="384"/>
        <v>-94, 16</v>
      </c>
    </row>
    <row r="6177" spans="1:21" hidden="1" x14ac:dyDescent="0.25">
      <c r="A6177">
        <v>-93.599166670000002</v>
      </c>
      <c r="B6177">
        <v>16.148611110000001</v>
      </c>
      <c r="C6177" t="s">
        <v>802</v>
      </c>
      <c r="D6177" t="s">
        <v>833</v>
      </c>
      <c r="E6177" t="s">
        <v>411</v>
      </c>
      <c r="F6177" t="s">
        <v>110</v>
      </c>
      <c r="G6177" t="s">
        <v>110</v>
      </c>
      <c r="H6177" t="s">
        <v>94</v>
      </c>
      <c r="K6177">
        <v>0</v>
      </c>
      <c r="L6177">
        <v>0</v>
      </c>
      <c r="M6177">
        <v>10</v>
      </c>
      <c r="N6177">
        <v>3</v>
      </c>
      <c r="O6177">
        <v>2006</v>
      </c>
      <c r="P6177" t="s">
        <v>397</v>
      </c>
      <c r="R6177">
        <f t="shared" si="385"/>
        <v>-94</v>
      </c>
      <c r="S6177">
        <f t="shared" si="386"/>
        <v>16</v>
      </c>
      <c r="T6177" t="str">
        <f t="shared" si="387"/>
        <v>-9416</v>
      </c>
      <c r="U6177" t="str">
        <f t="shared" si="384"/>
        <v>-94, 16</v>
      </c>
    </row>
    <row r="6178" spans="1:21" hidden="1" x14ac:dyDescent="0.25">
      <c r="A6178">
        <v>-93.599166670000002</v>
      </c>
      <c r="B6178">
        <v>16.148611110000001</v>
      </c>
      <c r="C6178" t="s">
        <v>802</v>
      </c>
      <c r="D6178" t="s">
        <v>833</v>
      </c>
      <c r="E6178" t="s">
        <v>411</v>
      </c>
      <c r="F6178" t="s">
        <v>110</v>
      </c>
      <c r="G6178" t="s">
        <v>110</v>
      </c>
      <c r="H6178" t="s">
        <v>94</v>
      </c>
      <c r="K6178">
        <v>0</v>
      </c>
      <c r="L6178">
        <v>0</v>
      </c>
      <c r="M6178">
        <v>10</v>
      </c>
      <c r="N6178">
        <v>3</v>
      </c>
      <c r="O6178">
        <v>2006</v>
      </c>
      <c r="P6178" t="s">
        <v>397</v>
      </c>
      <c r="R6178">
        <f t="shared" si="385"/>
        <v>-94</v>
      </c>
      <c r="S6178">
        <f t="shared" si="386"/>
        <v>16</v>
      </c>
      <c r="T6178" t="str">
        <f t="shared" si="387"/>
        <v>-9416</v>
      </c>
      <c r="U6178" t="str">
        <f t="shared" si="384"/>
        <v>-94, 16</v>
      </c>
    </row>
    <row r="6179" spans="1:21" hidden="1" x14ac:dyDescent="0.25">
      <c r="A6179">
        <v>-93.595277780000004</v>
      </c>
      <c r="B6179">
        <v>16.15472222</v>
      </c>
      <c r="C6179" t="s">
        <v>809</v>
      </c>
      <c r="D6179" t="s">
        <v>833</v>
      </c>
      <c r="E6179" t="s">
        <v>411</v>
      </c>
      <c r="F6179" t="s">
        <v>110</v>
      </c>
      <c r="G6179" t="s">
        <v>110</v>
      </c>
      <c r="H6179" t="s">
        <v>94</v>
      </c>
      <c r="K6179">
        <v>0</v>
      </c>
      <c r="L6179">
        <v>0</v>
      </c>
      <c r="M6179">
        <v>10</v>
      </c>
      <c r="N6179">
        <v>5</v>
      </c>
      <c r="O6179">
        <v>2006</v>
      </c>
      <c r="P6179" t="s">
        <v>397</v>
      </c>
      <c r="R6179">
        <f t="shared" si="385"/>
        <v>-94</v>
      </c>
      <c r="S6179">
        <f t="shared" si="386"/>
        <v>16</v>
      </c>
      <c r="T6179" t="str">
        <f t="shared" si="387"/>
        <v>-9416</v>
      </c>
      <c r="U6179" t="str">
        <f t="shared" si="384"/>
        <v>-94, 16</v>
      </c>
    </row>
    <row r="6180" spans="1:21" hidden="1" x14ac:dyDescent="0.25">
      <c r="A6180">
        <v>-93.595277780000004</v>
      </c>
      <c r="B6180">
        <v>16.15472222</v>
      </c>
      <c r="C6180" t="s">
        <v>809</v>
      </c>
      <c r="D6180" t="s">
        <v>833</v>
      </c>
      <c r="E6180" t="s">
        <v>411</v>
      </c>
      <c r="F6180" t="s">
        <v>110</v>
      </c>
      <c r="G6180" t="s">
        <v>110</v>
      </c>
      <c r="H6180" t="s">
        <v>94</v>
      </c>
      <c r="K6180">
        <v>0</v>
      </c>
      <c r="L6180">
        <v>0</v>
      </c>
      <c r="M6180">
        <v>10</v>
      </c>
      <c r="N6180">
        <v>5</v>
      </c>
      <c r="O6180">
        <v>2006</v>
      </c>
      <c r="P6180" t="s">
        <v>397</v>
      </c>
      <c r="R6180">
        <f t="shared" si="385"/>
        <v>-94</v>
      </c>
      <c r="S6180">
        <f t="shared" si="386"/>
        <v>16</v>
      </c>
      <c r="T6180" t="str">
        <f t="shared" si="387"/>
        <v>-9416</v>
      </c>
      <c r="U6180" t="str">
        <f t="shared" si="384"/>
        <v>-94, 16</v>
      </c>
    </row>
    <row r="6181" spans="1:21" hidden="1" x14ac:dyDescent="0.25">
      <c r="A6181">
        <v>-93.595277780000004</v>
      </c>
      <c r="B6181">
        <v>16.15472222</v>
      </c>
      <c r="C6181" t="s">
        <v>809</v>
      </c>
      <c r="D6181" t="s">
        <v>833</v>
      </c>
      <c r="E6181" t="s">
        <v>411</v>
      </c>
      <c r="F6181" t="s">
        <v>110</v>
      </c>
      <c r="G6181" t="s">
        <v>110</v>
      </c>
      <c r="H6181" t="s">
        <v>94</v>
      </c>
      <c r="K6181">
        <v>0</v>
      </c>
      <c r="L6181">
        <v>0</v>
      </c>
      <c r="M6181">
        <v>10</v>
      </c>
      <c r="N6181">
        <v>5</v>
      </c>
      <c r="O6181">
        <v>2006</v>
      </c>
      <c r="P6181" t="s">
        <v>397</v>
      </c>
      <c r="R6181">
        <f t="shared" si="385"/>
        <v>-94</v>
      </c>
      <c r="S6181">
        <f t="shared" si="386"/>
        <v>16</v>
      </c>
      <c r="T6181" t="str">
        <f t="shared" si="387"/>
        <v>-9416</v>
      </c>
      <c r="U6181" t="str">
        <f t="shared" si="384"/>
        <v>-94, 16</v>
      </c>
    </row>
    <row r="6182" spans="1:21" hidden="1" x14ac:dyDescent="0.25">
      <c r="A6182">
        <v>-93.595277780000004</v>
      </c>
      <c r="B6182">
        <v>16.15472222</v>
      </c>
      <c r="C6182" t="s">
        <v>809</v>
      </c>
      <c r="D6182" t="s">
        <v>833</v>
      </c>
      <c r="E6182" t="s">
        <v>411</v>
      </c>
      <c r="F6182" t="s">
        <v>110</v>
      </c>
      <c r="G6182" t="s">
        <v>110</v>
      </c>
      <c r="H6182" t="s">
        <v>94</v>
      </c>
      <c r="K6182">
        <v>0</v>
      </c>
      <c r="L6182">
        <v>0</v>
      </c>
      <c r="M6182">
        <v>10</v>
      </c>
      <c r="N6182">
        <v>5</v>
      </c>
      <c r="O6182">
        <v>2006</v>
      </c>
      <c r="P6182" t="s">
        <v>397</v>
      </c>
      <c r="R6182">
        <f t="shared" si="385"/>
        <v>-94</v>
      </c>
      <c r="S6182">
        <f t="shared" si="386"/>
        <v>16</v>
      </c>
      <c r="T6182" t="str">
        <f t="shared" si="387"/>
        <v>-9416</v>
      </c>
      <c r="U6182" t="str">
        <f t="shared" si="384"/>
        <v>-94, 16</v>
      </c>
    </row>
    <row r="6183" spans="1:21" hidden="1" x14ac:dyDescent="0.25">
      <c r="A6183">
        <v>-93.595277780000004</v>
      </c>
      <c r="B6183">
        <v>16.15472222</v>
      </c>
      <c r="C6183" t="s">
        <v>809</v>
      </c>
      <c r="D6183" t="s">
        <v>833</v>
      </c>
      <c r="E6183" t="s">
        <v>411</v>
      </c>
      <c r="F6183" t="s">
        <v>110</v>
      </c>
      <c r="G6183" t="s">
        <v>110</v>
      </c>
      <c r="H6183" t="s">
        <v>94</v>
      </c>
      <c r="K6183">
        <v>0</v>
      </c>
      <c r="L6183">
        <v>0</v>
      </c>
      <c r="M6183">
        <v>10</v>
      </c>
      <c r="N6183">
        <v>5</v>
      </c>
      <c r="O6183">
        <v>2006</v>
      </c>
      <c r="P6183" t="s">
        <v>397</v>
      </c>
      <c r="R6183">
        <f t="shared" si="385"/>
        <v>-94</v>
      </c>
      <c r="S6183">
        <f t="shared" si="386"/>
        <v>16</v>
      </c>
      <c r="T6183" t="str">
        <f t="shared" si="387"/>
        <v>-9416</v>
      </c>
      <c r="U6183" t="str">
        <f t="shared" si="384"/>
        <v>-94, 16</v>
      </c>
    </row>
    <row r="6184" spans="1:21" hidden="1" x14ac:dyDescent="0.25">
      <c r="A6184">
        <v>-93.595277780000004</v>
      </c>
      <c r="B6184">
        <v>16.15472222</v>
      </c>
      <c r="C6184" t="s">
        <v>809</v>
      </c>
      <c r="D6184" t="s">
        <v>833</v>
      </c>
      <c r="E6184" t="s">
        <v>411</v>
      </c>
      <c r="F6184" t="s">
        <v>110</v>
      </c>
      <c r="G6184" t="s">
        <v>110</v>
      </c>
      <c r="H6184" t="s">
        <v>94</v>
      </c>
      <c r="K6184">
        <v>0</v>
      </c>
      <c r="L6184">
        <v>0</v>
      </c>
      <c r="M6184">
        <v>10</v>
      </c>
      <c r="N6184">
        <v>5</v>
      </c>
      <c r="O6184">
        <v>2006</v>
      </c>
      <c r="P6184" t="s">
        <v>397</v>
      </c>
      <c r="R6184">
        <f t="shared" si="385"/>
        <v>-94</v>
      </c>
      <c r="S6184">
        <f t="shared" si="386"/>
        <v>16</v>
      </c>
      <c r="T6184" t="str">
        <f t="shared" si="387"/>
        <v>-9416</v>
      </c>
      <c r="U6184" t="str">
        <f t="shared" si="384"/>
        <v>-94, 16</v>
      </c>
    </row>
    <row r="6185" spans="1:21" hidden="1" x14ac:dyDescent="0.25">
      <c r="A6185">
        <v>-93.595277780000004</v>
      </c>
      <c r="B6185">
        <v>16.15472222</v>
      </c>
      <c r="C6185" t="s">
        <v>809</v>
      </c>
      <c r="D6185" t="s">
        <v>833</v>
      </c>
      <c r="E6185" t="s">
        <v>411</v>
      </c>
      <c r="F6185" t="s">
        <v>110</v>
      </c>
      <c r="G6185" t="s">
        <v>110</v>
      </c>
      <c r="H6185" t="s">
        <v>94</v>
      </c>
      <c r="K6185">
        <v>0</v>
      </c>
      <c r="L6185">
        <v>0</v>
      </c>
      <c r="M6185">
        <v>10</v>
      </c>
      <c r="N6185">
        <v>5</v>
      </c>
      <c r="O6185">
        <v>2006</v>
      </c>
      <c r="P6185" t="s">
        <v>397</v>
      </c>
      <c r="R6185">
        <f t="shared" si="385"/>
        <v>-94</v>
      </c>
      <c r="S6185">
        <f t="shared" si="386"/>
        <v>16</v>
      </c>
      <c r="T6185" t="str">
        <f t="shared" si="387"/>
        <v>-9416</v>
      </c>
      <c r="U6185" t="str">
        <f t="shared" si="384"/>
        <v>-94, 16</v>
      </c>
    </row>
    <row r="6186" spans="1:21" hidden="1" x14ac:dyDescent="0.25">
      <c r="A6186">
        <v>-93.595277780000004</v>
      </c>
      <c r="B6186">
        <v>16.15472222</v>
      </c>
      <c r="C6186" t="s">
        <v>809</v>
      </c>
      <c r="D6186" t="s">
        <v>833</v>
      </c>
      <c r="E6186" t="s">
        <v>411</v>
      </c>
      <c r="F6186" t="s">
        <v>110</v>
      </c>
      <c r="G6186" t="s">
        <v>110</v>
      </c>
      <c r="H6186" t="s">
        <v>94</v>
      </c>
      <c r="K6186">
        <v>0</v>
      </c>
      <c r="L6186">
        <v>0</v>
      </c>
      <c r="M6186">
        <v>10</v>
      </c>
      <c r="N6186">
        <v>5</v>
      </c>
      <c r="O6186">
        <v>2006</v>
      </c>
      <c r="P6186" t="s">
        <v>397</v>
      </c>
      <c r="R6186">
        <f t="shared" si="385"/>
        <v>-94</v>
      </c>
      <c r="S6186">
        <f t="shared" si="386"/>
        <v>16</v>
      </c>
      <c r="T6186" t="str">
        <f t="shared" si="387"/>
        <v>-9416</v>
      </c>
      <c r="U6186" t="str">
        <f t="shared" si="384"/>
        <v>-94, 16</v>
      </c>
    </row>
    <row r="6187" spans="1:21" hidden="1" x14ac:dyDescent="0.25">
      <c r="A6187">
        <v>-93.595277780000004</v>
      </c>
      <c r="B6187">
        <v>16.15472222</v>
      </c>
      <c r="C6187" t="s">
        <v>809</v>
      </c>
      <c r="D6187" t="s">
        <v>833</v>
      </c>
      <c r="E6187" t="s">
        <v>411</v>
      </c>
      <c r="F6187" t="s">
        <v>110</v>
      </c>
      <c r="G6187" t="s">
        <v>110</v>
      </c>
      <c r="H6187" t="s">
        <v>94</v>
      </c>
      <c r="K6187">
        <v>0</v>
      </c>
      <c r="L6187">
        <v>0</v>
      </c>
      <c r="M6187">
        <v>10</v>
      </c>
      <c r="N6187">
        <v>5</v>
      </c>
      <c r="O6187">
        <v>2006</v>
      </c>
      <c r="P6187" t="s">
        <v>397</v>
      </c>
      <c r="R6187">
        <f t="shared" si="385"/>
        <v>-94</v>
      </c>
      <c r="S6187">
        <f t="shared" si="386"/>
        <v>16</v>
      </c>
      <c r="T6187" t="str">
        <f t="shared" si="387"/>
        <v>-9416</v>
      </c>
      <c r="U6187" t="str">
        <f t="shared" si="384"/>
        <v>-94, 16</v>
      </c>
    </row>
    <row r="6188" spans="1:21" hidden="1" x14ac:dyDescent="0.25">
      <c r="A6188">
        <v>-93.595277780000004</v>
      </c>
      <c r="B6188">
        <v>16.15472222</v>
      </c>
      <c r="C6188" t="s">
        <v>809</v>
      </c>
      <c r="D6188" t="s">
        <v>833</v>
      </c>
      <c r="E6188" t="s">
        <v>411</v>
      </c>
      <c r="F6188" t="s">
        <v>110</v>
      </c>
      <c r="G6188" t="s">
        <v>110</v>
      </c>
      <c r="H6188" t="s">
        <v>94</v>
      </c>
      <c r="K6188">
        <v>0</v>
      </c>
      <c r="L6188">
        <v>0</v>
      </c>
      <c r="M6188">
        <v>10</v>
      </c>
      <c r="N6188">
        <v>5</v>
      </c>
      <c r="O6188">
        <v>2006</v>
      </c>
      <c r="P6188" t="s">
        <v>397</v>
      </c>
      <c r="R6188">
        <f t="shared" si="385"/>
        <v>-94</v>
      </c>
      <c r="S6188">
        <f t="shared" si="386"/>
        <v>16</v>
      </c>
      <c r="T6188" t="str">
        <f t="shared" si="387"/>
        <v>-9416</v>
      </c>
      <c r="U6188" t="str">
        <f t="shared" si="384"/>
        <v>-94, 16</v>
      </c>
    </row>
    <row r="6189" spans="1:21" hidden="1" x14ac:dyDescent="0.25">
      <c r="A6189">
        <v>-93.595277780000004</v>
      </c>
      <c r="B6189">
        <v>16.15472222</v>
      </c>
      <c r="C6189" t="s">
        <v>809</v>
      </c>
      <c r="D6189" t="s">
        <v>833</v>
      </c>
      <c r="E6189" t="s">
        <v>411</v>
      </c>
      <c r="F6189" t="s">
        <v>110</v>
      </c>
      <c r="G6189" t="s">
        <v>110</v>
      </c>
      <c r="H6189" t="s">
        <v>94</v>
      </c>
      <c r="K6189">
        <v>0</v>
      </c>
      <c r="L6189">
        <v>0</v>
      </c>
      <c r="M6189">
        <v>10</v>
      </c>
      <c r="N6189">
        <v>5</v>
      </c>
      <c r="O6189">
        <v>2006</v>
      </c>
      <c r="P6189" t="s">
        <v>397</v>
      </c>
      <c r="R6189">
        <f t="shared" si="385"/>
        <v>-94</v>
      </c>
      <c r="S6189">
        <f t="shared" si="386"/>
        <v>16</v>
      </c>
      <c r="T6189" t="str">
        <f t="shared" si="387"/>
        <v>-9416</v>
      </c>
      <c r="U6189" t="str">
        <f t="shared" si="384"/>
        <v>-94, 16</v>
      </c>
    </row>
    <row r="6190" spans="1:21" hidden="1" x14ac:dyDescent="0.25">
      <c r="A6190">
        <v>-93.595277780000004</v>
      </c>
      <c r="B6190">
        <v>16.15472222</v>
      </c>
      <c r="C6190" t="s">
        <v>809</v>
      </c>
      <c r="D6190" t="s">
        <v>833</v>
      </c>
      <c r="E6190" t="s">
        <v>411</v>
      </c>
      <c r="F6190" t="s">
        <v>110</v>
      </c>
      <c r="G6190" t="s">
        <v>110</v>
      </c>
      <c r="H6190" t="s">
        <v>94</v>
      </c>
      <c r="K6190">
        <v>0</v>
      </c>
      <c r="L6190">
        <v>0</v>
      </c>
      <c r="M6190">
        <v>10</v>
      </c>
      <c r="N6190">
        <v>5</v>
      </c>
      <c r="O6190">
        <v>2006</v>
      </c>
      <c r="P6190" t="s">
        <v>397</v>
      </c>
      <c r="R6190">
        <f t="shared" si="385"/>
        <v>-94</v>
      </c>
      <c r="S6190">
        <f t="shared" si="386"/>
        <v>16</v>
      </c>
      <c r="T6190" t="str">
        <f t="shared" si="387"/>
        <v>-9416</v>
      </c>
      <c r="U6190" t="str">
        <f t="shared" si="384"/>
        <v>-94, 16</v>
      </c>
    </row>
    <row r="6191" spans="1:21" hidden="1" x14ac:dyDescent="0.25">
      <c r="A6191">
        <v>-93.590277779999994</v>
      </c>
      <c r="B6191">
        <v>16.15361111</v>
      </c>
      <c r="C6191" t="s">
        <v>818</v>
      </c>
      <c r="D6191" t="s">
        <v>833</v>
      </c>
      <c r="E6191" t="s">
        <v>411</v>
      </c>
      <c r="F6191" t="s">
        <v>110</v>
      </c>
      <c r="G6191" t="s">
        <v>110</v>
      </c>
      <c r="H6191" t="s">
        <v>94</v>
      </c>
      <c r="K6191">
        <v>0</v>
      </c>
      <c r="L6191">
        <v>0</v>
      </c>
      <c r="M6191">
        <v>10</v>
      </c>
      <c r="N6191">
        <v>1</v>
      </c>
      <c r="O6191">
        <v>2007</v>
      </c>
      <c r="P6191" t="s">
        <v>397</v>
      </c>
      <c r="R6191">
        <f t="shared" si="385"/>
        <v>-94</v>
      </c>
      <c r="S6191">
        <f t="shared" si="386"/>
        <v>16</v>
      </c>
      <c r="T6191" t="str">
        <f t="shared" si="387"/>
        <v>-9416</v>
      </c>
      <c r="U6191" t="str">
        <f t="shared" si="384"/>
        <v>-94, 16</v>
      </c>
    </row>
    <row r="6192" spans="1:21" hidden="1" x14ac:dyDescent="0.25">
      <c r="A6192">
        <v>-93.590277779999994</v>
      </c>
      <c r="B6192">
        <v>16.15361111</v>
      </c>
      <c r="C6192" t="s">
        <v>818</v>
      </c>
      <c r="D6192" t="s">
        <v>833</v>
      </c>
      <c r="E6192" t="s">
        <v>411</v>
      </c>
      <c r="F6192" t="s">
        <v>110</v>
      </c>
      <c r="G6192" t="s">
        <v>110</v>
      </c>
      <c r="H6192" t="s">
        <v>94</v>
      </c>
      <c r="K6192">
        <v>0</v>
      </c>
      <c r="L6192">
        <v>0</v>
      </c>
      <c r="M6192">
        <v>10</v>
      </c>
      <c r="N6192">
        <v>1</v>
      </c>
      <c r="O6192">
        <v>2007</v>
      </c>
      <c r="P6192" t="s">
        <v>397</v>
      </c>
      <c r="R6192">
        <f t="shared" si="385"/>
        <v>-94</v>
      </c>
      <c r="S6192">
        <f t="shared" si="386"/>
        <v>16</v>
      </c>
      <c r="T6192" t="str">
        <f t="shared" si="387"/>
        <v>-9416</v>
      </c>
      <c r="U6192" t="str">
        <f t="shared" si="384"/>
        <v>-94, 16</v>
      </c>
    </row>
    <row r="6193" spans="1:21" hidden="1" x14ac:dyDescent="0.25">
      <c r="A6193">
        <v>-93.590277779999994</v>
      </c>
      <c r="B6193">
        <v>16.15361111</v>
      </c>
      <c r="C6193" t="s">
        <v>818</v>
      </c>
      <c r="D6193" t="s">
        <v>833</v>
      </c>
      <c r="E6193" t="s">
        <v>411</v>
      </c>
      <c r="F6193" t="s">
        <v>110</v>
      </c>
      <c r="G6193" t="s">
        <v>110</v>
      </c>
      <c r="H6193" t="s">
        <v>94</v>
      </c>
      <c r="K6193">
        <v>0</v>
      </c>
      <c r="L6193">
        <v>0</v>
      </c>
      <c r="M6193">
        <v>10</v>
      </c>
      <c r="N6193">
        <v>1</v>
      </c>
      <c r="O6193">
        <v>2007</v>
      </c>
      <c r="P6193" t="s">
        <v>397</v>
      </c>
      <c r="R6193">
        <f t="shared" si="385"/>
        <v>-94</v>
      </c>
      <c r="S6193">
        <f t="shared" si="386"/>
        <v>16</v>
      </c>
      <c r="T6193" t="str">
        <f t="shared" si="387"/>
        <v>-9416</v>
      </c>
      <c r="U6193" t="str">
        <f t="shared" si="384"/>
        <v>-94, 16</v>
      </c>
    </row>
    <row r="6194" spans="1:21" hidden="1" x14ac:dyDescent="0.25">
      <c r="A6194">
        <v>-93.590277779999994</v>
      </c>
      <c r="B6194">
        <v>16.15361111</v>
      </c>
      <c r="C6194" t="s">
        <v>818</v>
      </c>
      <c r="D6194" t="s">
        <v>833</v>
      </c>
      <c r="E6194" t="s">
        <v>411</v>
      </c>
      <c r="F6194" t="s">
        <v>110</v>
      </c>
      <c r="G6194" t="s">
        <v>110</v>
      </c>
      <c r="H6194" t="s">
        <v>94</v>
      </c>
      <c r="K6194">
        <v>0</v>
      </c>
      <c r="L6194">
        <v>0</v>
      </c>
      <c r="M6194">
        <v>10</v>
      </c>
      <c r="N6194">
        <v>1</v>
      </c>
      <c r="O6194">
        <v>2007</v>
      </c>
      <c r="P6194" t="s">
        <v>397</v>
      </c>
      <c r="R6194">
        <f t="shared" si="385"/>
        <v>-94</v>
      </c>
      <c r="S6194">
        <f t="shared" si="386"/>
        <v>16</v>
      </c>
      <c r="T6194" t="str">
        <f t="shared" si="387"/>
        <v>-9416</v>
      </c>
      <c r="U6194" t="str">
        <f t="shared" si="384"/>
        <v>-94, 16</v>
      </c>
    </row>
    <row r="6195" spans="1:21" hidden="1" x14ac:dyDescent="0.25">
      <c r="A6195">
        <v>-93.590277779999994</v>
      </c>
      <c r="B6195">
        <v>16.15361111</v>
      </c>
      <c r="C6195" t="s">
        <v>818</v>
      </c>
      <c r="D6195" t="s">
        <v>833</v>
      </c>
      <c r="E6195" t="s">
        <v>411</v>
      </c>
      <c r="F6195" t="s">
        <v>110</v>
      </c>
      <c r="G6195" t="s">
        <v>110</v>
      </c>
      <c r="H6195" t="s">
        <v>94</v>
      </c>
      <c r="K6195">
        <v>0</v>
      </c>
      <c r="L6195">
        <v>0</v>
      </c>
      <c r="M6195">
        <v>10</v>
      </c>
      <c r="N6195">
        <v>1</v>
      </c>
      <c r="O6195">
        <v>2007</v>
      </c>
      <c r="P6195" t="s">
        <v>397</v>
      </c>
      <c r="R6195">
        <f t="shared" si="385"/>
        <v>-94</v>
      </c>
      <c r="S6195">
        <f t="shared" si="386"/>
        <v>16</v>
      </c>
      <c r="T6195" t="str">
        <f t="shared" si="387"/>
        <v>-9416</v>
      </c>
      <c r="U6195" t="str">
        <f t="shared" si="384"/>
        <v>-94, 16</v>
      </c>
    </row>
    <row r="6196" spans="1:21" hidden="1" x14ac:dyDescent="0.25">
      <c r="A6196">
        <v>-93.590277779999994</v>
      </c>
      <c r="B6196">
        <v>16.15361111</v>
      </c>
      <c r="C6196" t="s">
        <v>818</v>
      </c>
      <c r="D6196" t="s">
        <v>833</v>
      </c>
      <c r="E6196" t="s">
        <v>411</v>
      </c>
      <c r="F6196" t="s">
        <v>110</v>
      </c>
      <c r="G6196" t="s">
        <v>110</v>
      </c>
      <c r="H6196" t="s">
        <v>94</v>
      </c>
      <c r="K6196">
        <v>0</v>
      </c>
      <c r="L6196">
        <v>0</v>
      </c>
      <c r="M6196">
        <v>10</v>
      </c>
      <c r="N6196">
        <v>1</v>
      </c>
      <c r="O6196">
        <v>2007</v>
      </c>
      <c r="P6196" t="s">
        <v>397</v>
      </c>
      <c r="R6196">
        <f t="shared" si="385"/>
        <v>-94</v>
      </c>
      <c r="S6196">
        <f t="shared" si="386"/>
        <v>16</v>
      </c>
      <c r="T6196" t="str">
        <f t="shared" si="387"/>
        <v>-9416</v>
      </c>
      <c r="U6196" t="str">
        <f t="shared" si="384"/>
        <v>-94, 16</v>
      </c>
    </row>
    <row r="6197" spans="1:21" hidden="1" x14ac:dyDescent="0.25">
      <c r="A6197">
        <v>-93.590277779999994</v>
      </c>
      <c r="B6197">
        <v>16.15361111</v>
      </c>
      <c r="C6197" t="s">
        <v>818</v>
      </c>
      <c r="D6197" t="s">
        <v>833</v>
      </c>
      <c r="E6197" t="s">
        <v>411</v>
      </c>
      <c r="F6197" t="s">
        <v>110</v>
      </c>
      <c r="G6197" t="s">
        <v>110</v>
      </c>
      <c r="H6197" t="s">
        <v>94</v>
      </c>
      <c r="K6197">
        <v>0</v>
      </c>
      <c r="L6197">
        <v>0</v>
      </c>
      <c r="M6197">
        <v>10</v>
      </c>
      <c r="N6197">
        <v>1</v>
      </c>
      <c r="O6197">
        <v>2007</v>
      </c>
      <c r="P6197" t="s">
        <v>397</v>
      </c>
      <c r="R6197">
        <f t="shared" si="385"/>
        <v>-94</v>
      </c>
      <c r="S6197">
        <f t="shared" si="386"/>
        <v>16</v>
      </c>
      <c r="T6197" t="str">
        <f t="shared" si="387"/>
        <v>-9416</v>
      </c>
      <c r="U6197" t="str">
        <f t="shared" si="384"/>
        <v>-94, 16</v>
      </c>
    </row>
    <row r="6198" spans="1:21" hidden="1" x14ac:dyDescent="0.25">
      <c r="A6198">
        <v>-93.590277779999994</v>
      </c>
      <c r="B6198">
        <v>16.15361111</v>
      </c>
      <c r="C6198" t="s">
        <v>818</v>
      </c>
      <c r="D6198" t="s">
        <v>833</v>
      </c>
      <c r="E6198" t="s">
        <v>411</v>
      </c>
      <c r="F6198" t="s">
        <v>110</v>
      </c>
      <c r="G6198" t="s">
        <v>110</v>
      </c>
      <c r="H6198" t="s">
        <v>94</v>
      </c>
      <c r="K6198">
        <v>0</v>
      </c>
      <c r="L6198">
        <v>0</v>
      </c>
      <c r="M6198">
        <v>10</v>
      </c>
      <c r="N6198">
        <v>1</v>
      </c>
      <c r="O6198">
        <v>2007</v>
      </c>
      <c r="P6198" t="s">
        <v>397</v>
      </c>
      <c r="R6198">
        <f t="shared" si="385"/>
        <v>-94</v>
      </c>
      <c r="S6198">
        <f t="shared" si="386"/>
        <v>16</v>
      </c>
      <c r="T6198" t="str">
        <f t="shared" si="387"/>
        <v>-9416</v>
      </c>
      <c r="U6198" t="str">
        <f t="shared" si="384"/>
        <v>-94, 16</v>
      </c>
    </row>
    <row r="6199" spans="1:21" hidden="1" x14ac:dyDescent="0.25">
      <c r="A6199">
        <v>-93.590277779999994</v>
      </c>
      <c r="B6199">
        <v>16.15361111</v>
      </c>
      <c r="C6199" t="s">
        <v>818</v>
      </c>
      <c r="D6199" t="s">
        <v>833</v>
      </c>
      <c r="E6199" t="s">
        <v>411</v>
      </c>
      <c r="F6199" t="s">
        <v>110</v>
      </c>
      <c r="G6199" t="s">
        <v>110</v>
      </c>
      <c r="H6199" t="s">
        <v>94</v>
      </c>
      <c r="K6199">
        <v>0</v>
      </c>
      <c r="L6199">
        <v>0</v>
      </c>
      <c r="M6199">
        <v>10</v>
      </c>
      <c r="N6199">
        <v>1</v>
      </c>
      <c r="O6199">
        <v>2007</v>
      </c>
      <c r="P6199" t="s">
        <v>397</v>
      </c>
      <c r="R6199">
        <f t="shared" si="385"/>
        <v>-94</v>
      </c>
      <c r="S6199">
        <f t="shared" si="386"/>
        <v>16</v>
      </c>
      <c r="T6199" t="str">
        <f t="shared" si="387"/>
        <v>-9416</v>
      </c>
      <c r="U6199" t="str">
        <f t="shared" si="384"/>
        <v>-94, 16</v>
      </c>
    </row>
    <row r="6200" spans="1:21" hidden="1" x14ac:dyDescent="0.25">
      <c r="A6200">
        <v>-93.590277779999994</v>
      </c>
      <c r="B6200">
        <v>16.15361111</v>
      </c>
      <c r="C6200" t="s">
        <v>818</v>
      </c>
      <c r="D6200" t="s">
        <v>833</v>
      </c>
      <c r="E6200" t="s">
        <v>411</v>
      </c>
      <c r="F6200" t="s">
        <v>110</v>
      </c>
      <c r="G6200" t="s">
        <v>110</v>
      </c>
      <c r="H6200" t="s">
        <v>94</v>
      </c>
      <c r="K6200">
        <v>0</v>
      </c>
      <c r="L6200">
        <v>0</v>
      </c>
      <c r="M6200">
        <v>10</v>
      </c>
      <c r="N6200">
        <v>1</v>
      </c>
      <c r="O6200">
        <v>2007</v>
      </c>
      <c r="P6200" t="s">
        <v>397</v>
      </c>
      <c r="R6200">
        <f t="shared" si="385"/>
        <v>-94</v>
      </c>
      <c r="S6200">
        <f t="shared" si="386"/>
        <v>16</v>
      </c>
      <c r="T6200" t="str">
        <f t="shared" si="387"/>
        <v>-9416</v>
      </c>
      <c r="U6200" t="str">
        <f t="shared" si="384"/>
        <v>-94, 16</v>
      </c>
    </row>
    <row r="6201" spans="1:21" hidden="1" x14ac:dyDescent="0.25">
      <c r="A6201">
        <v>-93.590277779999994</v>
      </c>
      <c r="B6201">
        <v>16.15361111</v>
      </c>
      <c r="C6201" t="s">
        <v>818</v>
      </c>
      <c r="D6201" t="s">
        <v>833</v>
      </c>
      <c r="E6201" t="s">
        <v>411</v>
      </c>
      <c r="F6201" t="s">
        <v>110</v>
      </c>
      <c r="G6201" t="s">
        <v>110</v>
      </c>
      <c r="H6201" t="s">
        <v>94</v>
      </c>
      <c r="K6201">
        <v>0</v>
      </c>
      <c r="L6201">
        <v>0</v>
      </c>
      <c r="M6201">
        <v>10</v>
      </c>
      <c r="N6201">
        <v>1</v>
      </c>
      <c r="O6201">
        <v>2007</v>
      </c>
      <c r="P6201" t="s">
        <v>397</v>
      </c>
      <c r="R6201">
        <f t="shared" si="385"/>
        <v>-94</v>
      </c>
      <c r="S6201">
        <f t="shared" si="386"/>
        <v>16</v>
      </c>
      <c r="T6201" t="str">
        <f t="shared" si="387"/>
        <v>-9416</v>
      </c>
      <c r="U6201" t="str">
        <f t="shared" si="384"/>
        <v>-94, 16</v>
      </c>
    </row>
    <row r="6202" spans="1:21" hidden="1" x14ac:dyDescent="0.25">
      <c r="A6202">
        <v>-93.590277779999994</v>
      </c>
      <c r="B6202">
        <v>16.15361111</v>
      </c>
      <c r="C6202" t="s">
        <v>818</v>
      </c>
      <c r="D6202" t="s">
        <v>833</v>
      </c>
      <c r="E6202" t="s">
        <v>411</v>
      </c>
      <c r="F6202" t="s">
        <v>110</v>
      </c>
      <c r="G6202" t="s">
        <v>110</v>
      </c>
      <c r="H6202" t="s">
        <v>94</v>
      </c>
      <c r="K6202">
        <v>0</v>
      </c>
      <c r="L6202">
        <v>0</v>
      </c>
      <c r="M6202">
        <v>10</v>
      </c>
      <c r="N6202">
        <v>1</v>
      </c>
      <c r="O6202">
        <v>2007</v>
      </c>
      <c r="P6202" t="s">
        <v>397</v>
      </c>
      <c r="R6202">
        <f t="shared" si="385"/>
        <v>-94</v>
      </c>
      <c r="S6202">
        <f t="shared" si="386"/>
        <v>16</v>
      </c>
      <c r="T6202" t="str">
        <f t="shared" si="387"/>
        <v>-9416</v>
      </c>
      <c r="U6202" t="str">
        <f t="shared" si="384"/>
        <v>-94, 16</v>
      </c>
    </row>
    <row r="6203" spans="1:21" hidden="1" x14ac:dyDescent="0.25">
      <c r="A6203">
        <v>-93.600555560000004</v>
      </c>
      <c r="B6203">
        <v>16.157499999999999</v>
      </c>
      <c r="C6203" t="s">
        <v>818</v>
      </c>
      <c r="D6203" t="s">
        <v>833</v>
      </c>
      <c r="E6203" t="s">
        <v>411</v>
      </c>
      <c r="F6203" t="s">
        <v>110</v>
      </c>
      <c r="G6203" t="s">
        <v>110</v>
      </c>
      <c r="H6203" t="s">
        <v>94</v>
      </c>
      <c r="K6203">
        <v>0</v>
      </c>
      <c r="L6203">
        <v>0</v>
      </c>
      <c r="M6203">
        <v>10</v>
      </c>
      <c r="N6203">
        <v>1</v>
      </c>
      <c r="O6203">
        <v>2007</v>
      </c>
      <c r="P6203" t="s">
        <v>397</v>
      </c>
      <c r="R6203">
        <f t="shared" si="385"/>
        <v>-94</v>
      </c>
      <c r="S6203">
        <f t="shared" si="386"/>
        <v>16</v>
      </c>
      <c r="T6203" t="str">
        <f t="shared" si="387"/>
        <v>-9416</v>
      </c>
      <c r="U6203" t="str">
        <f t="shared" si="384"/>
        <v>-94, 16</v>
      </c>
    </row>
    <row r="6204" spans="1:21" hidden="1" x14ac:dyDescent="0.25">
      <c r="A6204">
        <v>-93.600555560000004</v>
      </c>
      <c r="B6204">
        <v>16.157499999999999</v>
      </c>
      <c r="C6204" t="s">
        <v>818</v>
      </c>
      <c r="D6204" t="s">
        <v>833</v>
      </c>
      <c r="E6204" t="s">
        <v>411</v>
      </c>
      <c r="F6204" t="s">
        <v>110</v>
      </c>
      <c r="G6204" t="s">
        <v>110</v>
      </c>
      <c r="H6204" t="s">
        <v>94</v>
      </c>
      <c r="K6204">
        <v>0</v>
      </c>
      <c r="L6204">
        <v>0</v>
      </c>
      <c r="M6204">
        <v>10</v>
      </c>
      <c r="N6204">
        <v>1</v>
      </c>
      <c r="O6204">
        <v>2007</v>
      </c>
      <c r="P6204" t="s">
        <v>397</v>
      </c>
      <c r="R6204">
        <f t="shared" si="385"/>
        <v>-94</v>
      </c>
      <c r="S6204">
        <f t="shared" si="386"/>
        <v>16</v>
      </c>
      <c r="T6204" t="str">
        <f t="shared" si="387"/>
        <v>-9416</v>
      </c>
      <c r="U6204" t="str">
        <f t="shared" si="384"/>
        <v>-94, 16</v>
      </c>
    </row>
    <row r="6205" spans="1:21" hidden="1" x14ac:dyDescent="0.25">
      <c r="A6205">
        <v>-93.600555560000004</v>
      </c>
      <c r="B6205">
        <v>16.157499999999999</v>
      </c>
      <c r="C6205" t="s">
        <v>818</v>
      </c>
      <c r="D6205" t="s">
        <v>833</v>
      </c>
      <c r="E6205" t="s">
        <v>411</v>
      </c>
      <c r="F6205" t="s">
        <v>110</v>
      </c>
      <c r="G6205" t="s">
        <v>110</v>
      </c>
      <c r="H6205" t="s">
        <v>94</v>
      </c>
      <c r="K6205">
        <v>0</v>
      </c>
      <c r="L6205">
        <v>0</v>
      </c>
      <c r="M6205">
        <v>10</v>
      </c>
      <c r="N6205">
        <v>1</v>
      </c>
      <c r="O6205">
        <v>2007</v>
      </c>
      <c r="P6205" t="s">
        <v>397</v>
      </c>
      <c r="R6205">
        <f t="shared" si="385"/>
        <v>-94</v>
      </c>
      <c r="S6205">
        <f t="shared" si="386"/>
        <v>16</v>
      </c>
      <c r="T6205" t="str">
        <f t="shared" si="387"/>
        <v>-9416</v>
      </c>
      <c r="U6205" t="str">
        <f t="shared" si="384"/>
        <v>-94, 16</v>
      </c>
    </row>
    <row r="6206" spans="1:21" hidden="1" x14ac:dyDescent="0.25">
      <c r="A6206">
        <v>-93.600555560000004</v>
      </c>
      <c r="B6206">
        <v>16.157499999999999</v>
      </c>
      <c r="C6206" t="s">
        <v>818</v>
      </c>
      <c r="D6206" t="s">
        <v>833</v>
      </c>
      <c r="E6206" t="s">
        <v>411</v>
      </c>
      <c r="F6206" t="s">
        <v>110</v>
      </c>
      <c r="G6206" t="s">
        <v>110</v>
      </c>
      <c r="H6206" t="s">
        <v>94</v>
      </c>
      <c r="K6206">
        <v>0</v>
      </c>
      <c r="L6206">
        <v>0</v>
      </c>
      <c r="M6206">
        <v>10</v>
      </c>
      <c r="N6206">
        <v>1</v>
      </c>
      <c r="O6206">
        <v>2007</v>
      </c>
      <c r="P6206" t="s">
        <v>397</v>
      </c>
      <c r="R6206">
        <f t="shared" si="385"/>
        <v>-94</v>
      </c>
      <c r="S6206">
        <f t="shared" si="386"/>
        <v>16</v>
      </c>
      <c r="T6206" t="str">
        <f t="shared" si="387"/>
        <v>-9416</v>
      </c>
      <c r="U6206" t="str">
        <f t="shared" si="384"/>
        <v>-94, 16</v>
      </c>
    </row>
    <row r="6207" spans="1:21" hidden="1" x14ac:dyDescent="0.25">
      <c r="A6207">
        <v>-93.600555560000004</v>
      </c>
      <c r="B6207">
        <v>16.157499999999999</v>
      </c>
      <c r="C6207" t="s">
        <v>818</v>
      </c>
      <c r="D6207" t="s">
        <v>833</v>
      </c>
      <c r="E6207" t="s">
        <v>411</v>
      </c>
      <c r="F6207" t="s">
        <v>110</v>
      </c>
      <c r="G6207" t="s">
        <v>110</v>
      </c>
      <c r="H6207" t="s">
        <v>94</v>
      </c>
      <c r="K6207">
        <v>0</v>
      </c>
      <c r="L6207">
        <v>0</v>
      </c>
      <c r="M6207">
        <v>10</v>
      </c>
      <c r="N6207">
        <v>1</v>
      </c>
      <c r="O6207">
        <v>2007</v>
      </c>
      <c r="P6207" t="s">
        <v>397</v>
      </c>
      <c r="R6207">
        <f t="shared" si="385"/>
        <v>-94</v>
      </c>
      <c r="S6207">
        <f t="shared" si="386"/>
        <v>16</v>
      </c>
      <c r="T6207" t="str">
        <f t="shared" si="387"/>
        <v>-9416</v>
      </c>
      <c r="U6207" t="str">
        <f t="shared" si="384"/>
        <v>-94, 16</v>
      </c>
    </row>
    <row r="6208" spans="1:21" hidden="1" x14ac:dyDescent="0.25">
      <c r="A6208">
        <v>-93.600555560000004</v>
      </c>
      <c r="B6208">
        <v>16.157499999999999</v>
      </c>
      <c r="C6208" t="s">
        <v>818</v>
      </c>
      <c r="D6208" t="s">
        <v>833</v>
      </c>
      <c r="E6208" t="s">
        <v>411</v>
      </c>
      <c r="F6208" t="s">
        <v>110</v>
      </c>
      <c r="G6208" t="s">
        <v>110</v>
      </c>
      <c r="H6208" t="s">
        <v>94</v>
      </c>
      <c r="K6208">
        <v>0</v>
      </c>
      <c r="L6208">
        <v>0</v>
      </c>
      <c r="M6208">
        <v>10</v>
      </c>
      <c r="N6208">
        <v>1</v>
      </c>
      <c r="O6208">
        <v>2007</v>
      </c>
      <c r="P6208" t="s">
        <v>397</v>
      </c>
      <c r="R6208">
        <f t="shared" si="385"/>
        <v>-94</v>
      </c>
      <c r="S6208">
        <f t="shared" si="386"/>
        <v>16</v>
      </c>
      <c r="T6208" t="str">
        <f t="shared" si="387"/>
        <v>-9416</v>
      </c>
      <c r="U6208" t="str">
        <f t="shared" si="384"/>
        <v>-94, 16</v>
      </c>
    </row>
    <row r="6209" spans="1:21" hidden="1" x14ac:dyDescent="0.25">
      <c r="A6209">
        <v>-93.600555560000004</v>
      </c>
      <c r="B6209">
        <v>16.157499999999999</v>
      </c>
      <c r="C6209" t="s">
        <v>818</v>
      </c>
      <c r="D6209" t="s">
        <v>833</v>
      </c>
      <c r="E6209" t="s">
        <v>411</v>
      </c>
      <c r="F6209" t="s">
        <v>110</v>
      </c>
      <c r="G6209" t="s">
        <v>110</v>
      </c>
      <c r="H6209" t="s">
        <v>94</v>
      </c>
      <c r="K6209">
        <v>0</v>
      </c>
      <c r="L6209">
        <v>0</v>
      </c>
      <c r="M6209">
        <v>10</v>
      </c>
      <c r="N6209">
        <v>1</v>
      </c>
      <c r="O6209">
        <v>2007</v>
      </c>
      <c r="P6209" t="s">
        <v>397</v>
      </c>
      <c r="R6209">
        <f t="shared" si="385"/>
        <v>-94</v>
      </c>
      <c r="S6209">
        <f t="shared" si="386"/>
        <v>16</v>
      </c>
      <c r="T6209" t="str">
        <f t="shared" si="387"/>
        <v>-9416</v>
      </c>
      <c r="U6209" t="str">
        <f t="shared" si="384"/>
        <v>-94, 16</v>
      </c>
    </row>
    <row r="6210" spans="1:21" hidden="1" x14ac:dyDescent="0.25">
      <c r="A6210">
        <v>-93.600555560000004</v>
      </c>
      <c r="B6210">
        <v>16.157499999999999</v>
      </c>
      <c r="C6210" t="s">
        <v>818</v>
      </c>
      <c r="D6210" t="s">
        <v>833</v>
      </c>
      <c r="E6210" t="s">
        <v>411</v>
      </c>
      <c r="F6210" t="s">
        <v>110</v>
      </c>
      <c r="G6210" t="s">
        <v>110</v>
      </c>
      <c r="H6210" t="s">
        <v>94</v>
      </c>
      <c r="K6210">
        <v>0</v>
      </c>
      <c r="L6210">
        <v>0</v>
      </c>
      <c r="M6210">
        <v>10</v>
      </c>
      <c r="N6210">
        <v>1</v>
      </c>
      <c r="O6210">
        <v>2007</v>
      </c>
      <c r="P6210" t="s">
        <v>397</v>
      </c>
      <c r="R6210">
        <f t="shared" si="385"/>
        <v>-94</v>
      </c>
      <c r="S6210">
        <f t="shared" si="386"/>
        <v>16</v>
      </c>
      <c r="T6210" t="str">
        <f t="shared" si="387"/>
        <v>-9416</v>
      </c>
      <c r="U6210" t="str">
        <f t="shared" ref="U6210:U6273" si="388">_xlfn.CONCAT($R6211, ", ", $S6211)</f>
        <v>-94, 16</v>
      </c>
    </row>
    <row r="6211" spans="1:21" hidden="1" x14ac:dyDescent="0.25">
      <c r="A6211">
        <v>-93.600555560000004</v>
      </c>
      <c r="B6211">
        <v>16.157499999999999</v>
      </c>
      <c r="C6211" t="s">
        <v>818</v>
      </c>
      <c r="D6211" t="s">
        <v>833</v>
      </c>
      <c r="E6211" t="s">
        <v>411</v>
      </c>
      <c r="F6211" t="s">
        <v>110</v>
      </c>
      <c r="G6211" t="s">
        <v>110</v>
      </c>
      <c r="H6211" t="s">
        <v>94</v>
      </c>
      <c r="K6211">
        <v>0</v>
      </c>
      <c r="L6211">
        <v>0</v>
      </c>
      <c r="M6211">
        <v>10</v>
      </c>
      <c r="N6211">
        <v>1</v>
      </c>
      <c r="O6211">
        <v>2007</v>
      </c>
      <c r="P6211" t="s">
        <v>397</v>
      </c>
      <c r="R6211">
        <f t="shared" ref="R6211:R6274" si="389">ROUND($A6211, 0)</f>
        <v>-94</v>
      </c>
      <c r="S6211">
        <f t="shared" ref="S6211:S6274" si="390">ROUND($B6211, 0)</f>
        <v>16</v>
      </c>
      <c r="T6211" t="str">
        <f t="shared" ref="T6211:T6274" si="391">_xlfn.CONCAT($R6211, $S6211)</f>
        <v>-9416</v>
      </c>
      <c r="U6211" t="str">
        <f t="shared" si="388"/>
        <v>-94, 16</v>
      </c>
    </row>
    <row r="6212" spans="1:21" hidden="1" x14ac:dyDescent="0.25">
      <c r="A6212">
        <v>-93.598888889999998</v>
      </c>
      <c r="B6212">
        <v>16.21944444</v>
      </c>
      <c r="C6212" t="s">
        <v>832</v>
      </c>
      <c r="D6212" t="s">
        <v>833</v>
      </c>
      <c r="E6212" t="s">
        <v>411</v>
      </c>
      <c r="F6212" t="s">
        <v>110</v>
      </c>
      <c r="G6212" t="s">
        <v>110</v>
      </c>
      <c r="H6212" t="s">
        <v>94</v>
      </c>
      <c r="K6212">
        <v>0</v>
      </c>
      <c r="L6212">
        <v>0</v>
      </c>
      <c r="M6212">
        <v>1</v>
      </c>
      <c r="N6212">
        <v>23</v>
      </c>
      <c r="O6212">
        <v>2009</v>
      </c>
      <c r="P6212" t="s">
        <v>397</v>
      </c>
      <c r="R6212">
        <f t="shared" si="389"/>
        <v>-94</v>
      </c>
      <c r="S6212">
        <f t="shared" si="390"/>
        <v>16</v>
      </c>
      <c r="T6212" t="str">
        <f t="shared" si="391"/>
        <v>-9416</v>
      </c>
      <c r="U6212" t="str">
        <f t="shared" si="388"/>
        <v>-94, 16</v>
      </c>
    </row>
    <row r="6213" spans="1:21" hidden="1" x14ac:dyDescent="0.25">
      <c r="A6213">
        <v>-93.598888889999998</v>
      </c>
      <c r="B6213">
        <v>16.21944444</v>
      </c>
      <c r="C6213" t="s">
        <v>832</v>
      </c>
      <c r="D6213" t="s">
        <v>833</v>
      </c>
      <c r="E6213" t="s">
        <v>411</v>
      </c>
      <c r="F6213" t="s">
        <v>110</v>
      </c>
      <c r="G6213" t="s">
        <v>110</v>
      </c>
      <c r="H6213" t="s">
        <v>94</v>
      </c>
      <c r="K6213">
        <v>0</v>
      </c>
      <c r="L6213">
        <v>0</v>
      </c>
      <c r="M6213">
        <v>1</v>
      </c>
      <c r="N6213">
        <v>23</v>
      </c>
      <c r="O6213">
        <v>2009</v>
      </c>
      <c r="P6213" t="s">
        <v>397</v>
      </c>
      <c r="R6213">
        <f t="shared" si="389"/>
        <v>-94</v>
      </c>
      <c r="S6213">
        <f t="shared" si="390"/>
        <v>16</v>
      </c>
      <c r="T6213" t="str">
        <f t="shared" si="391"/>
        <v>-9416</v>
      </c>
      <c r="U6213" t="str">
        <f t="shared" si="388"/>
        <v>-94, 16</v>
      </c>
    </row>
    <row r="6214" spans="1:21" hidden="1" x14ac:dyDescent="0.25">
      <c r="A6214">
        <v>-93.598888889999998</v>
      </c>
      <c r="B6214">
        <v>16.21944444</v>
      </c>
      <c r="C6214" t="s">
        <v>832</v>
      </c>
      <c r="D6214" t="s">
        <v>833</v>
      </c>
      <c r="E6214" t="s">
        <v>411</v>
      </c>
      <c r="F6214" t="s">
        <v>110</v>
      </c>
      <c r="G6214" t="s">
        <v>110</v>
      </c>
      <c r="H6214" t="s">
        <v>94</v>
      </c>
      <c r="K6214">
        <v>0</v>
      </c>
      <c r="L6214">
        <v>0</v>
      </c>
      <c r="M6214">
        <v>1</v>
      </c>
      <c r="N6214">
        <v>23</v>
      </c>
      <c r="O6214">
        <v>2009</v>
      </c>
      <c r="P6214" t="s">
        <v>397</v>
      </c>
      <c r="R6214">
        <f t="shared" si="389"/>
        <v>-94</v>
      </c>
      <c r="S6214">
        <f t="shared" si="390"/>
        <v>16</v>
      </c>
      <c r="T6214" t="str">
        <f t="shared" si="391"/>
        <v>-9416</v>
      </c>
      <c r="U6214" t="str">
        <f t="shared" si="388"/>
        <v>-94, 16</v>
      </c>
    </row>
    <row r="6215" spans="1:21" hidden="1" x14ac:dyDescent="0.25">
      <c r="A6215">
        <v>-93.598888889999998</v>
      </c>
      <c r="B6215">
        <v>16.21944444</v>
      </c>
      <c r="C6215" t="s">
        <v>832</v>
      </c>
      <c r="D6215" t="s">
        <v>833</v>
      </c>
      <c r="E6215" t="s">
        <v>411</v>
      </c>
      <c r="F6215" t="s">
        <v>110</v>
      </c>
      <c r="G6215" t="s">
        <v>110</v>
      </c>
      <c r="H6215" t="s">
        <v>94</v>
      </c>
      <c r="K6215">
        <v>0</v>
      </c>
      <c r="L6215">
        <v>0</v>
      </c>
      <c r="M6215">
        <v>1</v>
      </c>
      <c r="N6215">
        <v>23</v>
      </c>
      <c r="O6215">
        <v>2009</v>
      </c>
      <c r="P6215" t="s">
        <v>397</v>
      </c>
      <c r="R6215">
        <f t="shared" si="389"/>
        <v>-94</v>
      </c>
      <c r="S6215">
        <f t="shared" si="390"/>
        <v>16</v>
      </c>
      <c r="T6215" t="str">
        <f t="shared" si="391"/>
        <v>-9416</v>
      </c>
      <c r="U6215" t="str">
        <f t="shared" si="388"/>
        <v>-94, 16</v>
      </c>
    </row>
    <row r="6216" spans="1:21" hidden="1" x14ac:dyDescent="0.25">
      <c r="A6216">
        <v>-93.592500000000001</v>
      </c>
      <c r="B6216">
        <v>16.214166670000001</v>
      </c>
      <c r="C6216" t="s">
        <v>832</v>
      </c>
      <c r="D6216" t="s">
        <v>833</v>
      </c>
      <c r="E6216" t="s">
        <v>411</v>
      </c>
      <c r="F6216" t="s">
        <v>110</v>
      </c>
      <c r="G6216" t="s">
        <v>110</v>
      </c>
      <c r="H6216" t="s">
        <v>94</v>
      </c>
      <c r="K6216">
        <v>0</v>
      </c>
      <c r="L6216">
        <v>0</v>
      </c>
      <c r="M6216">
        <v>1</v>
      </c>
      <c r="N6216">
        <v>23</v>
      </c>
      <c r="O6216">
        <v>2009</v>
      </c>
      <c r="P6216" t="s">
        <v>397</v>
      </c>
      <c r="R6216">
        <f t="shared" si="389"/>
        <v>-94</v>
      </c>
      <c r="S6216">
        <f t="shared" si="390"/>
        <v>16</v>
      </c>
      <c r="T6216" t="str">
        <f t="shared" si="391"/>
        <v>-9416</v>
      </c>
      <c r="U6216" t="str">
        <f t="shared" si="388"/>
        <v>-94, 16</v>
      </c>
    </row>
    <row r="6217" spans="1:21" hidden="1" x14ac:dyDescent="0.25">
      <c r="A6217">
        <v>-93.628055560000007</v>
      </c>
      <c r="B6217">
        <v>16.153333329999999</v>
      </c>
      <c r="C6217" t="s">
        <v>834</v>
      </c>
      <c r="D6217" t="s">
        <v>833</v>
      </c>
      <c r="E6217" t="s">
        <v>411</v>
      </c>
      <c r="F6217" t="s">
        <v>110</v>
      </c>
      <c r="G6217" t="s">
        <v>110</v>
      </c>
      <c r="H6217" t="s">
        <v>94</v>
      </c>
      <c r="K6217">
        <v>0</v>
      </c>
      <c r="L6217">
        <v>0</v>
      </c>
      <c r="M6217">
        <v>2</v>
      </c>
      <c r="N6217">
        <v>4</v>
      </c>
      <c r="O6217">
        <v>2009</v>
      </c>
      <c r="P6217" t="s">
        <v>397</v>
      </c>
      <c r="R6217">
        <f t="shared" si="389"/>
        <v>-94</v>
      </c>
      <c r="S6217">
        <f t="shared" si="390"/>
        <v>16</v>
      </c>
      <c r="T6217" t="str">
        <f t="shared" si="391"/>
        <v>-9416</v>
      </c>
      <c r="U6217" t="str">
        <f t="shared" si="388"/>
        <v>-94, 16</v>
      </c>
    </row>
    <row r="6218" spans="1:21" hidden="1" x14ac:dyDescent="0.25">
      <c r="A6218">
        <v>-93.628055560000007</v>
      </c>
      <c r="B6218">
        <v>16.153333329999999</v>
      </c>
      <c r="C6218" t="s">
        <v>834</v>
      </c>
      <c r="D6218" t="s">
        <v>833</v>
      </c>
      <c r="E6218" t="s">
        <v>411</v>
      </c>
      <c r="F6218" t="s">
        <v>110</v>
      </c>
      <c r="G6218" t="s">
        <v>110</v>
      </c>
      <c r="H6218" t="s">
        <v>94</v>
      </c>
      <c r="K6218">
        <v>0</v>
      </c>
      <c r="L6218">
        <v>0</v>
      </c>
      <c r="M6218">
        <v>2</v>
      </c>
      <c r="N6218">
        <v>4</v>
      </c>
      <c r="O6218">
        <v>2009</v>
      </c>
      <c r="P6218" t="s">
        <v>397</v>
      </c>
      <c r="R6218">
        <f t="shared" si="389"/>
        <v>-94</v>
      </c>
      <c r="S6218">
        <f t="shared" si="390"/>
        <v>16</v>
      </c>
      <c r="T6218" t="str">
        <f t="shared" si="391"/>
        <v>-9416</v>
      </c>
      <c r="U6218" t="str">
        <f t="shared" si="388"/>
        <v>-94, 16</v>
      </c>
    </row>
    <row r="6219" spans="1:21" hidden="1" x14ac:dyDescent="0.25">
      <c r="A6219">
        <v>-93.628055560000007</v>
      </c>
      <c r="B6219">
        <v>16.153333329999999</v>
      </c>
      <c r="C6219" t="s">
        <v>834</v>
      </c>
      <c r="D6219" t="s">
        <v>833</v>
      </c>
      <c r="E6219" t="s">
        <v>411</v>
      </c>
      <c r="F6219" t="s">
        <v>110</v>
      </c>
      <c r="G6219" t="s">
        <v>110</v>
      </c>
      <c r="H6219" t="s">
        <v>94</v>
      </c>
      <c r="K6219">
        <v>0</v>
      </c>
      <c r="L6219">
        <v>0</v>
      </c>
      <c r="M6219">
        <v>2</v>
      </c>
      <c r="N6219">
        <v>4</v>
      </c>
      <c r="O6219">
        <v>2009</v>
      </c>
      <c r="P6219" t="s">
        <v>397</v>
      </c>
      <c r="R6219">
        <f t="shared" si="389"/>
        <v>-94</v>
      </c>
      <c r="S6219">
        <f t="shared" si="390"/>
        <v>16</v>
      </c>
      <c r="T6219" t="str">
        <f t="shared" si="391"/>
        <v>-9416</v>
      </c>
      <c r="U6219" t="str">
        <f t="shared" si="388"/>
        <v>-94, 16</v>
      </c>
    </row>
    <row r="6220" spans="1:21" hidden="1" x14ac:dyDescent="0.25">
      <c r="A6220">
        <v>-93.628055560000007</v>
      </c>
      <c r="B6220">
        <v>16.153333329999999</v>
      </c>
      <c r="C6220" t="s">
        <v>834</v>
      </c>
      <c r="D6220" t="s">
        <v>833</v>
      </c>
      <c r="E6220" t="s">
        <v>411</v>
      </c>
      <c r="F6220" t="s">
        <v>110</v>
      </c>
      <c r="G6220" t="s">
        <v>110</v>
      </c>
      <c r="H6220" t="s">
        <v>94</v>
      </c>
      <c r="K6220">
        <v>0</v>
      </c>
      <c r="L6220">
        <v>0</v>
      </c>
      <c r="M6220">
        <v>2</v>
      </c>
      <c r="N6220">
        <v>4</v>
      </c>
      <c r="O6220">
        <v>2009</v>
      </c>
      <c r="P6220" t="s">
        <v>397</v>
      </c>
      <c r="R6220">
        <f t="shared" si="389"/>
        <v>-94</v>
      </c>
      <c r="S6220">
        <f t="shared" si="390"/>
        <v>16</v>
      </c>
      <c r="T6220" t="str">
        <f t="shared" si="391"/>
        <v>-9416</v>
      </c>
      <c r="U6220" t="str">
        <f t="shared" si="388"/>
        <v>-94, 16</v>
      </c>
    </row>
    <row r="6221" spans="1:21" hidden="1" x14ac:dyDescent="0.25">
      <c r="A6221">
        <v>-93.575000000000003</v>
      </c>
      <c r="B6221">
        <v>16.174444439999998</v>
      </c>
      <c r="C6221" t="s">
        <v>835</v>
      </c>
      <c r="D6221" t="s">
        <v>833</v>
      </c>
      <c r="E6221" t="s">
        <v>411</v>
      </c>
      <c r="F6221" t="s">
        <v>110</v>
      </c>
      <c r="G6221" t="s">
        <v>109</v>
      </c>
      <c r="H6221" t="s">
        <v>94</v>
      </c>
      <c r="L6221">
        <v>263.2</v>
      </c>
      <c r="M6221">
        <v>12</v>
      </c>
      <c r="N6221">
        <v>21</v>
      </c>
      <c r="O6221">
        <v>2009</v>
      </c>
      <c r="P6221" t="s">
        <v>397</v>
      </c>
      <c r="R6221">
        <f t="shared" si="389"/>
        <v>-94</v>
      </c>
      <c r="S6221">
        <f t="shared" si="390"/>
        <v>16</v>
      </c>
      <c r="T6221" t="str">
        <f t="shared" si="391"/>
        <v>-9416</v>
      </c>
      <c r="U6221" t="str">
        <f t="shared" si="388"/>
        <v>-94, 16</v>
      </c>
    </row>
    <row r="6222" spans="1:21" hidden="1" x14ac:dyDescent="0.25">
      <c r="A6222">
        <v>-93.598888889999998</v>
      </c>
      <c r="B6222">
        <v>16.21944444</v>
      </c>
      <c r="C6222" t="s">
        <v>832</v>
      </c>
      <c r="D6222" t="s">
        <v>833</v>
      </c>
      <c r="E6222" t="s">
        <v>411</v>
      </c>
      <c r="F6222" t="s">
        <v>110</v>
      </c>
      <c r="G6222" t="s">
        <v>109</v>
      </c>
      <c r="H6222" t="s">
        <v>94</v>
      </c>
      <c r="L6222">
        <v>729.6</v>
      </c>
      <c r="M6222">
        <v>1</v>
      </c>
      <c r="N6222">
        <v>23</v>
      </c>
      <c r="O6222">
        <v>2009</v>
      </c>
      <c r="P6222" t="s">
        <v>397</v>
      </c>
      <c r="R6222">
        <f t="shared" si="389"/>
        <v>-94</v>
      </c>
      <c r="S6222">
        <f t="shared" si="390"/>
        <v>16</v>
      </c>
      <c r="T6222" t="str">
        <f t="shared" si="391"/>
        <v>-9416</v>
      </c>
      <c r="U6222" t="str">
        <f t="shared" si="388"/>
        <v>-94, 16</v>
      </c>
    </row>
    <row r="6223" spans="1:21" hidden="1" x14ac:dyDescent="0.25">
      <c r="A6223">
        <v>-93.598888889999998</v>
      </c>
      <c r="B6223">
        <v>16.21944444</v>
      </c>
      <c r="C6223" t="s">
        <v>832</v>
      </c>
      <c r="D6223" t="s">
        <v>833</v>
      </c>
      <c r="E6223" t="s">
        <v>411</v>
      </c>
      <c r="F6223" t="s">
        <v>110</v>
      </c>
      <c r="G6223" t="s">
        <v>109</v>
      </c>
      <c r="H6223" t="s">
        <v>94</v>
      </c>
      <c r="L6223">
        <v>24.56</v>
      </c>
      <c r="M6223">
        <v>1</v>
      </c>
      <c r="N6223">
        <v>23</v>
      </c>
      <c r="O6223">
        <v>2009</v>
      </c>
      <c r="P6223" t="s">
        <v>397</v>
      </c>
      <c r="R6223">
        <f t="shared" si="389"/>
        <v>-94</v>
      </c>
      <c r="S6223">
        <f t="shared" si="390"/>
        <v>16</v>
      </c>
      <c r="T6223" t="str">
        <f t="shared" si="391"/>
        <v>-9416</v>
      </c>
      <c r="U6223" t="str">
        <f t="shared" si="388"/>
        <v>-94, 16</v>
      </c>
    </row>
    <row r="6224" spans="1:21" hidden="1" x14ac:dyDescent="0.25">
      <c r="A6224">
        <v>-93.592500000000001</v>
      </c>
      <c r="B6224">
        <v>16.214166670000001</v>
      </c>
      <c r="C6224" t="s">
        <v>832</v>
      </c>
      <c r="D6224" t="s">
        <v>833</v>
      </c>
      <c r="E6224" t="s">
        <v>411</v>
      </c>
      <c r="F6224" t="s">
        <v>110</v>
      </c>
      <c r="G6224" t="s">
        <v>109</v>
      </c>
      <c r="H6224" t="s">
        <v>94</v>
      </c>
      <c r="L6224">
        <v>421.6</v>
      </c>
      <c r="M6224">
        <v>1</v>
      </c>
      <c r="N6224">
        <v>23</v>
      </c>
      <c r="O6224">
        <v>2009</v>
      </c>
      <c r="P6224" t="s">
        <v>397</v>
      </c>
      <c r="R6224">
        <f t="shared" si="389"/>
        <v>-94</v>
      </c>
      <c r="S6224">
        <f t="shared" si="390"/>
        <v>16</v>
      </c>
      <c r="T6224" t="str">
        <f t="shared" si="391"/>
        <v>-9416</v>
      </c>
      <c r="U6224" t="str">
        <f t="shared" si="388"/>
        <v>-94, 16</v>
      </c>
    </row>
    <row r="6225" spans="1:21" hidden="1" x14ac:dyDescent="0.25">
      <c r="A6225">
        <v>-93.601388889999996</v>
      </c>
      <c r="B6225">
        <v>16.20861111</v>
      </c>
      <c r="C6225" t="s">
        <v>832</v>
      </c>
      <c r="D6225" t="s">
        <v>833</v>
      </c>
      <c r="E6225" t="s">
        <v>411</v>
      </c>
      <c r="F6225" t="s">
        <v>110</v>
      </c>
      <c r="G6225" t="s">
        <v>109</v>
      </c>
      <c r="H6225" t="s">
        <v>94</v>
      </c>
      <c r="L6225">
        <v>362.4</v>
      </c>
      <c r="M6225">
        <v>1</v>
      </c>
      <c r="N6225">
        <v>23</v>
      </c>
      <c r="O6225">
        <v>2009</v>
      </c>
      <c r="P6225" t="s">
        <v>397</v>
      </c>
      <c r="R6225">
        <f t="shared" si="389"/>
        <v>-94</v>
      </c>
      <c r="S6225">
        <f t="shared" si="390"/>
        <v>16</v>
      </c>
      <c r="T6225" t="str">
        <f t="shared" si="391"/>
        <v>-9416</v>
      </c>
      <c r="U6225" t="str">
        <f t="shared" si="388"/>
        <v>-94, 16</v>
      </c>
    </row>
    <row r="6226" spans="1:21" hidden="1" x14ac:dyDescent="0.25">
      <c r="A6226">
        <v>-93.599166670000002</v>
      </c>
      <c r="B6226">
        <v>16.148611110000001</v>
      </c>
      <c r="C6226" t="s">
        <v>802</v>
      </c>
      <c r="D6226" t="s">
        <v>833</v>
      </c>
      <c r="E6226" t="s">
        <v>411</v>
      </c>
      <c r="F6226" t="s">
        <v>110</v>
      </c>
      <c r="G6226" t="s">
        <v>109</v>
      </c>
      <c r="H6226" t="s">
        <v>94</v>
      </c>
      <c r="L6226">
        <v>56.72</v>
      </c>
      <c r="M6226">
        <v>10</v>
      </c>
      <c r="N6226">
        <v>3</v>
      </c>
      <c r="O6226">
        <v>2006</v>
      </c>
      <c r="P6226" t="s">
        <v>397</v>
      </c>
      <c r="R6226">
        <f t="shared" si="389"/>
        <v>-94</v>
      </c>
      <c r="S6226">
        <f t="shared" si="390"/>
        <v>16</v>
      </c>
      <c r="T6226" t="str">
        <f t="shared" si="391"/>
        <v>-9416</v>
      </c>
      <c r="U6226" t="str">
        <f t="shared" si="388"/>
        <v>-94, 16</v>
      </c>
    </row>
    <row r="6227" spans="1:21" hidden="1" x14ac:dyDescent="0.25">
      <c r="A6227">
        <v>-93.599166670000002</v>
      </c>
      <c r="B6227">
        <v>16.148611110000001</v>
      </c>
      <c r="C6227" t="s">
        <v>802</v>
      </c>
      <c r="D6227" t="s">
        <v>833</v>
      </c>
      <c r="E6227" t="s">
        <v>411</v>
      </c>
      <c r="F6227" t="s">
        <v>110</v>
      </c>
      <c r="G6227" t="s">
        <v>109</v>
      </c>
      <c r="H6227" t="s">
        <v>94</v>
      </c>
      <c r="L6227">
        <v>560.79999999999995</v>
      </c>
      <c r="M6227">
        <v>10</v>
      </c>
      <c r="N6227">
        <v>3</v>
      </c>
      <c r="O6227">
        <v>2006</v>
      </c>
      <c r="P6227" t="s">
        <v>397</v>
      </c>
      <c r="R6227">
        <f t="shared" si="389"/>
        <v>-94</v>
      </c>
      <c r="S6227">
        <f t="shared" si="390"/>
        <v>16</v>
      </c>
      <c r="T6227" t="str">
        <f t="shared" si="391"/>
        <v>-9416</v>
      </c>
      <c r="U6227" t="str">
        <f t="shared" si="388"/>
        <v>-94, 16</v>
      </c>
    </row>
    <row r="6228" spans="1:21" hidden="1" x14ac:dyDescent="0.25">
      <c r="A6228">
        <v>-93.599166670000002</v>
      </c>
      <c r="B6228">
        <v>16.148611110000001</v>
      </c>
      <c r="C6228" t="s">
        <v>802</v>
      </c>
      <c r="D6228" t="s">
        <v>833</v>
      </c>
      <c r="E6228" t="s">
        <v>411</v>
      </c>
      <c r="F6228" t="s">
        <v>110</v>
      </c>
      <c r="G6228" t="s">
        <v>109</v>
      </c>
      <c r="H6228" t="s">
        <v>94</v>
      </c>
      <c r="L6228">
        <v>63.6</v>
      </c>
      <c r="M6228">
        <v>10</v>
      </c>
      <c r="N6228">
        <v>3</v>
      </c>
      <c r="O6228">
        <v>2006</v>
      </c>
      <c r="P6228" t="s">
        <v>397</v>
      </c>
      <c r="R6228">
        <f t="shared" si="389"/>
        <v>-94</v>
      </c>
      <c r="S6228">
        <f t="shared" si="390"/>
        <v>16</v>
      </c>
      <c r="T6228" t="str">
        <f t="shared" si="391"/>
        <v>-9416</v>
      </c>
      <c r="U6228" t="str">
        <f t="shared" si="388"/>
        <v>-94, 16</v>
      </c>
    </row>
    <row r="6229" spans="1:21" hidden="1" x14ac:dyDescent="0.25">
      <c r="A6229">
        <v>-93.599166670000002</v>
      </c>
      <c r="B6229">
        <v>16.148611110000001</v>
      </c>
      <c r="C6229" t="s">
        <v>802</v>
      </c>
      <c r="D6229" t="s">
        <v>833</v>
      </c>
      <c r="E6229" t="s">
        <v>411</v>
      </c>
      <c r="F6229" t="s">
        <v>110</v>
      </c>
      <c r="G6229" t="s">
        <v>109</v>
      </c>
      <c r="H6229" t="s">
        <v>94</v>
      </c>
      <c r="L6229">
        <v>405.6</v>
      </c>
      <c r="M6229">
        <v>10</v>
      </c>
      <c r="N6229">
        <v>3</v>
      </c>
      <c r="O6229">
        <v>2006</v>
      </c>
      <c r="P6229" t="s">
        <v>397</v>
      </c>
      <c r="R6229">
        <f t="shared" si="389"/>
        <v>-94</v>
      </c>
      <c r="S6229">
        <f t="shared" si="390"/>
        <v>16</v>
      </c>
      <c r="T6229" t="str">
        <f t="shared" si="391"/>
        <v>-9416</v>
      </c>
      <c r="U6229" t="str">
        <f t="shared" si="388"/>
        <v>-94, 16</v>
      </c>
    </row>
    <row r="6230" spans="1:21" hidden="1" x14ac:dyDescent="0.25">
      <c r="A6230">
        <v>-93.599166670000002</v>
      </c>
      <c r="B6230">
        <v>16.148611110000001</v>
      </c>
      <c r="C6230" t="s">
        <v>802</v>
      </c>
      <c r="D6230" t="s">
        <v>833</v>
      </c>
      <c r="E6230" t="s">
        <v>411</v>
      </c>
      <c r="F6230" t="s">
        <v>110</v>
      </c>
      <c r="G6230" t="s">
        <v>109</v>
      </c>
      <c r="H6230" t="s">
        <v>94</v>
      </c>
      <c r="L6230">
        <v>25.2</v>
      </c>
      <c r="M6230">
        <v>10</v>
      </c>
      <c r="N6230">
        <v>3</v>
      </c>
      <c r="O6230">
        <v>2006</v>
      </c>
      <c r="P6230" t="s">
        <v>397</v>
      </c>
      <c r="R6230">
        <f t="shared" si="389"/>
        <v>-94</v>
      </c>
      <c r="S6230">
        <f t="shared" si="390"/>
        <v>16</v>
      </c>
      <c r="T6230" t="str">
        <f t="shared" si="391"/>
        <v>-9416</v>
      </c>
      <c r="U6230" t="str">
        <f t="shared" si="388"/>
        <v>-94, 16</v>
      </c>
    </row>
    <row r="6231" spans="1:21" hidden="1" x14ac:dyDescent="0.25">
      <c r="A6231">
        <v>-93.599166670000002</v>
      </c>
      <c r="B6231">
        <v>16.148611110000001</v>
      </c>
      <c r="C6231" t="s">
        <v>802</v>
      </c>
      <c r="D6231" t="s">
        <v>833</v>
      </c>
      <c r="E6231" t="s">
        <v>411</v>
      </c>
      <c r="F6231" t="s">
        <v>110</v>
      </c>
      <c r="G6231" t="s">
        <v>109</v>
      </c>
      <c r="H6231" t="s">
        <v>94</v>
      </c>
      <c r="L6231">
        <v>48.24</v>
      </c>
      <c r="M6231">
        <v>10</v>
      </c>
      <c r="N6231">
        <v>3</v>
      </c>
      <c r="O6231">
        <v>2006</v>
      </c>
      <c r="P6231" t="s">
        <v>397</v>
      </c>
      <c r="R6231">
        <f t="shared" si="389"/>
        <v>-94</v>
      </c>
      <c r="S6231">
        <f t="shared" si="390"/>
        <v>16</v>
      </c>
      <c r="T6231" t="str">
        <f t="shared" si="391"/>
        <v>-9416</v>
      </c>
      <c r="U6231" t="str">
        <f t="shared" si="388"/>
        <v>-94, 16</v>
      </c>
    </row>
    <row r="6232" spans="1:21" hidden="1" x14ac:dyDescent="0.25">
      <c r="A6232">
        <v>-93.599166670000002</v>
      </c>
      <c r="B6232">
        <v>16.148611110000001</v>
      </c>
      <c r="C6232" t="s">
        <v>802</v>
      </c>
      <c r="D6232" t="s">
        <v>833</v>
      </c>
      <c r="E6232" t="s">
        <v>411</v>
      </c>
      <c r="F6232" t="s">
        <v>110</v>
      </c>
      <c r="G6232" t="s">
        <v>109</v>
      </c>
      <c r="H6232" t="s">
        <v>94</v>
      </c>
      <c r="L6232">
        <v>3.5920000000000001</v>
      </c>
      <c r="M6232">
        <v>10</v>
      </c>
      <c r="N6232">
        <v>3</v>
      </c>
      <c r="O6232">
        <v>2006</v>
      </c>
      <c r="P6232" t="s">
        <v>397</v>
      </c>
      <c r="R6232">
        <f t="shared" si="389"/>
        <v>-94</v>
      </c>
      <c r="S6232">
        <f t="shared" si="390"/>
        <v>16</v>
      </c>
      <c r="T6232" t="str">
        <f t="shared" si="391"/>
        <v>-9416</v>
      </c>
      <c r="U6232" t="str">
        <f t="shared" si="388"/>
        <v>-94, 16</v>
      </c>
    </row>
    <row r="6233" spans="1:21" hidden="1" x14ac:dyDescent="0.25">
      <c r="A6233">
        <v>-93.599166670000002</v>
      </c>
      <c r="B6233">
        <v>16.148611110000001</v>
      </c>
      <c r="C6233" t="s">
        <v>802</v>
      </c>
      <c r="D6233" t="s">
        <v>833</v>
      </c>
      <c r="E6233" t="s">
        <v>411</v>
      </c>
      <c r="F6233" t="s">
        <v>110</v>
      </c>
      <c r="G6233" t="s">
        <v>109</v>
      </c>
      <c r="H6233" t="s">
        <v>94</v>
      </c>
      <c r="L6233">
        <v>2.1440000000000001</v>
      </c>
      <c r="M6233">
        <v>10</v>
      </c>
      <c r="N6233">
        <v>3</v>
      </c>
      <c r="O6233">
        <v>2006</v>
      </c>
      <c r="P6233" t="s">
        <v>397</v>
      </c>
      <c r="R6233">
        <f t="shared" si="389"/>
        <v>-94</v>
      </c>
      <c r="S6233">
        <f t="shared" si="390"/>
        <v>16</v>
      </c>
      <c r="T6233" t="str">
        <f t="shared" si="391"/>
        <v>-9416</v>
      </c>
      <c r="U6233" t="str">
        <f t="shared" si="388"/>
        <v>-94, 16</v>
      </c>
    </row>
    <row r="6234" spans="1:21" hidden="1" x14ac:dyDescent="0.25">
      <c r="A6234">
        <v>-93.599166670000002</v>
      </c>
      <c r="B6234">
        <v>16.148611110000001</v>
      </c>
      <c r="C6234" t="s">
        <v>802</v>
      </c>
      <c r="D6234" t="s">
        <v>833</v>
      </c>
      <c r="E6234" t="s">
        <v>411</v>
      </c>
      <c r="F6234" t="s">
        <v>110</v>
      </c>
      <c r="G6234" t="s">
        <v>109</v>
      </c>
      <c r="H6234" t="s">
        <v>94</v>
      </c>
      <c r="L6234">
        <v>1.504</v>
      </c>
      <c r="M6234">
        <v>10</v>
      </c>
      <c r="N6234">
        <v>3</v>
      </c>
      <c r="O6234">
        <v>2006</v>
      </c>
      <c r="P6234" t="s">
        <v>397</v>
      </c>
      <c r="R6234">
        <f t="shared" si="389"/>
        <v>-94</v>
      </c>
      <c r="S6234">
        <f t="shared" si="390"/>
        <v>16</v>
      </c>
      <c r="T6234" t="str">
        <f t="shared" si="391"/>
        <v>-9416</v>
      </c>
      <c r="U6234" t="str">
        <f t="shared" si="388"/>
        <v>-94, 16</v>
      </c>
    </row>
    <row r="6235" spans="1:21" hidden="1" x14ac:dyDescent="0.25">
      <c r="A6235">
        <v>-93.599166670000002</v>
      </c>
      <c r="B6235">
        <v>16.148611110000001</v>
      </c>
      <c r="C6235" t="s">
        <v>802</v>
      </c>
      <c r="D6235" t="s">
        <v>833</v>
      </c>
      <c r="E6235" t="s">
        <v>411</v>
      </c>
      <c r="F6235" t="s">
        <v>110</v>
      </c>
      <c r="G6235" t="s">
        <v>109</v>
      </c>
      <c r="H6235" t="s">
        <v>94</v>
      </c>
      <c r="L6235">
        <v>9.44</v>
      </c>
      <c r="M6235">
        <v>10</v>
      </c>
      <c r="N6235">
        <v>3</v>
      </c>
      <c r="O6235">
        <v>2006</v>
      </c>
      <c r="P6235" t="s">
        <v>397</v>
      </c>
      <c r="R6235">
        <f t="shared" si="389"/>
        <v>-94</v>
      </c>
      <c r="S6235">
        <f t="shared" si="390"/>
        <v>16</v>
      </c>
      <c r="T6235" t="str">
        <f t="shared" si="391"/>
        <v>-9416</v>
      </c>
      <c r="U6235" t="str">
        <f t="shared" si="388"/>
        <v>-94, 16</v>
      </c>
    </row>
    <row r="6236" spans="1:21" hidden="1" x14ac:dyDescent="0.25">
      <c r="A6236">
        <v>-93.599166670000002</v>
      </c>
      <c r="B6236">
        <v>16.148611110000001</v>
      </c>
      <c r="C6236" t="s">
        <v>802</v>
      </c>
      <c r="D6236" t="s">
        <v>833</v>
      </c>
      <c r="E6236" t="s">
        <v>411</v>
      </c>
      <c r="F6236" t="s">
        <v>110</v>
      </c>
      <c r="G6236" t="s">
        <v>109</v>
      </c>
      <c r="H6236" t="s">
        <v>94</v>
      </c>
      <c r="L6236">
        <v>2.4</v>
      </c>
      <c r="M6236">
        <v>10</v>
      </c>
      <c r="N6236">
        <v>3</v>
      </c>
      <c r="O6236">
        <v>2006</v>
      </c>
      <c r="P6236" t="s">
        <v>397</v>
      </c>
      <c r="R6236">
        <f t="shared" si="389"/>
        <v>-94</v>
      </c>
      <c r="S6236">
        <f t="shared" si="390"/>
        <v>16</v>
      </c>
      <c r="T6236" t="str">
        <f t="shared" si="391"/>
        <v>-9416</v>
      </c>
      <c r="U6236" t="str">
        <f t="shared" si="388"/>
        <v>-94, 16</v>
      </c>
    </row>
    <row r="6237" spans="1:21" hidden="1" x14ac:dyDescent="0.25">
      <c r="A6237">
        <v>-93.599166670000002</v>
      </c>
      <c r="B6237">
        <v>16.148611110000001</v>
      </c>
      <c r="C6237" t="s">
        <v>802</v>
      </c>
      <c r="D6237" t="s">
        <v>833</v>
      </c>
      <c r="E6237" t="s">
        <v>411</v>
      </c>
      <c r="F6237" t="s">
        <v>110</v>
      </c>
      <c r="G6237" t="s">
        <v>109</v>
      </c>
      <c r="H6237" t="s">
        <v>94</v>
      </c>
      <c r="L6237">
        <v>506.4</v>
      </c>
      <c r="M6237">
        <v>10</v>
      </c>
      <c r="N6237">
        <v>3</v>
      </c>
      <c r="O6237">
        <v>2006</v>
      </c>
      <c r="P6237" t="s">
        <v>397</v>
      </c>
      <c r="R6237">
        <f t="shared" si="389"/>
        <v>-94</v>
      </c>
      <c r="S6237">
        <f t="shared" si="390"/>
        <v>16</v>
      </c>
      <c r="T6237" t="str">
        <f t="shared" si="391"/>
        <v>-9416</v>
      </c>
      <c r="U6237" t="str">
        <f t="shared" si="388"/>
        <v>-94, 16</v>
      </c>
    </row>
    <row r="6238" spans="1:21" hidden="1" x14ac:dyDescent="0.25">
      <c r="A6238">
        <v>-93.599166670000002</v>
      </c>
      <c r="B6238">
        <v>16.148611110000001</v>
      </c>
      <c r="C6238" t="s">
        <v>802</v>
      </c>
      <c r="D6238" t="s">
        <v>833</v>
      </c>
      <c r="E6238" t="s">
        <v>411</v>
      </c>
      <c r="F6238" t="s">
        <v>110</v>
      </c>
      <c r="G6238" t="s">
        <v>109</v>
      </c>
      <c r="H6238" t="s">
        <v>94</v>
      </c>
      <c r="L6238">
        <v>47.36</v>
      </c>
      <c r="M6238">
        <v>10</v>
      </c>
      <c r="N6238">
        <v>3</v>
      </c>
      <c r="O6238">
        <v>2006</v>
      </c>
      <c r="P6238" t="s">
        <v>397</v>
      </c>
      <c r="R6238">
        <f t="shared" si="389"/>
        <v>-94</v>
      </c>
      <c r="S6238">
        <f t="shared" si="390"/>
        <v>16</v>
      </c>
      <c r="T6238" t="str">
        <f t="shared" si="391"/>
        <v>-9416</v>
      </c>
      <c r="U6238" t="str">
        <f t="shared" si="388"/>
        <v>-94, 16</v>
      </c>
    </row>
    <row r="6239" spans="1:21" hidden="1" x14ac:dyDescent="0.25">
      <c r="A6239">
        <v>-93.599166670000002</v>
      </c>
      <c r="B6239">
        <v>16.148611110000001</v>
      </c>
      <c r="C6239" t="s">
        <v>802</v>
      </c>
      <c r="D6239" t="s">
        <v>833</v>
      </c>
      <c r="E6239" t="s">
        <v>411</v>
      </c>
      <c r="F6239" t="s">
        <v>110</v>
      </c>
      <c r="G6239" t="s">
        <v>109</v>
      </c>
      <c r="H6239" t="s">
        <v>94</v>
      </c>
      <c r="L6239">
        <v>362.4</v>
      </c>
      <c r="M6239">
        <v>10</v>
      </c>
      <c r="N6239">
        <v>3</v>
      </c>
      <c r="O6239">
        <v>2006</v>
      </c>
      <c r="P6239" t="s">
        <v>397</v>
      </c>
      <c r="R6239">
        <f t="shared" si="389"/>
        <v>-94</v>
      </c>
      <c r="S6239">
        <f t="shared" si="390"/>
        <v>16</v>
      </c>
      <c r="T6239" t="str">
        <f t="shared" si="391"/>
        <v>-9416</v>
      </c>
      <c r="U6239" t="str">
        <f t="shared" si="388"/>
        <v>-94, 16</v>
      </c>
    </row>
    <row r="6240" spans="1:21" hidden="1" x14ac:dyDescent="0.25">
      <c r="A6240">
        <v>-93.599166670000002</v>
      </c>
      <c r="B6240">
        <v>16.148611110000001</v>
      </c>
      <c r="C6240" t="s">
        <v>802</v>
      </c>
      <c r="D6240" t="s">
        <v>833</v>
      </c>
      <c r="E6240" t="s">
        <v>411</v>
      </c>
      <c r="F6240" t="s">
        <v>110</v>
      </c>
      <c r="G6240" t="s">
        <v>109</v>
      </c>
      <c r="H6240" t="s">
        <v>94</v>
      </c>
      <c r="L6240">
        <v>22.48</v>
      </c>
      <c r="M6240">
        <v>10</v>
      </c>
      <c r="N6240">
        <v>3</v>
      </c>
      <c r="O6240">
        <v>2006</v>
      </c>
      <c r="P6240" t="s">
        <v>397</v>
      </c>
      <c r="R6240">
        <f t="shared" si="389"/>
        <v>-94</v>
      </c>
      <c r="S6240">
        <f t="shared" si="390"/>
        <v>16</v>
      </c>
      <c r="T6240" t="str">
        <f t="shared" si="391"/>
        <v>-9416</v>
      </c>
      <c r="U6240" t="str">
        <f t="shared" si="388"/>
        <v>-94, 16</v>
      </c>
    </row>
    <row r="6241" spans="1:21" hidden="1" x14ac:dyDescent="0.25">
      <c r="A6241">
        <v>-93.599166670000002</v>
      </c>
      <c r="B6241">
        <v>16.148611110000001</v>
      </c>
      <c r="C6241" t="s">
        <v>802</v>
      </c>
      <c r="D6241" t="s">
        <v>833</v>
      </c>
      <c r="E6241" t="s">
        <v>411</v>
      </c>
      <c r="F6241" t="s">
        <v>110</v>
      </c>
      <c r="G6241" t="s">
        <v>109</v>
      </c>
      <c r="H6241" t="s">
        <v>94</v>
      </c>
      <c r="L6241">
        <v>528.79999999999995</v>
      </c>
      <c r="M6241">
        <v>10</v>
      </c>
      <c r="N6241">
        <v>3</v>
      </c>
      <c r="O6241">
        <v>2006</v>
      </c>
      <c r="P6241" t="s">
        <v>397</v>
      </c>
      <c r="R6241">
        <f t="shared" si="389"/>
        <v>-94</v>
      </c>
      <c r="S6241">
        <f t="shared" si="390"/>
        <v>16</v>
      </c>
      <c r="T6241" t="str">
        <f t="shared" si="391"/>
        <v>-9416</v>
      </c>
      <c r="U6241" t="str">
        <f t="shared" si="388"/>
        <v>-94, 16</v>
      </c>
    </row>
    <row r="6242" spans="1:21" hidden="1" x14ac:dyDescent="0.25">
      <c r="A6242">
        <v>-93.599166670000002</v>
      </c>
      <c r="B6242">
        <v>16.148611110000001</v>
      </c>
      <c r="C6242" t="s">
        <v>802</v>
      </c>
      <c r="D6242" t="s">
        <v>833</v>
      </c>
      <c r="E6242" t="s">
        <v>411</v>
      </c>
      <c r="F6242" t="s">
        <v>110</v>
      </c>
      <c r="G6242" t="s">
        <v>109</v>
      </c>
      <c r="H6242" t="s">
        <v>94</v>
      </c>
      <c r="L6242">
        <v>11.76</v>
      </c>
      <c r="M6242">
        <v>10</v>
      </c>
      <c r="N6242">
        <v>3</v>
      </c>
      <c r="O6242">
        <v>2006</v>
      </c>
      <c r="P6242" t="s">
        <v>397</v>
      </c>
      <c r="R6242">
        <f t="shared" si="389"/>
        <v>-94</v>
      </c>
      <c r="S6242">
        <f t="shared" si="390"/>
        <v>16</v>
      </c>
      <c r="T6242" t="str">
        <f t="shared" si="391"/>
        <v>-9416</v>
      </c>
      <c r="U6242" t="str">
        <f t="shared" si="388"/>
        <v>-94, 16</v>
      </c>
    </row>
    <row r="6243" spans="1:21" hidden="1" x14ac:dyDescent="0.25">
      <c r="A6243">
        <v>-93.595277780000004</v>
      </c>
      <c r="B6243">
        <v>16.15472222</v>
      </c>
      <c r="C6243" t="s">
        <v>809</v>
      </c>
      <c r="D6243" t="s">
        <v>833</v>
      </c>
      <c r="E6243" t="s">
        <v>411</v>
      </c>
      <c r="F6243" t="s">
        <v>110</v>
      </c>
      <c r="G6243" t="s">
        <v>109</v>
      </c>
      <c r="H6243" t="s">
        <v>94</v>
      </c>
      <c r="L6243">
        <v>2.8559999999999999</v>
      </c>
      <c r="M6243">
        <v>10</v>
      </c>
      <c r="N6243">
        <v>5</v>
      </c>
      <c r="O6243">
        <v>2006</v>
      </c>
      <c r="P6243" t="s">
        <v>397</v>
      </c>
      <c r="R6243">
        <f t="shared" si="389"/>
        <v>-94</v>
      </c>
      <c r="S6243">
        <f t="shared" si="390"/>
        <v>16</v>
      </c>
      <c r="T6243" t="str">
        <f t="shared" si="391"/>
        <v>-9416</v>
      </c>
      <c r="U6243" t="str">
        <f t="shared" si="388"/>
        <v>-94, 16</v>
      </c>
    </row>
    <row r="6244" spans="1:21" hidden="1" x14ac:dyDescent="0.25">
      <c r="A6244">
        <v>-93.595277780000004</v>
      </c>
      <c r="B6244">
        <v>16.15472222</v>
      </c>
      <c r="C6244" t="s">
        <v>809</v>
      </c>
      <c r="D6244" t="s">
        <v>833</v>
      </c>
      <c r="E6244" t="s">
        <v>411</v>
      </c>
      <c r="F6244" t="s">
        <v>110</v>
      </c>
      <c r="G6244" t="s">
        <v>109</v>
      </c>
      <c r="H6244" t="s">
        <v>94</v>
      </c>
      <c r="L6244">
        <v>140</v>
      </c>
      <c r="M6244">
        <v>10</v>
      </c>
      <c r="N6244">
        <v>5</v>
      </c>
      <c r="O6244">
        <v>2006</v>
      </c>
      <c r="P6244" t="s">
        <v>397</v>
      </c>
      <c r="R6244">
        <f t="shared" si="389"/>
        <v>-94</v>
      </c>
      <c r="S6244">
        <f t="shared" si="390"/>
        <v>16</v>
      </c>
      <c r="T6244" t="str">
        <f t="shared" si="391"/>
        <v>-9416</v>
      </c>
      <c r="U6244" t="str">
        <f t="shared" si="388"/>
        <v>-94, 16</v>
      </c>
    </row>
    <row r="6245" spans="1:21" hidden="1" x14ac:dyDescent="0.25">
      <c r="A6245">
        <v>-93.595277780000004</v>
      </c>
      <c r="B6245">
        <v>16.15472222</v>
      </c>
      <c r="C6245" t="s">
        <v>809</v>
      </c>
      <c r="D6245" t="s">
        <v>833</v>
      </c>
      <c r="E6245" t="s">
        <v>411</v>
      </c>
      <c r="F6245" t="s">
        <v>110</v>
      </c>
      <c r="G6245" t="s">
        <v>109</v>
      </c>
      <c r="H6245" t="s">
        <v>94</v>
      </c>
      <c r="L6245">
        <v>1378.4</v>
      </c>
      <c r="M6245">
        <v>10</v>
      </c>
      <c r="N6245">
        <v>5</v>
      </c>
      <c r="O6245">
        <v>2006</v>
      </c>
      <c r="P6245" t="s">
        <v>397</v>
      </c>
      <c r="R6245">
        <f t="shared" si="389"/>
        <v>-94</v>
      </c>
      <c r="S6245">
        <f t="shared" si="390"/>
        <v>16</v>
      </c>
      <c r="T6245" t="str">
        <f t="shared" si="391"/>
        <v>-9416</v>
      </c>
      <c r="U6245" t="str">
        <f t="shared" si="388"/>
        <v>-94, 16</v>
      </c>
    </row>
    <row r="6246" spans="1:21" hidden="1" x14ac:dyDescent="0.25">
      <c r="A6246">
        <v>-93.595277780000004</v>
      </c>
      <c r="B6246">
        <v>16.15472222</v>
      </c>
      <c r="C6246" t="s">
        <v>809</v>
      </c>
      <c r="D6246" t="s">
        <v>833</v>
      </c>
      <c r="E6246" t="s">
        <v>411</v>
      </c>
      <c r="F6246" t="s">
        <v>110</v>
      </c>
      <c r="G6246" t="s">
        <v>109</v>
      </c>
      <c r="H6246" t="s">
        <v>94</v>
      </c>
      <c r="L6246">
        <v>237.6</v>
      </c>
      <c r="M6246">
        <v>10</v>
      </c>
      <c r="N6246">
        <v>5</v>
      </c>
      <c r="O6246">
        <v>2006</v>
      </c>
      <c r="P6246" t="s">
        <v>397</v>
      </c>
      <c r="R6246">
        <f t="shared" si="389"/>
        <v>-94</v>
      </c>
      <c r="S6246">
        <f t="shared" si="390"/>
        <v>16</v>
      </c>
      <c r="T6246" t="str">
        <f t="shared" si="391"/>
        <v>-9416</v>
      </c>
      <c r="U6246" t="str">
        <f t="shared" si="388"/>
        <v>-94, 16</v>
      </c>
    </row>
    <row r="6247" spans="1:21" hidden="1" x14ac:dyDescent="0.25">
      <c r="A6247">
        <v>-93.595277780000004</v>
      </c>
      <c r="B6247">
        <v>16.15472222</v>
      </c>
      <c r="C6247" t="s">
        <v>809</v>
      </c>
      <c r="D6247" t="s">
        <v>833</v>
      </c>
      <c r="E6247" t="s">
        <v>411</v>
      </c>
      <c r="F6247" t="s">
        <v>110</v>
      </c>
      <c r="G6247" t="s">
        <v>109</v>
      </c>
      <c r="H6247" t="s">
        <v>94</v>
      </c>
      <c r="L6247">
        <v>14.08</v>
      </c>
      <c r="M6247">
        <v>10</v>
      </c>
      <c r="N6247">
        <v>5</v>
      </c>
      <c r="O6247">
        <v>2006</v>
      </c>
      <c r="P6247" t="s">
        <v>397</v>
      </c>
      <c r="R6247">
        <f t="shared" si="389"/>
        <v>-94</v>
      </c>
      <c r="S6247">
        <f t="shared" si="390"/>
        <v>16</v>
      </c>
      <c r="T6247" t="str">
        <f t="shared" si="391"/>
        <v>-9416</v>
      </c>
      <c r="U6247" t="str">
        <f t="shared" si="388"/>
        <v>-94, 16</v>
      </c>
    </row>
    <row r="6248" spans="1:21" hidden="1" x14ac:dyDescent="0.25">
      <c r="A6248">
        <v>-93.595277780000004</v>
      </c>
      <c r="B6248">
        <v>16.15472222</v>
      </c>
      <c r="C6248" t="s">
        <v>809</v>
      </c>
      <c r="D6248" t="s">
        <v>833</v>
      </c>
      <c r="E6248" t="s">
        <v>411</v>
      </c>
      <c r="F6248" t="s">
        <v>110</v>
      </c>
      <c r="G6248" t="s">
        <v>109</v>
      </c>
      <c r="H6248" t="s">
        <v>94</v>
      </c>
      <c r="L6248">
        <v>71.599999999999994</v>
      </c>
      <c r="M6248">
        <v>10</v>
      </c>
      <c r="N6248">
        <v>5</v>
      </c>
      <c r="O6248">
        <v>2006</v>
      </c>
      <c r="P6248" t="s">
        <v>397</v>
      </c>
      <c r="R6248">
        <f t="shared" si="389"/>
        <v>-94</v>
      </c>
      <c r="S6248">
        <f t="shared" si="390"/>
        <v>16</v>
      </c>
      <c r="T6248" t="str">
        <f t="shared" si="391"/>
        <v>-9416</v>
      </c>
      <c r="U6248" t="str">
        <f t="shared" si="388"/>
        <v>-94, 16</v>
      </c>
    </row>
    <row r="6249" spans="1:21" hidden="1" x14ac:dyDescent="0.25">
      <c r="A6249">
        <v>-93.590277779999994</v>
      </c>
      <c r="B6249">
        <v>16.15361111</v>
      </c>
      <c r="C6249" t="s">
        <v>818</v>
      </c>
      <c r="D6249" t="s">
        <v>833</v>
      </c>
      <c r="E6249" t="s">
        <v>411</v>
      </c>
      <c r="F6249" t="s">
        <v>110</v>
      </c>
      <c r="G6249" t="s">
        <v>109</v>
      </c>
      <c r="H6249" t="s">
        <v>94</v>
      </c>
      <c r="L6249">
        <v>2.8319999999999999</v>
      </c>
      <c r="M6249">
        <v>10</v>
      </c>
      <c r="N6249">
        <v>1</v>
      </c>
      <c r="O6249">
        <v>2007</v>
      </c>
      <c r="P6249" t="s">
        <v>397</v>
      </c>
      <c r="R6249">
        <f t="shared" si="389"/>
        <v>-94</v>
      </c>
      <c r="S6249">
        <f t="shared" si="390"/>
        <v>16</v>
      </c>
      <c r="T6249" t="str">
        <f t="shared" si="391"/>
        <v>-9416</v>
      </c>
      <c r="U6249" t="str">
        <f t="shared" si="388"/>
        <v>-94, 16</v>
      </c>
    </row>
    <row r="6250" spans="1:21" hidden="1" x14ac:dyDescent="0.25">
      <c r="A6250">
        <v>-93.590277779999994</v>
      </c>
      <c r="B6250">
        <v>16.15361111</v>
      </c>
      <c r="C6250" t="s">
        <v>818</v>
      </c>
      <c r="D6250" t="s">
        <v>833</v>
      </c>
      <c r="E6250" t="s">
        <v>411</v>
      </c>
      <c r="F6250" t="s">
        <v>110</v>
      </c>
      <c r="G6250" t="s">
        <v>109</v>
      </c>
      <c r="H6250" t="s">
        <v>94</v>
      </c>
      <c r="L6250">
        <v>1.3280000000000001</v>
      </c>
      <c r="M6250">
        <v>10</v>
      </c>
      <c r="N6250">
        <v>1</v>
      </c>
      <c r="O6250">
        <v>2007</v>
      </c>
      <c r="P6250" t="s">
        <v>397</v>
      </c>
      <c r="R6250">
        <f t="shared" si="389"/>
        <v>-94</v>
      </c>
      <c r="S6250">
        <f t="shared" si="390"/>
        <v>16</v>
      </c>
      <c r="T6250" t="str">
        <f t="shared" si="391"/>
        <v>-9416</v>
      </c>
      <c r="U6250" t="str">
        <f t="shared" si="388"/>
        <v>-94, 16</v>
      </c>
    </row>
    <row r="6251" spans="1:21" hidden="1" x14ac:dyDescent="0.25">
      <c r="A6251">
        <v>-93.590277779999994</v>
      </c>
      <c r="B6251">
        <v>16.15361111</v>
      </c>
      <c r="C6251" t="s">
        <v>818</v>
      </c>
      <c r="D6251" t="s">
        <v>833</v>
      </c>
      <c r="E6251" t="s">
        <v>411</v>
      </c>
      <c r="F6251" t="s">
        <v>110</v>
      </c>
      <c r="G6251" t="s">
        <v>109</v>
      </c>
      <c r="H6251" t="s">
        <v>94</v>
      </c>
      <c r="L6251">
        <v>5.7679999999999998</v>
      </c>
      <c r="M6251">
        <v>10</v>
      </c>
      <c r="N6251">
        <v>1</v>
      </c>
      <c r="O6251">
        <v>2007</v>
      </c>
      <c r="P6251" t="s">
        <v>397</v>
      </c>
      <c r="R6251">
        <f t="shared" si="389"/>
        <v>-94</v>
      </c>
      <c r="S6251">
        <f t="shared" si="390"/>
        <v>16</v>
      </c>
      <c r="T6251" t="str">
        <f t="shared" si="391"/>
        <v>-9416</v>
      </c>
      <c r="U6251" t="str">
        <f t="shared" si="388"/>
        <v>-94, 16</v>
      </c>
    </row>
    <row r="6252" spans="1:21" hidden="1" x14ac:dyDescent="0.25">
      <c r="A6252">
        <v>-93.590277779999994</v>
      </c>
      <c r="B6252">
        <v>16.15361111</v>
      </c>
      <c r="C6252" t="s">
        <v>818</v>
      </c>
      <c r="D6252" t="s">
        <v>833</v>
      </c>
      <c r="E6252" t="s">
        <v>411</v>
      </c>
      <c r="F6252" t="s">
        <v>110</v>
      </c>
      <c r="G6252" t="s">
        <v>109</v>
      </c>
      <c r="H6252" t="s">
        <v>94</v>
      </c>
      <c r="L6252">
        <v>103.2</v>
      </c>
      <c r="M6252">
        <v>10</v>
      </c>
      <c r="N6252">
        <v>1</v>
      </c>
      <c r="O6252">
        <v>2007</v>
      </c>
      <c r="P6252" t="s">
        <v>397</v>
      </c>
      <c r="R6252">
        <f t="shared" si="389"/>
        <v>-94</v>
      </c>
      <c r="S6252">
        <f t="shared" si="390"/>
        <v>16</v>
      </c>
      <c r="T6252" t="str">
        <f t="shared" si="391"/>
        <v>-9416</v>
      </c>
      <c r="U6252" t="str">
        <f t="shared" si="388"/>
        <v>-94, 16</v>
      </c>
    </row>
    <row r="6253" spans="1:21" hidden="1" x14ac:dyDescent="0.25">
      <c r="A6253">
        <v>-93.590277779999994</v>
      </c>
      <c r="B6253">
        <v>16.15361111</v>
      </c>
      <c r="C6253" t="s">
        <v>818</v>
      </c>
      <c r="D6253" t="s">
        <v>833</v>
      </c>
      <c r="E6253" t="s">
        <v>411</v>
      </c>
      <c r="F6253" t="s">
        <v>110</v>
      </c>
      <c r="G6253" t="s">
        <v>109</v>
      </c>
      <c r="H6253" t="s">
        <v>94</v>
      </c>
      <c r="L6253">
        <v>247.2</v>
      </c>
      <c r="M6253">
        <v>10</v>
      </c>
      <c r="N6253">
        <v>1</v>
      </c>
      <c r="O6253">
        <v>2007</v>
      </c>
      <c r="P6253" t="s">
        <v>397</v>
      </c>
      <c r="R6253">
        <f t="shared" si="389"/>
        <v>-94</v>
      </c>
      <c r="S6253">
        <f t="shared" si="390"/>
        <v>16</v>
      </c>
      <c r="T6253" t="str">
        <f t="shared" si="391"/>
        <v>-9416</v>
      </c>
      <c r="U6253" t="str">
        <f t="shared" si="388"/>
        <v>-94, 16</v>
      </c>
    </row>
    <row r="6254" spans="1:21" hidden="1" x14ac:dyDescent="0.25">
      <c r="A6254">
        <v>-93.590277779999994</v>
      </c>
      <c r="B6254">
        <v>16.15361111</v>
      </c>
      <c r="C6254" t="s">
        <v>818</v>
      </c>
      <c r="D6254" t="s">
        <v>833</v>
      </c>
      <c r="E6254" t="s">
        <v>411</v>
      </c>
      <c r="F6254" t="s">
        <v>110</v>
      </c>
      <c r="G6254" t="s">
        <v>109</v>
      </c>
      <c r="H6254" t="s">
        <v>94</v>
      </c>
      <c r="L6254">
        <v>63.36</v>
      </c>
      <c r="M6254">
        <v>10</v>
      </c>
      <c r="N6254">
        <v>1</v>
      </c>
      <c r="O6254">
        <v>2007</v>
      </c>
      <c r="P6254" t="s">
        <v>397</v>
      </c>
      <c r="R6254">
        <f t="shared" si="389"/>
        <v>-94</v>
      </c>
      <c r="S6254">
        <f t="shared" si="390"/>
        <v>16</v>
      </c>
      <c r="T6254" t="str">
        <f t="shared" si="391"/>
        <v>-9416</v>
      </c>
      <c r="U6254" t="str">
        <f t="shared" si="388"/>
        <v>-94, 16</v>
      </c>
    </row>
    <row r="6255" spans="1:21" hidden="1" x14ac:dyDescent="0.25">
      <c r="A6255">
        <v>-93.590277779999994</v>
      </c>
      <c r="B6255">
        <v>16.15361111</v>
      </c>
      <c r="C6255" t="s">
        <v>818</v>
      </c>
      <c r="D6255" t="s">
        <v>833</v>
      </c>
      <c r="E6255" t="s">
        <v>411</v>
      </c>
      <c r="F6255" t="s">
        <v>110</v>
      </c>
      <c r="G6255" t="s">
        <v>109</v>
      </c>
      <c r="H6255" t="s">
        <v>94</v>
      </c>
      <c r="L6255">
        <v>14</v>
      </c>
      <c r="M6255">
        <v>10</v>
      </c>
      <c r="N6255">
        <v>1</v>
      </c>
      <c r="O6255">
        <v>2007</v>
      </c>
      <c r="P6255" t="s">
        <v>397</v>
      </c>
      <c r="R6255">
        <f t="shared" si="389"/>
        <v>-94</v>
      </c>
      <c r="S6255">
        <f t="shared" si="390"/>
        <v>16</v>
      </c>
      <c r="T6255" t="str">
        <f t="shared" si="391"/>
        <v>-9416</v>
      </c>
      <c r="U6255" t="str">
        <f t="shared" si="388"/>
        <v>-94, 16</v>
      </c>
    </row>
    <row r="6256" spans="1:21" hidden="1" x14ac:dyDescent="0.25">
      <c r="A6256">
        <v>-93.590277779999994</v>
      </c>
      <c r="B6256">
        <v>16.15361111</v>
      </c>
      <c r="C6256" t="s">
        <v>818</v>
      </c>
      <c r="D6256" t="s">
        <v>833</v>
      </c>
      <c r="E6256" t="s">
        <v>411</v>
      </c>
      <c r="F6256" t="s">
        <v>110</v>
      </c>
      <c r="G6256" t="s">
        <v>109</v>
      </c>
      <c r="H6256" t="s">
        <v>94</v>
      </c>
      <c r="L6256">
        <v>8.32</v>
      </c>
      <c r="M6256">
        <v>10</v>
      </c>
      <c r="N6256">
        <v>1</v>
      </c>
      <c r="O6256">
        <v>2007</v>
      </c>
      <c r="P6256" t="s">
        <v>397</v>
      </c>
      <c r="R6256">
        <f t="shared" si="389"/>
        <v>-94</v>
      </c>
      <c r="S6256">
        <f t="shared" si="390"/>
        <v>16</v>
      </c>
      <c r="T6256" t="str">
        <f t="shared" si="391"/>
        <v>-9416</v>
      </c>
      <c r="U6256" t="str">
        <f t="shared" si="388"/>
        <v>-94, 16</v>
      </c>
    </row>
    <row r="6257" spans="1:21" hidden="1" x14ac:dyDescent="0.25">
      <c r="A6257">
        <v>-93.590277779999994</v>
      </c>
      <c r="B6257">
        <v>16.15361111</v>
      </c>
      <c r="C6257" t="s">
        <v>818</v>
      </c>
      <c r="D6257" t="s">
        <v>833</v>
      </c>
      <c r="E6257" t="s">
        <v>411</v>
      </c>
      <c r="F6257" t="s">
        <v>110</v>
      </c>
      <c r="G6257" t="s">
        <v>109</v>
      </c>
      <c r="H6257" t="s">
        <v>94</v>
      </c>
      <c r="L6257">
        <v>120</v>
      </c>
      <c r="M6257">
        <v>10</v>
      </c>
      <c r="N6257">
        <v>1</v>
      </c>
      <c r="O6257">
        <v>2007</v>
      </c>
      <c r="P6257" t="s">
        <v>397</v>
      </c>
      <c r="R6257">
        <f t="shared" si="389"/>
        <v>-94</v>
      </c>
      <c r="S6257">
        <f t="shared" si="390"/>
        <v>16</v>
      </c>
      <c r="T6257" t="str">
        <f t="shared" si="391"/>
        <v>-9416</v>
      </c>
      <c r="U6257" t="str">
        <f t="shared" si="388"/>
        <v>-94, 16</v>
      </c>
    </row>
    <row r="6258" spans="1:21" hidden="1" x14ac:dyDescent="0.25">
      <c r="A6258">
        <v>-93.590277779999994</v>
      </c>
      <c r="B6258">
        <v>16.15361111</v>
      </c>
      <c r="C6258" t="s">
        <v>818</v>
      </c>
      <c r="D6258" t="s">
        <v>833</v>
      </c>
      <c r="E6258" t="s">
        <v>411</v>
      </c>
      <c r="F6258" t="s">
        <v>110</v>
      </c>
      <c r="G6258" t="s">
        <v>109</v>
      </c>
      <c r="H6258" t="s">
        <v>94</v>
      </c>
      <c r="L6258">
        <v>856.8</v>
      </c>
      <c r="M6258">
        <v>10</v>
      </c>
      <c r="N6258">
        <v>1</v>
      </c>
      <c r="O6258">
        <v>2007</v>
      </c>
      <c r="P6258" t="s">
        <v>397</v>
      </c>
      <c r="R6258">
        <f t="shared" si="389"/>
        <v>-94</v>
      </c>
      <c r="S6258">
        <f t="shared" si="390"/>
        <v>16</v>
      </c>
      <c r="T6258" t="str">
        <f t="shared" si="391"/>
        <v>-9416</v>
      </c>
      <c r="U6258" t="str">
        <f t="shared" si="388"/>
        <v>-94, 16</v>
      </c>
    </row>
    <row r="6259" spans="1:21" hidden="1" x14ac:dyDescent="0.25">
      <c r="A6259">
        <v>-93.590277779999994</v>
      </c>
      <c r="B6259">
        <v>16.15361111</v>
      </c>
      <c r="C6259" t="s">
        <v>818</v>
      </c>
      <c r="D6259" t="s">
        <v>833</v>
      </c>
      <c r="E6259" t="s">
        <v>411</v>
      </c>
      <c r="F6259" t="s">
        <v>110</v>
      </c>
      <c r="G6259" t="s">
        <v>109</v>
      </c>
      <c r="H6259" t="s">
        <v>94</v>
      </c>
      <c r="L6259">
        <v>230.4</v>
      </c>
      <c r="M6259">
        <v>10</v>
      </c>
      <c r="N6259">
        <v>1</v>
      </c>
      <c r="O6259">
        <v>2007</v>
      </c>
      <c r="P6259" t="s">
        <v>397</v>
      </c>
      <c r="R6259">
        <f t="shared" si="389"/>
        <v>-94</v>
      </c>
      <c r="S6259">
        <f t="shared" si="390"/>
        <v>16</v>
      </c>
      <c r="T6259" t="str">
        <f t="shared" si="391"/>
        <v>-9416</v>
      </c>
      <c r="U6259" t="str">
        <f t="shared" si="388"/>
        <v>-94, 16</v>
      </c>
    </row>
    <row r="6260" spans="1:21" hidden="1" x14ac:dyDescent="0.25">
      <c r="A6260">
        <v>-93.600555560000004</v>
      </c>
      <c r="B6260">
        <v>16.157499999999999</v>
      </c>
      <c r="C6260" t="s">
        <v>818</v>
      </c>
      <c r="D6260" t="s">
        <v>833</v>
      </c>
      <c r="E6260" t="s">
        <v>411</v>
      </c>
      <c r="F6260" t="s">
        <v>110</v>
      </c>
      <c r="G6260" t="s">
        <v>109</v>
      </c>
      <c r="H6260" t="s">
        <v>94</v>
      </c>
      <c r="L6260">
        <v>37.6</v>
      </c>
      <c r="M6260">
        <v>10</v>
      </c>
      <c r="N6260">
        <v>1</v>
      </c>
      <c r="O6260">
        <v>2007</v>
      </c>
      <c r="P6260" t="s">
        <v>397</v>
      </c>
      <c r="R6260">
        <f t="shared" si="389"/>
        <v>-94</v>
      </c>
      <c r="S6260">
        <f t="shared" si="390"/>
        <v>16</v>
      </c>
      <c r="T6260" t="str">
        <f t="shared" si="391"/>
        <v>-9416</v>
      </c>
      <c r="U6260" t="str">
        <f t="shared" si="388"/>
        <v>-94, 16</v>
      </c>
    </row>
    <row r="6261" spans="1:21" hidden="1" x14ac:dyDescent="0.25">
      <c r="A6261">
        <v>-93.600555560000004</v>
      </c>
      <c r="B6261">
        <v>16.157499999999999</v>
      </c>
      <c r="C6261" t="s">
        <v>818</v>
      </c>
      <c r="D6261" t="s">
        <v>833</v>
      </c>
      <c r="E6261" t="s">
        <v>411</v>
      </c>
      <c r="F6261" t="s">
        <v>110</v>
      </c>
      <c r="G6261" t="s">
        <v>109</v>
      </c>
      <c r="H6261" t="s">
        <v>94</v>
      </c>
      <c r="L6261">
        <v>16.88</v>
      </c>
      <c r="M6261">
        <v>10</v>
      </c>
      <c r="N6261">
        <v>1</v>
      </c>
      <c r="O6261">
        <v>2007</v>
      </c>
      <c r="P6261" t="s">
        <v>397</v>
      </c>
      <c r="R6261">
        <f t="shared" si="389"/>
        <v>-94</v>
      </c>
      <c r="S6261">
        <f t="shared" si="390"/>
        <v>16</v>
      </c>
      <c r="T6261" t="str">
        <f t="shared" si="391"/>
        <v>-9416</v>
      </c>
      <c r="U6261" t="str">
        <f t="shared" si="388"/>
        <v>-94, 16</v>
      </c>
    </row>
    <row r="6262" spans="1:21" hidden="1" x14ac:dyDescent="0.25">
      <c r="A6262">
        <v>-93.600555560000004</v>
      </c>
      <c r="B6262">
        <v>16.157499999999999</v>
      </c>
      <c r="C6262" t="s">
        <v>818</v>
      </c>
      <c r="D6262" t="s">
        <v>833</v>
      </c>
      <c r="E6262" t="s">
        <v>411</v>
      </c>
      <c r="F6262" t="s">
        <v>110</v>
      </c>
      <c r="G6262" t="s">
        <v>109</v>
      </c>
      <c r="H6262" t="s">
        <v>94</v>
      </c>
      <c r="L6262">
        <v>0.64639999999999997</v>
      </c>
      <c r="M6262">
        <v>10</v>
      </c>
      <c r="N6262">
        <v>1</v>
      </c>
      <c r="O6262">
        <v>2007</v>
      </c>
      <c r="P6262" t="s">
        <v>397</v>
      </c>
      <c r="R6262">
        <f t="shared" si="389"/>
        <v>-94</v>
      </c>
      <c r="S6262">
        <f t="shared" si="390"/>
        <v>16</v>
      </c>
      <c r="T6262" t="str">
        <f t="shared" si="391"/>
        <v>-9416</v>
      </c>
      <c r="U6262" t="str">
        <f t="shared" si="388"/>
        <v>-94, 16</v>
      </c>
    </row>
    <row r="6263" spans="1:21" hidden="1" x14ac:dyDescent="0.25">
      <c r="A6263">
        <v>-93.600555560000004</v>
      </c>
      <c r="B6263">
        <v>16.157499999999999</v>
      </c>
      <c r="C6263" t="s">
        <v>818</v>
      </c>
      <c r="D6263" t="s">
        <v>833</v>
      </c>
      <c r="E6263" t="s">
        <v>411</v>
      </c>
      <c r="F6263" t="s">
        <v>110</v>
      </c>
      <c r="G6263" t="s">
        <v>109</v>
      </c>
      <c r="H6263" t="s">
        <v>94</v>
      </c>
      <c r="L6263">
        <v>28.48</v>
      </c>
      <c r="M6263">
        <v>10</v>
      </c>
      <c r="N6263">
        <v>1</v>
      </c>
      <c r="O6263">
        <v>2007</v>
      </c>
      <c r="P6263" t="s">
        <v>397</v>
      </c>
      <c r="R6263">
        <f t="shared" si="389"/>
        <v>-94</v>
      </c>
      <c r="S6263">
        <f t="shared" si="390"/>
        <v>16</v>
      </c>
      <c r="T6263" t="str">
        <f t="shared" si="391"/>
        <v>-9416</v>
      </c>
      <c r="U6263" t="str">
        <f t="shared" si="388"/>
        <v>-94, 16</v>
      </c>
    </row>
    <row r="6264" spans="1:21" hidden="1" x14ac:dyDescent="0.25">
      <c r="A6264">
        <v>-93.600555560000004</v>
      </c>
      <c r="B6264">
        <v>16.157499999999999</v>
      </c>
      <c r="C6264" t="s">
        <v>818</v>
      </c>
      <c r="D6264" t="s">
        <v>833</v>
      </c>
      <c r="E6264" t="s">
        <v>411</v>
      </c>
      <c r="F6264" t="s">
        <v>110</v>
      </c>
      <c r="G6264" t="s">
        <v>109</v>
      </c>
      <c r="H6264" t="s">
        <v>94</v>
      </c>
      <c r="L6264">
        <v>214.4</v>
      </c>
      <c r="M6264">
        <v>10</v>
      </c>
      <c r="N6264">
        <v>1</v>
      </c>
      <c r="O6264">
        <v>2007</v>
      </c>
      <c r="P6264" t="s">
        <v>397</v>
      </c>
      <c r="R6264">
        <f t="shared" si="389"/>
        <v>-94</v>
      </c>
      <c r="S6264">
        <f t="shared" si="390"/>
        <v>16</v>
      </c>
      <c r="T6264" t="str">
        <f t="shared" si="391"/>
        <v>-9416</v>
      </c>
      <c r="U6264" t="str">
        <f t="shared" si="388"/>
        <v>-94, 16</v>
      </c>
    </row>
    <row r="6265" spans="1:21" hidden="1" x14ac:dyDescent="0.25">
      <c r="A6265">
        <v>-93.600555560000004</v>
      </c>
      <c r="B6265">
        <v>16.157499999999999</v>
      </c>
      <c r="C6265" t="s">
        <v>818</v>
      </c>
      <c r="D6265" t="s">
        <v>833</v>
      </c>
      <c r="E6265" t="s">
        <v>411</v>
      </c>
      <c r="F6265" t="s">
        <v>110</v>
      </c>
      <c r="G6265" t="s">
        <v>109</v>
      </c>
      <c r="H6265" t="s">
        <v>94</v>
      </c>
      <c r="L6265">
        <v>432.8</v>
      </c>
      <c r="M6265">
        <v>10</v>
      </c>
      <c r="N6265">
        <v>1</v>
      </c>
      <c r="O6265">
        <v>2007</v>
      </c>
      <c r="P6265" t="s">
        <v>397</v>
      </c>
      <c r="R6265">
        <f t="shared" si="389"/>
        <v>-94</v>
      </c>
      <c r="S6265">
        <f t="shared" si="390"/>
        <v>16</v>
      </c>
      <c r="T6265" t="str">
        <f t="shared" si="391"/>
        <v>-9416</v>
      </c>
      <c r="U6265" t="str">
        <f t="shared" si="388"/>
        <v>-94, 16</v>
      </c>
    </row>
    <row r="6266" spans="1:21" hidden="1" x14ac:dyDescent="0.25">
      <c r="A6266">
        <v>-93.600555560000004</v>
      </c>
      <c r="B6266">
        <v>16.157499999999999</v>
      </c>
      <c r="C6266" t="s">
        <v>818</v>
      </c>
      <c r="D6266" t="s">
        <v>833</v>
      </c>
      <c r="E6266" t="s">
        <v>411</v>
      </c>
      <c r="F6266" t="s">
        <v>110</v>
      </c>
      <c r="G6266" t="s">
        <v>109</v>
      </c>
      <c r="H6266" t="s">
        <v>94</v>
      </c>
      <c r="L6266">
        <v>9.1999999999999993</v>
      </c>
      <c r="M6266">
        <v>10</v>
      </c>
      <c r="N6266">
        <v>1</v>
      </c>
      <c r="O6266">
        <v>2007</v>
      </c>
      <c r="P6266" t="s">
        <v>397</v>
      </c>
      <c r="R6266">
        <f t="shared" si="389"/>
        <v>-94</v>
      </c>
      <c r="S6266">
        <f t="shared" si="390"/>
        <v>16</v>
      </c>
      <c r="T6266" t="str">
        <f t="shared" si="391"/>
        <v>-9416</v>
      </c>
      <c r="U6266" t="str">
        <f t="shared" si="388"/>
        <v>-94, 16</v>
      </c>
    </row>
    <row r="6267" spans="1:21" hidden="1" x14ac:dyDescent="0.25">
      <c r="A6267">
        <v>-93.600555560000004</v>
      </c>
      <c r="B6267">
        <v>16.157499999999999</v>
      </c>
      <c r="C6267" t="s">
        <v>818</v>
      </c>
      <c r="D6267" t="s">
        <v>833</v>
      </c>
      <c r="E6267" t="s">
        <v>411</v>
      </c>
      <c r="F6267" t="s">
        <v>110</v>
      </c>
      <c r="G6267" t="s">
        <v>109</v>
      </c>
      <c r="H6267" t="s">
        <v>94</v>
      </c>
      <c r="L6267">
        <v>5.9359999999999999</v>
      </c>
      <c r="M6267">
        <v>10</v>
      </c>
      <c r="N6267">
        <v>1</v>
      </c>
      <c r="O6267">
        <v>2007</v>
      </c>
      <c r="P6267" t="s">
        <v>397</v>
      </c>
      <c r="R6267">
        <f t="shared" si="389"/>
        <v>-94</v>
      </c>
      <c r="S6267">
        <f t="shared" si="390"/>
        <v>16</v>
      </c>
      <c r="T6267" t="str">
        <f t="shared" si="391"/>
        <v>-9416</v>
      </c>
      <c r="U6267" t="str">
        <f t="shared" si="388"/>
        <v>-94, 16</v>
      </c>
    </row>
    <row r="6268" spans="1:21" hidden="1" x14ac:dyDescent="0.25">
      <c r="A6268">
        <v>-93.600555560000004</v>
      </c>
      <c r="B6268">
        <v>16.157499999999999</v>
      </c>
      <c r="C6268" t="s">
        <v>818</v>
      </c>
      <c r="D6268" t="s">
        <v>833</v>
      </c>
      <c r="E6268" t="s">
        <v>411</v>
      </c>
      <c r="F6268" t="s">
        <v>110</v>
      </c>
      <c r="G6268" t="s">
        <v>109</v>
      </c>
      <c r="H6268" t="s">
        <v>94</v>
      </c>
      <c r="L6268">
        <v>50.72</v>
      </c>
      <c r="M6268">
        <v>10</v>
      </c>
      <c r="N6268">
        <v>1</v>
      </c>
      <c r="O6268">
        <v>2007</v>
      </c>
      <c r="P6268" t="s">
        <v>397</v>
      </c>
      <c r="R6268">
        <f t="shared" si="389"/>
        <v>-94</v>
      </c>
      <c r="S6268">
        <f t="shared" si="390"/>
        <v>16</v>
      </c>
      <c r="T6268" t="str">
        <f t="shared" si="391"/>
        <v>-9416</v>
      </c>
      <c r="U6268" t="str">
        <f t="shared" si="388"/>
        <v>-94, 16</v>
      </c>
    </row>
    <row r="6269" spans="1:21" hidden="1" x14ac:dyDescent="0.25">
      <c r="A6269">
        <v>-93.600555560000004</v>
      </c>
      <c r="B6269">
        <v>16.157499999999999</v>
      </c>
      <c r="C6269" t="s">
        <v>818</v>
      </c>
      <c r="D6269" t="s">
        <v>833</v>
      </c>
      <c r="E6269" t="s">
        <v>411</v>
      </c>
      <c r="F6269" t="s">
        <v>110</v>
      </c>
      <c r="G6269" t="s">
        <v>109</v>
      </c>
      <c r="H6269" t="s">
        <v>94</v>
      </c>
      <c r="L6269">
        <v>7.0640000000000001</v>
      </c>
      <c r="M6269">
        <v>10</v>
      </c>
      <c r="N6269">
        <v>1</v>
      </c>
      <c r="O6269">
        <v>2007</v>
      </c>
      <c r="P6269" t="s">
        <v>397</v>
      </c>
      <c r="R6269">
        <f t="shared" si="389"/>
        <v>-94</v>
      </c>
      <c r="S6269">
        <f t="shared" si="390"/>
        <v>16</v>
      </c>
      <c r="T6269" t="str">
        <f t="shared" si="391"/>
        <v>-9416</v>
      </c>
      <c r="U6269" t="str">
        <f t="shared" si="388"/>
        <v>-94, 16</v>
      </c>
    </row>
    <row r="6270" spans="1:21" hidden="1" x14ac:dyDescent="0.25">
      <c r="A6270">
        <v>-93.600555560000004</v>
      </c>
      <c r="B6270">
        <v>16.157499999999999</v>
      </c>
      <c r="C6270" t="s">
        <v>818</v>
      </c>
      <c r="D6270" t="s">
        <v>833</v>
      </c>
      <c r="E6270" t="s">
        <v>411</v>
      </c>
      <c r="F6270" t="s">
        <v>110</v>
      </c>
      <c r="G6270" t="s">
        <v>109</v>
      </c>
      <c r="H6270" t="s">
        <v>94</v>
      </c>
      <c r="L6270">
        <v>3.8239999999999998</v>
      </c>
      <c r="M6270">
        <v>10</v>
      </c>
      <c r="N6270">
        <v>1</v>
      </c>
      <c r="O6270">
        <v>2007</v>
      </c>
      <c r="P6270" t="s">
        <v>397</v>
      </c>
      <c r="R6270">
        <f t="shared" si="389"/>
        <v>-94</v>
      </c>
      <c r="S6270">
        <f t="shared" si="390"/>
        <v>16</v>
      </c>
      <c r="T6270" t="str">
        <f t="shared" si="391"/>
        <v>-9416</v>
      </c>
      <c r="U6270" t="str">
        <f t="shared" si="388"/>
        <v>-94, 16</v>
      </c>
    </row>
    <row r="6271" spans="1:21" hidden="1" x14ac:dyDescent="0.25">
      <c r="A6271">
        <v>-93.600555560000004</v>
      </c>
      <c r="B6271">
        <v>16.157499999999999</v>
      </c>
      <c r="C6271" t="s">
        <v>818</v>
      </c>
      <c r="D6271" t="s">
        <v>833</v>
      </c>
      <c r="E6271" t="s">
        <v>411</v>
      </c>
      <c r="F6271" t="s">
        <v>110</v>
      </c>
      <c r="G6271" t="s">
        <v>109</v>
      </c>
      <c r="H6271" t="s">
        <v>94</v>
      </c>
      <c r="L6271">
        <v>26.08</v>
      </c>
      <c r="M6271">
        <v>10</v>
      </c>
      <c r="N6271">
        <v>1</v>
      </c>
      <c r="O6271">
        <v>2007</v>
      </c>
      <c r="P6271" t="s">
        <v>397</v>
      </c>
      <c r="R6271">
        <f t="shared" si="389"/>
        <v>-94</v>
      </c>
      <c r="S6271">
        <f t="shared" si="390"/>
        <v>16</v>
      </c>
      <c r="T6271" t="str">
        <f t="shared" si="391"/>
        <v>-9416</v>
      </c>
      <c r="U6271" t="str">
        <f t="shared" si="388"/>
        <v>-94, 16</v>
      </c>
    </row>
    <row r="6272" spans="1:21" hidden="1" x14ac:dyDescent="0.25">
      <c r="A6272">
        <v>-93.600555560000004</v>
      </c>
      <c r="B6272">
        <v>16.157499999999999</v>
      </c>
      <c r="C6272" t="s">
        <v>818</v>
      </c>
      <c r="D6272" t="s">
        <v>833</v>
      </c>
      <c r="E6272" t="s">
        <v>411</v>
      </c>
      <c r="F6272" t="s">
        <v>110</v>
      </c>
      <c r="G6272" t="s">
        <v>109</v>
      </c>
      <c r="H6272" t="s">
        <v>94</v>
      </c>
      <c r="L6272">
        <v>1350.4</v>
      </c>
      <c r="M6272">
        <v>10</v>
      </c>
      <c r="N6272">
        <v>1</v>
      </c>
      <c r="O6272">
        <v>2007</v>
      </c>
      <c r="P6272" t="s">
        <v>397</v>
      </c>
      <c r="R6272">
        <f t="shared" si="389"/>
        <v>-94</v>
      </c>
      <c r="S6272">
        <f t="shared" si="390"/>
        <v>16</v>
      </c>
      <c r="T6272" t="str">
        <f t="shared" si="391"/>
        <v>-9416</v>
      </c>
      <c r="U6272" t="str">
        <f t="shared" si="388"/>
        <v>-94, 16</v>
      </c>
    </row>
    <row r="6273" spans="1:21" hidden="1" x14ac:dyDescent="0.25">
      <c r="A6273">
        <v>-93.600555560000004</v>
      </c>
      <c r="B6273">
        <v>16.157499999999999</v>
      </c>
      <c r="C6273" t="s">
        <v>818</v>
      </c>
      <c r="D6273" t="s">
        <v>833</v>
      </c>
      <c r="E6273" t="s">
        <v>411</v>
      </c>
      <c r="F6273" t="s">
        <v>110</v>
      </c>
      <c r="G6273" t="s">
        <v>109</v>
      </c>
      <c r="H6273" t="s">
        <v>94</v>
      </c>
      <c r="L6273">
        <v>16.32</v>
      </c>
      <c r="M6273">
        <v>10</v>
      </c>
      <c r="N6273">
        <v>1</v>
      </c>
      <c r="O6273">
        <v>2007</v>
      </c>
      <c r="P6273" t="s">
        <v>397</v>
      </c>
      <c r="R6273">
        <f t="shared" si="389"/>
        <v>-94</v>
      </c>
      <c r="S6273">
        <f t="shared" si="390"/>
        <v>16</v>
      </c>
      <c r="T6273" t="str">
        <f t="shared" si="391"/>
        <v>-9416</v>
      </c>
      <c r="U6273" t="str">
        <f t="shared" si="388"/>
        <v>-94, 16</v>
      </c>
    </row>
    <row r="6274" spans="1:21" hidden="1" x14ac:dyDescent="0.25">
      <c r="A6274">
        <v>-93.600555560000004</v>
      </c>
      <c r="B6274">
        <v>16.157499999999999</v>
      </c>
      <c r="C6274" t="s">
        <v>818</v>
      </c>
      <c r="D6274" t="s">
        <v>833</v>
      </c>
      <c r="E6274" t="s">
        <v>411</v>
      </c>
      <c r="F6274" t="s">
        <v>110</v>
      </c>
      <c r="G6274" t="s">
        <v>109</v>
      </c>
      <c r="H6274" t="s">
        <v>94</v>
      </c>
      <c r="L6274">
        <v>6.52</v>
      </c>
      <c r="M6274">
        <v>10</v>
      </c>
      <c r="N6274">
        <v>1</v>
      </c>
      <c r="O6274">
        <v>2007</v>
      </c>
      <c r="P6274" t="s">
        <v>397</v>
      </c>
      <c r="R6274">
        <f t="shared" si="389"/>
        <v>-94</v>
      </c>
      <c r="S6274">
        <f t="shared" si="390"/>
        <v>16</v>
      </c>
      <c r="T6274" t="str">
        <f t="shared" si="391"/>
        <v>-9416</v>
      </c>
      <c r="U6274" t="str">
        <f t="shared" ref="U6274:U6337" si="392">_xlfn.CONCAT($R6275, ", ", $S6275)</f>
        <v>-94, 16</v>
      </c>
    </row>
    <row r="6275" spans="1:21" hidden="1" x14ac:dyDescent="0.25">
      <c r="A6275">
        <v>-93.600555560000004</v>
      </c>
      <c r="B6275">
        <v>16.157499999999999</v>
      </c>
      <c r="C6275" t="s">
        <v>818</v>
      </c>
      <c r="D6275" t="s">
        <v>833</v>
      </c>
      <c r="E6275" t="s">
        <v>411</v>
      </c>
      <c r="F6275" t="s">
        <v>110</v>
      </c>
      <c r="G6275" t="s">
        <v>109</v>
      </c>
      <c r="H6275" t="s">
        <v>94</v>
      </c>
      <c r="L6275">
        <v>116.8</v>
      </c>
      <c r="M6275">
        <v>10</v>
      </c>
      <c r="N6275">
        <v>1</v>
      </c>
      <c r="O6275">
        <v>2007</v>
      </c>
      <c r="P6275" t="s">
        <v>397</v>
      </c>
      <c r="R6275">
        <f t="shared" ref="R6275:R6338" si="393">ROUND($A6275, 0)</f>
        <v>-94</v>
      </c>
      <c r="S6275">
        <f t="shared" ref="S6275:S6338" si="394">ROUND($B6275, 0)</f>
        <v>16</v>
      </c>
      <c r="T6275" t="str">
        <f t="shared" ref="T6275:T6338" si="395">_xlfn.CONCAT($R6275, $S6275)</f>
        <v>-9416</v>
      </c>
      <c r="U6275" t="str">
        <f t="shared" si="392"/>
        <v>-94, 16</v>
      </c>
    </row>
    <row r="6276" spans="1:21" hidden="1" x14ac:dyDescent="0.25">
      <c r="A6276">
        <v>-93.600555560000004</v>
      </c>
      <c r="B6276">
        <v>16.157499999999999</v>
      </c>
      <c r="C6276" t="s">
        <v>818</v>
      </c>
      <c r="D6276" t="s">
        <v>833</v>
      </c>
      <c r="E6276" t="s">
        <v>411</v>
      </c>
      <c r="F6276" t="s">
        <v>110</v>
      </c>
      <c r="G6276" t="s">
        <v>109</v>
      </c>
      <c r="H6276" t="s">
        <v>94</v>
      </c>
      <c r="L6276">
        <v>160.80000000000001</v>
      </c>
      <c r="M6276">
        <v>10</v>
      </c>
      <c r="N6276">
        <v>1</v>
      </c>
      <c r="O6276">
        <v>2007</v>
      </c>
      <c r="P6276" t="s">
        <v>397</v>
      </c>
      <c r="R6276">
        <f t="shared" si="393"/>
        <v>-94</v>
      </c>
      <c r="S6276">
        <f t="shared" si="394"/>
        <v>16</v>
      </c>
      <c r="T6276" t="str">
        <f t="shared" si="395"/>
        <v>-9416</v>
      </c>
      <c r="U6276" t="str">
        <f t="shared" si="392"/>
        <v>-94, 16</v>
      </c>
    </row>
    <row r="6277" spans="1:21" hidden="1" x14ac:dyDescent="0.25">
      <c r="A6277">
        <v>-93.600555560000004</v>
      </c>
      <c r="B6277">
        <v>16.157499999999999</v>
      </c>
      <c r="C6277" t="s">
        <v>818</v>
      </c>
      <c r="D6277" t="s">
        <v>833</v>
      </c>
      <c r="E6277" t="s">
        <v>411</v>
      </c>
      <c r="F6277" t="s">
        <v>110</v>
      </c>
      <c r="G6277" t="s">
        <v>109</v>
      </c>
      <c r="H6277" t="s">
        <v>94</v>
      </c>
      <c r="L6277">
        <v>6.4720000000000004</v>
      </c>
      <c r="M6277">
        <v>10</v>
      </c>
      <c r="N6277">
        <v>1</v>
      </c>
      <c r="O6277">
        <v>2007</v>
      </c>
      <c r="P6277" t="s">
        <v>397</v>
      </c>
      <c r="R6277">
        <f t="shared" si="393"/>
        <v>-94</v>
      </c>
      <c r="S6277">
        <f t="shared" si="394"/>
        <v>16</v>
      </c>
      <c r="T6277" t="str">
        <f t="shared" si="395"/>
        <v>-9416</v>
      </c>
      <c r="U6277" t="str">
        <f t="shared" si="392"/>
        <v>-94, 16</v>
      </c>
    </row>
    <row r="6278" spans="1:21" hidden="1" x14ac:dyDescent="0.25">
      <c r="A6278">
        <v>-93.598888889999998</v>
      </c>
      <c r="B6278">
        <v>16.21944444</v>
      </c>
      <c r="C6278" t="s">
        <v>832</v>
      </c>
      <c r="D6278" t="s">
        <v>833</v>
      </c>
      <c r="E6278" t="s">
        <v>411</v>
      </c>
      <c r="F6278" t="s">
        <v>110</v>
      </c>
      <c r="G6278" t="s">
        <v>109</v>
      </c>
      <c r="H6278" t="s">
        <v>94</v>
      </c>
      <c r="L6278">
        <v>0.58320000000000005</v>
      </c>
      <c r="M6278">
        <v>1</v>
      </c>
      <c r="N6278">
        <v>23</v>
      </c>
      <c r="O6278">
        <v>2009</v>
      </c>
      <c r="P6278" t="s">
        <v>397</v>
      </c>
      <c r="R6278">
        <f t="shared" si="393"/>
        <v>-94</v>
      </c>
      <c r="S6278">
        <f t="shared" si="394"/>
        <v>16</v>
      </c>
      <c r="T6278" t="str">
        <f t="shared" si="395"/>
        <v>-9416</v>
      </c>
      <c r="U6278" t="str">
        <f t="shared" si="392"/>
        <v>-94, 16</v>
      </c>
    </row>
    <row r="6279" spans="1:21" hidden="1" x14ac:dyDescent="0.25">
      <c r="A6279">
        <v>-93.598888889999998</v>
      </c>
      <c r="B6279">
        <v>16.21944444</v>
      </c>
      <c r="C6279" t="s">
        <v>832</v>
      </c>
      <c r="D6279" t="s">
        <v>833</v>
      </c>
      <c r="E6279" t="s">
        <v>411</v>
      </c>
      <c r="F6279" t="s">
        <v>110</v>
      </c>
      <c r="G6279" t="s">
        <v>109</v>
      </c>
      <c r="H6279" t="s">
        <v>94</v>
      </c>
      <c r="L6279">
        <v>7.08</v>
      </c>
      <c r="M6279">
        <v>1</v>
      </c>
      <c r="N6279">
        <v>23</v>
      </c>
      <c r="O6279">
        <v>2009</v>
      </c>
      <c r="P6279" t="s">
        <v>397</v>
      </c>
      <c r="R6279">
        <f t="shared" si="393"/>
        <v>-94</v>
      </c>
      <c r="S6279">
        <f t="shared" si="394"/>
        <v>16</v>
      </c>
      <c r="T6279" t="str">
        <f t="shared" si="395"/>
        <v>-9416</v>
      </c>
      <c r="U6279" t="str">
        <f t="shared" si="392"/>
        <v>-94, 16</v>
      </c>
    </row>
    <row r="6280" spans="1:21" hidden="1" x14ac:dyDescent="0.25">
      <c r="A6280">
        <v>-93.598888889999998</v>
      </c>
      <c r="B6280">
        <v>16.21944444</v>
      </c>
      <c r="C6280" t="s">
        <v>832</v>
      </c>
      <c r="D6280" t="s">
        <v>833</v>
      </c>
      <c r="E6280" t="s">
        <v>411</v>
      </c>
      <c r="F6280" t="s">
        <v>110</v>
      </c>
      <c r="G6280" t="s">
        <v>109</v>
      </c>
      <c r="H6280" t="s">
        <v>94</v>
      </c>
      <c r="L6280">
        <v>4.76</v>
      </c>
      <c r="M6280">
        <v>1</v>
      </c>
      <c r="N6280">
        <v>23</v>
      </c>
      <c r="O6280">
        <v>2009</v>
      </c>
      <c r="P6280" t="s">
        <v>397</v>
      </c>
      <c r="R6280">
        <f t="shared" si="393"/>
        <v>-94</v>
      </c>
      <c r="S6280">
        <f t="shared" si="394"/>
        <v>16</v>
      </c>
      <c r="T6280" t="str">
        <f t="shared" si="395"/>
        <v>-9416</v>
      </c>
      <c r="U6280" t="str">
        <f t="shared" si="392"/>
        <v>-94, 16</v>
      </c>
    </row>
    <row r="6281" spans="1:21" hidden="1" x14ac:dyDescent="0.25">
      <c r="A6281">
        <v>-93.598888889999998</v>
      </c>
      <c r="B6281">
        <v>16.21944444</v>
      </c>
      <c r="C6281" t="s">
        <v>832</v>
      </c>
      <c r="D6281" t="s">
        <v>833</v>
      </c>
      <c r="E6281" t="s">
        <v>411</v>
      </c>
      <c r="F6281" t="s">
        <v>110</v>
      </c>
      <c r="G6281" t="s">
        <v>109</v>
      </c>
      <c r="H6281" t="s">
        <v>94</v>
      </c>
      <c r="L6281">
        <v>25.76</v>
      </c>
      <c r="M6281">
        <v>1</v>
      </c>
      <c r="N6281">
        <v>23</v>
      </c>
      <c r="O6281">
        <v>2009</v>
      </c>
      <c r="P6281" t="s">
        <v>397</v>
      </c>
      <c r="R6281">
        <f t="shared" si="393"/>
        <v>-94</v>
      </c>
      <c r="S6281">
        <f t="shared" si="394"/>
        <v>16</v>
      </c>
      <c r="T6281" t="str">
        <f t="shared" si="395"/>
        <v>-9416</v>
      </c>
      <c r="U6281" t="str">
        <f t="shared" si="392"/>
        <v>-94, 16</v>
      </c>
    </row>
    <row r="6282" spans="1:21" hidden="1" x14ac:dyDescent="0.25">
      <c r="A6282">
        <v>-93.592500000000001</v>
      </c>
      <c r="B6282">
        <v>16.214166670000001</v>
      </c>
      <c r="C6282" t="s">
        <v>832</v>
      </c>
      <c r="D6282" t="s">
        <v>833</v>
      </c>
      <c r="E6282" t="s">
        <v>411</v>
      </c>
      <c r="F6282" t="s">
        <v>110</v>
      </c>
      <c r="G6282" t="s">
        <v>109</v>
      </c>
      <c r="H6282" t="s">
        <v>94</v>
      </c>
      <c r="L6282">
        <v>70.400000000000006</v>
      </c>
      <c r="M6282">
        <v>1</v>
      </c>
      <c r="N6282">
        <v>23</v>
      </c>
      <c r="O6282">
        <v>2009</v>
      </c>
      <c r="P6282" t="s">
        <v>397</v>
      </c>
      <c r="R6282">
        <f t="shared" si="393"/>
        <v>-94</v>
      </c>
      <c r="S6282">
        <f t="shared" si="394"/>
        <v>16</v>
      </c>
      <c r="T6282" t="str">
        <f t="shared" si="395"/>
        <v>-9416</v>
      </c>
      <c r="U6282" t="str">
        <f t="shared" si="392"/>
        <v>-94, 16</v>
      </c>
    </row>
    <row r="6283" spans="1:21" hidden="1" x14ac:dyDescent="0.25">
      <c r="A6283">
        <v>-93.592500000000001</v>
      </c>
      <c r="B6283">
        <v>16.214166670000001</v>
      </c>
      <c r="C6283" t="s">
        <v>832</v>
      </c>
      <c r="D6283" t="s">
        <v>833</v>
      </c>
      <c r="E6283" t="s">
        <v>411</v>
      </c>
      <c r="F6283" t="s">
        <v>110</v>
      </c>
      <c r="G6283" t="s">
        <v>109</v>
      </c>
      <c r="H6283" t="s">
        <v>94</v>
      </c>
      <c r="L6283">
        <v>34.56</v>
      </c>
      <c r="M6283">
        <v>1</v>
      </c>
      <c r="N6283">
        <v>23</v>
      </c>
      <c r="O6283">
        <v>2009</v>
      </c>
      <c r="P6283" t="s">
        <v>397</v>
      </c>
      <c r="R6283">
        <f t="shared" si="393"/>
        <v>-94</v>
      </c>
      <c r="S6283">
        <f t="shared" si="394"/>
        <v>16</v>
      </c>
      <c r="T6283" t="str">
        <f t="shared" si="395"/>
        <v>-9416</v>
      </c>
      <c r="U6283" t="str">
        <f t="shared" si="392"/>
        <v>-94, 16</v>
      </c>
    </row>
    <row r="6284" spans="1:21" hidden="1" x14ac:dyDescent="0.25">
      <c r="A6284">
        <v>-93.592500000000001</v>
      </c>
      <c r="B6284">
        <v>16.214166670000001</v>
      </c>
      <c r="C6284" t="s">
        <v>832</v>
      </c>
      <c r="D6284" t="s">
        <v>833</v>
      </c>
      <c r="E6284" t="s">
        <v>411</v>
      </c>
      <c r="F6284" t="s">
        <v>110</v>
      </c>
      <c r="G6284" t="s">
        <v>109</v>
      </c>
      <c r="H6284" t="s">
        <v>94</v>
      </c>
      <c r="L6284">
        <v>3.056</v>
      </c>
      <c r="M6284">
        <v>1</v>
      </c>
      <c r="N6284">
        <v>23</v>
      </c>
      <c r="O6284">
        <v>2009</v>
      </c>
      <c r="P6284" t="s">
        <v>397</v>
      </c>
      <c r="R6284">
        <f t="shared" si="393"/>
        <v>-94</v>
      </c>
      <c r="S6284">
        <f t="shared" si="394"/>
        <v>16</v>
      </c>
      <c r="T6284" t="str">
        <f t="shared" si="395"/>
        <v>-9416</v>
      </c>
      <c r="U6284" t="str">
        <f t="shared" si="392"/>
        <v>-94, 16</v>
      </c>
    </row>
    <row r="6285" spans="1:21" hidden="1" x14ac:dyDescent="0.25">
      <c r="A6285">
        <v>-93.592500000000001</v>
      </c>
      <c r="B6285">
        <v>16.214166670000001</v>
      </c>
      <c r="C6285" t="s">
        <v>832</v>
      </c>
      <c r="D6285" t="s">
        <v>833</v>
      </c>
      <c r="E6285" t="s">
        <v>411</v>
      </c>
      <c r="F6285" t="s">
        <v>110</v>
      </c>
      <c r="G6285" t="s">
        <v>109</v>
      </c>
      <c r="H6285" t="s">
        <v>94</v>
      </c>
      <c r="L6285">
        <v>11.92</v>
      </c>
      <c r="M6285">
        <v>1</v>
      </c>
      <c r="N6285">
        <v>23</v>
      </c>
      <c r="O6285">
        <v>2009</v>
      </c>
      <c r="P6285" t="s">
        <v>397</v>
      </c>
      <c r="R6285">
        <f t="shared" si="393"/>
        <v>-94</v>
      </c>
      <c r="S6285">
        <f t="shared" si="394"/>
        <v>16</v>
      </c>
      <c r="T6285" t="str">
        <f t="shared" si="395"/>
        <v>-9416</v>
      </c>
      <c r="U6285" t="str">
        <f t="shared" si="392"/>
        <v>-94, 16</v>
      </c>
    </row>
    <row r="6286" spans="1:21" hidden="1" x14ac:dyDescent="0.25">
      <c r="A6286">
        <v>-93.592500000000001</v>
      </c>
      <c r="B6286">
        <v>16.214166670000001</v>
      </c>
      <c r="C6286" t="s">
        <v>832</v>
      </c>
      <c r="D6286" t="s">
        <v>833</v>
      </c>
      <c r="E6286" t="s">
        <v>411</v>
      </c>
      <c r="F6286" t="s">
        <v>110</v>
      </c>
      <c r="G6286" t="s">
        <v>109</v>
      </c>
      <c r="H6286" t="s">
        <v>94</v>
      </c>
      <c r="L6286">
        <v>10.4</v>
      </c>
      <c r="M6286">
        <v>1</v>
      </c>
      <c r="N6286">
        <v>23</v>
      </c>
      <c r="O6286">
        <v>2009</v>
      </c>
      <c r="P6286" t="s">
        <v>397</v>
      </c>
      <c r="R6286">
        <f t="shared" si="393"/>
        <v>-94</v>
      </c>
      <c r="S6286">
        <f t="shared" si="394"/>
        <v>16</v>
      </c>
      <c r="T6286" t="str">
        <f t="shared" si="395"/>
        <v>-9416</v>
      </c>
      <c r="U6286" t="str">
        <f t="shared" si="392"/>
        <v>-94, 16</v>
      </c>
    </row>
    <row r="6287" spans="1:21" hidden="1" x14ac:dyDescent="0.25">
      <c r="A6287">
        <v>-93.628055560000007</v>
      </c>
      <c r="B6287">
        <v>16.153333329999999</v>
      </c>
      <c r="C6287" t="s">
        <v>834</v>
      </c>
      <c r="D6287" t="s">
        <v>833</v>
      </c>
      <c r="E6287" t="s">
        <v>411</v>
      </c>
      <c r="F6287" t="s">
        <v>110</v>
      </c>
      <c r="G6287" t="s">
        <v>109</v>
      </c>
      <c r="H6287" t="s">
        <v>94</v>
      </c>
      <c r="L6287">
        <v>29.04</v>
      </c>
      <c r="M6287">
        <v>2</v>
      </c>
      <c r="N6287">
        <v>4</v>
      </c>
      <c r="O6287">
        <v>2009</v>
      </c>
      <c r="P6287" t="s">
        <v>397</v>
      </c>
      <c r="R6287">
        <f t="shared" si="393"/>
        <v>-94</v>
      </c>
      <c r="S6287">
        <f t="shared" si="394"/>
        <v>16</v>
      </c>
      <c r="T6287" t="str">
        <f t="shared" si="395"/>
        <v>-9416</v>
      </c>
      <c r="U6287" t="str">
        <f t="shared" si="392"/>
        <v>-94, 16</v>
      </c>
    </row>
    <row r="6288" spans="1:21" hidden="1" x14ac:dyDescent="0.25">
      <c r="A6288">
        <v>-93.628055560000007</v>
      </c>
      <c r="B6288">
        <v>16.153333329999999</v>
      </c>
      <c r="C6288" t="s">
        <v>834</v>
      </c>
      <c r="D6288" t="s">
        <v>833</v>
      </c>
      <c r="E6288" t="s">
        <v>411</v>
      </c>
      <c r="F6288" t="s">
        <v>110</v>
      </c>
      <c r="G6288" t="s">
        <v>109</v>
      </c>
      <c r="H6288" t="s">
        <v>94</v>
      </c>
      <c r="L6288">
        <v>1.272</v>
      </c>
      <c r="M6288">
        <v>2</v>
      </c>
      <c r="N6288">
        <v>4</v>
      </c>
      <c r="O6288">
        <v>2009</v>
      </c>
      <c r="P6288" t="s">
        <v>397</v>
      </c>
      <c r="R6288">
        <f t="shared" si="393"/>
        <v>-94</v>
      </c>
      <c r="S6288">
        <f t="shared" si="394"/>
        <v>16</v>
      </c>
      <c r="T6288" t="str">
        <f t="shared" si="395"/>
        <v>-9416</v>
      </c>
      <c r="U6288" t="str">
        <f t="shared" si="392"/>
        <v>-94, 16</v>
      </c>
    </row>
    <row r="6289" spans="1:21" hidden="1" x14ac:dyDescent="0.25">
      <c r="A6289">
        <v>-93.628055560000007</v>
      </c>
      <c r="B6289">
        <v>16.153333329999999</v>
      </c>
      <c r="C6289" t="s">
        <v>834</v>
      </c>
      <c r="D6289" t="s">
        <v>833</v>
      </c>
      <c r="E6289" t="s">
        <v>411</v>
      </c>
      <c r="F6289" t="s">
        <v>110</v>
      </c>
      <c r="G6289" t="s">
        <v>109</v>
      </c>
      <c r="H6289" t="s">
        <v>94</v>
      </c>
      <c r="L6289">
        <v>8.4</v>
      </c>
      <c r="M6289">
        <v>2</v>
      </c>
      <c r="N6289">
        <v>4</v>
      </c>
      <c r="O6289">
        <v>2009</v>
      </c>
      <c r="P6289" t="s">
        <v>397</v>
      </c>
      <c r="R6289">
        <f t="shared" si="393"/>
        <v>-94</v>
      </c>
      <c r="S6289">
        <f t="shared" si="394"/>
        <v>16</v>
      </c>
      <c r="T6289" t="str">
        <f t="shared" si="395"/>
        <v>-9416</v>
      </c>
      <c r="U6289" t="str">
        <f t="shared" si="392"/>
        <v>-94, 17</v>
      </c>
    </row>
    <row r="6290" spans="1:21" hidden="1" x14ac:dyDescent="0.25">
      <c r="A6290">
        <v>-94.193055560000005</v>
      </c>
      <c r="B6290">
        <v>16.550277779999998</v>
      </c>
      <c r="C6290" t="s">
        <v>836</v>
      </c>
      <c r="D6290" t="s">
        <v>837</v>
      </c>
      <c r="E6290" t="s">
        <v>411</v>
      </c>
      <c r="F6290" t="s">
        <v>110</v>
      </c>
      <c r="G6290" t="s">
        <v>110</v>
      </c>
      <c r="H6290" t="s">
        <v>94</v>
      </c>
      <c r="K6290">
        <v>0</v>
      </c>
      <c r="L6290">
        <v>0</v>
      </c>
      <c r="M6290">
        <v>5</v>
      </c>
      <c r="N6290">
        <v>15</v>
      </c>
      <c r="O6290">
        <v>2008</v>
      </c>
      <c r="P6290" t="s">
        <v>397</v>
      </c>
      <c r="R6290">
        <f t="shared" si="393"/>
        <v>-94</v>
      </c>
      <c r="S6290">
        <f t="shared" si="394"/>
        <v>17</v>
      </c>
      <c r="T6290" t="str">
        <f t="shared" si="395"/>
        <v>-9417</v>
      </c>
      <c r="U6290" t="str">
        <f t="shared" si="392"/>
        <v>-94, 16</v>
      </c>
    </row>
    <row r="6291" spans="1:21" hidden="1" x14ac:dyDescent="0.25">
      <c r="A6291">
        <v>-93.575000000000003</v>
      </c>
      <c r="B6291">
        <v>16.174444439999998</v>
      </c>
      <c r="C6291" t="s">
        <v>835</v>
      </c>
      <c r="D6291" t="s">
        <v>837</v>
      </c>
      <c r="E6291" t="s">
        <v>411</v>
      </c>
      <c r="F6291" t="s">
        <v>110</v>
      </c>
      <c r="G6291" t="s">
        <v>110</v>
      </c>
      <c r="H6291" t="s">
        <v>94</v>
      </c>
      <c r="K6291">
        <v>0</v>
      </c>
      <c r="L6291">
        <v>0</v>
      </c>
      <c r="M6291">
        <v>12</v>
      </c>
      <c r="N6291">
        <v>21</v>
      </c>
      <c r="O6291">
        <v>2009</v>
      </c>
      <c r="P6291" t="s">
        <v>397</v>
      </c>
      <c r="R6291">
        <f t="shared" si="393"/>
        <v>-94</v>
      </c>
      <c r="S6291">
        <f t="shared" si="394"/>
        <v>16</v>
      </c>
      <c r="T6291" t="str">
        <f t="shared" si="395"/>
        <v>-9416</v>
      </c>
      <c r="U6291" t="str">
        <f t="shared" si="392"/>
        <v>-94, 17</v>
      </c>
    </row>
    <row r="6292" spans="1:21" hidden="1" x14ac:dyDescent="0.25">
      <c r="A6292">
        <v>-94.193055560000005</v>
      </c>
      <c r="B6292">
        <v>16.550277779999998</v>
      </c>
      <c r="C6292" t="s">
        <v>836</v>
      </c>
      <c r="D6292" t="s">
        <v>837</v>
      </c>
      <c r="E6292" t="s">
        <v>411</v>
      </c>
      <c r="F6292" t="s">
        <v>110</v>
      </c>
      <c r="G6292" t="s">
        <v>110</v>
      </c>
      <c r="H6292" t="s">
        <v>94</v>
      </c>
      <c r="K6292">
        <v>0</v>
      </c>
      <c r="L6292">
        <v>0</v>
      </c>
      <c r="M6292">
        <v>5</v>
      </c>
      <c r="N6292">
        <v>15</v>
      </c>
      <c r="O6292">
        <v>2008</v>
      </c>
      <c r="P6292" t="s">
        <v>397</v>
      </c>
      <c r="R6292">
        <f t="shared" si="393"/>
        <v>-94</v>
      </c>
      <c r="S6292">
        <f t="shared" si="394"/>
        <v>17</v>
      </c>
      <c r="T6292" t="str">
        <f t="shared" si="395"/>
        <v>-9417</v>
      </c>
      <c r="U6292" t="str">
        <f t="shared" si="392"/>
        <v>-94, 16</v>
      </c>
    </row>
    <row r="6293" spans="1:21" hidden="1" x14ac:dyDescent="0.25">
      <c r="A6293">
        <v>-93.575000000000003</v>
      </c>
      <c r="B6293">
        <v>16.174444439999998</v>
      </c>
      <c r="C6293" t="s">
        <v>835</v>
      </c>
      <c r="D6293" t="s">
        <v>837</v>
      </c>
      <c r="E6293" t="s">
        <v>411</v>
      </c>
      <c r="F6293" t="s">
        <v>110</v>
      </c>
      <c r="G6293" t="s">
        <v>110</v>
      </c>
      <c r="H6293" t="s">
        <v>94</v>
      </c>
      <c r="K6293">
        <v>0</v>
      </c>
      <c r="L6293">
        <v>0</v>
      </c>
      <c r="M6293">
        <v>12</v>
      </c>
      <c r="N6293">
        <v>21</v>
      </c>
      <c r="O6293">
        <v>2009</v>
      </c>
      <c r="P6293" t="s">
        <v>397</v>
      </c>
      <c r="R6293">
        <f t="shared" si="393"/>
        <v>-94</v>
      </c>
      <c r="S6293">
        <f t="shared" si="394"/>
        <v>16</v>
      </c>
      <c r="T6293" t="str">
        <f t="shared" si="395"/>
        <v>-9416</v>
      </c>
      <c r="U6293" t="str">
        <f t="shared" si="392"/>
        <v>-94, 16</v>
      </c>
    </row>
    <row r="6294" spans="1:21" hidden="1" x14ac:dyDescent="0.25">
      <c r="A6294">
        <v>-93.575000000000003</v>
      </c>
      <c r="B6294">
        <v>16.174444439999998</v>
      </c>
      <c r="C6294" t="s">
        <v>835</v>
      </c>
      <c r="D6294" t="s">
        <v>837</v>
      </c>
      <c r="E6294" t="s">
        <v>411</v>
      </c>
      <c r="F6294" t="s">
        <v>110</v>
      </c>
      <c r="G6294" t="s">
        <v>110</v>
      </c>
      <c r="H6294" t="s">
        <v>94</v>
      </c>
      <c r="K6294">
        <v>0</v>
      </c>
      <c r="L6294">
        <v>0</v>
      </c>
      <c r="M6294">
        <v>12</v>
      </c>
      <c r="N6294">
        <v>21</v>
      </c>
      <c r="O6294">
        <v>2009</v>
      </c>
      <c r="P6294" t="s">
        <v>397</v>
      </c>
      <c r="R6294">
        <f t="shared" si="393"/>
        <v>-94</v>
      </c>
      <c r="S6294">
        <f t="shared" si="394"/>
        <v>16</v>
      </c>
      <c r="T6294" t="str">
        <f t="shared" si="395"/>
        <v>-9416</v>
      </c>
      <c r="U6294" t="str">
        <f t="shared" si="392"/>
        <v>-94, 16</v>
      </c>
    </row>
    <row r="6295" spans="1:21" hidden="1" x14ac:dyDescent="0.25">
      <c r="A6295">
        <v>-93.575000000000003</v>
      </c>
      <c r="B6295">
        <v>16.174444439999998</v>
      </c>
      <c r="C6295" t="s">
        <v>835</v>
      </c>
      <c r="D6295" t="s">
        <v>837</v>
      </c>
      <c r="E6295" t="s">
        <v>411</v>
      </c>
      <c r="F6295" t="s">
        <v>110</v>
      </c>
      <c r="G6295" t="s">
        <v>110</v>
      </c>
      <c r="H6295" t="s">
        <v>94</v>
      </c>
      <c r="K6295">
        <v>0</v>
      </c>
      <c r="L6295">
        <v>0</v>
      </c>
      <c r="M6295">
        <v>12</v>
      </c>
      <c r="N6295">
        <v>21</v>
      </c>
      <c r="O6295">
        <v>2009</v>
      </c>
      <c r="P6295" t="s">
        <v>397</v>
      </c>
      <c r="R6295">
        <f t="shared" si="393"/>
        <v>-94</v>
      </c>
      <c r="S6295">
        <f t="shared" si="394"/>
        <v>16</v>
      </c>
      <c r="T6295" t="str">
        <f t="shared" si="395"/>
        <v>-9416</v>
      </c>
      <c r="U6295" t="str">
        <f t="shared" si="392"/>
        <v>-94, 16</v>
      </c>
    </row>
    <row r="6296" spans="1:21" hidden="1" x14ac:dyDescent="0.25">
      <c r="A6296">
        <v>-93.575000000000003</v>
      </c>
      <c r="B6296">
        <v>16.174444439999998</v>
      </c>
      <c r="C6296" t="s">
        <v>835</v>
      </c>
      <c r="D6296" t="s">
        <v>837</v>
      </c>
      <c r="E6296" t="s">
        <v>411</v>
      </c>
      <c r="F6296" t="s">
        <v>110</v>
      </c>
      <c r="G6296" t="s">
        <v>110</v>
      </c>
      <c r="H6296" t="s">
        <v>94</v>
      </c>
      <c r="K6296">
        <v>0</v>
      </c>
      <c r="L6296">
        <v>0</v>
      </c>
      <c r="M6296">
        <v>12</v>
      </c>
      <c r="N6296">
        <v>21</v>
      </c>
      <c r="O6296">
        <v>2009</v>
      </c>
      <c r="P6296" t="s">
        <v>397</v>
      </c>
      <c r="R6296">
        <f t="shared" si="393"/>
        <v>-94</v>
      </c>
      <c r="S6296">
        <f t="shared" si="394"/>
        <v>16</v>
      </c>
      <c r="T6296" t="str">
        <f t="shared" si="395"/>
        <v>-9416</v>
      </c>
      <c r="U6296" t="str">
        <f t="shared" si="392"/>
        <v>-94, 16</v>
      </c>
    </row>
    <row r="6297" spans="1:21" hidden="1" x14ac:dyDescent="0.25">
      <c r="A6297">
        <v>-93.600555560000004</v>
      </c>
      <c r="B6297">
        <v>16.157499999999999</v>
      </c>
      <c r="C6297" t="s">
        <v>805</v>
      </c>
      <c r="D6297" t="s">
        <v>837</v>
      </c>
      <c r="E6297" t="s">
        <v>411</v>
      </c>
      <c r="F6297" t="s">
        <v>110</v>
      </c>
      <c r="G6297" t="s">
        <v>110</v>
      </c>
      <c r="H6297" t="s">
        <v>94</v>
      </c>
      <c r="K6297">
        <v>0</v>
      </c>
      <c r="L6297">
        <v>0</v>
      </c>
      <c r="M6297">
        <v>2</v>
      </c>
      <c r="N6297">
        <v>8</v>
      </c>
      <c r="O6297">
        <v>2009</v>
      </c>
      <c r="P6297" t="s">
        <v>397</v>
      </c>
      <c r="R6297">
        <f t="shared" si="393"/>
        <v>-94</v>
      </c>
      <c r="S6297">
        <f t="shared" si="394"/>
        <v>16</v>
      </c>
      <c r="T6297" t="str">
        <f t="shared" si="395"/>
        <v>-9416</v>
      </c>
      <c r="U6297" t="str">
        <f t="shared" si="392"/>
        <v>-94, 17</v>
      </c>
    </row>
    <row r="6298" spans="1:21" hidden="1" x14ac:dyDescent="0.25">
      <c r="A6298">
        <v>-94.193055560000005</v>
      </c>
      <c r="B6298">
        <v>16.550277779999998</v>
      </c>
      <c r="C6298" t="s">
        <v>836</v>
      </c>
      <c r="D6298" t="s">
        <v>837</v>
      </c>
      <c r="E6298" t="s">
        <v>411</v>
      </c>
      <c r="F6298" t="s">
        <v>110</v>
      </c>
      <c r="G6298" t="s">
        <v>109</v>
      </c>
      <c r="H6298" t="s">
        <v>94</v>
      </c>
      <c r="L6298">
        <v>152.80000000000001</v>
      </c>
      <c r="M6298">
        <v>5</v>
      </c>
      <c r="N6298">
        <v>15</v>
      </c>
      <c r="O6298">
        <v>2008</v>
      </c>
      <c r="P6298" t="s">
        <v>397</v>
      </c>
      <c r="R6298">
        <f t="shared" si="393"/>
        <v>-94</v>
      </c>
      <c r="S6298">
        <f t="shared" si="394"/>
        <v>17</v>
      </c>
      <c r="T6298" t="str">
        <f t="shared" si="395"/>
        <v>-9417</v>
      </c>
      <c r="U6298" t="str">
        <f t="shared" si="392"/>
        <v>-94, 16</v>
      </c>
    </row>
    <row r="6299" spans="1:21" hidden="1" x14ac:dyDescent="0.25">
      <c r="A6299">
        <v>-93.580833330000004</v>
      </c>
      <c r="B6299">
        <v>16.172777780000001</v>
      </c>
      <c r="C6299" t="s">
        <v>793</v>
      </c>
      <c r="D6299" t="s">
        <v>837</v>
      </c>
      <c r="E6299" t="s">
        <v>411</v>
      </c>
      <c r="F6299" t="s">
        <v>110</v>
      </c>
      <c r="G6299" t="s">
        <v>109</v>
      </c>
      <c r="H6299" t="s">
        <v>94</v>
      </c>
      <c r="L6299">
        <v>92</v>
      </c>
      <c r="M6299">
        <v>12</v>
      </c>
      <c r="N6299">
        <v>20</v>
      </c>
      <c r="O6299">
        <v>2009</v>
      </c>
      <c r="P6299" t="s">
        <v>397</v>
      </c>
      <c r="R6299">
        <f t="shared" si="393"/>
        <v>-94</v>
      </c>
      <c r="S6299">
        <f t="shared" si="394"/>
        <v>16</v>
      </c>
      <c r="T6299" t="str">
        <f t="shared" si="395"/>
        <v>-9416</v>
      </c>
      <c r="U6299" t="str">
        <f t="shared" si="392"/>
        <v>-94, 16</v>
      </c>
    </row>
    <row r="6300" spans="1:21" hidden="1" x14ac:dyDescent="0.25">
      <c r="A6300">
        <v>-93.575000000000003</v>
      </c>
      <c r="B6300">
        <v>16.174444439999998</v>
      </c>
      <c r="C6300" t="s">
        <v>835</v>
      </c>
      <c r="D6300" t="s">
        <v>837</v>
      </c>
      <c r="E6300" t="s">
        <v>411</v>
      </c>
      <c r="F6300" t="s">
        <v>110</v>
      </c>
      <c r="G6300" t="s">
        <v>109</v>
      </c>
      <c r="H6300" t="s">
        <v>94</v>
      </c>
      <c r="L6300">
        <v>143.19999999999999</v>
      </c>
      <c r="M6300">
        <v>12</v>
      </c>
      <c r="N6300">
        <v>21</v>
      </c>
      <c r="O6300">
        <v>2009</v>
      </c>
      <c r="P6300" t="s">
        <v>397</v>
      </c>
      <c r="R6300">
        <f t="shared" si="393"/>
        <v>-94</v>
      </c>
      <c r="S6300">
        <f t="shared" si="394"/>
        <v>16</v>
      </c>
      <c r="T6300" t="str">
        <f t="shared" si="395"/>
        <v>-9416</v>
      </c>
      <c r="U6300" t="str">
        <f t="shared" si="392"/>
        <v>-94, 16</v>
      </c>
    </row>
    <row r="6301" spans="1:21" hidden="1" x14ac:dyDescent="0.25">
      <c r="A6301">
        <v>-93.575000000000003</v>
      </c>
      <c r="B6301">
        <v>16.174444439999998</v>
      </c>
      <c r="C6301" t="s">
        <v>835</v>
      </c>
      <c r="D6301" t="s">
        <v>837</v>
      </c>
      <c r="E6301" t="s">
        <v>411</v>
      </c>
      <c r="F6301" t="s">
        <v>110</v>
      </c>
      <c r="G6301" t="s">
        <v>109</v>
      </c>
      <c r="H6301" t="s">
        <v>94</v>
      </c>
      <c r="L6301">
        <v>60.16</v>
      </c>
      <c r="M6301">
        <v>12</v>
      </c>
      <c r="N6301">
        <v>21</v>
      </c>
      <c r="O6301">
        <v>2009</v>
      </c>
      <c r="P6301" t="s">
        <v>397</v>
      </c>
      <c r="R6301">
        <f t="shared" si="393"/>
        <v>-94</v>
      </c>
      <c r="S6301">
        <f t="shared" si="394"/>
        <v>16</v>
      </c>
      <c r="T6301" t="str">
        <f t="shared" si="395"/>
        <v>-9416</v>
      </c>
      <c r="U6301" t="str">
        <f t="shared" si="392"/>
        <v>-94, 17</v>
      </c>
    </row>
    <row r="6302" spans="1:21" hidden="1" x14ac:dyDescent="0.25">
      <c r="A6302">
        <v>-94.193055560000005</v>
      </c>
      <c r="B6302">
        <v>16.550277779999998</v>
      </c>
      <c r="C6302" t="s">
        <v>836</v>
      </c>
      <c r="D6302" t="s">
        <v>837</v>
      </c>
      <c r="E6302" t="s">
        <v>411</v>
      </c>
      <c r="F6302" t="s">
        <v>110</v>
      </c>
      <c r="G6302" t="s">
        <v>109</v>
      </c>
      <c r="H6302" t="s">
        <v>94</v>
      </c>
      <c r="L6302">
        <v>769.6</v>
      </c>
      <c r="M6302">
        <v>5</v>
      </c>
      <c r="N6302">
        <v>15</v>
      </c>
      <c r="O6302">
        <v>2008</v>
      </c>
      <c r="P6302" t="s">
        <v>397</v>
      </c>
      <c r="R6302">
        <f t="shared" si="393"/>
        <v>-94</v>
      </c>
      <c r="S6302">
        <f t="shared" si="394"/>
        <v>17</v>
      </c>
      <c r="T6302" t="str">
        <f t="shared" si="395"/>
        <v>-9417</v>
      </c>
      <c r="U6302" t="str">
        <f t="shared" si="392"/>
        <v>-94, 17</v>
      </c>
    </row>
    <row r="6303" spans="1:21" hidden="1" x14ac:dyDescent="0.25">
      <c r="A6303">
        <v>-94.193055560000005</v>
      </c>
      <c r="B6303">
        <v>16.550277779999998</v>
      </c>
      <c r="C6303" t="s">
        <v>836</v>
      </c>
      <c r="D6303" t="s">
        <v>837</v>
      </c>
      <c r="E6303" t="s">
        <v>411</v>
      </c>
      <c r="F6303" t="s">
        <v>110</v>
      </c>
      <c r="G6303" t="s">
        <v>109</v>
      </c>
      <c r="H6303" t="s">
        <v>94</v>
      </c>
      <c r="L6303">
        <v>16.239999999999998</v>
      </c>
      <c r="M6303">
        <v>5</v>
      </c>
      <c r="N6303">
        <v>15</v>
      </c>
      <c r="O6303">
        <v>2008</v>
      </c>
      <c r="P6303" t="s">
        <v>397</v>
      </c>
      <c r="R6303">
        <f t="shared" si="393"/>
        <v>-94</v>
      </c>
      <c r="S6303">
        <f t="shared" si="394"/>
        <v>17</v>
      </c>
      <c r="T6303" t="str">
        <f t="shared" si="395"/>
        <v>-9417</v>
      </c>
      <c r="U6303" t="str">
        <f t="shared" si="392"/>
        <v>-94, 17</v>
      </c>
    </row>
    <row r="6304" spans="1:21" hidden="1" x14ac:dyDescent="0.25">
      <c r="A6304">
        <v>-94.193055560000005</v>
      </c>
      <c r="B6304">
        <v>16.550277779999998</v>
      </c>
      <c r="C6304" t="s">
        <v>836</v>
      </c>
      <c r="D6304" t="s">
        <v>837</v>
      </c>
      <c r="E6304" t="s">
        <v>411</v>
      </c>
      <c r="F6304" t="s">
        <v>110</v>
      </c>
      <c r="G6304" t="s">
        <v>109</v>
      </c>
      <c r="H6304" t="s">
        <v>94</v>
      </c>
      <c r="L6304">
        <v>31.68</v>
      </c>
      <c r="M6304">
        <v>5</v>
      </c>
      <c r="N6304">
        <v>15</v>
      </c>
      <c r="O6304">
        <v>2008</v>
      </c>
      <c r="P6304" t="s">
        <v>397</v>
      </c>
      <c r="R6304">
        <f t="shared" si="393"/>
        <v>-94</v>
      </c>
      <c r="S6304">
        <f t="shared" si="394"/>
        <v>17</v>
      </c>
      <c r="T6304" t="str">
        <f t="shared" si="395"/>
        <v>-9417</v>
      </c>
      <c r="U6304" t="str">
        <f t="shared" si="392"/>
        <v>-94, 17</v>
      </c>
    </row>
    <row r="6305" spans="1:21" hidden="1" x14ac:dyDescent="0.25">
      <c r="A6305">
        <v>-94.193055560000005</v>
      </c>
      <c r="B6305">
        <v>16.550277779999998</v>
      </c>
      <c r="C6305" t="s">
        <v>836</v>
      </c>
      <c r="D6305" t="s">
        <v>837</v>
      </c>
      <c r="E6305" t="s">
        <v>411</v>
      </c>
      <c r="F6305" t="s">
        <v>110</v>
      </c>
      <c r="G6305" t="s">
        <v>109</v>
      </c>
      <c r="H6305" t="s">
        <v>94</v>
      </c>
      <c r="L6305">
        <v>4.4000000000000004</v>
      </c>
      <c r="M6305">
        <v>5</v>
      </c>
      <c r="N6305">
        <v>15</v>
      </c>
      <c r="O6305">
        <v>2008</v>
      </c>
      <c r="P6305" t="s">
        <v>397</v>
      </c>
      <c r="R6305">
        <f t="shared" si="393"/>
        <v>-94</v>
      </c>
      <c r="S6305">
        <f t="shared" si="394"/>
        <v>17</v>
      </c>
      <c r="T6305" t="str">
        <f t="shared" si="395"/>
        <v>-9417</v>
      </c>
      <c r="U6305" t="str">
        <f t="shared" si="392"/>
        <v>-94, 17</v>
      </c>
    </row>
    <row r="6306" spans="1:21" hidden="1" x14ac:dyDescent="0.25">
      <c r="A6306">
        <v>-94.193055560000005</v>
      </c>
      <c r="B6306">
        <v>16.550277779999998</v>
      </c>
      <c r="C6306" t="s">
        <v>836</v>
      </c>
      <c r="D6306" t="s">
        <v>837</v>
      </c>
      <c r="E6306" t="s">
        <v>411</v>
      </c>
      <c r="F6306" t="s">
        <v>110</v>
      </c>
      <c r="G6306" t="s">
        <v>109</v>
      </c>
      <c r="H6306" t="s">
        <v>94</v>
      </c>
      <c r="L6306">
        <v>4676.8</v>
      </c>
      <c r="M6306">
        <v>5</v>
      </c>
      <c r="N6306">
        <v>15</v>
      </c>
      <c r="O6306">
        <v>2008</v>
      </c>
      <c r="P6306" t="s">
        <v>397</v>
      </c>
      <c r="R6306">
        <f t="shared" si="393"/>
        <v>-94</v>
      </c>
      <c r="S6306">
        <f t="shared" si="394"/>
        <v>17</v>
      </c>
      <c r="T6306" t="str">
        <f t="shared" si="395"/>
        <v>-9417</v>
      </c>
      <c r="U6306" t="str">
        <f t="shared" si="392"/>
        <v>-94, 17</v>
      </c>
    </row>
    <row r="6307" spans="1:21" hidden="1" x14ac:dyDescent="0.25">
      <c r="A6307">
        <v>-94.193055560000005</v>
      </c>
      <c r="B6307">
        <v>16.550277779999998</v>
      </c>
      <c r="C6307" t="s">
        <v>836</v>
      </c>
      <c r="D6307" t="s">
        <v>837</v>
      </c>
      <c r="E6307" t="s">
        <v>411</v>
      </c>
      <c r="F6307" t="s">
        <v>110</v>
      </c>
      <c r="G6307" t="s">
        <v>109</v>
      </c>
      <c r="H6307" t="s">
        <v>94</v>
      </c>
      <c r="L6307">
        <v>70.72</v>
      </c>
      <c r="M6307">
        <v>5</v>
      </c>
      <c r="N6307">
        <v>15</v>
      </c>
      <c r="O6307">
        <v>2008</v>
      </c>
      <c r="P6307" t="s">
        <v>397</v>
      </c>
      <c r="R6307">
        <f t="shared" si="393"/>
        <v>-94</v>
      </c>
      <c r="S6307">
        <f t="shared" si="394"/>
        <v>17</v>
      </c>
      <c r="T6307" t="str">
        <f t="shared" si="395"/>
        <v>-9417</v>
      </c>
      <c r="U6307" t="str">
        <f t="shared" si="392"/>
        <v>-94, 17</v>
      </c>
    </row>
    <row r="6308" spans="1:21" hidden="1" x14ac:dyDescent="0.25">
      <c r="A6308">
        <v>-94.193055560000005</v>
      </c>
      <c r="B6308">
        <v>16.550277779999998</v>
      </c>
      <c r="C6308" t="s">
        <v>836</v>
      </c>
      <c r="D6308" t="s">
        <v>837</v>
      </c>
      <c r="E6308" t="s">
        <v>411</v>
      </c>
      <c r="F6308" t="s">
        <v>110</v>
      </c>
      <c r="G6308" t="s">
        <v>109</v>
      </c>
      <c r="H6308" t="s">
        <v>94</v>
      </c>
      <c r="L6308">
        <v>43.68</v>
      </c>
      <c r="M6308">
        <v>5</v>
      </c>
      <c r="N6308">
        <v>15</v>
      </c>
      <c r="O6308">
        <v>2008</v>
      </c>
      <c r="P6308" t="s">
        <v>397</v>
      </c>
      <c r="R6308">
        <f t="shared" si="393"/>
        <v>-94</v>
      </c>
      <c r="S6308">
        <f t="shared" si="394"/>
        <v>17</v>
      </c>
      <c r="T6308" t="str">
        <f t="shared" si="395"/>
        <v>-9417</v>
      </c>
      <c r="U6308" t="str">
        <f t="shared" si="392"/>
        <v>-94, 17</v>
      </c>
    </row>
    <row r="6309" spans="1:21" hidden="1" x14ac:dyDescent="0.25">
      <c r="A6309">
        <v>-94.193055560000005</v>
      </c>
      <c r="B6309">
        <v>16.550277779999998</v>
      </c>
      <c r="C6309" t="s">
        <v>836</v>
      </c>
      <c r="D6309" t="s">
        <v>837</v>
      </c>
      <c r="E6309" t="s">
        <v>411</v>
      </c>
      <c r="F6309" t="s">
        <v>110</v>
      </c>
      <c r="G6309" t="s">
        <v>109</v>
      </c>
      <c r="H6309" t="s">
        <v>94</v>
      </c>
      <c r="L6309">
        <v>1247.2</v>
      </c>
      <c r="M6309">
        <v>5</v>
      </c>
      <c r="N6309">
        <v>15</v>
      </c>
      <c r="O6309">
        <v>2008</v>
      </c>
      <c r="P6309" t="s">
        <v>397</v>
      </c>
      <c r="R6309">
        <f t="shared" si="393"/>
        <v>-94</v>
      </c>
      <c r="S6309">
        <f t="shared" si="394"/>
        <v>17</v>
      </c>
      <c r="T6309" t="str">
        <f t="shared" si="395"/>
        <v>-9417</v>
      </c>
      <c r="U6309" t="str">
        <f t="shared" si="392"/>
        <v>-94, 17</v>
      </c>
    </row>
    <row r="6310" spans="1:21" hidden="1" x14ac:dyDescent="0.25">
      <c r="A6310">
        <v>-94.193055560000005</v>
      </c>
      <c r="B6310">
        <v>16.550277779999998</v>
      </c>
      <c r="C6310" t="s">
        <v>836</v>
      </c>
      <c r="D6310" t="s">
        <v>837</v>
      </c>
      <c r="E6310" t="s">
        <v>411</v>
      </c>
      <c r="F6310" t="s">
        <v>110</v>
      </c>
      <c r="G6310" t="s">
        <v>109</v>
      </c>
      <c r="H6310" t="s">
        <v>94</v>
      </c>
      <c r="L6310">
        <v>456.8</v>
      </c>
      <c r="M6310">
        <v>5</v>
      </c>
      <c r="N6310">
        <v>15</v>
      </c>
      <c r="O6310">
        <v>2008</v>
      </c>
      <c r="P6310" t="s">
        <v>397</v>
      </c>
      <c r="R6310">
        <f t="shared" si="393"/>
        <v>-94</v>
      </c>
      <c r="S6310">
        <f t="shared" si="394"/>
        <v>17</v>
      </c>
      <c r="T6310" t="str">
        <f t="shared" si="395"/>
        <v>-9417</v>
      </c>
      <c r="U6310" t="str">
        <f t="shared" si="392"/>
        <v>-94, 17</v>
      </c>
    </row>
    <row r="6311" spans="1:21" hidden="1" x14ac:dyDescent="0.25">
      <c r="A6311">
        <v>-94.193055560000005</v>
      </c>
      <c r="B6311">
        <v>16.550277779999998</v>
      </c>
      <c r="C6311" t="s">
        <v>836</v>
      </c>
      <c r="D6311" t="s">
        <v>837</v>
      </c>
      <c r="E6311" t="s">
        <v>411</v>
      </c>
      <c r="F6311" t="s">
        <v>110</v>
      </c>
      <c r="G6311" t="s">
        <v>109</v>
      </c>
      <c r="H6311" t="s">
        <v>94</v>
      </c>
      <c r="L6311">
        <v>70.64</v>
      </c>
      <c r="M6311">
        <v>5</v>
      </c>
      <c r="N6311">
        <v>15</v>
      </c>
      <c r="O6311">
        <v>2008</v>
      </c>
      <c r="P6311" t="s">
        <v>397</v>
      </c>
      <c r="R6311">
        <f t="shared" si="393"/>
        <v>-94</v>
      </c>
      <c r="S6311">
        <f t="shared" si="394"/>
        <v>17</v>
      </c>
      <c r="T6311" t="str">
        <f t="shared" si="395"/>
        <v>-9417</v>
      </c>
      <c r="U6311" t="str">
        <f t="shared" si="392"/>
        <v>-94, 17</v>
      </c>
    </row>
    <row r="6312" spans="1:21" hidden="1" x14ac:dyDescent="0.25">
      <c r="A6312">
        <v>-94.193055560000005</v>
      </c>
      <c r="B6312">
        <v>16.550277779999998</v>
      </c>
      <c r="C6312" t="s">
        <v>836</v>
      </c>
      <c r="D6312" t="s">
        <v>837</v>
      </c>
      <c r="E6312" t="s">
        <v>411</v>
      </c>
      <c r="F6312" t="s">
        <v>110</v>
      </c>
      <c r="G6312" t="s">
        <v>109</v>
      </c>
      <c r="H6312" t="s">
        <v>94</v>
      </c>
      <c r="L6312">
        <v>1759.2</v>
      </c>
      <c r="M6312">
        <v>5</v>
      </c>
      <c r="N6312">
        <v>15</v>
      </c>
      <c r="O6312">
        <v>2008</v>
      </c>
      <c r="P6312" t="s">
        <v>397</v>
      </c>
      <c r="R6312">
        <f t="shared" si="393"/>
        <v>-94</v>
      </c>
      <c r="S6312">
        <f t="shared" si="394"/>
        <v>17</v>
      </c>
      <c r="T6312" t="str">
        <f t="shared" si="395"/>
        <v>-9417</v>
      </c>
      <c r="U6312" t="str">
        <f t="shared" si="392"/>
        <v>-94, 17</v>
      </c>
    </row>
    <row r="6313" spans="1:21" hidden="1" x14ac:dyDescent="0.25">
      <c r="A6313">
        <v>-94.193055560000005</v>
      </c>
      <c r="B6313">
        <v>16.550277779999998</v>
      </c>
      <c r="C6313" t="s">
        <v>836</v>
      </c>
      <c r="D6313" t="s">
        <v>837</v>
      </c>
      <c r="E6313" t="s">
        <v>411</v>
      </c>
      <c r="F6313" t="s">
        <v>110</v>
      </c>
      <c r="G6313" t="s">
        <v>109</v>
      </c>
      <c r="H6313" t="s">
        <v>94</v>
      </c>
      <c r="L6313">
        <v>106.4</v>
      </c>
      <c r="M6313">
        <v>5</v>
      </c>
      <c r="N6313">
        <v>15</v>
      </c>
      <c r="O6313">
        <v>2008</v>
      </c>
      <c r="P6313" t="s">
        <v>397</v>
      </c>
      <c r="R6313">
        <f t="shared" si="393"/>
        <v>-94</v>
      </c>
      <c r="S6313">
        <f t="shared" si="394"/>
        <v>17</v>
      </c>
      <c r="T6313" t="str">
        <f t="shared" si="395"/>
        <v>-9417</v>
      </c>
      <c r="U6313" t="str">
        <f t="shared" si="392"/>
        <v>-94, 17</v>
      </c>
    </row>
    <row r="6314" spans="1:21" hidden="1" x14ac:dyDescent="0.25">
      <c r="A6314">
        <v>-94.193055560000005</v>
      </c>
      <c r="B6314">
        <v>16.550277779999998</v>
      </c>
      <c r="C6314" t="s">
        <v>836</v>
      </c>
      <c r="D6314" t="s">
        <v>837</v>
      </c>
      <c r="E6314" t="s">
        <v>411</v>
      </c>
      <c r="F6314" t="s">
        <v>110</v>
      </c>
      <c r="G6314" t="s">
        <v>109</v>
      </c>
      <c r="H6314" t="s">
        <v>94</v>
      </c>
      <c r="L6314">
        <v>750.4</v>
      </c>
      <c r="M6314">
        <v>5</v>
      </c>
      <c r="N6314">
        <v>15</v>
      </c>
      <c r="O6314">
        <v>2008</v>
      </c>
      <c r="P6314" t="s">
        <v>397</v>
      </c>
      <c r="R6314">
        <f t="shared" si="393"/>
        <v>-94</v>
      </c>
      <c r="S6314">
        <f t="shared" si="394"/>
        <v>17</v>
      </c>
      <c r="T6314" t="str">
        <f t="shared" si="395"/>
        <v>-9417</v>
      </c>
      <c r="U6314" t="str">
        <f t="shared" si="392"/>
        <v>-94, 17</v>
      </c>
    </row>
    <row r="6315" spans="1:21" hidden="1" x14ac:dyDescent="0.25">
      <c r="A6315">
        <v>-94.193055560000005</v>
      </c>
      <c r="B6315">
        <v>16.550277779999998</v>
      </c>
      <c r="C6315" t="s">
        <v>836</v>
      </c>
      <c r="D6315" t="s">
        <v>837</v>
      </c>
      <c r="E6315" t="s">
        <v>411</v>
      </c>
      <c r="F6315" t="s">
        <v>110</v>
      </c>
      <c r="G6315" t="s">
        <v>109</v>
      </c>
      <c r="H6315" t="s">
        <v>94</v>
      </c>
      <c r="L6315">
        <v>382.4</v>
      </c>
      <c r="M6315">
        <v>5</v>
      </c>
      <c r="N6315">
        <v>15</v>
      </c>
      <c r="O6315">
        <v>2008</v>
      </c>
      <c r="P6315" t="s">
        <v>397</v>
      </c>
      <c r="R6315">
        <f t="shared" si="393"/>
        <v>-94</v>
      </c>
      <c r="S6315">
        <f t="shared" si="394"/>
        <v>17</v>
      </c>
      <c r="T6315" t="str">
        <f t="shared" si="395"/>
        <v>-9417</v>
      </c>
      <c r="U6315" t="str">
        <f t="shared" si="392"/>
        <v>-94, 16</v>
      </c>
    </row>
    <row r="6316" spans="1:21" hidden="1" x14ac:dyDescent="0.25">
      <c r="A6316">
        <v>-93.575000000000003</v>
      </c>
      <c r="B6316">
        <v>16.174444439999998</v>
      </c>
      <c r="C6316" t="s">
        <v>835</v>
      </c>
      <c r="D6316" t="s">
        <v>837</v>
      </c>
      <c r="E6316" t="s">
        <v>411</v>
      </c>
      <c r="F6316" t="s">
        <v>110</v>
      </c>
      <c r="G6316" t="s">
        <v>109</v>
      </c>
      <c r="H6316" t="s">
        <v>94</v>
      </c>
      <c r="L6316">
        <v>180.8</v>
      </c>
      <c r="M6316">
        <v>12</v>
      </c>
      <c r="N6316">
        <v>21</v>
      </c>
      <c r="O6316">
        <v>2009</v>
      </c>
      <c r="P6316" t="s">
        <v>397</v>
      </c>
      <c r="R6316">
        <f t="shared" si="393"/>
        <v>-94</v>
      </c>
      <c r="S6316">
        <f t="shared" si="394"/>
        <v>16</v>
      </c>
      <c r="T6316" t="str">
        <f t="shared" si="395"/>
        <v>-9416</v>
      </c>
      <c r="U6316" t="str">
        <f t="shared" si="392"/>
        <v>-94, 16</v>
      </c>
    </row>
    <row r="6317" spans="1:21" hidden="1" x14ac:dyDescent="0.25">
      <c r="A6317">
        <v>-93.575000000000003</v>
      </c>
      <c r="B6317">
        <v>16.174444439999998</v>
      </c>
      <c r="C6317" t="s">
        <v>835</v>
      </c>
      <c r="D6317" t="s">
        <v>837</v>
      </c>
      <c r="E6317" t="s">
        <v>411</v>
      </c>
      <c r="F6317" t="s">
        <v>110</v>
      </c>
      <c r="G6317" t="s">
        <v>109</v>
      </c>
      <c r="H6317" t="s">
        <v>94</v>
      </c>
      <c r="L6317">
        <v>90.4</v>
      </c>
      <c r="M6317">
        <v>12</v>
      </c>
      <c r="N6317">
        <v>21</v>
      </c>
      <c r="O6317">
        <v>2009</v>
      </c>
      <c r="P6317" t="s">
        <v>397</v>
      </c>
      <c r="R6317">
        <f t="shared" si="393"/>
        <v>-94</v>
      </c>
      <c r="S6317">
        <f t="shared" si="394"/>
        <v>16</v>
      </c>
      <c r="T6317" t="str">
        <f t="shared" si="395"/>
        <v>-9416</v>
      </c>
      <c r="U6317" t="str">
        <f t="shared" si="392"/>
        <v>-94, 16</v>
      </c>
    </row>
    <row r="6318" spans="1:21" hidden="1" x14ac:dyDescent="0.25">
      <c r="A6318">
        <v>-93.575000000000003</v>
      </c>
      <c r="B6318">
        <v>16.174444439999998</v>
      </c>
      <c r="C6318" t="s">
        <v>835</v>
      </c>
      <c r="D6318" t="s">
        <v>837</v>
      </c>
      <c r="E6318" t="s">
        <v>411</v>
      </c>
      <c r="F6318" t="s">
        <v>110</v>
      </c>
      <c r="G6318" t="s">
        <v>109</v>
      </c>
      <c r="H6318" t="s">
        <v>94</v>
      </c>
      <c r="L6318">
        <v>32.479999999999997</v>
      </c>
      <c r="M6318">
        <v>12</v>
      </c>
      <c r="N6318">
        <v>21</v>
      </c>
      <c r="O6318">
        <v>2009</v>
      </c>
      <c r="P6318" t="s">
        <v>397</v>
      </c>
      <c r="R6318">
        <f t="shared" si="393"/>
        <v>-94</v>
      </c>
      <c r="S6318">
        <f t="shared" si="394"/>
        <v>16</v>
      </c>
      <c r="T6318" t="str">
        <f t="shared" si="395"/>
        <v>-9416</v>
      </c>
      <c r="U6318" t="str">
        <f t="shared" si="392"/>
        <v>-94, 16</v>
      </c>
    </row>
    <row r="6319" spans="1:21" hidden="1" x14ac:dyDescent="0.25">
      <c r="A6319">
        <v>-93.575000000000003</v>
      </c>
      <c r="B6319">
        <v>16.174444439999998</v>
      </c>
      <c r="C6319" t="s">
        <v>835</v>
      </c>
      <c r="D6319" t="s">
        <v>837</v>
      </c>
      <c r="E6319" t="s">
        <v>411</v>
      </c>
      <c r="F6319" t="s">
        <v>110</v>
      </c>
      <c r="G6319" t="s">
        <v>109</v>
      </c>
      <c r="H6319" t="s">
        <v>94</v>
      </c>
      <c r="L6319">
        <v>7.1840000000000002</v>
      </c>
      <c r="M6319">
        <v>12</v>
      </c>
      <c r="N6319">
        <v>21</v>
      </c>
      <c r="O6319">
        <v>2009</v>
      </c>
      <c r="P6319" t="s">
        <v>397</v>
      </c>
      <c r="R6319">
        <f t="shared" si="393"/>
        <v>-94</v>
      </c>
      <c r="S6319">
        <f t="shared" si="394"/>
        <v>16</v>
      </c>
      <c r="T6319" t="str">
        <f t="shared" si="395"/>
        <v>-9416</v>
      </c>
      <c r="U6319" t="str">
        <f t="shared" si="392"/>
        <v>-94, 16</v>
      </c>
    </row>
    <row r="6320" spans="1:21" hidden="1" x14ac:dyDescent="0.25">
      <c r="A6320">
        <v>-93.575000000000003</v>
      </c>
      <c r="B6320">
        <v>16.174444439999998</v>
      </c>
      <c r="C6320" t="s">
        <v>835</v>
      </c>
      <c r="D6320" t="s">
        <v>837</v>
      </c>
      <c r="E6320" t="s">
        <v>411</v>
      </c>
      <c r="F6320" t="s">
        <v>110</v>
      </c>
      <c r="G6320" t="s">
        <v>109</v>
      </c>
      <c r="H6320" t="s">
        <v>94</v>
      </c>
      <c r="L6320">
        <v>11892.8</v>
      </c>
      <c r="M6320">
        <v>12</v>
      </c>
      <c r="N6320">
        <v>21</v>
      </c>
      <c r="O6320">
        <v>2009</v>
      </c>
      <c r="P6320" t="s">
        <v>397</v>
      </c>
      <c r="R6320">
        <f t="shared" si="393"/>
        <v>-94</v>
      </c>
      <c r="S6320">
        <f t="shared" si="394"/>
        <v>16</v>
      </c>
      <c r="T6320" t="str">
        <f t="shared" si="395"/>
        <v>-9416</v>
      </c>
      <c r="U6320" t="str">
        <f t="shared" si="392"/>
        <v>-94, 16</v>
      </c>
    </row>
    <row r="6321" spans="1:21" hidden="1" x14ac:dyDescent="0.25">
      <c r="A6321">
        <v>-93.575000000000003</v>
      </c>
      <c r="B6321">
        <v>16.174444439999998</v>
      </c>
      <c r="C6321" t="s">
        <v>835</v>
      </c>
      <c r="D6321" t="s">
        <v>837</v>
      </c>
      <c r="E6321" t="s">
        <v>411</v>
      </c>
      <c r="F6321" t="s">
        <v>110</v>
      </c>
      <c r="G6321" t="s">
        <v>109</v>
      </c>
      <c r="H6321" t="s">
        <v>94</v>
      </c>
      <c r="L6321">
        <v>7.9279999999999999</v>
      </c>
      <c r="M6321">
        <v>12</v>
      </c>
      <c r="N6321">
        <v>21</v>
      </c>
      <c r="O6321">
        <v>2009</v>
      </c>
      <c r="P6321" t="s">
        <v>397</v>
      </c>
      <c r="R6321">
        <f t="shared" si="393"/>
        <v>-94</v>
      </c>
      <c r="S6321">
        <f t="shared" si="394"/>
        <v>16</v>
      </c>
      <c r="T6321" t="str">
        <f t="shared" si="395"/>
        <v>-9416</v>
      </c>
      <c r="U6321" t="str">
        <f t="shared" si="392"/>
        <v>-94, 16</v>
      </c>
    </row>
    <row r="6322" spans="1:21" hidden="1" x14ac:dyDescent="0.25">
      <c r="A6322">
        <v>-93.600555560000004</v>
      </c>
      <c r="B6322">
        <v>16.157499999999999</v>
      </c>
      <c r="C6322" t="s">
        <v>805</v>
      </c>
      <c r="D6322" t="s">
        <v>837</v>
      </c>
      <c r="E6322" t="s">
        <v>411</v>
      </c>
      <c r="F6322" t="s">
        <v>110</v>
      </c>
      <c r="G6322" t="s">
        <v>109</v>
      </c>
      <c r="H6322" t="s">
        <v>94</v>
      </c>
      <c r="L6322">
        <v>6</v>
      </c>
      <c r="M6322">
        <v>2</v>
      </c>
      <c r="N6322">
        <v>8</v>
      </c>
      <c r="O6322">
        <v>2009</v>
      </c>
      <c r="P6322" t="s">
        <v>397</v>
      </c>
      <c r="R6322">
        <f t="shared" si="393"/>
        <v>-94</v>
      </c>
      <c r="S6322">
        <f t="shared" si="394"/>
        <v>16</v>
      </c>
      <c r="T6322" t="str">
        <f t="shared" si="395"/>
        <v>-9416</v>
      </c>
      <c r="U6322" t="str">
        <f t="shared" si="392"/>
        <v>-94, 16</v>
      </c>
    </row>
    <row r="6323" spans="1:21" hidden="1" x14ac:dyDescent="0.25">
      <c r="A6323">
        <v>-93.600555560000004</v>
      </c>
      <c r="B6323">
        <v>16.157499999999999</v>
      </c>
      <c r="C6323" t="s">
        <v>805</v>
      </c>
      <c r="D6323" t="s">
        <v>837</v>
      </c>
      <c r="E6323" t="s">
        <v>411</v>
      </c>
      <c r="F6323" t="s">
        <v>110</v>
      </c>
      <c r="G6323" t="s">
        <v>109</v>
      </c>
      <c r="H6323" t="s">
        <v>94</v>
      </c>
      <c r="L6323">
        <v>10</v>
      </c>
      <c r="M6323">
        <v>2</v>
      </c>
      <c r="N6323">
        <v>8</v>
      </c>
      <c r="O6323">
        <v>2009</v>
      </c>
      <c r="P6323" t="s">
        <v>397</v>
      </c>
      <c r="R6323">
        <f t="shared" si="393"/>
        <v>-94</v>
      </c>
      <c r="S6323">
        <f t="shared" si="394"/>
        <v>16</v>
      </c>
      <c r="T6323" t="str">
        <f t="shared" si="395"/>
        <v>-9416</v>
      </c>
      <c r="U6323" t="str">
        <f t="shared" si="392"/>
        <v>-94, 16</v>
      </c>
    </row>
    <row r="6324" spans="1:21" hidden="1" x14ac:dyDescent="0.25">
      <c r="A6324">
        <v>-93.600555560000004</v>
      </c>
      <c r="B6324">
        <v>16.157499999999999</v>
      </c>
      <c r="C6324" t="s">
        <v>805</v>
      </c>
      <c r="D6324" t="s">
        <v>837</v>
      </c>
      <c r="E6324" t="s">
        <v>411</v>
      </c>
      <c r="F6324" t="s">
        <v>110</v>
      </c>
      <c r="G6324" t="s">
        <v>109</v>
      </c>
      <c r="H6324" t="s">
        <v>94</v>
      </c>
      <c r="L6324">
        <v>996.8</v>
      </c>
      <c r="M6324">
        <v>2</v>
      </c>
      <c r="N6324">
        <v>8</v>
      </c>
      <c r="O6324">
        <v>2009</v>
      </c>
      <c r="P6324" t="s">
        <v>397</v>
      </c>
      <c r="R6324">
        <f t="shared" si="393"/>
        <v>-94</v>
      </c>
      <c r="S6324">
        <f t="shared" si="394"/>
        <v>16</v>
      </c>
      <c r="T6324" t="str">
        <f t="shared" si="395"/>
        <v>-9416</v>
      </c>
      <c r="U6324" t="str">
        <f t="shared" si="392"/>
        <v>-94, 16</v>
      </c>
    </row>
    <row r="6325" spans="1:21" hidden="1" x14ac:dyDescent="0.25">
      <c r="A6325">
        <v>-93.600555560000004</v>
      </c>
      <c r="B6325">
        <v>16.157499999999999</v>
      </c>
      <c r="C6325" t="s">
        <v>805</v>
      </c>
      <c r="D6325" t="s">
        <v>837</v>
      </c>
      <c r="E6325" t="s">
        <v>411</v>
      </c>
      <c r="F6325" t="s">
        <v>110</v>
      </c>
      <c r="G6325" t="s">
        <v>109</v>
      </c>
      <c r="H6325" t="s">
        <v>94</v>
      </c>
      <c r="L6325">
        <v>3.3279999999999998</v>
      </c>
      <c r="M6325">
        <v>2</v>
      </c>
      <c r="N6325">
        <v>8</v>
      </c>
      <c r="O6325">
        <v>2009</v>
      </c>
      <c r="P6325" t="s">
        <v>397</v>
      </c>
      <c r="R6325">
        <f t="shared" si="393"/>
        <v>-94</v>
      </c>
      <c r="S6325">
        <f t="shared" si="394"/>
        <v>16</v>
      </c>
      <c r="T6325" t="str">
        <f t="shared" si="395"/>
        <v>-9416</v>
      </c>
      <c r="U6325" t="str">
        <f t="shared" si="392"/>
        <v>-94, 16</v>
      </c>
    </row>
    <row r="6326" spans="1:21" hidden="1" x14ac:dyDescent="0.25">
      <c r="A6326">
        <v>-93.600555560000004</v>
      </c>
      <c r="B6326">
        <v>16.157499999999999</v>
      </c>
      <c r="C6326" t="s">
        <v>805</v>
      </c>
      <c r="D6326" t="s">
        <v>837</v>
      </c>
      <c r="E6326" t="s">
        <v>411</v>
      </c>
      <c r="F6326" t="s">
        <v>110</v>
      </c>
      <c r="G6326" t="s">
        <v>109</v>
      </c>
      <c r="H6326" t="s">
        <v>94</v>
      </c>
      <c r="L6326">
        <v>189.6</v>
      </c>
      <c r="M6326">
        <v>2</v>
      </c>
      <c r="N6326">
        <v>8</v>
      </c>
      <c r="O6326">
        <v>2009</v>
      </c>
      <c r="P6326" t="s">
        <v>397</v>
      </c>
      <c r="R6326">
        <f t="shared" si="393"/>
        <v>-94</v>
      </c>
      <c r="S6326">
        <f t="shared" si="394"/>
        <v>16</v>
      </c>
      <c r="T6326" t="str">
        <f t="shared" si="395"/>
        <v>-9416</v>
      </c>
      <c r="U6326" t="str">
        <f t="shared" si="392"/>
        <v>-94, 16</v>
      </c>
    </row>
    <row r="6327" spans="1:21" hidden="1" x14ac:dyDescent="0.25">
      <c r="A6327">
        <v>-93.600555560000004</v>
      </c>
      <c r="B6327">
        <v>16.157499999999999</v>
      </c>
      <c r="C6327" t="s">
        <v>805</v>
      </c>
      <c r="D6327" t="s">
        <v>837</v>
      </c>
      <c r="E6327" t="s">
        <v>411</v>
      </c>
      <c r="F6327" t="s">
        <v>110</v>
      </c>
      <c r="G6327" t="s">
        <v>109</v>
      </c>
      <c r="H6327" t="s">
        <v>94</v>
      </c>
      <c r="L6327">
        <v>265.60000000000002</v>
      </c>
      <c r="M6327">
        <v>2</v>
      </c>
      <c r="N6327">
        <v>8</v>
      </c>
      <c r="O6327">
        <v>2009</v>
      </c>
      <c r="P6327" t="s">
        <v>397</v>
      </c>
      <c r="R6327">
        <f t="shared" si="393"/>
        <v>-94</v>
      </c>
      <c r="S6327">
        <f t="shared" si="394"/>
        <v>16</v>
      </c>
      <c r="T6327" t="str">
        <f t="shared" si="395"/>
        <v>-9416</v>
      </c>
      <c r="U6327" t="str">
        <f t="shared" si="392"/>
        <v>-94, 16</v>
      </c>
    </row>
    <row r="6328" spans="1:21" hidden="1" x14ac:dyDescent="0.25">
      <c r="A6328">
        <v>-93.600555560000004</v>
      </c>
      <c r="B6328">
        <v>16.157499999999999</v>
      </c>
      <c r="C6328" t="s">
        <v>805</v>
      </c>
      <c r="D6328" t="s">
        <v>837</v>
      </c>
      <c r="E6328" t="s">
        <v>411</v>
      </c>
      <c r="F6328" t="s">
        <v>110</v>
      </c>
      <c r="G6328" t="s">
        <v>109</v>
      </c>
      <c r="H6328" t="s">
        <v>94</v>
      </c>
      <c r="L6328">
        <v>121.6</v>
      </c>
      <c r="M6328">
        <v>2</v>
      </c>
      <c r="N6328">
        <v>8</v>
      </c>
      <c r="O6328">
        <v>2009</v>
      </c>
      <c r="P6328" t="s">
        <v>397</v>
      </c>
      <c r="R6328">
        <f t="shared" si="393"/>
        <v>-94</v>
      </c>
      <c r="S6328">
        <f t="shared" si="394"/>
        <v>16</v>
      </c>
      <c r="T6328" t="str">
        <f t="shared" si="395"/>
        <v>-9416</v>
      </c>
      <c r="U6328" t="str">
        <f t="shared" si="392"/>
        <v>-94, 16</v>
      </c>
    </row>
    <row r="6329" spans="1:21" hidden="1" x14ac:dyDescent="0.25">
      <c r="A6329">
        <v>-93.600555560000004</v>
      </c>
      <c r="B6329">
        <v>16.157499999999999</v>
      </c>
      <c r="C6329" t="s">
        <v>805</v>
      </c>
      <c r="D6329" t="s">
        <v>837</v>
      </c>
      <c r="E6329" t="s">
        <v>411</v>
      </c>
      <c r="F6329" t="s">
        <v>110</v>
      </c>
      <c r="G6329" t="s">
        <v>109</v>
      </c>
      <c r="H6329" t="s">
        <v>94</v>
      </c>
      <c r="L6329">
        <v>364</v>
      </c>
      <c r="M6329">
        <v>2</v>
      </c>
      <c r="N6329">
        <v>8</v>
      </c>
      <c r="O6329">
        <v>2009</v>
      </c>
      <c r="P6329" t="s">
        <v>397</v>
      </c>
      <c r="R6329">
        <f t="shared" si="393"/>
        <v>-94</v>
      </c>
      <c r="S6329">
        <f t="shared" si="394"/>
        <v>16</v>
      </c>
      <c r="T6329" t="str">
        <f t="shared" si="395"/>
        <v>-9416</v>
      </c>
      <c r="U6329" t="str">
        <f t="shared" si="392"/>
        <v>-94, 16</v>
      </c>
    </row>
    <row r="6330" spans="1:21" hidden="1" x14ac:dyDescent="0.25">
      <c r="A6330">
        <v>-93.600555560000004</v>
      </c>
      <c r="B6330">
        <v>16.157499999999999</v>
      </c>
      <c r="C6330" t="s">
        <v>805</v>
      </c>
      <c r="D6330" t="s">
        <v>837</v>
      </c>
      <c r="E6330" t="s">
        <v>411</v>
      </c>
      <c r="F6330" t="s">
        <v>110</v>
      </c>
      <c r="G6330" t="s">
        <v>109</v>
      </c>
      <c r="H6330" t="s">
        <v>94</v>
      </c>
      <c r="L6330">
        <v>44.72</v>
      </c>
      <c r="M6330">
        <v>2</v>
      </c>
      <c r="N6330">
        <v>8</v>
      </c>
      <c r="O6330">
        <v>2009</v>
      </c>
      <c r="P6330" t="s">
        <v>397</v>
      </c>
      <c r="R6330">
        <f t="shared" si="393"/>
        <v>-94</v>
      </c>
      <c r="S6330">
        <f t="shared" si="394"/>
        <v>16</v>
      </c>
      <c r="T6330" t="str">
        <f t="shared" si="395"/>
        <v>-9416</v>
      </c>
      <c r="U6330" t="str">
        <f t="shared" si="392"/>
        <v>-93, 16</v>
      </c>
    </row>
    <row r="6331" spans="1:21" hidden="1" x14ac:dyDescent="0.25">
      <c r="A6331">
        <v>-92.805278000000001</v>
      </c>
      <c r="B6331">
        <v>15.63722222</v>
      </c>
      <c r="C6331" t="s">
        <v>838</v>
      </c>
      <c r="D6331" t="s">
        <v>839</v>
      </c>
      <c r="E6331" t="s">
        <v>411</v>
      </c>
      <c r="F6331" t="s">
        <v>110</v>
      </c>
      <c r="G6331" t="s">
        <v>110</v>
      </c>
      <c r="H6331" t="s">
        <v>94</v>
      </c>
      <c r="K6331">
        <v>0</v>
      </c>
      <c r="L6331">
        <v>0</v>
      </c>
      <c r="M6331">
        <v>3</v>
      </c>
      <c r="N6331">
        <v>10</v>
      </c>
      <c r="O6331">
        <v>2007</v>
      </c>
      <c r="P6331" t="s">
        <v>397</v>
      </c>
      <c r="R6331">
        <f t="shared" si="393"/>
        <v>-93</v>
      </c>
      <c r="S6331">
        <f t="shared" si="394"/>
        <v>16</v>
      </c>
      <c r="T6331" t="str">
        <f t="shared" si="395"/>
        <v>-9316</v>
      </c>
      <c r="U6331" t="str">
        <f t="shared" si="392"/>
        <v>-93, 16</v>
      </c>
    </row>
    <row r="6332" spans="1:21" hidden="1" x14ac:dyDescent="0.25">
      <c r="A6332">
        <v>-92.805278000000001</v>
      </c>
      <c r="B6332">
        <v>15.63722222</v>
      </c>
      <c r="C6332" t="s">
        <v>838</v>
      </c>
      <c r="D6332" t="s">
        <v>839</v>
      </c>
      <c r="E6332" t="s">
        <v>411</v>
      </c>
      <c r="F6332" t="s">
        <v>110</v>
      </c>
      <c r="G6332" t="s">
        <v>110</v>
      </c>
      <c r="H6332" t="s">
        <v>94</v>
      </c>
      <c r="K6332">
        <v>0</v>
      </c>
      <c r="L6332">
        <v>0</v>
      </c>
      <c r="M6332">
        <v>3</v>
      </c>
      <c r="N6332">
        <v>10</v>
      </c>
      <c r="O6332">
        <v>2007</v>
      </c>
      <c r="P6332" t="s">
        <v>397</v>
      </c>
      <c r="R6332">
        <f t="shared" si="393"/>
        <v>-93</v>
      </c>
      <c r="S6332">
        <f t="shared" si="394"/>
        <v>16</v>
      </c>
      <c r="T6332" t="str">
        <f t="shared" si="395"/>
        <v>-9316</v>
      </c>
      <c r="U6332" t="str">
        <f t="shared" si="392"/>
        <v>-93, 16</v>
      </c>
    </row>
    <row r="6333" spans="1:21" hidden="1" x14ac:dyDescent="0.25">
      <c r="A6333">
        <v>-92.805278000000001</v>
      </c>
      <c r="B6333">
        <v>15.63722222</v>
      </c>
      <c r="C6333" t="s">
        <v>838</v>
      </c>
      <c r="D6333" t="s">
        <v>839</v>
      </c>
      <c r="E6333" t="s">
        <v>411</v>
      </c>
      <c r="F6333" t="s">
        <v>110</v>
      </c>
      <c r="G6333" t="s">
        <v>110</v>
      </c>
      <c r="H6333" t="s">
        <v>94</v>
      </c>
      <c r="K6333">
        <v>0</v>
      </c>
      <c r="L6333">
        <v>0</v>
      </c>
      <c r="M6333">
        <v>3</v>
      </c>
      <c r="N6333">
        <v>10</v>
      </c>
      <c r="O6333">
        <v>2007</v>
      </c>
      <c r="P6333" t="s">
        <v>397</v>
      </c>
      <c r="R6333">
        <f t="shared" si="393"/>
        <v>-93</v>
      </c>
      <c r="S6333">
        <f t="shared" si="394"/>
        <v>16</v>
      </c>
      <c r="T6333" t="str">
        <f t="shared" si="395"/>
        <v>-9316</v>
      </c>
      <c r="U6333" t="str">
        <f t="shared" si="392"/>
        <v>-93, 16</v>
      </c>
    </row>
    <row r="6334" spans="1:21" hidden="1" x14ac:dyDescent="0.25">
      <c r="A6334">
        <v>-92.805278000000001</v>
      </c>
      <c r="B6334">
        <v>15.63722222</v>
      </c>
      <c r="C6334" t="s">
        <v>838</v>
      </c>
      <c r="D6334" t="s">
        <v>839</v>
      </c>
      <c r="E6334" t="s">
        <v>411</v>
      </c>
      <c r="F6334" t="s">
        <v>110</v>
      </c>
      <c r="G6334" t="s">
        <v>110</v>
      </c>
      <c r="H6334" t="s">
        <v>94</v>
      </c>
      <c r="K6334">
        <v>0</v>
      </c>
      <c r="L6334">
        <v>0</v>
      </c>
      <c r="M6334">
        <v>3</v>
      </c>
      <c r="N6334">
        <v>10</v>
      </c>
      <c r="O6334">
        <v>2007</v>
      </c>
      <c r="P6334" t="s">
        <v>397</v>
      </c>
      <c r="R6334">
        <f t="shared" si="393"/>
        <v>-93</v>
      </c>
      <c r="S6334">
        <f t="shared" si="394"/>
        <v>16</v>
      </c>
      <c r="T6334" t="str">
        <f t="shared" si="395"/>
        <v>-9316</v>
      </c>
      <c r="U6334" t="str">
        <f t="shared" si="392"/>
        <v>-93, 16</v>
      </c>
    </row>
    <row r="6335" spans="1:21" hidden="1" x14ac:dyDescent="0.25">
      <c r="A6335">
        <v>-92.805278000000001</v>
      </c>
      <c r="B6335">
        <v>15.63722222</v>
      </c>
      <c r="C6335" t="s">
        <v>840</v>
      </c>
      <c r="D6335" t="s">
        <v>839</v>
      </c>
      <c r="E6335" t="s">
        <v>411</v>
      </c>
      <c r="F6335" t="s">
        <v>110</v>
      </c>
      <c r="G6335" t="s">
        <v>110</v>
      </c>
      <c r="H6335" t="s">
        <v>94</v>
      </c>
      <c r="K6335">
        <v>0</v>
      </c>
      <c r="L6335">
        <v>0</v>
      </c>
      <c r="M6335">
        <v>3</v>
      </c>
      <c r="N6335">
        <v>11</v>
      </c>
      <c r="O6335">
        <v>2007</v>
      </c>
      <c r="P6335" t="s">
        <v>397</v>
      </c>
      <c r="R6335">
        <f t="shared" si="393"/>
        <v>-93</v>
      </c>
      <c r="S6335">
        <f t="shared" si="394"/>
        <v>16</v>
      </c>
      <c r="T6335" t="str">
        <f t="shared" si="395"/>
        <v>-9316</v>
      </c>
      <c r="U6335" t="str">
        <f t="shared" si="392"/>
        <v>-93, 16</v>
      </c>
    </row>
    <row r="6336" spans="1:21" hidden="1" x14ac:dyDescent="0.25">
      <c r="A6336">
        <v>-92.805278000000001</v>
      </c>
      <c r="B6336">
        <v>15.63722222</v>
      </c>
      <c r="C6336" t="s">
        <v>840</v>
      </c>
      <c r="D6336" t="s">
        <v>839</v>
      </c>
      <c r="E6336" t="s">
        <v>411</v>
      </c>
      <c r="F6336" t="s">
        <v>110</v>
      </c>
      <c r="G6336" t="s">
        <v>110</v>
      </c>
      <c r="H6336" t="s">
        <v>94</v>
      </c>
      <c r="K6336">
        <v>0</v>
      </c>
      <c r="L6336">
        <v>0</v>
      </c>
      <c r="M6336">
        <v>3</v>
      </c>
      <c r="N6336">
        <v>11</v>
      </c>
      <c r="O6336">
        <v>2007</v>
      </c>
      <c r="P6336" t="s">
        <v>397</v>
      </c>
      <c r="R6336">
        <f t="shared" si="393"/>
        <v>-93</v>
      </c>
      <c r="S6336">
        <f t="shared" si="394"/>
        <v>16</v>
      </c>
      <c r="T6336" t="str">
        <f t="shared" si="395"/>
        <v>-9316</v>
      </c>
      <c r="U6336" t="str">
        <f t="shared" si="392"/>
        <v>-93, 16</v>
      </c>
    </row>
    <row r="6337" spans="1:21" hidden="1" x14ac:dyDescent="0.25">
      <c r="A6337">
        <v>-92.793888999999993</v>
      </c>
      <c r="B6337">
        <v>15.630555559999999</v>
      </c>
      <c r="C6337" t="s">
        <v>840</v>
      </c>
      <c r="D6337" t="s">
        <v>839</v>
      </c>
      <c r="E6337" t="s">
        <v>411</v>
      </c>
      <c r="F6337" t="s">
        <v>110</v>
      </c>
      <c r="G6337" t="s">
        <v>110</v>
      </c>
      <c r="H6337" t="s">
        <v>94</v>
      </c>
      <c r="K6337">
        <v>0</v>
      </c>
      <c r="L6337">
        <v>0</v>
      </c>
      <c r="M6337">
        <v>3</v>
      </c>
      <c r="N6337">
        <v>11</v>
      </c>
      <c r="O6337">
        <v>2007</v>
      </c>
      <c r="P6337" t="s">
        <v>397</v>
      </c>
      <c r="R6337">
        <f t="shared" si="393"/>
        <v>-93</v>
      </c>
      <c r="S6337">
        <f t="shared" si="394"/>
        <v>16</v>
      </c>
      <c r="T6337" t="str">
        <f t="shared" si="395"/>
        <v>-9316</v>
      </c>
      <c r="U6337" t="str">
        <f t="shared" si="392"/>
        <v>-93, 16</v>
      </c>
    </row>
    <row r="6338" spans="1:21" hidden="1" x14ac:dyDescent="0.25">
      <c r="A6338">
        <v>-92.805278000000001</v>
      </c>
      <c r="B6338">
        <v>15.63722222</v>
      </c>
      <c r="C6338" t="s">
        <v>841</v>
      </c>
      <c r="D6338" t="s">
        <v>839</v>
      </c>
      <c r="E6338" t="s">
        <v>411</v>
      </c>
      <c r="F6338" t="s">
        <v>110</v>
      </c>
      <c r="G6338" t="s">
        <v>110</v>
      </c>
      <c r="H6338" t="s">
        <v>94</v>
      </c>
      <c r="K6338">
        <v>0</v>
      </c>
      <c r="L6338">
        <v>0</v>
      </c>
      <c r="M6338">
        <v>3</v>
      </c>
      <c r="N6338">
        <v>24</v>
      </c>
      <c r="O6338">
        <v>2008</v>
      </c>
      <c r="P6338" t="s">
        <v>397</v>
      </c>
      <c r="R6338">
        <f t="shared" si="393"/>
        <v>-93</v>
      </c>
      <c r="S6338">
        <f t="shared" si="394"/>
        <v>16</v>
      </c>
      <c r="T6338" t="str">
        <f t="shared" si="395"/>
        <v>-9316</v>
      </c>
      <c r="U6338" t="str">
        <f t="shared" ref="U6338:U6401" si="396">_xlfn.CONCAT($R6339, ", ", $S6339)</f>
        <v>-93, 16</v>
      </c>
    </row>
    <row r="6339" spans="1:21" hidden="1" x14ac:dyDescent="0.25">
      <c r="A6339">
        <v>-92.805278000000001</v>
      </c>
      <c r="B6339">
        <v>15.63722222</v>
      </c>
      <c r="C6339" t="s">
        <v>841</v>
      </c>
      <c r="D6339" t="s">
        <v>839</v>
      </c>
      <c r="E6339" t="s">
        <v>411</v>
      </c>
      <c r="F6339" t="s">
        <v>110</v>
      </c>
      <c r="G6339" t="s">
        <v>110</v>
      </c>
      <c r="H6339" t="s">
        <v>94</v>
      </c>
      <c r="K6339">
        <v>0</v>
      </c>
      <c r="L6339">
        <v>0</v>
      </c>
      <c r="M6339">
        <v>3</v>
      </c>
      <c r="N6339">
        <v>24</v>
      </c>
      <c r="O6339">
        <v>2008</v>
      </c>
      <c r="P6339" t="s">
        <v>397</v>
      </c>
      <c r="R6339">
        <f t="shared" ref="R6339:R6402" si="397">ROUND($A6339, 0)</f>
        <v>-93</v>
      </c>
      <c r="S6339">
        <f t="shared" ref="S6339:S6402" si="398">ROUND($B6339, 0)</f>
        <v>16</v>
      </c>
      <c r="T6339" t="str">
        <f t="shared" ref="T6339:T6402" si="399">_xlfn.CONCAT($R6339, $S6339)</f>
        <v>-9316</v>
      </c>
      <c r="U6339" t="str">
        <f t="shared" si="396"/>
        <v>-93, 16</v>
      </c>
    </row>
    <row r="6340" spans="1:21" hidden="1" x14ac:dyDescent="0.25">
      <c r="A6340">
        <v>-92.805278000000001</v>
      </c>
      <c r="B6340">
        <v>15.63722222</v>
      </c>
      <c r="C6340" t="s">
        <v>841</v>
      </c>
      <c r="D6340" t="s">
        <v>839</v>
      </c>
      <c r="E6340" t="s">
        <v>411</v>
      </c>
      <c r="F6340" t="s">
        <v>110</v>
      </c>
      <c r="G6340" t="s">
        <v>110</v>
      </c>
      <c r="H6340" t="s">
        <v>94</v>
      </c>
      <c r="K6340">
        <v>0</v>
      </c>
      <c r="L6340">
        <v>0</v>
      </c>
      <c r="M6340">
        <v>3</v>
      </c>
      <c r="N6340">
        <v>24</v>
      </c>
      <c r="O6340">
        <v>2008</v>
      </c>
      <c r="P6340" t="s">
        <v>397</v>
      </c>
      <c r="R6340">
        <f t="shared" si="397"/>
        <v>-93</v>
      </c>
      <c r="S6340">
        <f t="shared" si="398"/>
        <v>16</v>
      </c>
      <c r="T6340" t="str">
        <f t="shared" si="399"/>
        <v>-9316</v>
      </c>
      <c r="U6340" t="str">
        <f t="shared" si="396"/>
        <v>-93, 16</v>
      </c>
    </row>
    <row r="6341" spans="1:21" hidden="1" x14ac:dyDescent="0.25">
      <c r="A6341">
        <v>-92.805278000000001</v>
      </c>
      <c r="B6341">
        <v>15.63722222</v>
      </c>
      <c r="C6341" t="s">
        <v>841</v>
      </c>
      <c r="D6341" t="s">
        <v>839</v>
      </c>
      <c r="E6341" t="s">
        <v>411</v>
      </c>
      <c r="F6341" t="s">
        <v>110</v>
      </c>
      <c r="G6341" t="s">
        <v>110</v>
      </c>
      <c r="H6341" t="s">
        <v>94</v>
      </c>
      <c r="K6341">
        <v>0</v>
      </c>
      <c r="L6341">
        <v>0</v>
      </c>
      <c r="M6341">
        <v>3</v>
      </c>
      <c r="N6341">
        <v>24</v>
      </c>
      <c r="O6341">
        <v>2008</v>
      </c>
      <c r="P6341" t="s">
        <v>397</v>
      </c>
      <c r="R6341">
        <f t="shared" si="397"/>
        <v>-93</v>
      </c>
      <c r="S6341">
        <f t="shared" si="398"/>
        <v>16</v>
      </c>
      <c r="T6341" t="str">
        <f t="shared" si="399"/>
        <v>-9316</v>
      </c>
      <c r="U6341" t="str">
        <f t="shared" si="396"/>
        <v>-93, 16</v>
      </c>
    </row>
    <row r="6342" spans="1:21" hidden="1" x14ac:dyDescent="0.25">
      <c r="A6342">
        <v>-92.805278000000001</v>
      </c>
      <c r="B6342">
        <v>15.63722222</v>
      </c>
      <c r="C6342" t="s">
        <v>841</v>
      </c>
      <c r="D6342" t="s">
        <v>839</v>
      </c>
      <c r="E6342" t="s">
        <v>411</v>
      </c>
      <c r="F6342" t="s">
        <v>110</v>
      </c>
      <c r="G6342" t="s">
        <v>110</v>
      </c>
      <c r="H6342" t="s">
        <v>94</v>
      </c>
      <c r="K6342">
        <v>0</v>
      </c>
      <c r="L6342">
        <v>0</v>
      </c>
      <c r="M6342">
        <v>3</v>
      </c>
      <c r="N6342">
        <v>24</v>
      </c>
      <c r="O6342">
        <v>2008</v>
      </c>
      <c r="P6342" t="s">
        <v>397</v>
      </c>
      <c r="R6342">
        <f t="shared" si="397"/>
        <v>-93</v>
      </c>
      <c r="S6342">
        <f t="shared" si="398"/>
        <v>16</v>
      </c>
      <c r="T6342" t="str">
        <f t="shared" si="399"/>
        <v>-9316</v>
      </c>
      <c r="U6342" t="str">
        <f t="shared" si="396"/>
        <v>-93, 16</v>
      </c>
    </row>
    <row r="6343" spans="1:21" hidden="1" x14ac:dyDescent="0.25">
      <c r="A6343">
        <v>-92.805278000000001</v>
      </c>
      <c r="B6343">
        <v>15.63722222</v>
      </c>
      <c r="C6343" t="s">
        <v>841</v>
      </c>
      <c r="D6343" t="s">
        <v>839</v>
      </c>
      <c r="E6343" t="s">
        <v>411</v>
      </c>
      <c r="F6343" t="s">
        <v>110</v>
      </c>
      <c r="G6343" t="s">
        <v>110</v>
      </c>
      <c r="H6343" t="s">
        <v>94</v>
      </c>
      <c r="K6343">
        <v>0</v>
      </c>
      <c r="L6343">
        <v>0</v>
      </c>
      <c r="M6343">
        <v>3</v>
      </c>
      <c r="N6343">
        <v>24</v>
      </c>
      <c r="O6343">
        <v>2008</v>
      </c>
      <c r="P6343" t="s">
        <v>397</v>
      </c>
      <c r="R6343">
        <f t="shared" si="397"/>
        <v>-93</v>
      </c>
      <c r="S6343">
        <f t="shared" si="398"/>
        <v>16</v>
      </c>
      <c r="T6343" t="str">
        <f t="shared" si="399"/>
        <v>-9316</v>
      </c>
      <c r="U6343" t="str">
        <f t="shared" si="396"/>
        <v>-93, 16</v>
      </c>
    </row>
    <row r="6344" spans="1:21" hidden="1" x14ac:dyDescent="0.25">
      <c r="A6344">
        <v>-92.816666999999995</v>
      </c>
      <c r="B6344">
        <v>15.65555556</v>
      </c>
      <c r="C6344" t="s">
        <v>422</v>
      </c>
      <c r="D6344" t="s">
        <v>839</v>
      </c>
      <c r="E6344" t="s">
        <v>411</v>
      </c>
      <c r="F6344" t="s">
        <v>110</v>
      </c>
      <c r="G6344" t="s">
        <v>110</v>
      </c>
      <c r="H6344" t="s">
        <v>94</v>
      </c>
      <c r="K6344">
        <v>0</v>
      </c>
      <c r="L6344">
        <v>0</v>
      </c>
      <c r="M6344">
        <v>3</v>
      </c>
      <c r="N6344">
        <v>25</v>
      </c>
      <c r="O6344">
        <v>2008</v>
      </c>
      <c r="P6344" t="s">
        <v>397</v>
      </c>
      <c r="R6344">
        <f t="shared" si="397"/>
        <v>-93</v>
      </c>
      <c r="S6344">
        <f t="shared" si="398"/>
        <v>16</v>
      </c>
      <c r="T6344" t="str">
        <f t="shared" si="399"/>
        <v>-9316</v>
      </c>
      <c r="U6344" t="str">
        <f t="shared" si="396"/>
        <v>-93, 16</v>
      </c>
    </row>
    <row r="6345" spans="1:21" hidden="1" x14ac:dyDescent="0.25">
      <c r="A6345">
        <v>-92.805278000000001</v>
      </c>
      <c r="B6345">
        <v>15.63722222</v>
      </c>
      <c r="C6345" t="s">
        <v>840</v>
      </c>
      <c r="D6345" t="s">
        <v>839</v>
      </c>
      <c r="E6345" t="s">
        <v>411</v>
      </c>
      <c r="F6345" t="s">
        <v>110</v>
      </c>
      <c r="G6345" t="s">
        <v>109</v>
      </c>
      <c r="H6345" t="s">
        <v>94</v>
      </c>
      <c r="L6345">
        <v>2.9760000000000002E-2</v>
      </c>
      <c r="M6345">
        <v>3</v>
      </c>
      <c r="N6345">
        <v>11</v>
      </c>
      <c r="O6345">
        <v>2007</v>
      </c>
      <c r="P6345" t="s">
        <v>397</v>
      </c>
      <c r="R6345">
        <f t="shared" si="397"/>
        <v>-93</v>
      </c>
      <c r="S6345">
        <f t="shared" si="398"/>
        <v>16</v>
      </c>
      <c r="T6345" t="str">
        <f t="shared" si="399"/>
        <v>-9316</v>
      </c>
      <c r="U6345" t="str">
        <f t="shared" si="396"/>
        <v>-93, 16</v>
      </c>
    </row>
    <row r="6346" spans="1:21" hidden="1" x14ac:dyDescent="0.25">
      <c r="A6346">
        <v>-92.805278000000001</v>
      </c>
      <c r="B6346">
        <v>15.63722222</v>
      </c>
      <c r="C6346" t="s">
        <v>840</v>
      </c>
      <c r="D6346" t="s">
        <v>839</v>
      </c>
      <c r="E6346" t="s">
        <v>411</v>
      </c>
      <c r="F6346" t="s">
        <v>110</v>
      </c>
      <c r="G6346" t="s">
        <v>109</v>
      </c>
      <c r="H6346" t="s">
        <v>94</v>
      </c>
      <c r="L6346">
        <v>18.399999999999999</v>
      </c>
      <c r="M6346">
        <v>3</v>
      </c>
      <c r="N6346">
        <v>11</v>
      </c>
      <c r="O6346">
        <v>2007</v>
      </c>
      <c r="P6346" t="s">
        <v>397</v>
      </c>
      <c r="R6346">
        <f t="shared" si="397"/>
        <v>-93</v>
      </c>
      <c r="S6346">
        <f t="shared" si="398"/>
        <v>16</v>
      </c>
      <c r="T6346" t="str">
        <f t="shared" si="399"/>
        <v>-9316</v>
      </c>
      <c r="U6346" t="str">
        <f t="shared" si="396"/>
        <v>-93, 16</v>
      </c>
    </row>
    <row r="6347" spans="1:21" hidden="1" x14ac:dyDescent="0.25">
      <c r="A6347">
        <v>-92.805278000000001</v>
      </c>
      <c r="B6347">
        <v>15.63722222</v>
      </c>
      <c r="C6347" t="s">
        <v>840</v>
      </c>
      <c r="D6347" t="s">
        <v>839</v>
      </c>
      <c r="E6347" t="s">
        <v>411</v>
      </c>
      <c r="F6347" t="s">
        <v>110</v>
      </c>
      <c r="G6347" t="s">
        <v>109</v>
      </c>
      <c r="H6347" t="s">
        <v>94</v>
      </c>
      <c r="L6347">
        <v>62.8</v>
      </c>
      <c r="M6347">
        <v>3</v>
      </c>
      <c r="N6347">
        <v>11</v>
      </c>
      <c r="O6347">
        <v>2007</v>
      </c>
      <c r="P6347" t="s">
        <v>397</v>
      </c>
      <c r="R6347">
        <f t="shared" si="397"/>
        <v>-93</v>
      </c>
      <c r="S6347">
        <f t="shared" si="398"/>
        <v>16</v>
      </c>
      <c r="T6347" t="str">
        <f t="shared" si="399"/>
        <v>-9316</v>
      </c>
      <c r="U6347" t="str">
        <f t="shared" si="396"/>
        <v>-93, 16</v>
      </c>
    </row>
    <row r="6348" spans="1:21" hidden="1" x14ac:dyDescent="0.25">
      <c r="A6348">
        <v>-92.805278000000001</v>
      </c>
      <c r="B6348">
        <v>15.63722222</v>
      </c>
      <c r="C6348" t="s">
        <v>841</v>
      </c>
      <c r="D6348" t="s">
        <v>839</v>
      </c>
      <c r="E6348" t="s">
        <v>411</v>
      </c>
      <c r="F6348" t="s">
        <v>110</v>
      </c>
      <c r="G6348" t="s">
        <v>109</v>
      </c>
      <c r="H6348" t="s">
        <v>94</v>
      </c>
      <c r="L6348">
        <v>53.6</v>
      </c>
      <c r="M6348">
        <v>3</v>
      </c>
      <c r="N6348">
        <v>24</v>
      </c>
      <c r="O6348">
        <v>2008</v>
      </c>
      <c r="P6348" t="s">
        <v>397</v>
      </c>
      <c r="R6348">
        <f t="shared" si="397"/>
        <v>-93</v>
      </c>
      <c r="S6348">
        <f t="shared" si="398"/>
        <v>16</v>
      </c>
      <c r="T6348" t="str">
        <f t="shared" si="399"/>
        <v>-9316</v>
      </c>
      <c r="U6348" t="str">
        <f t="shared" si="396"/>
        <v>-93, 16</v>
      </c>
    </row>
    <row r="6349" spans="1:21" hidden="1" x14ac:dyDescent="0.25">
      <c r="A6349">
        <v>-92.805278000000001</v>
      </c>
      <c r="B6349">
        <v>15.63722222</v>
      </c>
      <c r="C6349" t="s">
        <v>841</v>
      </c>
      <c r="D6349" t="s">
        <v>839</v>
      </c>
      <c r="E6349" t="s">
        <v>411</v>
      </c>
      <c r="F6349" t="s">
        <v>110</v>
      </c>
      <c r="G6349" t="s">
        <v>109</v>
      </c>
      <c r="H6349" t="s">
        <v>94</v>
      </c>
      <c r="L6349">
        <v>10.8</v>
      </c>
      <c r="M6349">
        <v>3</v>
      </c>
      <c r="N6349">
        <v>24</v>
      </c>
      <c r="O6349">
        <v>2008</v>
      </c>
      <c r="P6349" t="s">
        <v>397</v>
      </c>
      <c r="R6349">
        <f t="shared" si="397"/>
        <v>-93</v>
      </c>
      <c r="S6349">
        <f t="shared" si="398"/>
        <v>16</v>
      </c>
      <c r="T6349" t="str">
        <f t="shared" si="399"/>
        <v>-9316</v>
      </c>
      <c r="U6349" t="str">
        <f t="shared" si="396"/>
        <v>-93, 16</v>
      </c>
    </row>
    <row r="6350" spans="1:21" hidden="1" x14ac:dyDescent="0.25">
      <c r="A6350">
        <v>-92.805278000000001</v>
      </c>
      <c r="B6350">
        <v>15.63722222</v>
      </c>
      <c r="C6350" t="s">
        <v>838</v>
      </c>
      <c r="D6350" t="s">
        <v>839</v>
      </c>
      <c r="E6350" t="s">
        <v>411</v>
      </c>
      <c r="F6350" t="s">
        <v>110</v>
      </c>
      <c r="G6350" t="s">
        <v>109</v>
      </c>
      <c r="H6350" t="s">
        <v>94</v>
      </c>
      <c r="L6350">
        <v>11.6</v>
      </c>
      <c r="M6350">
        <v>3</v>
      </c>
      <c r="N6350">
        <v>10</v>
      </c>
      <c r="O6350">
        <v>2007</v>
      </c>
      <c r="P6350" t="s">
        <v>397</v>
      </c>
      <c r="R6350">
        <f t="shared" si="397"/>
        <v>-93</v>
      </c>
      <c r="S6350">
        <f t="shared" si="398"/>
        <v>16</v>
      </c>
      <c r="T6350" t="str">
        <f t="shared" si="399"/>
        <v>-9316</v>
      </c>
      <c r="U6350" t="str">
        <f t="shared" si="396"/>
        <v>-93, 16</v>
      </c>
    </row>
    <row r="6351" spans="1:21" hidden="1" x14ac:dyDescent="0.25">
      <c r="A6351">
        <v>-92.805278000000001</v>
      </c>
      <c r="B6351">
        <v>15.63722222</v>
      </c>
      <c r="C6351" t="s">
        <v>838</v>
      </c>
      <c r="D6351" t="s">
        <v>839</v>
      </c>
      <c r="E6351" t="s">
        <v>411</v>
      </c>
      <c r="F6351" t="s">
        <v>110</v>
      </c>
      <c r="G6351" t="s">
        <v>109</v>
      </c>
      <c r="H6351" t="s">
        <v>94</v>
      </c>
      <c r="L6351">
        <v>208</v>
      </c>
      <c r="M6351">
        <v>3</v>
      </c>
      <c r="N6351">
        <v>10</v>
      </c>
      <c r="O6351">
        <v>2007</v>
      </c>
      <c r="P6351" t="s">
        <v>397</v>
      </c>
      <c r="R6351">
        <f t="shared" si="397"/>
        <v>-93</v>
      </c>
      <c r="S6351">
        <f t="shared" si="398"/>
        <v>16</v>
      </c>
      <c r="T6351" t="str">
        <f t="shared" si="399"/>
        <v>-9316</v>
      </c>
      <c r="U6351" t="str">
        <f t="shared" si="396"/>
        <v>-93, 16</v>
      </c>
    </row>
    <row r="6352" spans="1:21" hidden="1" x14ac:dyDescent="0.25">
      <c r="A6352">
        <v>-92.805278000000001</v>
      </c>
      <c r="B6352">
        <v>15.63722222</v>
      </c>
      <c r="C6352" t="s">
        <v>838</v>
      </c>
      <c r="D6352" t="s">
        <v>839</v>
      </c>
      <c r="E6352" t="s">
        <v>411</v>
      </c>
      <c r="F6352" t="s">
        <v>110</v>
      </c>
      <c r="G6352" t="s">
        <v>109</v>
      </c>
      <c r="H6352" t="s">
        <v>94</v>
      </c>
      <c r="L6352">
        <v>0.872</v>
      </c>
      <c r="M6352">
        <v>3</v>
      </c>
      <c r="N6352">
        <v>10</v>
      </c>
      <c r="O6352">
        <v>2007</v>
      </c>
      <c r="P6352" t="s">
        <v>397</v>
      </c>
      <c r="R6352">
        <f t="shared" si="397"/>
        <v>-93</v>
      </c>
      <c r="S6352">
        <f t="shared" si="398"/>
        <v>16</v>
      </c>
      <c r="T6352" t="str">
        <f t="shared" si="399"/>
        <v>-9316</v>
      </c>
      <c r="U6352" t="str">
        <f t="shared" si="396"/>
        <v>-93, 16</v>
      </c>
    </row>
    <row r="6353" spans="1:21" hidden="1" x14ac:dyDescent="0.25">
      <c r="A6353">
        <v>-92.805278000000001</v>
      </c>
      <c r="B6353">
        <v>15.63722222</v>
      </c>
      <c r="C6353" t="s">
        <v>840</v>
      </c>
      <c r="D6353" t="s">
        <v>839</v>
      </c>
      <c r="E6353" t="s">
        <v>411</v>
      </c>
      <c r="F6353" t="s">
        <v>110</v>
      </c>
      <c r="G6353" t="s">
        <v>109</v>
      </c>
      <c r="H6353" t="s">
        <v>94</v>
      </c>
      <c r="L6353">
        <v>7.32</v>
      </c>
      <c r="M6353">
        <v>3</v>
      </c>
      <c r="N6353">
        <v>11</v>
      </c>
      <c r="O6353">
        <v>2007</v>
      </c>
      <c r="P6353" t="s">
        <v>397</v>
      </c>
      <c r="R6353">
        <f t="shared" si="397"/>
        <v>-93</v>
      </c>
      <c r="S6353">
        <f t="shared" si="398"/>
        <v>16</v>
      </c>
      <c r="T6353" t="str">
        <f t="shared" si="399"/>
        <v>-9316</v>
      </c>
      <c r="U6353" t="str">
        <f t="shared" si="396"/>
        <v>-93, 16</v>
      </c>
    </row>
    <row r="6354" spans="1:21" hidden="1" x14ac:dyDescent="0.25">
      <c r="A6354">
        <v>-92.805278000000001</v>
      </c>
      <c r="B6354">
        <v>15.63722222</v>
      </c>
      <c r="C6354" t="s">
        <v>840</v>
      </c>
      <c r="D6354" t="s">
        <v>839</v>
      </c>
      <c r="E6354" t="s">
        <v>411</v>
      </c>
      <c r="F6354" t="s">
        <v>110</v>
      </c>
      <c r="G6354" t="s">
        <v>109</v>
      </c>
      <c r="H6354" t="s">
        <v>94</v>
      </c>
      <c r="L6354">
        <v>7.024</v>
      </c>
      <c r="M6354">
        <v>3</v>
      </c>
      <c r="N6354">
        <v>11</v>
      </c>
      <c r="O6354">
        <v>2007</v>
      </c>
      <c r="P6354" t="s">
        <v>397</v>
      </c>
      <c r="R6354">
        <f t="shared" si="397"/>
        <v>-93</v>
      </c>
      <c r="S6354">
        <f t="shared" si="398"/>
        <v>16</v>
      </c>
      <c r="T6354" t="str">
        <f t="shared" si="399"/>
        <v>-9316</v>
      </c>
      <c r="U6354" t="str">
        <f t="shared" si="396"/>
        <v>-93, 16</v>
      </c>
    </row>
    <row r="6355" spans="1:21" hidden="1" x14ac:dyDescent="0.25">
      <c r="A6355">
        <v>-92.805278000000001</v>
      </c>
      <c r="B6355">
        <v>15.63722222</v>
      </c>
      <c r="C6355" t="s">
        <v>840</v>
      </c>
      <c r="D6355" t="s">
        <v>839</v>
      </c>
      <c r="E6355" t="s">
        <v>411</v>
      </c>
      <c r="F6355" t="s">
        <v>110</v>
      </c>
      <c r="G6355" t="s">
        <v>109</v>
      </c>
      <c r="H6355" t="s">
        <v>94</v>
      </c>
      <c r="L6355">
        <v>0.3584</v>
      </c>
      <c r="M6355">
        <v>3</v>
      </c>
      <c r="N6355">
        <v>11</v>
      </c>
      <c r="O6355">
        <v>2007</v>
      </c>
      <c r="P6355" t="s">
        <v>397</v>
      </c>
      <c r="R6355">
        <f t="shared" si="397"/>
        <v>-93</v>
      </c>
      <c r="S6355">
        <f t="shared" si="398"/>
        <v>16</v>
      </c>
      <c r="T6355" t="str">
        <f t="shared" si="399"/>
        <v>-9316</v>
      </c>
      <c r="U6355" t="str">
        <f t="shared" si="396"/>
        <v>-93, 16</v>
      </c>
    </row>
    <row r="6356" spans="1:21" hidden="1" x14ac:dyDescent="0.25">
      <c r="A6356">
        <v>-92.805278000000001</v>
      </c>
      <c r="B6356">
        <v>15.63722222</v>
      </c>
      <c r="C6356" t="s">
        <v>840</v>
      </c>
      <c r="D6356" t="s">
        <v>839</v>
      </c>
      <c r="E6356" t="s">
        <v>411</v>
      </c>
      <c r="F6356" t="s">
        <v>110</v>
      </c>
      <c r="G6356" t="s">
        <v>109</v>
      </c>
      <c r="H6356" t="s">
        <v>94</v>
      </c>
      <c r="L6356">
        <v>45.76</v>
      </c>
      <c r="M6356">
        <v>3</v>
      </c>
      <c r="N6356">
        <v>11</v>
      </c>
      <c r="O6356">
        <v>2007</v>
      </c>
      <c r="P6356" t="s">
        <v>397</v>
      </c>
      <c r="R6356">
        <f t="shared" si="397"/>
        <v>-93</v>
      </c>
      <c r="S6356">
        <f t="shared" si="398"/>
        <v>16</v>
      </c>
      <c r="T6356" t="str">
        <f t="shared" si="399"/>
        <v>-9316</v>
      </c>
      <c r="U6356" t="str">
        <f t="shared" si="396"/>
        <v>-93, 16</v>
      </c>
    </row>
    <row r="6357" spans="1:21" hidden="1" x14ac:dyDescent="0.25">
      <c r="A6357">
        <v>-92.805278000000001</v>
      </c>
      <c r="B6357">
        <v>15.63722222</v>
      </c>
      <c r="C6357" t="s">
        <v>840</v>
      </c>
      <c r="D6357" t="s">
        <v>839</v>
      </c>
      <c r="E6357" t="s">
        <v>411</v>
      </c>
      <c r="F6357" t="s">
        <v>110</v>
      </c>
      <c r="G6357" t="s">
        <v>109</v>
      </c>
      <c r="H6357" t="s">
        <v>94</v>
      </c>
      <c r="L6357">
        <v>340</v>
      </c>
      <c r="M6357">
        <v>3</v>
      </c>
      <c r="N6357">
        <v>11</v>
      </c>
      <c r="O6357">
        <v>2007</v>
      </c>
      <c r="P6357" t="s">
        <v>397</v>
      </c>
      <c r="R6357">
        <f t="shared" si="397"/>
        <v>-93</v>
      </c>
      <c r="S6357">
        <f t="shared" si="398"/>
        <v>16</v>
      </c>
      <c r="T6357" t="str">
        <f t="shared" si="399"/>
        <v>-9316</v>
      </c>
      <c r="U6357" t="str">
        <f t="shared" si="396"/>
        <v>-93, 16</v>
      </c>
    </row>
    <row r="6358" spans="1:21" hidden="1" x14ac:dyDescent="0.25">
      <c r="A6358">
        <v>-92.805278000000001</v>
      </c>
      <c r="B6358">
        <v>15.63722222</v>
      </c>
      <c r="C6358" t="s">
        <v>840</v>
      </c>
      <c r="D6358" t="s">
        <v>839</v>
      </c>
      <c r="E6358" t="s">
        <v>411</v>
      </c>
      <c r="F6358" t="s">
        <v>110</v>
      </c>
      <c r="G6358" t="s">
        <v>109</v>
      </c>
      <c r="H6358" t="s">
        <v>94</v>
      </c>
      <c r="L6358">
        <v>54.96</v>
      </c>
      <c r="M6358">
        <v>3</v>
      </c>
      <c r="N6358">
        <v>11</v>
      </c>
      <c r="O6358">
        <v>2007</v>
      </c>
      <c r="P6358" t="s">
        <v>397</v>
      </c>
      <c r="R6358">
        <f t="shared" si="397"/>
        <v>-93</v>
      </c>
      <c r="S6358">
        <f t="shared" si="398"/>
        <v>16</v>
      </c>
      <c r="T6358" t="str">
        <f t="shared" si="399"/>
        <v>-9316</v>
      </c>
      <c r="U6358" t="str">
        <f t="shared" si="396"/>
        <v>-93, 16</v>
      </c>
    </row>
    <row r="6359" spans="1:21" hidden="1" x14ac:dyDescent="0.25">
      <c r="A6359">
        <v>-92.805278000000001</v>
      </c>
      <c r="B6359">
        <v>15.63722222</v>
      </c>
      <c r="C6359" t="s">
        <v>840</v>
      </c>
      <c r="D6359" t="s">
        <v>839</v>
      </c>
      <c r="E6359" t="s">
        <v>411</v>
      </c>
      <c r="F6359" t="s">
        <v>110</v>
      </c>
      <c r="G6359" t="s">
        <v>109</v>
      </c>
      <c r="H6359" t="s">
        <v>94</v>
      </c>
      <c r="L6359">
        <v>14.64</v>
      </c>
      <c r="M6359">
        <v>3</v>
      </c>
      <c r="N6359">
        <v>11</v>
      </c>
      <c r="O6359">
        <v>2007</v>
      </c>
      <c r="P6359" t="s">
        <v>397</v>
      </c>
      <c r="R6359">
        <f t="shared" si="397"/>
        <v>-93</v>
      </c>
      <c r="S6359">
        <f t="shared" si="398"/>
        <v>16</v>
      </c>
      <c r="T6359" t="str">
        <f t="shared" si="399"/>
        <v>-9316</v>
      </c>
      <c r="U6359" t="str">
        <f t="shared" si="396"/>
        <v>-93, 16</v>
      </c>
    </row>
    <row r="6360" spans="1:21" hidden="1" x14ac:dyDescent="0.25">
      <c r="A6360">
        <v>-92.793888999999993</v>
      </c>
      <c r="B6360">
        <v>15.630555559999999</v>
      </c>
      <c r="C6360" t="s">
        <v>840</v>
      </c>
      <c r="D6360" t="s">
        <v>839</v>
      </c>
      <c r="E6360" t="s">
        <v>411</v>
      </c>
      <c r="F6360" t="s">
        <v>110</v>
      </c>
      <c r="G6360" t="s">
        <v>109</v>
      </c>
      <c r="H6360" t="s">
        <v>94</v>
      </c>
      <c r="L6360">
        <v>1.72</v>
      </c>
      <c r="M6360">
        <v>3</v>
      </c>
      <c r="N6360">
        <v>11</v>
      </c>
      <c r="O6360">
        <v>2007</v>
      </c>
      <c r="P6360" t="s">
        <v>397</v>
      </c>
      <c r="R6360">
        <f t="shared" si="397"/>
        <v>-93</v>
      </c>
      <c r="S6360">
        <f t="shared" si="398"/>
        <v>16</v>
      </c>
      <c r="T6360" t="str">
        <f t="shared" si="399"/>
        <v>-9316</v>
      </c>
      <c r="U6360" t="str">
        <f t="shared" si="396"/>
        <v>-93, 16</v>
      </c>
    </row>
    <row r="6361" spans="1:21" hidden="1" x14ac:dyDescent="0.25">
      <c r="A6361">
        <v>-92.793888999999993</v>
      </c>
      <c r="B6361">
        <v>15.630555559999999</v>
      </c>
      <c r="C6361" t="s">
        <v>840</v>
      </c>
      <c r="D6361" t="s">
        <v>839</v>
      </c>
      <c r="E6361" t="s">
        <v>411</v>
      </c>
      <c r="F6361" t="s">
        <v>110</v>
      </c>
      <c r="G6361" t="s">
        <v>109</v>
      </c>
      <c r="H6361" t="s">
        <v>94</v>
      </c>
      <c r="L6361">
        <v>9.1999999999999998E-2</v>
      </c>
      <c r="M6361">
        <v>3</v>
      </c>
      <c r="N6361">
        <v>11</v>
      </c>
      <c r="O6361">
        <v>2007</v>
      </c>
      <c r="P6361" t="s">
        <v>397</v>
      </c>
      <c r="R6361">
        <f t="shared" si="397"/>
        <v>-93</v>
      </c>
      <c r="S6361">
        <f t="shared" si="398"/>
        <v>16</v>
      </c>
      <c r="T6361" t="str">
        <f t="shared" si="399"/>
        <v>-9316</v>
      </c>
      <c r="U6361" t="str">
        <f t="shared" si="396"/>
        <v>-93, 16</v>
      </c>
    </row>
    <row r="6362" spans="1:21" hidden="1" x14ac:dyDescent="0.25">
      <c r="A6362">
        <v>-92.793888999999993</v>
      </c>
      <c r="B6362">
        <v>15.630555559999999</v>
      </c>
      <c r="C6362" t="s">
        <v>840</v>
      </c>
      <c r="D6362" t="s">
        <v>839</v>
      </c>
      <c r="E6362" t="s">
        <v>411</v>
      </c>
      <c r="F6362" t="s">
        <v>110</v>
      </c>
      <c r="G6362" t="s">
        <v>109</v>
      </c>
      <c r="H6362" t="s">
        <v>94</v>
      </c>
      <c r="L6362">
        <v>7</v>
      </c>
      <c r="M6362">
        <v>3</v>
      </c>
      <c r="N6362">
        <v>11</v>
      </c>
      <c r="O6362">
        <v>2007</v>
      </c>
      <c r="P6362" t="s">
        <v>397</v>
      </c>
      <c r="R6362">
        <f t="shared" si="397"/>
        <v>-93</v>
      </c>
      <c r="S6362">
        <f t="shared" si="398"/>
        <v>16</v>
      </c>
      <c r="T6362" t="str">
        <f t="shared" si="399"/>
        <v>-9316</v>
      </c>
      <c r="U6362" t="str">
        <f t="shared" si="396"/>
        <v>-93, 16</v>
      </c>
    </row>
    <row r="6363" spans="1:21" hidden="1" x14ac:dyDescent="0.25">
      <c r="A6363">
        <v>-92.793888999999993</v>
      </c>
      <c r="B6363">
        <v>15.630555559999999</v>
      </c>
      <c r="C6363" t="s">
        <v>840</v>
      </c>
      <c r="D6363" t="s">
        <v>839</v>
      </c>
      <c r="E6363" t="s">
        <v>411</v>
      </c>
      <c r="F6363" t="s">
        <v>110</v>
      </c>
      <c r="G6363" t="s">
        <v>109</v>
      </c>
      <c r="H6363" t="s">
        <v>94</v>
      </c>
      <c r="L6363">
        <v>0.46400000000000002</v>
      </c>
      <c r="M6363">
        <v>3</v>
      </c>
      <c r="N6363">
        <v>11</v>
      </c>
      <c r="O6363">
        <v>2007</v>
      </c>
      <c r="P6363" t="s">
        <v>397</v>
      </c>
      <c r="R6363">
        <f t="shared" si="397"/>
        <v>-93</v>
      </c>
      <c r="S6363">
        <f t="shared" si="398"/>
        <v>16</v>
      </c>
      <c r="T6363" t="str">
        <f t="shared" si="399"/>
        <v>-9316</v>
      </c>
      <c r="U6363" t="str">
        <f t="shared" si="396"/>
        <v>-93, 16</v>
      </c>
    </row>
    <row r="6364" spans="1:21" hidden="1" x14ac:dyDescent="0.25">
      <c r="A6364">
        <v>-92.793888999999993</v>
      </c>
      <c r="B6364">
        <v>15.630555559999999</v>
      </c>
      <c r="C6364" t="s">
        <v>840</v>
      </c>
      <c r="D6364" t="s">
        <v>839</v>
      </c>
      <c r="E6364" t="s">
        <v>411</v>
      </c>
      <c r="F6364" t="s">
        <v>110</v>
      </c>
      <c r="G6364" t="s">
        <v>109</v>
      </c>
      <c r="H6364" t="s">
        <v>94</v>
      </c>
      <c r="L6364">
        <v>11.6</v>
      </c>
      <c r="M6364">
        <v>3</v>
      </c>
      <c r="N6364">
        <v>11</v>
      </c>
      <c r="O6364">
        <v>2007</v>
      </c>
      <c r="P6364" t="s">
        <v>397</v>
      </c>
      <c r="R6364">
        <f t="shared" si="397"/>
        <v>-93</v>
      </c>
      <c r="S6364">
        <f t="shared" si="398"/>
        <v>16</v>
      </c>
      <c r="T6364" t="str">
        <f t="shared" si="399"/>
        <v>-9316</v>
      </c>
      <c r="U6364" t="str">
        <f t="shared" si="396"/>
        <v>-93, 16</v>
      </c>
    </row>
    <row r="6365" spans="1:21" hidden="1" x14ac:dyDescent="0.25">
      <c r="A6365">
        <v>-92.793888999999993</v>
      </c>
      <c r="B6365">
        <v>15.630555559999999</v>
      </c>
      <c r="C6365" t="s">
        <v>840</v>
      </c>
      <c r="D6365" t="s">
        <v>839</v>
      </c>
      <c r="E6365" t="s">
        <v>411</v>
      </c>
      <c r="F6365" t="s">
        <v>110</v>
      </c>
      <c r="G6365" t="s">
        <v>109</v>
      </c>
      <c r="H6365" t="s">
        <v>94</v>
      </c>
      <c r="L6365">
        <v>5.84</v>
      </c>
      <c r="M6365">
        <v>3</v>
      </c>
      <c r="N6365">
        <v>11</v>
      </c>
      <c r="O6365">
        <v>2007</v>
      </c>
      <c r="P6365" t="s">
        <v>397</v>
      </c>
      <c r="R6365">
        <f t="shared" si="397"/>
        <v>-93</v>
      </c>
      <c r="S6365">
        <f t="shared" si="398"/>
        <v>16</v>
      </c>
      <c r="T6365" t="str">
        <f t="shared" si="399"/>
        <v>-9316</v>
      </c>
      <c r="U6365" t="str">
        <f t="shared" si="396"/>
        <v>-93, 16</v>
      </c>
    </row>
    <row r="6366" spans="1:21" hidden="1" x14ac:dyDescent="0.25">
      <c r="A6366">
        <v>-92.793888999999993</v>
      </c>
      <c r="B6366">
        <v>15.630555559999999</v>
      </c>
      <c r="C6366" t="s">
        <v>840</v>
      </c>
      <c r="D6366" t="s">
        <v>839</v>
      </c>
      <c r="E6366" t="s">
        <v>411</v>
      </c>
      <c r="F6366" t="s">
        <v>110</v>
      </c>
      <c r="G6366" t="s">
        <v>109</v>
      </c>
      <c r="H6366" t="s">
        <v>94</v>
      </c>
      <c r="L6366">
        <v>0.86399999999999999</v>
      </c>
      <c r="M6366">
        <v>3</v>
      </c>
      <c r="N6366">
        <v>11</v>
      </c>
      <c r="O6366">
        <v>2007</v>
      </c>
      <c r="P6366" t="s">
        <v>397</v>
      </c>
      <c r="R6366">
        <f t="shared" si="397"/>
        <v>-93</v>
      </c>
      <c r="S6366">
        <f t="shared" si="398"/>
        <v>16</v>
      </c>
      <c r="T6366" t="str">
        <f t="shared" si="399"/>
        <v>-9316</v>
      </c>
      <c r="U6366" t="str">
        <f t="shared" si="396"/>
        <v>-93, 16</v>
      </c>
    </row>
    <row r="6367" spans="1:21" hidden="1" x14ac:dyDescent="0.25">
      <c r="A6367">
        <v>-92.793888999999993</v>
      </c>
      <c r="B6367">
        <v>15.630555559999999</v>
      </c>
      <c r="C6367" t="s">
        <v>840</v>
      </c>
      <c r="D6367" t="s">
        <v>839</v>
      </c>
      <c r="E6367" t="s">
        <v>411</v>
      </c>
      <c r="F6367" t="s">
        <v>110</v>
      </c>
      <c r="G6367" t="s">
        <v>109</v>
      </c>
      <c r="H6367" t="s">
        <v>94</v>
      </c>
      <c r="L6367">
        <v>989.6</v>
      </c>
      <c r="M6367">
        <v>3</v>
      </c>
      <c r="N6367">
        <v>11</v>
      </c>
      <c r="O6367">
        <v>2007</v>
      </c>
      <c r="P6367" t="s">
        <v>397</v>
      </c>
      <c r="R6367">
        <f t="shared" si="397"/>
        <v>-93</v>
      </c>
      <c r="S6367">
        <f t="shared" si="398"/>
        <v>16</v>
      </c>
      <c r="T6367" t="str">
        <f t="shared" si="399"/>
        <v>-9316</v>
      </c>
      <c r="U6367" t="str">
        <f t="shared" si="396"/>
        <v>-93, 16</v>
      </c>
    </row>
    <row r="6368" spans="1:21" hidden="1" x14ac:dyDescent="0.25">
      <c r="A6368">
        <v>-92.793888999999993</v>
      </c>
      <c r="B6368">
        <v>15.630555559999999</v>
      </c>
      <c r="C6368" t="s">
        <v>840</v>
      </c>
      <c r="D6368" t="s">
        <v>839</v>
      </c>
      <c r="E6368" t="s">
        <v>411</v>
      </c>
      <c r="F6368" t="s">
        <v>110</v>
      </c>
      <c r="G6368" t="s">
        <v>109</v>
      </c>
      <c r="H6368" t="s">
        <v>94</v>
      </c>
      <c r="L6368">
        <v>21.92</v>
      </c>
      <c r="M6368">
        <v>3</v>
      </c>
      <c r="N6368">
        <v>11</v>
      </c>
      <c r="O6368">
        <v>2007</v>
      </c>
      <c r="P6368" t="s">
        <v>397</v>
      </c>
      <c r="R6368">
        <f t="shared" si="397"/>
        <v>-93</v>
      </c>
      <c r="S6368">
        <f t="shared" si="398"/>
        <v>16</v>
      </c>
      <c r="T6368" t="str">
        <f t="shared" si="399"/>
        <v>-9316</v>
      </c>
      <c r="U6368" t="str">
        <f t="shared" si="396"/>
        <v>-93, 16</v>
      </c>
    </row>
    <row r="6369" spans="1:21" hidden="1" x14ac:dyDescent="0.25">
      <c r="A6369">
        <v>-92.793888999999993</v>
      </c>
      <c r="B6369">
        <v>15.630555559999999</v>
      </c>
      <c r="C6369" t="s">
        <v>840</v>
      </c>
      <c r="D6369" t="s">
        <v>839</v>
      </c>
      <c r="E6369" t="s">
        <v>411</v>
      </c>
      <c r="F6369" t="s">
        <v>110</v>
      </c>
      <c r="G6369" t="s">
        <v>109</v>
      </c>
      <c r="H6369" t="s">
        <v>94</v>
      </c>
      <c r="L6369">
        <v>161.6</v>
      </c>
      <c r="M6369">
        <v>3</v>
      </c>
      <c r="N6369">
        <v>11</v>
      </c>
      <c r="O6369">
        <v>2007</v>
      </c>
      <c r="P6369" t="s">
        <v>397</v>
      </c>
      <c r="R6369">
        <f t="shared" si="397"/>
        <v>-93</v>
      </c>
      <c r="S6369">
        <f t="shared" si="398"/>
        <v>16</v>
      </c>
      <c r="T6369" t="str">
        <f t="shared" si="399"/>
        <v>-9316</v>
      </c>
      <c r="U6369" t="str">
        <f t="shared" si="396"/>
        <v>-93, 16</v>
      </c>
    </row>
    <row r="6370" spans="1:21" hidden="1" x14ac:dyDescent="0.25">
      <c r="A6370">
        <v>-92.793888999999993</v>
      </c>
      <c r="B6370">
        <v>15.630555559999999</v>
      </c>
      <c r="C6370" t="s">
        <v>840</v>
      </c>
      <c r="D6370" t="s">
        <v>839</v>
      </c>
      <c r="E6370" t="s">
        <v>411</v>
      </c>
      <c r="F6370" t="s">
        <v>110</v>
      </c>
      <c r="G6370" t="s">
        <v>109</v>
      </c>
      <c r="H6370" t="s">
        <v>94</v>
      </c>
      <c r="L6370">
        <v>6.7519999999999998</v>
      </c>
      <c r="M6370">
        <v>3</v>
      </c>
      <c r="N6370">
        <v>11</v>
      </c>
      <c r="O6370">
        <v>2007</v>
      </c>
      <c r="P6370" t="s">
        <v>397</v>
      </c>
      <c r="R6370">
        <f t="shared" si="397"/>
        <v>-93</v>
      </c>
      <c r="S6370">
        <f t="shared" si="398"/>
        <v>16</v>
      </c>
      <c r="T6370" t="str">
        <f t="shared" si="399"/>
        <v>-9316</v>
      </c>
      <c r="U6370" t="str">
        <f t="shared" si="396"/>
        <v>-93, 16</v>
      </c>
    </row>
    <row r="6371" spans="1:21" hidden="1" x14ac:dyDescent="0.25">
      <c r="A6371">
        <v>-92.793888999999993</v>
      </c>
      <c r="B6371">
        <v>15.630555559999999</v>
      </c>
      <c r="C6371" t="s">
        <v>840</v>
      </c>
      <c r="D6371" t="s">
        <v>839</v>
      </c>
      <c r="E6371" t="s">
        <v>411</v>
      </c>
      <c r="F6371" t="s">
        <v>110</v>
      </c>
      <c r="G6371" t="s">
        <v>109</v>
      </c>
      <c r="H6371" t="s">
        <v>94</v>
      </c>
      <c r="L6371">
        <v>0.78879999999999995</v>
      </c>
      <c r="M6371">
        <v>3</v>
      </c>
      <c r="N6371">
        <v>11</v>
      </c>
      <c r="O6371">
        <v>2007</v>
      </c>
      <c r="P6371" t="s">
        <v>397</v>
      </c>
      <c r="R6371">
        <f t="shared" si="397"/>
        <v>-93</v>
      </c>
      <c r="S6371">
        <f t="shared" si="398"/>
        <v>16</v>
      </c>
      <c r="T6371" t="str">
        <f t="shared" si="399"/>
        <v>-9316</v>
      </c>
      <c r="U6371" t="str">
        <f t="shared" si="396"/>
        <v>-93, 16</v>
      </c>
    </row>
    <row r="6372" spans="1:21" hidden="1" x14ac:dyDescent="0.25">
      <c r="A6372">
        <v>-92.793888999999993</v>
      </c>
      <c r="B6372">
        <v>15.630555559999999</v>
      </c>
      <c r="C6372" t="s">
        <v>840</v>
      </c>
      <c r="D6372" t="s">
        <v>839</v>
      </c>
      <c r="E6372" t="s">
        <v>411</v>
      </c>
      <c r="F6372" t="s">
        <v>110</v>
      </c>
      <c r="G6372" t="s">
        <v>109</v>
      </c>
      <c r="H6372" t="s">
        <v>94</v>
      </c>
      <c r="L6372">
        <v>33.28</v>
      </c>
      <c r="M6372">
        <v>3</v>
      </c>
      <c r="N6372">
        <v>11</v>
      </c>
      <c r="O6372">
        <v>2007</v>
      </c>
      <c r="P6372" t="s">
        <v>397</v>
      </c>
      <c r="R6372">
        <f t="shared" si="397"/>
        <v>-93</v>
      </c>
      <c r="S6372">
        <f t="shared" si="398"/>
        <v>16</v>
      </c>
      <c r="T6372" t="str">
        <f t="shared" si="399"/>
        <v>-9316</v>
      </c>
      <c r="U6372" t="str">
        <f t="shared" si="396"/>
        <v>-93, 16</v>
      </c>
    </row>
    <row r="6373" spans="1:21" hidden="1" x14ac:dyDescent="0.25">
      <c r="A6373">
        <v>-92.816666999999995</v>
      </c>
      <c r="B6373">
        <v>15.65555556</v>
      </c>
      <c r="C6373" t="s">
        <v>422</v>
      </c>
      <c r="D6373" t="s">
        <v>839</v>
      </c>
      <c r="E6373" t="s">
        <v>411</v>
      </c>
      <c r="F6373" t="s">
        <v>110</v>
      </c>
      <c r="G6373" t="s">
        <v>109</v>
      </c>
      <c r="H6373" t="s">
        <v>94</v>
      </c>
      <c r="L6373">
        <v>25.68</v>
      </c>
      <c r="M6373">
        <v>3</v>
      </c>
      <c r="N6373">
        <v>25</v>
      </c>
      <c r="O6373">
        <v>2008</v>
      </c>
      <c r="P6373" t="s">
        <v>397</v>
      </c>
      <c r="R6373">
        <f t="shared" si="397"/>
        <v>-93</v>
      </c>
      <c r="S6373">
        <f t="shared" si="398"/>
        <v>16</v>
      </c>
      <c r="T6373" t="str">
        <f t="shared" si="399"/>
        <v>-9316</v>
      </c>
      <c r="U6373" t="str">
        <f t="shared" si="396"/>
        <v>-93, 16</v>
      </c>
    </row>
    <row r="6374" spans="1:21" hidden="1" x14ac:dyDescent="0.25">
      <c r="A6374">
        <v>-92.816666999999995</v>
      </c>
      <c r="B6374">
        <v>15.65555556</v>
      </c>
      <c r="C6374" t="s">
        <v>422</v>
      </c>
      <c r="D6374" t="s">
        <v>839</v>
      </c>
      <c r="E6374" t="s">
        <v>411</v>
      </c>
      <c r="F6374" t="s">
        <v>110</v>
      </c>
      <c r="G6374" t="s">
        <v>109</v>
      </c>
      <c r="H6374" t="s">
        <v>94</v>
      </c>
      <c r="L6374">
        <v>1.6879999999999999</v>
      </c>
      <c r="M6374">
        <v>3</v>
      </c>
      <c r="N6374">
        <v>25</v>
      </c>
      <c r="O6374">
        <v>2008</v>
      </c>
      <c r="P6374" t="s">
        <v>397</v>
      </c>
      <c r="R6374">
        <f t="shared" si="397"/>
        <v>-93</v>
      </c>
      <c r="S6374">
        <f t="shared" si="398"/>
        <v>16</v>
      </c>
      <c r="T6374" t="str">
        <f t="shared" si="399"/>
        <v>-9316</v>
      </c>
      <c r="U6374" t="str">
        <f t="shared" si="396"/>
        <v>-93, 16</v>
      </c>
    </row>
    <row r="6375" spans="1:21" hidden="1" x14ac:dyDescent="0.25">
      <c r="A6375">
        <v>-92.816666999999995</v>
      </c>
      <c r="B6375">
        <v>15.65555556</v>
      </c>
      <c r="C6375" t="s">
        <v>422</v>
      </c>
      <c r="D6375" t="s">
        <v>839</v>
      </c>
      <c r="E6375" t="s">
        <v>411</v>
      </c>
      <c r="F6375" t="s">
        <v>110</v>
      </c>
      <c r="G6375" t="s">
        <v>109</v>
      </c>
      <c r="H6375" t="s">
        <v>94</v>
      </c>
      <c r="L6375">
        <v>128</v>
      </c>
      <c r="M6375">
        <v>3</v>
      </c>
      <c r="N6375">
        <v>25</v>
      </c>
      <c r="O6375">
        <v>2008</v>
      </c>
      <c r="P6375" t="s">
        <v>397</v>
      </c>
      <c r="R6375">
        <f t="shared" si="397"/>
        <v>-93</v>
      </c>
      <c r="S6375">
        <f t="shared" si="398"/>
        <v>16</v>
      </c>
      <c r="T6375" t="str">
        <f t="shared" si="399"/>
        <v>-9316</v>
      </c>
      <c r="U6375" t="str">
        <f t="shared" si="396"/>
        <v>-93, 16</v>
      </c>
    </row>
    <row r="6376" spans="1:21" hidden="1" x14ac:dyDescent="0.25">
      <c r="A6376">
        <v>-92.816666999999995</v>
      </c>
      <c r="B6376">
        <v>15.65555556</v>
      </c>
      <c r="C6376" t="s">
        <v>422</v>
      </c>
      <c r="D6376" t="s">
        <v>839</v>
      </c>
      <c r="E6376" t="s">
        <v>411</v>
      </c>
      <c r="F6376" t="s">
        <v>110</v>
      </c>
      <c r="G6376" t="s">
        <v>109</v>
      </c>
      <c r="H6376" t="s">
        <v>94</v>
      </c>
      <c r="L6376">
        <v>489.6</v>
      </c>
      <c r="M6376">
        <v>3</v>
      </c>
      <c r="N6376">
        <v>25</v>
      </c>
      <c r="O6376">
        <v>2008</v>
      </c>
      <c r="P6376" t="s">
        <v>397</v>
      </c>
      <c r="R6376">
        <f t="shared" si="397"/>
        <v>-93</v>
      </c>
      <c r="S6376">
        <f t="shared" si="398"/>
        <v>16</v>
      </c>
      <c r="T6376" t="str">
        <f t="shared" si="399"/>
        <v>-9316</v>
      </c>
      <c r="U6376" t="str">
        <f t="shared" si="396"/>
        <v>-93, 16</v>
      </c>
    </row>
    <row r="6377" spans="1:21" hidden="1" x14ac:dyDescent="0.25">
      <c r="A6377">
        <v>-92.816666999999995</v>
      </c>
      <c r="B6377">
        <v>15.65555556</v>
      </c>
      <c r="C6377" t="s">
        <v>422</v>
      </c>
      <c r="D6377" t="s">
        <v>839</v>
      </c>
      <c r="E6377" t="s">
        <v>411</v>
      </c>
      <c r="F6377" t="s">
        <v>110</v>
      </c>
      <c r="G6377" t="s">
        <v>109</v>
      </c>
      <c r="H6377" t="s">
        <v>94</v>
      </c>
      <c r="L6377">
        <v>27.44</v>
      </c>
      <c r="M6377">
        <v>3</v>
      </c>
      <c r="N6377">
        <v>25</v>
      </c>
      <c r="O6377">
        <v>2008</v>
      </c>
      <c r="P6377" t="s">
        <v>397</v>
      </c>
      <c r="R6377">
        <f t="shared" si="397"/>
        <v>-93</v>
      </c>
      <c r="S6377">
        <f t="shared" si="398"/>
        <v>16</v>
      </c>
      <c r="T6377" t="str">
        <f t="shared" si="399"/>
        <v>-9316</v>
      </c>
      <c r="U6377" t="str">
        <f t="shared" si="396"/>
        <v>-93, 16</v>
      </c>
    </row>
    <row r="6378" spans="1:21" hidden="1" x14ac:dyDescent="0.25">
      <c r="A6378">
        <v>-92.816666999999995</v>
      </c>
      <c r="B6378">
        <v>15.65555556</v>
      </c>
      <c r="C6378" t="s">
        <v>422</v>
      </c>
      <c r="D6378" t="s">
        <v>839</v>
      </c>
      <c r="E6378" t="s">
        <v>411</v>
      </c>
      <c r="F6378" t="s">
        <v>110</v>
      </c>
      <c r="G6378" t="s">
        <v>109</v>
      </c>
      <c r="H6378" t="s">
        <v>94</v>
      </c>
      <c r="L6378">
        <v>229.6</v>
      </c>
      <c r="M6378">
        <v>3</v>
      </c>
      <c r="N6378">
        <v>25</v>
      </c>
      <c r="O6378">
        <v>2008</v>
      </c>
      <c r="P6378" t="s">
        <v>397</v>
      </c>
      <c r="R6378">
        <f t="shared" si="397"/>
        <v>-93</v>
      </c>
      <c r="S6378">
        <f t="shared" si="398"/>
        <v>16</v>
      </c>
      <c r="T6378" t="str">
        <f t="shared" si="399"/>
        <v>-9316</v>
      </c>
      <c r="U6378" t="str">
        <f t="shared" si="396"/>
        <v>-93, 16</v>
      </c>
    </row>
    <row r="6379" spans="1:21" hidden="1" x14ac:dyDescent="0.25">
      <c r="A6379">
        <v>-92.816666999999995</v>
      </c>
      <c r="B6379">
        <v>15.65555556</v>
      </c>
      <c r="C6379" t="s">
        <v>422</v>
      </c>
      <c r="D6379" t="s">
        <v>839</v>
      </c>
      <c r="E6379" t="s">
        <v>411</v>
      </c>
      <c r="F6379" t="s">
        <v>110</v>
      </c>
      <c r="G6379" t="s">
        <v>109</v>
      </c>
      <c r="H6379" t="s">
        <v>94</v>
      </c>
      <c r="L6379">
        <v>2.8479999999999999</v>
      </c>
      <c r="M6379">
        <v>3</v>
      </c>
      <c r="N6379">
        <v>25</v>
      </c>
      <c r="O6379">
        <v>2008</v>
      </c>
      <c r="P6379" t="s">
        <v>397</v>
      </c>
      <c r="R6379">
        <f t="shared" si="397"/>
        <v>-93</v>
      </c>
      <c r="S6379">
        <f t="shared" si="398"/>
        <v>16</v>
      </c>
      <c r="T6379" t="str">
        <f t="shared" si="399"/>
        <v>-9316</v>
      </c>
      <c r="U6379" t="str">
        <f t="shared" si="396"/>
        <v>-93, 16</v>
      </c>
    </row>
    <row r="6380" spans="1:21" hidden="1" x14ac:dyDescent="0.25">
      <c r="A6380">
        <v>-92.816666999999995</v>
      </c>
      <c r="B6380">
        <v>15.65555556</v>
      </c>
      <c r="C6380" t="s">
        <v>422</v>
      </c>
      <c r="D6380" t="s">
        <v>839</v>
      </c>
      <c r="E6380" t="s">
        <v>411</v>
      </c>
      <c r="F6380" t="s">
        <v>110</v>
      </c>
      <c r="G6380" t="s">
        <v>109</v>
      </c>
      <c r="H6380" t="s">
        <v>94</v>
      </c>
      <c r="L6380">
        <v>13.92</v>
      </c>
      <c r="M6380">
        <v>3</v>
      </c>
      <c r="N6380">
        <v>25</v>
      </c>
      <c r="O6380">
        <v>2008</v>
      </c>
      <c r="P6380" t="s">
        <v>397</v>
      </c>
      <c r="R6380">
        <f t="shared" si="397"/>
        <v>-93</v>
      </c>
      <c r="S6380">
        <f t="shared" si="398"/>
        <v>16</v>
      </c>
      <c r="T6380" t="str">
        <f t="shared" si="399"/>
        <v>-9316</v>
      </c>
      <c r="U6380" t="str">
        <f t="shared" si="396"/>
        <v>-94, 17</v>
      </c>
    </row>
    <row r="6381" spans="1:21" hidden="1" x14ac:dyDescent="0.25">
      <c r="A6381">
        <v>-94.168333329999996</v>
      </c>
      <c r="B6381">
        <v>16.545000000000002</v>
      </c>
      <c r="C6381" t="s">
        <v>819</v>
      </c>
      <c r="D6381" t="s">
        <v>395</v>
      </c>
      <c r="E6381" t="s">
        <v>411</v>
      </c>
      <c r="F6381" t="s">
        <v>110</v>
      </c>
      <c r="G6381" t="s">
        <v>110</v>
      </c>
      <c r="H6381" t="s">
        <v>94</v>
      </c>
      <c r="K6381">
        <v>0</v>
      </c>
      <c r="L6381">
        <v>0</v>
      </c>
      <c r="M6381">
        <v>1</v>
      </c>
      <c r="N6381">
        <v>22</v>
      </c>
      <c r="O6381">
        <v>2007</v>
      </c>
      <c r="P6381" t="s">
        <v>397</v>
      </c>
      <c r="R6381">
        <f t="shared" si="397"/>
        <v>-94</v>
      </c>
      <c r="S6381">
        <f t="shared" si="398"/>
        <v>17</v>
      </c>
      <c r="T6381" t="str">
        <f t="shared" si="399"/>
        <v>-9417</v>
      </c>
      <c r="U6381" t="str">
        <f t="shared" si="396"/>
        <v>-94, 17</v>
      </c>
    </row>
    <row r="6382" spans="1:21" hidden="1" x14ac:dyDescent="0.25">
      <c r="A6382">
        <v>-94.167500000000004</v>
      </c>
      <c r="B6382">
        <v>16.556388890000001</v>
      </c>
      <c r="C6382" t="s">
        <v>819</v>
      </c>
      <c r="D6382" t="s">
        <v>395</v>
      </c>
      <c r="E6382" t="s">
        <v>411</v>
      </c>
      <c r="F6382" t="s">
        <v>110</v>
      </c>
      <c r="G6382" t="s">
        <v>110</v>
      </c>
      <c r="H6382" t="s">
        <v>94</v>
      </c>
      <c r="K6382">
        <v>0</v>
      </c>
      <c r="L6382">
        <v>0</v>
      </c>
      <c r="M6382">
        <v>1</v>
      </c>
      <c r="N6382">
        <v>22</v>
      </c>
      <c r="O6382">
        <v>2007</v>
      </c>
      <c r="P6382" t="s">
        <v>397</v>
      </c>
      <c r="R6382">
        <f t="shared" si="397"/>
        <v>-94</v>
      </c>
      <c r="S6382">
        <f t="shared" si="398"/>
        <v>17</v>
      </c>
      <c r="T6382" t="str">
        <f t="shared" si="399"/>
        <v>-9417</v>
      </c>
      <c r="U6382" t="str">
        <f t="shared" si="396"/>
        <v>-94, 17</v>
      </c>
    </row>
    <row r="6383" spans="1:21" hidden="1" x14ac:dyDescent="0.25">
      <c r="A6383">
        <v>-94.167500000000004</v>
      </c>
      <c r="B6383">
        <v>16.556388890000001</v>
      </c>
      <c r="C6383" t="s">
        <v>819</v>
      </c>
      <c r="D6383" t="s">
        <v>395</v>
      </c>
      <c r="E6383" t="s">
        <v>411</v>
      </c>
      <c r="F6383" t="s">
        <v>110</v>
      </c>
      <c r="G6383" t="s">
        <v>110</v>
      </c>
      <c r="H6383" t="s">
        <v>94</v>
      </c>
      <c r="K6383">
        <v>0</v>
      </c>
      <c r="L6383">
        <v>0</v>
      </c>
      <c r="M6383">
        <v>1</v>
      </c>
      <c r="N6383">
        <v>22</v>
      </c>
      <c r="O6383">
        <v>2007</v>
      </c>
      <c r="P6383" t="s">
        <v>397</v>
      </c>
      <c r="R6383">
        <f t="shared" si="397"/>
        <v>-94</v>
      </c>
      <c r="S6383">
        <f t="shared" si="398"/>
        <v>17</v>
      </c>
      <c r="T6383" t="str">
        <f t="shared" si="399"/>
        <v>-9417</v>
      </c>
      <c r="U6383" t="str">
        <f t="shared" si="396"/>
        <v>-94, 17</v>
      </c>
    </row>
    <row r="6384" spans="1:21" hidden="1" x14ac:dyDescent="0.25">
      <c r="A6384">
        <v>-94.168055559999999</v>
      </c>
      <c r="B6384">
        <v>16.561666670000001</v>
      </c>
      <c r="C6384" t="s">
        <v>819</v>
      </c>
      <c r="D6384" t="s">
        <v>395</v>
      </c>
      <c r="E6384" t="s">
        <v>411</v>
      </c>
      <c r="F6384" t="s">
        <v>110</v>
      </c>
      <c r="G6384" t="s">
        <v>110</v>
      </c>
      <c r="H6384" t="s">
        <v>94</v>
      </c>
      <c r="K6384">
        <v>0</v>
      </c>
      <c r="L6384">
        <v>0</v>
      </c>
      <c r="M6384">
        <v>1</v>
      </c>
      <c r="N6384">
        <v>22</v>
      </c>
      <c r="O6384">
        <v>2007</v>
      </c>
      <c r="P6384" t="s">
        <v>397</v>
      </c>
      <c r="R6384">
        <f t="shared" si="397"/>
        <v>-94</v>
      </c>
      <c r="S6384">
        <f t="shared" si="398"/>
        <v>17</v>
      </c>
      <c r="T6384" t="str">
        <f t="shared" si="399"/>
        <v>-9417</v>
      </c>
      <c r="U6384" t="str">
        <f t="shared" si="396"/>
        <v>-94, 17</v>
      </c>
    </row>
    <row r="6385" spans="1:21" hidden="1" x14ac:dyDescent="0.25">
      <c r="A6385">
        <v>-94.168055559999999</v>
      </c>
      <c r="B6385">
        <v>16.561666670000001</v>
      </c>
      <c r="C6385" t="s">
        <v>819</v>
      </c>
      <c r="D6385" t="s">
        <v>395</v>
      </c>
      <c r="E6385" t="s">
        <v>411</v>
      </c>
      <c r="F6385" t="s">
        <v>110</v>
      </c>
      <c r="G6385" t="s">
        <v>110</v>
      </c>
      <c r="H6385" t="s">
        <v>94</v>
      </c>
      <c r="K6385">
        <v>0</v>
      </c>
      <c r="L6385">
        <v>0</v>
      </c>
      <c r="M6385">
        <v>1</v>
      </c>
      <c r="N6385">
        <v>22</v>
      </c>
      <c r="O6385">
        <v>2007</v>
      </c>
      <c r="P6385" t="s">
        <v>397</v>
      </c>
      <c r="R6385">
        <f t="shared" si="397"/>
        <v>-94</v>
      </c>
      <c r="S6385">
        <f t="shared" si="398"/>
        <v>17</v>
      </c>
      <c r="T6385" t="str">
        <f t="shared" si="399"/>
        <v>-9417</v>
      </c>
      <c r="U6385" t="str">
        <f t="shared" si="396"/>
        <v>-94, 17</v>
      </c>
    </row>
    <row r="6386" spans="1:21" hidden="1" x14ac:dyDescent="0.25">
      <c r="A6386">
        <v>-94.172222219999995</v>
      </c>
      <c r="B6386">
        <v>16.561666670000001</v>
      </c>
      <c r="C6386" t="s">
        <v>401</v>
      </c>
      <c r="D6386" t="s">
        <v>395</v>
      </c>
      <c r="E6386" t="s">
        <v>411</v>
      </c>
      <c r="F6386" t="s">
        <v>110</v>
      </c>
      <c r="G6386" t="s">
        <v>110</v>
      </c>
      <c r="H6386" t="s">
        <v>94</v>
      </c>
      <c r="K6386">
        <v>0</v>
      </c>
      <c r="L6386">
        <v>0</v>
      </c>
      <c r="M6386">
        <v>3</v>
      </c>
      <c r="N6386">
        <v>6</v>
      </c>
      <c r="O6386">
        <v>2008</v>
      </c>
      <c r="P6386" t="s">
        <v>397</v>
      </c>
      <c r="R6386">
        <f t="shared" si="397"/>
        <v>-94</v>
      </c>
      <c r="S6386">
        <f t="shared" si="398"/>
        <v>17</v>
      </c>
      <c r="T6386" t="str">
        <f t="shared" si="399"/>
        <v>-9417</v>
      </c>
      <c r="U6386" t="str">
        <f t="shared" si="396"/>
        <v>-94, 17</v>
      </c>
    </row>
    <row r="6387" spans="1:21" hidden="1" x14ac:dyDescent="0.25">
      <c r="A6387">
        <v>-94.172222219999995</v>
      </c>
      <c r="B6387">
        <v>16.565000000000001</v>
      </c>
      <c r="C6387" t="s">
        <v>401</v>
      </c>
      <c r="D6387" t="s">
        <v>395</v>
      </c>
      <c r="E6387" t="s">
        <v>411</v>
      </c>
      <c r="F6387" t="s">
        <v>110</v>
      </c>
      <c r="G6387" t="s">
        <v>110</v>
      </c>
      <c r="H6387" t="s">
        <v>94</v>
      </c>
      <c r="K6387">
        <v>0</v>
      </c>
      <c r="L6387">
        <v>0</v>
      </c>
      <c r="M6387">
        <v>3</v>
      </c>
      <c r="N6387">
        <v>6</v>
      </c>
      <c r="O6387">
        <v>2008</v>
      </c>
      <c r="P6387" t="s">
        <v>397</v>
      </c>
      <c r="R6387">
        <f t="shared" si="397"/>
        <v>-94</v>
      </c>
      <c r="S6387">
        <f t="shared" si="398"/>
        <v>17</v>
      </c>
      <c r="T6387" t="str">
        <f t="shared" si="399"/>
        <v>-9417</v>
      </c>
      <c r="U6387" t="str">
        <f t="shared" si="396"/>
        <v>-94, 17</v>
      </c>
    </row>
    <row r="6388" spans="1:21" hidden="1" x14ac:dyDescent="0.25">
      <c r="A6388">
        <v>-94.170833329999994</v>
      </c>
      <c r="B6388">
        <v>16.565000000000001</v>
      </c>
      <c r="C6388" t="s">
        <v>401</v>
      </c>
      <c r="D6388" t="s">
        <v>395</v>
      </c>
      <c r="E6388" t="s">
        <v>411</v>
      </c>
      <c r="F6388" t="s">
        <v>110</v>
      </c>
      <c r="G6388" t="s">
        <v>110</v>
      </c>
      <c r="H6388" t="s">
        <v>94</v>
      </c>
      <c r="K6388">
        <v>0</v>
      </c>
      <c r="L6388">
        <v>0</v>
      </c>
      <c r="M6388">
        <v>3</v>
      </c>
      <c r="N6388">
        <v>6</v>
      </c>
      <c r="O6388">
        <v>2008</v>
      </c>
      <c r="P6388" t="s">
        <v>397</v>
      </c>
      <c r="R6388">
        <f t="shared" si="397"/>
        <v>-94</v>
      </c>
      <c r="S6388">
        <f t="shared" si="398"/>
        <v>17</v>
      </c>
      <c r="T6388" t="str">
        <f t="shared" si="399"/>
        <v>-9417</v>
      </c>
      <c r="U6388" t="str">
        <f t="shared" si="396"/>
        <v>-94, 17</v>
      </c>
    </row>
    <row r="6389" spans="1:21" hidden="1" x14ac:dyDescent="0.25">
      <c r="A6389">
        <v>-94.171111109999998</v>
      </c>
      <c r="B6389">
        <v>16.565000000000001</v>
      </c>
      <c r="C6389" t="s">
        <v>401</v>
      </c>
      <c r="D6389" t="s">
        <v>395</v>
      </c>
      <c r="E6389" t="s">
        <v>411</v>
      </c>
      <c r="F6389" t="s">
        <v>110</v>
      </c>
      <c r="G6389" t="s">
        <v>110</v>
      </c>
      <c r="H6389" t="s">
        <v>94</v>
      </c>
      <c r="K6389">
        <v>0</v>
      </c>
      <c r="L6389">
        <v>0</v>
      </c>
      <c r="M6389">
        <v>3</v>
      </c>
      <c r="N6389">
        <v>6</v>
      </c>
      <c r="O6389">
        <v>2008</v>
      </c>
      <c r="P6389" t="s">
        <v>397</v>
      </c>
      <c r="R6389">
        <f t="shared" si="397"/>
        <v>-94</v>
      </c>
      <c r="S6389">
        <f t="shared" si="398"/>
        <v>17</v>
      </c>
      <c r="T6389" t="str">
        <f t="shared" si="399"/>
        <v>-9417</v>
      </c>
      <c r="U6389" t="str">
        <f t="shared" si="396"/>
        <v>-94, 17</v>
      </c>
    </row>
    <row r="6390" spans="1:21" hidden="1" x14ac:dyDescent="0.25">
      <c r="A6390">
        <v>-94.167500000000004</v>
      </c>
      <c r="B6390">
        <v>16.556388890000001</v>
      </c>
      <c r="C6390" t="s">
        <v>787</v>
      </c>
      <c r="D6390" t="s">
        <v>395</v>
      </c>
      <c r="E6390" t="s">
        <v>411</v>
      </c>
      <c r="F6390" t="s">
        <v>110</v>
      </c>
      <c r="G6390" t="s">
        <v>110</v>
      </c>
      <c r="H6390" t="s">
        <v>94</v>
      </c>
      <c r="K6390">
        <v>0</v>
      </c>
      <c r="L6390">
        <v>0</v>
      </c>
      <c r="M6390">
        <v>5</v>
      </c>
      <c r="N6390">
        <v>17</v>
      </c>
      <c r="O6390">
        <v>2008</v>
      </c>
      <c r="P6390" t="s">
        <v>397</v>
      </c>
      <c r="R6390">
        <f t="shared" si="397"/>
        <v>-94</v>
      </c>
      <c r="S6390">
        <f t="shared" si="398"/>
        <v>17</v>
      </c>
      <c r="T6390" t="str">
        <f t="shared" si="399"/>
        <v>-9417</v>
      </c>
      <c r="U6390" t="str">
        <f t="shared" si="396"/>
        <v>-94, 17</v>
      </c>
    </row>
    <row r="6391" spans="1:21" hidden="1" x14ac:dyDescent="0.25">
      <c r="A6391">
        <v>-94.167500000000004</v>
      </c>
      <c r="B6391">
        <v>16.556388890000001</v>
      </c>
      <c r="C6391" t="s">
        <v>787</v>
      </c>
      <c r="D6391" t="s">
        <v>395</v>
      </c>
      <c r="E6391" t="s">
        <v>411</v>
      </c>
      <c r="F6391" t="s">
        <v>110</v>
      </c>
      <c r="G6391" t="s">
        <v>110</v>
      </c>
      <c r="H6391" t="s">
        <v>94</v>
      </c>
      <c r="K6391">
        <v>0</v>
      </c>
      <c r="L6391">
        <v>0</v>
      </c>
      <c r="M6391">
        <v>5</v>
      </c>
      <c r="N6391">
        <v>17</v>
      </c>
      <c r="O6391">
        <v>2008</v>
      </c>
      <c r="P6391" t="s">
        <v>397</v>
      </c>
      <c r="R6391">
        <f t="shared" si="397"/>
        <v>-94</v>
      </c>
      <c r="S6391">
        <f t="shared" si="398"/>
        <v>17</v>
      </c>
      <c r="T6391" t="str">
        <f t="shared" si="399"/>
        <v>-9417</v>
      </c>
      <c r="U6391" t="str">
        <f t="shared" si="396"/>
        <v>-94, 17</v>
      </c>
    </row>
    <row r="6392" spans="1:21" hidden="1" x14ac:dyDescent="0.25">
      <c r="A6392">
        <v>-94.167500000000004</v>
      </c>
      <c r="B6392">
        <v>16.556388890000001</v>
      </c>
      <c r="C6392" t="s">
        <v>819</v>
      </c>
      <c r="D6392" t="s">
        <v>395</v>
      </c>
      <c r="E6392" t="s">
        <v>411</v>
      </c>
      <c r="F6392" t="s">
        <v>110</v>
      </c>
      <c r="G6392" t="s">
        <v>109</v>
      </c>
      <c r="H6392" t="s">
        <v>94</v>
      </c>
      <c r="L6392">
        <v>13.92</v>
      </c>
      <c r="M6392">
        <v>1</v>
      </c>
      <c r="N6392">
        <v>22</v>
      </c>
      <c r="O6392">
        <v>2007</v>
      </c>
      <c r="P6392" t="s">
        <v>397</v>
      </c>
      <c r="R6392">
        <f t="shared" si="397"/>
        <v>-94</v>
      </c>
      <c r="S6392">
        <f t="shared" si="398"/>
        <v>17</v>
      </c>
      <c r="T6392" t="str">
        <f t="shared" si="399"/>
        <v>-9417</v>
      </c>
      <c r="U6392" t="str">
        <f t="shared" si="396"/>
        <v>-93, 16</v>
      </c>
    </row>
    <row r="6393" spans="1:21" hidden="1" x14ac:dyDescent="0.25">
      <c r="A6393">
        <v>-92.802222</v>
      </c>
      <c r="B6393">
        <v>15.72694444</v>
      </c>
      <c r="C6393" t="s">
        <v>792</v>
      </c>
      <c r="D6393" t="s">
        <v>395</v>
      </c>
      <c r="E6393" t="s">
        <v>411</v>
      </c>
      <c r="F6393" t="s">
        <v>110</v>
      </c>
      <c r="G6393" t="s">
        <v>109</v>
      </c>
      <c r="H6393" t="s">
        <v>94</v>
      </c>
      <c r="L6393">
        <v>37.68</v>
      </c>
      <c r="M6393">
        <v>3</v>
      </c>
      <c r="N6393">
        <v>9</v>
      </c>
      <c r="O6393">
        <v>2007</v>
      </c>
      <c r="P6393" t="s">
        <v>397</v>
      </c>
      <c r="R6393">
        <f t="shared" si="397"/>
        <v>-93</v>
      </c>
      <c r="S6393">
        <f t="shared" si="398"/>
        <v>16</v>
      </c>
      <c r="T6393" t="str">
        <f t="shared" si="399"/>
        <v>-9316</v>
      </c>
      <c r="U6393" t="str">
        <f t="shared" si="396"/>
        <v>-93, 16</v>
      </c>
    </row>
    <row r="6394" spans="1:21" hidden="1" x14ac:dyDescent="0.25">
      <c r="A6394">
        <v>-92.805278000000001</v>
      </c>
      <c r="B6394">
        <v>15.63722222</v>
      </c>
      <c r="C6394" t="s">
        <v>841</v>
      </c>
      <c r="D6394" t="s">
        <v>839</v>
      </c>
      <c r="E6394" t="s">
        <v>411</v>
      </c>
      <c r="F6394" t="s">
        <v>110</v>
      </c>
      <c r="G6394" t="s">
        <v>109</v>
      </c>
      <c r="H6394" t="s">
        <v>94</v>
      </c>
      <c r="L6394">
        <v>20.56</v>
      </c>
      <c r="M6394">
        <v>3</v>
      </c>
      <c r="N6394">
        <v>24</v>
      </c>
      <c r="O6394">
        <v>2008</v>
      </c>
      <c r="P6394" t="s">
        <v>397</v>
      </c>
      <c r="R6394">
        <f t="shared" si="397"/>
        <v>-93</v>
      </c>
      <c r="S6394">
        <f t="shared" si="398"/>
        <v>16</v>
      </c>
      <c r="T6394" t="str">
        <f t="shared" si="399"/>
        <v>-9316</v>
      </c>
      <c r="U6394" t="str">
        <f t="shared" si="396"/>
        <v>-93, 16</v>
      </c>
    </row>
    <row r="6395" spans="1:21" hidden="1" x14ac:dyDescent="0.25">
      <c r="A6395">
        <v>-92.805278000000001</v>
      </c>
      <c r="B6395">
        <v>15.63722222</v>
      </c>
      <c r="C6395" t="s">
        <v>841</v>
      </c>
      <c r="D6395" t="s">
        <v>839</v>
      </c>
      <c r="E6395" t="s">
        <v>411</v>
      </c>
      <c r="F6395" t="s">
        <v>110</v>
      </c>
      <c r="G6395" t="s">
        <v>109</v>
      </c>
      <c r="H6395" t="s">
        <v>94</v>
      </c>
      <c r="L6395">
        <v>130.4</v>
      </c>
      <c r="M6395">
        <v>3</v>
      </c>
      <c r="N6395">
        <v>24</v>
      </c>
      <c r="O6395">
        <v>2008</v>
      </c>
      <c r="P6395" t="s">
        <v>397</v>
      </c>
      <c r="R6395">
        <f t="shared" si="397"/>
        <v>-93</v>
      </c>
      <c r="S6395">
        <f t="shared" si="398"/>
        <v>16</v>
      </c>
      <c r="T6395" t="str">
        <f t="shared" si="399"/>
        <v>-9316</v>
      </c>
      <c r="U6395" t="str">
        <f t="shared" si="396"/>
        <v>-93, 16</v>
      </c>
    </row>
    <row r="6396" spans="1:21" hidden="1" x14ac:dyDescent="0.25">
      <c r="A6396">
        <v>-92.805278000000001</v>
      </c>
      <c r="B6396">
        <v>15.63722222</v>
      </c>
      <c r="C6396" t="s">
        <v>841</v>
      </c>
      <c r="D6396" t="s">
        <v>839</v>
      </c>
      <c r="E6396" t="s">
        <v>411</v>
      </c>
      <c r="F6396" t="s">
        <v>110</v>
      </c>
      <c r="G6396" t="s">
        <v>109</v>
      </c>
      <c r="H6396" t="s">
        <v>94</v>
      </c>
      <c r="L6396">
        <v>28</v>
      </c>
      <c r="M6396">
        <v>3</v>
      </c>
      <c r="N6396">
        <v>24</v>
      </c>
      <c r="O6396">
        <v>2008</v>
      </c>
      <c r="P6396" t="s">
        <v>397</v>
      </c>
      <c r="R6396">
        <f t="shared" si="397"/>
        <v>-93</v>
      </c>
      <c r="S6396">
        <f t="shared" si="398"/>
        <v>16</v>
      </c>
      <c r="T6396" t="str">
        <f t="shared" si="399"/>
        <v>-9316</v>
      </c>
      <c r="U6396" t="str">
        <f t="shared" si="396"/>
        <v>-93, 16</v>
      </c>
    </row>
    <row r="6397" spans="1:21" hidden="1" x14ac:dyDescent="0.25">
      <c r="A6397">
        <v>-92.805278000000001</v>
      </c>
      <c r="B6397">
        <v>15.63722222</v>
      </c>
      <c r="C6397" t="s">
        <v>841</v>
      </c>
      <c r="D6397" t="s">
        <v>839</v>
      </c>
      <c r="E6397" t="s">
        <v>411</v>
      </c>
      <c r="F6397" t="s">
        <v>110</v>
      </c>
      <c r="G6397" t="s">
        <v>109</v>
      </c>
      <c r="H6397" t="s">
        <v>94</v>
      </c>
      <c r="L6397">
        <v>522.4</v>
      </c>
      <c r="M6397">
        <v>3</v>
      </c>
      <c r="N6397">
        <v>24</v>
      </c>
      <c r="O6397">
        <v>2008</v>
      </c>
      <c r="P6397" t="s">
        <v>397</v>
      </c>
      <c r="R6397">
        <f t="shared" si="397"/>
        <v>-93</v>
      </c>
      <c r="S6397">
        <f t="shared" si="398"/>
        <v>16</v>
      </c>
      <c r="T6397" t="str">
        <f t="shared" si="399"/>
        <v>-9316</v>
      </c>
      <c r="U6397" t="str">
        <f t="shared" si="396"/>
        <v>-93, 16</v>
      </c>
    </row>
    <row r="6398" spans="1:21" hidden="1" x14ac:dyDescent="0.25">
      <c r="A6398">
        <v>-92.805278000000001</v>
      </c>
      <c r="B6398">
        <v>15.63722222</v>
      </c>
      <c r="C6398" t="s">
        <v>841</v>
      </c>
      <c r="D6398" t="s">
        <v>839</v>
      </c>
      <c r="E6398" t="s">
        <v>411</v>
      </c>
      <c r="F6398" t="s">
        <v>110</v>
      </c>
      <c r="G6398" t="s">
        <v>109</v>
      </c>
      <c r="H6398" t="s">
        <v>94</v>
      </c>
      <c r="L6398">
        <v>1556</v>
      </c>
      <c r="M6398">
        <v>3</v>
      </c>
      <c r="N6398">
        <v>24</v>
      </c>
      <c r="O6398">
        <v>2008</v>
      </c>
      <c r="P6398" t="s">
        <v>397</v>
      </c>
      <c r="R6398">
        <f t="shared" si="397"/>
        <v>-93</v>
      </c>
      <c r="S6398">
        <f t="shared" si="398"/>
        <v>16</v>
      </c>
      <c r="T6398" t="str">
        <f t="shared" si="399"/>
        <v>-9316</v>
      </c>
      <c r="U6398" t="str">
        <f t="shared" si="396"/>
        <v>-93, 16</v>
      </c>
    </row>
    <row r="6399" spans="1:21" hidden="1" x14ac:dyDescent="0.25">
      <c r="A6399">
        <v>-92.805278000000001</v>
      </c>
      <c r="B6399">
        <v>15.63722222</v>
      </c>
      <c r="C6399" t="s">
        <v>841</v>
      </c>
      <c r="D6399" t="s">
        <v>839</v>
      </c>
      <c r="E6399" t="s">
        <v>411</v>
      </c>
      <c r="F6399" t="s">
        <v>110</v>
      </c>
      <c r="G6399" t="s">
        <v>109</v>
      </c>
      <c r="H6399" t="s">
        <v>94</v>
      </c>
      <c r="L6399">
        <v>29.04</v>
      </c>
      <c r="M6399">
        <v>3</v>
      </c>
      <c r="N6399">
        <v>24</v>
      </c>
      <c r="O6399">
        <v>2008</v>
      </c>
      <c r="P6399" t="s">
        <v>397</v>
      </c>
      <c r="R6399">
        <f t="shared" si="397"/>
        <v>-93</v>
      </c>
      <c r="S6399">
        <f t="shared" si="398"/>
        <v>16</v>
      </c>
      <c r="T6399" t="str">
        <f t="shared" si="399"/>
        <v>-9316</v>
      </c>
      <c r="U6399" t="str">
        <f t="shared" si="396"/>
        <v>-93, 16</v>
      </c>
    </row>
    <row r="6400" spans="1:21" hidden="1" x14ac:dyDescent="0.25">
      <c r="A6400">
        <v>-92.805278000000001</v>
      </c>
      <c r="B6400">
        <v>15.63722222</v>
      </c>
      <c r="C6400" t="s">
        <v>841</v>
      </c>
      <c r="D6400" t="s">
        <v>839</v>
      </c>
      <c r="E6400" t="s">
        <v>411</v>
      </c>
      <c r="F6400" t="s">
        <v>110</v>
      </c>
      <c r="G6400" t="s">
        <v>109</v>
      </c>
      <c r="H6400" t="s">
        <v>94</v>
      </c>
      <c r="L6400">
        <v>1.2800000000000001E-2</v>
      </c>
      <c r="M6400">
        <v>3</v>
      </c>
      <c r="N6400">
        <v>24</v>
      </c>
      <c r="O6400">
        <v>2008</v>
      </c>
      <c r="P6400" t="s">
        <v>397</v>
      </c>
      <c r="R6400">
        <f t="shared" si="397"/>
        <v>-93</v>
      </c>
      <c r="S6400">
        <f t="shared" si="398"/>
        <v>16</v>
      </c>
      <c r="T6400" t="str">
        <f t="shared" si="399"/>
        <v>-9316</v>
      </c>
      <c r="U6400" t="str">
        <f t="shared" si="396"/>
        <v>-93, 16</v>
      </c>
    </row>
    <row r="6401" spans="1:21" hidden="1" x14ac:dyDescent="0.25">
      <c r="A6401">
        <v>-92.805278000000001</v>
      </c>
      <c r="B6401">
        <v>15.63722222</v>
      </c>
      <c r="C6401" t="s">
        <v>841</v>
      </c>
      <c r="D6401" t="s">
        <v>839</v>
      </c>
      <c r="E6401" t="s">
        <v>411</v>
      </c>
      <c r="F6401" t="s">
        <v>110</v>
      </c>
      <c r="G6401" t="s">
        <v>109</v>
      </c>
      <c r="H6401" t="s">
        <v>94</v>
      </c>
      <c r="L6401">
        <v>61.2</v>
      </c>
      <c r="M6401">
        <v>3</v>
      </c>
      <c r="N6401">
        <v>24</v>
      </c>
      <c r="O6401">
        <v>2008</v>
      </c>
      <c r="P6401" t="s">
        <v>397</v>
      </c>
      <c r="R6401">
        <f t="shared" si="397"/>
        <v>-93</v>
      </c>
      <c r="S6401">
        <f t="shared" si="398"/>
        <v>16</v>
      </c>
      <c r="T6401" t="str">
        <f t="shared" si="399"/>
        <v>-9316</v>
      </c>
      <c r="U6401" t="str">
        <f t="shared" si="396"/>
        <v>-93, 16</v>
      </c>
    </row>
    <row r="6402" spans="1:21" hidden="1" x14ac:dyDescent="0.25">
      <c r="A6402">
        <v>-92.805278000000001</v>
      </c>
      <c r="B6402">
        <v>15.63722222</v>
      </c>
      <c r="C6402" t="s">
        <v>841</v>
      </c>
      <c r="D6402" t="s">
        <v>839</v>
      </c>
      <c r="E6402" t="s">
        <v>411</v>
      </c>
      <c r="F6402" t="s">
        <v>110</v>
      </c>
      <c r="G6402" t="s">
        <v>109</v>
      </c>
      <c r="H6402" t="s">
        <v>94</v>
      </c>
      <c r="L6402">
        <v>37.200000000000003</v>
      </c>
      <c r="M6402">
        <v>3</v>
      </c>
      <c r="N6402">
        <v>24</v>
      </c>
      <c r="O6402">
        <v>2008</v>
      </c>
      <c r="P6402" t="s">
        <v>397</v>
      </c>
      <c r="R6402">
        <f t="shared" si="397"/>
        <v>-93</v>
      </c>
      <c r="S6402">
        <f t="shared" si="398"/>
        <v>16</v>
      </c>
      <c r="T6402" t="str">
        <f t="shared" si="399"/>
        <v>-9316</v>
      </c>
      <c r="U6402" t="str">
        <f t="shared" ref="U6402:U6465" si="400">_xlfn.CONCAT($R6403, ", ", $S6403)</f>
        <v>-94, 17</v>
      </c>
    </row>
    <row r="6403" spans="1:21" hidden="1" x14ac:dyDescent="0.25">
      <c r="A6403">
        <v>-94.165555560000001</v>
      </c>
      <c r="B6403">
        <v>16.543055559999999</v>
      </c>
      <c r="C6403" t="s">
        <v>819</v>
      </c>
      <c r="D6403" t="s">
        <v>842</v>
      </c>
      <c r="E6403" t="s">
        <v>843</v>
      </c>
      <c r="F6403" t="s">
        <v>110</v>
      </c>
      <c r="G6403" t="s">
        <v>110</v>
      </c>
      <c r="H6403" t="s">
        <v>94</v>
      </c>
      <c r="K6403">
        <v>0</v>
      </c>
      <c r="L6403">
        <v>0</v>
      </c>
      <c r="M6403">
        <v>1</v>
      </c>
      <c r="N6403">
        <v>22</v>
      </c>
      <c r="O6403">
        <v>2007</v>
      </c>
      <c r="P6403" t="s">
        <v>397</v>
      </c>
      <c r="R6403">
        <f t="shared" ref="R6403:R6466" si="401">ROUND($A6403, 0)</f>
        <v>-94</v>
      </c>
      <c r="S6403">
        <f t="shared" ref="S6403:S6466" si="402">ROUND($B6403, 0)</f>
        <v>17</v>
      </c>
      <c r="T6403" t="str">
        <f t="shared" ref="T6403:T6466" si="403">_xlfn.CONCAT($R6403, $S6403)</f>
        <v>-9417</v>
      </c>
      <c r="U6403" t="str">
        <f t="shared" si="400"/>
        <v>-94, 17</v>
      </c>
    </row>
    <row r="6404" spans="1:21" hidden="1" x14ac:dyDescent="0.25">
      <c r="A6404">
        <v>-94.168333329999996</v>
      </c>
      <c r="B6404">
        <v>16.545000000000002</v>
      </c>
      <c r="C6404" t="s">
        <v>819</v>
      </c>
      <c r="D6404" t="s">
        <v>842</v>
      </c>
      <c r="E6404" t="s">
        <v>843</v>
      </c>
      <c r="F6404" t="s">
        <v>110</v>
      </c>
      <c r="G6404" t="s">
        <v>110</v>
      </c>
      <c r="H6404" t="s">
        <v>94</v>
      </c>
      <c r="K6404">
        <v>0</v>
      </c>
      <c r="L6404">
        <v>0</v>
      </c>
      <c r="M6404">
        <v>1</v>
      </c>
      <c r="N6404">
        <v>22</v>
      </c>
      <c r="O6404">
        <v>2007</v>
      </c>
      <c r="P6404" t="s">
        <v>397</v>
      </c>
      <c r="R6404">
        <f t="shared" si="401"/>
        <v>-94</v>
      </c>
      <c r="S6404">
        <f t="shared" si="402"/>
        <v>17</v>
      </c>
      <c r="T6404" t="str">
        <f t="shared" si="403"/>
        <v>-9417</v>
      </c>
      <c r="U6404" t="str">
        <f t="shared" si="400"/>
        <v>-94, 17</v>
      </c>
    </row>
    <row r="6405" spans="1:21" hidden="1" x14ac:dyDescent="0.25">
      <c r="A6405">
        <v>-94.167500000000004</v>
      </c>
      <c r="B6405">
        <v>16.556388890000001</v>
      </c>
      <c r="C6405" t="s">
        <v>819</v>
      </c>
      <c r="D6405" t="s">
        <v>842</v>
      </c>
      <c r="E6405" t="s">
        <v>843</v>
      </c>
      <c r="F6405" t="s">
        <v>110</v>
      </c>
      <c r="G6405" t="s">
        <v>110</v>
      </c>
      <c r="H6405" t="s">
        <v>94</v>
      </c>
      <c r="K6405">
        <v>0</v>
      </c>
      <c r="L6405">
        <v>0</v>
      </c>
      <c r="M6405">
        <v>1</v>
      </c>
      <c r="N6405">
        <v>22</v>
      </c>
      <c r="O6405">
        <v>2007</v>
      </c>
      <c r="P6405" t="s">
        <v>397</v>
      </c>
      <c r="R6405">
        <f t="shared" si="401"/>
        <v>-94</v>
      </c>
      <c r="S6405">
        <f t="shared" si="402"/>
        <v>17</v>
      </c>
      <c r="T6405" t="str">
        <f t="shared" si="403"/>
        <v>-9417</v>
      </c>
      <c r="U6405" t="str">
        <f t="shared" si="400"/>
        <v>-94, 17</v>
      </c>
    </row>
    <row r="6406" spans="1:21" hidden="1" x14ac:dyDescent="0.25">
      <c r="A6406">
        <v>-94.167500000000004</v>
      </c>
      <c r="B6406">
        <v>16.556388890000001</v>
      </c>
      <c r="C6406" t="s">
        <v>819</v>
      </c>
      <c r="D6406" t="s">
        <v>842</v>
      </c>
      <c r="E6406" t="s">
        <v>843</v>
      </c>
      <c r="F6406" t="s">
        <v>110</v>
      </c>
      <c r="G6406" t="s">
        <v>110</v>
      </c>
      <c r="H6406" t="s">
        <v>94</v>
      </c>
      <c r="K6406">
        <v>0</v>
      </c>
      <c r="L6406">
        <v>0</v>
      </c>
      <c r="M6406">
        <v>1</v>
      </c>
      <c r="N6406">
        <v>22</v>
      </c>
      <c r="O6406">
        <v>2007</v>
      </c>
      <c r="P6406" t="s">
        <v>397</v>
      </c>
      <c r="R6406">
        <f t="shared" si="401"/>
        <v>-94</v>
      </c>
      <c r="S6406">
        <f t="shared" si="402"/>
        <v>17</v>
      </c>
      <c r="T6406" t="str">
        <f t="shared" si="403"/>
        <v>-9417</v>
      </c>
      <c r="U6406" t="str">
        <f t="shared" si="400"/>
        <v>-94, 17</v>
      </c>
    </row>
    <row r="6407" spans="1:21" hidden="1" x14ac:dyDescent="0.25">
      <c r="A6407">
        <v>-94.168055559999999</v>
      </c>
      <c r="B6407">
        <v>16.561666670000001</v>
      </c>
      <c r="C6407" t="s">
        <v>819</v>
      </c>
      <c r="D6407" t="s">
        <v>842</v>
      </c>
      <c r="E6407" t="s">
        <v>843</v>
      </c>
      <c r="F6407" t="s">
        <v>110</v>
      </c>
      <c r="G6407" t="s">
        <v>110</v>
      </c>
      <c r="H6407" t="s">
        <v>94</v>
      </c>
      <c r="K6407">
        <v>0</v>
      </c>
      <c r="L6407">
        <v>0</v>
      </c>
      <c r="M6407">
        <v>1</v>
      </c>
      <c r="N6407">
        <v>22</v>
      </c>
      <c r="O6407">
        <v>2007</v>
      </c>
      <c r="P6407" t="s">
        <v>397</v>
      </c>
      <c r="R6407">
        <f t="shared" si="401"/>
        <v>-94</v>
      </c>
      <c r="S6407">
        <f t="shared" si="402"/>
        <v>17</v>
      </c>
      <c r="T6407" t="str">
        <f t="shared" si="403"/>
        <v>-9417</v>
      </c>
      <c r="U6407" t="str">
        <f t="shared" si="400"/>
        <v>-93, 16</v>
      </c>
    </row>
    <row r="6408" spans="1:21" hidden="1" x14ac:dyDescent="0.25">
      <c r="A6408">
        <v>-92.805278000000001</v>
      </c>
      <c r="B6408">
        <v>15.63722222</v>
      </c>
      <c r="C6408" t="s">
        <v>840</v>
      </c>
      <c r="D6408" t="s">
        <v>842</v>
      </c>
      <c r="E6408" t="s">
        <v>843</v>
      </c>
      <c r="F6408" t="s">
        <v>110</v>
      </c>
      <c r="G6408" t="s">
        <v>110</v>
      </c>
      <c r="H6408" t="s">
        <v>94</v>
      </c>
      <c r="K6408">
        <v>0</v>
      </c>
      <c r="L6408">
        <v>0</v>
      </c>
      <c r="M6408">
        <v>3</v>
      </c>
      <c r="N6408">
        <v>11</v>
      </c>
      <c r="O6408">
        <v>2007</v>
      </c>
      <c r="P6408" t="s">
        <v>397</v>
      </c>
      <c r="R6408">
        <f t="shared" si="401"/>
        <v>-93</v>
      </c>
      <c r="S6408">
        <f t="shared" si="402"/>
        <v>16</v>
      </c>
      <c r="T6408" t="str">
        <f t="shared" si="403"/>
        <v>-9316</v>
      </c>
      <c r="U6408" t="str">
        <f t="shared" si="400"/>
        <v>-93, 16</v>
      </c>
    </row>
    <row r="6409" spans="1:21" hidden="1" x14ac:dyDescent="0.25">
      <c r="A6409">
        <v>-92.805278000000001</v>
      </c>
      <c r="B6409">
        <v>15.63722222</v>
      </c>
      <c r="C6409" t="s">
        <v>840</v>
      </c>
      <c r="D6409" t="s">
        <v>842</v>
      </c>
      <c r="E6409" t="s">
        <v>843</v>
      </c>
      <c r="F6409" t="s">
        <v>110</v>
      </c>
      <c r="G6409" t="s">
        <v>110</v>
      </c>
      <c r="H6409" t="s">
        <v>94</v>
      </c>
      <c r="K6409">
        <v>0</v>
      </c>
      <c r="L6409">
        <v>0</v>
      </c>
      <c r="M6409">
        <v>3</v>
      </c>
      <c r="N6409">
        <v>11</v>
      </c>
      <c r="O6409">
        <v>2007</v>
      </c>
      <c r="P6409" t="s">
        <v>397</v>
      </c>
      <c r="R6409">
        <f t="shared" si="401"/>
        <v>-93</v>
      </c>
      <c r="S6409">
        <f t="shared" si="402"/>
        <v>16</v>
      </c>
      <c r="T6409" t="str">
        <f t="shared" si="403"/>
        <v>-9316</v>
      </c>
      <c r="U6409" t="str">
        <f t="shared" si="400"/>
        <v>-93, 16</v>
      </c>
    </row>
    <row r="6410" spans="1:21" hidden="1" x14ac:dyDescent="0.25">
      <c r="A6410">
        <v>-92.805278000000001</v>
      </c>
      <c r="B6410">
        <v>15.63722222</v>
      </c>
      <c r="C6410" t="s">
        <v>841</v>
      </c>
      <c r="D6410" t="s">
        <v>842</v>
      </c>
      <c r="E6410" t="s">
        <v>843</v>
      </c>
      <c r="F6410" t="s">
        <v>110</v>
      </c>
      <c r="G6410" t="s">
        <v>110</v>
      </c>
      <c r="H6410" t="s">
        <v>94</v>
      </c>
      <c r="K6410">
        <v>0</v>
      </c>
      <c r="L6410">
        <v>0</v>
      </c>
      <c r="M6410">
        <v>3</v>
      </c>
      <c r="N6410">
        <v>24</v>
      </c>
      <c r="O6410">
        <v>2008</v>
      </c>
      <c r="P6410" t="s">
        <v>397</v>
      </c>
      <c r="R6410">
        <f t="shared" si="401"/>
        <v>-93</v>
      </c>
      <c r="S6410">
        <f t="shared" si="402"/>
        <v>16</v>
      </c>
      <c r="T6410" t="str">
        <f t="shared" si="403"/>
        <v>-9316</v>
      </c>
      <c r="U6410" t="str">
        <f t="shared" si="400"/>
        <v>-94, 16</v>
      </c>
    </row>
    <row r="6411" spans="1:21" hidden="1" x14ac:dyDescent="0.25">
      <c r="A6411">
        <v>-93.580833330000004</v>
      </c>
      <c r="B6411">
        <v>16.172777780000001</v>
      </c>
      <c r="C6411" t="s">
        <v>793</v>
      </c>
      <c r="D6411" t="s">
        <v>842</v>
      </c>
      <c r="E6411" t="s">
        <v>843</v>
      </c>
      <c r="F6411" t="s">
        <v>110</v>
      </c>
      <c r="G6411" t="s">
        <v>110</v>
      </c>
      <c r="H6411" t="s">
        <v>94</v>
      </c>
      <c r="K6411">
        <v>0</v>
      </c>
      <c r="L6411">
        <v>0</v>
      </c>
      <c r="M6411">
        <v>12</v>
      </c>
      <c r="N6411">
        <v>20</v>
      </c>
      <c r="O6411">
        <v>2009</v>
      </c>
      <c r="P6411" t="s">
        <v>397</v>
      </c>
      <c r="R6411">
        <f t="shared" si="401"/>
        <v>-94</v>
      </c>
      <c r="S6411">
        <f t="shared" si="402"/>
        <v>16</v>
      </c>
      <c r="T6411" t="str">
        <f t="shared" si="403"/>
        <v>-9416</v>
      </c>
      <c r="U6411" t="str">
        <f t="shared" si="400"/>
        <v>-94, 16</v>
      </c>
    </row>
    <row r="6412" spans="1:21" hidden="1" x14ac:dyDescent="0.25">
      <c r="A6412">
        <v>-93.580833330000004</v>
      </c>
      <c r="B6412">
        <v>16.172777780000001</v>
      </c>
      <c r="C6412" t="s">
        <v>793</v>
      </c>
      <c r="D6412" t="s">
        <v>842</v>
      </c>
      <c r="E6412" t="s">
        <v>843</v>
      </c>
      <c r="F6412" t="s">
        <v>110</v>
      </c>
      <c r="G6412" t="s">
        <v>110</v>
      </c>
      <c r="H6412" t="s">
        <v>94</v>
      </c>
      <c r="K6412">
        <v>0</v>
      </c>
      <c r="L6412">
        <v>0</v>
      </c>
      <c r="M6412">
        <v>12</v>
      </c>
      <c r="N6412">
        <v>20</v>
      </c>
      <c r="O6412">
        <v>2009</v>
      </c>
      <c r="P6412" t="s">
        <v>397</v>
      </c>
      <c r="R6412">
        <f t="shared" si="401"/>
        <v>-94</v>
      </c>
      <c r="S6412">
        <f t="shared" si="402"/>
        <v>16</v>
      </c>
      <c r="T6412" t="str">
        <f t="shared" si="403"/>
        <v>-9416</v>
      </c>
      <c r="U6412" t="str">
        <f t="shared" si="400"/>
        <v>-94, 16</v>
      </c>
    </row>
    <row r="6413" spans="1:21" hidden="1" x14ac:dyDescent="0.25">
      <c r="A6413">
        <v>-93.598888889999998</v>
      </c>
      <c r="B6413">
        <v>16.21944444</v>
      </c>
      <c r="C6413" t="s">
        <v>832</v>
      </c>
      <c r="D6413" t="s">
        <v>842</v>
      </c>
      <c r="E6413" t="s">
        <v>843</v>
      </c>
      <c r="F6413" t="s">
        <v>110</v>
      </c>
      <c r="G6413" t="s">
        <v>110</v>
      </c>
      <c r="H6413" t="s">
        <v>94</v>
      </c>
      <c r="K6413">
        <v>0</v>
      </c>
      <c r="L6413">
        <v>0</v>
      </c>
      <c r="M6413">
        <v>1</v>
      </c>
      <c r="N6413">
        <v>23</v>
      </c>
      <c r="O6413">
        <v>2009</v>
      </c>
      <c r="P6413" t="s">
        <v>397</v>
      </c>
      <c r="R6413">
        <f t="shared" si="401"/>
        <v>-94</v>
      </c>
      <c r="S6413">
        <f t="shared" si="402"/>
        <v>16</v>
      </c>
      <c r="T6413" t="str">
        <f t="shared" si="403"/>
        <v>-9416</v>
      </c>
      <c r="U6413" t="str">
        <f t="shared" si="400"/>
        <v>-93, 16</v>
      </c>
    </row>
    <row r="6414" spans="1:21" hidden="1" x14ac:dyDescent="0.25">
      <c r="A6414">
        <v>-92.805278000000001</v>
      </c>
      <c r="B6414">
        <v>15.63722222</v>
      </c>
      <c r="C6414" t="s">
        <v>841</v>
      </c>
      <c r="D6414" t="s">
        <v>842</v>
      </c>
      <c r="E6414" t="s">
        <v>843</v>
      </c>
      <c r="F6414" t="s">
        <v>110</v>
      </c>
      <c r="G6414" t="s">
        <v>110</v>
      </c>
      <c r="H6414" t="s">
        <v>94</v>
      </c>
      <c r="K6414">
        <v>0</v>
      </c>
      <c r="L6414">
        <v>0</v>
      </c>
      <c r="M6414">
        <v>3</v>
      </c>
      <c r="N6414">
        <v>24</v>
      </c>
      <c r="O6414">
        <v>2008</v>
      </c>
      <c r="P6414" t="s">
        <v>397</v>
      </c>
      <c r="R6414">
        <f t="shared" si="401"/>
        <v>-93</v>
      </c>
      <c r="S6414">
        <f t="shared" si="402"/>
        <v>16</v>
      </c>
      <c r="T6414" t="str">
        <f t="shared" si="403"/>
        <v>-9316</v>
      </c>
      <c r="U6414" t="str">
        <f t="shared" si="400"/>
        <v>-94, 17</v>
      </c>
    </row>
    <row r="6415" spans="1:21" hidden="1" x14ac:dyDescent="0.25">
      <c r="A6415">
        <v>-94.193611110000006</v>
      </c>
      <c r="B6415">
        <v>16.579722220000001</v>
      </c>
      <c r="C6415" t="s">
        <v>804</v>
      </c>
      <c r="D6415" t="s">
        <v>842</v>
      </c>
      <c r="E6415" t="s">
        <v>843</v>
      </c>
      <c r="F6415" t="s">
        <v>110</v>
      </c>
      <c r="G6415" t="s">
        <v>110</v>
      </c>
      <c r="H6415" t="s">
        <v>94</v>
      </c>
      <c r="K6415">
        <v>0</v>
      </c>
      <c r="L6415">
        <v>0</v>
      </c>
      <c r="M6415">
        <v>5</v>
      </c>
      <c r="N6415">
        <v>14</v>
      </c>
      <c r="O6415">
        <v>2008</v>
      </c>
      <c r="P6415" t="s">
        <v>397</v>
      </c>
      <c r="R6415">
        <f t="shared" si="401"/>
        <v>-94</v>
      </c>
      <c r="S6415">
        <f t="shared" si="402"/>
        <v>17</v>
      </c>
      <c r="T6415" t="str">
        <f t="shared" si="403"/>
        <v>-9417</v>
      </c>
      <c r="U6415" t="str">
        <f t="shared" si="400"/>
        <v>-94, 17</v>
      </c>
    </row>
    <row r="6416" spans="1:21" hidden="1" x14ac:dyDescent="0.25">
      <c r="A6416">
        <v>-94.193611110000006</v>
      </c>
      <c r="B6416">
        <v>16.579722220000001</v>
      </c>
      <c r="C6416" t="s">
        <v>804</v>
      </c>
      <c r="D6416" t="s">
        <v>842</v>
      </c>
      <c r="E6416" t="s">
        <v>843</v>
      </c>
      <c r="F6416" t="s">
        <v>110</v>
      </c>
      <c r="G6416" t="s">
        <v>110</v>
      </c>
      <c r="H6416" t="s">
        <v>94</v>
      </c>
      <c r="K6416">
        <v>0</v>
      </c>
      <c r="L6416">
        <v>0</v>
      </c>
      <c r="M6416">
        <v>5</v>
      </c>
      <c r="N6416">
        <v>14</v>
      </c>
      <c r="O6416">
        <v>2008</v>
      </c>
      <c r="P6416" t="s">
        <v>397</v>
      </c>
      <c r="R6416">
        <f t="shared" si="401"/>
        <v>-94</v>
      </c>
      <c r="S6416">
        <f t="shared" si="402"/>
        <v>17</v>
      </c>
      <c r="T6416" t="str">
        <f t="shared" si="403"/>
        <v>-9417</v>
      </c>
      <c r="U6416" t="str">
        <f t="shared" si="400"/>
        <v>-94, 17</v>
      </c>
    </row>
    <row r="6417" spans="1:21" hidden="1" x14ac:dyDescent="0.25">
      <c r="A6417">
        <v>-94.193611110000006</v>
      </c>
      <c r="B6417">
        <v>16.579722220000001</v>
      </c>
      <c r="C6417" t="s">
        <v>804</v>
      </c>
      <c r="D6417" t="s">
        <v>842</v>
      </c>
      <c r="E6417" t="s">
        <v>843</v>
      </c>
      <c r="F6417" t="s">
        <v>110</v>
      </c>
      <c r="G6417" t="s">
        <v>110</v>
      </c>
      <c r="H6417" t="s">
        <v>94</v>
      </c>
      <c r="K6417">
        <v>0</v>
      </c>
      <c r="L6417">
        <v>0</v>
      </c>
      <c r="M6417">
        <v>5</v>
      </c>
      <c r="N6417">
        <v>14</v>
      </c>
      <c r="O6417">
        <v>2008</v>
      </c>
      <c r="P6417" t="s">
        <v>397</v>
      </c>
      <c r="R6417">
        <f t="shared" si="401"/>
        <v>-94</v>
      </c>
      <c r="S6417">
        <f t="shared" si="402"/>
        <v>17</v>
      </c>
      <c r="T6417" t="str">
        <f t="shared" si="403"/>
        <v>-9417</v>
      </c>
      <c r="U6417" t="str">
        <f t="shared" si="400"/>
        <v>-94, 17</v>
      </c>
    </row>
    <row r="6418" spans="1:21" hidden="1" x14ac:dyDescent="0.25">
      <c r="A6418">
        <v>-94.193611110000006</v>
      </c>
      <c r="B6418">
        <v>16.579722220000001</v>
      </c>
      <c r="C6418" t="s">
        <v>804</v>
      </c>
      <c r="D6418" t="s">
        <v>842</v>
      </c>
      <c r="E6418" t="s">
        <v>843</v>
      </c>
      <c r="F6418" t="s">
        <v>110</v>
      </c>
      <c r="G6418" t="s">
        <v>110</v>
      </c>
      <c r="H6418" t="s">
        <v>94</v>
      </c>
      <c r="K6418">
        <v>0</v>
      </c>
      <c r="L6418">
        <v>0</v>
      </c>
      <c r="M6418">
        <v>5</v>
      </c>
      <c r="N6418">
        <v>14</v>
      </c>
      <c r="O6418">
        <v>2008</v>
      </c>
      <c r="P6418" t="s">
        <v>397</v>
      </c>
      <c r="R6418">
        <f t="shared" si="401"/>
        <v>-94</v>
      </c>
      <c r="S6418">
        <f t="shared" si="402"/>
        <v>17</v>
      </c>
      <c r="T6418" t="str">
        <f t="shared" si="403"/>
        <v>-9417</v>
      </c>
      <c r="U6418" t="str">
        <f t="shared" si="400"/>
        <v>-94, 17</v>
      </c>
    </row>
    <row r="6419" spans="1:21" hidden="1" x14ac:dyDescent="0.25">
      <c r="A6419">
        <v>-94.167500000000004</v>
      </c>
      <c r="B6419">
        <v>16.556388890000001</v>
      </c>
      <c r="C6419" t="s">
        <v>787</v>
      </c>
      <c r="D6419" t="s">
        <v>842</v>
      </c>
      <c r="E6419" t="s">
        <v>843</v>
      </c>
      <c r="F6419" t="s">
        <v>110</v>
      </c>
      <c r="G6419" t="s">
        <v>110</v>
      </c>
      <c r="H6419" t="s">
        <v>94</v>
      </c>
      <c r="K6419">
        <v>0</v>
      </c>
      <c r="L6419">
        <v>0</v>
      </c>
      <c r="M6419">
        <v>5</v>
      </c>
      <c r="N6419">
        <v>17</v>
      </c>
      <c r="O6419">
        <v>2008</v>
      </c>
      <c r="P6419" t="s">
        <v>397</v>
      </c>
      <c r="R6419">
        <f t="shared" si="401"/>
        <v>-94</v>
      </c>
      <c r="S6419">
        <f t="shared" si="402"/>
        <v>17</v>
      </c>
      <c r="T6419" t="str">
        <f t="shared" si="403"/>
        <v>-9417</v>
      </c>
      <c r="U6419" t="str">
        <f t="shared" si="400"/>
        <v>-94, 17</v>
      </c>
    </row>
    <row r="6420" spans="1:21" hidden="1" x14ac:dyDescent="0.25">
      <c r="A6420">
        <v>-94.167500000000004</v>
      </c>
      <c r="B6420">
        <v>16.556388890000001</v>
      </c>
      <c r="C6420" t="s">
        <v>787</v>
      </c>
      <c r="D6420" t="s">
        <v>842</v>
      </c>
      <c r="E6420" t="s">
        <v>843</v>
      </c>
      <c r="F6420" t="s">
        <v>110</v>
      </c>
      <c r="G6420" t="s">
        <v>110</v>
      </c>
      <c r="H6420" t="s">
        <v>94</v>
      </c>
      <c r="K6420">
        <v>0</v>
      </c>
      <c r="L6420">
        <v>0</v>
      </c>
      <c r="M6420">
        <v>5</v>
      </c>
      <c r="N6420">
        <v>17</v>
      </c>
      <c r="O6420">
        <v>2008</v>
      </c>
      <c r="P6420" t="s">
        <v>397</v>
      </c>
      <c r="R6420">
        <f t="shared" si="401"/>
        <v>-94</v>
      </c>
      <c r="S6420">
        <f t="shared" si="402"/>
        <v>17</v>
      </c>
      <c r="T6420" t="str">
        <f t="shared" si="403"/>
        <v>-9417</v>
      </c>
      <c r="U6420" t="str">
        <f t="shared" si="400"/>
        <v>-94, 17</v>
      </c>
    </row>
    <row r="6421" spans="1:21" hidden="1" x14ac:dyDescent="0.25">
      <c r="A6421">
        <v>-94.167500000000004</v>
      </c>
      <c r="B6421">
        <v>16.556388890000001</v>
      </c>
      <c r="C6421" t="s">
        <v>787</v>
      </c>
      <c r="D6421" t="s">
        <v>842</v>
      </c>
      <c r="E6421" t="s">
        <v>843</v>
      </c>
      <c r="F6421" t="s">
        <v>110</v>
      </c>
      <c r="G6421" t="s">
        <v>110</v>
      </c>
      <c r="H6421" t="s">
        <v>94</v>
      </c>
      <c r="K6421">
        <v>0</v>
      </c>
      <c r="L6421">
        <v>0</v>
      </c>
      <c r="M6421">
        <v>5</v>
      </c>
      <c r="N6421">
        <v>17</v>
      </c>
      <c r="O6421">
        <v>2008</v>
      </c>
      <c r="P6421" t="s">
        <v>397</v>
      </c>
      <c r="R6421">
        <f t="shared" si="401"/>
        <v>-94</v>
      </c>
      <c r="S6421">
        <f t="shared" si="402"/>
        <v>17</v>
      </c>
      <c r="T6421" t="str">
        <f t="shared" si="403"/>
        <v>-9417</v>
      </c>
      <c r="U6421" t="str">
        <f t="shared" si="400"/>
        <v>-94, 16</v>
      </c>
    </row>
    <row r="6422" spans="1:21" hidden="1" x14ac:dyDescent="0.25">
      <c r="A6422">
        <v>-93.580833330000004</v>
      </c>
      <c r="B6422">
        <v>16.172777780000001</v>
      </c>
      <c r="C6422" t="s">
        <v>793</v>
      </c>
      <c r="D6422" t="s">
        <v>842</v>
      </c>
      <c r="E6422" t="s">
        <v>843</v>
      </c>
      <c r="F6422" t="s">
        <v>110</v>
      </c>
      <c r="G6422" t="s">
        <v>110</v>
      </c>
      <c r="H6422" t="s">
        <v>94</v>
      </c>
      <c r="K6422">
        <v>0</v>
      </c>
      <c r="L6422">
        <v>0</v>
      </c>
      <c r="M6422">
        <v>12</v>
      </c>
      <c r="N6422">
        <v>20</v>
      </c>
      <c r="O6422">
        <v>2009</v>
      </c>
      <c r="P6422" t="s">
        <v>397</v>
      </c>
      <c r="R6422">
        <f t="shared" si="401"/>
        <v>-94</v>
      </c>
      <c r="S6422">
        <f t="shared" si="402"/>
        <v>16</v>
      </c>
      <c r="T6422" t="str">
        <f t="shared" si="403"/>
        <v>-9416</v>
      </c>
      <c r="U6422" t="str">
        <f t="shared" si="400"/>
        <v>-94, 17</v>
      </c>
    </row>
    <row r="6423" spans="1:21" hidden="1" x14ac:dyDescent="0.25">
      <c r="A6423">
        <v>-94.165555560000001</v>
      </c>
      <c r="B6423">
        <v>16.543055559999999</v>
      </c>
      <c r="C6423" t="s">
        <v>819</v>
      </c>
      <c r="D6423" t="s">
        <v>842</v>
      </c>
      <c r="E6423" t="s">
        <v>843</v>
      </c>
      <c r="F6423" t="s">
        <v>110</v>
      </c>
      <c r="G6423" t="s">
        <v>109</v>
      </c>
      <c r="H6423" t="s">
        <v>94</v>
      </c>
      <c r="L6423">
        <v>2.7440000000000002</v>
      </c>
      <c r="M6423">
        <v>1</v>
      </c>
      <c r="N6423">
        <v>22</v>
      </c>
      <c r="O6423">
        <v>2007</v>
      </c>
      <c r="P6423" t="s">
        <v>397</v>
      </c>
      <c r="R6423">
        <f t="shared" si="401"/>
        <v>-94</v>
      </c>
      <c r="S6423">
        <f t="shared" si="402"/>
        <v>17</v>
      </c>
      <c r="T6423" t="str">
        <f t="shared" si="403"/>
        <v>-9417</v>
      </c>
      <c r="U6423" t="str">
        <f t="shared" si="400"/>
        <v>-93, 16</v>
      </c>
    </row>
    <row r="6424" spans="1:21" hidden="1" x14ac:dyDescent="0.25">
      <c r="A6424">
        <v>-92.805278000000001</v>
      </c>
      <c r="B6424">
        <v>15.63722222</v>
      </c>
      <c r="C6424" t="s">
        <v>840</v>
      </c>
      <c r="D6424" t="s">
        <v>842</v>
      </c>
      <c r="E6424" t="s">
        <v>843</v>
      </c>
      <c r="F6424" t="s">
        <v>110</v>
      </c>
      <c r="G6424" t="s">
        <v>109</v>
      </c>
      <c r="H6424" t="s">
        <v>94</v>
      </c>
      <c r="L6424">
        <v>2.4159999999999999</v>
      </c>
      <c r="M6424">
        <v>3</v>
      </c>
      <c r="N6424">
        <v>11</v>
      </c>
      <c r="O6424">
        <v>2007</v>
      </c>
      <c r="P6424" t="s">
        <v>397</v>
      </c>
      <c r="R6424">
        <f t="shared" si="401"/>
        <v>-93</v>
      </c>
      <c r="S6424">
        <f t="shared" si="402"/>
        <v>16</v>
      </c>
      <c r="T6424" t="str">
        <f t="shared" si="403"/>
        <v>-9316</v>
      </c>
      <c r="U6424" t="str">
        <f t="shared" si="400"/>
        <v>-94, 17</v>
      </c>
    </row>
    <row r="6425" spans="1:21" hidden="1" x14ac:dyDescent="0.25">
      <c r="A6425">
        <v>-94.193611110000006</v>
      </c>
      <c r="B6425">
        <v>16.579722220000001</v>
      </c>
      <c r="C6425" t="s">
        <v>804</v>
      </c>
      <c r="D6425" t="s">
        <v>842</v>
      </c>
      <c r="E6425" t="s">
        <v>843</v>
      </c>
      <c r="F6425" t="s">
        <v>110</v>
      </c>
      <c r="G6425" t="s">
        <v>109</v>
      </c>
      <c r="H6425" t="s">
        <v>94</v>
      </c>
      <c r="L6425">
        <v>444.8</v>
      </c>
      <c r="M6425">
        <v>5</v>
      </c>
      <c r="N6425">
        <v>14</v>
      </c>
      <c r="O6425">
        <v>2008</v>
      </c>
      <c r="P6425" t="s">
        <v>397</v>
      </c>
      <c r="R6425">
        <f t="shared" si="401"/>
        <v>-94</v>
      </c>
      <c r="S6425">
        <f t="shared" si="402"/>
        <v>17</v>
      </c>
      <c r="T6425" t="str">
        <f t="shared" si="403"/>
        <v>-9417</v>
      </c>
      <c r="U6425" t="str">
        <f t="shared" si="400"/>
        <v>-94, 17</v>
      </c>
    </row>
    <row r="6426" spans="1:21" hidden="1" x14ac:dyDescent="0.25">
      <c r="A6426">
        <v>-94.193611110000006</v>
      </c>
      <c r="B6426">
        <v>16.579722220000001</v>
      </c>
      <c r="C6426" t="s">
        <v>804</v>
      </c>
      <c r="D6426" t="s">
        <v>842</v>
      </c>
      <c r="E6426" t="s">
        <v>843</v>
      </c>
      <c r="F6426" t="s">
        <v>110</v>
      </c>
      <c r="G6426" t="s">
        <v>109</v>
      </c>
      <c r="H6426" t="s">
        <v>94</v>
      </c>
      <c r="L6426">
        <v>1.6160000000000001</v>
      </c>
      <c r="M6426">
        <v>5</v>
      </c>
      <c r="N6426">
        <v>14</v>
      </c>
      <c r="O6426">
        <v>2008</v>
      </c>
      <c r="P6426" t="s">
        <v>397</v>
      </c>
      <c r="R6426">
        <f t="shared" si="401"/>
        <v>-94</v>
      </c>
      <c r="S6426">
        <f t="shared" si="402"/>
        <v>17</v>
      </c>
      <c r="T6426" t="str">
        <f t="shared" si="403"/>
        <v>-9417</v>
      </c>
      <c r="U6426" t="str">
        <f t="shared" si="400"/>
        <v>-94, 17</v>
      </c>
    </row>
    <row r="6427" spans="1:21" hidden="1" x14ac:dyDescent="0.25">
      <c r="A6427">
        <v>-94.193611110000006</v>
      </c>
      <c r="B6427">
        <v>16.579722220000001</v>
      </c>
      <c r="C6427" t="s">
        <v>804</v>
      </c>
      <c r="D6427" t="s">
        <v>842</v>
      </c>
      <c r="E6427" t="s">
        <v>843</v>
      </c>
      <c r="F6427" t="s">
        <v>110</v>
      </c>
      <c r="G6427" t="s">
        <v>109</v>
      </c>
      <c r="H6427" t="s">
        <v>94</v>
      </c>
      <c r="L6427">
        <v>31.12</v>
      </c>
      <c r="M6427">
        <v>5</v>
      </c>
      <c r="N6427">
        <v>14</v>
      </c>
      <c r="O6427">
        <v>2008</v>
      </c>
      <c r="P6427" t="s">
        <v>397</v>
      </c>
      <c r="R6427">
        <f t="shared" si="401"/>
        <v>-94</v>
      </c>
      <c r="S6427">
        <f t="shared" si="402"/>
        <v>17</v>
      </c>
      <c r="T6427" t="str">
        <f t="shared" si="403"/>
        <v>-9417</v>
      </c>
      <c r="U6427" t="str">
        <f t="shared" si="400"/>
        <v>-94, 17</v>
      </c>
    </row>
    <row r="6428" spans="1:21" hidden="1" x14ac:dyDescent="0.25">
      <c r="A6428">
        <v>-94.193611110000006</v>
      </c>
      <c r="B6428">
        <v>16.579722220000001</v>
      </c>
      <c r="C6428" t="s">
        <v>804</v>
      </c>
      <c r="D6428" t="s">
        <v>842</v>
      </c>
      <c r="E6428" t="s">
        <v>843</v>
      </c>
      <c r="F6428" t="s">
        <v>110</v>
      </c>
      <c r="G6428" t="s">
        <v>109</v>
      </c>
      <c r="H6428" t="s">
        <v>94</v>
      </c>
      <c r="L6428">
        <v>180.8</v>
      </c>
      <c r="M6428">
        <v>5</v>
      </c>
      <c r="N6428">
        <v>14</v>
      </c>
      <c r="O6428">
        <v>2008</v>
      </c>
      <c r="P6428" t="s">
        <v>397</v>
      </c>
      <c r="R6428">
        <f t="shared" si="401"/>
        <v>-94</v>
      </c>
      <c r="S6428">
        <f t="shared" si="402"/>
        <v>17</v>
      </c>
      <c r="T6428" t="str">
        <f t="shared" si="403"/>
        <v>-9417</v>
      </c>
      <c r="U6428" t="str">
        <f t="shared" si="400"/>
        <v>-94, 17</v>
      </c>
    </row>
    <row r="6429" spans="1:21" hidden="1" x14ac:dyDescent="0.25">
      <c r="A6429">
        <v>-94.193611110000006</v>
      </c>
      <c r="B6429">
        <v>16.579722220000001</v>
      </c>
      <c r="C6429" t="s">
        <v>804</v>
      </c>
      <c r="D6429" t="s">
        <v>842</v>
      </c>
      <c r="E6429" t="s">
        <v>843</v>
      </c>
      <c r="F6429" t="s">
        <v>110</v>
      </c>
      <c r="G6429" t="s">
        <v>109</v>
      </c>
      <c r="H6429" t="s">
        <v>94</v>
      </c>
      <c r="L6429">
        <v>1.8320000000000001</v>
      </c>
      <c r="M6429">
        <v>5</v>
      </c>
      <c r="N6429">
        <v>14</v>
      </c>
      <c r="O6429">
        <v>2008</v>
      </c>
      <c r="P6429" t="s">
        <v>397</v>
      </c>
      <c r="R6429">
        <f t="shared" si="401"/>
        <v>-94</v>
      </c>
      <c r="S6429">
        <f t="shared" si="402"/>
        <v>17</v>
      </c>
      <c r="T6429" t="str">
        <f t="shared" si="403"/>
        <v>-9417</v>
      </c>
      <c r="U6429" t="str">
        <f t="shared" si="400"/>
        <v>-94, 17</v>
      </c>
    </row>
    <row r="6430" spans="1:21" hidden="1" x14ac:dyDescent="0.25">
      <c r="A6430">
        <v>-94.193611110000006</v>
      </c>
      <c r="B6430">
        <v>16.579722220000001</v>
      </c>
      <c r="C6430" t="s">
        <v>804</v>
      </c>
      <c r="D6430" t="s">
        <v>842</v>
      </c>
      <c r="E6430" t="s">
        <v>843</v>
      </c>
      <c r="F6430" t="s">
        <v>110</v>
      </c>
      <c r="G6430" t="s">
        <v>109</v>
      </c>
      <c r="H6430" t="s">
        <v>94</v>
      </c>
      <c r="L6430">
        <v>5.88</v>
      </c>
      <c r="M6430">
        <v>5</v>
      </c>
      <c r="N6430">
        <v>14</v>
      </c>
      <c r="O6430">
        <v>2008</v>
      </c>
      <c r="P6430" t="s">
        <v>397</v>
      </c>
      <c r="R6430">
        <f t="shared" si="401"/>
        <v>-94</v>
      </c>
      <c r="S6430">
        <f t="shared" si="402"/>
        <v>17</v>
      </c>
      <c r="T6430" t="str">
        <f t="shared" si="403"/>
        <v>-9417</v>
      </c>
      <c r="U6430" t="str">
        <f t="shared" si="400"/>
        <v>-94, 17</v>
      </c>
    </row>
    <row r="6431" spans="1:21" hidden="1" x14ac:dyDescent="0.25">
      <c r="A6431">
        <v>-94.193611110000006</v>
      </c>
      <c r="B6431">
        <v>16.579722220000001</v>
      </c>
      <c r="C6431" t="s">
        <v>804</v>
      </c>
      <c r="D6431" t="s">
        <v>842</v>
      </c>
      <c r="E6431" t="s">
        <v>843</v>
      </c>
      <c r="F6431" t="s">
        <v>110</v>
      </c>
      <c r="G6431" t="s">
        <v>109</v>
      </c>
      <c r="H6431" t="s">
        <v>94</v>
      </c>
      <c r="L6431">
        <v>65.599999999999994</v>
      </c>
      <c r="M6431">
        <v>5</v>
      </c>
      <c r="N6431">
        <v>14</v>
      </c>
      <c r="O6431">
        <v>2008</v>
      </c>
      <c r="P6431" t="s">
        <v>397</v>
      </c>
      <c r="R6431">
        <f t="shared" si="401"/>
        <v>-94</v>
      </c>
      <c r="S6431">
        <f t="shared" si="402"/>
        <v>17</v>
      </c>
      <c r="T6431" t="str">
        <f t="shared" si="403"/>
        <v>-9417</v>
      </c>
      <c r="U6431" t="str">
        <f t="shared" si="400"/>
        <v>-94, 17</v>
      </c>
    </row>
    <row r="6432" spans="1:21" hidden="1" x14ac:dyDescent="0.25">
      <c r="A6432">
        <v>-94.193611110000006</v>
      </c>
      <c r="B6432">
        <v>16.579722220000001</v>
      </c>
      <c r="C6432" t="s">
        <v>804</v>
      </c>
      <c r="D6432" t="s">
        <v>842</v>
      </c>
      <c r="E6432" t="s">
        <v>843</v>
      </c>
      <c r="F6432" t="s">
        <v>110</v>
      </c>
      <c r="G6432" t="s">
        <v>109</v>
      </c>
      <c r="H6432" t="s">
        <v>94</v>
      </c>
      <c r="L6432">
        <v>117.6</v>
      </c>
      <c r="M6432">
        <v>5</v>
      </c>
      <c r="N6432">
        <v>14</v>
      </c>
      <c r="O6432">
        <v>2008</v>
      </c>
      <c r="P6432" t="s">
        <v>397</v>
      </c>
      <c r="R6432">
        <f t="shared" si="401"/>
        <v>-94</v>
      </c>
      <c r="S6432">
        <f t="shared" si="402"/>
        <v>17</v>
      </c>
      <c r="T6432" t="str">
        <f t="shared" si="403"/>
        <v>-9417</v>
      </c>
      <c r="U6432" t="str">
        <f t="shared" si="400"/>
        <v>-94, 17</v>
      </c>
    </row>
    <row r="6433" spans="1:21" hidden="1" x14ac:dyDescent="0.25">
      <c r="A6433">
        <v>-94.193611110000006</v>
      </c>
      <c r="B6433">
        <v>16.579722220000001</v>
      </c>
      <c r="C6433" t="s">
        <v>804</v>
      </c>
      <c r="D6433" t="s">
        <v>842</v>
      </c>
      <c r="E6433" t="s">
        <v>843</v>
      </c>
      <c r="F6433" t="s">
        <v>110</v>
      </c>
      <c r="G6433" t="s">
        <v>109</v>
      </c>
      <c r="H6433" t="s">
        <v>94</v>
      </c>
      <c r="L6433">
        <v>382.4</v>
      </c>
      <c r="M6433">
        <v>5</v>
      </c>
      <c r="N6433">
        <v>14</v>
      </c>
      <c r="O6433">
        <v>2008</v>
      </c>
      <c r="P6433" t="s">
        <v>397</v>
      </c>
      <c r="R6433">
        <f t="shared" si="401"/>
        <v>-94</v>
      </c>
      <c r="S6433">
        <f t="shared" si="402"/>
        <v>17</v>
      </c>
      <c r="T6433" t="str">
        <f t="shared" si="403"/>
        <v>-9417</v>
      </c>
      <c r="U6433" t="str">
        <f t="shared" si="400"/>
        <v>-94, 17</v>
      </c>
    </row>
    <row r="6434" spans="1:21" hidden="1" x14ac:dyDescent="0.25">
      <c r="A6434">
        <v>-94.193611110000006</v>
      </c>
      <c r="B6434">
        <v>16.579722220000001</v>
      </c>
      <c r="C6434" t="s">
        <v>804</v>
      </c>
      <c r="D6434" t="s">
        <v>842</v>
      </c>
      <c r="E6434" t="s">
        <v>843</v>
      </c>
      <c r="F6434" t="s">
        <v>110</v>
      </c>
      <c r="G6434" t="s">
        <v>109</v>
      </c>
      <c r="H6434" t="s">
        <v>94</v>
      </c>
      <c r="L6434">
        <v>4.984</v>
      </c>
      <c r="M6434">
        <v>5</v>
      </c>
      <c r="N6434">
        <v>14</v>
      </c>
      <c r="O6434">
        <v>2008</v>
      </c>
      <c r="P6434" t="s">
        <v>397</v>
      </c>
      <c r="R6434">
        <f t="shared" si="401"/>
        <v>-94</v>
      </c>
      <c r="S6434">
        <f t="shared" si="402"/>
        <v>17</v>
      </c>
      <c r="T6434" t="str">
        <f t="shared" si="403"/>
        <v>-9417</v>
      </c>
      <c r="U6434" t="str">
        <f t="shared" si="400"/>
        <v>-94, 17</v>
      </c>
    </row>
    <row r="6435" spans="1:21" hidden="1" x14ac:dyDescent="0.25">
      <c r="A6435">
        <v>-94.193611110000006</v>
      </c>
      <c r="B6435">
        <v>16.579722220000001</v>
      </c>
      <c r="C6435" t="s">
        <v>804</v>
      </c>
      <c r="D6435" t="s">
        <v>842</v>
      </c>
      <c r="E6435" t="s">
        <v>843</v>
      </c>
      <c r="F6435" t="s">
        <v>110</v>
      </c>
      <c r="G6435" t="s">
        <v>109</v>
      </c>
      <c r="H6435" t="s">
        <v>94</v>
      </c>
      <c r="L6435">
        <v>255.2</v>
      </c>
      <c r="M6435">
        <v>5</v>
      </c>
      <c r="N6435">
        <v>14</v>
      </c>
      <c r="O6435">
        <v>2008</v>
      </c>
      <c r="P6435" t="s">
        <v>397</v>
      </c>
      <c r="R6435">
        <f t="shared" si="401"/>
        <v>-94</v>
      </c>
      <c r="S6435">
        <f t="shared" si="402"/>
        <v>17</v>
      </c>
      <c r="T6435" t="str">
        <f t="shared" si="403"/>
        <v>-9417</v>
      </c>
      <c r="U6435" t="str">
        <f t="shared" si="400"/>
        <v>-94, 17</v>
      </c>
    </row>
    <row r="6436" spans="1:21" hidden="1" x14ac:dyDescent="0.25">
      <c r="A6436">
        <v>-94.193611110000006</v>
      </c>
      <c r="B6436">
        <v>16.579722220000001</v>
      </c>
      <c r="C6436" t="s">
        <v>804</v>
      </c>
      <c r="D6436" t="s">
        <v>842</v>
      </c>
      <c r="E6436" t="s">
        <v>843</v>
      </c>
      <c r="F6436" t="s">
        <v>110</v>
      </c>
      <c r="G6436" t="s">
        <v>109</v>
      </c>
      <c r="H6436" t="s">
        <v>94</v>
      </c>
      <c r="L6436">
        <v>17.52</v>
      </c>
      <c r="M6436">
        <v>5</v>
      </c>
      <c r="N6436">
        <v>14</v>
      </c>
      <c r="O6436">
        <v>2008</v>
      </c>
      <c r="P6436" t="s">
        <v>397</v>
      </c>
      <c r="R6436">
        <f t="shared" si="401"/>
        <v>-94</v>
      </c>
      <c r="S6436">
        <f t="shared" si="402"/>
        <v>17</v>
      </c>
      <c r="T6436" t="str">
        <f t="shared" si="403"/>
        <v>-9417</v>
      </c>
      <c r="U6436" t="str">
        <f t="shared" si="400"/>
        <v>-93, 17</v>
      </c>
    </row>
    <row r="6437" spans="1:21" hidden="1" x14ac:dyDescent="0.25">
      <c r="A6437">
        <v>-92.87055556</v>
      </c>
      <c r="B6437">
        <v>17.112777779999998</v>
      </c>
      <c r="C6437" t="s">
        <v>831</v>
      </c>
      <c r="D6437" t="s">
        <v>844</v>
      </c>
      <c r="E6437" t="s">
        <v>843</v>
      </c>
      <c r="F6437" t="s">
        <v>110</v>
      </c>
      <c r="G6437" t="s">
        <v>110</v>
      </c>
      <c r="H6437" t="s">
        <v>94</v>
      </c>
      <c r="K6437">
        <v>0</v>
      </c>
      <c r="L6437">
        <v>0</v>
      </c>
      <c r="M6437">
        <v>3</v>
      </c>
      <c r="N6437">
        <v>7</v>
      </c>
      <c r="O6437">
        <v>2007</v>
      </c>
      <c r="P6437" t="s">
        <v>397</v>
      </c>
      <c r="R6437">
        <f t="shared" si="401"/>
        <v>-93</v>
      </c>
      <c r="S6437">
        <f t="shared" si="402"/>
        <v>17</v>
      </c>
      <c r="T6437" t="str">
        <f t="shared" si="403"/>
        <v>-9317</v>
      </c>
      <c r="U6437" t="str">
        <f t="shared" si="400"/>
        <v>-93, 17</v>
      </c>
    </row>
    <row r="6438" spans="1:21" hidden="1" x14ac:dyDescent="0.25">
      <c r="A6438">
        <v>-92.868333329999999</v>
      </c>
      <c r="B6438">
        <v>17.11111111</v>
      </c>
      <c r="C6438" t="s">
        <v>831</v>
      </c>
      <c r="D6438" t="s">
        <v>844</v>
      </c>
      <c r="E6438" t="s">
        <v>843</v>
      </c>
      <c r="F6438" t="s">
        <v>110</v>
      </c>
      <c r="G6438" t="s">
        <v>110</v>
      </c>
      <c r="H6438" t="s">
        <v>94</v>
      </c>
      <c r="K6438">
        <v>0</v>
      </c>
      <c r="L6438">
        <v>0</v>
      </c>
      <c r="M6438">
        <v>3</v>
      </c>
      <c r="N6438">
        <v>7</v>
      </c>
      <c r="O6438">
        <v>2007</v>
      </c>
      <c r="P6438" t="s">
        <v>397</v>
      </c>
      <c r="R6438">
        <f t="shared" si="401"/>
        <v>-93</v>
      </c>
      <c r="S6438">
        <f t="shared" si="402"/>
        <v>17</v>
      </c>
      <c r="T6438" t="str">
        <f t="shared" si="403"/>
        <v>-9317</v>
      </c>
      <c r="U6438" t="str">
        <f t="shared" si="400"/>
        <v>-94, 16</v>
      </c>
    </row>
    <row r="6439" spans="1:21" hidden="1" x14ac:dyDescent="0.25">
      <c r="A6439">
        <v>-93.726111110000005</v>
      </c>
      <c r="B6439">
        <v>16.08361111</v>
      </c>
      <c r="C6439" t="s">
        <v>816</v>
      </c>
      <c r="D6439" t="s">
        <v>510</v>
      </c>
      <c r="E6439" t="s">
        <v>511</v>
      </c>
      <c r="F6439" t="s">
        <v>110</v>
      </c>
      <c r="G6439" t="s">
        <v>110</v>
      </c>
      <c r="H6439" t="s">
        <v>94</v>
      </c>
      <c r="K6439">
        <v>0</v>
      </c>
      <c r="L6439">
        <v>0</v>
      </c>
      <c r="M6439">
        <v>7</v>
      </c>
      <c r="N6439">
        <v>16</v>
      </c>
      <c r="O6439">
        <v>2008</v>
      </c>
      <c r="P6439" t="s">
        <v>397</v>
      </c>
      <c r="R6439">
        <f t="shared" si="401"/>
        <v>-94</v>
      </c>
      <c r="S6439">
        <f t="shared" si="402"/>
        <v>16</v>
      </c>
      <c r="T6439" t="str">
        <f t="shared" si="403"/>
        <v>-9416</v>
      </c>
      <c r="U6439" t="str">
        <f t="shared" si="400"/>
        <v>-94, 16</v>
      </c>
    </row>
    <row r="6440" spans="1:21" hidden="1" x14ac:dyDescent="0.25">
      <c r="A6440">
        <v>-93.726111110000005</v>
      </c>
      <c r="B6440">
        <v>16.08361111</v>
      </c>
      <c r="C6440" t="s">
        <v>816</v>
      </c>
      <c r="D6440" t="s">
        <v>510</v>
      </c>
      <c r="E6440" t="s">
        <v>511</v>
      </c>
      <c r="F6440" t="s">
        <v>110</v>
      </c>
      <c r="G6440" t="s">
        <v>110</v>
      </c>
      <c r="H6440" t="s">
        <v>94</v>
      </c>
      <c r="K6440">
        <v>0</v>
      </c>
      <c r="L6440">
        <v>0</v>
      </c>
      <c r="M6440">
        <v>7</v>
      </c>
      <c r="N6440">
        <v>16</v>
      </c>
      <c r="O6440">
        <v>2008</v>
      </c>
      <c r="P6440" t="s">
        <v>397</v>
      </c>
      <c r="R6440">
        <f t="shared" si="401"/>
        <v>-94</v>
      </c>
      <c r="S6440">
        <f t="shared" si="402"/>
        <v>16</v>
      </c>
      <c r="T6440" t="str">
        <f t="shared" si="403"/>
        <v>-9416</v>
      </c>
      <c r="U6440" t="str">
        <f t="shared" si="400"/>
        <v>-94, 16</v>
      </c>
    </row>
    <row r="6441" spans="1:21" hidden="1" x14ac:dyDescent="0.25">
      <c r="A6441">
        <v>-93.726111110000005</v>
      </c>
      <c r="B6441">
        <v>16.08361111</v>
      </c>
      <c r="C6441" t="s">
        <v>816</v>
      </c>
      <c r="D6441" t="s">
        <v>510</v>
      </c>
      <c r="E6441" t="s">
        <v>511</v>
      </c>
      <c r="F6441" t="s">
        <v>110</v>
      </c>
      <c r="G6441" t="s">
        <v>110</v>
      </c>
      <c r="H6441" t="s">
        <v>94</v>
      </c>
      <c r="K6441">
        <v>0</v>
      </c>
      <c r="L6441">
        <v>0</v>
      </c>
      <c r="M6441">
        <v>7</v>
      </c>
      <c r="N6441">
        <v>16</v>
      </c>
      <c r="O6441">
        <v>2008</v>
      </c>
      <c r="P6441" t="s">
        <v>397</v>
      </c>
      <c r="R6441">
        <f t="shared" si="401"/>
        <v>-94</v>
      </c>
      <c r="S6441">
        <f t="shared" si="402"/>
        <v>16</v>
      </c>
      <c r="T6441" t="str">
        <f t="shared" si="403"/>
        <v>-9416</v>
      </c>
      <c r="U6441" t="str">
        <f t="shared" si="400"/>
        <v>-94, 16</v>
      </c>
    </row>
    <row r="6442" spans="1:21" hidden="1" x14ac:dyDescent="0.25">
      <c r="A6442">
        <v>-93.726111110000005</v>
      </c>
      <c r="B6442">
        <v>16.08361111</v>
      </c>
      <c r="C6442" t="s">
        <v>816</v>
      </c>
      <c r="D6442" t="s">
        <v>510</v>
      </c>
      <c r="E6442" t="s">
        <v>511</v>
      </c>
      <c r="F6442" t="s">
        <v>110</v>
      </c>
      <c r="G6442" t="s">
        <v>110</v>
      </c>
      <c r="H6442" t="s">
        <v>94</v>
      </c>
      <c r="K6442">
        <v>0</v>
      </c>
      <c r="L6442">
        <v>0</v>
      </c>
      <c r="M6442">
        <v>7</v>
      </c>
      <c r="N6442">
        <v>16</v>
      </c>
      <c r="O6442">
        <v>2008</v>
      </c>
      <c r="P6442" t="s">
        <v>397</v>
      </c>
      <c r="R6442">
        <f t="shared" si="401"/>
        <v>-94</v>
      </c>
      <c r="S6442">
        <f t="shared" si="402"/>
        <v>16</v>
      </c>
      <c r="T6442" t="str">
        <f t="shared" si="403"/>
        <v>-9416</v>
      </c>
      <c r="U6442" t="str">
        <f t="shared" si="400"/>
        <v>-94, 16</v>
      </c>
    </row>
    <row r="6443" spans="1:21" hidden="1" x14ac:dyDescent="0.25">
      <c r="A6443">
        <v>-93.726111110000005</v>
      </c>
      <c r="B6443">
        <v>16.08361111</v>
      </c>
      <c r="C6443" t="s">
        <v>816</v>
      </c>
      <c r="D6443" t="s">
        <v>510</v>
      </c>
      <c r="E6443" t="s">
        <v>511</v>
      </c>
      <c r="F6443" t="s">
        <v>110</v>
      </c>
      <c r="G6443" t="s">
        <v>110</v>
      </c>
      <c r="H6443" t="s">
        <v>94</v>
      </c>
      <c r="K6443">
        <v>0</v>
      </c>
      <c r="L6443">
        <v>0</v>
      </c>
      <c r="M6443">
        <v>7</v>
      </c>
      <c r="N6443">
        <v>16</v>
      </c>
      <c r="O6443">
        <v>2008</v>
      </c>
      <c r="P6443" t="s">
        <v>397</v>
      </c>
      <c r="R6443">
        <f t="shared" si="401"/>
        <v>-94</v>
      </c>
      <c r="S6443">
        <f t="shared" si="402"/>
        <v>16</v>
      </c>
      <c r="T6443" t="str">
        <f t="shared" si="403"/>
        <v>-9416</v>
      </c>
      <c r="U6443" t="str">
        <f t="shared" si="400"/>
        <v>-94, 16</v>
      </c>
    </row>
    <row r="6444" spans="1:21" hidden="1" x14ac:dyDescent="0.25">
      <c r="A6444">
        <v>-94.008055560000003</v>
      </c>
      <c r="B6444">
        <v>16.444722219999999</v>
      </c>
      <c r="C6444" t="s">
        <v>796</v>
      </c>
      <c r="D6444" t="s">
        <v>510</v>
      </c>
      <c r="E6444" t="s">
        <v>511</v>
      </c>
      <c r="F6444" t="s">
        <v>110</v>
      </c>
      <c r="G6444" t="s">
        <v>110</v>
      </c>
      <c r="H6444" t="s">
        <v>94</v>
      </c>
      <c r="K6444">
        <v>0</v>
      </c>
      <c r="L6444">
        <v>0</v>
      </c>
      <c r="M6444">
        <v>7</v>
      </c>
      <c r="N6444">
        <v>12</v>
      </c>
      <c r="O6444">
        <v>2006</v>
      </c>
      <c r="P6444" t="s">
        <v>397</v>
      </c>
      <c r="R6444">
        <f t="shared" si="401"/>
        <v>-94</v>
      </c>
      <c r="S6444">
        <f t="shared" si="402"/>
        <v>16</v>
      </c>
      <c r="T6444" t="str">
        <f t="shared" si="403"/>
        <v>-9416</v>
      </c>
      <c r="U6444" t="str">
        <f t="shared" si="400"/>
        <v>-94, 16</v>
      </c>
    </row>
    <row r="6445" spans="1:21" hidden="1" x14ac:dyDescent="0.25">
      <c r="A6445">
        <v>-94.008055560000003</v>
      </c>
      <c r="B6445">
        <v>16.444722219999999</v>
      </c>
      <c r="C6445" t="s">
        <v>796</v>
      </c>
      <c r="D6445" t="s">
        <v>510</v>
      </c>
      <c r="E6445" t="s">
        <v>511</v>
      </c>
      <c r="F6445" t="s">
        <v>110</v>
      </c>
      <c r="G6445" t="s">
        <v>110</v>
      </c>
      <c r="H6445" t="s">
        <v>94</v>
      </c>
      <c r="K6445">
        <v>0</v>
      </c>
      <c r="L6445">
        <v>0</v>
      </c>
      <c r="M6445">
        <v>7</v>
      </c>
      <c r="N6445">
        <v>12</v>
      </c>
      <c r="O6445">
        <v>2006</v>
      </c>
      <c r="P6445" t="s">
        <v>397</v>
      </c>
      <c r="R6445">
        <f t="shared" si="401"/>
        <v>-94</v>
      </c>
      <c r="S6445">
        <f t="shared" si="402"/>
        <v>16</v>
      </c>
      <c r="T6445" t="str">
        <f t="shared" si="403"/>
        <v>-9416</v>
      </c>
      <c r="U6445" t="str">
        <f t="shared" si="400"/>
        <v>-94, 16</v>
      </c>
    </row>
    <row r="6446" spans="1:21" hidden="1" x14ac:dyDescent="0.25">
      <c r="A6446">
        <v>-94.008055560000003</v>
      </c>
      <c r="B6446">
        <v>16.444722219999999</v>
      </c>
      <c r="C6446" t="s">
        <v>796</v>
      </c>
      <c r="D6446" t="s">
        <v>510</v>
      </c>
      <c r="E6446" t="s">
        <v>511</v>
      </c>
      <c r="F6446" t="s">
        <v>110</v>
      </c>
      <c r="G6446" t="s">
        <v>110</v>
      </c>
      <c r="H6446" t="s">
        <v>94</v>
      </c>
      <c r="K6446">
        <v>0</v>
      </c>
      <c r="L6446">
        <v>0</v>
      </c>
      <c r="M6446">
        <v>7</v>
      </c>
      <c r="N6446">
        <v>12</v>
      </c>
      <c r="O6446">
        <v>2006</v>
      </c>
      <c r="P6446" t="s">
        <v>397</v>
      </c>
      <c r="R6446">
        <f t="shared" si="401"/>
        <v>-94</v>
      </c>
      <c r="S6446">
        <f t="shared" si="402"/>
        <v>16</v>
      </c>
      <c r="T6446" t="str">
        <f t="shared" si="403"/>
        <v>-9416</v>
      </c>
      <c r="U6446" t="str">
        <f t="shared" si="400"/>
        <v>-94, 16</v>
      </c>
    </row>
    <row r="6447" spans="1:21" hidden="1" x14ac:dyDescent="0.25">
      <c r="A6447">
        <v>-94.008055560000003</v>
      </c>
      <c r="B6447">
        <v>16.444722219999999</v>
      </c>
      <c r="C6447" t="s">
        <v>796</v>
      </c>
      <c r="D6447" t="s">
        <v>510</v>
      </c>
      <c r="E6447" t="s">
        <v>511</v>
      </c>
      <c r="F6447" t="s">
        <v>110</v>
      </c>
      <c r="G6447" t="s">
        <v>110</v>
      </c>
      <c r="H6447" t="s">
        <v>94</v>
      </c>
      <c r="K6447">
        <v>0</v>
      </c>
      <c r="L6447">
        <v>0</v>
      </c>
      <c r="M6447">
        <v>7</v>
      </c>
      <c r="N6447">
        <v>12</v>
      </c>
      <c r="O6447">
        <v>2006</v>
      </c>
      <c r="P6447" t="s">
        <v>397</v>
      </c>
      <c r="R6447">
        <f t="shared" si="401"/>
        <v>-94</v>
      </c>
      <c r="S6447">
        <f t="shared" si="402"/>
        <v>16</v>
      </c>
      <c r="T6447" t="str">
        <f t="shared" si="403"/>
        <v>-9416</v>
      </c>
      <c r="U6447" t="str">
        <f t="shared" si="400"/>
        <v>-93, 16</v>
      </c>
    </row>
    <row r="6448" spans="1:21" hidden="1" x14ac:dyDescent="0.25">
      <c r="A6448">
        <v>-93.19277778</v>
      </c>
      <c r="B6448">
        <v>15.57472222</v>
      </c>
      <c r="C6448" t="s">
        <v>815</v>
      </c>
      <c r="D6448" t="s">
        <v>510</v>
      </c>
      <c r="E6448" t="s">
        <v>511</v>
      </c>
      <c r="F6448" t="s">
        <v>110</v>
      </c>
      <c r="G6448" t="s">
        <v>110</v>
      </c>
      <c r="H6448" t="s">
        <v>94</v>
      </c>
      <c r="K6448">
        <v>0</v>
      </c>
      <c r="L6448">
        <v>0</v>
      </c>
      <c r="M6448">
        <v>8</v>
      </c>
      <c r="N6448">
        <v>16</v>
      </c>
      <c r="O6448">
        <v>2007</v>
      </c>
      <c r="P6448" t="s">
        <v>397</v>
      </c>
      <c r="R6448">
        <f t="shared" si="401"/>
        <v>-93</v>
      </c>
      <c r="S6448">
        <f t="shared" si="402"/>
        <v>16</v>
      </c>
      <c r="T6448" t="str">
        <f t="shared" si="403"/>
        <v>-9316</v>
      </c>
      <c r="U6448" t="str">
        <f t="shared" si="400"/>
        <v>-93, 16</v>
      </c>
    </row>
    <row r="6449" spans="1:21" hidden="1" x14ac:dyDescent="0.25">
      <c r="A6449">
        <v>-93.19277778</v>
      </c>
      <c r="B6449">
        <v>15.57472222</v>
      </c>
      <c r="C6449" t="s">
        <v>815</v>
      </c>
      <c r="D6449" t="s">
        <v>510</v>
      </c>
      <c r="E6449" t="s">
        <v>511</v>
      </c>
      <c r="F6449" t="s">
        <v>110</v>
      </c>
      <c r="G6449" t="s">
        <v>110</v>
      </c>
      <c r="H6449" t="s">
        <v>94</v>
      </c>
      <c r="K6449">
        <v>0</v>
      </c>
      <c r="L6449">
        <v>0</v>
      </c>
      <c r="M6449">
        <v>8</v>
      </c>
      <c r="N6449">
        <v>16</v>
      </c>
      <c r="O6449">
        <v>2007</v>
      </c>
      <c r="P6449" t="s">
        <v>397</v>
      </c>
      <c r="R6449">
        <f t="shared" si="401"/>
        <v>-93</v>
      </c>
      <c r="S6449">
        <f t="shared" si="402"/>
        <v>16</v>
      </c>
      <c r="T6449" t="str">
        <f t="shared" si="403"/>
        <v>-9316</v>
      </c>
      <c r="U6449" t="str">
        <f t="shared" si="400"/>
        <v>-94, 16</v>
      </c>
    </row>
    <row r="6450" spans="1:21" hidden="1" x14ac:dyDescent="0.25">
      <c r="A6450">
        <v>-93.696388889999994</v>
      </c>
      <c r="B6450">
        <v>16.119166669999998</v>
      </c>
      <c r="C6450" t="s">
        <v>817</v>
      </c>
      <c r="D6450" t="s">
        <v>510</v>
      </c>
      <c r="E6450" t="s">
        <v>511</v>
      </c>
      <c r="F6450" t="s">
        <v>110</v>
      </c>
      <c r="G6450" t="s">
        <v>110</v>
      </c>
      <c r="H6450" t="s">
        <v>94</v>
      </c>
      <c r="K6450">
        <v>0</v>
      </c>
      <c r="L6450">
        <v>0</v>
      </c>
      <c r="M6450">
        <v>8</v>
      </c>
      <c r="N6450">
        <v>9</v>
      </c>
      <c r="O6450">
        <v>2008</v>
      </c>
      <c r="P6450" t="s">
        <v>397</v>
      </c>
      <c r="R6450">
        <f t="shared" si="401"/>
        <v>-94</v>
      </c>
      <c r="S6450">
        <f t="shared" si="402"/>
        <v>16</v>
      </c>
      <c r="T6450" t="str">
        <f t="shared" si="403"/>
        <v>-9416</v>
      </c>
      <c r="U6450" t="str">
        <f t="shared" si="400"/>
        <v>-94, 16</v>
      </c>
    </row>
    <row r="6451" spans="1:21" hidden="1" x14ac:dyDescent="0.25">
      <c r="A6451">
        <v>-93.701944440000005</v>
      </c>
      <c r="B6451">
        <v>16.110555560000002</v>
      </c>
      <c r="C6451" t="s">
        <v>817</v>
      </c>
      <c r="D6451" t="s">
        <v>510</v>
      </c>
      <c r="E6451" t="s">
        <v>511</v>
      </c>
      <c r="F6451" t="s">
        <v>110</v>
      </c>
      <c r="G6451" t="s">
        <v>110</v>
      </c>
      <c r="H6451" t="s">
        <v>94</v>
      </c>
      <c r="K6451">
        <v>0</v>
      </c>
      <c r="L6451">
        <v>0</v>
      </c>
      <c r="M6451">
        <v>8</v>
      </c>
      <c r="N6451">
        <v>9</v>
      </c>
      <c r="O6451">
        <v>2008</v>
      </c>
      <c r="P6451" t="s">
        <v>397</v>
      </c>
      <c r="R6451">
        <f t="shared" si="401"/>
        <v>-94</v>
      </c>
      <c r="S6451">
        <f t="shared" si="402"/>
        <v>16</v>
      </c>
      <c r="T6451" t="str">
        <f t="shared" si="403"/>
        <v>-9416</v>
      </c>
      <c r="U6451" t="str">
        <f t="shared" si="400"/>
        <v>-93, 16</v>
      </c>
    </row>
    <row r="6452" spans="1:21" hidden="1" x14ac:dyDescent="0.25">
      <c r="A6452">
        <v>-93.355555559999999</v>
      </c>
      <c r="B6452">
        <v>16.314444439999999</v>
      </c>
      <c r="C6452" t="s">
        <v>812</v>
      </c>
      <c r="D6452" t="s">
        <v>510</v>
      </c>
      <c r="E6452" t="s">
        <v>511</v>
      </c>
      <c r="F6452" t="s">
        <v>110</v>
      </c>
      <c r="G6452" t="s">
        <v>110</v>
      </c>
      <c r="H6452" t="s">
        <v>94</v>
      </c>
      <c r="K6452">
        <v>0</v>
      </c>
      <c r="L6452">
        <v>0</v>
      </c>
      <c r="M6452">
        <v>8</v>
      </c>
      <c r="N6452">
        <v>16</v>
      </c>
      <c r="O6452">
        <v>2008</v>
      </c>
      <c r="P6452" t="s">
        <v>397</v>
      </c>
      <c r="R6452">
        <f t="shared" si="401"/>
        <v>-93</v>
      </c>
      <c r="S6452">
        <f t="shared" si="402"/>
        <v>16</v>
      </c>
      <c r="T6452" t="str">
        <f t="shared" si="403"/>
        <v>-9316</v>
      </c>
      <c r="U6452" t="str">
        <f t="shared" si="400"/>
        <v>-93, 17</v>
      </c>
    </row>
    <row r="6453" spans="1:21" hidden="1" x14ac:dyDescent="0.25">
      <c r="A6453">
        <v>-93.480833329999996</v>
      </c>
      <c r="B6453">
        <v>16.921388889999999</v>
      </c>
      <c r="C6453" t="s">
        <v>845</v>
      </c>
      <c r="D6453" t="s">
        <v>412</v>
      </c>
      <c r="E6453" t="s">
        <v>413</v>
      </c>
      <c r="F6453" t="s">
        <v>110</v>
      </c>
      <c r="G6453" t="s">
        <v>110</v>
      </c>
      <c r="H6453" t="s">
        <v>94</v>
      </c>
      <c r="K6453">
        <v>0</v>
      </c>
      <c r="L6453">
        <v>0</v>
      </c>
      <c r="M6453">
        <v>1</v>
      </c>
      <c r="N6453">
        <v>24</v>
      </c>
      <c r="O6453">
        <v>2007</v>
      </c>
      <c r="P6453" t="s">
        <v>397</v>
      </c>
      <c r="R6453">
        <f t="shared" si="401"/>
        <v>-93</v>
      </c>
      <c r="S6453">
        <f t="shared" si="402"/>
        <v>17</v>
      </c>
      <c r="T6453" t="str">
        <f t="shared" si="403"/>
        <v>-9317</v>
      </c>
      <c r="U6453" t="str">
        <f t="shared" si="400"/>
        <v>-93, 16</v>
      </c>
    </row>
    <row r="6454" spans="1:21" hidden="1" x14ac:dyDescent="0.25">
      <c r="A6454">
        <v>-93.190833330000004</v>
      </c>
      <c r="B6454">
        <v>15.562777779999999</v>
      </c>
      <c r="C6454" t="s">
        <v>815</v>
      </c>
      <c r="D6454" t="s">
        <v>412</v>
      </c>
      <c r="E6454" t="s">
        <v>413</v>
      </c>
      <c r="F6454" t="s">
        <v>110</v>
      </c>
      <c r="G6454" t="s">
        <v>110</v>
      </c>
      <c r="H6454" t="s">
        <v>94</v>
      </c>
      <c r="K6454">
        <v>0</v>
      </c>
      <c r="L6454">
        <v>0</v>
      </c>
      <c r="M6454">
        <v>8</v>
      </c>
      <c r="N6454">
        <v>16</v>
      </c>
      <c r="O6454">
        <v>2007</v>
      </c>
      <c r="P6454" t="s">
        <v>397</v>
      </c>
      <c r="R6454">
        <f t="shared" si="401"/>
        <v>-93</v>
      </c>
      <c r="S6454">
        <f t="shared" si="402"/>
        <v>16</v>
      </c>
      <c r="T6454" t="str">
        <f t="shared" si="403"/>
        <v>-9316</v>
      </c>
      <c r="U6454" t="str">
        <f t="shared" si="400"/>
        <v>-93, 16</v>
      </c>
    </row>
    <row r="6455" spans="1:21" hidden="1" x14ac:dyDescent="0.25">
      <c r="A6455">
        <v>-93.19277778</v>
      </c>
      <c r="B6455">
        <v>15.57472222</v>
      </c>
      <c r="C6455" t="s">
        <v>789</v>
      </c>
      <c r="D6455" t="s">
        <v>412</v>
      </c>
      <c r="E6455" t="s">
        <v>413</v>
      </c>
      <c r="F6455" t="s">
        <v>110</v>
      </c>
      <c r="G6455" t="s">
        <v>110</v>
      </c>
      <c r="H6455" t="s">
        <v>94</v>
      </c>
      <c r="K6455">
        <v>0</v>
      </c>
      <c r="L6455">
        <v>0</v>
      </c>
      <c r="M6455">
        <v>8</v>
      </c>
      <c r="N6455">
        <v>18</v>
      </c>
      <c r="O6455">
        <v>2007</v>
      </c>
      <c r="P6455" t="s">
        <v>397</v>
      </c>
      <c r="R6455">
        <f t="shared" si="401"/>
        <v>-93</v>
      </c>
      <c r="S6455">
        <f t="shared" si="402"/>
        <v>16</v>
      </c>
      <c r="T6455" t="str">
        <f t="shared" si="403"/>
        <v>-9316</v>
      </c>
      <c r="U6455" t="str">
        <f t="shared" si="400"/>
        <v>-94, 16</v>
      </c>
    </row>
    <row r="6456" spans="1:21" hidden="1" x14ac:dyDescent="0.25">
      <c r="A6456">
        <v>-93.798055559999995</v>
      </c>
      <c r="B6456">
        <v>15.954166669999999</v>
      </c>
      <c r="C6456" t="s">
        <v>811</v>
      </c>
      <c r="D6456" t="s">
        <v>412</v>
      </c>
      <c r="E6456" t="s">
        <v>413</v>
      </c>
      <c r="F6456" t="s">
        <v>110</v>
      </c>
      <c r="G6456" t="s">
        <v>110</v>
      </c>
      <c r="H6456" t="s">
        <v>94</v>
      </c>
      <c r="K6456">
        <v>0</v>
      </c>
      <c r="L6456">
        <v>0</v>
      </c>
      <c r="M6456">
        <v>5</v>
      </c>
      <c r="N6456">
        <v>23</v>
      </c>
      <c r="O6456">
        <v>2008</v>
      </c>
      <c r="P6456" t="s">
        <v>397</v>
      </c>
      <c r="R6456">
        <f t="shared" si="401"/>
        <v>-94</v>
      </c>
      <c r="S6456">
        <f t="shared" si="402"/>
        <v>16</v>
      </c>
      <c r="T6456" t="str">
        <f t="shared" si="403"/>
        <v>-9416</v>
      </c>
      <c r="U6456" t="str">
        <f t="shared" si="400"/>
        <v>-94, 16</v>
      </c>
    </row>
    <row r="6457" spans="1:21" hidden="1" x14ac:dyDescent="0.25">
      <c r="A6457">
        <v>-93.798055559999995</v>
      </c>
      <c r="B6457">
        <v>15.954166669999999</v>
      </c>
      <c r="C6457" t="s">
        <v>811</v>
      </c>
      <c r="D6457" t="s">
        <v>412</v>
      </c>
      <c r="E6457" t="s">
        <v>413</v>
      </c>
      <c r="F6457" t="s">
        <v>110</v>
      </c>
      <c r="G6457" t="s">
        <v>110</v>
      </c>
      <c r="H6457" t="s">
        <v>94</v>
      </c>
      <c r="K6457">
        <v>0</v>
      </c>
      <c r="L6457">
        <v>0</v>
      </c>
      <c r="M6457">
        <v>5</v>
      </c>
      <c r="N6457">
        <v>23</v>
      </c>
      <c r="O6457">
        <v>2008</v>
      </c>
      <c r="P6457" t="s">
        <v>397</v>
      </c>
      <c r="R6457">
        <f t="shared" si="401"/>
        <v>-94</v>
      </c>
      <c r="S6457">
        <f t="shared" si="402"/>
        <v>16</v>
      </c>
      <c r="T6457" t="str">
        <f t="shared" si="403"/>
        <v>-9416</v>
      </c>
      <c r="U6457" t="str">
        <f t="shared" si="400"/>
        <v>-94, 16</v>
      </c>
    </row>
    <row r="6458" spans="1:21" hidden="1" x14ac:dyDescent="0.25">
      <c r="A6458">
        <v>-93.798055559999995</v>
      </c>
      <c r="B6458">
        <v>15.954166669999999</v>
      </c>
      <c r="C6458" t="s">
        <v>811</v>
      </c>
      <c r="D6458" t="s">
        <v>412</v>
      </c>
      <c r="E6458" t="s">
        <v>413</v>
      </c>
      <c r="F6458" t="s">
        <v>110</v>
      </c>
      <c r="G6458" t="s">
        <v>110</v>
      </c>
      <c r="H6458" t="s">
        <v>94</v>
      </c>
      <c r="K6458">
        <v>0</v>
      </c>
      <c r="L6458">
        <v>0</v>
      </c>
      <c r="M6458">
        <v>5</v>
      </c>
      <c r="N6458">
        <v>23</v>
      </c>
      <c r="O6458">
        <v>2008</v>
      </c>
      <c r="P6458" t="s">
        <v>397</v>
      </c>
      <c r="R6458">
        <f t="shared" si="401"/>
        <v>-94</v>
      </c>
      <c r="S6458">
        <f t="shared" si="402"/>
        <v>16</v>
      </c>
      <c r="T6458" t="str">
        <f t="shared" si="403"/>
        <v>-9416</v>
      </c>
      <c r="U6458" t="str">
        <f t="shared" si="400"/>
        <v>-93, 17</v>
      </c>
    </row>
    <row r="6459" spans="1:21" hidden="1" x14ac:dyDescent="0.25">
      <c r="A6459">
        <v>-93.307500000000005</v>
      </c>
      <c r="B6459">
        <v>16.82833333</v>
      </c>
      <c r="C6459" t="s">
        <v>806</v>
      </c>
      <c r="D6459" t="s">
        <v>412</v>
      </c>
      <c r="E6459" t="s">
        <v>413</v>
      </c>
      <c r="F6459" t="s">
        <v>110</v>
      </c>
      <c r="G6459" t="s">
        <v>110</v>
      </c>
      <c r="H6459" t="s">
        <v>94</v>
      </c>
      <c r="K6459">
        <v>0</v>
      </c>
      <c r="L6459">
        <v>0</v>
      </c>
      <c r="M6459">
        <v>6</v>
      </c>
      <c r="N6459">
        <v>11</v>
      </c>
      <c r="O6459">
        <v>2008</v>
      </c>
      <c r="P6459" t="s">
        <v>397</v>
      </c>
      <c r="R6459">
        <f t="shared" si="401"/>
        <v>-93</v>
      </c>
      <c r="S6459">
        <f t="shared" si="402"/>
        <v>17</v>
      </c>
      <c r="T6459" t="str">
        <f t="shared" si="403"/>
        <v>-9317</v>
      </c>
      <c r="U6459" t="str">
        <f t="shared" si="400"/>
        <v>-93, 17</v>
      </c>
    </row>
    <row r="6460" spans="1:21" hidden="1" x14ac:dyDescent="0.25">
      <c r="A6460">
        <v>-93.307500000000005</v>
      </c>
      <c r="B6460">
        <v>16.82833333</v>
      </c>
      <c r="C6460" t="s">
        <v>806</v>
      </c>
      <c r="D6460" t="s">
        <v>412</v>
      </c>
      <c r="E6460" t="s">
        <v>413</v>
      </c>
      <c r="F6460" t="s">
        <v>110</v>
      </c>
      <c r="G6460" t="s">
        <v>110</v>
      </c>
      <c r="H6460" t="s">
        <v>94</v>
      </c>
      <c r="K6460">
        <v>0</v>
      </c>
      <c r="L6460">
        <v>0</v>
      </c>
      <c r="M6460">
        <v>6</v>
      </c>
      <c r="N6460">
        <v>11</v>
      </c>
      <c r="O6460">
        <v>2008</v>
      </c>
      <c r="P6460" t="s">
        <v>397</v>
      </c>
      <c r="R6460">
        <f t="shared" si="401"/>
        <v>-93</v>
      </c>
      <c r="S6460">
        <f t="shared" si="402"/>
        <v>17</v>
      </c>
      <c r="T6460" t="str">
        <f t="shared" si="403"/>
        <v>-9317</v>
      </c>
      <c r="U6460" t="str">
        <f t="shared" si="400"/>
        <v>-94, 16</v>
      </c>
    </row>
    <row r="6461" spans="1:21" hidden="1" x14ac:dyDescent="0.25">
      <c r="A6461">
        <v>-93.726111110000005</v>
      </c>
      <c r="B6461">
        <v>16.08361111</v>
      </c>
      <c r="C6461" t="s">
        <v>816</v>
      </c>
      <c r="D6461" t="s">
        <v>412</v>
      </c>
      <c r="E6461" t="s">
        <v>413</v>
      </c>
      <c r="F6461" t="s">
        <v>110</v>
      </c>
      <c r="G6461" t="s">
        <v>110</v>
      </c>
      <c r="H6461" t="s">
        <v>94</v>
      </c>
      <c r="K6461">
        <v>0</v>
      </c>
      <c r="L6461">
        <v>0</v>
      </c>
      <c r="M6461">
        <v>7</v>
      </c>
      <c r="N6461">
        <v>16</v>
      </c>
      <c r="O6461">
        <v>2008</v>
      </c>
      <c r="P6461" t="s">
        <v>397</v>
      </c>
      <c r="R6461">
        <f t="shared" si="401"/>
        <v>-94</v>
      </c>
      <c r="S6461">
        <f t="shared" si="402"/>
        <v>16</v>
      </c>
      <c r="T6461" t="str">
        <f t="shared" si="403"/>
        <v>-9416</v>
      </c>
      <c r="U6461" t="str">
        <f t="shared" si="400"/>
        <v>-94, 17</v>
      </c>
    </row>
    <row r="6462" spans="1:21" hidden="1" x14ac:dyDescent="0.25">
      <c r="A6462">
        <v>-93.511388890000006</v>
      </c>
      <c r="B6462">
        <v>16.848888890000001</v>
      </c>
      <c r="C6462" t="s">
        <v>787</v>
      </c>
      <c r="D6462" t="s">
        <v>412</v>
      </c>
      <c r="E6462" t="s">
        <v>413</v>
      </c>
      <c r="F6462" t="s">
        <v>110</v>
      </c>
      <c r="G6462" t="s">
        <v>110</v>
      </c>
      <c r="H6462" t="s">
        <v>94</v>
      </c>
      <c r="K6462">
        <v>0</v>
      </c>
      <c r="L6462">
        <v>0</v>
      </c>
      <c r="M6462">
        <v>5</v>
      </c>
      <c r="N6462">
        <v>17</v>
      </c>
      <c r="O6462">
        <v>2008</v>
      </c>
      <c r="P6462" t="s">
        <v>397</v>
      </c>
      <c r="R6462">
        <f t="shared" si="401"/>
        <v>-94</v>
      </c>
      <c r="S6462">
        <f t="shared" si="402"/>
        <v>17</v>
      </c>
      <c r="T6462" t="str">
        <f t="shared" si="403"/>
        <v>-9417</v>
      </c>
      <c r="U6462" t="str">
        <f t="shared" si="400"/>
        <v>-94, 16</v>
      </c>
    </row>
    <row r="6463" spans="1:21" hidden="1" x14ac:dyDescent="0.25">
      <c r="A6463">
        <v>-93.667222219999999</v>
      </c>
      <c r="B6463">
        <v>16.142499999999998</v>
      </c>
      <c r="C6463" t="s">
        <v>817</v>
      </c>
      <c r="D6463" t="s">
        <v>412</v>
      </c>
      <c r="E6463" t="s">
        <v>413</v>
      </c>
      <c r="F6463" t="s">
        <v>110</v>
      </c>
      <c r="G6463" t="s">
        <v>110</v>
      </c>
      <c r="H6463" t="s">
        <v>94</v>
      </c>
      <c r="K6463">
        <v>0</v>
      </c>
      <c r="L6463">
        <v>0</v>
      </c>
      <c r="M6463">
        <v>8</v>
      </c>
      <c r="N6463">
        <v>9</v>
      </c>
      <c r="O6463">
        <v>2008</v>
      </c>
      <c r="P6463" t="s">
        <v>397</v>
      </c>
      <c r="R6463">
        <f t="shared" si="401"/>
        <v>-94</v>
      </c>
      <c r="S6463">
        <f t="shared" si="402"/>
        <v>16</v>
      </c>
      <c r="T6463" t="str">
        <f t="shared" si="403"/>
        <v>-9416</v>
      </c>
      <c r="U6463" t="str">
        <f t="shared" si="400"/>
        <v>-94, 16</v>
      </c>
    </row>
    <row r="6464" spans="1:21" hidden="1" x14ac:dyDescent="0.25">
      <c r="A6464">
        <v>-94.008055560000003</v>
      </c>
      <c r="B6464">
        <v>16.444722219999999</v>
      </c>
      <c r="C6464" t="s">
        <v>796</v>
      </c>
      <c r="D6464" t="s">
        <v>412</v>
      </c>
      <c r="E6464" t="s">
        <v>413</v>
      </c>
      <c r="F6464" t="s">
        <v>110</v>
      </c>
      <c r="G6464" t="s">
        <v>110</v>
      </c>
      <c r="H6464" t="s">
        <v>94</v>
      </c>
      <c r="K6464">
        <v>0</v>
      </c>
      <c r="L6464">
        <v>0</v>
      </c>
      <c r="M6464">
        <v>7</v>
      </c>
      <c r="N6464">
        <v>12</v>
      </c>
      <c r="O6464">
        <v>2006</v>
      </c>
      <c r="P6464" t="s">
        <v>397</v>
      </c>
      <c r="R6464">
        <f t="shared" si="401"/>
        <v>-94</v>
      </c>
      <c r="S6464">
        <f t="shared" si="402"/>
        <v>16</v>
      </c>
      <c r="T6464" t="str">
        <f t="shared" si="403"/>
        <v>-9416</v>
      </c>
      <c r="U6464" t="str">
        <f t="shared" si="400"/>
        <v>-94, 16</v>
      </c>
    </row>
    <row r="6465" spans="1:21" hidden="1" x14ac:dyDescent="0.25">
      <c r="A6465">
        <v>-93.599444439999999</v>
      </c>
      <c r="B6465">
        <v>16.244444439999999</v>
      </c>
      <c r="C6465" t="s">
        <v>798</v>
      </c>
      <c r="D6465" t="s">
        <v>412</v>
      </c>
      <c r="E6465" t="s">
        <v>413</v>
      </c>
      <c r="F6465" t="s">
        <v>110</v>
      </c>
      <c r="G6465" t="s">
        <v>110</v>
      </c>
      <c r="H6465" t="s">
        <v>94</v>
      </c>
      <c r="K6465">
        <v>0</v>
      </c>
      <c r="L6465">
        <v>0</v>
      </c>
      <c r="M6465">
        <v>7</v>
      </c>
      <c r="N6465">
        <v>20</v>
      </c>
      <c r="O6465">
        <v>2006</v>
      </c>
      <c r="P6465" t="s">
        <v>397</v>
      </c>
      <c r="R6465">
        <f t="shared" si="401"/>
        <v>-94</v>
      </c>
      <c r="S6465">
        <f t="shared" si="402"/>
        <v>16</v>
      </c>
      <c r="T6465" t="str">
        <f t="shared" si="403"/>
        <v>-9416</v>
      </c>
      <c r="U6465" t="str">
        <f t="shared" si="400"/>
        <v>-94, 16</v>
      </c>
    </row>
    <row r="6466" spans="1:21" hidden="1" x14ac:dyDescent="0.25">
      <c r="A6466">
        <v>-93.599444439999999</v>
      </c>
      <c r="B6466">
        <v>16.244444439999999</v>
      </c>
      <c r="C6466" t="s">
        <v>798</v>
      </c>
      <c r="D6466" t="s">
        <v>412</v>
      </c>
      <c r="E6466" t="s">
        <v>413</v>
      </c>
      <c r="F6466" t="s">
        <v>110</v>
      </c>
      <c r="G6466" t="s">
        <v>110</v>
      </c>
      <c r="H6466" t="s">
        <v>94</v>
      </c>
      <c r="K6466">
        <v>0</v>
      </c>
      <c r="L6466">
        <v>0</v>
      </c>
      <c r="M6466">
        <v>7</v>
      </c>
      <c r="N6466">
        <v>20</v>
      </c>
      <c r="O6466">
        <v>2006</v>
      </c>
      <c r="P6466" t="s">
        <v>397</v>
      </c>
      <c r="R6466">
        <f t="shared" si="401"/>
        <v>-94</v>
      </c>
      <c r="S6466">
        <f t="shared" si="402"/>
        <v>16</v>
      </c>
      <c r="T6466" t="str">
        <f t="shared" si="403"/>
        <v>-9416</v>
      </c>
      <c r="U6466" t="str">
        <f t="shared" ref="U6466:U6529" si="404">_xlfn.CONCAT($R6467, ", ", $S6467)</f>
        <v>-94, 16</v>
      </c>
    </row>
    <row r="6467" spans="1:21" hidden="1" x14ac:dyDescent="0.25">
      <c r="A6467">
        <v>-93.599444439999999</v>
      </c>
      <c r="B6467">
        <v>16.244444439999999</v>
      </c>
      <c r="C6467" t="s">
        <v>798</v>
      </c>
      <c r="D6467" t="s">
        <v>412</v>
      </c>
      <c r="E6467" t="s">
        <v>413</v>
      </c>
      <c r="F6467" t="s">
        <v>110</v>
      </c>
      <c r="G6467" t="s">
        <v>110</v>
      </c>
      <c r="H6467" t="s">
        <v>94</v>
      </c>
      <c r="K6467">
        <v>0</v>
      </c>
      <c r="L6467">
        <v>0</v>
      </c>
      <c r="M6467">
        <v>7</v>
      </c>
      <c r="N6467">
        <v>20</v>
      </c>
      <c r="O6467">
        <v>2006</v>
      </c>
      <c r="P6467" t="s">
        <v>397</v>
      </c>
      <c r="R6467">
        <f t="shared" ref="R6467:R6530" si="405">ROUND($A6467, 0)</f>
        <v>-94</v>
      </c>
      <c r="S6467">
        <f t="shared" ref="S6467:S6530" si="406">ROUND($B6467, 0)</f>
        <v>16</v>
      </c>
      <c r="T6467" t="str">
        <f t="shared" ref="T6467:T6530" si="407">_xlfn.CONCAT($R6467, $S6467)</f>
        <v>-9416</v>
      </c>
      <c r="U6467" t="str">
        <f t="shared" si="404"/>
        <v>-94, 16</v>
      </c>
    </row>
    <row r="6468" spans="1:21" hidden="1" x14ac:dyDescent="0.25">
      <c r="A6468">
        <v>-93.599444439999999</v>
      </c>
      <c r="B6468">
        <v>16.244444439999999</v>
      </c>
      <c r="C6468" t="s">
        <v>798</v>
      </c>
      <c r="D6468" t="s">
        <v>412</v>
      </c>
      <c r="E6468" t="s">
        <v>413</v>
      </c>
      <c r="F6468" t="s">
        <v>110</v>
      </c>
      <c r="G6468" t="s">
        <v>110</v>
      </c>
      <c r="H6468" t="s">
        <v>94</v>
      </c>
      <c r="K6468">
        <v>0</v>
      </c>
      <c r="L6468">
        <v>0</v>
      </c>
      <c r="M6468">
        <v>7</v>
      </c>
      <c r="N6468">
        <v>20</v>
      </c>
      <c r="O6468">
        <v>2006</v>
      </c>
      <c r="P6468" t="s">
        <v>397</v>
      </c>
      <c r="R6468">
        <f t="shared" si="405"/>
        <v>-94</v>
      </c>
      <c r="S6468">
        <f t="shared" si="406"/>
        <v>16</v>
      </c>
      <c r="T6468" t="str">
        <f t="shared" si="407"/>
        <v>-9416</v>
      </c>
      <c r="U6468" t="str">
        <f t="shared" si="404"/>
        <v>-94, 16</v>
      </c>
    </row>
    <row r="6469" spans="1:21" hidden="1" x14ac:dyDescent="0.25">
      <c r="A6469">
        <v>-93.599444439999999</v>
      </c>
      <c r="B6469">
        <v>16.244444439999999</v>
      </c>
      <c r="C6469" t="s">
        <v>798</v>
      </c>
      <c r="D6469" t="s">
        <v>412</v>
      </c>
      <c r="E6469" t="s">
        <v>413</v>
      </c>
      <c r="F6469" t="s">
        <v>110</v>
      </c>
      <c r="G6469" t="s">
        <v>110</v>
      </c>
      <c r="H6469" t="s">
        <v>94</v>
      </c>
      <c r="K6469">
        <v>0</v>
      </c>
      <c r="L6469">
        <v>0</v>
      </c>
      <c r="M6469">
        <v>7</v>
      </c>
      <c r="N6469">
        <v>20</v>
      </c>
      <c r="O6469">
        <v>2006</v>
      </c>
      <c r="P6469" t="s">
        <v>397</v>
      </c>
      <c r="R6469">
        <f t="shared" si="405"/>
        <v>-94</v>
      </c>
      <c r="S6469">
        <f t="shared" si="406"/>
        <v>16</v>
      </c>
      <c r="T6469" t="str">
        <f t="shared" si="407"/>
        <v>-9416</v>
      </c>
      <c r="U6469" t="str">
        <f t="shared" si="404"/>
        <v>-94, 16</v>
      </c>
    </row>
    <row r="6470" spans="1:21" hidden="1" x14ac:dyDescent="0.25">
      <c r="A6470">
        <v>-93.599444439999999</v>
      </c>
      <c r="B6470">
        <v>16.244444439999999</v>
      </c>
      <c r="C6470" t="s">
        <v>798</v>
      </c>
      <c r="D6470" t="s">
        <v>412</v>
      </c>
      <c r="E6470" t="s">
        <v>413</v>
      </c>
      <c r="F6470" t="s">
        <v>110</v>
      </c>
      <c r="G6470" t="s">
        <v>110</v>
      </c>
      <c r="H6470" t="s">
        <v>94</v>
      </c>
      <c r="K6470">
        <v>0</v>
      </c>
      <c r="L6470">
        <v>0</v>
      </c>
      <c r="M6470">
        <v>7</v>
      </c>
      <c r="N6470">
        <v>20</v>
      </c>
      <c r="O6470">
        <v>2006</v>
      </c>
      <c r="P6470" t="s">
        <v>397</v>
      </c>
      <c r="R6470">
        <f t="shared" si="405"/>
        <v>-94</v>
      </c>
      <c r="S6470">
        <f t="shared" si="406"/>
        <v>16</v>
      </c>
      <c r="T6470" t="str">
        <f t="shared" si="407"/>
        <v>-9416</v>
      </c>
      <c r="U6470" t="str">
        <f t="shared" si="404"/>
        <v>-94, 16</v>
      </c>
    </row>
    <row r="6471" spans="1:21" hidden="1" x14ac:dyDescent="0.25">
      <c r="A6471">
        <v>-93.599444439999999</v>
      </c>
      <c r="B6471">
        <v>16.244444439999999</v>
      </c>
      <c r="C6471" t="s">
        <v>798</v>
      </c>
      <c r="D6471" t="s">
        <v>412</v>
      </c>
      <c r="E6471" t="s">
        <v>413</v>
      </c>
      <c r="F6471" t="s">
        <v>110</v>
      </c>
      <c r="G6471" t="s">
        <v>110</v>
      </c>
      <c r="H6471" t="s">
        <v>94</v>
      </c>
      <c r="K6471">
        <v>0</v>
      </c>
      <c r="L6471">
        <v>0</v>
      </c>
      <c r="M6471">
        <v>7</v>
      </c>
      <c r="N6471">
        <v>20</v>
      </c>
      <c r="O6471">
        <v>2006</v>
      </c>
      <c r="P6471" t="s">
        <v>397</v>
      </c>
      <c r="R6471">
        <f t="shared" si="405"/>
        <v>-94</v>
      </c>
      <c r="S6471">
        <f t="shared" si="406"/>
        <v>16</v>
      </c>
      <c r="T6471" t="str">
        <f t="shared" si="407"/>
        <v>-9416</v>
      </c>
      <c r="U6471" t="str">
        <f t="shared" si="404"/>
        <v>-94, 16</v>
      </c>
    </row>
    <row r="6472" spans="1:21" hidden="1" x14ac:dyDescent="0.25">
      <c r="A6472">
        <v>-93.599444439999999</v>
      </c>
      <c r="B6472">
        <v>16.244444439999999</v>
      </c>
      <c r="C6472" t="s">
        <v>798</v>
      </c>
      <c r="D6472" t="s">
        <v>412</v>
      </c>
      <c r="E6472" t="s">
        <v>413</v>
      </c>
      <c r="F6472" t="s">
        <v>110</v>
      </c>
      <c r="G6472" t="s">
        <v>110</v>
      </c>
      <c r="H6472" t="s">
        <v>94</v>
      </c>
      <c r="K6472">
        <v>0</v>
      </c>
      <c r="L6472">
        <v>0</v>
      </c>
      <c r="M6472">
        <v>7</v>
      </c>
      <c r="N6472">
        <v>20</v>
      </c>
      <c r="O6472">
        <v>2006</v>
      </c>
      <c r="P6472" t="s">
        <v>397</v>
      </c>
      <c r="R6472">
        <f t="shared" si="405"/>
        <v>-94</v>
      </c>
      <c r="S6472">
        <f t="shared" si="406"/>
        <v>16</v>
      </c>
      <c r="T6472" t="str">
        <f t="shared" si="407"/>
        <v>-9416</v>
      </c>
      <c r="U6472" t="str">
        <f t="shared" si="404"/>
        <v>-94, 16</v>
      </c>
    </row>
    <row r="6473" spans="1:21" hidden="1" x14ac:dyDescent="0.25">
      <c r="A6473">
        <v>-93.599444439999999</v>
      </c>
      <c r="B6473">
        <v>16.244444439999999</v>
      </c>
      <c r="C6473" t="s">
        <v>798</v>
      </c>
      <c r="D6473" t="s">
        <v>412</v>
      </c>
      <c r="E6473" t="s">
        <v>413</v>
      </c>
      <c r="F6473" t="s">
        <v>110</v>
      </c>
      <c r="G6473" t="s">
        <v>110</v>
      </c>
      <c r="H6473" t="s">
        <v>94</v>
      </c>
      <c r="K6473">
        <v>0</v>
      </c>
      <c r="L6473">
        <v>0</v>
      </c>
      <c r="M6473">
        <v>7</v>
      </c>
      <c r="N6473">
        <v>20</v>
      </c>
      <c r="O6473">
        <v>2006</v>
      </c>
      <c r="P6473" t="s">
        <v>397</v>
      </c>
      <c r="R6473">
        <f t="shared" si="405"/>
        <v>-94</v>
      </c>
      <c r="S6473">
        <f t="shared" si="406"/>
        <v>16</v>
      </c>
      <c r="T6473" t="str">
        <f t="shared" si="407"/>
        <v>-9416</v>
      </c>
      <c r="U6473" t="str">
        <f t="shared" si="404"/>
        <v>-94, 16</v>
      </c>
    </row>
    <row r="6474" spans="1:21" hidden="1" x14ac:dyDescent="0.25">
      <c r="A6474">
        <v>-93.599444439999999</v>
      </c>
      <c r="B6474">
        <v>16.244444439999999</v>
      </c>
      <c r="C6474" t="s">
        <v>798</v>
      </c>
      <c r="D6474" t="s">
        <v>412</v>
      </c>
      <c r="E6474" t="s">
        <v>413</v>
      </c>
      <c r="F6474" t="s">
        <v>110</v>
      </c>
      <c r="G6474" t="s">
        <v>110</v>
      </c>
      <c r="H6474" t="s">
        <v>94</v>
      </c>
      <c r="K6474">
        <v>0</v>
      </c>
      <c r="L6474">
        <v>0</v>
      </c>
      <c r="M6474">
        <v>7</v>
      </c>
      <c r="N6474">
        <v>20</v>
      </c>
      <c r="O6474">
        <v>2006</v>
      </c>
      <c r="P6474" t="s">
        <v>397</v>
      </c>
      <c r="R6474">
        <f t="shared" si="405"/>
        <v>-94</v>
      </c>
      <c r="S6474">
        <f t="shared" si="406"/>
        <v>16</v>
      </c>
      <c r="T6474" t="str">
        <f t="shared" si="407"/>
        <v>-9416</v>
      </c>
      <c r="U6474" t="str">
        <f t="shared" si="404"/>
        <v>-94, 16</v>
      </c>
    </row>
    <row r="6475" spans="1:21" hidden="1" x14ac:dyDescent="0.25">
      <c r="A6475">
        <v>-93.599444439999999</v>
      </c>
      <c r="B6475">
        <v>16.244444439999999</v>
      </c>
      <c r="C6475" t="s">
        <v>798</v>
      </c>
      <c r="D6475" t="s">
        <v>412</v>
      </c>
      <c r="E6475" t="s">
        <v>413</v>
      </c>
      <c r="F6475" t="s">
        <v>110</v>
      </c>
      <c r="G6475" t="s">
        <v>110</v>
      </c>
      <c r="H6475" t="s">
        <v>94</v>
      </c>
      <c r="K6475">
        <v>0</v>
      </c>
      <c r="L6475">
        <v>0</v>
      </c>
      <c r="M6475">
        <v>7</v>
      </c>
      <c r="N6475">
        <v>20</v>
      </c>
      <c r="O6475">
        <v>2006</v>
      </c>
      <c r="P6475" t="s">
        <v>397</v>
      </c>
      <c r="R6475">
        <f t="shared" si="405"/>
        <v>-94</v>
      </c>
      <c r="S6475">
        <f t="shared" si="406"/>
        <v>16</v>
      </c>
      <c r="T6475" t="str">
        <f t="shared" si="407"/>
        <v>-9416</v>
      </c>
      <c r="U6475" t="str">
        <f t="shared" si="404"/>
        <v>-94, 16</v>
      </c>
    </row>
    <row r="6476" spans="1:21" hidden="1" x14ac:dyDescent="0.25">
      <c r="A6476">
        <v>-93.599444439999999</v>
      </c>
      <c r="B6476">
        <v>16.244444439999999</v>
      </c>
      <c r="C6476" t="s">
        <v>798</v>
      </c>
      <c r="D6476" t="s">
        <v>412</v>
      </c>
      <c r="E6476" t="s">
        <v>413</v>
      </c>
      <c r="F6476" t="s">
        <v>110</v>
      </c>
      <c r="G6476" t="s">
        <v>110</v>
      </c>
      <c r="H6476" t="s">
        <v>94</v>
      </c>
      <c r="K6476">
        <v>0</v>
      </c>
      <c r="L6476">
        <v>0</v>
      </c>
      <c r="M6476">
        <v>7</v>
      </c>
      <c r="N6476">
        <v>20</v>
      </c>
      <c r="O6476">
        <v>2006</v>
      </c>
      <c r="P6476" t="s">
        <v>397</v>
      </c>
      <c r="R6476">
        <f t="shared" si="405"/>
        <v>-94</v>
      </c>
      <c r="S6476">
        <f t="shared" si="406"/>
        <v>16</v>
      </c>
      <c r="T6476" t="str">
        <f t="shared" si="407"/>
        <v>-9416</v>
      </c>
      <c r="U6476" t="str">
        <f t="shared" si="404"/>
        <v>-94, 16</v>
      </c>
    </row>
    <row r="6477" spans="1:21" hidden="1" x14ac:dyDescent="0.25">
      <c r="A6477">
        <v>-93.599444439999999</v>
      </c>
      <c r="B6477">
        <v>16.244444439999999</v>
      </c>
      <c r="C6477" t="s">
        <v>800</v>
      </c>
      <c r="D6477" t="s">
        <v>412</v>
      </c>
      <c r="E6477" t="s">
        <v>413</v>
      </c>
      <c r="F6477" t="s">
        <v>110</v>
      </c>
      <c r="G6477" t="s">
        <v>110</v>
      </c>
      <c r="H6477" t="s">
        <v>94</v>
      </c>
      <c r="K6477">
        <v>0</v>
      </c>
      <c r="L6477">
        <v>0</v>
      </c>
      <c r="M6477">
        <v>9</v>
      </c>
      <c r="N6477">
        <v>19</v>
      </c>
      <c r="O6477">
        <v>2006</v>
      </c>
      <c r="P6477" t="s">
        <v>397</v>
      </c>
      <c r="R6477">
        <f t="shared" si="405"/>
        <v>-94</v>
      </c>
      <c r="S6477">
        <f t="shared" si="406"/>
        <v>16</v>
      </c>
      <c r="T6477" t="str">
        <f t="shared" si="407"/>
        <v>-9416</v>
      </c>
      <c r="U6477" t="str">
        <f t="shared" si="404"/>
        <v>-93, 16</v>
      </c>
    </row>
    <row r="6478" spans="1:21" hidden="1" x14ac:dyDescent="0.25">
      <c r="A6478">
        <v>-93.190833330000004</v>
      </c>
      <c r="B6478">
        <v>15.562777779999999</v>
      </c>
      <c r="C6478" t="s">
        <v>815</v>
      </c>
      <c r="D6478" t="s">
        <v>412</v>
      </c>
      <c r="E6478" t="s">
        <v>413</v>
      </c>
      <c r="F6478" t="s">
        <v>110</v>
      </c>
      <c r="G6478" t="s">
        <v>110</v>
      </c>
      <c r="H6478" t="s">
        <v>94</v>
      </c>
      <c r="K6478">
        <v>0</v>
      </c>
      <c r="L6478">
        <v>0</v>
      </c>
      <c r="M6478">
        <v>8</v>
      </c>
      <c r="N6478">
        <v>16</v>
      </c>
      <c r="O6478">
        <v>2007</v>
      </c>
      <c r="P6478" t="s">
        <v>397</v>
      </c>
      <c r="R6478">
        <f t="shared" si="405"/>
        <v>-93</v>
      </c>
      <c r="S6478">
        <f t="shared" si="406"/>
        <v>16</v>
      </c>
      <c r="T6478" t="str">
        <f t="shared" si="407"/>
        <v>-9316</v>
      </c>
      <c r="U6478" t="str">
        <f t="shared" si="404"/>
        <v>-93, 16</v>
      </c>
    </row>
    <row r="6479" spans="1:21" hidden="1" x14ac:dyDescent="0.25">
      <c r="A6479">
        <v>-93.190833330000004</v>
      </c>
      <c r="B6479">
        <v>15.562777779999999</v>
      </c>
      <c r="C6479" t="s">
        <v>815</v>
      </c>
      <c r="D6479" t="s">
        <v>412</v>
      </c>
      <c r="E6479" t="s">
        <v>413</v>
      </c>
      <c r="F6479" t="s">
        <v>110</v>
      </c>
      <c r="G6479" t="s">
        <v>110</v>
      </c>
      <c r="H6479" t="s">
        <v>94</v>
      </c>
      <c r="K6479">
        <v>0</v>
      </c>
      <c r="L6479">
        <v>0</v>
      </c>
      <c r="M6479">
        <v>8</v>
      </c>
      <c r="N6479">
        <v>16</v>
      </c>
      <c r="O6479">
        <v>2007</v>
      </c>
      <c r="P6479" t="s">
        <v>397</v>
      </c>
      <c r="R6479">
        <f t="shared" si="405"/>
        <v>-93</v>
      </c>
      <c r="S6479">
        <f t="shared" si="406"/>
        <v>16</v>
      </c>
      <c r="T6479" t="str">
        <f t="shared" si="407"/>
        <v>-9316</v>
      </c>
      <c r="U6479" t="str">
        <f t="shared" si="404"/>
        <v>-93, 16</v>
      </c>
    </row>
    <row r="6480" spans="1:21" hidden="1" x14ac:dyDescent="0.25">
      <c r="A6480">
        <v>-93.190833330000004</v>
      </c>
      <c r="B6480">
        <v>15.562777779999999</v>
      </c>
      <c r="C6480" t="s">
        <v>815</v>
      </c>
      <c r="D6480" t="s">
        <v>412</v>
      </c>
      <c r="E6480" t="s">
        <v>413</v>
      </c>
      <c r="F6480" t="s">
        <v>110</v>
      </c>
      <c r="G6480" t="s">
        <v>110</v>
      </c>
      <c r="H6480" t="s">
        <v>94</v>
      </c>
      <c r="K6480">
        <v>0</v>
      </c>
      <c r="L6480">
        <v>0</v>
      </c>
      <c r="M6480">
        <v>8</v>
      </c>
      <c r="N6480">
        <v>16</v>
      </c>
      <c r="O6480">
        <v>2007</v>
      </c>
      <c r="P6480" t="s">
        <v>397</v>
      </c>
      <c r="R6480">
        <f t="shared" si="405"/>
        <v>-93</v>
      </c>
      <c r="S6480">
        <f t="shared" si="406"/>
        <v>16</v>
      </c>
      <c r="T6480" t="str">
        <f t="shared" si="407"/>
        <v>-9316</v>
      </c>
      <c r="U6480" t="str">
        <f t="shared" si="404"/>
        <v>-94, 17</v>
      </c>
    </row>
    <row r="6481" spans="1:21" hidden="1" x14ac:dyDescent="0.25">
      <c r="A6481">
        <v>-94.180555560000002</v>
      </c>
      <c r="B6481">
        <v>16.552222220000001</v>
      </c>
      <c r="C6481" t="s">
        <v>787</v>
      </c>
      <c r="D6481" t="s">
        <v>412</v>
      </c>
      <c r="E6481" t="s">
        <v>413</v>
      </c>
      <c r="F6481" t="s">
        <v>110</v>
      </c>
      <c r="G6481" t="s">
        <v>110</v>
      </c>
      <c r="H6481" t="s">
        <v>94</v>
      </c>
      <c r="K6481">
        <v>0</v>
      </c>
      <c r="L6481">
        <v>0</v>
      </c>
      <c r="M6481">
        <v>5</v>
      </c>
      <c r="N6481">
        <v>17</v>
      </c>
      <c r="O6481">
        <v>2008</v>
      </c>
      <c r="P6481" t="s">
        <v>397</v>
      </c>
      <c r="R6481">
        <f t="shared" si="405"/>
        <v>-94</v>
      </c>
      <c r="S6481">
        <f t="shared" si="406"/>
        <v>17</v>
      </c>
      <c r="T6481" t="str">
        <f t="shared" si="407"/>
        <v>-9417</v>
      </c>
      <c r="U6481" t="str">
        <f t="shared" si="404"/>
        <v>-93, 17</v>
      </c>
    </row>
    <row r="6482" spans="1:21" hidden="1" x14ac:dyDescent="0.25">
      <c r="A6482">
        <v>-93.281666670000007</v>
      </c>
      <c r="B6482">
        <v>16.806388890000001</v>
      </c>
      <c r="C6482" t="s">
        <v>807</v>
      </c>
      <c r="D6482" t="s">
        <v>412</v>
      </c>
      <c r="E6482" t="s">
        <v>413</v>
      </c>
      <c r="F6482" t="s">
        <v>110</v>
      </c>
      <c r="G6482" t="s">
        <v>110</v>
      </c>
      <c r="H6482" t="s">
        <v>94</v>
      </c>
      <c r="K6482">
        <v>0</v>
      </c>
      <c r="L6482">
        <v>0</v>
      </c>
      <c r="M6482">
        <v>6</v>
      </c>
      <c r="N6482">
        <v>13</v>
      </c>
      <c r="O6482">
        <v>2008</v>
      </c>
      <c r="P6482" t="s">
        <v>397</v>
      </c>
      <c r="R6482">
        <f t="shared" si="405"/>
        <v>-93</v>
      </c>
      <c r="S6482">
        <f t="shared" si="406"/>
        <v>17</v>
      </c>
      <c r="T6482" t="str">
        <f t="shared" si="407"/>
        <v>-9317</v>
      </c>
      <c r="U6482" t="str">
        <f t="shared" si="404"/>
        <v>-93, 17</v>
      </c>
    </row>
    <row r="6483" spans="1:21" hidden="1" x14ac:dyDescent="0.25">
      <c r="A6483">
        <v>-93.281666670000007</v>
      </c>
      <c r="B6483">
        <v>16.806388890000001</v>
      </c>
      <c r="C6483" t="s">
        <v>807</v>
      </c>
      <c r="D6483" t="s">
        <v>412</v>
      </c>
      <c r="E6483" t="s">
        <v>413</v>
      </c>
      <c r="F6483" t="s">
        <v>110</v>
      </c>
      <c r="G6483" t="s">
        <v>110</v>
      </c>
      <c r="H6483" t="s">
        <v>94</v>
      </c>
      <c r="K6483">
        <v>0</v>
      </c>
      <c r="L6483">
        <v>0</v>
      </c>
      <c r="M6483">
        <v>6</v>
      </c>
      <c r="N6483">
        <v>13</v>
      </c>
      <c r="O6483">
        <v>2008</v>
      </c>
      <c r="P6483" t="s">
        <v>397</v>
      </c>
      <c r="R6483">
        <f t="shared" si="405"/>
        <v>-93</v>
      </c>
      <c r="S6483">
        <f t="shared" si="406"/>
        <v>17</v>
      </c>
      <c r="T6483" t="str">
        <f t="shared" si="407"/>
        <v>-9317</v>
      </c>
      <c r="U6483" t="str">
        <f t="shared" si="404"/>
        <v>-93, 17</v>
      </c>
    </row>
    <row r="6484" spans="1:21" hidden="1" x14ac:dyDescent="0.25">
      <c r="A6484">
        <v>-93.281666670000007</v>
      </c>
      <c r="B6484">
        <v>16.806388890000001</v>
      </c>
      <c r="C6484" t="s">
        <v>807</v>
      </c>
      <c r="D6484" t="s">
        <v>412</v>
      </c>
      <c r="E6484" t="s">
        <v>413</v>
      </c>
      <c r="F6484" t="s">
        <v>110</v>
      </c>
      <c r="G6484" t="s">
        <v>110</v>
      </c>
      <c r="H6484" t="s">
        <v>94</v>
      </c>
      <c r="K6484">
        <v>0</v>
      </c>
      <c r="L6484">
        <v>0</v>
      </c>
      <c r="M6484">
        <v>6</v>
      </c>
      <c r="N6484">
        <v>13</v>
      </c>
      <c r="O6484">
        <v>2008</v>
      </c>
      <c r="P6484" t="s">
        <v>397</v>
      </c>
      <c r="R6484">
        <f t="shared" si="405"/>
        <v>-93</v>
      </c>
      <c r="S6484">
        <f t="shared" si="406"/>
        <v>17</v>
      </c>
      <c r="T6484" t="str">
        <f t="shared" si="407"/>
        <v>-9317</v>
      </c>
      <c r="U6484" t="str">
        <f t="shared" si="404"/>
        <v>-93, 17</v>
      </c>
    </row>
    <row r="6485" spans="1:21" hidden="1" x14ac:dyDescent="0.25">
      <c r="A6485">
        <v>-93.305833329999999</v>
      </c>
      <c r="B6485">
        <v>16.836388889999998</v>
      </c>
      <c r="C6485" t="s">
        <v>807</v>
      </c>
      <c r="D6485" t="s">
        <v>412</v>
      </c>
      <c r="E6485" t="s">
        <v>413</v>
      </c>
      <c r="F6485" t="s">
        <v>110</v>
      </c>
      <c r="G6485" t="s">
        <v>110</v>
      </c>
      <c r="H6485" t="s">
        <v>94</v>
      </c>
      <c r="K6485">
        <v>0</v>
      </c>
      <c r="L6485">
        <v>0</v>
      </c>
      <c r="M6485">
        <v>6</v>
      </c>
      <c r="N6485">
        <v>13</v>
      </c>
      <c r="O6485">
        <v>2008</v>
      </c>
      <c r="P6485" t="s">
        <v>397</v>
      </c>
      <c r="R6485">
        <f t="shared" si="405"/>
        <v>-93</v>
      </c>
      <c r="S6485">
        <f t="shared" si="406"/>
        <v>17</v>
      </c>
      <c r="T6485" t="str">
        <f t="shared" si="407"/>
        <v>-9317</v>
      </c>
      <c r="U6485" t="str">
        <f t="shared" si="404"/>
        <v>-93, 17</v>
      </c>
    </row>
    <row r="6486" spans="1:21" hidden="1" x14ac:dyDescent="0.25">
      <c r="A6486">
        <v>-93.305833329999999</v>
      </c>
      <c r="B6486">
        <v>16.836388889999998</v>
      </c>
      <c r="C6486" t="s">
        <v>807</v>
      </c>
      <c r="D6486" t="s">
        <v>412</v>
      </c>
      <c r="E6486" t="s">
        <v>413</v>
      </c>
      <c r="F6486" t="s">
        <v>110</v>
      </c>
      <c r="G6486" t="s">
        <v>110</v>
      </c>
      <c r="H6486" t="s">
        <v>94</v>
      </c>
      <c r="K6486">
        <v>0</v>
      </c>
      <c r="L6486">
        <v>0</v>
      </c>
      <c r="M6486">
        <v>6</v>
      </c>
      <c r="N6486">
        <v>13</v>
      </c>
      <c r="O6486">
        <v>2008</v>
      </c>
      <c r="P6486" t="s">
        <v>397</v>
      </c>
      <c r="R6486">
        <f t="shared" si="405"/>
        <v>-93</v>
      </c>
      <c r="S6486">
        <f t="shared" si="406"/>
        <v>17</v>
      </c>
      <c r="T6486" t="str">
        <f t="shared" si="407"/>
        <v>-9317</v>
      </c>
      <c r="U6486" t="str">
        <f t="shared" si="404"/>
        <v>-93, 17</v>
      </c>
    </row>
    <row r="6487" spans="1:21" hidden="1" x14ac:dyDescent="0.25">
      <c r="A6487">
        <v>-93.305833329999999</v>
      </c>
      <c r="B6487">
        <v>16.836388889999998</v>
      </c>
      <c r="C6487" t="s">
        <v>807</v>
      </c>
      <c r="D6487" t="s">
        <v>412</v>
      </c>
      <c r="E6487" t="s">
        <v>413</v>
      </c>
      <c r="F6487" t="s">
        <v>110</v>
      </c>
      <c r="G6487" t="s">
        <v>110</v>
      </c>
      <c r="H6487" t="s">
        <v>94</v>
      </c>
      <c r="K6487">
        <v>0</v>
      </c>
      <c r="L6487">
        <v>0</v>
      </c>
      <c r="M6487">
        <v>6</v>
      </c>
      <c r="N6487">
        <v>13</v>
      </c>
      <c r="O6487">
        <v>2008</v>
      </c>
      <c r="P6487" t="s">
        <v>397</v>
      </c>
      <c r="R6487">
        <f t="shared" si="405"/>
        <v>-93</v>
      </c>
      <c r="S6487">
        <f t="shared" si="406"/>
        <v>17</v>
      </c>
      <c r="T6487" t="str">
        <f t="shared" si="407"/>
        <v>-9317</v>
      </c>
      <c r="U6487" t="str">
        <f t="shared" si="404"/>
        <v>-93, 17</v>
      </c>
    </row>
    <row r="6488" spans="1:21" hidden="1" x14ac:dyDescent="0.25">
      <c r="A6488">
        <v>-93.305833329999999</v>
      </c>
      <c r="B6488">
        <v>16.836388889999998</v>
      </c>
      <c r="C6488" t="s">
        <v>807</v>
      </c>
      <c r="D6488" t="s">
        <v>412</v>
      </c>
      <c r="E6488" t="s">
        <v>413</v>
      </c>
      <c r="F6488" t="s">
        <v>110</v>
      </c>
      <c r="G6488" t="s">
        <v>110</v>
      </c>
      <c r="H6488" t="s">
        <v>94</v>
      </c>
      <c r="K6488">
        <v>0</v>
      </c>
      <c r="L6488">
        <v>0</v>
      </c>
      <c r="M6488">
        <v>6</v>
      </c>
      <c r="N6488">
        <v>13</v>
      </c>
      <c r="O6488">
        <v>2008</v>
      </c>
      <c r="P6488" t="s">
        <v>397</v>
      </c>
      <c r="R6488">
        <f t="shared" si="405"/>
        <v>-93</v>
      </c>
      <c r="S6488">
        <f t="shared" si="406"/>
        <v>17</v>
      </c>
      <c r="T6488" t="str">
        <f t="shared" si="407"/>
        <v>-9317</v>
      </c>
      <c r="U6488" t="str">
        <f t="shared" si="404"/>
        <v>-93, 17</v>
      </c>
    </row>
    <row r="6489" spans="1:21" hidden="1" x14ac:dyDescent="0.25">
      <c r="A6489">
        <v>-93.305833329999999</v>
      </c>
      <c r="B6489">
        <v>16.836388889999998</v>
      </c>
      <c r="C6489" t="s">
        <v>807</v>
      </c>
      <c r="D6489" t="s">
        <v>412</v>
      </c>
      <c r="E6489" t="s">
        <v>413</v>
      </c>
      <c r="F6489" t="s">
        <v>110</v>
      </c>
      <c r="G6489" t="s">
        <v>110</v>
      </c>
      <c r="H6489" t="s">
        <v>94</v>
      </c>
      <c r="K6489">
        <v>0</v>
      </c>
      <c r="L6489">
        <v>0</v>
      </c>
      <c r="M6489">
        <v>6</v>
      </c>
      <c r="N6489">
        <v>13</v>
      </c>
      <c r="O6489">
        <v>2008</v>
      </c>
      <c r="P6489" t="s">
        <v>397</v>
      </c>
      <c r="R6489">
        <f t="shared" si="405"/>
        <v>-93</v>
      </c>
      <c r="S6489">
        <f t="shared" si="406"/>
        <v>17</v>
      </c>
      <c r="T6489" t="str">
        <f t="shared" si="407"/>
        <v>-9317</v>
      </c>
      <c r="U6489" t="str">
        <f t="shared" si="404"/>
        <v>-94, 16</v>
      </c>
    </row>
    <row r="6490" spans="1:21" hidden="1" x14ac:dyDescent="0.25">
      <c r="A6490">
        <v>-93.726111110000005</v>
      </c>
      <c r="B6490">
        <v>16.08361111</v>
      </c>
      <c r="C6490" t="s">
        <v>816</v>
      </c>
      <c r="D6490" t="s">
        <v>412</v>
      </c>
      <c r="E6490" t="s">
        <v>413</v>
      </c>
      <c r="F6490" t="s">
        <v>110</v>
      </c>
      <c r="G6490" t="s">
        <v>110</v>
      </c>
      <c r="H6490" t="s">
        <v>94</v>
      </c>
      <c r="K6490">
        <v>0</v>
      </c>
      <c r="L6490">
        <v>0</v>
      </c>
      <c r="M6490">
        <v>7</v>
      </c>
      <c r="N6490">
        <v>16</v>
      </c>
      <c r="O6490">
        <v>2008</v>
      </c>
      <c r="P6490" t="s">
        <v>397</v>
      </c>
      <c r="R6490">
        <f t="shared" si="405"/>
        <v>-94</v>
      </c>
      <c r="S6490">
        <f t="shared" si="406"/>
        <v>16</v>
      </c>
      <c r="T6490" t="str">
        <f t="shared" si="407"/>
        <v>-9416</v>
      </c>
      <c r="U6490" t="str">
        <f t="shared" si="404"/>
        <v>-94, 16</v>
      </c>
    </row>
    <row r="6491" spans="1:21" hidden="1" x14ac:dyDescent="0.25">
      <c r="A6491">
        <v>-93.726111110000005</v>
      </c>
      <c r="B6491">
        <v>16.08361111</v>
      </c>
      <c r="C6491" t="s">
        <v>816</v>
      </c>
      <c r="D6491" t="s">
        <v>510</v>
      </c>
      <c r="E6491" t="s">
        <v>511</v>
      </c>
      <c r="F6491" t="s">
        <v>110</v>
      </c>
      <c r="G6491" t="s">
        <v>110</v>
      </c>
      <c r="H6491" t="s">
        <v>94</v>
      </c>
      <c r="K6491">
        <v>0</v>
      </c>
      <c r="L6491">
        <v>0</v>
      </c>
      <c r="M6491">
        <v>7</v>
      </c>
      <c r="N6491">
        <v>16</v>
      </c>
      <c r="O6491">
        <v>2008</v>
      </c>
      <c r="P6491" t="s">
        <v>397</v>
      </c>
      <c r="R6491">
        <f t="shared" si="405"/>
        <v>-94</v>
      </c>
      <c r="S6491">
        <f t="shared" si="406"/>
        <v>16</v>
      </c>
      <c r="T6491" t="str">
        <f t="shared" si="407"/>
        <v>-9416</v>
      </c>
      <c r="U6491" t="str">
        <f t="shared" si="404"/>
        <v>-94, 16</v>
      </c>
    </row>
    <row r="6492" spans="1:21" hidden="1" x14ac:dyDescent="0.25">
      <c r="A6492">
        <v>-93.726111110000005</v>
      </c>
      <c r="B6492">
        <v>16.08361111</v>
      </c>
      <c r="C6492" t="s">
        <v>816</v>
      </c>
      <c r="D6492" t="s">
        <v>510</v>
      </c>
      <c r="E6492" t="s">
        <v>511</v>
      </c>
      <c r="F6492" t="s">
        <v>110</v>
      </c>
      <c r="G6492" t="s">
        <v>110</v>
      </c>
      <c r="H6492" t="s">
        <v>94</v>
      </c>
      <c r="K6492">
        <v>0</v>
      </c>
      <c r="L6492">
        <v>0</v>
      </c>
      <c r="M6492">
        <v>7</v>
      </c>
      <c r="N6492">
        <v>16</v>
      </c>
      <c r="O6492">
        <v>2008</v>
      </c>
      <c r="P6492" t="s">
        <v>397</v>
      </c>
      <c r="R6492">
        <f t="shared" si="405"/>
        <v>-94</v>
      </c>
      <c r="S6492">
        <f t="shared" si="406"/>
        <v>16</v>
      </c>
      <c r="T6492" t="str">
        <f t="shared" si="407"/>
        <v>-9416</v>
      </c>
      <c r="U6492" t="str">
        <f t="shared" si="404"/>
        <v>-94, 16</v>
      </c>
    </row>
    <row r="6493" spans="1:21" hidden="1" x14ac:dyDescent="0.25">
      <c r="A6493">
        <v>-93.726111110000005</v>
      </c>
      <c r="B6493">
        <v>16.08361111</v>
      </c>
      <c r="C6493" t="s">
        <v>816</v>
      </c>
      <c r="D6493" t="s">
        <v>510</v>
      </c>
      <c r="E6493" t="s">
        <v>511</v>
      </c>
      <c r="F6493" t="s">
        <v>110</v>
      </c>
      <c r="G6493" t="s">
        <v>110</v>
      </c>
      <c r="H6493" t="s">
        <v>94</v>
      </c>
      <c r="K6493">
        <v>0</v>
      </c>
      <c r="L6493">
        <v>0</v>
      </c>
      <c r="M6493">
        <v>7</v>
      </c>
      <c r="N6493">
        <v>16</v>
      </c>
      <c r="O6493">
        <v>2008</v>
      </c>
      <c r="P6493" t="s">
        <v>397</v>
      </c>
      <c r="R6493">
        <f t="shared" si="405"/>
        <v>-94</v>
      </c>
      <c r="S6493">
        <f t="shared" si="406"/>
        <v>16</v>
      </c>
      <c r="T6493" t="str">
        <f t="shared" si="407"/>
        <v>-9416</v>
      </c>
      <c r="U6493" t="str">
        <f t="shared" si="404"/>
        <v>-94, 16</v>
      </c>
    </row>
    <row r="6494" spans="1:21" hidden="1" x14ac:dyDescent="0.25">
      <c r="A6494">
        <v>-93.726111110000005</v>
      </c>
      <c r="B6494">
        <v>16.08361111</v>
      </c>
      <c r="C6494" t="s">
        <v>816</v>
      </c>
      <c r="D6494" t="s">
        <v>510</v>
      </c>
      <c r="E6494" t="s">
        <v>511</v>
      </c>
      <c r="F6494" t="s">
        <v>110</v>
      </c>
      <c r="G6494" t="s">
        <v>110</v>
      </c>
      <c r="H6494" t="s">
        <v>94</v>
      </c>
      <c r="K6494">
        <v>0</v>
      </c>
      <c r="L6494">
        <v>0</v>
      </c>
      <c r="M6494">
        <v>7</v>
      </c>
      <c r="N6494">
        <v>16</v>
      </c>
      <c r="O6494">
        <v>2008</v>
      </c>
      <c r="P6494" t="s">
        <v>397</v>
      </c>
      <c r="R6494">
        <f t="shared" si="405"/>
        <v>-94</v>
      </c>
      <c r="S6494">
        <f t="shared" si="406"/>
        <v>16</v>
      </c>
      <c r="T6494" t="str">
        <f t="shared" si="407"/>
        <v>-9416</v>
      </c>
      <c r="U6494" t="str">
        <f t="shared" si="404"/>
        <v>-94, 16</v>
      </c>
    </row>
    <row r="6495" spans="1:21" hidden="1" x14ac:dyDescent="0.25">
      <c r="A6495">
        <v>-93.726111110000005</v>
      </c>
      <c r="B6495">
        <v>16.08361111</v>
      </c>
      <c r="C6495" t="s">
        <v>816</v>
      </c>
      <c r="D6495" t="s">
        <v>510</v>
      </c>
      <c r="E6495" t="s">
        <v>511</v>
      </c>
      <c r="F6495" t="s">
        <v>110</v>
      </c>
      <c r="G6495" t="s">
        <v>110</v>
      </c>
      <c r="H6495" t="s">
        <v>94</v>
      </c>
      <c r="K6495">
        <v>0</v>
      </c>
      <c r="L6495">
        <v>0</v>
      </c>
      <c r="M6495">
        <v>7</v>
      </c>
      <c r="N6495">
        <v>16</v>
      </c>
      <c r="O6495">
        <v>2008</v>
      </c>
      <c r="P6495" t="s">
        <v>397</v>
      </c>
      <c r="R6495">
        <f t="shared" si="405"/>
        <v>-94</v>
      </c>
      <c r="S6495">
        <f t="shared" si="406"/>
        <v>16</v>
      </c>
      <c r="T6495" t="str">
        <f t="shared" si="407"/>
        <v>-9416</v>
      </c>
      <c r="U6495" t="str">
        <f t="shared" si="404"/>
        <v>-94, 16</v>
      </c>
    </row>
    <row r="6496" spans="1:21" hidden="1" x14ac:dyDescent="0.25">
      <c r="A6496">
        <v>-93.726111110000005</v>
      </c>
      <c r="B6496">
        <v>16.08361111</v>
      </c>
      <c r="C6496" t="s">
        <v>816</v>
      </c>
      <c r="D6496" t="s">
        <v>510</v>
      </c>
      <c r="E6496" t="s">
        <v>511</v>
      </c>
      <c r="F6496" t="s">
        <v>110</v>
      </c>
      <c r="G6496" t="s">
        <v>110</v>
      </c>
      <c r="H6496" t="s">
        <v>94</v>
      </c>
      <c r="K6496">
        <v>0</v>
      </c>
      <c r="L6496">
        <v>0</v>
      </c>
      <c r="M6496">
        <v>7</v>
      </c>
      <c r="N6496">
        <v>16</v>
      </c>
      <c r="O6496">
        <v>2008</v>
      </c>
      <c r="P6496" t="s">
        <v>397</v>
      </c>
      <c r="R6496">
        <f t="shared" si="405"/>
        <v>-94</v>
      </c>
      <c r="S6496">
        <f t="shared" si="406"/>
        <v>16</v>
      </c>
      <c r="T6496" t="str">
        <f t="shared" si="407"/>
        <v>-9416</v>
      </c>
      <c r="U6496" t="str">
        <f t="shared" si="404"/>
        <v>-94, 16</v>
      </c>
    </row>
    <row r="6497" spans="1:21" hidden="1" x14ac:dyDescent="0.25">
      <c r="A6497">
        <v>-93.726111110000005</v>
      </c>
      <c r="B6497">
        <v>16.08361111</v>
      </c>
      <c r="C6497" t="s">
        <v>816</v>
      </c>
      <c r="D6497" t="s">
        <v>510</v>
      </c>
      <c r="E6497" t="s">
        <v>511</v>
      </c>
      <c r="F6497" t="s">
        <v>110</v>
      </c>
      <c r="G6497" t="s">
        <v>110</v>
      </c>
      <c r="H6497" t="s">
        <v>94</v>
      </c>
      <c r="K6497">
        <v>0</v>
      </c>
      <c r="L6497">
        <v>0</v>
      </c>
      <c r="M6497">
        <v>7</v>
      </c>
      <c r="N6497">
        <v>16</v>
      </c>
      <c r="O6497">
        <v>2008</v>
      </c>
      <c r="P6497" t="s">
        <v>397</v>
      </c>
      <c r="R6497">
        <f t="shared" si="405"/>
        <v>-94</v>
      </c>
      <c r="S6497">
        <f t="shared" si="406"/>
        <v>16</v>
      </c>
      <c r="T6497" t="str">
        <f t="shared" si="407"/>
        <v>-9416</v>
      </c>
      <c r="U6497" t="str">
        <f t="shared" si="404"/>
        <v>-94, 16</v>
      </c>
    </row>
    <row r="6498" spans="1:21" hidden="1" x14ac:dyDescent="0.25">
      <c r="A6498">
        <v>-93.726111110000005</v>
      </c>
      <c r="B6498">
        <v>16.08361111</v>
      </c>
      <c r="C6498" t="s">
        <v>816</v>
      </c>
      <c r="D6498" t="s">
        <v>510</v>
      </c>
      <c r="E6498" t="s">
        <v>511</v>
      </c>
      <c r="F6498" t="s">
        <v>110</v>
      </c>
      <c r="G6498" t="s">
        <v>110</v>
      </c>
      <c r="H6498" t="s">
        <v>94</v>
      </c>
      <c r="K6498">
        <v>0</v>
      </c>
      <c r="L6498">
        <v>0</v>
      </c>
      <c r="M6498">
        <v>7</v>
      </c>
      <c r="N6498">
        <v>16</v>
      </c>
      <c r="O6498">
        <v>2008</v>
      </c>
      <c r="P6498" t="s">
        <v>397</v>
      </c>
      <c r="R6498">
        <f t="shared" si="405"/>
        <v>-94</v>
      </c>
      <c r="S6498">
        <f t="shared" si="406"/>
        <v>16</v>
      </c>
      <c r="T6498" t="str">
        <f t="shared" si="407"/>
        <v>-9416</v>
      </c>
      <c r="U6498" t="str">
        <f t="shared" si="404"/>
        <v>-94, 16</v>
      </c>
    </row>
    <row r="6499" spans="1:21" hidden="1" x14ac:dyDescent="0.25">
      <c r="A6499">
        <v>-93.726111110000005</v>
      </c>
      <c r="B6499">
        <v>16.08361111</v>
      </c>
      <c r="C6499" t="s">
        <v>816</v>
      </c>
      <c r="D6499" t="s">
        <v>510</v>
      </c>
      <c r="E6499" t="s">
        <v>511</v>
      </c>
      <c r="F6499" t="s">
        <v>110</v>
      </c>
      <c r="G6499" t="s">
        <v>110</v>
      </c>
      <c r="H6499" t="s">
        <v>94</v>
      </c>
      <c r="K6499">
        <v>0</v>
      </c>
      <c r="L6499">
        <v>0</v>
      </c>
      <c r="M6499">
        <v>7</v>
      </c>
      <c r="N6499">
        <v>16</v>
      </c>
      <c r="O6499">
        <v>2008</v>
      </c>
      <c r="P6499" t="s">
        <v>397</v>
      </c>
      <c r="R6499">
        <f t="shared" si="405"/>
        <v>-94</v>
      </c>
      <c r="S6499">
        <f t="shared" si="406"/>
        <v>16</v>
      </c>
      <c r="T6499" t="str">
        <f t="shared" si="407"/>
        <v>-9416</v>
      </c>
      <c r="U6499" t="str">
        <f t="shared" si="404"/>
        <v>-94, 16</v>
      </c>
    </row>
    <row r="6500" spans="1:21" hidden="1" x14ac:dyDescent="0.25">
      <c r="A6500">
        <v>-93.726111110000005</v>
      </c>
      <c r="B6500">
        <v>16.08361111</v>
      </c>
      <c r="C6500" t="s">
        <v>816</v>
      </c>
      <c r="D6500" t="s">
        <v>510</v>
      </c>
      <c r="E6500" t="s">
        <v>511</v>
      </c>
      <c r="F6500" t="s">
        <v>110</v>
      </c>
      <c r="G6500" t="s">
        <v>110</v>
      </c>
      <c r="H6500" t="s">
        <v>94</v>
      </c>
      <c r="K6500">
        <v>0</v>
      </c>
      <c r="L6500">
        <v>0</v>
      </c>
      <c r="M6500">
        <v>7</v>
      </c>
      <c r="N6500">
        <v>16</v>
      </c>
      <c r="O6500">
        <v>2008</v>
      </c>
      <c r="P6500" t="s">
        <v>397</v>
      </c>
      <c r="R6500">
        <f t="shared" si="405"/>
        <v>-94</v>
      </c>
      <c r="S6500">
        <f t="shared" si="406"/>
        <v>16</v>
      </c>
      <c r="T6500" t="str">
        <f t="shared" si="407"/>
        <v>-9416</v>
      </c>
      <c r="U6500" t="str">
        <f t="shared" si="404"/>
        <v>-94, 16</v>
      </c>
    </row>
    <row r="6501" spans="1:21" hidden="1" x14ac:dyDescent="0.25">
      <c r="A6501">
        <v>-93.726111110000005</v>
      </c>
      <c r="B6501">
        <v>16.08361111</v>
      </c>
      <c r="C6501" t="s">
        <v>816</v>
      </c>
      <c r="D6501" t="s">
        <v>510</v>
      </c>
      <c r="E6501" t="s">
        <v>511</v>
      </c>
      <c r="F6501" t="s">
        <v>110</v>
      </c>
      <c r="G6501" t="s">
        <v>110</v>
      </c>
      <c r="H6501" t="s">
        <v>94</v>
      </c>
      <c r="K6501">
        <v>0</v>
      </c>
      <c r="L6501">
        <v>0</v>
      </c>
      <c r="M6501">
        <v>7</v>
      </c>
      <c r="N6501">
        <v>16</v>
      </c>
      <c r="O6501">
        <v>2008</v>
      </c>
      <c r="P6501" t="s">
        <v>397</v>
      </c>
      <c r="R6501">
        <f t="shared" si="405"/>
        <v>-94</v>
      </c>
      <c r="S6501">
        <f t="shared" si="406"/>
        <v>16</v>
      </c>
      <c r="T6501" t="str">
        <f t="shared" si="407"/>
        <v>-9416</v>
      </c>
      <c r="U6501" t="str">
        <f t="shared" si="404"/>
        <v>-94, 16</v>
      </c>
    </row>
    <row r="6502" spans="1:21" hidden="1" x14ac:dyDescent="0.25">
      <c r="A6502">
        <v>-93.726111110000005</v>
      </c>
      <c r="B6502">
        <v>16.08361111</v>
      </c>
      <c r="C6502" t="s">
        <v>816</v>
      </c>
      <c r="D6502" t="s">
        <v>510</v>
      </c>
      <c r="E6502" t="s">
        <v>511</v>
      </c>
      <c r="F6502" t="s">
        <v>110</v>
      </c>
      <c r="G6502" t="s">
        <v>110</v>
      </c>
      <c r="H6502" t="s">
        <v>94</v>
      </c>
      <c r="K6502">
        <v>0</v>
      </c>
      <c r="L6502">
        <v>0</v>
      </c>
      <c r="M6502">
        <v>7</v>
      </c>
      <c r="N6502">
        <v>16</v>
      </c>
      <c r="O6502">
        <v>2008</v>
      </c>
      <c r="P6502" t="s">
        <v>397</v>
      </c>
      <c r="R6502">
        <f t="shared" si="405"/>
        <v>-94</v>
      </c>
      <c r="S6502">
        <f t="shared" si="406"/>
        <v>16</v>
      </c>
      <c r="T6502" t="str">
        <f t="shared" si="407"/>
        <v>-9416</v>
      </c>
      <c r="U6502" t="str">
        <f t="shared" si="404"/>
        <v>-94, 16</v>
      </c>
    </row>
    <row r="6503" spans="1:21" hidden="1" x14ac:dyDescent="0.25">
      <c r="A6503">
        <v>-93.726111110000005</v>
      </c>
      <c r="B6503">
        <v>16.08361111</v>
      </c>
      <c r="C6503" t="s">
        <v>816</v>
      </c>
      <c r="D6503" t="s">
        <v>510</v>
      </c>
      <c r="E6503" t="s">
        <v>511</v>
      </c>
      <c r="F6503" t="s">
        <v>110</v>
      </c>
      <c r="G6503" t="s">
        <v>110</v>
      </c>
      <c r="H6503" t="s">
        <v>94</v>
      </c>
      <c r="K6503">
        <v>0</v>
      </c>
      <c r="L6503">
        <v>0</v>
      </c>
      <c r="M6503">
        <v>7</v>
      </c>
      <c r="N6503">
        <v>16</v>
      </c>
      <c r="O6503">
        <v>2008</v>
      </c>
      <c r="P6503" t="s">
        <v>397</v>
      </c>
      <c r="R6503">
        <f t="shared" si="405"/>
        <v>-94</v>
      </c>
      <c r="S6503">
        <f t="shared" si="406"/>
        <v>16</v>
      </c>
      <c r="T6503" t="str">
        <f t="shared" si="407"/>
        <v>-9416</v>
      </c>
      <c r="U6503" t="str">
        <f t="shared" si="404"/>
        <v>-94, 16</v>
      </c>
    </row>
    <row r="6504" spans="1:21" hidden="1" x14ac:dyDescent="0.25">
      <c r="A6504">
        <v>-93.726111110000005</v>
      </c>
      <c r="B6504">
        <v>16.08361111</v>
      </c>
      <c r="C6504" t="s">
        <v>816</v>
      </c>
      <c r="D6504" t="s">
        <v>510</v>
      </c>
      <c r="E6504" t="s">
        <v>511</v>
      </c>
      <c r="F6504" t="s">
        <v>110</v>
      </c>
      <c r="G6504" t="s">
        <v>110</v>
      </c>
      <c r="H6504" t="s">
        <v>94</v>
      </c>
      <c r="K6504">
        <v>0</v>
      </c>
      <c r="L6504">
        <v>0</v>
      </c>
      <c r="M6504">
        <v>7</v>
      </c>
      <c r="N6504">
        <v>16</v>
      </c>
      <c r="O6504">
        <v>2008</v>
      </c>
      <c r="P6504" t="s">
        <v>397</v>
      </c>
      <c r="R6504">
        <f t="shared" si="405"/>
        <v>-94</v>
      </c>
      <c r="S6504">
        <f t="shared" si="406"/>
        <v>16</v>
      </c>
      <c r="T6504" t="str">
        <f t="shared" si="407"/>
        <v>-9416</v>
      </c>
      <c r="U6504" t="str">
        <f t="shared" si="404"/>
        <v>-94, 17</v>
      </c>
    </row>
    <row r="6505" spans="1:21" hidden="1" x14ac:dyDescent="0.25">
      <c r="A6505">
        <v>-93.542500000000004</v>
      </c>
      <c r="B6505">
        <v>16.861388890000001</v>
      </c>
      <c r="C6505" t="s">
        <v>787</v>
      </c>
      <c r="D6505" t="s">
        <v>412</v>
      </c>
      <c r="E6505" t="s">
        <v>413</v>
      </c>
      <c r="F6505" t="s">
        <v>110</v>
      </c>
      <c r="G6505" t="s">
        <v>110</v>
      </c>
      <c r="H6505" t="s">
        <v>94</v>
      </c>
      <c r="K6505">
        <v>0</v>
      </c>
      <c r="L6505">
        <v>0</v>
      </c>
      <c r="M6505">
        <v>5</v>
      </c>
      <c r="N6505">
        <v>17</v>
      </c>
      <c r="O6505">
        <v>2008</v>
      </c>
      <c r="P6505" t="s">
        <v>397</v>
      </c>
      <c r="R6505">
        <f t="shared" si="405"/>
        <v>-94</v>
      </c>
      <c r="S6505">
        <f t="shared" si="406"/>
        <v>17</v>
      </c>
      <c r="T6505" t="str">
        <f t="shared" si="407"/>
        <v>-9417</v>
      </c>
      <c r="U6505" t="str">
        <f t="shared" si="404"/>
        <v>-94, 16</v>
      </c>
    </row>
    <row r="6506" spans="1:21" hidden="1" x14ac:dyDescent="0.25">
      <c r="A6506">
        <v>-93.696388889999994</v>
      </c>
      <c r="B6506">
        <v>16.119166669999998</v>
      </c>
      <c r="C6506" t="s">
        <v>817</v>
      </c>
      <c r="D6506" t="s">
        <v>412</v>
      </c>
      <c r="E6506" t="s">
        <v>413</v>
      </c>
      <c r="F6506" t="s">
        <v>110</v>
      </c>
      <c r="G6506" t="s">
        <v>110</v>
      </c>
      <c r="H6506" t="s">
        <v>94</v>
      </c>
      <c r="K6506">
        <v>0</v>
      </c>
      <c r="L6506">
        <v>0</v>
      </c>
      <c r="M6506">
        <v>8</v>
      </c>
      <c r="N6506">
        <v>9</v>
      </c>
      <c r="O6506">
        <v>2008</v>
      </c>
      <c r="P6506" t="s">
        <v>397</v>
      </c>
      <c r="R6506">
        <f t="shared" si="405"/>
        <v>-94</v>
      </c>
      <c r="S6506">
        <f t="shared" si="406"/>
        <v>16</v>
      </c>
      <c r="T6506" t="str">
        <f t="shared" si="407"/>
        <v>-9416</v>
      </c>
      <c r="U6506" t="str">
        <f t="shared" si="404"/>
        <v>-93, 16</v>
      </c>
    </row>
    <row r="6507" spans="1:21" hidden="1" x14ac:dyDescent="0.25">
      <c r="A6507">
        <v>-93.170833329999994</v>
      </c>
      <c r="B6507">
        <v>15.55194444</v>
      </c>
      <c r="C6507" t="s">
        <v>830</v>
      </c>
      <c r="D6507" t="s">
        <v>412</v>
      </c>
      <c r="E6507" t="s">
        <v>413</v>
      </c>
      <c r="F6507" t="s">
        <v>110</v>
      </c>
      <c r="G6507" t="s">
        <v>110</v>
      </c>
      <c r="H6507" t="s">
        <v>94</v>
      </c>
      <c r="K6507">
        <v>0</v>
      </c>
      <c r="L6507">
        <v>0</v>
      </c>
      <c r="M6507">
        <v>7</v>
      </c>
      <c r="N6507">
        <v>31</v>
      </c>
      <c r="O6507">
        <v>2008</v>
      </c>
      <c r="P6507" t="s">
        <v>397</v>
      </c>
      <c r="R6507">
        <f t="shared" si="405"/>
        <v>-93</v>
      </c>
      <c r="S6507">
        <f t="shared" si="406"/>
        <v>16</v>
      </c>
      <c r="T6507" t="str">
        <f t="shared" si="407"/>
        <v>-9316</v>
      </c>
      <c r="U6507" t="str">
        <f t="shared" si="404"/>
        <v>-93, 16</v>
      </c>
    </row>
    <row r="6508" spans="1:21" hidden="1" x14ac:dyDescent="0.25">
      <c r="A6508">
        <v>-93.170833329999994</v>
      </c>
      <c r="B6508">
        <v>15.55194444</v>
      </c>
      <c r="C6508" t="s">
        <v>830</v>
      </c>
      <c r="D6508" t="s">
        <v>412</v>
      </c>
      <c r="E6508" t="s">
        <v>413</v>
      </c>
      <c r="F6508" t="s">
        <v>110</v>
      </c>
      <c r="G6508" t="s">
        <v>110</v>
      </c>
      <c r="H6508" t="s">
        <v>94</v>
      </c>
      <c r="K6508">
        <v>0</v>
      </c>
      <c r="L6508">
        <v>0</v>
      </c>
      <c r="M6508">
        <v>7</v>
      </c>
      <c r="N6508">
        <v>31</v>
      </c>
      <c r="O6508">
        <v>2008</v>
      </c>
      <c r="P6508" t="s">
        <v>397</v>
      </c>
      <c r="R6508">
        <f t="shared" si="405"/>
        <v>-93</v>
      </c>
      <c r="S6508">
        <f t="shared" si="406"/>
        <v>16</v>
      </c>
      <c r="T6508" t="str">
        <f t="shared" si="407"/>
        <v>-9316</v>
      </c>
      <c r="U6508" t="str">
        <f t="shared" si="404"/>
        <v>-94, 17</v>
      </c>
    </row>
    <row r="6509" spans="1:21" hidden="1" x14ac:dyDescent="0.25">
      <c r="A6509">
        <v>-93.542500000000004</v>
      </c>
      <c r="B6509">
        <v>16.861388890000001</v>
      </c>
      <c r="C6509" t="s">
        <v>787</v>
      </c>
      <c r="D6509" t="s">
        <v>412</v>
      </c>
      <c r="E6509" t="s">
        <v>413</v>
      </c>
      <c r="F6509" t="s">
        <v>110</v>
      </c>
      <c r="G6509" t="s">
        <v>109</v>
      </c>
      <c r="H6509" t="s">
        <v>94</v>
      </c>
      <c r="L6509">
        <v>3372.8</v>
      </c>
      <c r="M6509">
        <v>5</v>
      </c>
      <c r="N6509">
        <v>17</v>
      </c>
      <c r="O6509">
        <v>2008</v>
      </c>
      <c r="P6509" t="s">
        <v>397</v>
      </c>
      <c r="R6509">
        <f t="shared" si="405"/>
        <v>-94</v>
      </c>
      <c r="S6509">
        <f t="shared" si="406"/>
        <v>17</v>
      </c>
      <c r="T6509" t="str">
        <f t="shared" si="407"/>
        <v>-9417</v>
      </c>
      <c r="U6509" t="str">
        <f t="shared" si="404"/>
        <v>-93, 17</v>
      </c>
    </row>
    <row r="6510" spans="1:21" hidden="1" x14ac:dyDescent="0.25">
      <c r="A6510">
        <v>-93.305833329999999</v>
      </c>
      <c r="B6510">
        <v>16.836388889999998</v>
      </c>
      <c r="C6510" t="s">
        <v>807</v>
      </c>
      <c r="D6510" t="s">
        <v>412</v>
      </c>
      <c r="E6510" t="s">
        <v>413</v>
      </c>
      <c r="F6510" t="s">
        <v>110</v>
      </c>
      <c r="G6510" t="s">
        <v>109</v>
      </c>
      <c r="H6510" t="s">
        <v>94</v>
      </c>
      <c r="L6510">
        <v>35.44</v>
      </c>
      <c r="M6510">
        <v>6</v>
      </c>
      <c r="N6510">
        <v>13</v>
      </c>
      <c r="O6510">
        <v>2008</v>
      </c>
      <c r="P6510" t="s">
        <v>397</v>
      </c>
      <c r="R6510">
        <f t="shared" si="405"/>
        <v>-93</v>
      </c>
      <c r="S6510">
        <f t="shared" si="406"/>
        <v>17</v>
      </c>
      <c r="T6510" t="str">
        <f t="shared" si="407"/>
        <v>-9317</v>
      </c>
      <c r="U6510" t="str">
        <f t="shared" si="404"/>
        <v>-93, 17</v>
      </c>
    </row>
    <row r="6511" spans="1:21" hidden="1" x14ac:dyDescent="0.25">
      <c r="A6511">
        <v>-93.305833329999999</v>
      </c>
      <c r="B6511">
        <v>16.836388889999998</v>
      </c>
      <c r="C6511" t="s">
        <v>807</v>
      </c>
      <c r="D6511" t="s">
        <v>412</v>
      </c>
      <c r="E6511" t="s">
        <v>413</v>
      </c>
      <c r="F6511" t="s">
        <v>110</v>
      </c>
      <c r="G6511" t="s">
        <v>109</v>
      </c>
      <c r="H6511" t="s">
        <v>94</v>
      </c>
      <c r="L6511">
        <v>68.72</v>
      </c>
      <c r="M6511">
        <v>6</v>
      </c>
      <c r="N6511">
        <v>13</v>
      </c>
      <c r="O6511">
        <v>2008</v>
      </c>
      <c r="P6511" t="s">
        <v>397</v>
      </c>
      <c r="R6511">
        <f t="shared" si="405"/>
        <v>-93</v>
      </c>
      <c r="S6511">
        <f t="shared" si="406"/>
        <v>17</v>
      </c>
      <c r="T6511" t="str">
        <f t="shared" si="407"/>
        <v>-9317</v>
      </c>
      <c r="U6511" t="str">
        <f t="shared" si="404"/>
        <v>-93, 17</v>
      </c>
    </row>
    <row r="6512" spans="1:21" hidden="1" x14ac:dyDescent="0.25">
      <c r="A6512">
        <v>-93.305833329999999</v>
      </c>
      <c r="B6512">
        <v>16.836388889999998</v>
      </c>
      <c r="C6512" t="s">
        <v>807</v>
      </c>
      <c r="D6512" t="s">
        <v>412</v>
      </c>
      <c r="E6512" t="s">
        <v>413</v>
      </c>
      <c r="F6512" t="s">
        <v>110</v>
      </c>
      <c r="G6512" t="s">
        <v>109</v>
      </c>
      <c r="H6512" t="s">
        <v>94</v>
      </c>
      <c r="L6512">
        <v>8.48</v>
      </c>
      <c r="M6512">
        <v>6</v>
      </c>
      <c r="N6512">
        <v>13</v>
      </c>
      <c r="O6512">
        <v>2008</v>
      </c>
      <c r="P6512" t="s">
        <v>397</v>
      </c>
      <c r="R6512">
        <f t="shared" si="405"/>
        <v>-93</v>
      </c>
      <c r="S6512">
        <f t="shared" si="406"/>
        <v>17</v>
      </c>
      <c r="T6512" t="str">
        <f t="shared" si="407"/>
        <v>-9317</v>
      </c>
      <c r="U6512" t="str">
        <f t="shared" si="404"/>
        <v>-93, 17</v>
      </c>
    </row>
    <row r="6513" spans="1:21" hidden="1" x14ac:dyDescent="0.25">
      <c r="A6513">
        <v>-93.480833329999996</v>
      </c>
      <c r="B6513">
        <v>16.921388889999999</v>
      </c>
      <c r="C6513" t="s">
        <v>845</v>
      </c>
      <c r="D6513" t="s">
        <v>846</v>
      </c>
      <c r="E6513" t="s">
        <v>413</v>
      </c>
      <c r="F6513" t="s">
        <v>110</v>
      </c>
      <c r="G6513" t="s">
        <v>110</v>
      </c>
      <c r="H6513" t="s">
        <v>94</v>
      </c>
      <c r="K6513">
        <v>0</v>
      </c>
      <c r="L6513">
        <v>0</v>
      </c>
      <c r="M6513">
        <v>1</v>
      </c>
      <c r="N6513">
        <v>24</v>
      </c>
      <c r="O6513">
        <v>2007</v>
      </c>
      <c r="P6513" t="s">
        <v>397</v>
      </c>
      <c r="R6513">
        <f t="shared" si="405"/>
        <v>-93</v>
      </c>
      <c r="S6513">
        <f t="shared" si="406"/>
        <v>17</v>
      </c>
      <c r="T6513" t="str">
        <f t="shared" si="407"/>
        <v>-9317</v>
      </c>
      <c r="U6513" t="str">
        <f t="shared" si="404"/>
        <v>-94, 17</v>
      </c>
    </row>
    <row r="6514" spans="1:21" hidden="1" x14ac:dyDescent="0.25">
      <c r="A6514">
        <v>-93.597222220000006</v>
      </c>
      <c r="B6514">
        <v>16.899999999999999</v>
      </c>
      <c r="C6514" t="s">
        <v>787</v>
      </c>
      <c r="D6514" t="s">
        <v>847</v>
      </c>
      <c r="E6514" t="s">
        <v>848</v>
      </c>
      <c r="F6514" t="s">
        <v>110</v>
      </c>
      <c r="G6514" t="s">
        <v>110</v>
      </c>
      <c r="H6514" t="s">
        <v>94</v>
      </c>
      <c r="K6514">
        <v>0</v>
      </c>
      <c r="L6514">
        <v>0</v>
      </c>
      <c r="M6514">
        <v>5</v>
      </c>
      <c r="N6514">
        <v>17</v>
      </c>
      <c r="O6514">
        <v>2008</v>
      </c>
      <c r="P6514" t="s">
        <v>397</v>
      </c>
      <c r="R6514">
        <f t="shared" si="405"/>
        <v>-94</v>
      </c>
      <c r="S6514">
        <f t="shared" si="406"/>
        <v>17</v>
      </c>
      <c r="T6514" t="str">
        <f t="shared" si="407"/>
        <v>-9417</v>
      </c>
      <c r="U6514" t="str">
        <f t="shared" si="404"/>
        <v>-94, 17</v>
      </c>
    </row>
    <row r="6515" spans="1:21" hidden="1" x14ac:dyDescent="0.25">
      <c r="A6515">
        <v>-93.597222220000006</v>
      </c>
      <c r="B6515">
        <v>16.899999999999999</v>
      </c>
      <c r="C6515" t="s">
        <v>787</v>
      </c>
      <c r="D6515" t="s">
        <v>847</v>
      </c>
      <c r="E6515" t="s">
        <v>848</v>
      </c>
      <c r="F6515" t="s">
        <v>110</v>
      </c>
      <c r="G6515" t="s">
        <v>110</v>
      </c>
      <c r="H6515" t="s">
        <v>94</v>
      </c>
      <c r="K6515">
        <v>0</v>
      </c>
      <c r="L6515">
        <v>0</v>
      </c>
      <c r="M6515">
        <v>5</v>
      </c>
      <c r="N6515">
        <v>17</v>
      </c>
      <c r="O6515">
        <v>2008</v>
      </c>
      <c r="P6515" t="s">
        <v>397</v>
      </c>
      <c r="R6515">
        <f t="shared" si="405"/>
        <v>-94</v>
      </c>
      <c r="S6515">
        <f t="shared" si="406"/>
        <v>17</v>
      </c>
      <c r="T6515" t="str">
        <f t="shared" si="407"/>
        <v>-9417</v>
      </c>
      <c r="U6515" t="str">
        <f t="shared" si="404"/>
        <v>-94, 17</v>
      </c>
    </row>
    <row r="6516" spans="1:21" hidden="1" x14ac:dyDescent="0.25">
      <c r="A6516">
        <v>-93.597222220000006</v>
      </c>
      <c r="B6516">
        <v>16.899999999999999</v>
      </c>
      <c r="C6516" t="s">
        <v>787</v>
      </c>
      <c r="D6516" t="s">
        <v>847</v>
      </c>
      <c r="E6516" t="s">
        <v>848</v>
      </c>
      <c r="F6516" t="s">
        <v>110</v>
      </c>
      <c r="G6516" t="s">
        <v>110</v>
      </c>
      <c r="H6516" t="s">
        <v>94</v>
      </c>
      <c r="K6516">
        <v>0</v>
      </c>
      <c r="L6516">
        <v>0</v>
      </c>
      <c r="M6516">
        <v>5</v>
      </c>
      <c r="N6516">
        <v>17</v>
      </c>
      <c r="O6516">
        <v>2008</v>
      </c>
      <c r="P6516" t="s">
        <v>397</v>
      </c>
      <c r="R6516">
        <f t="shared" si="405"/>
        <v>-94</v>
      </c>
      <c r="S6516">
        <f t="shared" si="406"/>
        <v>17</v>
      </c>
      <c r="T6516" t="str">
        <f t="shared" si="407"/>
        <v>-9417</v>
      </c>
      <c r="U6516" t="str">
        <f t="shared" si="404"/>
        <v>-94, 17</v>
      </c>
    </row>
    <row r="6517" spans="1:21" hidden="1" x14ac:dyDescent="0.25">
      <c r="A6517">
        <v>-93.597222220000006</v>
      </c>
      <c r="B6517">
        <v>16.899999999999999</v>
      </c>
      <c r="C6517" t="s">
        <v>787</v>
      </c>
      <c r="D6517" t="s">
        <v>847</v>
      </c>
      <c r="E6517" t="s">
        <v>848</v>
      </c>
      <c r="F6517" t="s">
        <v>110</v>
      </c>
      <c r="G6517" t="s">
        <v>110</v>
      </c>
      <c r="H6517" t="s">
        <v>94</v>
      </c>
      <c r="K6517">
        <v>0</v>
      </c>
      <c r="L6517">
        <v>0</v>
      </c>
      <c r="M6517">
        <v>5</v>
      </c>
      <c r="N6517">
        <v>17</v>
      </c>
      <c r="O6517">
        <v>2008</v>
      </c>
      <c r="P6517" t="s">
        <v>397</v>
      </c>
      <c r="R6517">
        <f t="shared" si="405"/>
        <v>-94</v>
      </c>
      <c r="S6517">
        <f t="shared" si="406"/>
        <v>17</v>
      </c>
      <c r="T6517" t="str">
        <f t="shared" si="407"/>
        <v>-9417</v>
      </c>
      <c r="U6517" t="str">
        <f t="shared" si="404"/>
        <v>-94, 17</v>
      </c>
    </row>
    <row r="6518" spans="1:21" hidden="1" x14ac:dyDescent="0.25">
      <c r="A6518">
        <v>-93.597222220000006</v>
      </c>
      <c r="B6518">
        <v>16.899999999999999</v>
      </c>
      <c r="C6518" t="s">
        <v>787</v>
      </c>
      <c r="D6518" t="s">
        <v>847</v>
      </c>
      <c r="E6518" t="s">
        <v>848</v>
      </c>
      <c r="F6518" t="s">
        <v>110</v>
      </c>
      <c r="G6518" t="s">
        <v>110</v>
      </c>
      <c r="H6518" t="s">
        <v>94</v>
      </c>
      <c r="K6518">
        <v>0</v>
      </c>
      <c r="L6518">
        <v>0</v>
      </c>
      <c r="M6518">
        <v>5</v>
      </c>
      <c r="N6518">
        <v>17</v>
      </c>
      <c r="O6518">
        <v>2008</v>
      </c>
      <c r="P6518" t="s">
        <v>397</v>
      </c>
      <c r="R6518">
        <f t="shared" si="405"/>
        <v>-94</v>
      </c>
      <c r="S6518">
        <f t="shared" si="406"/>
        <v>17</v>
      </c>
      <c r="T6518" t="str">
        <f t="shared" si="407"/>
        <v>-9417</v>
      </c>
      <c r="U6518" t="str">
        <f t="shared" si="404"/>
        <v>-94, 17</v>
      </c>
    </row>
    <row r="6519" spans="1:21" hidden="1" x14ac:dyDescent="0.25">
      <c r="A6519">
        <v>-93.597222220000006</v>
      </c>
      <c r="B6519">
        <v>16.899999999999999</v>
      </c>
      <c r="C6519" t="s">
        <v>787</v>
      </c>
      <c r="D6519" t="s">
        <v>847</v>
      </c>
      <c r="E6519" t="s">
        <v>848</v>
      </c>
      <c r="F6519" t="s">
        <v>110</v>
      </c>
      <c r="G6519" t="s">
        <v>110</v>
      </c>
      <c r="H6519" t="s">
        <v>94</v>
      </c>
      <c r="K6519">
        <v>0</v>
      </c>
      <c r="L6519">
        <v>0</v>
      </c>
      <c r="M6519">
        <v>5</v>
      </c>
      <c r="N6519">
        <v>17</v>
      </c>
      <c r="O6519">
        <v>2008</v>
      </c>
      <c r="P6519" t="s">
        <v>397</v>
      </c>
      <c r="R6519">
        <f t="shared" si="405"/>
        <v>-94</v>
      </c>
      <c r="S6519">
        <f t="shared" si="406"/>
        <v>17</v>
      </c>
      <c r="T6519" t="str">
        <f t="shared" si="407"/>
        <v>-9417</v>
      </c>
      <c r="U6519" t="str">
        <f t="shared" si="404"/>
        <v>-94, 17</v>
      </c>
    </row>
    <row r="6520" spans="1:21" hidden="1" x14ac:dyDescent="0.25">
      <c r="A6520">
        <v>-93.597222220000006</v>
      </c>
      <c r="B6520">
        <v>16.899999999999999</v>
      </c>
      <c r="C6520" t="s">
        <v>787</v>
      </c>
      <c r="D6520" t="s">
        <v>847</v>
      </c>
      <c r="E6520" t="s">
        <v>848</v>
      </c>
      <c r="F6520" t="s">
        <v>110</v>
      </c>
      <c r="G6520" t="s">
        <v>110</v>
      </c>
      <c r="H6520" t="s">
        <v>94</v>
      </c>
      <c r="K6520">
        <v>0</v>
      </c>
      <c r="L6520">
        <v>0</v>
      </c>
      <c r="M6520">
        <v>5</v>
      </c>
      <c r="N6520">
        <v>17</v>
      </c>
      <c r="O6520">
        <v>2008</v>
      </c>
      <c r="P6520" t="s">
        <v>397</v>
      </c>
      <c r="R6520">
        <f t="shared" si="405"/>
        <v>-94</v>
      </c>
      <c r="S6520">
        <f t="shared" si="406"/>
        <v>17</v>
      </c>
      <c r="T6520" t="str">
        <f t="shared" si="407"/>
        <v>-9417</v>
      </c>
      <c r="U6520" t="str">
        <f t="shared" si="404"/>
        <v>-94, 17</v>
      </c>
    </row>
    <row r="6521" spans="1:21" hidden="1" x14ac:dyDescent="0.25">
      <c r="A6521">
        <v>-93.597222220000006</v>
      </c>
      <c r="B6521">
        <v>16.899999999999999</v>
      </c>
      <c r="C6521" t="s">
        <v>787</v>
      </c>
      <c r="D6521" t="s">
        <v>847</v>
      </c>
      <c r="E6521" t="s">
        <v>848</v>
      </c>
      <c r="F6521" t="s">
        <v>110</v>
      </c>
      <c r="G6521" t="s">
        <v>110</v>
      </c>
      <c r="H6521" t="s">
        <v>94</v>
      </c>
      <c r="K6521">
        <v>0</v>
      </c>
      <c r="L6521">
        <v>0</v>
      </c>
      <c r="M6521">
        <v>5</v>
      </c>
      <c r="N6521">
        <v>17</v>
      </c>
      <c r="O6521">
        <v>2008</v>
      </c>
      <c r="P6521" t="s">
        <v>397</v>
      </c>
      <c r="R6521">
        <f t="shared" si="405"/>
        <v>-94</v>
      </c>
      <c r="S6521">
        <f t="shared" si="406"/>
        <v>17</v>
      </c>
      <c r="T6521" t="str">
        <f t="shared" si="407"/>
        <v>-9417</v>
      </c>
      <c r="U6521" t="str">
        <f t="shared" si="404"/>
        <v>-94, 17</v>
      </c>
    </row>
    <row r="6522" spans="1:21" hidden="1" x14ac:dyDescent="0.25">
      <c r="A6522">
        <v>-93.597222220000006</v>
      </c>
      <c r="B6522">
        <v>16.899999999999999</v>
      </c>
      <c r="C6522" t="s">
        <v>787</v>
      </c>
      <c r="D6522" t="s">
        <v>847</v>
      </c>
      <c r="E6522" t="s">
        <v>848</v>
      </c>
      <c r="F6522" t="s">
        <v>110</v>
      </c>
      <c r="G6522" t="s">
        <v>110</v>
      </c>
      <c r="H6522" t="s">
        <v>94</v>
      </c>
      <c r="K6522">
        <v>0</v>
      </c>
      <c r="L6522">
        <v>0</v>
      </c>
      <c r="M6522">
        <v>5</v>
      </c>
      <c r="N6522">
        <v>17</v>
      </c>
      <c r="O6522">
        <v>2008</v>
      </c>
      <c r="P6522" t="s">
        <v>397</v>
      </c>
      <c r="R6522">
        <f t="shared" si="405"/>
        <v>-94</v>
      </c>
      <c r="S6522">
        <f t="shared" si="406"/>
        <v>17</v>
      </c>
      <c r="T6522" t="str">
        <f t="shared" si="407"/>
        <v>-9417</v>
      </c>
      <c r="U6522" t="str">
        <f t="shared" si="404"/>
        <v>-94, 17</v>
      </c>
    </row>
    <row r="6523" spans="1:21" hidden="1" x14ac:dyDescent="0.25">
      <c r="A6523">
        <v>-93.597222220000006</v>
      </c>
      <c r="B6523">
        <v>16.899999999999999</v>
      </c>
      <c r="C6523" t="s">
        <v>787</v>
      </c>
      <c r="D6523" t="s">
        <v>847</v>
      </c>
      <c r="E6523" t="s">
        <v>848</v>
      </c>
      <c r="F6523" t="s">
        <v>110</v>
      </c>
      <c r="G6523" t="s">
        <v>110</v>
      </c>
      <c r="H6523" t="s">
        <v>94</v>
      </c>
      <c r="K6523">
        <v>0</v>
      </c>
      <c r="L6523">
        <v>0</v>
      </c>
      <c r="M6523">
        <v>5</v>
      </c>
      <c r="N6523">
        <v>17</v>
      </c>
      <c r="O6523">
        <v>2008</v>
      </c>
      <c r="P6523" t="s">
        <v>397</v>
      </c>
      <c r="R6523">
        <f t="shared" si="405"/>
        <v>-94</v>
      </c>
      <c r="S6523">
        <f t="shared" si="406"/>
        <v>17</v>
      </c>
      <c r="T6523" t="str">
        <f t="shared" si="407"/>
        <v>-9417</v>
      </c>
      <c r="U6523" t="str">
        <f t="shared" si="404"/>
        <v>-94, 17</v>
      </c>
    </row>
    <row r="6524" spans="1:21" hidden="1" x14ac:dyDescent="0.25">
      <c r="A6524">
        <v>-93.597222220000006</v>
      </c>
      <c r="B6524">
        <v>16.899999999999999</v>
      </c>
      <c r="C6524" t="s">
        <v>787</v>
      </c>
      <c r="D6524" t="s">
        <v>847</v>
      </c>
      <c r="E6524" t="s">
        <v>848</v>
      </c>
      <c r="F6524" t="s">
        <v>110</v>
      </c>
      <c r="G6524" t="s">
        <v>110</v>
      </c>
      <c r="H6524" t="s">
        <v>94</v>
      </c>
      <c r="K6524">
        <v>0</v>
      </c>
      <c r="L6524">
        <v>0</v>
      </c>
      <c r="M6524">
        <v>5</v>
      </c>
      <c r="N6524">
        <v>17</v>
      </c>
      <c r="O6524">
        <v>2008</v>
      </c>
      <c r="P6524" t="s">
        <v>397</v>
      </c>
      <c r="R6524">
        <f t="shared" si="405"/>
        <v>-94</v>
      </c>
      <c r="S6524">
        <f t="shared" si="406"/>
        <v>17</v>
      </c>
      <c r="T6524" t="str">
        <f t="shared" si="407"/>
        <v>-9417</v>
      </c>
      <c r="U6524" t="str">
        <f t="shared" si="404"/>
        <v>-94, 17</v>
      </c>
    </row>
    <row r="6525" spans="1:21" hidden="1" x14ac:dyDescent="0.25">
      <c r="A6525">
        <v>-93.597222220000006</v>
      </c>
      <c r="B6525">
        <v>16.899999999999999</v>
      </c>
      <c r="C6525" t="s">
        <v>787</v>
      </c>
      <c r="D6525" t="s">
        <v>847</v>
      </c>
      <c r="E6525" t="s">
        <v>848</v>
      </c>
      <c r="F6525" t="s">
        <v>110</v>
      </c>
      <c r="G6525" t="s">
        <v>110</v>
      </c>
      <c r="H6525" t="s">
        <v>94</v>
      </c>
      <c r="K6525">
        <v>0</v>
      </c>
      <c r="L6525">
        <v>0</v>
      </c>
      <c r="M6525">
        <v>5</v>
      </c>
      <c r="N6525">
        <v>17</v>
      </c>
      <c r="O6525">
        <v>2008</v>
      </c>
      <c r="P6525" t="s">
        <v>397</v>
      </c>
      <c r="R6525">
        <f t="shared" si="405"/>
        <v>-94</v>
      </c>
      <c r="S6525">
        <f t="shared" si="406"/>
        <v>17</v>
      </c>
      <c r="T6525" t="str">
        <f t="shared" si="407"/>
        <v>-9417</v>
      </c>
      <c r="U6525" t="str">
        <f t="shared" si="404"/>
        <v>-94, 17</v>
      </c>
    </row>
    <row r="6526" spans="1:21" hidden="1" x14ac:dyDescent="0.25">
      <c r="A6526">
        <v>-93.597222220000006</v>
      </c>
      <c r="B6526">
        <v>16.899999999999999</v>
      </c>
      <c r="C6526" t="s">
        <v>787</v>
      </c>
      <c r="D6526" t="s">
        <v>847</v>
      </c>
      <c r="E6526" t="s">
        <v>848</v>
      </c>
      <c r="F6526" t="s">
        <v>110</v>
      </c>
      <c r="G6526" t="s">
        <v>110</v>
      </c>
      <c r="H6526" t="s">
        <v>94</v>
      </c>
      <c r="K6526">
        <v>0</v>
      </c>
      <c r="L6526">
        <v>0</v>
      </c>
      <c r="M6526">
        <v>5</v>
      </c>
      <c r="N6526">
        <v>17</v>
      </c>
      <c r="O6526">
        <v>2008</v>
      </c>
      <c r="P6526" t="s">
        <v>397</v>
      </c>
      <c r="R6526">
        <f t="shared" si="405"/>
        <v>-94</v>
      </c>
      <c r="S6526">
        <f t="shared" si="406"/>
        <v>17</v>
      </c>
      <c r="T6526" t="str">
        <f t="shared" si="407"/>
        <v>-9417</v>
      </c>
      <c r="U6526" t="str">
        <f t="shared" si="404"/>
        <v>-94, 17</v>
      </c>
    </row>
    <row r="6527" spans="1:21" hidden="1" x14ac:dyDescent="0.25">
      <c r="A6527">
        <v>-93.597222220000006</v>
      </c>
      <c r="B6527">
        <v>16.899999999999999</v>
      </c>
      <c r="C6527" t="s">
        <v>787</v>
      </c>
      <c r="D6527" t="s">
        <v>847</v>
      </c>
      <c r="E6527" t="s">
        <v>848</v>
      </c>
      <c r="F6527" t="s">
        <v>110</v>
      </c>
      <c r="G6527" t="s">
        <v>110</v>
      </c>
      <c r="H6527" t="s">
        <v>94</v>
      </c>
      <c r="K6527">
        <v>0</v>
      </c>
      <c r="L6527">
        <v>0</v>
      </c>
      <c r="M6527">
        <v>5</v>
      </c>
      <c r="N6527">
        <v>17</v>
      </c>
      <c r="O6527">
        <v>2008</v>
      </c>
      <c r="P6527" t="s">
        <v>397</v>
      </c>
      <c r="R6527">
        <f t="shared" si="405"/>
        <v>-94</v>
      </c>
      <c r="S6527">
        <f t="shared" si="406"/>
        <v>17</v>
      </c>
      <c r="T6527" t="str">
        <f t="shared" si="407"/>
        <v>-9417</v>
      </c>
      <c r="U6527" t="str">
        <f t="shared" si="404"/>
        <v>-94, 17</v>
      </c>
    </row>
    <row r="6528" spans="1:21" hidden="1" x14ac:dyDescent="0.25">
      <c r="A6528">
        <v>-93.597222220000006</v>
      </c>
      <c r="B6528">
        <v>16.899999999999999</v>
      </c>
      <c r="C6528" t="s">
        <v>787</v>
      </c>
      <c r="D6528" t="s">
        <v>847</v>
      </c>
      <c r="E6528" t="s">
        <v>848</v>
      </c>
      <c r="F6528" t="s">
        <v>110</v>
      </c>
      <c r="G6528" t="s">
        <v>109</v>
      </c>
      <c r="H6528" t="s">
        <v>94</v>
      </c>
      <c r="L6528">
        <v>2.2000000000000002</v>
      </c>
      <c r="M6528">
        <v>5</v>
      </c>
      <c r="N6528">
        <v>17</v>
      </c>
      <c r="O6528">
        <v>2008</v>
      </c>
      <c r="P6528" t="s">
        <v>397</v>
      </c>
      <c r="R6528">
        <f t="shared" si="405"/>
        <v>-94</v>
      </c>
      <c r="S6528">
        <f t="shared" si="406"/>
        <v>17</v>
      </c>
      <c r="T6528" t="str">
        <f t="shared" si="407"/>
        <v>-9417</v>
      </c>
      <c r="U6528" t="str">
        <f t="shared" si="404"/>
        <v>-93, 17</v>
      </c>
    </row>
    <row r="6529" spans="1:21" hidden="1" x14ac:dyDescent="0.25">
      <c r="A6529">
        <v>-93.324166669999997</v>
      </c>
      <c r="B6529">
        <v>16.863888889999998</v>
      </c>
      <c r="C6529" t="s">
        <v>806</v>
      </c>
      <c r="D6529" t="s">
        <v>417</v>
      </c>
      <c r="E6529" t="s">
        <v>399</v>
      </c>
      <c r="F6529" t="s">
        <v>110</v>
      </c>
      <c r="G6529" t="s">
        <v>110</v>
      </c>
      <c r="H6529" t="s">
        <v>94</v>
      </c>
      <c r="K6529">
        <v>0</v>
      </c>
      <c r="L6529">
        <v>0</v>
      </c>
      <c r="M6529">
        <v>6</v>
      </c>
      <c r="N6529">
        <v>11</v>
      </c>
      <c r="O6529">
        <v>2008</v>
      </c>
      <c r="P6529" t="s">
        <v>397</v>
      </c>
      <c r="R6529">
        <f t="shared" si="405"/>
        <v>-93</v>
      </c>
      <c r="S6529">
        <f t="shared" si="406"/>
        <v>17</v>
      </c>
      <c r="T6529" t="str">
        <f t="shared" si="407"/>
        <v>-9317</v>
      </c>
      <c r="U6529" t="str">
        <f t="shared" si="404"/>
        <v>-93, 17</v>
      </c>
    </row>
    <row r="6530" spans="1:21" hidden="1" x14ac:dyDescent="0.25">
      <c r="A6530">
        <v>-93.324166669999997</v>
      </c>
      <c r="B6530">
        <v>16.863888889999998</v>
      </c>
      <c r="C6530" t="s">
        <v>806</v>
      </c>
      <c r="D6530" t="s">
        <v>417</v>
      </c>
      <c r="E6530" t="s">
        <v>399</v>
      </c>
      <c r="F6530" t="s">
        <v>110</v>
      </c>
      <c r="G6530" t="s">
        <v>110</v>
      </c>
      <c r="H6530" t="s">
        <v>94</v>
      </c>
      <c r="K6530">
        <v>0</v>
      </c>
      <c r="L6530">
        <v>0</v>
      </c>
      <c r="M6530">
        <v>6</v>
      </c>
      <c r="N6530">
        <v>11</v>
      </c>
      <c r="O6530">
        <v>2008</v>
      </c>
      <c r="P6530" t="s">
        <v>397</v>
      </c>
      <c r="R6530">
        <f t="shared" si="405"/>
        <v>-93</v>
      </c>
      <c r="S6530">
        <f t="shared" si="406"/>
        <v>17</v>
      </c>
      <c r="T6530" t="str">
        <f t="shared" si="407"/>
        <v>-9317</v>
      </c>
      <c r="U6530" t="str">
        <f t="shared" ref="U6530:U6593" si="408">_xlfn.CONCAT($R6531, ", ", $S6531)</f>
        <v>-93, 17</v>
      </c>
    </row>
    <row r="6531" spans="1:21" hidden="1" x14ac:dyDescent="0.25">
      <c r="A6531">
        <v>-93.324166669999997</v>
      </c>
      <c r="B6531">
        <v>16.8475</v>
      </c>
      <c r="C6531" t="s">
        <v>807</v>
      </c>
      <c r="D6531" t="s">
        <v>417</v>
      </c>
      <c r="E6531" t="s">
        <v>399</v>
      </c>
      <c r="F6531" t="s">
        <v>110</v>
      </c>
      <c r="G6531" t="s">
        <v>110</v>
      </c>
      <c r="H6531" t="s">
        <v>94</v>
      </c>
      <c r="K6531">
        <v>0</v>
      </c>
      <c r="L6531">
        <v>0</v>
      </c>
      <c r="M6531">
        <v>6</v>
      </c>
      <c r="N6531">
        <v>13</v>
      </c>
      <c r="O6531">
        <v>2008</v>
      </c>
      <c r="P6531" t="s">
        <v>397</v>
      </c>
      <c r="R6531">
        <f t="shared" ref="R6531:R6594" si="409">ROUND($A6531, 0)</f>
        <v>-93</v>
      </c>
      <c r="S6531">
        <f t="shared" ref="S6531:S6594" si="410">ROUND($B6531, 0)</f>
        <v>17</v>
      </c>
      <c r="T6531" t="str">
        <f t="shared" ref="T6531:T6594" si="411">_xlfn.CONCAT($R6531, $S6531)</f>
        <v>-9317</v>
      </c>
      <c r="U6531" t="str">
        <f t="shared" si="408"/>
        <v>-93, 17</v>
      </c>
    </row>
    <row r="6532" spans="1:21" hidden="1" x14ac:dyDescent="0.25">
      <c r="A6532">
        <v>-93.324166669999997</v>
      </c>
      <c r="B6532">
        <v>16.8475</v>
      </c>
      <c r="C6532" t="s">
        <v>807</v>
      </c>
      <c r="D6532" t="s">
        <v>417</v>
      </c>
      <c r="E6532" t="s">
        <v>399</v>
      </c>
      <c r="F6532" t="s">
        <v>110</v>
      </c>
      <c r="G6532" t="s">
        <v>110</v>
      </c>
      <c r="H6532" t="s">
        <v>94</v>
      </c>
      <c r="K6532">
        <v>0</v>
      </c>
      <c r="L6532">
        <v>0</v>
      </c>
      <c r="M6532">
        <v>6</v>
      </c>
      <c r="N6532">
        <v>13</v>
      </c>
      <c r="O6532">
        <v>2008</v>
      </c>
      <c r="P6532" t="s">
        <v>397</v>
      </c>
      <c r="R6532">
        <f t="shared" si="409"/>
        <v>-93</v>
      </c>
      <c r="S6532">
        <f t="shared" si="410"/>
        <v>17</v>
      </c>
      <c r="T6532" t="str">
        <f t="shared" si="411"/>
        <v>-9317</v>
      </c>
      <c r="U6532" t="str">
        <f t="shared" si="408"/>
        <v>-94, 16</v>
      </c>
    </row>
    <row r="6533" spans="1:21" hidden="1" x14ac:dyDescent="0.25">
      <c r="A6533">
        <v>-93.575000000000003</v>
      </c>
      <c r="B6533">
        <v>16.174444439999998</v>
      </c>
      <c r="C6533" t="s">
        <v>835</v>
      </c>
      <c r="D6533" t="s">
        <v>849</v>
      </c>
      <c r="E6533" t="s">
        <v>399</v>
      </c>
      <c r="F6533" t="s">
        <v>110</v>
      </c>
      <c r="G6533" t="s">
        <v>110</v>
      </c>
      <c r="H6533" t="s">
        <v>94</v>
      </c>
      <c r="K6533">
        <v>0</v>
      </c>
      <c r="L6533">
        <v>0</v>
      </c>
      <c r="M6533">
        <v>12</v>
      </c>
      <c r="N6533">
        <v>21</v>
      </c>
      <c r="O6533">
        <v>2009</v>
      </c>
      <c r="P6533" t="s">
        <v>397</v>
      </c>
      <c r="R6533">
        <f t="shared" si="409"/>
        <v>-94</v>
      </c>
      <c r="S6533">
        <f t="shared" si="410"/>
        <v>16</v>
      </c>
      <c r="T6533" t="str">
        <f t="shared" si="411"/>
        <v>-9416</v>
      </c>
      <c r="U6533" t="str">
        <f t="shared" si="408"/>
        <v>-94, 16</v>
      </c>
    </row>
    <row r="6534" spans="1:21" hidden="1" x14ac:dyDescent="0.25">
      <c r="A6534">
        <v>-93.575000000000003</v>
      </c>
      <c r="B6534">
        <v>16.174444439999998</v>
      </c>
      <c r="C6534" t="s">
        <v>835</v>
      </c>
      <c r="D6534" t="s">
        <v>849</v>
      </c>
      <c r="E6534" t="s">
        <v>399</v>
      </c>
      <c r="F6534" t="s">
        <v>110</v>
      </c>
      <c r="G6534" t="s">
        <v>110</v>
      </c>
      <c r="H6534" t="s">
        <v>94</v>
      </c>
      <c r="K6534">
        <v>0</v>
      </c>
      <c r="L6534">
        <v>0</v>
      </c>
      <c r="M6534">
        <v>12</v>
      </c>
      <c r="N6534">
        <v>21</v>
      </c>
      <c r="O6534">
        <v>2009</v>
      </c>
      <c r="P6534" t="s">
        <v>397</v>
      </c>
      <c r="R6534">
        <f t="shared" si="409"/>
        <v>-94</v>
      </c>
      <c r="S6534">
        <f t="shared" si="410"/>
        <v>16</v>
      </c>
      <c r="T6534" t="str">
        <f t="shared" si="411"/>
        <v>-9416</v>
      </c>
      <c r="U6534" t="str">
        <f t="shared" si="408"/>
        <v>-94, 16</v>
      </c>
    </row>
    <row r="6535" spans="1:21" hidden="1" x14ac:dyDescent="0.25">
      <c r="A6535">
        <v>-94.11</v>
      </c>
      <c r="B6535">
        <v>16.48722222</v>
      </c>
      <c r="C6535" t="s">
        <v>850</v>
      </c>
      <c r="D6535" t="s">
        <v>851</v>
      </c>
      <c r="E6535" t="s">
        <v>399</v>
      </c>
      <c r="F6535" t="s">
        <v>110</v>
      </c>
      <c r="G6535" t="s">
        <v>110</v>
      </c>
      <c r="H6535" t="s">
        <v>94</v>
      </c>
      <c r="K6535">
        <v>0</v>
      </c>
      <c r="L6535">
        <v>0</v>
      </c>
      <c r="M6535">
        <v>1</v>
      </c>
      <c r="N6535">
        <v>21</v>
      </c>
      <c r="O6535">
        <v>2007</v>
      </c>
      <c r="P6535" t="s">
        <v>397</v>
      </c>
      <c r="R6535">
        <f t="shared" si="409"/>
        <v>-94</v>
      </c>
      <c r="S6535">
        <f t="shared" si="410"/>
        <v>16</v>
      </c>
      <c r="T6535" t="str">
        <f t="shared" si="411"/>
        <v>-9416</v>
      </c>
      <c r="U6535" t="str">
        <f t="shared" si="408"/>
        <v>-93, 16</v>
      </c>
    </row>
    <row r="6536" spans="1:21" hidden="1" x14ac:dyDescent="0.25">
      <c r="A6536">
        <v>-92.802222</v>
      </c>
      <c r="B6536">
        <v>15.72694444</v>
      </c>
      <c r="C6536" t="s">
        <v>792</v>
      </c>
      <c r="D6536" t="s">
        <v>851</v>
      </c>
      <c r="E6536" t="s">
        <v>399</v>
      </c>
      <c r="F6536" t="s">
        <v>110</v>
      </c>
      <c r="G6536" t="s">
        <v>110</v>
      </c>
      <c r="H6536" t="s">
        <v>94</v>
      </c>
      <c r="K6536">
        <v>0</v>
      </c>
      <c r="L6536">
        <v>0</v>
      </c>
      <c r="M6536">
        <v>3</v>
      </c>
      <c r="N6536">
        <v>9</v>
      </c>
      <c r="O6536">
        <v>2007</v>
      </c>
      <c r="P6536" t="s">
        <v>397</v>
      </c>
      <c r="R6536">
        <f t="shared" si="409"/>
        <v>-93</v>
      </c>
      <c r="S6536">
        <f t="shared" si="410"/>
        <v>16</v>
      </c>
      <c r="T6536" t="str">
        <f t="shared" si="411"/>
        <v>-9316</v>
      </c>
      <c r="U6536" t="str">
        <f t="shared" si="408"/>
        <v>-94, 17</v>
      </c>
    </row>
    <row r="6537" spans="1:21" hidden="1" x14ac:dyDescent="0.25">
      <c r="A6537">
        <v>-94.193055560000005</v>
      </c>
      <c r="B6537">
        <v>16.550277779999998</v>
      </c>
      <c r="C6537" t="s">
        <v>836</v>
      </c>
      <c r="D6537" t="s">
        <v>851</v>
      </c>
      <c r="E6537" t="s">
        <v>399</v>
      </c>
      <c r="F6537" t="s">
        <v>110</v>
      </c>
      <c r="G6537" t="s">
        <v>110</v>
      </c>
      <c r="H6537" t="s">
        <v>94</v>
      </c>
      <c r="K6537">
        <v>0</v>
      </c>
      <c r="L6537">
        <v>0</v>
      </c>
      <c r="M6537">
        <v>5</v>
      </c>
      <c r="N6537">
        <v>15</v>
      </c>
      <c r="O6537">
        <v>2008</v>
      </c>
      <c r="P6537" t="s">
        <v>397</v>
      </c>
      <c r="R6537">
        <f t="shared" si="409"/>
        <v>-94</v>
      </c>
      <c r="S6537">
        <f t="shared" si="410"/>
        <v>17</v>
      </c>
      <c r="T6537" t="str">
        <f t="shared" si="411"/>
        <v>-9417</v>
      </c>
      <c r="U6537" t="str">
        <f t="shared" si="408"/>
        <v>-94, 17</v>
      </c>
    </row>
    <row r="6538" spans="1:21" hidden="1" x14ac:dyDescent="0.25">
      <c r="A6538">
        <v>-94.193055560000005</v>
      </c>
      <c r="B6538">
        <v>16.550277779999998</v>
      </c>
      <c r="C6538" t="s">
        <v>836</v>
      </c>
      <c r="D6538" t="s">
        <v>851</v>
      </c>
      <c r="E6538" t="s">
        <v>399</v>
      </c>
      <c r="F6538" t="s">
        <v>110</v>
      </c>
      <c r="G6538" t="s">
        <v>110</v>
      </c>
      <c r="H6538" t="s">
        <v>94</v>
      </c>
      <c r="K6538">
        <v>0</v>
      </c>
      <c r="L6538">
        <v>0</v>
      </c>
      <c r="M6538">
        <v>5</v>
      </c>
      <c r="N6538">
        <v>15</v>
      </c>
      <c r="O6538">
        <v>2008</v>
      </c>
      <c r="P6538" t="s">
        <v>397</v>
      </c>
      <c r="R6538">
        <f t="shared" si="409"/>
        <v>-94</v>
      </c>
      <c r="S6538">
        <f t="shared" si="410"/>
        <v>17</v>
      </c>
      <c r="T6538" t="str">
        <f t="shared" si="411"/>
        <v>-9417</v>
      </c>
      <c r="U6538" t="str">
        <f t="shared" si="408"/>
        <v>-94, 16</v>
      </c>
    </row>
    <row r="6539" spans="1:21" hidden="1" x14ac:dyDescent="0.25">
      <c r="A6539">
        <v>-93.628055560000007</v>
      </c>
      <c r="B6539">
        <v>16.153333329999999</v>
      </c>
      <c r="C6539" t="s">
        <v>832</v>
      </c>
      <c r="D6539" t="s">
        <v>851</v>
      </c>
      <c r="E6539" t="s">
        <v>399</v>
      </c>
      <c r="F6539" t="s">
        <v>110</v>
      </c>
      <c r="G6539" t="s">
        <v>110</v>
      </c>
      <c r="H6539" t="s">
        <v>94</v>
      </c>
      <c r="K6539">
        <v>0</v>
      </c>
      <c r="L6539">
        <v>0</v>
      </c>
      <c r="M6539">
        <v>1</v>
      </c>
      <c r="N6539">
        <v>23</v>
      </c>
      <c r="O6539">
        <v>2009</v>
      </c>
      <c r="P6539" t="s">
        <v>397</v>
      </c>
      <c r="R6539">
        <f t="shared" si="409"/>
        <v>-94</v>
      </c>
      <c r="S6539">
        <f t="shared" si="410"/>
        <v>16</v>
      </c>
      <c r="T6539" t="str">
        <f t="shared" si="411"/>
        <v>-9416</v>
      </c>
      <c r="U6539" t="str">
        <f t="shared" si="408"/>
        <v>-93, 17</v>
      </c>
    </row>
    <row r="6540" spans="1:21" hidden="1" x14ac:dyDescent="0.25">
      <c r="A6540">
        <v>-93.328055559999996</v>
      </c>
      <c r="B6540">
        <v>16.85916667</v>
      </c>
      <c r="C6540" t="s">
        <v>852</v>
      </c>
      <c r="D6540" t="s">
        <v>851</v>
      </c>
      <c r="E6540" t="s">
        <v>399</v>
      </c>
      <c r="F6540" t="s">
        <v>110</v>
      </c>
      <c r="G6540" t="s">
        <v>110</v>
      </c>
      <c r="H6540" t="s">
        <v>94</v>
      </c>
      <c r="K6540">
        <v>0</v>
      </c>
      <c r="L6540">
        <v>0</v>
      </c>
      <c r="M6540">
        <v>2</v>
      </c>
      <c r="N6540">
        <v>25</v>
      </c>
      <c r="O6540">
        <v>2008</v>
      </c>
      <c r="P6540" t="s">
        <v>397</v>
      </c>
      <c r="R6540">
        <f t="shared" si="409"/>
        <v>-93</v>
      </c>
      <c r="S6540">
        <f t="shared" si="410"/>
        <v>17</v>
      </c>
      <c r="T6540" t="str">
        <f t="shared" si="411"/>
        <v>-9317</v>
      </c>
      <c r="U6540" t="str">
        <f t="shared" si="408"/>
        <v>-94, 17</v>
      </c>
    </row>
    <row r="6541" spans="1:21" hidden="1" x14ac:dyDescent="0.25">
      <c r="A6541">
        <v>-94.193055560000005</v>
      </c>
      <c r="B6541">
        <v>16.550277779999998</v>
      </c>
      <c r="C6541" t="s">
        <v>836</v>
      </c>
      <c r="D6541" t="s">
        <v>851</v>
      </c>
      <c r="E6541" t="s">
        <v>399</v>
      </c>
      <c r="F6541" t="s">
        <v>110</v>
      </c>
      <c r="G6541" t="s">
        <v>110</v>
      </c>
      <c r="H6541" t="s">
        <v>94</v>
      </c>
      <c r="K6541">
        <v>0</v>
      </c>
      <c r="L6541">
        <v>0</v>
      </c>
      <c r="M6541">
        <v>5</v>
      </c>
      <c r="N6541">
        <v>15</v>
      </c>
      <c r="O6541">
        <v>2008</v>
      </c>
      <c r="P6541" t="s">
        <v>397</v>
      </c>
      <c r="R6541">
        <f t="shared" si="409"/>
        <v>-94</v>
      </c>
      <c r="S6541">
        <f t="shared" si="410"/>
        <v>17</v>
      </c>
      <c r="T6541" t="str">
        <f t="shared" si="411"/>
        <v>-9417</v>
      </c>
      <c r="U6541" t="str">
        <f t="shared" si="408"/>
        <v>-94, 17</v>
      </c>
    </row>
    <row r="6542" spans="1:21" hidden="1" x14ac:dyDescent="0.25">
      <c r="A6542">
        <v>-94.193055560000005</v>
      </c>
      <c r="B6542">
        <v>16.550277779999998</v>
      </c>
      <c r="C6542" t="s">
        <v>836</v>
      </c>
      <c r="D6542" t="s">
        <v>851</v>
      </c>
      <c r="E6542" t="s">
        <v>399</v>
      </c>
      <c r="F6542" t="s">
        <v>110</v>
      </c>
      <c r="G6542" t="s">
        <v>110</v>
      </c>
      <c r="H6542" t="s">
        <v>94</v>
      </c>
      <c r="K6542">
        <v>0</v>
      </c>
      <c r="L6542">
        <v>0</v>
      </c>
      <c r="M6542">
        <v>5</v>
      </c>
      <c r="N6542">
        <v>15</v>
      </c>
      <c r="O6542">
        <v>2008</v>
      </c>
      <c r="P6542" t="s">
        <v>397</v>
      </c>
      <c r="R6542">
        <f t="shared" si="409"/>
        <v>-94</v>
      </c>
      <c r="S6542">
        <f t="shared" si="410"/>
        <v>17</v>
      </c>
      <c r="T6542" t="str">
        <f t="shared" si="411"/>
        <v>-9417</v>
      </c>
      <c r="U6542" t="str">
        <f t="shared" si="408"/>
        <v>-94, 17</v>
      </c>
    </row>
    <row r="6543" spans="1:21" hidden="1" x14ac:dyDescent="0.25">
      <c r="A6543">
        <v>-94.193055560000005</v>
      </c>
      <c r="B6543">
        <v>16.550277779999998</v>
      </c>
      <c r="C6543" t="s">
        <v>836</v>
      </c>
      <c r="D6543" t="s">
        <v>851</v>
      </c>
      <c r="E6543" t="s">
        <v>399</v>
      </c>
      <c r="F6543" t="s">
        <v>110</v>
      </c>
      <c r="G6543" t="s">
        <v>110</v>
      </c>
      <c r="H6543" t="s">
        <v>94</v>
      </c>
      <c r="K6543">
        <v>0</v>
      </c>
      <c r="L6543">
        <v>0</v>
      </c>
      <c r="M6543">
        <v>5</v>
      </c>
      <c r="N6543">
        <v>15</v>
      </c>
      <c r="O6543">
        <v>2008</v>
      </c>
      <c r="P6543" t="s">
        <v>397</v>
      </c>
      <c r="R6543">
        <f t="shared" si="409"/>
        <v>-94</v>
      </c>
      <c r="S6543">
        <f t="shared" si="410"/>
        <v>17</v>
      </c>
      <c r="T6543" t="str">
        <f t="shared" si="411"/>
        <v>-9417</v>
      </c>
      <c r="U6543" t="str">
        <f t="shared" si="408"/>
        <v>-94, 17</v>
      </c>
    </row>
    <row r="6544" spans="1:21" hidden="1" x14ac:dyDescent="0.25">
      <c r="A6544">
        <v>-94.193055560000005</v>
      </c>
      <c r="B6544">
        <v>16.550277779999998</v>
      </c>
      <c r="C6544" t="s">
        <v>836</v>
      </c>
      <c r="D6544" t="s">
        <v>851</v>
      </c>
      <c r="E6544" t="s">
        <v>399</v>
      </c>
      <c r="F6544" t="s">
        <v>110</v>
      </c>
      <c r="G6544" t="s">
        <v>110</v>
      </c>
      <c r="H6544" t="s">
        <v>94</v>
      </c>
      <c r="K6544">
        <v>0</v>
      </c>
      <c r="L6544">
        <v>0</v>
      </c>
      <c r="M6544">
        <v>5</v>
      </c>
      <c r="N6544">
        <v>15</v>
      </c>
      <c r="O6544">
        <v>2008</v>
      </c>
      <c r="P6544" t="s">
        <v>397</v>
      </c>
      <c r="R6544">
        <f t="shared" si="409"/>
        <v>-94</v>
      </c>
      <c r="S6544">
        <f t="shared" si="410"/>
        <v>17</v>
      </c>
      <c r="T6544" t="str">
        <f t="shared" si="411"/>
        <v>-9417</v>
      </c>
      <c r="U6544" t="str">
        <f t="shared" si="408"/>
        <v>-94, 17</v>
      </c>
    </row>
    <row r="6545" spans="1:21" hidden="1" x14ac:dyDescent="0.25">
      <c r="A6545">
        <v>-94.193055560000005</v>
      </c>
      <c r="B6545">
        <v>16.550277779999998</v>
      </c>
      <c r="C6545" t="s">
        <v>836</v>
      </c>
      <c r="D6545" t="s">
        <v>851</v>
      </c>
      <c r="E6545" t="s">
        <v>399</v>
      </c>
      <c r="F6545" t="s">
        <v>110</v>
      </c>
      <c r="G6545" t="s">
        <v>110</v>
      </c>
      <c r="H6545" t="s">
        <v>94</v>
      </c>
      <c r="K6545">
        <v>0</v>
      </c>
      <c r="L6545">
        <v>0</v>
      </c>
      <c r="M6545">
        <v>5</v>
      </c>
      <c r="N6545">
        <v>15</v>
      </c>
      <c r="O6545">
        <v>2008</v>
      </c>
      <c r="P6545" t="s">
        <v>397</v>
      </c>
      <c r="R6545">
        <f t="shared" si="409"/>
        <v>-94</v>
      </c>
      <c r="S6545">
        <f t="shared" si="410"/>
        <v>17</v>
      </c>
      <c r="T6545" t="str">
        <f t="shared" si="411"/>
        <v>-9417</v>
      </c>
      <c r="U6545" t="str">
        <f t="shared" si="408"/>
        <v>-94, 17</v>
      </c>
    </row>
    <row r="6546" spans="1:21" hidden="1" x14ac:dyDescent="0.25">
      <c r="A6546">
        <v>-94.193055560000005</v>
      </c>
      <c r="B6546">
        <v>16.550277779999998</v>
      </c>
      <c r="C6546" t="s">
        <v>836</v>
      </c>
      <c r="D6546" t="s">
        <v>851</v>
      </c>
      <c r="E6546" t="s">
        <v>399</v>
      </c>
      <c r="F6546" t="s">
        <v>110</v>
      </c>
      <c r="G6546" t="s">
        <v>110</v>
      </c>
      <c r="H6546" t="s">
        <v>94</v>
      </c>
      <c r="K6546">
        <v>0</v>
      </c>
      <c r="L6546">
        <v>0</v>
      </c>
      <c r="M6546">
        <v>5</v>
      </c>
      <c r="N6546">
        <v>15</v>
      </c>
      <c r="O6546">
        <v>2008</v>
      </c>
      <c r="P6546" t="s">
        <v>397</v>
      </c>
      <c r="R6546">
        <f t="shared" si="409"/>
        <v>-94</v>
      </c>
      <c r="S6546">
        <f t="shared" si="410"/>
        <v>17</v>
      </c>
      <c r="T6546" t="str">
        <f t="shared" si="411"/>
        <v>-9417</v>
      </c>
      <c r="U6546" t="str">
        <f t="shared" si="408"/>
        <v>-94, 17</v>
      </c>
    </row>
    <row r="6547" spans="1:21" hidden="1" x14ac:dyDescent="0.25">
      <c r="A6547">
        <v>-94.193055560000005</v>
      </c>
      <c r="B6547">
        <v>16.550277779999998</v>
      </c>
      <c r="C6547" t="s">
        <v>836</v>
      </c>
      <c r="D6547" t="s">
        <v>851</v>
      </c>
      <c r="E6547" t="s">
        <v>399</v>
      </c>
      <c r="F6547" t="s">
        <v>110</v>
      </c>
      <c r="G6547" t="s">
        <v>110</v>
      </c>
      <c r="H6547" t="s">
        <v>94</v>
      </c>
      <c r="K6547">
        <v>0</v>
      </c>
      <c r="L6547">
        <v>0</v>
      </c>
      <c r="M6547">
        <v>5</v>
      </c>
      <c r="N6547">
        <v>15</v>
      </c>
      <c r="O6547">
        <v>2008</v>
      </c>
      <c r="P6547" t="s">
        <v>397</v>
      </c>
      <c r="R6547">
        <f t="shared" si="409"/>
        <v>-94</v>
      </c>
      <c r="S6547">
        <f t="shared" si="410"/>
        <v>17</v>
      </c>
      <c r="T6547" t="str">
        <f t="shared" si="411"/>
        <v>-9417</v>
      </c>
      <c r="U6547" t="str">
        <f t="shared" si="408"/>
        <v>-94, 17</v>
      </c>
    </row>
    <row r="6548" spans="1:21" hidden="1" x14ac:dyDescent="0.25">
      <c r="A6548">
        <v>-94.193055560000005</v>
      </c>
      <c r="B6548">
        <v>16.550277779999998</v>
      </c>
      <c r="C6548" t="s">
        <v>836</v>
      </c>
      <c r="D6548" t="s">
        <v>851</v>
      </c>
      <c r="E6548" t="s">
        <v>399</v>
      </c>
      <c r="F6548" t="s">
        <v>110</v>
      </c>
      <c r="G6548" t="s">
        <v>110</v>
      </c>
      <c r="H6548" t="s">
        <v>94</v>
      </c>
      <c r="K6548">
        <v>0</v>
      </c>
      <c r="L6548">
        <v>0</v>
      </c>
      <c r="M6548">
        <v>5</v>
      </c>
      <c r="N6548">
        <v>15</v>
      </c>
      <c r="O6548">
        <v>2008</v>
      </c>
      <c r="P6548" t="s">
        <v>397</v>
      </c>
      <c r="R6548">
        <f t="shared" si="409"/>
        <v>-94</v>
      </c>
      <c r="S6548">
        <f t="shared" si="410"/>
        <v>17</v>
      </c>
      <c r="T6548" t="str">
        <f t="shared" si="411"/>
        <v>-9417</v>
      </c>
      <c r="U6548" t="str">
        <f t="shared" si="408"/>
        <v>-94, 17</v>
      </c>
    </row>
    <row r="6549" spans="1:21" hidden="1" x14ac:dyDescent="0.25">
      <c r="A6549">
        <v>-94.193055560000005</v>
      </c>
      <c r="B6549">
        <v>16.550277779999998</v>
      </c>
      <c r="C6549" t="s">
        <v>836</v>
      </c>
      <c r="D6549" t="s">
        <v>851</v>
      </c>
      <c r="E6549" t="s">
        <v>399</v>
      </c>
      <c r="F6549" t="s">
        <v>110</v>
      </c>
      <c r="G6549" t="s">
        <v>110</v>
      </c>
      <c r="H6549" t="s">
        <v>94</v>
      </c>
      <c r="K6549">
        <v>0</v>
      </c>
      <c r="L6549">
        <v>0</v>
      </c>
      <c r="M6549">
        <v>5</v>
      </c>
      <c r="N6549">
        <v>15</v>
      </c>
      <c r="O6549">
        <v>2008</v>
      </c>
      <c r="P6549" t="s">
        <v>397</v>
      </c>
      <c r="R6549">
        <f t="shared" si="409"/>
        <v>-94</v>
      </c>
      <c r="S6549">
        <f t="shared" si="410"/>
        <v>17</v>
      </c>
      <c r="T6549" t="str">
        <f t="shared" si="411"/>
        <v>-9417</v>
      </c>
      <c r="U6549" t="str">
        <f t="shared" si="408"/>
        <v>-94, 17</v>
      </c>
    </row>
    <row r="6550" spans="1:21" hidden="1" x14ac:dyDescent="0.25">
      <c r="A6550">
        <v>-94.193055560000005</v>
      </c>
      <c r="B6550">
        <v>16.550277779999998</v>
      </c>
      <c r="C6550" t="s">
        <v>836</v>
      </c>
      <c r="D6550" t="s">
        <v>851</v>
      </c>
      <c r="E6550" t="s">
        <v>399</v>
      </c>
      <c r="F6550" t="s">
        <v>110</v>
      </c>
      <c r="G6550" t="s">
        <v>110</v>
      </c>
      <c r="H6550" t="s">
        <v>94</v>
      </c>
      <c r="K6550">
        <v>0</v>
      </c>
      <c r="L6550">
        <v>0</v>
      </c>
      <c r="M6550">
        <v>5</v>
      </c>
      <c r="N6550">
        <v>15</v>
      </c>
      <c r="O6550">
        <v>2008</v>
      </c>
      <c r="P6550" t="s">
        <v>397</v>
      </c>
      <c r="R6550">
        <f t="shared" si="409"/>
        <v>-94</v>
      </c>
      <c r="S6550">
        <f t="shared" si="410"/>
        <v>17</v>
      </c>
      <c r="T6550" t="str">
        <f t="shared" si="411"/>
        <v>-9417</v>
      </c>
      <c r="U6550" t="str">
        <f t="shared" si="408"/>
        <v>-94, 16</v>
      </c>
    </row>
    <row r="6551" spans="1:21" hidden="1" x14ac:dyDescent="0.25">
      <c r="A6551">
        <v>-93.598888889999998</v>
      </c>
      <c r="B6551">
        <v>16.21944444</v>
      </c>
      <c r="C6551" t="s">
        <v>832</v>
      </c>
      <c r="D6551" t="s">
        <v>851</v>
      </c>
      <c r="E6551" t="s">
        <v>399</v>
      </c>
      <c r="F6551" t="s">
        <v>110</v>
      </c>
      <c r="G6551" t="s">
        <v>110</v>
      </c>
      <c r="H6551" t="s">
        <v>94</v>
      </c>
      <c r="K6551">
        <v>0</v>
      </c>
      <c r="L6551">
        <v>0</v>
      </c>
      <c r="M6551">
        <v>1</v>
      </c>
      <c r="N6551">
        <v>23</v>
      </c>
      <c r="O6551">
        <v>2009</v>
      </c>
      <c r="P6551" t="s">
        <v>397</v>
      </c>
      <c r="R6551">
        <f t="shared" si="409"/>
        <v>-94</v>
      </c>
      <c r="S6551">
        <f t="shared" si="410"/>
        <v>16</v>
      </c>
      <c r="T6551" t="str">
        <f t="shared" si="411"/>
        <v>-9416</v>
      </c>
      <c r="U6551" t="str">
        <f t="shared" si="408"/>
        <v>-94, 16</v>
      </c>
    </row>
    <row r="6552" spans="1:21" hidden="1" x14ac:dyDescent="0.25">
      <c r="A6552">
        <v>-93.598888889999998</v>
      </c>
      <c r="B6552">
        <v>16.21944444</v>
      </c>
      <c r="C6552" t="s">
        <v>832</v>
      </c>
      <c r="D6552" t="s">
        <v>851</v>
      </c>
      <c r="E6552" t="s">
        <v>399</v>
      </c>
      <c r="F6552" t="s">
        <v>110</v>
      </c>
      <c r="G6552" t="s">
        <v>110</v>
      </c>
      <c r="H6552" t="s">
        <v>94</v>
      </c>
      <c r="K6552">
        <v>0</v>
      </c>
      <c r="L6552">
        <v>0</v>
      </c>
      <c r="M6552">
        <v>1</v>
      </c>
      <c r="N6552">
        <v>23</v>
      </c>
      <c r="O6552">
        <v>2009</v>
      </c>
      <c r="P6552" t="s">
        <v>397</v>
      </c>
      <c r="R6552">
        <f t="shared" si="409"/>
        <v>-94</v>
      </c>
      <c r="S6552">
        <f t="shared" si="410"/>
        <v>16</v>
      </c>
      <c r="T6552" t="str">
        <f t="shared" si="411"/>
        <v>-9416</v>
      </c>
      <c r="U6552" t="str">
        <f t="shared" si="408"/>
        <v>-94, 16</v>
      </c>
    </row>
    <row r="6553" spans="1:21" hidden="1" x14ac:dyDescent="0.25">
      <c r="A6553">
        <v>-93.598888889999998</v>
      </c>
      <c r="B6553">
        <v>16.21944444</v>
      </c>
      <c r="C6553" t="s">
        <v>832</v>
      </c>
      <c r="D6553" t="s">
        <v>851</v>
      </c>
      <c r="E6553" t="s">
        <v>399</v>
      </c>
      <c r="F6553" t="s">
        <v>110</v>
      </c>
      <c r="G6553" t="s">
        <v>110</v>
      </c>
      <c r="H6553" t="s">
        <v>94</v>
      </c>
      <c r="K6553">
        <v>0</v>
      </c>
      <c r="L6553">
        <v>0</v>
      </c>
      <c r="M6553">
        <v>1</v>
      </c>
      <c r="N6553">
        <v>23</v>
      </c>
      <c r="O6553">
        <v>2009</v>
      </c>
      <c r="P6553" t="s">
        <v>397</v>
      </c>
      <c r="R6553">
        <f t="shared" si="409"/>
        <v>-94</v>
      </c>
      <c r="S6553">
        <f t="shared" si="410"/>
        <v>16</v>
      </c>
      <c r="T6553" t="str">
        <f t="shared" si="411"/>
        <v>-9416</v>
      </c>
      <c r="U6553" t="str">
        <f t="shared" si="408"/>
        <v>-94, 16</v>
      </c>
    </row>
    <row r="6554" spans="1:21" hidden="1" x14ac:dyDescent="0.25">
      <c r="A6554">
        <v>-93.628055560000007</v>
      </c>
      <c r="B6554">
        <v>16.153333329999999</v>
      </c>
      <c r="C6554" t="s">
        <v>834</v>
      </c>
      <c r="D6554" t="s">
        <v>851</v>
      </c>
      <c r="E6554" t="s">
        <v>399</v>
      </c>
      <c r="F6554" t="s">
        <v>110</v>
      </c>
      <c r="G6554" t="s">
        <v>110</v>
      </c>
      <c r="H6554" t="s">
        <v>94</v>
      </c>
      <c r="K6554">
        <v>0</v>
      </c>
      <c r="L6554">
        <v>0</v>
      </c>
      <c r="M6554">
        <v>2</v>
      </c>
      <c r="N6554">
        <v>4</v>
      </c>
      <c r="O6554">
        <v>2009</v>
      </c>
      <c r="P6554" t="s">
        <v>397</v>
      </c>
      <c r="R6554">
        <f t="shared" si="409"/>
        <v>-94</v>
      </c>
      <c r="S6554">
        <f t="shared" si="410"/>
        <v>16</v>
      </c>
      <c r="T6554" t="str">
        <f t="shared" si="411"/>
        <v>-9416</v>
      </c>
      <c r="U6554" t="str">
        <f t="shared" si="408"/>
        <v>-94, 16</v>
      </c>
    </row>
    <row r="6555" spans="1:21" hidden="1" x14ac:dyDescent="0.25">
      <c r="A6555">
        <v>-93.628055560000007</v>
      </c>
      <c r="B6555">
        <v>16.153333329999999</v>
      </c>
      <c r="C6555" t="s">
        <v>834</v>
      </c>
      <c r="D6555" t="s">
        <v>851</v>
      </c>
      <c r="E6555" t="s">
        <v>399</v>
      </c>
      <c r="F6555" t="s">
        <v>110</v>
      </c>
      <c r="G6555" t="s">
        <v>110</v>
      </c>
      <c r="H6555" t="s">
        <v>94</v>
      </c>
      <c r="K6555">
        <v>0</v>
      </c>
      <c r="L6555">
        <v>0</v>
      </c>
      <c r="M6555">
        <v>2</v>
      </c>
      <c r="N6555">
        <v>4</v>
      </c>
      <c r="O6555">
        <v>2009</v>
      </c>
      <c r="P6555" t="s">
        <v>397</v>
      </c>
      <c r="R6555">
        <f t="shared" si="409"/>
        <v>-94</v>
      </c>
      <c r="S6555">
        <f t="shared" si="410"/>
        <v>16</v>
      </c>
      <c r="T6555" t="str">
        <f t="shared" si="411"/>
        <v>-9416</v>
      </c>
      <c r="U6555" t="str">
        <f t="shared" si="408"/>
        <v>-94, 16</v>
      </c>
    </row>
    <row r="6556" spans="1:21" hidden="1" x14ac:dyDescent="0.25">
      <c r="A6556">
        <v>-93.628055560000007</v>
      </c>
      <c r="B6556">
        <v>16.153333329999999</v>
      </c>
      <c r="C6556" t="s">
        <v>834</v>
      </c>
      <c r="D6556" t="s">
        <v>851</v>
      </c>
      <c r="E6556" t="s">
        <v>399</v>
      </c>
      <c r="F6556" t="s">
        <v>110</v>
      </c>
      <c r="G6556" t="s">
        <v>110</v>
      </c>
      <c r="H6556" t="s">
        <v>94</v>
      </c>
      <c r="K6556">
        <v>0</v>
      </c>
      <c r="L6556">
        <v>0</v>
      </c>
      <c r="M6556">
        <v>2</v>
      </c>
      <c r="N6556">
        <v>4</v>
      </c>
      <c r="O6556">
        <v>2009</v>
      </c>
      <c r="P6556" t="s">
        <v>397</v>
      </c>
      <c r="R6556">
        <f t="shared" si="409"/>
        <v>-94</v>
      </c>
      <c r="S6556">
        <f t="shared" si="410"/>
        <v>16</v>
      </c>
      <c r="T6556" t="str">
        <f t="shared" si="411"/>
        <v>-9416</v>
      </c>
      <c r="U6556" t="str">
        <f t="shared" si="408"/>
        <v>-94, 16</v>
      </c>
    </row>
    <row r="6557" spans="1:21" hidden="1" x14ac:dyDescent="0.25">
      <c r="A6557">
        <v>-93.628055560000007</v>
      </c>
      <c r="B6557">
        <v>16.153333329999999</v>
      </c>
      <c r="C6557" t="s">
        <v>834</v>
      </c>
      <c r="D6557" t="s">
        <v>851</v>
      </c>
      <c r="E6557" t="s">
        <v>399</v>
      </c>
      <c r="F6557" t="s">
        <v>110</v>
      </c>
      <c r="G6557" t="s">
        <v>110</v>
      </c>
      <c r="H6557" t="s">
        <v>94</v>
      </c>
      <c r="K6557">
        <v>0</v>
      </c>
      <c r="L6557">
        <v>0</v>
      </c>
      <c r="M6557">
        <v>2</v>
      </c>
      <c r="N6557">
        <v>4</v>
      </c>
      <c r="O6557">
        <v>2009</v>
      </c>
      <c r="P6557" t="s">
        <v>397</v>
      </c>
      <c r="R6557">
        <f t="shared" si="409"/>
        <v>-94</v>
      </c>
      <c r="S6557">
        <f t="shared" si="410"/>
        <v>16</v>
      </c>
      <c r="T6557" t="str">
        <f t="shared" si="411"/>
        <v>-9416</v>
      </c>
      <c r="U6557" t="str">
        <f t="shared" si="408"/>
        <v>-94, 16</v>
      </c>
    </row>
    <row r="6558" spans="1:21" hidden="1" x14ac:dyDescent="0.25">
      <c r="A6558">
        <v>-93.628055560000007</v>
      </c>
      <c r="B6558">
        <v>16.153333329999999</v>
      </c>
      <c r="C6558" t="s">
        <v>834</v>
      </c>
      <c r="D6558" t="s">
        <v>851</v>
      </c>
      <c r="E6558" t="s">
        <v>399</v>
      </c>
      <c r="F6558" t="s">
        <v>110</v>
      </c>
      <c r="G6558" t="s">
        <v>110</v>
      </c>
      <c r="H6558" t="s">
        <v>94</v>
      </c>
      <c r="K6558">
        <v>0</v>
      </c>
      <c r="L6558">
        <v>0</v>
      </c>
      <c r="M6558">
        <v>2</v>
      </c>
      <c r="N6558">
        <v>4</v>
      </c>
      <c r="O6558">
        <v>2009</v>
      </c>
      <c r="P6558" t="s">
        <v>397</v>
      </c>
      <c r="R6558">
        <f t="shared" si="409"/>
        <v>-94</v>
      </c>
      <c r="S6558">
        <f t="shared" si="410"/>
        <v>16</v>
      </c>
      <c r="T6558" t="str">
        <f t="shared" si="411"/>
        <v>-9416</v>
      </c>
      <c r="U6558" t="str">
        <f t="shared" si="408"/>
        <v>-94, 16</v>
      </c>
    </row>
    <row r="6559" spans="1:21" hidden="1" x14ac:dyDescent="0.25">
      <c r="A6559">
        <v>-93.628055560000007</v>
      </c>
      <c r="B6559">
        <v>16.153333329999999</v>
      </c>
      <c r="C6559" t="s">
        <v>834</v>
      </c>
      <c r="D6559" t="s">
        <v>851</v>
      </c>
      <c r="E6559" t="s">
        <v>399</v>
      </c>
      <c r="F6559" t="s">
        <v>110</v>
      </c>
      <c r="G6559" t="s">
        <v>110</v>
      </c>
      <c r="H6559" t="s">
        <v>94</v>
      </c>
      <c r="K6559">
        <v>0</v>
      </c>
      <c r="L6559">
        <v>0</v>
      </c>
      <c r="M6559">
        <v>2</v>
      </c>
      <c r="N6559">
        <v>4</v>
      </c>
      <c r="O6559">
        <v>2009</v>
      </c>
      <c r="P6559" t="s">
        <v>397</v>
      </c>
      <c r="R6559">
        <f t="shared" si="409"/>
        <v>-94</v>
      </c>
      <c r="S6559">
        <f t="shared" si="410"/>
        <v>16</v>
      </c>
      <c r="T6559" t="str">
        <f t="shared" si="411"/>
        <v>-9416</v>
      </c>
      <c r="U6559" t="str">
        <f t="shared" si="408"/>
        <v>-94, 17</v>
      </c>
    </row>
    <row r="6560" spans="1:21" hidden="1" x14ac:dyDescent="0.25">
      <c r="A6560">
        <v>-94.193611110000006</v>
      </c>
      <c r="B6560">
        <v>16.579722220000001</v>
      </c>
      <c r="C6560" t="s">
        <v>794</v>
      </c>
      <c r="D6560" t="s">
        <v>395</v>
      </c>
      <c r="E6560" t="s">
        <v>399</v>
      </c>
      <c r="F6560" t="s">
        <v>110</v>
      </c>
      <c r="G6560" t="s">
        <v>110</v>
      </c>
      <c r="H6560" t="s">
        <v>94</v>
      </c>
      <c r="K6560">
        <v>0</v>
      </c>
      <c r="L6560">
        <v>0</v>
      </c>
      <c r="M6560">
        <v>3</v>
      </c>
      <c r="N6560">
        <v>5</v>
      </c>
      <c r="O6560">
        <v>2008</v>
      </c>
      <c r="P6560" t="s">
        <v>397</v>
      </c>
      <c r="R6560">
        <f t="shared" si="409"/>
        <v>-94</v>
      </c>
      <c r="S6560">
        <f t="shared" si="410"/>
        <v>17</v>
      </c>
      <c r="T6560" t="str">
        <f t="shared" si="411"/>
        <v>-9417</v>
      </c>
      <c r="U6560" t="str">
        <f t="shared" si="408"/>
        <v>-94, 17</v>
      </c>
    </row>
    <row r="6561" spans="1:21" hidden="1" x14ac:dyDescent="0.25">
      <c r="A6561">
        <v>-94.193611110000006</v>
      </c>
      <c r="B6561">
        <v>16.579722220000001</v>
      </c>
      <c r="C6561" t="s">
        <v>794</v>
      </c>
      <c r="D6561" t="s">
        <v>395</v>
      </c>
      <c r="E6561" t="s">
        <v>399</v>
      </c>
      <c r="F6561" t="s">
        <v>110</v>
      </c>
      <c r="G6561" t="s">
        <v>110</v>
      </c>
      <c r="H6561" t="s">
        <v>94</v>
      </c>
      <c r="K6561">
        <v>0</v>
      </c>
      <c r="L6561">
        <v>0</v>
      </c>
      <c r="M6561">
        <v>3</v>
      </c>
      <c r="N6561">
        <v>5</v>
      </c>
      <c r="O6561">
        <v>2008</v>
      </c>
      <c r="P6561" t="s">
        <v>397</v>
      </c>
      <c r="R6561">
        <f t="shared" si="409"/>
        <v>-94</v>
      </c>
      <c r="S6561">
        <f t="shared" si="410"/>
        <v>17</v>
      </c>
      <c r="T6561" t="str">
        <f t="shared" si="411"/>
        <v>-9417</v>
      </c>
      <c r="U6561" t="str">
        <f t="shared" si="408"/>
        <v>-94, 17</v>
      </c>
    </row>
    <row r="6562" spans="1:21" hidden="1" x14ac:dyDescent="0.25">
      <c r="A6562">
        <v>-94.193055560000005</v>
      </c>
      <c r="B6562">
        <v>16.550277779999998</v>
      </c>
      <c r="C6562" t="s">
        <v>836</v>
      </c>
      <c r="D6562" t="s">
        <v>395</v>
      </c>
      <c r="E6562" t="s">
        <v>399</v>
      </c>
      <c r="F6562" t="s">
        <v>110</v>
      </c>
      <c r="G6562" t="s">
        <v>110</v>
      </c>
      <c r="H6562" t="s">
        <v>94</v>
      </c>
      <c r="K6562">
        <v>0</v>
      </c>
      <c r="L6562">
        <v>0</v>
      </c>
      <c r="M6562">
        <v>5</v>
      </c>
      <c r="N6562">
        <v>15</v>
      </c>
      <c r="O6562">
        <v>2008</v>
      </c>
      <c r="P6562" t="s">
        <v>397</v>
      </c>
      <c r="R6562">
        <f t="shared" si="409"/>
        <v>-94</v>
      </c>
      <c r="S6562">
        <f t="shared" si="410"/>
        <v>17</v>
      </c>
      <c r="T6562" t="str">
        <f t="shared" si="411"/>
        <v>-9417</v>
      </c>
      <c r="U6562" t="str">
        <f t="shared" si="408"/>
        <v>-94, 17</v>
      </c>
    </row>
    <row r="6563" spans="1:21" hidden="1" x14ac:dyDescent="0.25">
      <c r="A6563">
        <v>-94.193055560000005</v>
      </c>
      <c r="B6563">
        <v>16.550277779999998</v>
      </c>
      <c r="C6563" t="s">
        <v>836</v>
      </c>
      <c r="D6563" t="s">
        <v>395</v>
      </c>
      <c r="E6563" t="s">
        <v>399</v>
      </c>
      <c r="F6563" t="s">
        <v>110</v>
      </c>
      <c r="G6563" t="s">
        <v>110</v>
      </c>
      <c r="H6563" t="s">
        <v>94</v>
      </c>
      <c r="K6563">
        <v>0</v>
      </c>
      <c r="L6563">
        <v>0</v>
      </c>
      <c r="M6563">
        <v>5</v>
      </c>
      <c r="N6563">
        <v>15</v>
      </c>
      <c r="O6563">
        <v>2008</v>
      </c>
      <c r="P6563" t="s">
        <v>397</v>
      </c>
      <c r="R6563">
        <f t="shared" si="409"/>
        <v>-94</v>
      </c>
      <c r="S6563">
        <f t="shared" si="410"/>
        <v>17</v>
      </c>
      <c r="T6563" t="str">
        <f t="shared" si="411"/>
        <v>-9417</v>
      </c>
      <c r="U6563" t="str">
        <f t="shared" si="408"/>
        <v>-94, 17</v>
      </c>
    </row>
    <row r="6564" spans="1:21" hidden="1" x14ac:dyDescent="0.25">
      <c r="A6564">
        <v>-94.193055560000005</v>
      </c>
      <c r="B6564">
        <v>16.550277779999998</v>
      </c>
      <c r="C6564" t="s">
        <v>836</v>
      </c>
      <c r="D6564" t="s">
        <v>395</v>
      </c>
      <c r="E6564" t="s">
        <v>399</v>
      </c>
      <c r="F6564" t="s">
        <v>110</v>
      </c>
      <c r="G6564" t="s">
        <v>110</v>
      </c>
      <c r="H6564" t="s">
        <v>94</v>
      </c>
      <c r="K6564">
        <v>0</v>
      </c>
      <c r="L6564">
        <v>0</v>
      </c>
      <c r="M6564">
        <v>5</v>
      </c>
      <c r="N6564">
        <v>15</v>
      </c>
      <c r="O6564">
        <v>2008</v>
      </c>
      <c r="P6564" t="s">
        <v>397</v>
      </c>
      <c r="R6564">
        <f t="shared" si="409"/>
        <v>-94</v>
      </c>
      <c r="S6564">
        <f t="shared" si="410"/>
        <v>17</v>
      </c>
      <c r="T6564" t="str">
        <f t="shared" si="411"/>
        <v>-9417</v>
      </c>
      <c r="U6564" t="str">
        <f t="shared" si="408"/>
        <v>-94, 17</v>
      </c>
    </row>
    <row r="6565" spans="1:21" hidden="1" x14ac:dyDescent="0.25">
      <c r="A6565">
        <v>-94.193055560000005</v>
      </c>
      <c r="B6565">
        <v>16.550277779999998</v>
      </c>
      <c r="C6565" t="s">
        <v>836</v>
      </c>
      <c r="D6565" t="s">
        <v>395</v>
      </c>
      <c r="E6565" t="s">
        <v>399</v>
      </c>
      <c r="F6565" t="s">
        <v>110</v>
      </c>
      <c r="G6565" t="s">
        <v>110</v>
      </c>
      <c r="H6565" t="s">
        <v>94</v>
      </c>
      <c r="K6565">
        <v>0</v>
      </c>
      <c r="L6565">
        <v>0</v>
      </c>
      <c r="M6565">
        <v>5</v>
      </c>
      <c r="N6565">
        <v>15</v>
      </c>
      <c r="O6565">
        <v>2008</v>
      </c>
      <c r="P6565" t="s">
        <v>397</v>
      </c>
      <c r="R6565">
        <f t="shared" si="409"/>
        <v>-94</v>
      </c>
      <c r="S6565">
        <f t="shared" si="410"/>
        <v>17</v>
      </c>
      <c r="T6565" t="str">
        <f t="shared" si="411"/>
        <v>-9417</v>
      </c>
      <c r="U6565" t="str">
        <f t="shared" si="408"/>
        <v>-93, 17</v>
      </c>
    </row>
    <row r="6566" spans="1:21" hidden="1" x14ac:dyDescent="0.25">
      <c r="A6566">
        <v>-93.324166669999997</v>
      </c>
      <c r="B6566">
        <v>16.863888889999998</v>
      </c>
      <c r="C6566" t="s">
        <v>806</v>
      </c>
      <c r="D6566" t="s">
        <v>395</v>
      </c>
      <c r="E6566" t="s">
        <v>399</v>
      </c>
      <c r="F6566" t="s">
        <v>110</v>
      </c>
      <c r="G6566" t="s">
        <v>110</v>
      </c>
      <c r="H6566" t="s">
        <v>94</v>
      </c>
      <c r="K6566">
        <v>0</v>
      </c>
      <c r="L6566">
        <v>0</v>
      </c>
      <c r="M6566">
        <v>6</v>
      </c>
      <c r="N6566">
        <v>11</v>
      </c>
      <c r="O6566">
        <v>2008</v>
      </c>
      <c r="P6566" t="s">
        <v>397</v>
      </c>
      <c r="R6566">
        <f t="shared" si="409"/>
        <v>-93</v>
      </c>
      <c r="S6566">
        <f t="shared" si="410"/>
        <v>17</v>
      </c>
      <c r="T6566" t="str">
        <f t="shared" si="411"/>
        <v>-9317</v>
      </c>
      <c r="U6566" t="str">
        <f t="shared" si="408"/>
        <v>-93, 17</v>
      </c>
    </row>
    <row r="6567" spans="1:21" hidden="1" x14ac:dyDescent="0.25">
      <c r="A6567">
        <v>-93.121111110000001</v>
      </c>
      <c r="B6567">
        <v>16.896944439999999</v>
      </c>
      <c r="C6567" t="s">
        <v>853</v>
      </c>
      <c r="D6567" t="s">
        <v>395</v>
      </c>
      <c r="E6567" t="s">
        <v>399</v>
      </c>
      <c r="F6567" t="s">
        <v>110</v>
      </c>
      <c r="G6567" t="s">
        <v>110</v>
      </c>
      <c r="H6567" t="s">
        <v>94</v>
      </c>
      <c r="K6567">
        <v>0</v>
      </c>
      <c r="L6567">
        <v>0</v>
      </c>
      <c r="M6567">
        <v>7</v>
      </c>
      <c r="N6567">
        <v>8</v>
      </c>
      <c r="O6567">
        <v>2008</v>
      </c>
      <c r="P6567" t="s">
        <v>397</v>
      </c>
      <c r="R6567">
        <f t="shared" si="409"/>
        <v>-93</v>
      </c>
      <c r="S6567">
        <f t="shared" si="410"/>
        <v>17</v>
      </c>
      <c r="T6567" t="str">
        <f t="shared" si="411"/>
        <v>-9317</v>
      </c>
      <c r="U6567" t="str">
        <f t="shared" si="408"/>
        <v>-93, 17</v>
      </c>
    </row>
    <row r="6568" spans="1:21" hidden="1" x14ac:dyDescent="0.25">
      <c r="A6568">
        <v>-93.121111110000001</v>
      </c>
      <c r="B6568">
        <v>16.896944439999999</v>
      </c>
      <c r="C6568" t="s">
        <v>853</v>
      </c>
      <c r="D6568" t="s">
        <v>395</v>
      </c>
      <c r="E6568" t="s">
        <v>399</v>
      </c>
      <c r="F6568" t="s">
        <v>110</v>
      </c>
      <c r="G6568" t="s">
        <v>110</v>
      </c>
      <c r="H6568" t="s">
        <v>94</v>
      </c>
      <c r="K6568">
        <v>0</v>
      </c>
      <c r="L6568">
        <v>0</v>
      </c>
      <c r="M6568">
        <v>7</v>
      </c>
      <c r="N6568">
        <v>8</v>
      </c>
      <c r="O6568">
        <v>2008</v>
      </c>
      <c r="P6568" t="s">
        <v>397</v>
      </c>
      <c r="R6568">
        <f t="shared" si="409"/>
        <v>-93</v>
      </c>
      <c r="S6568">
        <f t="shared" si="410"/>
        <v>17</v>
      </c>
      <c r="T6568" t="str">
        <f t="shared" si="411"/>
        <v>-9317</v>
      </c>
      <c r="U6568" t="str">
        <f t="shared" si="408"/>
        <v>-94, 17</v>
      </c>
    </row>
    <row r="6569" spans="1:21" hidden="1" x14ac:dyDescent="0.25">
      <c r="A6569">
        <v>-94.193055560000005</v>
      </c>
      <c r="B6569">
        <v>16.550277779999998</v>
      </c>
      <c r="C6569" t="s">
        <v>836</v>
      </c>
      <c r="D6569" t="s">
        <v>395</v>
      </c>
      <c r="E6569" t="s">
        <v>399</v>
      </c>
      <c r="F6569" t="s">
        <v>110</v>
      </c>
      <c r="G6569" t="s">
        <v>110</v>
      </c>
      <c r="H6569" t="s">
        <v>94</v>
      </c>
      <c r="K6569">
        <v>0</v>
      </c>
      <c r="L6569">
        <v>0</v>
      </c>
      <c r="M6569">
        <v>5</v>
      </c>
      <c r="N6569">
        <v>15</v>
      </c>
      <c r="O6569">
        <v>2008</v>
      </c>
      <c r="P6569" t="s">
        <v>397</v>
      </c>
      <c r="R6569">
        <f t="shared" si="409"/>
        <v>-94</v>
      </c>
      <c r="S6569">
        <f t="shared" si="410"/>
        <v>17</v>
      </c>
      <c r="T6569" t="str">
        <f t="shared" si="411"/>
        <v>-9417</v>
      </c>
      <c r="U6569" t="str">
        <f t="shared" si="408"/>
        <v>-94, 17</v>
      </c>
    </row>
    <row r="6570" spans="1:21" hidden="1" x14ac:dyDescent="0.25">
      <c r="A6570">
        <v>-94.193055560000005</v>
      </c>
      <c r="B6570">
        <v>16.550277779999998</v>
      </c>
      <c r="C6570" t="s">
        <v>836</v>
      </c>
      <c r="D6570" t="s">
        <v>395</v>
      </c>
      <c r="E6570" t="s">
        <v>399</v>
      </c>
      <c r="F6570" t="s">
        <v>110</v>
      </c>
      <c r="G6570" t="s">
        <v>110</v>
      </c>
      <c r="H6570" t="s">
        <v>94</v>
      </c>
      <c r="K6570">
        <v>0</v>
      </c>
      <c r="L6570">
        <v>0</v>
      </c>
      <c r="M6570">
        <v>5</v>
      </c>
      <c r="N6570">
        <v>15</v>
      </c>
      <c r="O6570">
        <v>2008</v>
      </c>
      <c r="P6570" t="s">
        <v>397</v>
      </c>
      <c r="R6570">
        <f t="shared" si="409"/>
        <v>-94</v>
      </c>
      <c r="S6570">
        <f t="shared" si="410"/>
        <v>17</v>
      </c>
      <c r="T6570" t="str">
        <f t="shared" si="411"/>
        <v>-9417</v>
      </c>
      <c r="U6570" t="str">
        <f t="shared" si="408"/>
        <v>-94, 17</v>
      </c>
    </row>
    <row r="6571" spans="1:21" hidden="1" x14ac:dyDescent="0.25">
      <c r="A6571">
        <v>-94.193055560000005</v>
      </c>
      <c r="B6571">
        <v>16.550277779999998</v>
      </c>
      <c r="C6571" t="s">
        <v>836</v>
      </c>
      <c r="D6571" t="s">
        <v>395</v>
      </c>
      <c r="E6571" t="s">
        <v>399</v>
      </c>
      <c r="F6571" t="s">
        <v>110</v>
      </c>
      <c r="G6571" t="s">
        <v>110</v>
      </c>
      <c r="H6571" t="s">
        <v>94</v>
      </c>
      <c r="K6571">
        <v>0</v>
      </c>
      <c r="L6571">
        <v>0</v>
      </c>
      <c r="M6571">
        <v>5</v>
      </c>
      <c r="N6571">
        <v>15</v>
      </c>
      <c r="O6571">
        <v>2008</v>
      </c>
      <c r="P6571" t="s">
        <v>397</v>
      </c>
      <c r="R6571">
        <f t="shared" si="409"/>
        <v>-94</v>
      </c>
      <c r="S6571">
        <f t="shared" si="410"/>
        <v>17</v>
      </c>
      <c r="T6571" t="str">
        <f t="shared" si="411"/>
        <v>-9417</v>
      </c>
      <c r="U6571" t="str">
        <f t="shared" si="408"/>
        <v>-94, 17</v>
      </c>
    </row>
    <row r="6572" spans="1:21" hidden="1" x14ac:dyDescent="0.25">
      <c r="A6572">
        <v>-94.193055560000005</v>
      </c>
      <c r="B6572">
        <v>16.550277779999998</v>
      </c>
      <c r="C6572" t="s">
        <v>836</v>
      </c>
      <c r="D6572" t="s">
        <v>395</v>
      </c>
      <c r="E6572" t="s">
        <v>399</v>
      </c>
      <c r="F6572" t="s">
        <v>110</v>
      </c>
      <c r="G6572" t="s">
        <v>110</v>
      </c>
      <c r="H6572" t="s">
        <v>94</v>
      </c>
      <c r="K6572">
        <v>0</v>
      </c>
      <c r="L6572">
        <v>0</v>
      </c>
      <c r="M6572">
        <v>5</v>
      </c>
      <c r="N6572">
        <v>15</v>
      </c>
      <c r="O6572">
        <v>2008</v>
      </c>
      <c r="P6572" t="s">
        <v>397</v>
      </c>
      <c r="R6572">
        <f t="shared" si="409"/>
        <v>-94</v>
      </c>
      <c r="S6572">
        <f t="shared" si="410"/>
        <v>17</v>
      </c>
      <c r="T6572" t="str">
        <f t="shared" si="411"/>
        <v>-9417</v>
      </c>
      <c r="U6572" t="str">
        <f t="shared" si="408"/>
        <v>-94, 17</v>
      </c>
    </row>
    <row r="6573" spans="1:21" hidden="1" x14ac:dyDescent="0.25">
      <c r="A6573">
        <v>-94.193055560000005</v>
      </c>
      <c r="B6573">
        <v>16.550277779999998</v>
      </c>
      <c r="C6573" t="s">
        <v>836</v>
      </c>
      <c r="D6573" t="s">
        <v>395</v>
      </c>
      <c r="E6573" t="s">
        <v>399</v>
      </c>
      <c r="F6573" t="s">
        <v>110</v>
      </c>
      <c r="G6573" t="s">
        <v>110</v>
      </c>
      <c r="H6573" t="s">
        <v>94</v>
      </c>
      <c r="K6573">
        <v>0</v>
      </c>
      <c r="L6573">
        <v>0</v>
      </c>
      <c r="M6573">
        <v>5</v>
      </c>
      <c r="N6573">
        <v>15</v>
      </c>
      <c r="O6573">
        <v>2008</v>
      </c>
      <c r="P6573" t="s">
        <v>397</v>
      </c>
      <c r="R6573">
        <f t="shared" si="409"/>
        <v>-94</v>
      </c>
      <c r="S6573">
        <f t="shared" si="410"/>
        <v>17</v>
      </c>
      <c r="T6573" t="str">
        <f t="shared" si="411"/>
        <v>-9417</v>
      </c>
      <c r="U6573" t="str">
        <f t="shared" si="408"/>
        <v>-94, 17</v>
      </c>
    </row>
    <row r="6574" spans="1:21" hidden="1" x14ac:dyDescent="0.25">
      <c r="A6574">
        <v>-94.193055560000005</v>
      </c>
      <c r="B6574">
        <v>16.550277779999998</v>
      </c>
      <c r="C6574" t="s">
        <v>836</v>
      </c>
      <c r="D6574" t="s">
        <v>395</v>
      </c>
      <c r="E6574" t="s">
        <v>399</v>
      </c>
      <c r="F6574" t="s">
        <v>110</v>
      </c>
      <c r="G6574" t="s">
        <v>110</v>
      </c>
      <c r="H6574" t="s">
        <v>94</v>
      </c>
      <c r="K6574">
        <v>0</v>
      </c>
      <c r="L6574">
        <v>0</v>
      </c>
      <c r="M6574">
        <v>5</v>
      </c>
      <c r="N6574">
        <v>15</v>
      </c>
      <c r="O6574">
        <v>2008</v>
      </c>
      <c r="P6574" t="s">
        <v>397</v>
      </c>
      <c r="R6574">
        <f t="shared" si="409"/>
        <v>-94</v>
      </c>
      <c r="S6574">
        <f t="shared" si="410"/>
        <v>17</v>
      </c>
      <c r="T6574" t="str">
        <f t="shared" si="411"/>
        <v>-9417</v>
      </c>
      <c r="U6574" t="str">
        <f t="shared" si="408"/>
        <v>-96, 17</v>
      </c>
    </row>
    <row r="6575" spans="1:21" hidden="1" x14ac:dyDescent="0.25">
      <c r="A6575">
        <v>-96.049116670000004</v>
      </c>
      <c r="B6575">
        <v>17.26445</v>
      </c>
      <c r="C6575" t="s">
        <v>826</v>
      </c>
      <c r="D6575" t="s">
        <v>395</v>
      </c>
      <c r="E6575" t="s">
        <v>399</v>
      </c>
      <c r="F6575" t="s">
        <v>110</v>
      </c>
      <c r="G6575" t="s">
        <v>110</v>
      </c>
      <c r="H6575" t="s">
        <v>94</v>
      </c>
      <c r="K6575">
        <v>0</v>
      </c>
      <c r="L6575">
        <v>0</v>
      </c>
      <c r="M6575">
        <v>11</v>
      </c>
      <c r="N6575">
        <v>8</v>
      </c>
      <c r="O6575">
        <v>2008</v>
      </c>
      <c r="P6575" t="s">
        <v>397</v>
      </c>
      <c r="R6575">
        <f t="shared" si="409"/>
        <v>-96</v>
      </c>
      <c r="S6575">
        <f t="shared" si="410"/>
        <v>17</v>
      </c>
      <c r="T6575" t="str">
        <f t="shared" si="411"/>
        <v>-9617</v>
      </c>
      <c r="U6575" t="str">
        <f t="shared" si="408"/>
        <v>-96, 17</v>
      </c>
    </row>
    <row r="6576" spans="1:21" hidden="1" x14ac:dyDescent="0.25">
      <c r="A6576">
        <v>-96.049083330000002</v>
      </c>
      <c r="B6576">
        <v>17.264383330000001</v>
      </c>
      <c r="C6576" t="s">
        <v>826</v>
      </c>
      <c r="D6576" t="s">
        <v>395</v>
      </c>
      <c r="E6576" t="s">
        <v>399</v>
      </c>
      <c r="F6576" t="s">
        <v>110</v>
      </c>
      <c r="G6576" t="s">
        <v>110</v>
      </c>
      <c r="H6576" t="s">
        <v>94</v>
      </c>
      <c r="K6576">
        <v>0</v>
      </c>
      <c r="L6576">
        <v>0</v>
      </c>
      <c r="M6576">
        <v>11</v>
      </c>
      <c r="N6576">
        <v>8</v>
      </c>
      <c r="O6576">
        <v>2008</v>
      </c>
      <c r="P6576" t="s">
        <v>397</v>
      </c>
      <c r="R6576">
        <f t="shared" si="409"/>
        <v>-96</v>
      </c>
      <c r="S6576">
        <f t="shared" si="410"/>
        <v>17</v>
      </c>
      <c r="T6576" t="str">
        <f t="shared" si="411"/>
        <v>-9617</v>
      </c>
      <c r="U6576" t="str">
        <f t="shared" si="408"/>
        <v>-96, 17</v>
      </c>
    </row>
    <row r="6577" spans="1:21" hidden="1" x14ac:dyDescent="0.25">
      <c r="A6577">
        <v>-96.078999999999994</v>
      </c>
      <c r="B6577">
        <v>17.01798333</v>
      </c>
      <c r="C6577" t="s">
        <v>827</v>
      </c>
      <c r="D6577" t="s">
        <v>395</v>
      </c>
      <c r="E6577" t="s">
        <v>399</v>
      </c>
      <c r="F6577" t="s">
        <v>110</v>
      </c>
      <c r="G6577" t="s">
        <v>110</v>
      </c>
      <c r="H6577" t="s">
        <v>94</v>
      </c>
      <c r="K6577">
        <v>0</v>
      </c>
      <c r="L6577">
        <v>0</v>
      </c>
      <c r="M6577">
        <v>11</v>
      </c>
      <c r="N6577">
        <v>9</v>
      </c>
      <c r="O6577">
        <v>2008</v>
      </c>
      <c r="P6577" t="s">
        <v>397</v>
      </c>
      <c r="R6577">
        <f t="shared" si="409"/>
        <v>-96</v>
      </c>
      <c r="S6577">
        <f t="shared" si="410"/>
        <v>17</v>
      </c>
      <c r="T6577" t="str">
        <f t="shared" si="411"/>
        <v>-9617</v>
      </c>
      <c r="U6577" t="str">
        <f t="shared" si="408"/>
        <v>-96, 18</v>
      </c>
    </row>
    <row r="6578" spans="1:21" hidden="1" x14ac:dyDescent="0.25">
      <c r="A6578">
        <v>-96.397033329999999</v>
      </c>
      <c r="B6578">
        <v>17.589933330000001</v>
      </c>
      <c r="C6578" t="s">
        <v>394</v>
      </c>
      <c r="D6578" t="s">
        <v>395</v>
      </c>
      <c r="E6578" t="s">
        <v>399</v>
      </c>
      <c r="F6578" t="s">
        <v>110</v>
      </c>
      <c r="G6578" t="s">
        <v>109</v>
      </c>
      <c r="H6578" t="s">
        <v>94</v>
      </c>
      <c r="L6578">
        <v>78748.800000000003</v>
      </c>
      <c r="M6578">
        <v>11</v>
      </c>
      <c r="N6578">
        <v>11</v>
      </c>
      <c r="O6578">
        <v>2008</v>
      </c>
      <c r="P6578" t="s">
        <v>397</v>
      </c>
      <c r="R6578">
        <f t="shared" si="409"/>
        <v>-96</v>
      </c>
      <c r="S6578">
        <f t="shared" si="410"/>
        <v>18</v>
      </c>
      <c r="T6578" t="str">
        <f t="shared" si="411"/>
        <v>-9618</v>
      </c>
      <c r="U6578" t="str">
        <f t="shared" si="408"/>
        <v>-94, 17</v>
      </c>
    </row>
    <row r="6579" spans="1:21" hidden="1" x14ac:dyDescent="0.25">
      <c r="A6579">
        <v>-94.194166670000001</v>
      </c>
      <c r="B6579">
        <v>16.571388890000001</v>
      </c>
      <c r="C6579" t="s">
        <v>794</v>
      </c>
      <c r="D6579" t="s">
        <v>395</v>
      </c>
      <c r="E6579" t="s">
        <v>399</v>
      </c>
      <c r="F6579" t="s">
        <v>110</v>
      </c>
      <c r="G6579" t="s">
        <v>109</v>
      </c>
      <c r="H6579" t="s">
        <v>94</v>
      </c>
      <c r="L6579">
        <v>43.92</v>
      </c>
      <c r="M6579">
        <v>3</v>
      </c>
      <c r="N6579">
        <v>5</v>
      </c>
      <c r="O6579">
        <v>2008</v>
      </c>
      <c r="P6579" t="s">
        <v>397</v>
      </c>
      <c r="R6579">
        <f t="shared" si="409"/>
        <v>-94</v>
      </c>
      <c r="S6579">
        <f t="shared" si="410"/>
        <v>17</v>
      </c>
      <c r="T6579" t="str">
        <f t="shared" si="411"/>
        <v>-9417</v>
      </c>
      <c r="U6579" t="str">
        <f t="shared" si="408"/>
        <v>-96, 18</v>
      </c>
    </row>
    <row r="6580" spans="1:21" hidden="1" x14ac:dyDescent="0.25">
      <c r="A6580">
        <v>-96.490866670000003</v>
      </c>
      <c r="B6580">
        <v>17.583806670000001</v>
      </c>
      <c r="C6580" t="s">
        <v>854</v>
      </c>
      <c r="D6580" t="s">
        <v>855</v>
      </c>
      <c r="E6580" t="s">
        <v>856</v>
      </c>
      <c r="F6580" t="s">
        <v>110</v>
      </c>
      <c r="G6580" t="s">
        <v>110</v>
      </c>
      <c r="H6580" t="s">
        <v>94</v>
      </c>
      <c r="K6580">
        <v>0</v>
      </c>
      <c r="L6580">
        <v>0</v>
      </c>
      <c r="M6580">
        <v>9</v>
      </c>
      <c r="N6580">
        <v>4</v>
      </c>
      <c r="O6580">
        <v>2008</v>
      </c>
      <c r="P6580" t="s">
        <v>397</v>
      </c>
      <c r="R6580">
        <f t="shared" si="409"/>
        <v>-96</v>
      </c>
      <c r="S6580">
        <f t="shared" si="410"/>
        <v>18</v>
      </c>
      <c r="T6580" t="str">
        <f t="shared" si="411"/>
        <v>-9618</v>
      </c>
      <c r="U6580" t="str">
        <f t="shared" si="408"/>
        <v>-96, 18</v>
      </c>
    </row>
    <row r="6581" spans="1:21" hidden="1" x14ac:dyDescent="0.25">
      <c r="A6581">
        <v>-96.490866670000003</v>
      </c>
      <c r="B6581">
        <v>17.583806670000001</v>
      </c>
      <c r="C6581" t="s">
        <v>854</v>
      </c>
      <c r="D6581" t="s">
        <v>855</v>
      </c>
      <c r="E6581" t="s">
        <v>856</v>
      </c>
      <c r="F6581" t="s">
        <v>110</v>
      </c>
      <c r="G6581" t="s">
        <v>110</v>
      </c>
      <c r="H6581" t="s">
        <v>94</v>
      </c>
      <c r="K6581">
        <v>0</v>
      </c>
      <c r="L6581">
        <v>0</v>
      </c>
      <c r="M6581">
        <v>9</v>
      </c>
      <c r="N6581">
        <v>4</v>
      </c>
      <c r="O6581">
        <v>2008</v>
      </c>
      <c r="P6581" t="s">
        <v>397</v>
      </c>
      <c r="R6581">
        <f t="shared" si="409"/>
        <v>-96</v>
      </c>
      <c r="S6581">
        <f t="shared" si="410"/>
        <v>18</v>
      </c>
      <c r="T6581" t="str">
        <f t="shared" si="411"/>
        <v>-9618</v>
      </c>
      <c r="U6581" t="str">
        <f t="shared" si="408"/>
        <v>-96, 18</v>
      </c>
    </row>
    <row r="6582" spans="1:21" hidden="1" x14ac:dyDescent="0.25">
      <c r="A6582">
        <v>-95.516541110000006</v>
      </c>
      <c r="B6582">
        <v>17.58340806</v>
      </c>
      <c r="C6582" t="s">
        <v>854</v>
      </c>
      <c r="D6582" t="s">
        <v>855</v>
      </c>
      <c r="E6582" t="s">
        <v>856</v>
      </c>
      <c r="F6582" t="s">
        <v>110</v>
      </c>
      <c r="G6582" t="s">
        <v>110</v>
      </c>
      <c r="H6582" t="s">
        <v>94</v>
      </c>
      <c r="K6582">
        <v>0</v>
      </c>
      <c r="L6582">
        <v>0</v>
      </c>
      <c r="M6582">
        <v>9</v>
      </c>
      <c r="N6582">
        <v>4</v>
      </c>
      <c r="O6582">
        <v>2008</v>
      </c>
      <c r="P6582" t="s">
        <v>397</v>
      </c>
      <c r="R6582">
        <f t="shared" si="409"/>
        <v>-96</v>
      </c>
      <c r="S6582">
        <f t="shared" si="410"/>
        <v>18</v>
      </c>
      <c r="T6582" t="str">
        <f t="shared" si="411"/>
        <v>-9618</v>
      </c>
      <c r="U6582" t="str">
        <f t="shared" si="408"/>
        <v>-96, 18</v>
      </c>
    </row>
    <row r="6583" spans="1:21" hidden="1" x14ac:dyDescent="0.25">
      <c r="A6583">
        <v>-95.516541110000006</v>
      </c>
      <c r="B6583">
        <v>17.58340806</v>
      </c>
      <c r="C6583" t="s">
        <v>854</v>
      </c>
      <c r="D6583" t="s">
        <v>855</v>
      </c>
      <c r="E6583" t="s">
        <v>856</v>
      </c>
      <c r="F6583" t="s">
        <v>110</v>
      </c>
      <c r="G6583" t="s">
        <v>110</v>
      </c>
      <c r="H6583" t="s">
        <v>94</v>
      </c>
      <c r="K6583">
        <v>0</v>
      </c>
      <c r="L6583">
        <v>0</v>
      </c>
      <c r="M6583">
        <v>9</v>
      </c>
      <c r="N6583">
        <v>4</v>
      </c>
      <c r="O6583">
        <v>2008</v>
      </c>
      <c r="P6583" t="s">
        <v>397</v>
      </c>
      <c r="R6583">
        <f t="shared" si="409"/>
        <v>-96</v>
      </c>
      <c r="S6583">
        <f t="shared" si="410"/>
        <v>18</v>
      </c>
      <c r="T6583" t="str">
        <f t="shared" si="411"/>
        <v>-9618</v>
      </c>
      <c r="U6583" t="str">
        <f t="shared" si="408"/>
        <v>-96, 18</v>
      </c>
    </row>
    <row r="6584" spans="1:21" hidden="1" x14ac:dyDescent="0.25">
      <c r="A6584">
        <v>-95.516541110000006</v>
      </c>
      <c r="B6584">
        <v>17.58340806</v>
      </c>
      <c r="C6584" t="s">
        <v>854</v>
      </c>
      <c r="D6584" t="s">
        <v>855</v>
      </c>
      <c r="E6584" t="s">
        <v>856</v>
      </c>
      <c r="F6584" t="s">
        <v>110</v>
      </c>
      <c r="G6584" t="s">
        <v>110</v>
      </c>
      <c r="H6584" t="s">
        <v>94</v>
      </c>
      <c r="K6584">
        <v>0</v>
      </c>
      <c r="L6584">
        <v>0</v>
      </c>
      <c r="M6584">
        <v>9</v>
      </c>
      <c r="N6584">
        <v>4</v>
      </c>
      <c r="O6584">
        <v>2008</v>
      </c>
      <c r="P6584" t="s">
        <v>397</v>
      </c>
      <c r="R6584">
        <f t="shared" si="409"/>
        <v>-96</v>
      </c>
      <c r="S6584">
        <f t="shared" si="410"/>
        <v>18</v>
      </c>
      <c r="T6584" t="str">
        <f t="shared" si="411"/>
        <v>-9618</v>
      </c>
      <c r="U6584" t="str">
        <f t="shared" si="408"/>
        <v>-96, 18</v>
      </c>
    </row>
    <row r="6585" spans="1:21" hidden="1" x14ac:dyDescent="0.25">
      <c r="A6585">
        <v>-95.516537220000004</v>
      </c>
      <c r="B6585">
        <v>17.58340222</v>
      </c>
      <c r="C6585" t="s">
        <v>854</v>
      </c>
      <c r="D6585" t="s">
        <v>855</v>
      </c>
      <c r="E6585" t="s">
        <v>856</v>
      </c>
      <c r="F6585" t="s">
        <v>110</v>
      </c>
      <c r="G6585" t="s">
        <v>110</v>
      </c>
      <c r="H6585" t="s">
        <v>94</v>
      </c>
      <c r="K6585">
        <v>0</v>
      </c>
      <c r="L6585">
        <v>0</v>
      </c>
      <c r="M6585">
        <v>9</v>
      </c>
      <c r="N6585">
        <v>4</v>
      </c>
      <c r="O6585">
        <v>2008</v>
      </c>
      <c r="P6585" t="s">
        <v>397</v>
      </c>
      <c r="R6585">
        <f t="shared" si="409"/>
        <v>-96</v>
      </c>
      <c r="S6585">
        <f t="shared" si="410"/>
        <v>18</v>
      </c>
      <c r="T6585" t="str">
        <f t="shared" si="411"/>
        <v>-9618</v>
      </c>
      <c r="U6585" t="str">
        <f t="shared" si="408"/>
        <v>-96, 18</v>
      </c>
    </row>
    <row r="6586" spans="1:21" hidden="1" x14ac:dyDescent="0.25">
      <c r="A6586">
        <v>-95.516537220000004</v>
      </c>
      <c r="B6586">
        <v>17.58340222</v>
      </c>
      <c r="C6586" t="s">
        <v>854</v>
      </c>
      <c r="D6586" t="s">
        <v>855</v>
      </c>
      <c r="E6586" t="s">
        <v>856</v>
      </c>
      <c r="F6586" t="s">
        <v>110</v>
      </c>
      <c r="G6586" t="s">
        <v>110</v>
      </c>
      <c r="H6586" t="s">
        <v>94</v>
      </c>
      <c r="K6586">
        <v>0</v>
      </c>
      <c r="L6586">
        <v>0</v>
      </c>
      <c r="M6586">
        <v>9</v>
      </c>
      <c r="N6586">
        <v>4</v>
      </c>
      <c r="O6586">
        <v>2008</v>
      </c>
      <c r="P6586" t="s">
        <v>397</v>
      </c>
      <c r="R6586">
        <f t="shared" si="409"/>
        <v>-96</v>
      </c>
      <c r="S6586">
        <f t="shared" si="410"/>
        <v>18</v>
      </c>
      <c r="T6586" t="str">
        <f t="shared" si="411"/>
        <v>-9618</v>
      </c>
      <c r="U6586" t="str">
        <f t="shared" si="408"/>
        <v>-96, 18</v>
      </c>
    </row>
    <row r="6587" spans="1:21" hidden="1" x14ac:dyDescent="0.25">
      <c r="A6587">
        <v>-95.516523609999993</v>
      </c>
      <c r="B6587">
        <v>17.583397219999998</v>
      </c>
      <c r="C6587" t="s">
        <v>854</v>
      </c>
      <c r="D6587" t="s">
        <v>855</v>
      </c>
      <c r="E6587" t="s">
        <v>856</v>
      </c>
      <c r="F6587" t="s">
        <v>110</v>
      </c>
      <c r="G6587" t="s">
        <v>110</v>
      </c>
      <c r="H6587" t="s">
        <v>94</v>
      </c>
      <c r="K6587">
        <v>0</v>
      </c>
      <c r="L6587">
        <v>0</v>
      </c>
      <c r="M6587">
        <v>9</v>
      </c>
      <c r="N6587">
        <v>4</v>
      </c>
      <c r="O6587">
        <v>2008</v>
      </c>
      <c r="P6587" t="s">
        <v>397</v>
      </c>
      <c r="R6587">
        <f t="shared" si="409"/>
        <v>-96</v>
      </c>
      <c r="S6587">
        <f t="shared" si="410"/>
        <v>18</v>
      </c>
      <c r="T6587" t="str">
        <f t="shared" si="411"/>
        <v>-9618</v>
      </c>
      <c r="U6587" t="str">
        <f t="shared" si="408"/>
        <v>-96, 18</v>
      </c>
    </row>
    <row r="6588" spans="1:21" hidden="1" x14ac:dyDescent="0.25">
      <c r="A6588">
        <v>-95.51650583</v>
      </c>
      <c r="B6588">
        <v>17.583396669999999</v>
      </c>
      <c r="C6588" t="s">
        <v>854</v>
      </c>
      <c r="D6588" t="s">
        <v>855</v>
      </c>
      <c r="E6588" t="s">
        <v>856</v>
      </c>
      <c r="F6588" t="s">
        <v>110</v>
      </c>
      <c r="G6588" t="s">
        <v>110</v>
      </c>
      <c r="H6588" t="s">
        <v>94</v>
      </c>
      <c r="K6588">
        <v>0</v>
      </c>
      <c r="L6588">
        <v>0</v>
      </c>
      <c r="M6588">
        <v>9</v>
      </c>
      <c r="N6588">
        <v>4</v>
      </c>
      <c r="O6588">
        <v>2008</v>
      </c>
      <c r="P6588" t="s">
        <v>397</v>
      </c>
      <c r="R6588">
        <f t="shared" si="409"/>
        <v>-96</v>
      </c>
      <c r="S6588">
        <f t="shared" si="410"/>
        <v>18</v>
      </c>
      <c r="T6588" t="str">
        <f t="shared" si="411"/>
        <v>-9618</v>
      </c>
      <c r="U6588" t="str">
        <f t="shared" si="408"/>
        <v>-96, 18</v>
      </c>
    </row>
    <row r="6589" spans="1:21" hidden="1" x14ac:dyDescent="0.25">
      <c r="A6589">
        <v>-95.51650583</v>
      </c>
      <c r="B6589">
        <v>17.583396669999999</v>
      </c>
      <c r="C6589" t="s">
        <v>854</v>
      </c>
      <c r="D6589" t="s">
        <v>855</v>
      </c>
      <c r="E6589" t="s">
        <v>856</v>
      </c>
      <c r="F6589" t="s">
        <v>110</v>
      </c>
      <c r="G6589" t="s">
        <v>110</v>
      </c>
      <c r="H6589" t="s">
        <v>94</v>
      </c>
      <c r="K6589">
        <v>0</v>
      </c>
      <c r="L6589">
        <v>0</v>
      </c>
      <c r="M6589">
        <v>9</v>
      </c>
      <c r="N6589">
        <v>4</v>
      </c>
      <c r="O6589">
        <v>2008</v>
      </c>
      <c r="P6589" t="s">
        <v>397</v>
      </c>
      <c r="R6589">
        <f t="shared" si="409"/>
        <v>-96</v>
      </c>
      <c r="S6589">
        <f t="shared" si="410"/>
        <v>18</v>
      </c>
      <c r="T6589" t="str">
        <f t="shared" si="411"/>
        <v>-9618</v>
      </c>
      <c r="U6589" t="str">
        <f t="shared" si="408"/>
        <v>-96, 18</v>
      </c>
    </row>
    <row r="6590" spans="1:21" hidden="1" x14ac:dyDescent="0.25">
      <c r="A6590">
        <v>-95.51650472</v>
      </c>
      <c r="B6590">
        <v>17.58339917</v>
      </c>
      <c r="C6590" t="s">
        <v>857</v>
      </c>
      <c r="D6590" t="s">
        <v>855</v>
      </c>
      <c r="E6590" t="s">
        <v>856</v>
      </c>
      <c r="F6590" t="s">
        <v>110</v>
      </c>
      <c r="G6590" t="s">
        <v>110</v>
      </c>
      <c r="H6590" t="s">
        <v>94</v>
      </c>
      <c r="K6590">
        <v>0</v>
      </c>
      <c r="L6590">
        <v>0</v>
      </c>
      <c r="M6590">
        <v>9</v>
      </c>
      <c r="N6590">
        <v>5</v>
      </c>
      <c r="O6590">
        <v>2008</v>
      </c>
      <c r="P6590" t="s">
        <v>397</v>
      </c>
      <c r="R6590">
        <f t="shared" si="409"/>
        <v>-96</v>
      </c>
      <c r="S6590">
        <f t="shared" si="410"/>
        <v>18</v>
      </c>
      <c r="T6590" t="str">
        <f t="shared" si="411"/>
        <v>-9618</v>
      </c>
      <c r="U6590" t="str">
        <f t="shared" si="408"/>
        <v>-96, 18</v>
      </c>
    </row>
    <row r="6591" spans="1:21" hidden="1" x14ac:dyDescent="0.25">
      <c r="A6591">
        <v>-95.51651167</v>
      </c>
      <c r="B6591">
        <v>17.583368329999999</v>
      </c>
      <c r="C6591" t="s">
        <v>857</v>
      </c>
      <c r="D6591" t="s">
        <v>855</v>
      </c>
      <c r="E6591" t="s">
        <v>856</v>
      </c>
      <c r="F6591" t="s">
        <v>110</v>
      </c>
      <c r="G6591" t="s">
        <v>110</v>
      </c>
      <c r="H6591" t="s">
        <v>94</v>
      </c>
      <c r="K6591">
        <v>0</v>
      </c>
      <c r="L6591">
        <v>0</v>
      </c>
      <c r="M6591">
        <v>9</v>
      </c>
      <c r="N6591">
        <v>5</v>
      </c>
      <c r="O6591">
        <v>2008</v>
      </c>
      <c r="P6591" t="s">
        <v>397</v>
      </c>
      <c r="R6591">
        <f t="shared" si="409"/>
        <v>-96</v>
      </c>
      <c r="S6591">
        <f t="shared" si="410"/>
        <v>18</v>
      </c>
      <c r="T6591" t="str">
        <f t="shared" si="411"/>
        <v>-9618</v>
      </c>
      <c r="U6591" t="str">
        <f t="shared" si="408"/>
        <v>-96, 18</v>
      </c>
    </row>
    <row r="6592" spans="1:21" hidden="1" x14ac:dyDescent="0.25">
      <c r="A6592">
        <v>-95.51651167</v>
      </c>
      <c r="B6592">
        <v>17.583368329999999</v>
      </c>
      <c r="C6592" t="s">
        <v>857</v>
      </c>
      <c r="D6592" t="s">
        <v>855</v>
      </c>
      <c r="E6592" t="s">
        <v>856</v>
      </c>
      <c r="F6592" t="s">
        <v>110</v>
      </c>
      <c r="G6592" t="s">
        <v>110</v>
      </c>
      <c r="H6592" t="s">
        <v>94</v>
      </c>
      <c r="K6592">
        <v>0</v>
      </c>
      <c r="L6592">
        <v>0</v>
      </c>
      <c r="M6592">
        <v>9</v>
      </c>
      <c r="N6592">
        <v>5</v>
      </c>
      <c r="O6592">
        <v>2008</v>
      </c>
      <c r="P6592" t="s">
        <v>397</v>
      </c>
      <c r="R6592">
        <f t="shared" si="409"/>
        <v>-96</v>
      </c>
      <c r="S6592">
        <f t="shared" si="410"/>
        <v>18</v>
      </c>
      <c r="T6592" t="str">
        <f t="shared" si="411"/>
        <v>-9618</v>
      </c>
      <c r="U6592" t="str">
        <f t="shared" si="408"/>
        <v>-96, 18</v>
      </c>
    </row>
    <row r="6593" spans="1:21" hidden="1" x14ac:dyDescent="0.25">
      <c r="A6593">
        <v>-95.51651167</v>
      </c>
      <c r="B6593">
        <v>17.583368329999999</v>
      </c>
      <c r="C6593" t="s">
        <v>857</v>
      </c>
      <c r="D6593" t="s">
        <v>855</v>
      </c>
      <c r="E6593" t="s">
        <v>856</v>
      </c>
      <c r="F6593" t="s">
        <v>110</v>
      </c>
      <c r="G6593" t="s">
        <v>110</v>
      </c>
      <c r="H6593" t="s">
        <v>94</v>
      </c>
      <c r="K6593">
        <v>0</v>
      </c>
      <c r="L6593">
        <v>0</v>
      </c>
      <c r="M6593">
        <v>9</v>
      </c>
      <c r="N6593">
        <v>5</v>
      </c>
      <c r="O6593">
        <v>2008</v>
      </c>
      <c r="P6593" t="s">
        <v>397</v>
      </c>
      <c r="R6593">
        <f t="shared" si="409"/>
        <v>-96</v>
      </c>
      <c r="S6593">
        <f t="shared" si="410"/>
        <v>18</v>
      </c>
      <c r="T6593" t="str">
        <f t="shared" si="411"/>
        <v>-9618</v>
      </c>
      <c r="U6593" t="str">
        <f t="shared" si="408"/>
        <v>-96, 18</v>
      </c>
    </row>
    <row r="6594" spans="1:21" hidden="1" x14ac:dyDescent="0.25">
      <c r="A6594">
        <v>-95.51651167</v>
      </c>
      <c r="B6594">
        <v>17.583368329999999</v>
      </c>
      <c r="C6594" t="s">
        <v>857</v>
      </c>
      <c r="D6594" t="s">
        <v>855</v>
      </c>
      <c r="E6594" t="s">
        <v>856</v>
      </c>
      <c r="F6594" t="s">
        <v>110</v>
      </c>
      <c r="G6594" t="s">
        <v>110</v>
      </c>
      <c r="H6594" t="s">
        <v>94</v>
      </c>
      <c r="K6594">
        <v>0</v>
      </c>
      <c r="L6594">
        <v>0</v>
      </c>
      <c r="M6594">
        <v>9</v>
      </c>
      <c r="N6594">
        <v>5</v>
      </c>
      <c r="O6594">
        <v>2008</v>
      </c>
      <c r="P6594" t="s">
        <v>397</v>
      </c>
      <c r="R6594">
        <f t="shared" si="409"/>
        <v>-96</v>
      </c>
      <c r="S6594">
        <f t="shared" si="410"/>
        <v>18</v>
      </c>
      <c r="T6594" t="str">
        <f t="shared" si="411"/>
        <v>-9618</v>
      </c>
      <c r="U6594" t="str">
        <f t="shared" ref="U6594:U6657" si="412">_xlfn.CONCAT($R6595, ", ", $S6595)</f>
        <v>-96, 18</v>
      </c>
    </row>
    <row r="6595" spans="1:21" hidden="1" x14ac:dyDescent="0.25">
      <c r="A6595">
        <v>-95.516508060000007</v>
      </c>
      <c r="B6595">
        <v>17.583368610000001</v>
      </c>
      <c r="C6595" t="s">
        <v>857</v>
      </c>
      <c r="D6595" t="s">
        <v>855</v>
      </c>
      <c r="E6595" t="s">
        <v>856</v>
      </c>
      <c r="F6595" t="s">
        <v>110</v>
      </c>
      <c r="G6595" t="s">
        <v>110</v>
      </c>
      <c r="H6595" t="s">
        <v>94</v>
      </c>
      <c r="K6595">
        <v>0</v>
      </c>
      <c r="L6595">
        <v>0</v>
      </c>
      <c r="M6595">
        <v>9</v>
      </c>
      <c r="N6595">
        <v>5</v>
      </c>
      <c r="O6595">
        <v>2008</v>
      </c>
      <c r="P6595" t="s">
        <v>397</v>
      </c>
      <c r="R6595">
        <f t="shared" ref="R6595:R6658" si="413">ROUND($A6595, 0)</f>
        <v>-96</v>
      </c>
      <c r="S6595">
        <f t="shared" ref="S6595:S6658" si="414">ROUND($B6595, 0)</f>
        <v>18</v>
      </c>
      <c r="T6595" t="str">
        <f t="shared" ref="T6595:T6658" si="415">_xlfn.CONCAT($R6595, $S6595)</f>
        <v>-9618</v>
      </c>
      <c r="U6595" t="str">
        <f t="shared" si="412"/>
        <v>-96, 18</v>
      </c>
    </row>
    <row r="6596" spans="1:21" hidden="1" x14ac:dyDescent="0.25">
      <c r="A6596">
        <v>-95.516498609999999</v>
      </c>
      <c r="B6596">
        <v>17.583369170000001</v>
      </c>
      <c r="C6596" t="s">
        <v>857</v>
      </c>
      <c r="D6596" t="s">
        <v>855</v>
      </c>
      <c r="E6596" t="s">
        <v>856</v>
      </c>
      <c r="F6596" t="s">
        <v>110</v>
      </c>
      <c r="G6596" t="s">
        <v>110</v>
      </c>
      <c r="H6596" t="s">
        <v>94</v>
      </c>
      <c r="K6596">
        <v>0</v>
      </c>
      <c r="L6596">
        <v>0</v>
      </c>
      <c r="M6596">
        <v>9</v>
      </c>
      <c r="N6596">
        <v>5</v>
      </c>
      <c r="O6596">
        <v>2008</v>
      </c>
      <c r="P6596" t="s">
        <v>397</v>
      </c>
      <c r="R6596">
        <f t="shared" si="413"/>
        <v>-96</v>
      </c>
      <c r="S6596">
        <f t="shared" si="414"/>
        <v>18</v>
      </c>
      <c r="T6596" t="str">
        <f t="shared" si="415"/>
        <v>-9618</v>
      </c>
      <c r="U6596" t="str">
        <f t="shared" si="412"/>
        <v>-96, 18</v>
      </c>
    </row>
    <row r="6597" spans="1:21" hidden="1" x14ac:dyDescent="0.25">
      <c r="A6597">
        <v>-95.51649639</v>
      </c>
      <c r="B6597">
        <v>17.583365000000001</v>
      </c>
      <c r="C6597" t="s">
        <v>857</v>
      </c>
      <c r="D6597" t="s">
        <v>855</v>
      </c>
      <c r="E6597" t="s">
        <v>856</v>
      </c>
      <c r="F6597" t="s">
        <v>110</v>
      </c>
      <c r="G6597" t="s">
        <v>110</v>
      </c>
      <c r="H6597" t="s">
        <v>94</v>
      </c>
      <c r="K6597">
        <v>0</v>
      </c>
      <c r="L6597">
        <v>0</v>
      </c>
      <c r="M6597">
        <v>9</v>
      </c>
      <c r="N6597">
        <v>5</v>
      </c>
      <c r="O6597">
        <v>2008</v>
      </c>
      <c r="P6597" t="s">
        <v>397</v>
      </c>
      <c r="R6597">
        <f t="shared" si="413"/>
        <v>-96</v>
      </c>
      <c r="S6597">
        <f t="shared" si="414"/>
        <v>18</v>
      </c>
      <c r="T6597" t="str">
        <f t="shared" si="415"/>
        <v>-9618</v>
      </c>
      <c r="U6597" t="str">
        <f t="shared" si="412"/>
        <v>-96, 18</v>
      </c>
    </row>
    <row r="6598" spans="1:21" hidden="1" x14ac:dyDescent="0.25">
      <c r="A6598">
        <v>-95.516514720000004</v>
      </c>
      <c r="B6598">
        <v>17.583372780000001</v>
      </c>
      <c r="C6598" t="s">
        <v>857</v>
      </c>
      <c r="D6598" t="s">
        <v>855</v>
      </c>
      <c r="E6598" t="s">
        <v>856</v>
      </c>
      <c r="F6598" t="s">
        <v>110</v>
      </c>
      <c r="G6598" t="s">
        <v>110</v>
      </c>
      <c r="H6598" t="s">
        <v>94</v>
      </c>
      <c r="K6598">
        <v>0</v>
      </c>
      <c r="L6598">
        <v>0</v>
      </c>
      <c r="M6598">
        <v>9</v>
      </c>
      <c r="N6598">
        <v>5</v>
      </c>
      <c r="O6598">
        <v>2008</v>
      </c>
      <c r="P6598" t="s">
        <v>397</v>
      </c>
      <c r="R6598">
        <f t="shared" si="413"/>
        <v>-96</v>
      </c>
      <c r="S6598">
        <f t="shared" si="414"/>
        <v>18</v>
      </c>
      <c r="T6598" t="str">
        <f t="shared" si="415"/>
        <v>-9618</v>
      </c>
      <c r="U6598" t="str">
        <f t="shared" si="412"/>
        <v>-96, 18</v>
      </c>
    </row>
    <row r="6599" spans="1:21" hidden="1" x14ac:dyDescent="0.25">
      <c r="A6599">
        <v>-95.516523609999993</v>
      </c>
      <c r="B6599">
        <v>17.583397219999998</v>
      </c>
      <c r="C6599" t="s">
        <v>854</v>
      </c>
      <c r="D6599" t="s">
        <v>395</v>
      </c>
      <c r="E6599" t="s">
        <v>399</v>
      </c>
      <c r="F6599" t="s">
        <v>110</v>
      </c>
      <c r="G6599" t="s">
        <v>109</v>
      </c>
      <c r="H6599" t="s">
        <v>94</v>
      </c>
      <c r="L6599">
        <v>205.6</v>
      </c>
      <c r="M6599">
        <v>9</v>
      </c>
      <c r="N6599">
        <v>4</v>
      </c>
      <c r="O6599">
        <v>2008</v>
      </c>
      <c r="P6599" t="s">
        <v>397</v>
      </c>
      <c r="R6599">
        <f t="shared" si="413"/>
        <v>-96</v>
      </c>
      <c r="S6599">
        <f t="shared" si="414"/>
        <v>18</v>
      </c>
      <c r="T6599" t="str">
        <f t="shared" si="415"/>
        <v>-9618</v>
      </c>
      <c r="U6599" t="str">
        <f t="shared" si="412"/>
        <v>-93, 17</v>
      </c>
    </row>
    <row r="6600" spans="1:21" hidden="1" x14ac:dyDescent="0.25">
      <c r="A6600">
        <v>-93.307500000000005</v>
      </c>
      <c r="B6600">
        <v>16.82833333</v>
      </c>
      <c r="C6600" t="s">
        <v>806</v>
      </c>
      <c r="D6600" t="s">
        <v>858</v>
      </c>
      <c r="E6600" t="s">
        <v>859</v>
      </c>
      <c r="F6600" t="s">
        <v>110</v>
      </c>
      <c r="G6600" t="s">
        <v>110</v>
      </c>
      <c r="H6600" t="s">
        <v>94</v>
      </c>
      <c r="K6600">
        <v>0</v>
      </c>
      <c r="L6600">
        <v>0</v>
      </c>
      <c r="M6600">
        <v>6</v>
      </c>
      <c r="N6600">
        <v>11</v>
      </c>
      <c r="O6600">
        <v>2008</v>
      </c>
      <c r="P6600" t="s">
        <v>397</v>
      </c>
      <c r="R6600">
        <f t="shared" si="413"/>
        <v>-93</v>
      </c>
      <c r="S6600">
        <f t="shared" si="414"/>
        <v>17</v>
      </c>
      <c r="T6600" t="str">
        <f t="shared" si="415"/>
        <v>-9317</v>
      </c>
      <c r="U6600" t="str">
        <f t="shared" si="412"/>
        <v>-93, 17</v>
      </c>
    </row>
    <row r="6601" spans="1:21" hidden="1" x14ac:dyDescent="0.25">
      <c r="A6601">
        <v>-93.305833329999999</v>
      </c>
      <c r="B6601">
        <v>16.836388889999998</v>
      </c>
      <c r="C6601" t="s">
        <v>806</v>
      </c>
      <c r="D6601" t="s">
        <v>858</v>
      </c>
      <c r="E6601" t="s">
        <v>859</v>
      </c>
      <c r="F6601" t="s">
        <v>110</v>
      </c>
      <c r="G6601" t="s">
        <v>110</v>
      </c>
      <c r="H6601" t="s">
        <v>94</v>
      </c>
      <c r="K6601">
        <v>0</v>
      </c>
      <c r="L6601">
        <v>0</v>
      </c>
      <c r="M6601">
        <v>6</v>
      </c>
      <c r="N6601">
        <v>11</v>
      </c>
      <c r="O6601">
        <v>2008</v>
      </c>
      <c r="P6601" t="s">
        <v>397</v>
      </c>
      <c r="R6601">
        <f t="shared" si="413"/>
        <v>-93</v>
      </c>
      <c r="S6601">
        <f t="shared" si="414"/>
        <v>17</v>
      </c>
      <c r="T6601" t="str">
        <f t="shared" si="415"/>
        <v>-9317</v>
      </c>
      <c r="U6601" t="str">
        <f t="shared" si="412"/>
        <v>-93, 17</v>
      </c>
    </row>
    <row r="6602" spans="1:21" hidden="1" x14ac:dyDescent="0.25">
      <c r="A6602">
        <v>-93.121111110000001</v>
      </c>
      <c r="B6602">
        <v>16.896944439999999</v>
      </c>
      <c r="C6602" t="s">
        <v>853</v>
      </c>
      <c r="D6602" t="s">
        <v>858</v>
      </c>
      <c r="E6602" t="s">
        <v>859</v>
      </c>
      <c r="F6602" t="s">
        <v>110</v>
      </c>
      <c r="G6602" t="s">
        <v>110</v>
      </c>
      <c r="H6602" t="s">
        <v>94</v>
      </c>
      <c r="K6602">
        <v>0</v>
      </c>
      <c r="L6602">
        <v>0</v>
      </c>
      <c r="M6602">
        <v>7</v>
      </c>
      <c r="N6602">
        <v>8</v>
      </c>
      <c r="O6602">
        <v>2008</v>
      </c>
      <c r="P6602" t="s">
        <v>397</v>
      </c>
      <c r="R6602">
        <f t="shared" si="413"/>
        <v>-93</v>
      </c>
      <c r="S6602">
        <f t="shared" si="414"/>
        <v>17</v>
      </c>
      <c r="T6602" t="str">
        <f t="shared" si="415"/>
        <v>-9317</v>
      </c>
      <c r="U6602" t="str">
        <f t="shared" si="412"/>
        <v>-93, 17</v>
      </c>
    </row>
    <row r="6603" spans="1:21" hidden="1" x14ac:dyDescent="0.25">
      <c r="A6603">
        <v>-93.121111110000001</v>
      </c>
      <c r="B6603">
        <v>16.896944439999999</v>
      </c>
      <c r="C6603" t="s">
        <v>853</v>
      </c>
      <c r="D6603" t="s">
        <v>858</v>
      </c>
      <c r="E6603" t="s">
        <v>859</v>
      </c>
      <c r="F6603" t="s">
        <v>110</v>
      </c>
      <c r="G6603" t="s">
        <v>110</v>
      </c>
      <c r="H6603" t="s">
        <v>94</v>
      </c>
      <c r="K6603">
        <v>0</v>
      </c>
      <c r="L6603">
        <v>0</v>
      </c>
      <c r="M6603">
        <v>7</v>
      </c>
      <c r="N6603">
        <v>8</v>
      </c>
      <c r="O6603">
        <v>2008</v>
      </c>
      <c r="P6603" t="s">
        <v>397</v>
      </c>
      <c r="R6603">
        <f t="shared" si="413"/>
        <v>-93</v>
      </c>
      <c r="S6603">
        <f t="shared" si="414"/>
        <v>17</v>
      </c>
      <c r="T6603" t="str">
        <f t="shared" si="415"/>
        <v>-9317</v>
      </c>
      <c r="U6603" t="str">
        <f t="shared" si="412"/>
        <v>-93, 17</v>
      </c>
    </row>
    <row r="6604" spans="1:21" hidden="1" x14ac:dyDescent="0.25">
      <c r="A6604">
        <v>-93.121111110000001</v>
      </c>
      <c r="B6604">
        <v>16.896944439999999</v>
      </c>
      <c r="C6604" t="s">
        <v>853</v>
      </c>
      <c r="D6604" t="s">
        <v>858</v>
      </c>
      <c r="E6604" t="s">
        <v>859</v>
      </c>
      <c r="F6604" t="s">
        <v>110</v>
      </c>
      <c r="G6604" t="s">
        <v>110</v>
      </c>
      <c r="H6604" t="s">
        <v>94</v>
      </c>
      <c r="K6604">
        <v>0</v>
      </c>
      <c r="L6604">
        <v>0</v>
      </c>
      <c r="M6604">
        <v>7</v>
      </c>
      <c r="N6604">
        <v>8</v>
      </c>
      <c r="O6604">
        <v>2008</v>
      </c>
      <c r="P6604" t="s">
        <v>397</v>
      </c>
      <c r="R6604">
        <f t="shared" si="413"/>
        <v>-93</v>
      </c>
      <c r="S6604">
        <f t="shared" si="414"/>
        <v>17</v>
      </c>
      <c r="T6604" t="str">
        <f t="shared" si="415"/>
        <v>-9317</v>
      </c>
      <c r="U6604" t="str">
        <f t="shared" si="412"/>
        <v>-93, 17</v>
      </c>
    </row>
    <row r="6605" spans="1:21" hidden="1" x14ac:dyDescent="0.25">
      <c r="A6605">
        <v>-93.121111110000001</v>
      </c>
      <c r="B6605">
        <v>16.896944439999999</v>
      </c>
      <c r="C6605" t="s">
        <v>853</v>
      </c>
      <c r="D6605" t="s">
        <v>858</v>
      </c>
      <c r="E6605" t="s">
        <v>859</v>
      </c>
      <c r="F6605" t="s">
        <v>110</v>
      </c>
      <c r="G6605" t="s">
        <v>110</v>
      </c>
      <c r="H6605" t="s">
        <v>94</v>
      </c>
      <c r="K6605">
        <v>0</v>
      </c>
      <c r="L6605">
        <v>0</v>
      </c>
      <c r="M6605">
        <v>7</v>
      </c>
      <c r="N6605">
        <v>8</v>
      </c>
      <c r="O6605">
        <v>2008</v>
      </c>
      <c r="P6605" t="s">
        <v>397</v>
      </c>
      <c r="R6605">
        <f t="shared" si="413"/>
        <v>-93</v>
      </c>
      <c r="S6605">
        <f t="shared" si="414"/>
        <v>17</v>
      </c>
      <c r="T6605" t="str">
        <f t="shared" si="415"/>
        <v>-9317</v>
      </c>
      <c r="U6605" t="str">
        <f t="shared" si="412"/>
        <v>-93, 17</v>
      </c>
    </row>
    <row r="6606" spans="1:21" hidden="1" x14ac:dyDescent="0.25">
      <c r="A6606">
        <v>-93.121111110000001</v>
      </c>
      <c r="B6606">
        <v>16.896944439999999</v>
      </c>
      <c r="C6606" t="s">
        <v>853</v>
      </c>
      <c r="D6606" t="s">
        <v>858</v>
      </c>
      <c r="E6606" t="s">
        <v>859</v>
      </c>
      <c r="F6606" t="s">
        <v>110</v>
      </c>
      <c r="G6606" t="s">
        <v>110</v>
      </c>
      <c r="H6606" t="s">
        <v>94</v>
      </c>
      <c r="K6606">
        <v>0</v>
      </c>
      <c r="L6606">
        <v>0</v>
      </c>
      <c r="M6606">
        <v>7</v>
      </c>
      <c r="N6606">
        <v>8</v>
      </c>
      <c r="O6606">
        <v>2008</v>
      </c>
      <c r="P6606" t="s">
        <v>397</v>
      </c>
      <c r="R6606">
        <f t="shared" si="413"/>
        <v>-93</v>
      </c>
      <c r="S6606">
        <f t="shared" si="414"/>
        <v>17</v>
      </c>
      <c r="T6606" t="str">
        <f t="shared" si="415"/>
        <v>-9317</v>
      </c>
      <c r="U6606" t="str">
        <f t="shared" si="412"/>
        <v>-93, 17</v>
      </c>
    </row>
    <row r="6607" spans="1:21" hidden="1" x14ac:dyDescent="0.25">
      <c r="A6607">
        <v>-93.121111110000001</v>
      </c>
      <c r="B6607">
        <v>16.896944439999999</v>
      </c>
      <c r="C6607" t="s">
        <v>853</v>
      </c>
      <c r="D6607" t="s">
        <v>858</v>
      </c>
      <c r="E6607" t="s">
        <v>859</v>
      </c>
      <c r="F6607" t="s">
        <v>110</v>
      </c>
      <c r="G6607" t="s">
        <v>110</v>
      </c>
      <c r="H6607" t="s">
        <v>94</v>
      </c>
      <c r="K6607">
        <v>0</v>
      </c>
      <c r="L6607">
        <v>0</v>
      </c>
      <c r="M6607">
        <v>7</v>
      </c>
      <c r="N6607">
        <v>8</v>
      </c>
      <c r="O6607">
        <v>2008</v>
      </c>
      <c r="P6607" t="s">
        <v>397</v>
      </c>
      <c r="R6607">
        <f t="shared" si="413"/>
        <v>-93</v>
      </c>
      <c r="S6607">
        <f t="shared" si="414"/>
        <v>17</v>
      </c>
      <c r="T6607" t="str">
        <f t="shared" si="415"/>
        <v>-9317</v>
      </c>
      <c r="U6607" t="str">
        <f t="shared" si="412"/>
        <v>-93, 17</v>
      </c>
    </row>
    <row r="6608" spans="1:21" hidden="1" x14ac:dyDescent="0.25">
      <c r="A6608">
        <v>-93.121111110000001</v>
      </c>
      <c r="B6608">
        <v>16.896944439999999</v>
      </c>
      <c r="C6608" t="s">
        <v>853</v>
      </c>
      <c r="D6608" t="s">
        <v>858</v>
      </c>
      <c r="E6608" t="s">
        <v>859</v>
      </c>
      <c r="F6608" t="s">
        <v>110</v>
      </c>
      <c r="G6608" t="s">
        <v>110</v>
      </c>
      <c r="H6608" t="s">
        <v>94</v>
      </c>
      <c r="K6608">
        <v>0</v>
      </c>
      <c r="L6608">
        <v>0</v>
      </c>
      <c r="M6608">
        <v>7</v>
      </c>
      <c r="N6608">
        <v>8</v>
      </c>
      <c r="O6608">
        <v>2008</v>
      </c>
      <c r="P6608" t="s">
        <v>397</v>
      </c>
      <c r="R6608">
        <f t="shared" si="413"/>
        <v>-93</v>
      </c>
      <c r="S6608">
        <f t="shared" si="414"/>
        <v>17</v>
      </c>
      <c r="T6608" t="str">
        <f t="shared" si="415"/>
        <v>-9317</v>
      </c>
      <c r="U6608" t="str">
        <f t="shared" si="412"/>
        <v>-93, 17</v>
      </c>
    </row>
    <row r="6609" spans="1:21" hidden="1" x14ac:dyDescent="0.25">
      <c r="A6609">
        <v>-93.121111110000001</v>
      </c>
      <c r="B6609">
        <v>16.896944439999999</v>
      </c>
      <c r="C6609" t="s">
        <v>853</v>
      </c>
      <c r="D6609" t="s">
        <v>858</v>
      </c>
      <c r="E6609" t="s">
        <v>859</v>
      </c>
      <c r="F6609" t="s">
        <v>110</v>
      </c>
      <c r="G6609" t="s">
        <v>110</v>
      </c>
      <c r="H6609" t="s">
        <v>94</v>
      </c>
      <c r="K6609">
        <v>0</v>
      </c>
      <c r="L6609">
        <v>0</v>
      </c>
      <c r="M6609">
        <v>7</v>
      </c>
      <c r="N6609">
        <v>8</v>
      </c>
      <c r="O6609">
        <v>2008</v>
      </c>
      <c r="P6609" t="s">
        <v>397</v>
      </c>
      <c r="R6609">
        <f t="shared" si="413"/>
        <v>-93</v>
      </c>
      <c r="S6609">
        <f t="shared" si="414"/>
        <v>17</v>
      </c>
      <c r="T6609" t="str">
        <f t="shared" si="415"/>
        <v>-9317</v>
      </c>
      <c r="U6609" t="str">
        <f t="shared" si="412"/>
        <v>-94, 16</v>
      </c>
    </row>
    <row r="6610" spans="1:21" hidden="1" x14ac:dyDescent="0.25">
      <c r="A6610">
        <v>-93.599444439999999</v>
      </c>
      <c r="B6610">
        <v>16.244444439999999</v>
      </c>
      <c r="C6610" t="s">
        <v>798</v>
      </c>
      <c r="D6610" t="s">
        <v>514</v>
      </c>
      <c r="E6610" t="s">
        <v>515</v>
      </c>
      <c r="F6610" t="s">
        <v>110</v>
      </c>
      <c r="G6610" t="s">
        <v>110</v>
      </c>
      <c r="H6610" t="s">
        <v>94</v>
      </c>
      <c r="K6610">
        <v>0</v>
      </c>
      <c r="L6610">
        <v>0</v>
      </c>
      <c r="M6610">
        <v>7</v>
      </c>
      <c r="N6610">
        <v>20</v>
      </c>
      <c r="O6610">
        <v>2006</v>
      </c>
      <c r="P6610" t="s">
        <v>397</v>
      </c>
      <c r="R6610">
        <f t="shared" si="413"/>
        <v>-94</v>
      </c>
      <c r="S6610">
        <f t="shared" si="414"/>
        <v>16</v>
      </c>
      <c r="T6610" t="str">
        <f t="shared" si="415"/>
        <v>-9416</v>
      </c>
      <c r="U6610" t="str">
        <f t="shared" si="412"/>
        <v>-94, 16</v>
      </c>
    </row>
    <row r="6611" spans="1:21" hidden="1" x14ac:dyDescent="0.25">
      <c r="A6611">
        <v>-93.599444439999999</v>
      </c>
      <c r="B6611">
        <v>16.244444439999999</v>
      </c>
      <c r="C6611" t="s">
        <v>798</v>
      </c>
      <c r="D6611" t="s">
        <v>514</v>
      </c>
      <c r="E6611" t="s">
        <v>515</v>
      </c>
      <c r="F6611" t="s">
        <v>110</v>
      </c>
      <c r="G6611" t="s">
        <v>110</v>
      </c>
      <c r="H6611" t="s">
        <v>94</v>
      </c>
      <c r="K6611">
        <v>0</v>
      </c>
      <c r="L6611">
        <v>0</v>
      </c>
      <c r="M6611">
        <v>7</v>
      </c>
      <c r="N6611">
        <v>20</v>
      </c>
      <c r="O6611">
        <v>2006</v>
      </c>
      <c r="P6611" t="s">
        <v>397</v>
      </c>
      <c r="R6611">
        <f t="shared" si="413"/>
        <v>-94</v>
      </c>
      <c r="S6611">
        <f t="shared" si="414"/>
        <v>16</v>
      </c>
      <c r="T6611" t="str">
        <f t="shared" si="415"/>
        <v>-9416</v>
      </c>
      <c r="U6611" t="str">
        <f t="shared" si="412"/>
        <v>-94, 16</v>
      </c>
    </row>
    <row r="6612" spans="1:21" hidden="1" x14ac:dyDescent="0.25">
      <c r="A6612">
        <v>-93.599444439999999</v>
      </c>
      <c r="B6612">
        <v>16.244444439999999</v>
      </c>
      <c r="C6612" t="s">
        <v>798</v>
      </c>
      <c r="D6612" t="s">
        <v>514</v>
      </c>
      <c r="E6612" t="s">
        <v>515</v>
      </c>
      <c r="F6612" t="s">
        <v>110</v>
      </c>
      <c r="G6612" t="s">
        <v>110</v>
      </c>
      <c r="H6612" t="s">
        <v>94</v>
      </c>
      <c r="K6612">
        <v>0</v>
      </c>
      <c r="L6612">
        <v>0</v>
      </c>
      <c r="M6612">
        <v>7</v>
      </c>
      <c r="N6612">
        <v>20</v>
      </c>
      <c r="O6612">
        <v>2006</v>
      </c>
      <c r="P6612" t="s">
        <v>397</v>
      </c>
      <c r="R6612">
        <f t="shared" si="413"/>
        <v>-94</v>
      </c>
      <c r="S6612">
        <f t="shared" si="414"/>
        <v>16</v>
      </c>
      <c r="T6612" t="str">
        <f t="shared" si="415"/>
        <v>-9416</v>
      </c>
      <c r="U6612" t="str">
        <f t="shared" si="412"/>
        <v>-94, 16</v>
      </c>
    </row>
    <row r="6613" spans="1:21" hidden="1" x14ac:dyDescent="0.25">
      <c r="A6613">
        <v>-93.599444439999999</v>
      </c>
      <c r="B6613">
        <v>16.244444439999999</v>
      </c>
      <c r="C6613" t="s">
        <v>798</v>
      </c>
      <c r="D6613" t="s">
        <v>514</v>
      </c>
      <c r="E6613" t="s">
        <v>515</v>
      </c>
      <c r="F6613" t="s">
        <v>110</v>
      </c>
      <c r="G6613" t="s">
        <v>110</v>
      </c>
      <c r="H6613" t="s">
        <v>94</v>
      </c>
      <c r="K6613">
        <v>0</v>
      </c>
      <c r="L6613">
        <v>0</v>
      </c>
      <c r="M6613">
        <v>7</v>
      </c>
      <c r="N6613">
        <v>20</v>
      </c>
      <c r="O6613">
        <v>2006</v>
      </c>
      <c r="P6613" t="s">
        <v>397</v>
      </c>
      <c r="R6613">
        <f t="shared" si="413"/>
        <v>-94</v>
      </c>
      <c r="S6613">
        <f t="shared" si="414"/>
        <v>16</v>
      </c>
      <c r="T6613" t="str">
        <f t="shared" si="415"/>
        <v>-9416</v>
      </c>
      <c r="U6613" t="str">
        <f t="shared" si="412"/>
        <v>-94, 16</v>
      </c>
    </row>
    <row r="6614" spans="1:21" hidden="1" x14ac:dyDescent="0.25">
      <c r="A6614">
        <v>-93.599444439999999</v>
      </c>
      <c r="B6614">
        <v>16.244444439999999</v>
      </c>
      <c r="C6614" t="s">
        <v>798</v>
      </c>
      <c r="D6614" t="s">
        <v>514</v>
      </c>
      <c r="E6614" t="s">
        <v>515</v>
      </c>
      <c r="F6614" t="s">
        <v>110</v>
      </c>
      <c r="G6614" t="s">
        <v>110</v>
      </c>
      <c r="H6614" t="s">
        <v>94</v>
      </c>
      <c r="K6614">
        <v>0</v>
      </c>
      <c r="L6614">
        <v>0</v>
      </c>
      <c r="M6614">
        <v>7</v>
      </c>
      <c r="N6614">
        <v>20</v>
      </c>
      <c r="O6614">
        <v>2006</v>
      </c>
      <c r="P6614" t="s">
        <v>397</v>
      </c>
      <c r="R6614">
        <f t="shared" si="413"/>
        <v>-94</v>
      </c>
      <c r="S6614">
        <f t="shared" si="414"/>
        <v>16</v>
      </c>
      <c r="T6614" t="str">
        <f t="shared" si="415"/>
        <v>-9416</v>
      </c>
      <c r="U6614" t="str">
        <f t="shared" si="412"/>
        <v>-94, 16</v>
      </c>
    </row>
    <row r="6615" spans="1:21" hidden="1" x14ac:dyDescent="0.25">
      <c r="A6615">
        <v>-93.599444439999999</v>
      </c>
      <c r="B6615">
        <v>16.244444439999999</v>
      </c>
      <c r="C6615" t="s">
        <v>860</v>
      </c>
      <c r="D6615" t="s">
        <v>514</v>
      </c>
      <c r="E6615" t="s">
        <v>515</v>
      </c>
      <c r="F6615" t="s">
        <v>110</v>
      </c>
      <c r="G6615" t="s">
        <v>110</v>
      </c>
      <c r="H6615" t="s">
        <v>94</v>
      </c>
      <c r="K6615">
        <v>0</v>
      </c>
      <c r="L6615">
        <v>0</v>
      </c>
      <c r="M6615">
        <v>9</v>
      </c>
      <c r="N6615">
        <v>18</v>
      </c>
      <c r="O6615">
        <v>2006</v>
      </c>
      <c r="P6615" t="s">
        <v>397</v>
      </c>
      <c r="R6615">
        <f t="shared" si="413"/>
        <v>-94</v>
      </c>
      <c r="S6615">
        <f t="shared" si="414"/>
        <v>16</v>
      </c>
      <c r="T6615" t="str">
        <f t="shared" si="415"/>
        <v>-9416</v>
      </c>
      <c r="U6615" t="str">
        <f t="shared" si="412"/>
        <v>-94, 16</v>
      </c>
    </row>
    <row r="6616" spans="1:21" hidden="1" x14ac:dyDescent="0.25">
      <c r="A6616">
        <v>-93.599444439999999</v>
      </c>
      <c r="B6616">
        <v>16.244444439999999</v>
      </c>
      <c r="C6616" t="s">
        <v>860</v>
      </c>
      <c r="D6616" t="s">
        <v>514</v>
      </c>
      <c r="E6616" t="s">
        <v>515</v>
      </c>
      <c r="F6616" t="s">
        <v>110</v>
      </c>
      <c r="G6616" t="s">
        <v>110</v>
      </c>
      <c r="H6616" t="s">
        <v>94</v>
      </c>
      <c r="K6616">
        <v>0</v>
      </c>
      <c r="L6616">
        <v>0</v>
      </c>
      <c r="M6616">
        <v>9</v>
      </c>
      <c r="N6616">
        <v>18</v>
      </c>
      <c r="O6616">
        <v>2006</v>
      </c>
      <c r="P6616" t="s">
        <v>397</v>
      </c>
      <c r="R6616">
        <f t="shared" si="413"/>
        <v>-94</v>
      </c>
      <c r="S6616">
        <f t="shared" si="414"/>
        <v>16</v>
      </c>
      <c r="T6616" t="str">
        <f t="shared" si="415"/>
        <v>-9416</v>
      </c>
      <c r="U6616" t="str">
        <f t="shared" si="412"/>
        <v>-94, 16</v>
      </c>
    </row>
    <row r="6617" spans="1:21" hidden="1" x14ac:dyDescent="0.25">
      <c r="A6617">
        <v>-94.032777780000004</v>
      </c>
      <c r="B6617">
        <v>16.096666670000001</v>
      </c>
      <c r="C6617" t="s">
        <v>861</v>
      </c>
      <c r="D6617" t="s">
        <v>516</v>
      </c>
      <c r="E6617" t="s">
        <v>515</v>
      </c>
      <c r="F6617" t="s">
        <v>110</v>
      </c>
      <c r="G6617" t="s">
        <v>110</v>
      </c>
      <c r="H6617" t="s">
        <v>94</v>
      </c>
      <c r="K6617">
        <v>0</v>
      </c>
      <c r="L6617">
        <v>0</v>
      </c>
      <c r="M6617">
        <v>3</v>
      </c>
      <c r="N6617">
        <v>20</v>
      </c>
      <c r="O6617">
        <v>2007</v>
      </c>
      <c r="P6617" t="s">
        <v>397</v>
      </c>
      <c r="R6617">
        <f t="shared" si="413"/>
        <v>-94</v>
      </c>
      <c r="S6617">
        <f t="shared" si="414"/>
        <v>16</v>
      </c>
      <c r="T6617" t="str">
        <f t="shared" si="415"/>
        <v>-9416</v>
      </c>
      <c r="U6617" t="str">
        <f t="shared" si="412"/>
        <v>-94, 16</v>
      </c>
    </row>
    <row r="6618" spans="1:21" hidden="1" x14ac:dyDescent="0.25">
      <c r="A6618">
        <v>-94.032777780000004</v>
      </c>
      <c r="B6618">
        <v>16.096666670000001</v>
      </c>
      <c r="C6618" t="s">
        <v>861</v>
      </c>
      <c r="D6618" t="s">
        <v>516</v>
      </c>
      <c r="E6618" t="s">
        <v>515</v>
      </c>
      <c r="F6618" t="s">
        <v>110</v>
      </c>
      <c r="G6618" t="s">
        <v>110</v>
      </c>
      <c r="H6618" t="s">
        <v>94</v>
      </c>
      <c r="K6618">
        <v>0</v>
      </c>
      <c r="L6618">
        <v>0</v>
      </c>
      <c r="M6618">
        <v>3</v>
      </c>
      <c r="N6618">
        <v>20</v>
      </c>
      <c r="O6618">
        <v>2007</v>
      </c>
      <c r="P6618" t="s">
        <v>397</v>
      </c>
      <c r="R6618">
        <f t="shared" si="413"/>
        <v>-94</v>
      </c>
      <c r="S6618">
        <f t="shared" si="414"/>
        <v>16</v>
      </c>
      <c r="T6618" t="str">
        <f t="shared" si="415"/>
        <v>-9416</v>
      </c>
      <c r="U6618" t="str">
        <f t="shared" si="412"/>
        <v>-94, 16</v>
      </c>
    </row>
    <row r="6619" spans="1:21" hidden="1" x14ac:dyDescent="0.25">
      <c r="A6619">
        <v>-94.032777780000004</v>
      </c>
      <c r="B6619">
        <v>16.096666670000001</v>
      </c>
      <c r="C6619" t="s">
        <v>810</v>
      </c>
      <c r="D6619" t="s">
        <v>516</v>
      </c>
      <c r="E6619" t="s">
        <v>515</v>
      </c>
      <c r="F6619" t="s">
        <v>110</v>
      </c>
      <c r="G6619" t="s">
        <v>110</v>
      </c>
      <c r="H6619" t="s">
        <v>94</v>
      </c>
      <c r="K6619">
        <v>0</v>
      </c>
      <c r="L6619">
        <v>0</v>
      </c>
      <c r="M6619">
        <v>3</v>
      </c>
      <c r="N6619">
        <v>23</v>
      </c>
      <c r="O6619">
        <v>2007</v>
      </c>
      <c r="P6619" t="s">
        <v>397</v>
      </c>
      <c r="R6619">
        <f t="shared" si="413"/>
        <v>-94</v>
      </c>
      <c r="S6619">
        <f t="shared" si="414"/>
        <v>16</v>
      </c>
      <c r="T6619" t="str">
        <f t="shared" si="415"/>
        <v>-9416</v>
      </c>
      <c r="U6619" t="str">
        <f t="shared" si="412"/>
        <v>-94, 16</v>
      </c>
    </row>
    <row r="6620" spans="1:21" hidden="1" x14ac:dyDescent="0.25">
      <c r="A6620">
        <v>-94.032777780000004</v>
      </c>
      <c r="B6620">
        <v>16.096666670000001</v>
      </c>
      <c r="C6620" t="s">
        <v>810</v>
      </c>
      <c r="D6620" t="s">
        <v>516</v>
      </c>
      <c r="E6620" t="s">
        <v>515</v>
      </c>
      <c r="F6620" t="s">
        <v>110</v>
      </c>
      <c r="G6620" t="s">
        <v>110</v>
      </c>
      <c r="H6620" t="s">
        <v>94</v>
      </c>
      <c r="K6620">
        <v>0</v>
      </c>
      <c r="L6620">
        <v>0</v>
      </c>
      <c r="M6620">
        <v>3</v>
      </c>
      <c r="N6620">
        <v>23</v>
      </c>
      <c r="O6620">
        <v>2007</v>
      </c>
      <c r="P6620" t="s">
        <v>397</v>
      </c>
      <c r="R6620">
        <f t="shared" si="413"/>
        <v>-94</v>
      </c>
      <c r="S6620">
        <f t="shared" si="414"/>
        <v>16</v>
      </c>
      <c r="T6620" t="str">
        <f t="shared" si="415"/>
        <v>-9416</v>
      </c>
      <c r="U6620" t="str">
        <f t="shared" si="412"/>
        <v>-93, 16</v>
      </c>
    </row>
    <row r="6621" spans="1:21" hidden="1" x14ac:dyDescent="0.25">
      <c r="A6621">
        <v>-93.187222219999995</v>
      </c>
      <c r="B6621">
        <v>15.54916667</v>
      </c>
      <c r="C6621" t="s">
        <v>789</v>
      </c>
      <c r="D6621" t="s">
        <v>516</v>
      </c>
      <c r="E6621" t="s">
        <v>515</v>
      </c>
      <c r="F6621" t="s">
        <v>110</v>
      </c>
      <c r="G6621" t="s">
        <v>110</v>
      </c>
      <c r="H6621" t="s">
        <v>94</v>
      </c>
      <c r="K6621">
        <v>0</v>
      </c>
      <c r="L6621">
        <v>0</v>
      </c>
      <c r="M6621">
        <v>8</v>
      </c>
      <c r="N6621">
        <v>18</v>
      </c>
      <c r="O6621">
        <v>2007</v>
      </c>
      <c r="P6621" t="s">
        <v>397</v>
      </c>
      <c r="R6621">
        <f t="shared" si="413"/>
        <v>-93</v>
      </c>
      <c r="S6621">
        <f t="shared" si="414"/>
        <v>16</v>
      </c>
      <c r="T6621" t="str">
        <f t="shared" si="415"/>
        <v>-9316</v>
      </c>
      <c r="U6621" t="str">
        <f t="shared" si="412"/>
        <v>-94, 16</v>
      </c>
    </row>
    <row r="6622" spans="1:21" hidden="1" x14ac:dyDescent="0.25">
      <c r="A6622">
        <v>-93.701388890000004</v>
      </c>
      <c r="B6622">
        <v>16.110277780000001</v>
      </c>
      <c r="C6622" t="s">
        <v>816</v>
      </c>
      <c r="D6622" t="s">
        <v>516</v>
      </c>
      <c r="E6622" t="s">
        <v>515</v>
      </c>
      <c r="F6622" t="s">
        <v>110</v>
      </c>
      <c r="G6622" t="s">
        <v>110</v>
      </c>
      <c r="H6622" t="s">
        <v>94</v>
      </c>
      <c r="K6622">
        <v>0</v>
      </c>
      <c r="L6622">
        <v>0</v>
      </c>
      <c r="M6622">
        <v>7</v>
      </c>
      <c r="N6622">
        <v>16</v>
      </c>
      <c r="O6622">
        <v>2008</v>
      </c>
      <c r="P6622" t="s">
        <v>397</v>
      </c>
      <c r="R6622">
        <f t="shared" si="413"/>
        <v>-94</v>
      </c>
      <c r="S6622">
        <f t="shared" si="414"/>
        <v>16</v>
      </c>
      <c r="T6622" t="str">
        <f t="shared" si="415"/>
        <v>-9416</v>
      </c>
      <c r="U6622" t="str">
        <f t="shared" si="412"/>
        <v>-94, 16</v>
      </c>
    </row>
    <row r="6623" spans="1:21" hidden="1" x14ac:dyDescent="0.25">
      <c r="A6623">
        <v>-93.701388890000004</v>
      </c>
      <c r="B6623">
        <v>16.110277780000001</v>
      </c>
      <c r="C6623" t="s">
        <v>816</v>
      </c>
      <c r="D6623" t="s">
        <v>516</v>
      </c>
      <c r="E6623" t="s">
        <v>515</v>
      </c>
      <c r="F6623" t="s">
        <v>110</v>
      </c>
      <c r="G6623" t="s">
        <v>110</v>
      </c>
      <c r="H6623" t="s">
        <v>94</v>
      </c>
      <c r="K6623">
        <v>0</v>
      </c>
      <c r="L6623">
        <v>0</v>
      </c>
      <c r="M6623">
        <v>7</v>
      </c>
      <c r="N6623">
        <v>16</v>
      </c>
      <c r="O6623">
        <v>2008</v>
      </c>
      <c r="P6623" t="s">
        <v>397</v>
      </c>
      <c r="R6623">
        <f t="shared" si="413"/>
        <v>-94</v>
      </c>
      <c r="S6623">
        <f t="shared" si="414"/>
        <v>16</v>
      </c>
      <c r="T6623" t="str">
        <f t="shared" si="415"/>
        <v>-9416</v>
      </c>
      <c r="U6623" t="str">
        <f t="shared" si="412"/>
        <v>-94, 16</v>
      </c>
    </row>
    <row r="6624" spans="1:21" hidden="1" x14ac:dyDescent="0.25">
      <c r="A6624">
        <v>-94.008055560000003</v>
      </c>
      <c r="B6624">
        <v>16.444722219999999</v>
      </c>
      <c r="C6624" t="s">
        <v>796</v>
      </c>
      <c r="D6624" t="s">
        <v>516</v>
      </c>
      <c r="E6624" t="s">
        <v>515</v>
      </c>
      <c r="F6624" t="s">
        <v>110</v>
      </c>
      <c r="G6624" t="s">
        <v>110</v>
      </c>
      <c r="H6624" t="s">
        <v>94</v>
      </c>
      <c r="K6624">
        <v>0</v>
      </c>
      <c r="L6624">
        <v>0</v>
      </c>
      <c r="M6624">
        <v>7</v>
      </c>
      <c r="N6624">
        <v>12</v>
      </c>
      <c r="O6624">
        <v>2006</v>
      </c>
      <c r="P6624" t="s">
        <v>397</v>
      </c>
      <c r="R6624">
        <f t="shared" si="413"/>
        <v>-94</v>
      </c>
      <c r="S6624">
        <f t="shared" si="414"/>
        <v>16</v>
      </c>
      <c r="T6624" t="str">
        <f t="shared" si="415"/>
        <v>-9416</v>
      </c>
      <c r="U6624" t="str">
        <f t="shared" si="412"/>
        <v>-93, 16</v>
      </c>
    </row>
    <row r="6625" spans="1:21" hidden="1" x14ac:dyDescent="0.25">
      <c r="A6625">
        <v>-93.355555559999999</v>
      </c>
      <c r="B6625">
        <v>16.314444439999999</v>
      </c>
      <c r="C6625" t="s">
        <v>812</v>
      </c>
      <c r="D6625" t="s">
        <v>516</v>
      </c>
      <c r="E6625" t="s">
        <v>515</v>
      </c>
      <c r="F6625" t="s">
        <v>110</v>
      </c>
      <c r="G6625" t="s">
        <v>110</v>
      </c>
      <c r="H6625" t="s">
        <v>94</v>
      </c>
      <c r="K6625">
        <v>0</v>
      </c>
      <c r="L6625">
        <v>0</v>
      </c>
      <c r="M6625">
        <v>8</v>
      </c>
      <c r="N6625">
        <v>16</v>
      </c>
      <c r="O6625">
        <v>2008</v>
      </c>
      <c r="P6625" t="s">
        <v>397</v>
      </c>
      <c r="R6625">
        <f t="shared" si="413"/>
        <v>-93</v>
      </c>
      <c r="S6625">
        <f t="shared" si="414"/>
        <v>16</v>
      </c>
      <c r="T6625" t="str">
        <f t="shared" si="415"/>
        <v>-9316</v>
      </c>
      <c r="U6625" t="str">
        <f t="shared" si="412"/>
        <v>-93, 16</v>
      </c>
    </row>
    <row r="6626" spans="1:21" hidden="1" x14ac:dyDescent="0.25">
      <c r="A6626">
        <v>-93.174722220000007</v>
      </c>
      <c r="B6626">
        <v>15.53972222</v>
      </c>
      <c r="C6626" t="s">
        <v>862</v>
      </c>
      <c r="D6626" t="s">
        <v>863</v>
      </c>
      <c r="E6626" t="s">
        <v>864</v>
      </c>
      <c r="F6626" t="s">
        <v>110</v>
      </c>
      <c r="G6626" t="s">
        <v>110</v>
      </c>
      <c r="H6626" t="s">
        <v>94</v>
      </c>
      <c r="K6626">
        <v>0</v>
      </c>
      <c r="L6626">
        <v>0</v>
      </c>
      <c r="M6626">
        <v>10</v>
      </c>
      <c r="N6626">
        <v>6</v>
      </c>
      <c r="O6626">
        <v>2007</v>
      </c>
      <c r="P6626" t="s">
        <v>397</v>
      </c>
      <c r="R6626">
        <f t="shared" si="413"/>
        <v>-93</v>
      </c>
      <c r="S6626">
        <f t="shared" si="414"/>
        <v>16</v>
      </c>
      <c r="T6626" t="str">
        <f t="shared" si="415"/>
        <v>-9316</v>
      </c>
      <c r="U6626" t="str">
        <f t="shared" si="412"/>
        <v>-93, 16</v>
      </c>
    </row>
    <row r="6627" spans="1:21" hidden="1" x14ac:dyDescent="0.25">
      <c r="A6627">
        <v>-93.174722220000007</v>
      </c>
      <c r="B6627">
        <v>15.53972222</v>
      </c>
      <c r="C6627" t="s">
        <v>862</v>
      </c>
      <c r="D6627" t="s">
        <v>863</v>
      </c>
      <c r="E6627" t="s">
        <v>864</v>
      </c>
      <c r="F6627" t="s">
        <v>110</v>
      </c>
      <c r="G6627" t="s">
        <v>110</v>
      </c>
      <c r="H6627" t="s">
        <v>94</v>
      </c>
      <c r="K6627">
        <v>0</v>
      </c>
      <c r="L6627">
        <v>0</v>
      </c>
      <c r="M6627">
        <v>10</v>
      </c>
      <c r="N6627">
        <v>6</v>
      </c>
      <c r="O6627">
        <v>2007</v>
      </c>
      <c r="P6627" t="s">
        <v>397</v>
      </c>
      <c r="R6627">
        <f t="shared" si="413"/>
        <v>-93</v>
      </c>
      <c r="S6627">
        <f t="shared" si="414"/>
        <v>16</v>
      </c>
      <c r="T6627" t="str">
        <f t="shared" si="415"/>
        <v>-9316</v>
      </c>
      <c r="U6627" t="str">
        <f t="shared" si="412"/>
        <v>-94, 16</v>
      </c>
    </row>
    <row r="6628" spans="1:21" hidden="1" x14ac:dyDescent="0.25">
      <c r="A6628">
        <v>-93.726111110000005</v>
      </c>
      <c r="B6628">
        <v>16.08361111</v>
      </c>
      <c r="C6628" t="s">
        <v>816</v>
      </c>
      <c r="D6628" t="s">
        <v>863</v>
      </c>
      <c r="E6628" t="s">
        <v>864</v>
      </c>
      <c r="F6628" t="s">
        <v>110</v>
      </c>
      <c r="G6628" t="s">
        <v>110</v>
      </c>
      <c r="H6628" t="s">
        <v>94</v>
      </c>
      <c r="K6628">
        <v>0</v>
      </c>
      <c r="L6628">
        <v>0</v>
      </c>
      <c r="M6628">
        <v>7</v>
      </c>
      <c r="N6628">
        <v>16</v>
      </c>
      <c r="O6628">
        <v>2008</v>
      </c>
      <c r="P6628" t="s">
        <v>397</v>
      </c>
      <c r="R6628">
        <f t="shared" si="413"/>
        <v>-94</v>
      </c>
      <c r="S6628">
        <f t="shared" si="414"/>
        <v>16</v>
      </c>
      <c r="T6628" t="str">
        <f t="shared" si="415"/>
        <v>-9416</v>
      </c>
      <c r="U6628" t="str">
        <f t="shared" si="412"/>
        <v>-94, 16</v>
      </c>
    </row>
    <row r="6629" spans="1:21" hidden="1" x14ac:dyDescent="0.25">
      <c r="A6629">
        <v>-93.726111110000005</v>
      </c>
      <c r="B6629">
        <v>16.08361111</v>
      </c>
      <c r="C6629" t="s">
        <v>816</v>
      </c>
      <c r="D6629" t="s">
        <v>863</v>
      </c>
      <c r="E6629" t="s">
        <v>864</v>
      </c>
      <c r="F6629" t="s">
        <v>110</v>
      </c>
      <c r="G6629" t="s">
        <v>110</v>
      </c>
      <c r="H6629" t="s">
        <v>94</v>
      </c>
      <c r="K6629">
        <v>0</v>
      </c>
      <c r="L6629">
        <v>0</v>
      </c>
      <c r="M6629">
        <v>7</v>
      </c>
      <c r="N6629">
        <v>16</v>
      </c>
      <c r="O6629">
        <v>2008</v>
      </c>
      <c r="P6629" t="s">
        <v>397</v>
      </c>
      <c r="R6629">
        <f t="shared" si="413"/>
        <v>-94</v>
      </c>
      <c r="S6629">
        <f t="shared" si="414"/>
        <v>16</v>
      </c>
      <c r="T6629" t="str">
        <f t="shared" si="415"/>
        <v>-9416</v>
      </c>
      <c r="U6629" t="str">
        <f t="shared" si="412"/>
        <v>-94, 16</v>
      </c>
    </row>
    <row r="6630" spans="1:21" hidden="1" x14ac:dyDescent="0.25">
      <c r="A6630">
        <v>-93.726111110000005</v>
      </c>
      <c r="B6630">
        <v>16.08361111</v>
      </c>
      <c r="C6630" t="s">
        <v>816</v>
      </c>
      <c r="D6630" t="s">
        <v>863</v>
      </c>
      <c r="E6630" t="s">
        <v>864</v>
      </c>
      <c r="F6630" t="s">
        <v>110</v>
      </c>
      <c r="G6630" t="s">
        <v>110</v>
      </c>
      <c r="H6630" t="s">
        <v>94</v>
      </c>
      <c r="K6630">
        <v>0</v>
      </c>
      <c r="L6630">
        <v>0</v>
      </c>
      <c r="M6630">
        <v>7</v>
      </c>
      <c r="N6630">
        <v>16</v>
      </c>
      <c r="O6630">
        <v>2008</v>
      </c>
      <c r="P6630" t="s">
        <v>397</v>
      </c>
      <c r="R6630">
        <f t="shared" si="413"/>
        <v>-94</v>
      </c>
      <c r="S6630">
        <f t="shared" si="414"/>
        <v>16</v>
      </c>
      <c r="T6630" t="str">
        <f t="shared" si="415"/>
        <v>-9416</v>
      </c>
      <c r="U6630" t="str">
        <f t="shared" si="412"/>
        <v>-94, 16</v>
      </c>
    </row>
    <row r="6631" spans="1:21" hidden="1" x14ac:dyDescent="0.25">
      <c r="A6631">
        <v>-93.726111110000005</v>
      </c>
      <c r="B6631">
        <v>16.08361111</v>
      </c>
      <c r="C6631" t="s">
        <v>816</v>
      </c>
      <c r="D6631" t="s">
        <v>863</v>
      </c>
      <c r="E6631" t="s">
        <v>864</v>
      </c>
      <c r="F6631" t="s">
        <v>110</v>
      </c>
      <c r="G6631" t="s">
        <v>110</v>
      </c>
      <c r="H6631" t="s">
        <v>94</v>
      </c>
      <c r="K6631">
        <v>0</v>
      </c>
      <c r="L6631">
        <v>0</v>
      </c>
      <c r="M6631">
        <v>7</v>
      </c>
      <c r="N6631">
        <v>16</v>
      </c>
      <c r="O6631">
        <v>2008</v>
      </c>
      <c r="P6631" t="s">
        <v>397</v>
      </c>
      <c r="R6631">
        <f t="shared" si="413"/>
        <v>-94</v>
      </c>
      <c r="S6631">
        <f t="shared" si="414"/>
        <v>16</v>
      </c>
      <c r="T6631" t="str">
        <f t="shared" si="415"/>
        <v>-9416</v>
      </c>
      <c r="U6631" t="str">
        <f t="shared" si="412"/>
        <v>-94, 16</v>
      </c>
    </row>
    <row r="6632" spans="1:21" hidden="1" x14ac:dyDescent="0.25">
      <c r="A6632">
        <v>-93.726111110000005</v>
      </c>
      <c r="B6632">
        <v>16.08361111</v>
      </c>
      <c r="C6632" t="s">
        <v>816</v>
      </c>
      <c r="D6632" t="s">
        <v>863</v>
      </c>
      <c r="E6632" t="s">
        <v>864</v>
      </c>
      <c r="F6632" t="s">
        <v>110</v>
      </c>
      <c r="G6632" t="s">
        <v>110</v>
      </c>
      <c r="H6632" t="s">
        <v>94</v>
      </c>
      <c r="K6632">
        <v>0</v>
      </c>
      <c r="L6632">
        <v>0</v>
      </c>
      <c r="M6632">
        <v>7</v>
      </c>
      <c r="N6632">
        <v>16</v>
      </c>
      <c r="O6632">
        <v>2008</v>
      </c>
      <c r="P6632" t="s">
        <v>397</v>
      </c>
      <c r="R6632">
        <f t="shared" si="413"/>
        <v>-94</v>
      </c>
      <c r="S6632">
        <f t="shared" si="414"/>
        <v>16</v>
      </c>
      <c r="T6632" t="str">
        <f t="shared" si="415"/>
        <v>-9416</v>
      </c>
      <c r="U6632" t="str">
        <f t="shared" si="412"/>
        <v>-93, 17</v>
      </c>
    </row>
    <row r="6633" spans="1:21" hidden="1" x14ac:dyDescent="0.25">
      <c r="A6633">
        <v>-92.648888889999995</v>
      </c>
      <c r="B6633">
        <v>16.71944444</v>
      </c>
      <c r="C6633" t="s">
        <v>822</v>
      </c>
      <c r="D6633" t="s">
        <v>865</v>
      </c>
      <c r="E6633" t="s">
        <v>518</v>
      </c>
      <c r="F6633" t="s">
        <v>110</v>
      </c>
      <c r="G6633" t="s">
        <v>110</v>
      </c>
      <c r="H6633" t="s">
        <v>94</v>
      </c>
      <c r="K6633">
        <v>0</v>
      </c>
      <c r="L6633">
        <v>0</v>
      </c>
      <c r="M6633">
        <v>5</v>
      </c>
      <c r="N6633">
        <v>27</v>
      </c>
      <c r="O6633">
        <v>2008</v>
      </c>
      <c r="P6633" t="s">
        <v>397</v>
      </c>
      <c r="R6633">
        <f t="shared" si="413"/>
        <v>-93</v>
      </c>
      <c r="S6633">
        <f t="shared" si="414"/>
        <v>17</v>
      </c>
      <c r="T6633" t="str">
        <f t="shared" si="415"/>
        <v>-9317</v>
      </c>
      <c r="U6633" t="str">
        <f t="shared" si="412"/>
        <v>-93, 17</v>
      </c>
    </row>
    <row r="6634" spans="1:21" hidden="1" x14ac:dyDescent="0.25">
      <c r="A6634">
        <v>-92.648888889999995</v>
      </c>
      <c r="B6634">
        <v>16.71944444</v>
      </c>
      <c r="C6634" t="s">
        <v>822</v>
      </c>
      <c r="D6634" t="s">
        <v>865</v>
      </c>
      <c r="E6634" t="s">
        <v>518</v>
      </c>
      <c r="F6634" t="s">
        <v>110</v>
      </c>
      <c r="G6634" t="s">
        <v>110</v>
      </c>
      <c r="H6634" t="s">
        <v>94</v>
      </c>
      <c r="K6634">
        <v>0</v>
      </c>
      <c r="L6634">
        <v>0</v>
      </c>
      <c r="M6634">
        <v>5</v>
      </c>
      <c r="N6634">
        <v>27</v>
      </c>
      <c r="O6634">
        <v>2008</v>
      </c>
      <c r="P6634" t="s">
        <v>397</v>
      </c>
      <c r="R6634">
        <f t="shared" si="413"/>
        <v>-93</v>
      </c>
      <c r="S6634">
        <f t="shared" si="414"/>
        <v>17</v>
      </c>
      <c r="T6634" t="str">
        <f t="shared" si="415"/>
        <v>-9317</v>
      </c>
      <c r="U6634" t="str">
        <f t="shared" si="412"/>
        <v>-93, 17</v>
      </c>
    </row>
    <row r="6635" spans="1:21" hidden="1" x14ac:dyDescent="0.25">
      <c r="A6635">
        <v>-92.648888889999995</v>
      </c>
      <c r="B6635">
        <v>16.71944444</v>
      </c>
      <c r="C6635" t="s">
        <v>822</v>
      </c>
      <c r="D6635" t="s">
        <v>865</v>
      </c>
      <c r="E6635" t="s">
        <v>518</v>
      </c>
      <c r="F6635" t="s">
        <v>110</v>
      </c>
      <c r="G6635" t="s">
        <v>110</v>
      </c>
      <c r="H6635" t="s">
        <v>94</v>
      </c>
      <c r="K6635">
        <v>0</v>
      </c>
      <c r="L6635">
        <v>0</v>
      </c>
      <c r="M6635">
        <v>5</v>
      </c>
      <c r="N6635">
        <v>27</v>
      </c>
      <c r="O6635">
        <v>2008</v>
      </c>
      <c r="P6635" t="s">
        <v>397</v>
      </c>
      <c r="R6635">
        <f t="shared" si="413"/>
        <v>-93</v>
      </c>
      <c r="S6635">
        <f t="shared" si="414"/>
        <v>17</v>
      </c>
      <c r="T6635" t="str">
        <f t="shared" si="415"/>
        <v>-9317</v>
      </c>
      <c r="U6635" t="str">
        <f t="shared" si="412"/>
        <v>-93, 17</v>
      </c>
    </row>
    <row r="6636" spans="1:21" hidden="1" x14ac:dyDescent="0.25">
      <c r="A6636">
        <v>-92.648888889999995</v>
      </c>
      <c r="B6636">
        <v>16.71944444</v>
      </c>
      <c r="C6636" t="s">
        <v>822</v>
      </c>
      <c r="D6636" t="s">
        <v>865</v>
      </c>
      <c r="E6636" t="s">
        <v>518</v>
      </c>
      <c r="F6636" t="s">
        <v>110</v>
      </c>
      <c r="G6636" t="s">
        <v>110</v>
      </c>
      <c r="H6636" t="s">
        <v>94</v>
      </c>
      <c r="K6636">
        <v>0</v>
      </c>
      <c r="L6636">
        <v>0</v>
      </c>
      <c r="M6636">
        <v>5</v>
      </c>
      <c r="N6636">
        <v>27</v>
      </c>
      <c r="O6636">
        <v>2008</v>
      </c>
      <c r="P6636" t="s">
        <v>397</v>
      </c>
      <c r="R6636">
        <f t="shared" si="413"/>
        <v>-93</v>
      </c>
      <c r="S6636">
        <f t="shared" si="414"/>
        <v>17</v>
      </c>
      <c r="T6636" t="str">
        <f t="shared" si="415"/>
        <v>-9317</v>
      </c>
      <c r="U6636" t="str">
        <f t="shared" si="412"/>
        <v>-93, 17</v>
      </c>
    </row>
    <row r="6637" spans="1:21" hidden="1" x14ac:dyDescent="0.25">
      <c r="A6637">
        <v>-92.648888889999995</v>
      </c>
      <c r="B6637">
        <v>16.71944444</v>
      </c>
      <c r="C6637" t="s">
        <v>822</v>
      </c>
      <c r="D6637" t="s">
        <v>865</v>
      </c>
      <c r="E6637" t="s">
        <v>518</v>
      </c>
      <c r="F6637" t="s">
        <v>110</v>
      </c>
      <c r="G6637" t="s">
        <v>110</v>
      </c>
      <c r="H6637" t="s">
        <v>94</v>
      </c>
      <c r="K6637">
        <v>0</v>
      </c>
      <c r="L6637">
        <v>0</v>
      </c>
      <c r="M6637">
        <v>5</v>
      </c>
      <c r="N6637">
        <v>27</v>
      </c>
      <c r="O6637">
        <v>2008</v>
      </c>
      <c r="P6637" t="s">
        <v>397</v>
      </c>
      <c r="R6637">
        <f t="shared" si="413"/>
        <v>-93</v>
      </c>
      <c r="S6637">
        <f t="shared" si="414"/>
        <v>17</v>
      </c>
      <c r="T6637" t="str">
        <f t="shared" si="415"/>
        <v>-9317</v>
      </c>
      <c r="U6637" t="str">
        <f t="shared" si="412"/>
        <v>-93, 17</v>
      </c>
    </row>
    <row r="6638" spans="1:21" hidden="1" x14ac:dyDescent="0.25">
      <c r="A6638">
        <v>-92.648888889999995</v>
      </c>
      <c r="B6638">
        <v>16.71944444</v>
      </c>
      <c r="C6638" t="s">
        <v>822</v>
      </c>
      <c r="D6638" t="s">
        <v>865</v>
      </c>
      <c r="E6638" t="s">
        <v>518</v>
      </c>
      <c r="F6638" t="s">
        <v>110</v>
      </c>
      <c r="G6638" t="s">
        <v>110</v>
      </c>
      <c r="H6638" t="s">
        <v>94</v>
      </c>
      <c r="K6638">
        <v>0</v>
      </c>
      <c r="L6638">
        <v>0</v>
      </c>
      <c r="M6638">
        <v>5</v>
      </c>
      <c r="N6638">
        <v>27</v>
      </c>
      <c r="O6638">
        <v>2008</v>
      </c>
      <c r="P6638" t="s">
        <v>397</v>
      </c>
      <c r="R6638">
        <f t="shared" si="413"/>
        <v>-93</v>
      </c>
      <c r="S6638">
        <f t="shared" si="414"/>
        <v>17</v>
      </c>
      <c r="T6638" t="str">
        <f t="shared" si="415"/>
        <v>-9317</v>
      </c>
      <c r="U6638" t="str">
        <f t="shared" si="412"/>
        <v>-93, 17</v>
      </c>
    </row>
    <row r="6639" spans="1:21" hidden="1" x14ac:dyDescent="0.25">
      <c r="A6639">
        <v>-92.648888889999995</v>
      </c>
      <c r="B6639">
        <v>16.71944444</v>
      </c>
      <c r="C6639" t="s">
        <v>822</v>
      </c>
      <c r="D6639" t="s">
        <v>865</v>
      </c>
      <c r="E6639" t="s">
        <v>518</v>
      </c>
      <c r="F6639" t="s">
        <v>110</v>
      </c>
      <c r="G6639" t="s">
        <v>110</v>
      </c>
      <c r="H6639" t="s">
        <v>94</v>
      </c>
      <c r="K6639">
        <v>0</v>
      </c>
      <c r="L6639">
        <v>0</v>
      </c>
      <c r="M6639">
        <v>5</v>
      </c>
      <c r="N6639">
        <v>27</v>
      </c>
      <c r="O6639">
        <v>2008</v>
      </c>
      <c r="P6639" t="s">
        <v>397</v>
      </c>
      <c r="R6639">
        <f t="shared" si="413"/>
        <v>-93</v>
      </c>
      <c r="S6639">
        <f t="shared" si="414"/>
        <v>17</v>
      </c>
      <c r="T6639" t="str">
        <f t="shared" si="415"/>
        <v>-9317</v>
      </c>
      <c r="U6639" t="str">
        <f t="shared" si="412"/>
        <v>-93, 17</v>
      </c>
    </row>
    <row r="6640" spans="1:21" hidden="1" x14ac:dyDescent="0.25">
      <c r="A6640">
        <v>-92.648888889999995</v>
      </c>
      <c r="B6640">
        <v>16.71944444</v>
      </c>
      <c r="C6640" t="s">
        <v>822</v>
      </c>
      <c r="D6640" t="s">
        <v>865</v>
      </c>
      <c r="E6640" t="s">
        <v>518</v>
      </c>
      <c r="F6640" t="s">
        <v>110</v>
      </c>
      <c r="G6640" t="s">
        <v>110</v>
      </c>
      <c r="H6640" t="s">
        <v>94</v>
      </c>
      <c r="K6640">
        <v>0</v>
      </c>
      <c r="L6640">
        <v>0</v>
      </c>
      <c r="M6640">
        <v>5</v>
      </c>
      <c r="N6640">
        <v>27</v>
      </c>
      <c r="O6640">
        <v>2008</v>
      </c>
      <c r="P6640" t="s">
        <v>397</v>
      </c>
      <c r="R6640">
        <f t="shared" si="413"/>
        <v>-93</v>
      </c>
      <c r="S6640">
        <f t="shared" si="414"/>
        <v>17</v>
      </c>
      <c r="T6640" t="str">
        <f t="shared" si="415"/>
        <v>-9317</v>
      </c>
      <c r="U6640" t="str">
        <f t="shared" si="412"/>
        <v>-93, 17</v>
      </c>
    </row>
    <row r="6641" spans="1:21" hidden="1" x14ac:dyDescent="0.25">
      <c r="A6641">
        <v>-92.648888889999995</v>
      </c>
      <c r="B6641">
        <v>16.71944444</v>
      </c>
      <c r="C6641" t="s">
        <v>822</v>
      </c>
      <c r="D6641" t="s">
        <v>865</v>
      </c>
      <c r="E6641" t="s">
        <v>518</v>
      </c>
      <c r="F6641" t="s">
        <v>110</v>
      </c>
      <c r="G6641" t="s">
        <v>109</v>
      </c>
      <c r="H6641" t="s">
        <v>94</v>
      </c>
      <c r="L6641">
        <v>0.1608</v>
      </c>
      <c r="M6641">
        <v>5</v>
      </c>
      <c r="N6641">
        <v>27</v>
      </c>
      <c r="O6641">
        <v>2008</v>
      </c>
      <c r="P6641" t="s">
        <v>397</v>
      </c>
      <c r="R6641">
        <f t="shared" si="413"/>
        <v>-93</v>
      </c>
      <c r="S6641">
        <f t="shared" si="414"/>
        <v>17</v>
      </c>
      <c r="T6641" t="str">
        <f t="shared" si="415"/>
        <v>-9317</v>
      </c>
      <c r="U6641" t="str">
        <f t="shared" si="412"/>
        <v>-93, 17</v>
      </c>
    </row>
    <row r="6642" spans="1:21" hidden="1" x14ac:dyDescent="0.25">
      <c r="A6642">
        <v>-92.648888889999995</v>
      </c>
      <c r="B6642">
        <v>16.71944444</v>
      </c>
      <c r="C6642" t="s">
        <v>866</v>
      </c>
      <c r="D6642" t="s">
        <v>865</v>
      </c>
      <c r="E6642" t="s">
        <v>518</v>
      </c>
      <c r="F6642" t="s">
        <v>110</v>
      </c>
      <c r="G6642" t="s">
        <v>109</v>
      </c>
      <c r="H6642" t="s">
        <v>94</v>
      </c>
      <c r="L6642">
        <v>1.984</v>
      </c>
      <c r="M6642">
        <v>5</v>
      </c>
      <c r="N6642">
        <v>29</v>
      </c>
      <c r="O6642">
        <v>2008</v>
      </c>
      <c r="P6642" t="s">
        <v>397</v>
      </c>
      <c r="R6642">
        <f t="shared" si="413"/>
        <v>-93</v>
      </c>
      <c r="S6642">
        <f t="shared" si="414"/>
        <v>17</v>
      </c>
      <c r="T6642" t="str">
        <f t="shared" si="415"/>
        <v>-9317</v>
      </c>
      <c r="U6642" t="str">
        <f t="shared" si="412"/>
        <v>-93, 17</v>
      </c>
    </row>
    <row r="6643" spans="1:21" hidden="1" x14ac:dyDescent="0.25">
      <c r="A6643">
        <v>-92.648888889999995</v>
      </c>
      <c r="B6643">
        <v>16.71944444</v>
      </c>
      <c r="C6643" t="s">
        <v>822</v>
      </c>
      <c r="D6643" t="s">
        <v>865</v>
      </c>
      <c r="E6643" t="s">
        <v>518</v>
      </c>
      <c r="F6643" t="s">
        <v>110</v>
      </c>
      <c r="G6643" t="s">
        <v>109</v>
      </c>
      <c r="H6643" t="s">
        <v>94</v>
      </c>
      <c r="L6643">
        <v>363.2</v>
      </c>
      <c r="M6643">
        <v>5</v>
      </c>
      <c r="N6643">
        <v>27</v>
      </c>
      <c r="O6643">
        <v>2008</v>
      </c>
      <c r="P6643" t="s">
        <v>397</v>
      </c>
      <c r="R6643">
        <f t="shared" si="413"/>
        <v>-93</v>
      </c>
      <c r="S6643">
        <f t="shared" si="414"/>
        <v>17</v>
      </c>
      <c r="T6643" t="str">
        <f t="shared" si="415"/>
        <v>-9317</v>
      </c>
      <c r="U6643" t="str">
        <f t="shared" si="412"/>
        <v>-93, 17</v>
      </c>
    </row>
    <row r="6644" spans="1:21" hidden="1" x14ac:dyDescent="0.25">
      <c r="A6644">
        <v>-92.648888889999995</v>
      </c>
      <c r="B6644">
        <v>16.71944444</v>
      </c>
      <c r="C6644" t="s">
        <v>822</v>
      </c>
      <c r="D6644" t="s">
        <v>865</v>
      </c>
      <c r="E6644" t="s">
        <v>518</v>
      </c>
      <c r="F6644" t="s">
        <v>110</v>
      </c>
      <c r="G6644" t="s">
        <v>109</v>
      </c>
      <c r="H6644" t="s">
        <v>94</v>
      </c>
      <c r="L6644">
        <v>629.6</v>
      </c>
      <c r="M6644">
        <v>5</v>
      </c>
      <c r="N6644">
        <v>27</v>
      </c>
      <c r="O6644">
        <v>2008</v>
      </c>
      <c r="P6644" t="s">
        <v>397</v>
      </c>
      <c r="R6644">
        <f t="shared" si="413"/>
        <v>-93</v>
      </c>
      <c r="S6644">
        <f t="shared" si="414"/>
        <v>17</v>
      </c>
      <c r="T6644" t="str">
        <f t="shared" si="415"/>
        <v>-9317</v>
      </c>
      <c r="U6644" t="str">
        <f t="shared" si="412"/>
        <v>-93, 17</v>
      </c>
    </row>
    <row r="6645" spans="1:21" hidden="1" x14ac:dyDescent="0.25">
      <c r="A6645">
        <v>-93.305833329999999</v>
      </c>
      <c r="B6645">
        <v>16.836388889999998</v>
      </c>
      <c r="C6645" t="s">
        <v>806</v>
      </c>
      <c r="D6645" t="s">
        <v>517</v>
      </c>
      <c r="E6645" t="s">
        <v>518</v>
      </c>
      <c r="F6645" t="s">
        <v>110</v>
      </c>
      <c r="G6645" t="s">
        <v>110</v>
      </c>
      <c r="H6645" t="s">
        <v>94</v>
      </c>
      <c r="K6645">
        <v>0</v>
      </c>
      <c r="L6645">
        <v>0</v>
      </c>
      <c r="M6645">
        <v>6</v>
      </c>
      <c r="N6645">
        <v>11</v>
      </c>
      <c r="O6645">
        <v>2008</v>
      </c>
      <c r="P6645" t="s">
        <v>397</v>
      </c>
      <c r="R6645">
        <f t="shared" si="413"/>
        <v>-93</v>
      </c>
      <c r="S6645">
        <f t="shared" si="414"/>
        <v>17</v>
      </c>
      <c r="T6645" t="str">
        <f t="shared" si="415"/>
        <v>-9317</v>
      </c>
      <c r="U6645" t="str">
        <f t="shared" si="412"/>
        <v>-93, 17</v>
      </c>
    </row>
    <row r="6646" spans="1:21" hidden="1" x14ac:dyDescent="0.25">
      <c r="A6646">
        <v>-93.305833329999999</v>
      </c>
      <c r="B6646">
        <v>16.836388889999998</v>
      </c>
      <c r="C6646" t="s">
        <v>806</v>
      </c>
      <c r="D6646" t="s">
        <v>517</v>
      </c>
      <c r="E6646" t="s">
        <v>518</v>
      </c>
      <c r="F6646" t="s">
        <v>110</v>
      </c>
      <c r="G6646" t="s">
        <v>110</v>
      </c>
      <c r="H6646" t="s">
        <v>94</v>
      </c>
      <c r="K6646">
        <v>0</v>
      </c>
      <c r="L6646">
        <v>0</v>
      </c>
      <c r="M6646">
        <v>6</v>
      </c>
      <c r="N6646">
        <v>11</v>
      </c>
      <c r="O6646">
        <v>2008</v>
      </c>
      <c r="P6646" t="s">
        <v>397</v>
      </c>
      <c r="R6646">
        <f t="shared" si="413"/>
        <v>-93</v>
      </c>
      <c r="S6646">
        <f t="shared" si="414"/>
        <v>17</v>
      </c>
      <c r="T6646" t="str">
        <f t="shared" si="415"/>
        <v>-9317</v>
      </c>
      <c r="U6646" t="str">
        <f t="shared" si="412"/>
        <v>-94, 16</v>
      </c>
    </row>
    <row r="6647" spans="1:21" hidden="1" x14ac:dyDescent="0.25">
      <c r="A6647">
        <v>-93.599444439999999</v>
      </c>
      <c r="B6647">
        <v>16.244444439999999</v>
      </c>
      <c r="C6647" t="s">
        <v>798</v>
      </c>
      <c r="D6647" t="s">
        <v>517</v>
      </c>
      <c r="E6647" t="s">
        <v>518</v>
      </c>
      <c r="F6647" t="s">
        <v>110</v>
      </c>
      <c r="G6647" t="s">
        <v>110</v>
      </c>
      <c r="H6647" t="s">
        <v>94</v>
      </c>
      <c r="K6647">
        <v>0</v>
      </c>
      <c r="L6647">
        <v>0</v>
      </c>
      <c r="M6647">
        <v>7</v>
      </c>
      <c r="N6647">
        <v>20</v>
      </c>
      <c r="O6647">
        <v>2006</v>
      </c>
      <c r="P6647" t="s">
        <v>397</v>
      </c>
      <c r="R6647">
        <f t="shared" si="413"/>
        <v>-94</v>
      </c>
      <c r="S6647">
        <f t="shared" si="414"/>
        <v>16</v>
      </c>
      <c r="T6647" t="str">
        <f t="shared" si="415"/>
        <v>-9416</v>
      </c>
      <c r="U6647" t="str">
        <f t="shared" si="412"/>
        <v>-94, 16</v>
      </c>
    </row>
    <row r="6648" spans="1:21" hidden="1" x14ac:dyDescent="0.25">
      <c r="A6648">
        <v>-93.599444439999999</v>
      </c>
      <c r="B6648">
        <v>16.244444439999999</v>
      </c>
      <c r="C6648" t="s">
        <v>798</v>
      </c>
      <c r="D6648" t="s">
        <v>517</v>
      </c>
      <c r="E6648" t="s">
        <v>518</v>
      </c>
      <c r="F6648" t="s">
        <v>110</v>
      </c>
      <c r="G6648" t="s">
        <v>110</v>
      </c>
      <c r="H6648" t="s">
        <v>94</v>
      </c>
      <c r="K6648">
        <v>0</v>
      </c>
      <c r="L6648">
        <v>0</v>
      </c>
      <c r="M6648">
        <v>7</v>
      </c>
      <c r="N6648">
        <v>20</v>
      </c>
      <c r="O6648">
        <v>2006</v>
      </c>
      <c r="P6648" t="s">
        <v>397</v>
      </c>
      <c r="R6648">
        <f t="shared" si="413"/>
        <v>-94</v>
      </c>
      <c r="S6648">
        <f t="shared" si="414"/>
        <v>16</v>
      </c>
      <c r="T6648" t="str">
        <f t="shared" si="415"/>
        <v>-9416</v>
      </c>
      <c r="U6648" t="str">
        <f t="shared" si="412"/>
        <v>-94, 16</v>
      </c>
    </row>
    <row r="6649" spans="1:21" hidden="1" x14ac:dyDescent="0.25">
      <c r="A6649">
        <v>-93.599444439999999</v>
      </c>
      <c r="B6649">
        <v>16.244444439999999</v>
      </c>
      <c r="C6649" t="s">
        <v>798</v>
      </c>
      <c r="D6649" t="s">
        <v>517</v>
      </c>
      <c r="E6649" t="s">
        <v>518</v>
      </c>
      <c r="F6649" t="s">
        <v>110</v>
      </c>
      <c r="G6649" t="s">
        <v>110</v>
      </c>
      <c r="H6649" t="s">
        <v>94</v>
      </c>
      <c r="K6649">
        <v>0</v>
      </c>
      <c r="L6649">
        <v>0</v>
      </c>
      <c r="M6649">
        <v>7</v>
      </c>
      <c r="N6649">
        <v>20</v>
      </c>
      <c r="O6649">
        <v>2006</v>
      </c>
      <c r="P6649" t="s">
        <v>397</v>
      </c>
      <c r="R6649">
        <f t="shared" si="413"/>
        <v>-94</v>
      </c>
      <c r="S6649">
        <f t="shared" si="414"/>
        <v>16</v>
      </c>
      <c r="T6649" t="str">
        <f t="shared" si="415"/>
        <v>-9416</v>
      </c>
      <c r="U6649" t="str">
        <f t="shared" si="412"/>
        <v>-94, 16</v>
      </c>
    </row>
    <row r="6650" spans="1:21" hidden="1" x14ac:dyDescent="0.25">
      <c r="A6650">
        <v>-93.599444439999999</v>
      </c>
      <c r="B6650">
        <v>16.244444439999999</v>
      </c>
      <c r="C6650" t="s">
        <v>798</v>
      </c>
      <c r="D6650" t="s">
        <v>517</v>
      </c>
      <c r="E6650" t="s">
        <v>518</v>
      </c>
      <c r="F6650" t="s">
        <v>110</v>
      </c>
      <c r="G6650" t="s">
        <v>110</v>
      </c>
      <c r="H6650" t="s">
        <v>94</v>
      </c>
      <c r="K6650">
        <v>0</v>
      </c>
      <c r="L6650">
        <v>0</v>
      </c>
      <c r="M6650">
        <v>7</v>
      </c>
      <c r="N6650">
        <v>20</v>
      </c>
      <c r="O6650">
        <v>2006</v>
      </c>
      <c r="P6650" t="s">
        <v>397</v>
      </c>
      <c r="R6650">
        <f t="shared" si="413"/>
        <v>-94</v>
      </c>
      <c r="S6650">
        <f t="shared" si="414"/>
        <v>16</v>
      </c>
      <c r="T6650" t="str">
        <f t="shared" si="415"/>
        <v>-9416</v>
      </c>
      <c r="U6650" t="str">
        <f t="shared" si="412"/>
        <v>-94, 16</v>
      </c>
    </row>
    <row r="6651" spans="1:21" hidden="1" x14ac:dyDescent="0.25">
      <c r="A6651">
        <v>-93.599444439999999</v>
      </c>
      <c r="B6651">
        <v>16.244444439999999</v>
      </c>
      <c r="C6651" t="s">
        <v>798</v>
      </c>
      <c r="D6651" t="s">
        <v>517</v>
      </c>
      <c r="E6651" t="s">
        <v>518</v>
      </c>
      <c r="F6651" t="s">
        <v>110</v>
      </c>
      <c r="G6651" t="s">
        <v>110</v>
      </c>
      <c r="H6651" t="s">
        <v>94</v>
      </c>
      <c r="K6651">
        <v>0</v>
      </c>
      <c r="L6651">
        <v>0</v>
      </c>
      <c r="M6651">
        <v>7</v>
      </c>
      <c r="N6651">
        <v>20</v>
      </c>
      <c r="O6651">
        <v>2006</v>
      </c>
      <c r="P6651" t="s">
        <v>397</v>
      </c>
      <c r="R6651">
        <f t="shared" si="413"/>
        <v>-94</v>
      </c>
      <c r="S6651">
        <f t="shared" si="414"/>
        <v>16</v>
      </c>
      <c r="T6651" t="str">
        <f t="shared" si="415"/>
        <v>-9416</v>
      </c>
      <c r="U6651" t="str">
        <f t="shared" si="412"/>
        <v>-94, 16</v>
      </c>
    </row>
    <row r="6652" spans="1:21" hidden="1" x14ac:dyDescent="0.25">
      <c r="A6652">
        <v>-93.599444439999999</v>
      </c>
      <c r="B6652">
        <v>16.244444439999999</v>
      </c>
      <c r="C6652" t="s">
        <v>798</v>
      </c>
      <c r="D6652" t="s">
        <v>517</v>
      </c>
      <c r="E6652" t="s">
        <v>518</v>
      </c>
      <c r="F6652" t="s">
        <v>110</v>
      </c>
      <c r="G6652" t="s">
        <v>110</v>
      </c>
      <c r="H6652" t="s">
        <v>94</v>
      </c>
      <c r="K6652">
        <v>0</v>
      </c>
      <c r="L6652">
        <v>0</v>
      </c>
      <c r="M6652">
        <v>7</v>
      </c>
      <c r="N6652">
        <v>20</v>
      </c>
      <c r="O6652">
        <v>2006</v>
      </c>
      <c r="P6652" t="s">
        <v>397</v>
      </c>
      <c r="R6652">
        <f t="shared" si="413"/>
        <v>-94</v>
      </c>
      <c r="S6652">
        <f t="shared" si="414"/>
        <v>16</v>
      </c>
      <c r="T6652" t="str">
        <f t="shared" si="415"/>
        <v>-9416</v>
      </c>
      <c r="U6652" t="str">
        <f t="shared" si="412"/>
        <v>-94, 16</v>
      </c>
    </row>
    <row r="6653" spans="1:21" hidden="1" x14ac:dyDescent="0.25">
      <c r="A6653">
        <v>-93.599444439999999</v>
      </c>
      <c r="B6653">
        <v>16.244444439999999</v>
      </c>
      <c r="C6653" t="s">
        <v>798</v>
      </c>
      <c r="D6653" t="s">
        <v>517</v>
      </c>
      <c r="E6653" t="s">
        <v>518</v>
      </c>
      <c r="F6653" t="s">
        <v>110</v>
      </c>
      <c r="G6653" t="s">
        <v>110</v>
      </c>
      <c r="H6653" t="s">
        <v>94</v>
      </c>
      <c r="K6653">
        <v>0</v>
      </c>
      <c r="L6653">
        <v>0</v>
      </c>
      <c r="M6653">
        <v>7</v>
      </c>
      <c r="N6653">
        <v>20</v>
      </c>
      <c r="O6653">
        <v>2006</v>
      </c>
      <c r="P6653" t="s">
        <v>397</v>
      </c>
      <c r="R6653">
        <f t="shared" si="413"/>
        <v>-94</v>
      </c>
      <c r="S6653">
        <f t="shared" si="414"/>
        <v>16</v>
      </c>
      <c r="T6653" t="str">
        <f t="shared" si="415"/>
        <v>-9416</v>
      </c>
      <c r="U6653" t="str">
        <f t="shared" si="412"/>
        <v>-94, 16</v>
      </c>
    </row>
    <row r="6654" spans="1:21" hidden="1" x14ac:dyDescent="0.25">
      <c r="A6654">
        <v>-93.599444439999999</v>
      </c>
      <c r="B6654">
        <v>16.244444439999999</v>
      </c>
      <c r="C6654" t="s">
        <v>798</v>
      </c>
      <c r="D6654" t="s">
        <v>517</v>
      </c>
      <c r="E6654" t="s">
        <v>518</v>
      </c>
      <c r="F6654" t="s">
        <v>110</v>
      </c>
      <c r="G6654" t="s">
        <v>110</v>
      </c>
      <c r="H6654" t="s">
        <v>94</v>
      </c>
      <c r="K6654">
        <v>0</v>
      </c>
      <c r="L6654">
        <v>0</v>
      </c>
      <c r="M6654">
        <v>7</v>
      </c>
      <c r="N6654">
        <v>20</v>
      </c>
      <c r="O6654">
        <v>2006</v>
      </c>
      <c r="P6654" t="s">
        <v>397</v>
      </c>
      <c r="R6654">
        <f t="shared" si="413"/>
        <v>-94</v>
      </c>
      <c r="S6654">
        <f t="shared" si="414"/>
        <v>16</v>
      </c>
      <c r="T6654" t="str">
        <f t="shared" si="415"/>
        <v>-9416</v>
      </c>
      <c r="U6654" t="str">
        <f t="shared" si="412"/>
        <v>-94, 16</v>
      </c>
    </row>
    <row r="6655" spans="1:21" hidden="1" x14ac:dyDescent="0.25">
      <c r="A6655">
        <v>-93.599444439999999</v>
      </c>
      <c r="B6655">
        <v>16.244444439999999</v>
      </c>
      <c r="C6655" t="s">
        <v>798</v>
      </c>
      <c r="D6655" t="s">
        <v>517</v>
      </c>
      <c r="E6655" t="s">
        <v>518</v>
      </c>
      <c r="F6655" t="s">
        <v>110</v>
      </c>
      <c r="G6655" t="s">
        <v>110</v>
      </c>
      <c r="H6655" t="s">
        <v>94</v>
      </c>
      <c r="K6655">
        <v>0</v>
      </c>
      <c r="L6655">
        <v>0</v>
      </c>
      <c r="M6655">
        <v>7</v>
      </c>
      <c r="N6655">
        <v>20</v>
      </c>
      <c r="O6655">
        <v>2006</v>
      </c>
      <c r="P6655" t="s">
        <v>397</v>
      </c>
      <c r="R6655">
        <f t="shared" si="413"/>
        <v>-94</v>
      </c>
      <c r="S6655">
        <f t="shared" si="414"/>
        <v>16</v>
      </c>
      <c r="T6655" t="str">
        <f t="shared" si="415"/>
        <v>-9416</v>
      </c>
      <c r="U6655" t="str">
        <f t="shared" si="412"/>
        <v>-94, 16</v>
      </c>
    </row>
    <row r="6656" spans="1:21" hidden="1" x14ac:dyDescent="0.25">
      <c r="A6656">
        <v>-93.599444439999999</v>
      </c>
      <c r="B6656">
        <v>16.244444439999999</v>
      </c>
      <c r="C6656" t="s">
        <v>798</v>
      </c>
      <c r="D6656" t="s">
        <v>517</v>
      </c>
      <c r="E6656" t="s">
        <v>518</v>
      </c>
      <c r="F6656" t="s">
        <v>110</v>
      </c>
      <c r="G6656" t="s">
        <v>110</v>
      </c>
      <c r="H6656" t="s">
        <v>94</v>
      </c>
      <c r="K6656">
        <v>0</v>
      </c>
      <c r="L6656">
        <v>0</v>
      </c>
      <c r="M6656">
        <v>7</v>
      </c>
      <c r="N6656">
        <v>20</v>
      </c>
      <c r="O6656">
        <v>2006</v>
      </c>
      <c r="P6656" t="s">
        <v>397</v>
      </c>
      <c r="R6656">
        <f t="shared" si="413"/>
        <v>-94</v>
      </c>
      <c r="S6656">
        <f t="shared" si="414"/>
        <v>16</v>
      </c>
      <c r="T6656" t="str">
        <f t="shared" si="415"/>
        <v>-9416</v>
      </c>
      <c r="U6656" t="str">
        <f t="shared" si="412"/>
        <v>-94, 16</v>
      </c>
    </row>
    <row r="6657" spans="1:21" hidden="1" x14ac:dyDescent="0.25">
      <c r="A6657">
        <v>-93.599444439999999</v>
      </c>
      <c r="B6657">
        <v>16.244444439999999</v>
      </c>
      <c r="C6657" t="s">
        <v>798</v>
      </c>
      <c r="D6657" t="s">
        <v>517</v>
      </c>
      <c r="E6657" t="s">
        <v>518</v>
      </c>
      <c r="F6657" t="s">
        <v>110</v>
      </c>
      <c r="G6657" t="s">
        <v>110</v>
      </c>
      <c r="H6657" t="s">
        <v>94</v>
      </c>
      <c r="K6657">
        <v>0</v>
      </c>
      <c r="L6657">
        <v>0</v>
      </c>
      <c r="M6657">
        <v>7</v>
      </c>
      <c r="N6657">
        <v>20</v>
      </c>
      <c r="O6657">
        <v>2006</v>
      </c>
      <c r="P6657" t="s">
        <v>397</v>
      </c>
      <c r="R6657">
        <f t="shared" si="413"/>
        <v>-94</v>
      </c>
      <c r="S6657">
        <f t="shared" si="414"/>
        <v>16</v>
      </c>
      <c r="T6657" t="str">
        <f t="shared" si="415"/>
        <v>-9416</v>
      </c>
      <c r="U6657" t="str">
        <f t="shared" si="412"/>
        <v>-94, 16</v>
      </c>
    </row>
    <row r="6658" spans="1:21" hidden="1" x14ac:dyDescent="0.25">
      <c r="A6658">
        <v>-93.599444439999999</v>
      </c>
      <c r="B6658">
        <v>16.244444439999999</v>
      </c>
      <c r="C6658" t="s">
        <v>798</v>
      </c>
      <c r="D6658" t="s">
        <v>517</v>
      </c>
      <c r="E6658" t="s">
        <v>518</v>
      </c>
      <c r="F6658" t="s">
        <v>110</v>
      </c>
      <c r="G6658" t="s">
        <v>110</v>
      </c>
      <c r="H6658" t="s">
        <v>94</v>
      </c>
      <c r="K6658">
        <v>0</v>
      </c>
      <c r="L6658">
        <v>0</v>
      </c>
      <c r="M6658">
        <v>7</v>
      </c>
      <c r="N6658">
        <v>20</v>
      </c>
      <c r="O6658">
        <v>2006</v>
      </c>
      <c r="P6658" t="s">
        <v>397</v>
      </c>
      <c r="R6658">
        <f t="shared" si="413"/>
        <v>-94</v>
      </c>
      <c r="S6658">
        <f t="shared" si="414"/>
        <v>16</v>
      </c>
      <c r="T6658" t="str">
        <f t="shared" si="415"/>
        <v>-9416</v>
      </c>
      <c r="U6658" t="str">
        <f t="shared" ref="U6658:U6721" si="416">_xlfn.CONCAT($R6659, ", ", $S6659)</f>
        <v>-94, 16</v>
      </c>
    </row>
    <row r="6659" spans="1:21" hidden="1" x14ac:dyDescent="0.25">
      <c r="A6659">
        <v>-93.599444439999999</v>
      </c>
      <c r="B6659">
        <v>16.244444439999999</v>
      </c>
      <c r="C6659" t="s">
        <v>798</v>
      </c>
      <c r="D6659" t="s">
        <v>517</v>
      </c>
      <c r="E6659" t="s">
        <v>518</v>
      </c>
      <c r="F6659" t="s">
        <v>110</v>
      </c>
      <c r="G6659" t="s">
        <v>110</v>
      </c>
      <c r="H6659" t="s">
        <v>94</v>
      </c>
      <c r="K6659">
        <v>0</v>
      </c>
      <c r="L6659">
        <v>0</v>
      </c>
      <c r="M6659">
        <v>7</v>
      </c>
      <c r="N6659">
        <v>20</v>
      </c>
      <c r="O6659">
        <v>2006</v>
      </c>
      <c r="P6659" t="s">
        <v>397</v>
      </c>
      <c r="R6659">
        <f t="shared" ref="R6659:R6722" si="417">ROUND($A6659, 0)</f>
        <v>-94</v>
      </c>
      <c r="S6659">
        <f t="shared" ref="S6659:S6722" si="418">ROUND($B6659, 0)</f>
        <v>16</v>
      </c>
      <c r="T6659" t="str">
        <f t="shared" ref="T6659:T6722" si="419">_xlfn.CONCAT($R6659, $S6659)</f>
        <v>-9416</v>
      </c>
      <c r="U6659" t="str">
        <f t="shared" si="416"/>
        <v>-94, 16</v>
      </c>
    </row>
    <row r="6660" spans="1:21" hidden="1" x14ac:dyDescent="0.25">
      <c r="A6660">
        <v>-93.599444439999999</v>
      </c>
      <c r="B6660">
        <v>16.244444439999999</v>
      </c>
      <c r="C6660" t="s">
        <v>798</v>
      </c>
      <c r="D6660" t="s">
        <v>517</v>
      </c>
      <c r="E6660" t="s">
        <v>518</v>
      </c>
      <c r="F6660" t="s">
        <v>110</v>
      </c>
      <c r="G6660" t="s">
        <v>110</v>
      </c>
      <c r="H6660" t="s">
        <v>94</v>
      </c>
      <c r="K6660">
        <v>0</v>
      </c>
      <c r="L6660">
        <v>0</v>
      </c>
      <c r="M6660">
        <v>7</v>
      </c>
      <c r="N6660">
        <v>20</v>
      </c>
      <c r="O6660">
        <v>2006</v>
      </c>
      <c r="P6660" t="s">
        <v>397</v>
      </c>
      <c r="R6660">
        <f t="shared" si="417"/>
        <v>-94</v>
      </c>
      <c r="S6660">
        <f t="shared" si="418"/>
        <v>16</v>
      </c>
      <c r="T6660" t="str">
        <f t="shared" si="419"/>
        <v>-9416</v>
      </c>
      <c r="U6660" t="str">
        <f t="shared" si="416"/>
        <v>-94, 16</v>
      </c>
    </row>
    <row r="6661" spans="1:21" hidden="1" x14ac:dyDescent="0.25">
      <c r="A6661">
        <v>-93.599444439999999</v>
      </c>
      <c r="B6661">
        <v>16.244444439999999</v>
      </c>
      <c r="C6661" t="s">
        <v>798</v>
      </c>
      <c r="D6661" t="s">
        <v>517</v>
      </c>
      <c r="E6661" t="s">
        <v>518</v>
      </c>
      <c r="F6661" t="s">
        <v>110</v>
      </c>
      <c r="G6661" t="s">
        <v>110</v>
      </c>
      <c r="H6661" t="s">
        <v>94</v>
      </c>
      <c r="K6661">
        <v>0</v>
      </c>
      <c r="L6661">
        <v>0</v>
      </c>
      <c r="M6661">
        <v>7</v>
      </c>
      <c r="N6661">
        <v>20</v>
      </c>
      <c r="O6661">
        <v>2006</v>
      </c>
      <c r="P6661" t="s">
        <v>397</v>
      </c>
      <c r="R6661">
        <f t="shared" si="417"/>
        <v>-94</v>
      </c>
      <c r="S6661">
        <f t="shared" si="418"/>
        <v>16</v>
      </c>
      <c r="T6661" t="str">
        <f t="shared" si="419"/>
        <v>-9416</v>
      </c>
      <c r="U6661" t="str">
        <f t="shared" si="416"/>
        <v>-94, 16</v>
      </c>
    </row>
    <row r="6662" spans="1:21" hidden="1" x14ac:dyDescent="0.25">
      <c r="A6662">
        <v>-93.599444439999999</v>
      </c>
      <c r="B6662">
        <v>16.244444439999999</v>
      </c>
      <c r="C6662" t="s">
        <v>798</v>
      </c>
      <c r="D6662" t="s">
        <v>517</v>
      </c>
      <c r="E6662" t="s">
        <v>518</v>
      </c>
      <c r="F6662" t="s">
        <v>110</v>
      </c>
      <c r="G6662" t="s">
        <v>110</v>
      </c>
      <c r="H6662" t="s">
        <v>94</v>
      </c>
      <c r="K6662">
        <v>0</v>
      </c>
      <c r="L6662">
        <v>0</v>
      </c>
      <c r="M6662">
        <v>7</v>
      </c>
      <c r="N6662">
        <v>20</v>
      </c>
      <c r="O6662">
        <v>2006</v>
      </c>
      <c r="P6662" t="s">
        <v>397</v>
      </c>
      <c r="R6662">
        <f t="shared" si="417"/>
        <v>-94</v>
      </c>
      <c r="S6662">
        <f t="shared" si="418"/>
        <v>16</v>
      </c>
      <c r="T6662" t="str">
        <f t="shared" si="419"/>
        <v>-9416</v>
      </c>
      <c r="U6662" t="str">
        <f t="shared" si="416"/>
        <v>-94, 16</v>
      </c>
    </row>
    <row r="6663" spans="1:21" hidden="1" x14ac:dyDescent="0.25">
      <c r="A6663">
        <v>-93.599444439999999</v>
      </c>
      <c r="B6663">
        <v>16.244444439999999</v>
      </c>
      <c r="C6663" t="s">
        <v>798</v>
      </c>
      <c r="D6663" t="s">
        <v>517</v>
      </c>
      <c r="E6663" t="s">
        <v>518</v>
      </c>
      <c r="F6663" t="s">
        <v>110</v>
      </c>
      <c r="G6663" t="s">
        <v>110</v>
      </c>
      <c r="H6663" t="s">
        <v>94</v>
      </c>
      <c r="K6663">
        <v>0</v>
      </c>
      <c r="L6663">
        <v>0</v>
      </c>
      <c r="M6663">
        <v>7</v>
      </c>
      <c r="N6663">
        <v>20</v>
      </c>
      <c r="O6663">
        <v>2006</v>
      </c>
      <c r="P6663" t="s">
        <v>397</v>
      </c>
      <c r="R6663">
        <f t="shared" si="417"/>
        <v>-94</v>
      </c>
      <c r="S6663">
        <f t="shared" si="418"/>
        <v>16</v>
      </c>
      <c r="T6663" t="str">
        <f t="shared" si="419"/>
        <v>-9416</v>
      </c>
      <c r="U6663" t="str">
        <f t="shared" si="416"/>
        <v>-94, 16</v>
      </c>
    </row>
    <row r="6664" spans="1:21" hidden="1" x14ac:dyDescent="0.25">
      <c r="A6664">
        <v>-93.599444439999999</v>
      </c>
      <c r="B6664">
        <v>16.244444439999999</v>
      </c>
      <c r="C6664" t="s">
        <v>798</v>
      </c>
      <c r="D6664" t="s">
        <v>517</v>
      </c>
      <c r="E6664" t="s">
        <v>518</v>
      </c>
      <c r="F6664" t="s">
        <v>110</v>
      </c>
      <c r="G6664" t="s">
        <v>110</v>
      </c>
      <c r="H6664" t="s">
        <v>94</v>
      </c>
      <c r="K6664">
        <v>0</v>
      </c>
      <c r="L6664">
        <v>0</v>
      </c>
      <c r="M6664">
        <v>7</v>
      </c>
      <c r="N6664">
        <v>20</v>
      </c>
      <c r="O6664">
        <v>2006</v>
      </c>
      <c r="P6664" t="s">
        <v>397</v>
      </c>
      <c r="R6664">
        <f t="shared" si="417"/>
        <v>-94</v>
      </c>
      <c r="S6664">
        <f t="shared" si="418"/>
        <v>16</v>
      </c>
      <c r="T6664" t="str">
        <f t="shared" si="419"/>
        <v>-9416</v>
      </c>
      <c r="U6664" t="str">
        <f t="shared" si="416"/>
        <v>-94, 16</v>
      </c>
    </row>
    <row r="6665" spans="1:21" hidden="1" x14ac:dyDescent="0.25">
      <c r="A6665">
        <v>-93.599444439999999</v>
      </c>
      <c r="B6665">
        <v>16.244444439999999</v>
      </c>
      <c r="C6665" t="s">
        <v>798</v>
      </c>
      <c r="D6665" t="s">
        <v>517</v>
      </c>
      <c r="E6665" t="s">
        <v>518</v>
      </c>
      <c r="F6665" t="s">
        <v>110</v>
      </c>
      <c r="G6665" t="s">
        <v>110</v>
      </c>
      <c r="H6665" t="s">
        <v>94</v>
      </c>
      <c r="K6665">
        <v>0</v>
      </c>
      <c r="L6665">
        <v>0</v>
      </c>
      <c r="M6665">
        <v>7</v>
      </c>
      <c r="N6665">
        <v>20</v>
      </c>
      <c r="O6665">
        <v>2006</v>
      </c>
      <c r="P6665" t="s">
        <v>397</v>
      </c>
      <c r="R6665">
        <f t="shared" si="417"/>
        <v>-94</v>
      </c>
      <c r="S6665">
        <f t="shared" si="418"/>
        <v>16</v>
      </c>
      <c r="T6665" t="str">
        <f t="shared" si="419"/>
        <v>-9416</v>
      </c>
      <c r="U6665" t="str">
        <f t="shared" si="416"/>
        <v>-94, 16</v>
      </c>
    </row>
    <row r="6666" spans="1:21" hidden="1" x14ac:dyDescent="0.25">
      <c r="A6666">
        <v>-93.599444439999999</v>
      </c>
      <c r="B6666">
        <v>16.244444439999999</v>
      </c>
      <c r="C6666" t="s">
        <v>798</v>
      </c>
      <c r="D6666" t="s">
        <v>517</v>
      </c>
      <c r="E6666" t="s">
        <v>518</v>
      </c>
      <c r="F6666" t="s">
        <v>110</v>
      </c>
      <c r="G6666" t="s">
        <v>110</v>
      </c>
      <c r="H6666" t="s">
        <v>94</v>
      </c>
      <c r="K6666">
        <v>0</v>
      </c>
      <c r="L6666">
        <v>0</v>
      </c>
      <c r="M6666">
        <v>7</v>
      </c>
      <c r="N6666">
        <v>20</v>
      </c>
      <c r="O6666">
        <v>2006</v>
      </c>
      <c r="P6666" t="s">
        <v>397</v>
      </c>
      <c r="R6666">
        <f t="shared" si="417"/>
        <v>-94</v>
      </c>
      <c r="S6666">
        <f t="shared" si="418"/>
        <v>16</v>
      </c>
      <c r="T6666" t="str">
        <f t="shared" si="419"/>
        <v>-9416</v>
      </c>
      <c r="U6666" t="str">
        <f t="shared" si="416"/>
        <v>-94, 16</v>
      </c>
    </row>
    <row r="6667" spans="1:21" hidden="1" x14ac:dyDescent="0.25">
      <c r="A6667">
        <v>-93.599444439999999</v>
      </c>
      <c r="B6667">
        <v>16.244444439999999</v>
      </c>
      <c r="C6667" t="s">
        <v>798</v>
      </c>
      <c r="D6667" t="s">
        <v>517</v>
      </c>
      <c r="E6667" t="s">
        <v>518</v>
      </c>
      <c r="F6667" t="s">
        <v>110</v>
      </c>
      <c r="G6667" t="s">
        <v>110</v>
      </c>
      <c r="H6667" t="s">
        <v>94</v>
      </c>
      <c r="K6667">
        <v>0</v>
      </c>
      <c r="L6667">
        <v>0</v>
      </c>
      <c r="M6667">
        <v>7</v>
      </c>
      <c r="N6667">
        <v>20</v>
      </c>
      <c r="O6667">
        <v>2006</v>
      </c>
      <c r="P6667" t="s">
        <v>397</v>
      </c>
      <c r="R6667">
        <f t="shared" si="417"/>
        <v>-94</v>
      </c>
      <c r="S6667">
        <f t="shared" si="418"/>
        <v>16</v>
      </c>
      <c r="T6667" t="str">
        <f t="shared" si="419"/>
        <v>-9416</v>
      </c>
      <c r="U6667" t="str">
        <f t="shared" si="416"/>
        <v>-94, 16</v>
      </c>
    </row>
    <row r="6668" spans="1:21" hidden="1" x14ac:dyDescent="0.25">
      <c r="A6668">
        <v>-93.599444439999999</v>
      </c>
      <c r="B6668">
        <v>16.244444439999999</v>
      </c>
      <c r="C6668" t="s">
        <v>798</v>
      </c>
      <c r="D6668" t="s">
        <v>517</v>
      </c>
      <c r="E6668" t="s">
        <v>518</v>
      </c>
      <c r="F6668" t="s">
        <v>110</v>
      </c>
      <c r="G6668" t="s">
        <v>110</v>
      </c>
      <c r="H6668" t="s">
        <v>94</v>
      </c>
      <c r="K6668">
        <v>0</v>
      </c>
      <c r="L6668">
        <v>0</v>
      </c>
      <c r="M6668">
        <v>7</v>
      </c>
      <c r="N6668">
        <v>20</v>
      </c>
      <c r="O6668">
        <v>2006</v>
      </c>
      <c r="P6668" t="s">
        <v>397</v>
      </c>
      <c r="R6668">
        <f t="shared" si="417"/>
        <v>-94</v>
      </c>
      <c r="S6668">
        <f t="shared" si="418"/>
        <v>16</v>
      </c>
      <c r="T6668" t="str">
        <f t="shared" si="419"/>
        <v>-9416</v>
      </c>
      <c r="U6668" t="str">
        <f t="shared" si="416"/>
        <v>-94, 16</v>
      </c>
    </row>
    <row r="6669" spans="1:21" hidden="1" x14ac:dyDescent="0.25">
      <c r="A6669">
        <v>-93.599444439999999</v>
      </c>
      <c r="B6669">
        <v>16.244444439999999</v>
      </c>
      <c r="C6669" t="s">
        <v>798</v>
      </c>
      <c r="D6669" t="s">
        <v>517</v>
      </c>
      <c r="E6669" t="s">
        <v>518</v>
      </c>
      <c r="F6669" t="s">
        <v>110</v>
      </c>
      <c r="G6669" t="s">
        <v>110</v>
      </c>
      <c r="H6669" t="s">
        <v>94</v>
      </c>
      <c r="K6669">
        <v>0</v>
      </c>
      <c r="L6669">
        <v>0</v>
      </c>
      <c r="M6669">
        <v>7</v>
      </c>
      <c r="N6669">
        <v>20</v>
      </c>
      <c r="O6669">
        <v>2006</v>
      </c>
      <c r="P6669" t="s">
        <v>397</v>
      </c>
      <c r="R6669">
        <f t="shared" si="417"/>
        <v>-94</v>
      </c>
      <c r="S6669">
        <f t="shared" si="418"/>
        <v>16</v>
      </c>
      <c r="T6669" t="str">
        <f t="shared" si="419"/>
        <v>-9416</v>
      </c>
      <c r="U6669" t="str">
        <f t="shared" si="416"/>
        <v>-94, 16</v>
      </c>
    </row>
    <row r="6670" spans="1:21" hidden="1" x14ac:dyDescent="0.25">
      <c r="A6670">
        <v>-93.599444439999999</v>
      </c>
      <c r="B6670">
        <v>16.244444439999999</v>
      </c>
      <c r="C6670" t="s">
        <v>798</v>
      </c>
      <c r="D6670" t="s">
        <v>517</v>
      </c>
      <c r="E6670" t="s">
        <v>518</v>
      </c>
      <c r="F6670" t="s">
        <v>110</v>
      </c>
      <c r="G6670" t="s">
        <v>110</v>
      </c>
      <c r="H6670" t="s">
        <v>94</v>
      </c>
      <c r="K6670">
        <v>0</v>
      </c>
      <c r="L6670">
        <v>0</v>
      </c>
      <c r="M6670">
        <v>7</v>
      </c>
      <c r="N6670">
        <v>20</v>
      </c>
      <c r="O6670">
        <v>2006</v>
      </c>
      <c r="P6670" t="s">
        <v>397</v>
      </c>
      <c r="R6670">
        <f t="shared" si="417"/>
        <v>-94</v>
      </c>
      <c r="S6670">
        <f t="shared" si="418"/>
        <v>16</v>
      </c>
      <c r="T6670" t="str">
        <f t="shared" si="419"/>
        <v>-9416</v>
      </c>
      <c r="U6670" t="str">
        <f t="shared" si="416"/>
        <v>-94, 16</v>
      </c>
    </row>
    <row r="6671" spans="1:21" hidden="1" x14ac:dyDescent="0.25">
      <c r="A6671">
        <v>-93.599444439999999</v>
      </c>
      <c r="B6671">
        <v>16.244444439999999</v>
      </c>
      <c r="C6671" t="s">
        <v>798</v>
      </c>
      <c r="D6671" t="s">
        <v>517</v>
      </c>
      <c r="E6671" t="s">
        <v>518</v>
      </c>
      <c r="F6671" t="s">
        <v>110</v>
      </c>
      <c r="G6671" t="s">
        <v>110</v>
      </c>
      <c r="H6671" t="s">
        <v>94</v>
      </c>
      <c r="K6671">
        <v>0</v>
      </c>
      <c r="L6671">
        <v>0</v>
      </c>
      <c r="M6671">
        <v>7</v>
      </c>
      <c r="N6671">
        <v>20</v>
      </c>
      <c r="O6671">
        <v>2006</v>
      </c>
      <c r="P6671" t="s">
        <v>397</v>
      </c>
      <c r="R6671">
        <f t="shared" si="417"/>
        <v>-94</v>
      </c>
      <c r="S6671">
        <f t="shared" si="418"/>
        <v>16</v>
      </c>
      <c r="T6671" t="str">
        <f t="shared" si="419"/>
        <v>-9416</v>
      </c>
      <c r="U6671" t="str">
        <f t="shared" si="416"/>
        <v>-94, 16</v>
      </c>
    </row>
    <row r="6672" spans="1:21" hidden="1" x14ac:dyDescent="0.25">
      <c r="A6672">
        <v>-93.599444439999999</v>
      </c>
      <c r="B6672">
        <v>16.244444439999999</v>
      </c>
      <c r="C6672" t="s">
        <v>798</v>
      </c>
      <c r="D6672" t="s">
        <v>517</v>
      </c>
      <c r="E6672" t="s">
        <v>518</v>
      </c>
      <c r="F6672" t="s">
        <v>110</v>
      </c>
      <c r="G6672" t="s">
        <v>110</v>
      </c>
      <c r="H6672" t="s">
        <v>94</v>
      </c>
      <c r="K6672">
        <v>0</v>
      </c>
      <c r="L6672">
        <v>0</v>
      </c>
      <c r="M6672">
        <v>7</v>
      </c>
      <c r="N6672">
        <v>20</v>
      </c>
      <c r="O6672">
        <v>2006</v>
      </c>
      <c r="P6672" t="s">
        <v>397</v>
      </c>
      <c r="R6672">
        <f t="shared" si="417"/>
        <v>-94</v>
      </c>
      <c r="S6672">
        <f t="shared" si="418"/>
        <v>16</v>
      </c>
      <c r="T6672" t="str">
        <f t="shared" si="419"/>
        <v>-9416</v>
      </c>
      <c r="U6672" t="str">
        <f t="shared" si="416"/>
        <v>-94, 16</v>
      </c>
    </row>
    <row r="6673" spans="1:21" hidden="1" x14ac:dyDescent="0.25">
      <c r="A6673">
        <v>-93.599444439999999</v>
      </c>
      <c r="B6673">
        <v>16.244444439999999</v>
      </c>
      <c r="C6673" t="s">
        <v>798</v>
      </c>
      <c r="D6673" t="s">
        <v>517</v>
      </c>
      <c r="E6673" t="s">
        <v>518</v>
      </c>
      <c r="F6673" t="s">
        <v>110</v>
      </c>
      <c r="G6673" t="s">
        <v>109</v>
      </c>
      <c r="H6673" t="s">
        <v>94</v>
      </c>
      <c r="L6673">
        <v>0.51600000000000001</v>
      </c>
      <c r="M6673">
        <v>7</v>
      </c>
      <c r="N6673">
        <v>20</v>
      </c>
      <c r="O6673">
        <v>2006</v>
      </c>
      <c r="P6673" t="s">
        <v>397</v>
      </c>
      <c r="R6673">
        <f t="shared" si="417"/>
        <v>-94</v>
      </c>
      <c r="S6673">
        <f t="shared" si="418"/>
        <v>16</v>
      </c>
      <c r="T6673" t="str">
        <f t="shared" si="419"/>
        <v>-9416</v>
      </c>
      <c r="U6673" t="str">
        <f t="shared" si="416"/>
        <v>-92, 16</v>
      </c>
    </row>
    <row r="6674" spans="1:21" hidden="1" x14ac:dyDescent="0.25">
      <c r="A6674">
        <v>-91.681111000000001</v>
      </c>
      <c r="B6674">
        <v>16.094999999999999</v>
      </c>
      <c r="C6674" t="s">
        <v>867</v>
      </c>
      <c r="D6674" t="s">
        <v>533</v>
      </c>
      <c r="E6674" t="s">
        <v>118</v>
      </c>
      <c r="F6674" t="s">
        <v>110</v>
      </c>
      <c r="G6674" t="s">
        <v>110</v>
      </c>
      <c r="H6674" t="s">
        <v>94</v>
      </c>
      <c r="K6674">
        <v>0</v>
      </c>
      <c r="L6674">
        <v>0</v>
      </c>
      <c r="M6674">
        <v>1</v>
      </c>
      <c r="N6674">
        <v>19</v>
      </c>
      <c r="O6674">
        <v>2007</v>
      </c>
      <c r="P6674" t="s">
        <v>397</v>
      </c>
      <c r="R6674">
        <f t="shared" si="417"/>
        <v>-92</v>
      </c>
      <c r="S6674">
        <f t="shared" si="418"/>
        <v>16</v>
      </c>
      <c r="T6674" t="str">
        <f t="shared" si="419"/>
        <v>-9216</v>
      </c>
      <c r="U6674" t="str">
        <f t="shared" si="416"/>
        <v>-92, 16</v>
      </c>
    </row>
    <row r="6675" spans="1:21" hidden="1" x14ac:dyDescent="0.25">
      <c r="A6675">
        <v>-91.681111000000001</v>
      </c>
      <c r="B6675">
        <v>16.094999999999999</v>
      </c>
      <c r="C6675" t="s">
        <v>867</v>
      </c>
      <c r="D6675" t="s">
        <v>533</v>
      </c>
      <c r="E6675" t="s">
        <v>118</v>
      </c>
      <c r="F6675" t="s">
        <v>110</v>
      </c>
      <c r="G6675" t="s">
        <v>110</v>
      </c>
      <c r="H6675" t="s">
        <v>94</v>
      </c>
      <c r="K6675">
        <v>0</v>
      </c>
      <c r="L6675">
        <v>0</v>
      </c>
      <c r="M6675">
        <v>1</v>
      </c>
      <c r="N6675">
        <v>19</v>
      </c>
      <c r="O6675">
        <v>2007</v>
      </c>
      <c r="P6675" t="s">
        <v>397</v>
      </c>
      <c r="R6675">
        <f t="shared" si="417"/>
        <v>-92</v>
      </c>
      <c r="S6675">
        <f t="shared" si="418"/>
        <v>16</v>
      </c>
      <c r="T6675" t="str">
        <f t="shared" si="419"/>
        <v>-9216</v>
      </c>
      <c r="U6675" t="str">
        <f t="shared" si="416"/>
        <v>-92, 16</v>
      </c>
    </row>
    <row r="6676" spans="1:21" hidden="1" x14ac:dyDescent="0.25">
      <c r="A6676">
        <v>-91.681111000000001</v>
      </c>
      <c r="B6676">
        <v>16.094999999999999</v>
      </c>
      <c r="C6676" t="s">
        <v>867</v>
      </c>
      <c r="D6676" t="s">
        <v>533</v>
      </c>
      <c r="E6676" t="s">
        <v>118</v>
      </c>
      <c r="F6676" t="s">
        <v>110</v>
      </c>
      <c r="G6676" t="s">
        <v>110</v>
      </c>
      <c r="H6676" t="s">
        <v>94</v>
      </c>
      <c r="K6676">
        <v>0</v>
      </c>
      <c r="L6676">
        <v>0</v>
      </c>
      <c r="M6676">
        <v>1</v>
      </c>
      <c r="N6676">
        <v>19</v>
      </c>
      <c r="O6676">
        <v>2007</v>
      </c>
      <c r="P6676" t="s">
        <v>397</v>
      </c>
      <c r="R6676">
        <f t="shared" si="417"/>
        <v>-92</v>
      </c>
      <c r="S6676">
        <f t="shared" si="418"/>
        <v>16</v>
      </c>
      <c r="T6676" t="str">
        <f t="shared" si="419"/>
        <v>-9216</v>
      </c>
      <c r="U6676" t="str">
        <f t="shared" si="416"/>
        <v>-92, 16</v>
      </c>
    </row>
    <row r="6677" spans="1:21" hidden="1" x14ac:dyDescent="0.25">
      <c r="A6677">
        <v>-91.681111000000001</v>
      </c>
      <c r="B6677">
        <v>16.094999999999999</v>
      </c>
      <c r="C6677" t="s">
        <v>867</v>
      </c>
      <c r="D6677" t="s">
        <v>533</v>
      </c>
      <c r="E6677" t="s">
        <v>118</v>
      </c>
      <c r="F6677" t="s">
        <v>110</v>
      </c>
      <c r="G6677" t="s">
        <v>110</v>
      </c>
      <c r="H6677" t="s">
        <v>94</v>
      </c>
      <c r="K6677">
        <v>0</v>
      </c>
      <c r="L6677">
        <v>0</v>
      </c>
      <c r="M6677">
        <v>1</v>
      </c>
      <c r="N6677">
        <v>19</v>
      </c>
      <c r="O6677">
        <v>2007</v>
      </c>
      <c r="P6677" t="s">
        <v>397</v>
      </c>
      <c r="R6677">
        <f t="shared" si="417"/>
        <v>-92</v>
      </c>
      <c r="S6677">
        <f t="shared" si="418"/>
        <v>16</v>
      </c>
      <c r="T6677" t="str">
        <f t="shared" si="419"/>
        <v>-9216</v>
      </c>
      <c r="U6677" t="str">
        <f t="shared" si="416"/>
        <v>-92, 16</v>
      </c>
    </row>
    <row r="6678" spans="1:21" hidden="1" x14ac:dyDescent="0.25">
      <c r="A6678">
        <v>-91.681111000000001</v>
      </c>
      <c r="B6678">
        <v>16.094999999999999</v>
      </c>
      <c r="C6678" t="s">
        <v>867</v>
      </c>
      <c r="D6678" t="s">
        <v>533</v>
      </c>
      <c r="E6678" t="s">
        <v>118</v>
      </c>
      <c r="F6678" t="s">
        <v>110</v>
      </c>
      <c r="G6678" t="s">
        <v>110</v>
      </c>
      <c r="H6678" t="s">
        <v>94</v>
      </c>
      <c r="K6678">
        <v>0</v>
      </c>
      <c r="L6678">
        <v>0</v>
      </c>
      <c r="M6678">
        <v>1</v>
      </c>
      <c r="N6678">
        <v>19</v>
      </c>
      <c r="O6678">
        <v>2007</v>
      </c>
      <c r="P6678" t="s">
        <v>397</v>
      </c>
      <c r="R6678">
        <f t="shared" si="417"/>
        <v>-92</v>
      </c>
      <c r="S6678">
        <f t="shared" si="418"/>
        <v>16</v>
      </c>
      <c r="T6678" t="str">
        <f t="shared" si="419"/>
        <v>-9216</v>
      </c>
      <c r="U6678" t="str">
        <f t="shared" si="416"/>
        <v>-92, 16</v>
      </c>
    </row>
    <row r="6679" spans="1:21" hidden="1" x14ac:dyDescent="0.25">
      <c r="A6679">
        <v>-91.671389000000005</v>
      </c>
      <c r="B6679">
        <v>16.0825</v>
      </c>
      <c r="C6679" t="s">
        <v>868</v>
      </c>
      <c r="D6679" t="s">
        <v>533</v>
      </c>
      <c r="E6679" t="s">
        <v>118</v>
      </c>
      <c r="F6679" t="s">
        <v>110</v>
      </c>
      <c r="G6679" t="s">
        <v>110</v>
      </c>
      <c r="H6679" t="s">
        <v>94</v>
      </c>
      <c r="K6679">
        <v>0</v>
      </c>
      <c r="L6679">
        <v>0</v>
      </c>
      <c r="M6679">
        <v>1</v>
      </c>
      <c r="N6679">
        <v>20</v>
      </c>
      <c r="O6679">
        <v>2007</v>
      </c>
      <c r="P6679" t="s">
        <v>397</v>
      </c>
      <c r="R6679">
        <f t="shared" si="417"/>
        <v>-92</v>
      </c>
      <c r="S6679">
        <f t="shared" si="418"/>
        <v>16</v>
      </c>
      <c r="T6679" t="str">
        <f t="shared" si="419"/>
        <v>-9216</v>
      </c>
      <c r="U6679" t="str">
        <f t="shared" si="416"/>
        <v>-93, 17</v>
      </c>
    </row>
    <row r="6680" spans="1:21" hidden="1" x14ac:dyDescent="0.25">
      <c r="A6680">
        <v>-92.658611109999995</v>
      </c>
      <c r="B6680">
        <v>16.758888890000001</v>
      </c>
      <c r="C6680" t="s">
        <v>795</v>
      </c>
      <c r="D6680" t="s">
        <v>533</v>
      </c>
      <c r="E6680" t="s">
        <v>118</v>
      </c>
      <c r="F6680" t="s">
        <v>110</v>
      </c>
      <c r="G6680" t="s">
        <v>110</v>
      </c>
      <c r="H6680" t="s">
        <v>94</v>
      </c>
      <c r="K6680">
        <v>0</v>
      </c>
      <c r="L6680">
        <v>0</v>
      </c>
      <c r="M6680">
        <v>7</v>
      </c>
      <c r="N6680">
        <v>4</v>
      </c>
      <c r="O6680">
        <v>2008</v>
      </c>
      <c r="P6680" t="s">
        <v>397</v>
      </c>
      <c r="R6680">
        <f t="shared" si="417"/>
        <v>-93</v>
      </c>
      <c r="S6680">
        <f t="shared" si="418"/>
        <v>17</v>
      </c>
      <c r="T6680" t="str">
        <f t="shared" si="419"/>
        <v>-9317</v>
      </c>
      <c r="U6680" t="str">
        <f t="shared" si="416"/>
        <v>-94, 16</v>
      </c>
    </row>
    <row r="6681" spans="1:21" hidden="1" x14ac:dyDescent="0.25">
      <c r="A6681">
        <v>-93.599444439999999</v>
      </c>
      <c r="B6681">
        <v>16.244444439999999</v>
      </c>
      <c r="C6681" t="s">
        <v>860</v>
      </c>
      <c r="D6681" t="s">
        <v>533</v>
      </c>
      <c r="E6681" t="s">
        <v>118</v>
      </c>
      <c r="F6681" t="s">
        <v>110</v>
      </c>
      <c r="G6681" t="s">
        <v>110</v>
      </c>
      <c r="H6681" t="s">
        <v>94</v>
      </c>
      <c r="K6681">
        <v>0</v>
      </c>
      <c r="L6681">
        <v>0</v>
      </c>
      <c r="M6681">
        <v>9</v>
      </c>
      <c r="N6681">
        <v>18</v>
      </c>
      <c r="O6681">
        <v>2006</v>
      </c>
      <c r="P6681" t="s">
        <v>397</v>
      </c>
      <c r="R6681">
        <f t="shared" si="417"/>
        <v>-94</v>
      </c>
      <c r="S6681">
        <f t="shared" si="418"/>
        <v>16</v>
      </c>
      <c r="T6681" t="str">
        <f t="shared" si="419"/>
        <v>-9416</v>
      </c>
      <c r="U6681" t="str">
        <f t="shared" si="416"/>
        <v>-94, 16</v>
      </c>
    </row>
    <row r="6682" spans="1:21" hidden="1" x14ac:dyDescent="0.25">
      <c r="A6682">
        <v>-93.599444439999999</v>
      </c>
      <c r="B6682">
        <v>16.244444439999999</v>
      </c>
      <c r="C6682" t="s">
        <v>800</v>
      </c>
      <c r="D6682" t="s">
        <v>533</v>
      </c>
      <c r="E6682" t="s">
        <v>118</v>
      </c>
      <c r="F6682" t="s">
        <v>110</v>
      </c>
      <c r="G6682" t="s">
        <v>110</v>
      </c>
      <c r="H6682" t="s">
        <v>94</v>
      </c>
      <c r="K6682">
        <v>0</v>
      </c>
      <c r="L6682">
        <v>0</v>
      </c>
      <c r="M6682">
        <v>9</v>
      </c>
      <c r="N6682">
        <v>19</v>
      </c>
      <c r="O6682">
        <v>2006</v>
      </c>
      <c r="P6682" t="s">
        <v>397</v>
      </c>
      <c r="R6682">
        <f t="shared" si="417"/>
        <v>-94</v>
      </c>
      <c r="S6682">
        <f t="shared" si="418"/>
        <v>16</v>
      </c>
      <c r="T6682" t="str">
        <f t="shared" si="419"/>
        <v>-9416</v>
      </c>
      <c r="U6682" t="str">
        <f t="shared" si="416"/>
        <v>-92, 16</v>
      </c>
    </row>
    <row r="6683" spans="1:21" hidden="1" x14ac:dyDescent="0.25">
      <c r="A6683">
        <v>-91.681111000000001</v>
      </c>
      <c r="B6683">
        <v>16.094999999999999</v>
      </c>
      <c r="C6683" t="s">
        <v>867</v>
      </c>
      <c r="D6683" t="s">
        <v>533</v>
      </c>
      <c r="E6683" t="s">
        <v>118</v>
      </c>
      <c r="F6683" t="s">
        <v>110</v>
      </c>
      <c r="G6683" t="s">
        <v>110</v>
      </c>
      <c r="H6683" t="s">
        <v>94</v>
      </c>
      <c r="K6683">
        <v>0</v>
      </c>
      <c r="L6683">
        <v>0</v>
      </c>
      <c r="M6683">
        <v>1</v>
      </c>
      <c r="N6683">
        <v>19</v>
      </c>
      <c r="O6683">
        <v>2007</v>
      </c>
      <c r="P6683" t="s">
        <v>397</v>
      </c>
      <c r="R6683">
        <f t="shared" si="417"/>
        <v>-92</v>
      </c>
      <c r="S6683">
        <f t="shared" si="418"/>
        <v>16</v>
      </c>
      <c r="T6683" t="str">
        <f t="shared" si="419"/>
        <v>-9216</v>
      </c>
      <c r="U6683" t="str">
        <f t="shared" si="416"/>
        <v>-92, 16</v>
      </c>
    </row>
    <row r="6684" spans="1:21" hidden="1" x14ac:dyDescent="0.25">
      <c r="A6684">
        <v>-91.681111000000001</v>
      </c>
      <c r="B6684">
        <v>16.094999999999999</v>
      </c>
      <c r="C6684" t="s">
        <v>867</v>
      </c>
      <c r="D6684" t="s">
        <v>533</v>
      </c>
      <c r="E6684" t="s">
        <v>118</v>
      </c>
      <c r="F6684" t="s">
        <v>110</v>
      </c>
      <c r="G6684" t="s">
        <v>110</v>
      </c>
      <c r="H6684" t="s">
        <v>94</v>
      </c>
      <c r="K6684">
        <v>0</v>
      </c>
      <c r="L6684">
        <v>0</v>
      </c>
      <c r="M6684">
        <v>1</v>
      </c>
      <c r="N6684">
        <v>19</v>
      </c>
      <c r="O6684">
        <v>2007</v>
      </c>
      <c r="P6684" t="s">
        <v>397</v>
      </c>
      <c r="R6684">
        <f t="shared" si="417"/>
        <v>-92</v>
      </c>
      <c r="S6684">
        <f t="shared" si="418"/>
        <v>16</v>
      </c>
      <c r="T6684" t="str">
        <f t="shared" si="419"/>
        <v>-9216</v>
      </c>
      <c r="U6684" t="str">
        <f t="shared" si="416"/>
        <v>-92, 16</v>
      </c>
    </row>
    <row r="6685" spans="1:21" hidden="1" x14ac:dyDescent="0.25">
      <c r="A6685">
        <v>-91.681111000000001</v>
      </c>
      <c r="B6685">
        <v>16.094999999999999</v>
      </c>
      <c r="C6685" t="s">
        <v>867</v>
      </c>
      <c r="D6685" t="s">
        <v>533</v>
      </c>
      <c r="E6685" t="s">
        <v>118</v>
      </c>
      <c r="F6685" t="s">
        <v>110</v>
      </c>
      <c r="G6685" t="s">
        <v>110</v>
      </c>
      <c r="H6685" t="s">
        <v>94</v>
      </c>
      <c r="K6685">
        <v>0</v>
      </c>
      <c r="L6685">
        <v>0</v>
      </c>
      <c r="M6685">
        <v>1</v>
      </c>
      <c r="N6685">
        <v>19</v>
      </c>
      <c r="O6685">
        <v>2007</v>
      </c>
      <c r="P6685" t="s">
        <v>397</v>
      </c>
      <c r="R6685">
        <f t="shared" si="417"/>
        <v>-92</v>
      </c>
      <c r="S6685">
        <f t="shared" si="418"/>
        <v>16</v>
      </c>
      <c r="T6685" t="str">
        <f t="shared" si="419"/>
        <v>-9216</v>
      </c>
      <c r="U6685" t="str">
        <f t="shared" si="416"/>
        <v>-92, 16</v>
      </c>
    </row>
    <row r="6686" spans="1:21" hidden="1" x14ac:dyDescent="0.25">
      <c r="A6686">
        <v>-91.681111000000001</v>
      </c>
      <c r="B6686">
        <v>16.094999999999999</v>
      </c>
      <c r="C6686" t="s">
        <v>867</v>
      </c>
      <c r="D6686" t="s">
        <v>533</v>
      </c>
      <c r="E6686" t="s">
        <v>118</v>
      </c>
      <c r="F6686" t="s">
        <v>110</v>
      </c>
      <c r="G6686" t="s">
        <v>110</v>
      </c>
      <c r="H6686" t="s">
        <v>94</v>
      </c>
      <c r="K6686">
        <v>0</v>
      </c>
      <c r="L6686">
        <v>0</v>
      </c>
      <c r="M6686">
        <v>1</v>
      </c>
      <c r="N6686">
        <v>19</v>
      </c>
      <c r="O6686">
        <v>2007</v>
      </c>
      <c r="P6686" t="s">
        <v>397</v>
      </c>
      <c r="R6686">
        <f t="shared" si="417"/>
        <v>-92</v>
      </c>
      <c r="S6686">
        <f t="shared" si="418"/>
        <v>16</v>
      </c>
      <c r="T6686" t="str">
        <f t="shared" si="419"/>
        <v>-9216</v>
      </c>
      <c r="U6686" t="str">
        <f t="shared" si="416"/>
        <v>-92, 16</v>
      </c>
    </row>
    <row r="6687" spans="1:21" hidden="1" x14ac:dyDescent="0.25">
      <c r="A6687">
        <v>-91.681111000000001</v>
      </c>
      <c r="B6687">
        <v>16.094999999999999</v>
      </c>
      <c r="C6687" t="s">
        <v>867</v>
      </c>
      <c r="D6687" t="s">
        <v>533</v>
      </c>
      <c r="E6687" t="s">
        <v>118</v>
      </c>
      <c r="F6687" t="s">
        <v>110</v>
      </c>
      <c r="G6687" t="s">
        <v>110</v>
      </c>
      <c r="H6687" t="s">
        <v>94</v>
      </c>
      <c r="K6687">
        <v>0</v>
      </c>
      <c r="L6687">
        <v>0</v>
      </c>
      <c r="M6687">
        <v>1</v>
      </c>
      <c r="N6687">
        <v>19</v>
      </c>
      <c r="O6687">
        <v>2007</v>
      </c>
      <c r="P6687" t="s">
        <v>397</v>
      </c>
      <c r="R6687">
        <f t="shared" si="417"/>
        <v>-92</v>
      </c>
      <c r="S6687">
        <f t="shared" si="418"/>
        <v>16</v>
      </c>
      <c r="T6687" t="str">
        <f t="shared" si="419"/>
        <v>-9216</v>
      </c>
      <c r="U6687" t="str">
        <f t="shared" si="416"/>
        <v>-92, 16</v>
      </c>
    </row>
    <row r="6688" spans="1:21" hidden="1" x14ac:dyDescent="0.25">
      <c r="A6688">
        <v>-91.681111000000001</v>
      </c>
      <c r="B6688">
        <v>16.094999999999999</v>
      </c>
      <c r="C6688" t="s">
        <v>867</v>
      </c>
      <c r="D6688" t="s">
        <v>533</v>
      </c>
      <c r="E6688" t="s">
        <v>118</v>
      </c>
      <c r="F6688" t="s">
        <v>110</v>
      </c>
      <c r="G6688" t="s">
        <v>110</v>
      </c>
      <c r="H6688" t="s">
        <v>94</v>
      </c>
      <c r="K6688">
        <v>0</v>
      </c>
      <c r="L6688">
        <v>0</v>
      </c>
      <c r="M6688">
        <v>1</v>
      </c>
      <c r="N6688">
        <v>19</v>
      </c>
      <c r="O6688">
        <v>2007</v>
      </c>
      <c r="P6688" t="s">
        <v>397</v>
      </c>
      <c r="R6688">
        <f t="shared" si="417"/>
        <v>-92</v>
      </c>
      <c r="S6688">
        <f t="shared" si="418"/>
        <v>16</v>
      </c>
      <c r="T6688" t="str">
        <f t="shared" si="419"/>
        <v>-9216</v>
      </c>
      <c r="U6688" t="str">
        <f t="shared" si="416"/>
        <v>-92, 16</v>
      </c>
    </row>
    <row r="6689" spans="1:21" hidden="1" x14ac:dyDescent="0.25">
      <c r="A6689">
        <v>-91.681111000000001</v>
      </c>
      <c r="B6689">
        <v>16.094999999999999</v>
      </c>
      <c r="C6689" t="s">
        <v>867</v>
      </c>
      <c r="D6689" t="s">
        <v>533</v>
      </c>
      <c r="E6689" t="s">
        <v>118</v>
      </c>
      <c r="F6689" t="s">
        <v>110</v>
      </c>
      <c r="G6689" t="s">
        <v>110</v>
      </c>
      <c r="H6689" t="s">
        <v>94</v>
      </c>
      <c r="K6689">
        <v>0</v>
      </c>
      <c r="L6689">
        <v>0</v>
      </c>
      <c r="M6689">
        <v>1</v>
      </c>
      <c r="N6689">
        <v>19</v>
      </c>
      <c r="O6689">
        <v>2007</v>
      </c>
      <c r="P6689" t="s">
        <v>397</v>
      </c>
      <c r="R6689">
        <f t="shared" si="417"/>
        <v>-92</v>
      </c>
      <c r="S6689">
        <f t="shared" si="418"/>
        <v>16</v>
      </c>
      <c r="T6689" t="str">
        <f t="shared" si="419"/>
        <v>-9216</v>
      </c>
      <c r="U6689" t="str">
        <f t="shared" si="416"/>
        <v>-92, 16</v>
      </c>
    </row>
    <row r="6690" spans="1:21" hidden="1" x14ac:dyDescent="0.25">
      <c r="A6690">
        <v>-91.681111000000001</v>
      </c>
      <c r="B6690">
        <v>16.094999999999999</v>
      </c>
      <c r="C6690" t="s">
        <v>867</v>
      </c>
      <c r="D6690" t="s">
        <v>533</v>
      </c>
      <c r="E6690" t="s">
        <v>118</v>
      </c>
      <c r="F6690" t="s">
        <v>110</v>
      </c>
      <c r="G6690" t="s">
        <v>110</v>
      </c>
      <c r="H6690" t="s">
        <v>94</v>
      </c>
      <c r="K6690">
        <v>0</v>
      </c>
      <c r="L6690">
        <v>0</v>
      </c>
      <c r="M6690">
        <v>1</v>
      </c>
      <c r="N6690">
        <v>19</v>
      </c>
      <c r="O6690">
        <v>2007</v>
      </c>
      <c r="P6690" t="s">
        <v>397</v>
      </c>
      <c r="R6690">
        <f t="shared" si="417"/>
        <v>-92</v>
      </c>
      <c r="S6690">
        <f t="shared" si="418"/>
        <v>16</v>
      </c>
      <c r="T6690" t="str">
        <f t="shared" si="419"/>
        <v>-9216</v>
      </c>
      <c r="U6690" t="str">
        <f t="shared" si="416"/>
        <v>-92, 16</v>
      </c>
    </row>
    <row r="6691" spans="1:21" hidden="1" x14ac:dyDescent="0.25">
      <c r="A6691">
        <v>-91.681111000000001</v>
      </c>
      <c r="B6691">
        <v>16.094999999999999</v>
      </c>
      <c r="C6691" t="s">
        <v>867</v>
      </c>
      <c r="D6691" t="s">
        <v>533</v>
      </c>
      <c r="E6691" t="s">
        <v>118</v>
      </c>
      <c r="F6691" t="s">
        <v>110</v>
      </c>
      <c r="G6691" t="s">
        <v>110</v>
      </c>
      <c r="H6691" t="s">
        <v>94</v>
      </c>
      <c r="K6691">
        <v>0</v>
      </c>
      <c r="L6691">
        <v>0</v>
      </c>
      <c r="M6691">
        <v>1</v>
      </c>
      <c r="N6691">
        <v>19</v>
      </c>
      <c r="O6691">
        <v>2007</v>
      </c>
      <c r="P6691" t="s">
        <v>397</v>
      </c>
      <c r="R6691">
        <f t="shared" si="417"/>
        <v>-92</v>
      </c>
      <c r="S6691">
        <f t="shared" si="418"/>
        <v>16</v>
      </c>
      <c r="T6691" t="str">
        <f t="shared" si="419"/>
        <v>-9216</v>
      </c>
      <c r="U6691" t="str">
        <f t="shared" si="416"/>
        <v>-92, 16</v>
      </c>
    </row>
    <row r="6692" spans="1:21" hidden="1" x14ac:dyDescent="0.25">
      <c r="A6692">
        <v>-91.681111000000001</v>
      </c>
      <c r="B6692">
        <v>16.094999999999999</v>
      </c>
      <c r="C6692" t="s">
        <v>867</v>
      </c>
      <c r="D6692" t="s">
        <v>533</v>
      </c>
      <c r="E6692" t="s">
        <v>118</v>
      </c>
      <c r="F6692" t="s">
        <v>110</v>
      </c>
      <c r="G6692" t="s">
        <v>110</v>
      </c>
      <c r="H6692" t="s">
        <v>94</v>
      </c>
      <c r="K6692">
        <v>0</v>
      </c>
      <c r="L6692">
        <v>0</v>
      </c>
      <c r="M6692">
        <v>1</v>
      </c>
      <c r="N6692">
        <v>19</v>
      </c>
      <c r="O6692">
        <v>2007</v>
      </c>
      <c r="P6692" t="s">
        <v>397</v>
      </c>
      <c r="R6692">
        <f t="shared" si="417"/>
        <v>-92</v>
      </c>
      <c r="S6692">
        <f t="shared" si="418"/>
        <v>16</v>
      </c>
      <c r="T6692" t="str">
        <f t="shared" si="419"/>
        <v>-9216</v>
      </c>
      <c r="U6692" t="str">
        <f t="shared" si="416"/>
        <v>-92, 16</v>
      </c>
    </row>
    <row r="6693" spans="1:21" hidden="1" x14ac:dyDescent="0.25">
      <c r="A6693">
        <v>-91.681111000000001</v>
      </c>
      <c r="B6693">
        <v>16.094999999999999</v>
      </c>
      <c r="C6693" t="s">
        <v>867</v>
      </c>
      <c r="D6693" t="s">
        <v>533</v>
      </c>
      <c r="E6693" t="s">
        <v>118</v>
      </c>
      <c r="F6693" t="s">
        <v>110</v>
      </c>
      <c r="G6693" t="s">
        <v>110</v>
      </c>
      <c r="H6693" t="s">
        <v>94</v>
      </c>
      <c r="K6693">
        <v>0</v>
      </c>
      <c r="L6693">
        <v>0</v>
      </c>
      <c r="M6693">
        <v>1</v>
      </c>
      <c r="N6693">
        <v>19</v>
      </c>
      <c r="O6693">
        <v>2007</v>
      </c>
      <c r="P6693" t="s">
        <v>397</v>
      </c>
      <c r="R6693">
        <f t="shared" si="417"/>
        <v>-92</v>
      </c>
      <c r="S6693">
        <f t="shared" si="418"/>
        <v>16</v>
      </c>
      <c r="T6693" t="str">
        <f t="shared" si="419"/>
        <v>-9216</v>
      </c>
      <c r="U6693" t="str">
        <f t="shared" si="416"/>
        <v>-92, 16</v>
      </c>
    </row>
    <row r="6694" spans="1:21" hidden="1" x14ac:dyDescent="0.25">
      <c r="A6694">
        <v>-91.681111000000001</v>
      </c>
      <c r="B6694">
        <v>16.094999999999999</v>
      </c>
      <c r="C6694" t="s">
        <v>867</v>
      </c>
      <c r="D6694" t="s">
        <v>533</v>
      </c>
      <c r="E6694" t="s">
        <v>118</v>
      </c>
      <c r="F6694" t="s">
        <v>110</v>
      </c>
      <c r="G6694" t="s">
        <v>110</v>
      </c>
      <c r="H6694" t="s">
        <v>94</v>
      </c>
      <c r="K6694">
        <v>0</v>
      </c>
      <c r="L6694">
        <v>0</v>
      </c>
      <c r="M6694">
        <v>1</v>
      </c>
      <c r="N6694">
        <v>19</v>
      </c>
      <c r="O6694">
        <v>2007</v>
      </c>
      <c r="P6694" t="s">
        <v>397</v>
      </c>
      <c r="R6694">
        <f t="shared" si="417"/>
        <v>-92</v>
      </c>
      <c r="S6694">
        <f t="shared" si="418"/>
        <v>16</v>
      </c>
      <c r="T6694" t="str">
        <f t="shared" si="419"/>
        <v>-9216</v>
      </c>
      <c r="U6694" t="str">
        <f t="shared" si="416"/>
        <v>-92, 16</v>
      </c>
    </row>
    <row r="6695" spans="1:21" hidden="1" x14ac:dyDescent="0.25">
      <c r="A6695">
        <v>-91.681111000000001</v>
      </c>
      <c r="B6695">
        <v>16.094999999999999</v>
      </c>
      <c r="C6695" t="s">
        <v>867</v>
      </c>
      <c r="D6695" t="s">
        <v>533</v>
      </c>
      <c r="E6695" t="s">
        <v>118</v>
      </c>
      <c r="F6695" t="s">
        <v>110</v>
      </c>
      <c r="G6695" t="s">
        <v>110</v>
      </c>
      <c r="H6695" t="s">
        <v>94</v>
      </c>
      <c r="K6695">
        <v>0</v>
      </c>
      <c r="L6695">
        <v>0</v>
      </c>
      <c r="M6695">
        <v>1</v>
      </c>
      <c r="N6695">
        <v>19</v>
      </c>
      <c r="O6695">
        <v>2007</v>
      </c>
      <c r="P6695" t="s">
        <v>397</v>
      </c>
      <c r="R6695">
        <f t="shared" si="417"/>
        <v>-92</v>
      </c>
      <c r="S6695">
        <f t="shared" si="418"/>
        <v>16</v>
      </c>
      <c r="T6695" t="str">
        <f t="shared" si="419"/>
        <v>-9216</v>
      </c>
      <c r="U6695" t="str">
        <f t="shared" si="416"/>
        <v>-92, 16</v>
      </c>
    </row>
    <row r="6696" spans="1:21" hidden="1" x14ac:dyDescent="0.25">
      <c r="A6696">
        <v>-91.681111000000001</v>
      </c>
      <c r="B6696">
        <v>16.094999999999999</v>
      </c>
      <c r="C6696" t="s">
        <v>867</v>
      </c>
      <c r="D6696" t="s">
        <v>533</v>
      </c>
      <c r="E6696" t="s">
        <v>118</v>
      </c>
      <c r="F6696" t="s">
        <v>110</v>
      </c>
      <c r="G6696" t="s">
        <v>110</v>
      </c>
      <c r="H6696" t="s">
        <v>94</v>
      </c>
      <c r="K6696">
        <v>0</v>
      </c>
      <c r="L6696">
        <v>0</v>
      </c>
      <c r="M6696">
        <v>1</v>
      </c>
      <c r="N6696">
        <v>19</v>
      </c>
      <c r="O6696">
        <v>2007</v>
      </c>
      <c r="P6696" t="s">
        <v>397</v>
      </c>
      <c r="R6696">
        <f t="shared" si="417"/>
        <v>-92</v>
      </c>
      <c r="S6696">
        <f t="shared" si="418"/>
        <v>16</v>
      </c>
      <c r="T6696" t="str">
        <f t="shared" si="419"/>
        <v>-9216</v>
      </c>
      <c r="U6696" t="str">
        <f t="shared" si="416"/>
        <v>-92, 16</v>
      </c>
    </row>
    <row r="6697" spans="1:21" hidden="1" x14ac:dyDescent="0.25">
      <c r="A6697">
        <v>-91.681111000000001</v>
      </c>
      <c r="B6697">
        <v>16.094999999999999</v>
      </c>
      <c r="C6697" t="s">
        <v>867</v>
      </c>
      <c r="D6697" t="s">
        <v>533</v>
      </c>
      <c r="E6697" t="s">
        <v>118</v>
      </c>
      <c r="F6697" t="s">
        <v>110</v>
      </c>
      <c r="G6697" t="s">
        <v>110</v>
      </c>
      <c r="H6697" t="s">
        <v>94</v>
      </c>
      <c r="K6697">
        <v>0</v>
      </c>
      <c r="L6697">
        <v>0</v>
      </c>
      <c r="M6697">
        <v>1</v>
      </c>
      <c r="N6697">
        <v>19</v>
      </c>
      <c r="O6697">
        <v>2007</v>
      </c>
      <c r="P6697" t="s">
        <v>397</v>
      </c>
      <c r="R6697">
        <f t="shared" si="417"/>
        <v>-92</v>
      </c>
      <c r="S6697">
        <f t="shared" si="418"/>
        <v>16</v>
      </c>
      <c r="T6697" t="str">
        <f t="shared" si="419"/>
        <v>-9216</v>
      </c>
      <c r="U6697" t="str">
        <f t="shared" si="416"/>
        <v>-92, 16</v>
      </c>
    </row>
    <row r="6698" spans="1:21" hidden="1" x14ac:dyDescent="0.25">
      <c r="A6698">
        <v>-91.681111000000001</v>
      </c>
      <c r="B6698">
        <v>16.094999999999999</v>
      </c>
      <c r="C6698" t="s">
        <v>867</v>
      </c>
      <c r="D6698" t="s">
        <v>533</v>
      </c>
      <c r="E6698" t="s">
        <v>118</v>
      </c>
      <c r="F6698" t="s">
        <v>110</v>
      </c>
      <c r="G6698" t="s">
        <v>110</v>
      </c>
      <c r="H6698" t="s">
        <v>94</v>
      </c>
      <c r="K6698">
        <v>0</v>
      </c>
      <c r="L6698">
        <v>0</v>
      </c>
      <c r="M6698">
        <v>1</v>
      </c>
      <c r="N6698">
        <v>19</v>
      </c>
      <c r="O6698">
        <v>2007</v>
      </c>
      <c r="P6698" t="s">
        <v>397</v>
      </c>
      <c r="R6698">
        <f t="shared" si="417"/>
        <v>-92</v>
      </c>
      <c r="S6698">
        <f t="shared" si="418"/>
        <v>16</v>
      </c>
      <c r="T6698" t="str">
        <f t="shared" si="419"/>
        <v>-9216</v>
      </c>
      <c r="U6698" t="str">
        <f t="shared" si="416"/>
        <v>-92, 16</v>
      </c>
    </row>
    <row r="6699" spans="1:21" hidden="1" x14ac:dyDescent="0.25">
      <c r="A6699">
        <v>-91.681111000000001</v>
      </c>
      <c r="B6699">
        <v>16.094999999999999</v>
      </c>
      <c r="C6699" t="s">
        <v>867</v>
      </c>
      <c r="D6699" t="s">
        <v>533</v>
      </c>
      <c r="E6699" t="s">
        <v>118</v>
      </c>
      <c r="F6699" t="s">
        <v>110</v>
      </c>
      <c r="G6699" t="s">
        <v>110</v>
      </c>
      <c r="H6699" t="s">
        <v>94</v>
      </c>
      <c r="K6699">
        <v>0</v>
      </c>
      <c r="L6699">
        <v>0</v>
      </c>
      <c r="M6699">
        <v>1</v>
      </c>
      <c r="N6699">
        <v>19</v>
      </c>
      <c r="O6699">
        <v>2007</v>
      </c>
      <c r="P6699" t="s">
        <v>397</v>
      </c>
      <c r="R6699">
        <f t="shared" si="417"/>
        <v>-92</v>
      </c>
      <c r="S6699">
        <f t="shared" si="418"/>
        <v>16</v>
      </c>
      <c r="T6699" t="str">
        <f t="shared" si="419"/>
        <v>-9216</v>
      </c>
      <c r="U6699" t="str">
        <f t="shared" si="416"/>
        <v>-92, 16</v>
      </c>
    </row>
    <row r="6700" spans="1:21" hidden="1" x14ac:dyDescent="0.25">
      <c r="A6700">
        <v>-91.681111000000001</v>
      </c>
      <c r="B6700">
        <v>16.094999999999999</v>
      </c>
      <c r="C6700" t="s">
        <v>867</v>
      </c>
      <c r="D6700" t="s">
        <v>533</v>
      </c>
      <c r="E6700" t="s">
        <v>118</v>
      </c>
      <c r="F6700" t="s">
        <v>110</v>
      </c>
      <c r="G6700" t="s">
        <v>110</v>
      </c>
      <c r="H6700" t="s">
        <v>94</v>
      </c>
      <c r="K6700">
        <v>0</v>
      </c>
      <c r="L6700">
        <v>0</v>
      </c>
      <c r="M6700">
        <v>1</v>
      </c>
      <c r="N6700">
        <v>19</v>
      </c>
      <c r="O6700">
        <v>2007</v>
      </c>
      <c r="P6700" t="s">
        <v>397</v>
      </c>
      <c r="R6700">
        <f t="shared" si="417"/>
        <v>-92</v>
      </c>
      <c r="S6700">
        <f t="shared" si="418"/>
        <v>16</v>
      </c>
      <c r="T6700" t="str">
        <f t="shared" si="419"/>
        <v>-9216</v>
      </c>
      <c r="U6700" t="str">
        <f t="shared" si="416"/>
        <v>-92, 16</v>
      </c>
    </row>
    <row r="6701" spans="1:21" hidden="1" x14ac:dyDescent="0.25">
      <c r="A6701">
        <v>-91.681111000000001</v>
      </c>
      <c r="B6701">
        <v>16.094999999999999</v>
      </c>
      <c r="C6701" t="s">
        <v>867</v>
      </c>
      <c r="D6701" t="s">
        <v>533</v>
      </c>
      <c r="E6701" t="s">
        <v>118</v>
      </c>
      <c r="F6701" t="s">
        <v>110</v>
      </c>
      <c r="G6701" t="s">
        <v>110</v>
      </c>
      <c r="H6701" t="s">
        <v>94</v>
      </c>
      <c r="K6701">
        <v>0</v>
      </c>
      <c r="L6701">
        <v>0</v>
      </c>
      <c r="M6701">
        <v>1</v>
      </c>
      <c r="N6701">
        <v>19</v>
      </c>
      <c r="O6701">
        <v>2007</v>
      </c>
      <c r="P6701" t="s">
        <v>397</v>
      </c>
      <c r="R6701">
        <f t="shared" si="417"/>
        <v>-92</v>
      </c>
      <c r="S6701">
        <f t="shared" si="418"/>
        <v>16</v>
      </c>
      <c r="T6701" t="str">
        <f t="shared" si="419"/>
        <v>-9216</v>
      </c>
      <c r="U6701" t="str">
        <f t="shared" si="416"/>
        <v>-92, 16</v>
      </c>
    </row>
    <row r="6702" spans="1:21" hidden="1" x14ac:dyDescent="0.25">
      <c r="A6702">
        <v>-91.681111000000001</v>
      </c>
      <c r="B6702">
        <v>16.094999999999999</v>
      </c>
      <c r="C6702" t="s">
        <v>867</v>
      </c>
      <c r="D6702" t="s">
        <v>533</v>
      </c>
      <c r="E6702" t="s">
        <v>118</v>
      </c>
      <c r="F6702" t="s">
        <v>110</v>
      </c>
      <c r="G6702" t="s">
        <v>110</v>
      </c>
      <c r="H6702" t="s">
        <v>94</v>
      </c>
      <c r="K6702">
        <v>0</v>
      </c>
      <c r="L6702">
        <v>0</v>
      </c>
      <c r="M6702">
        <v>1</v>
      </c>
      <c r="N6702">
        <v>19</v>
      </c>
      <c r="O6702">
        <v>2007</v>
      </c>
      <c r="P6702" t="s">
        <v>397</v>
      </c>
      <c r="R6702">
        <f t="shared" si="417"/>
        <v>-92</v>
      </c>
      <c r="S6702">
        <f t="shared" si="418"/>
        <v>16</v>
      </c>
      <c r="T6702" t="str">
        <f t="shared" si="419"/>
        <v>-9216</v>
      </c>
      <c r="U6702" t="str">
        <f t="shared" si="416"/>
        <v>-92, 16</v>
      </c>
    </row>
    <row r="6703" spans="1:21" hidden="1" x14ac:dyDescent="0.25">
      <c r="A6703">
        <v>-91.681111000000001</v>
      </c>
      <c r="B6703">
        <v>16.094999999999999</v>
      </c>
      <c r="C6703" t="s">
        <v>867</v>
      </c>
      <c r="D6703" t="s">
        <v>533</v>
      </c>
      <c r="E6703" t="s">
        <v>118</v>
      </c>
      <c r="F6703" t="s">
        <v>110</v>
      </c>
      <c r="G6703" t="s">
        <v>110</v>
      </c>
      <c r="H6703" t="s">
        <v>94</v>
      </c>
      <c r="K6703">
        <v>0</v>
      </c>
      <c r="L6703">
        <v>0</v>
      </c>
      <c r="M6703">
        <v>1</v>
      </c>
      <c r="N6703">
        <v>19</v>
      </c>
      <c r="O6703">
        <v>2007</v>
      </c>
      <c r="P6703" t="s">
        <v>397</v>
      </c>
      <c r="R6703">
        <f t="shared" si="417"/>
        <v>-92</v>
      </c>
      <c r="S6703">
        <f t="shared" si="418"/>
        <v>16</v>
      </c>
      <c r="T6703" t="str">
        <f t="shared" si="419"/>
        <v>-9216</v>
      </c>
      <c r="U6703" t="str">
        <f t="shared" si="416"/>
        <v>-92, 16</v>
      </c>
    </row>
    <row r="6704" spans="1:21" hidden="1" x14ac:dyDescent="0.25">
      <c r="A6704">
        <v>-91.681111000000001</v>
      </c>
      <c r="B6704">
        <v>16.094999999999999</v>
      </c>
      <c r="C6704" t="s">
        <v>867</v>
      </c>
      <c r="D6704" t="s">
        <v>533</v>
      </c>
      <c r="E6704" t="s">
        <v>118</v>
      </c>
      <c r="F6704" t="s">
        <v>110</v>
      </c>
      <c r="G6704" t="s">
        <v>110</v>
      </c>
      <c r="H6704" t="s">
        <v>94</v>
      </c>
      <c r="K6704">
        <v>0</v>
      </c>
      <c r="L6704">
        <v>0</v>
      </c>
      <c r="M6704">
        <v>1</v>
      </c>
      <c r="N6704">
        <v>19</v>
      </c>
      <c r="O6704">
        <v>2007</v>
      </c>
      <c r="P6704" t="s">
        <v>397</v>
      </c>
      <c r="R6704">
        <f t="shared" si="417"/>
        <v>-92</v>
      </c>
      <c r="S6704">
        <f t="shared" si="418"/>
        <v>16</v>
      </c>
      <c r="T6704" t="str">
        <f t="shared" si="419"/>
        <v>-9216</v>
      </c>
      <c r="U6704" t="str">
        <f t="shared" si="416"/>
        <v>-92, 16</v>
      </c>
    </row>
    <row r="6705" spans="1:21" hidden="1" x14ac:dyDescent="0.25">
      <c r="A6705">
        <v>-91.681111000000001</v>
      </c>
      <c r="B6705">
        <v>16.094999999999999</v>
      </c>
      <c r="C6705" t="s">
        <v>867</v>
      </c>
      <c r="D6705" t="s">
        <v>533</v>
      </c>
      <c r="E6705" t="s">
        <v>118</v>
      </c>
      <c r="F6705" t="s">
        <v>110</v>
      </c>
      <c r="G6705" t="s">
        <v>110</v>
      </c>
      <c r="H6705" t="s">
        <v>94</v>
      </c>
      <c r="K6705">
        <v>0</v>
      </c>
      <c r="L6705">
        <v>0</v>
      </c>
      <c r="M6705">
        <v>1</v>
      </c>
      <c r="N6705">
        <v>19</v>
      </c>
      <c r="O6705">
        <v>2007</v>
      </c>
      <c r="P6705" t="s">
        <v>397</v>
      </c>
      <c r="R6705">
        <f t="shared" si="417"/>
        <v>-92</v>
      </c>
      <c r="S6705">
        <f t="shared" si="418"/>
        <v>16</v>
      </c>
      <c r="T6705" t="str">
        <f t="shared" si="419"/>
        <v>-9216</v>
      </c>
      <c r="U6705" t="str">
        <f t="shared" si="416"/>
        <v>-92, 16</v>
      </c>
    </row>
    <row r="6706" spans="1:21" hidden="1" x14ac:dyDescent="0.25">
      <c r="A6706">
        <v>-91.681111000000001</v>
      </c>
      <c r="B6706">
        <v>16.094999999999999</v>
      </c>
      <c r="C6706" t="s">
        <v>867</v>
      </c>
      <c r="D6706" t="s">
        <v>533</v>
      </c>
      <c r="E6706" t="s">
        <v>118</v>
      </c>
      <c r="F6706" t="s">
        <v>110</v>
      </c>
      <c r="G6706" t="s">
        <v>110</v>
      </c>
      <c r="H6706" t="s">
        <v>94</v>
      </c>
      <c r="K6706">
        <v>0</v>
      </c>
      <c r="L6706">
        <v>0</v>
      </c>
      <c r="M6706">
        <v>1</v>
      </c>
      <c r="N6706">
        <v>19</v>
      </c>
      <c r="O6706">
        <v>2007</v>
      </c>
      <c r="P6706" t="s">
        <v>397</v>
      </c>
      <c r="R6706">
        <f t="shared" si="417"/>
        <v>-92</v>
      </c>
      <c r="S6706">
        <f t="shared" si="418"/>
        <v>16</v>
      </c>
      <c r="T6706" t="str">
        <f t="shared" si="419"/>
        <v>-9216</v>
      </c>
      <c r="U6706" t="str">
        <f t="shared" si="416"/>
        <v>-92, 16</v>
      </c>
    </row>
    <row r="6707" spans="1:21" hidden="1" x14ac:dyDescent="0.25">
      <c r="A6707">
        <v>-91.681111000000001</v>
      </c>
      <c r="B6707">
        <v>16.094999999999999</v>
      </c>
      <c r="C6707" t="s">
        <v>867</v>
      </c>
      <c r="D6707" t="s">
        <v>533</v>
      </c>
      <c r="E6707" t="s">
        <v>118</v>
      </c>
      <c r="F6707" t="s">
        <v>110</v>
      </c>
      <c r="G6707" t="s">
        <v>110</v>
      </c>
      <c r="H6707" t="s">
        <v>94</v>
      </c>
      <c r="K6707">
        <v>0</v>
      </c>
      <c r="L6707">
        <v>0</v>
      </c>
      <c r="M6707">
        <v>1</v>
      </c>
      <c r="N6707">
        <v>19</v>
      </c>
      <c r="O6707">
        <v>2007</v>
      </c>
      <c r="P6707" t="s">
        <v>397</v>
      </c>
      <c r="R6707">
        <f t="shared" si="417"/>
        <v>-92</v>
      </c>
      <c r="S6707">
        <f t="shared" si="418"/>
        <v>16</v>
      </c>
      <c r="T6707" t="str">
        <f t="shared" si="419"/>
        <v>-9216</v>
      </c>
      <c r="U6707" t="str">
        <f t="shared" si="416"/>
        <v>-92, 16</v>
      </c>
    </row>
    <row r="6708" spans="1:21" hidden="1" x14ac:dyDescent="0.25">
      <c r="A6708">
        <v>-91.681111000000001</v>
      </c>
      <c r="B6708">
        <v>16.094999999999999</v>
      </c>
      <c r="C6708" t="s">
        <v>867</v>
      </c>
      <c r="D6708" t="s">
        <v>533</v>
      </c>
      <c r="E6708" t="s">
        <v>118</v>
      </c>
      <c r="F6708" t="s">
        <v>110</v>
      </c>
      <c r="G6708" t="s">
        <v>110</v>
      </c>
      <c r="H6708" t="s">
        <v>94</v>
      </c>
      <c r="K6708">
        <v>0</v>
      </c>
      <c r="L6708">
        <v>0</v>
      </c>
      <c r="M6708">
        <v>1</v>
      </c>
      <c r="N6708">
        <v>19</v>
      </c>
      <c r="O6708">
        <v>2007</v>
      </c>
      <c r="P6708" t="s">
        <v>397</v>
      </c>
      <c r="R6708">
        <f t="shared" si="417"/>
        <v>-92</v>
      </c>
      <c r="S6708">
        <f t="shared" si="418"/>
        <v>16</v>
      </c>
      <c r="T6708" t="str">
        <f t="shared" si="419"/>
        <v>-9216</v>
      </c>
      <c r="U6708" t="str">
        <f t="shared" si="416"/>
        <v>-92, 16</v>
      </c>
    </row>
    <row r="6709" spans="1:21" hidden="1" x14ac:dyDescent="0.25">
      <c r="A6709">
        <v>-91.681111000000001</v>
      </c>
      <c r="B6709">
        <v>16.094999999999999</v>
      </c>
      <c r="C6709" t="s">
        <v>867</v>
      </c>
      <c r="D6709" t="s">
        <v>533</v>
      </c>
      <c r="E6709" t="s">
        <v>118</v>
      </c>
      <c r="F6709" t="s">
        <v>110</v>
      </c>
      <c r="G6709" t="s">
        <v>110</v>
      </c>
      <c r="H6709" t="s">
        <v>94</v>
      </c>
      <c r="K6709">
        <v>0</v>
      </c>
      <c r="L6709">
        <v>0</v>
      </c>
      <c r="M6709">
        <v>1</v>
      </c>
      <c r="N6709">
        <v>19</v>
      </c>
      <c r="O6709">
        <v>2007</v>
      </c>
      <c r="P6709" t="s">
        <v>397</v>
      </c>
      <c r="R6709">
        <f t="shared" si="417"/>
        <v>-92</v>
      </c>
      <c r="S6709">
        <f t="shared" si="418"/>
        <v>16</v>
      </c>
      <c r="T6709" t="str">
        <f t="shared" si="419"/>
        <v>-9216</v>
      </c>
      <c r="U6709" t="str">
        <f t="shared" si="416"/>
        <v>-92, 16</v>
      </c>
    </row>
    <row r="6710" spans="1:21" hidden="1" x14ac:dyDescent="0.25">
      <c r="A6710">
        <v>-91.681111000000001</v>
      </c>
      <c r="B6710">
        <v>16.094999999999999</v>
      </c>
      <c r="C6710" t="s">
        <v>867</v>
      </c>
      <c r="D6710" t="s">
        <v>533</v>
      </c>
      <c r="E6710" t="s">
        <v>118</v>
      </c>
      <c r="F6710" t="s">
        <v>110</v>
      </c>
      <c r="G6710" t="s">
        <v>110</v>
      </c>
      <c r="H6710" t="s">
        <v>94</v>
      </c>
      <c r="K6710">
        <v>0</v>
      </c>
      <c r="L6710">
        <v>0</v>
      </c>
      <c r="M6710">
        <v>1</v>
      </c>
      <c r="N6710">
        <v>19</v>
      </c>
      <c r="O6710">
        <v>2007</v>
      </c>
      <c r="P6710" t="s">
        <v>397</v>
      </c>
      <c r="R6710">
        <f t="shared" si="417"/>
        <v>-92</v>
      </c>
      <c r="S6710">
        <f t="shared" si="418"/>
        <v>16</v>
      </c>
      <c r="T6710" t="str">
        <f t="shared" si="419"/>
        <v>-9216</v>
      </c>
      <c r="U6710" t="str">
        <f t="shared" si="416"/>
        <v>-92, 16</v>
      </c>
    </row>
    <row r="6711" spans="1:21" hidden="1" x14ac:dyDescent="0.25">
      <c r="A6711">
        <v>-91.681111000000001</v>
      </c>
      <c r="B6711">
        <v>16.094999999999999</v>
      </c>
      <c r="C6711" t="s">
        <v>867</v>
      </c>
      <c r="D6711" t="s">
        <v>533</v>
      </c>
      <c r="E6711" t="s">
        <v>118</v>
      </c>
      <c r="F6711" t="s">
        <v>110</v>
      </c>
      <c r="G6711" t="s">
        <v>110</v>
      </c>
      <c r="H6711" t="s">
        <v>94</v>
      </c>
      <c r="K6711">
        <v>0</v>
      </c>
      <c r="L6711">
        <v>0</v>
      </c>
      <c r="M6711">
        <v>1</v>
      </c>
      <c r="N6711">
        <v>19</v>
      </c>
      <c r="O6711">
        <v>2007</v>
      </c>
      <c r="P6711" t="s">
        <v>397</v>
      </c>
      <c r="R6711">
        <f t="shared" si="417"/>
        <v>-92</v>
      </c>
      <c r="S6711">
        <f t="shared" si="418"/>
        <v>16</v>
      </c>
      <c r="T6711" t="str">
        <f t="shared" si="419"/>
        <v>-9216</v>
      </c>
      <c r="U6711" t="str">
        <f t="shared" si="416"/>
        <v>-92, 16</v>
      </c>
    </row>
    <row r="6712" spans="1:21" hidden="1" x14ac:dyDescent="0.25">
      <c r="A6712">
        <v>-91.681111000000001</v>
      </c>
      <c r="B6712">
        <v>16.094999999999999</v>
      </c>
      <c r="C6712" t="s">
        <v>867</v>
      </c>
      <c r="D6712" t="s">
        <v>533</v>
      </c>
      <c r="E6712" t="s">
        <v>118</v>
      </c>
      <c r="F6712" t="s">
        <v>110</v>
      </c>
      <c r="G6712" t="s">
        <v>110</v>
      </c>
      <c r="H6712" t="s">
        <v>94</v>
      </c>
      <c r="K6712">
        <v>0</v>
      </c>
      <c r="L6712">
        <v>0</v>
      </c>
      <c r="M6712">
        <v>1</v>
      </c>
      <c r="N6712">
        <v>19</v>
      </c>
      <c r="O6712">
        <v>2007</v>
      </c>
      <c r="P6712" t="s">
        <v>397</v>
      </c>
      <c r="R6712">
        <f t="shared" si="417"/>
        <v>-92</v>
      </c>
      <c r="S6712">
        <f t="shared" si="418"/>
        <v>16</v>
      </c>
      <c r="T6712" t="str">
        <f t="shared" si="419"/>
        <v>-9216</v>
      </c>
      <c r="U6712" t="str">
        <f t="shared" si="416"/>
        <v>-92, 16</v>
      </c>
    </row>
    <row r="6713" spans="1:21" hidden="1" x14ac:dyDescent="0.25">
      <c r="A6713">
        <v>-91.681111000000001</v>
      </c>
      <c r="B6713">
        <v>16.094999999999999</v>
      </c>
      <c r="C6713" t="s">
        <v>867</v>
      </c>
      <c r="D6713" t="s">
        <v>533</v>
      </c>
      <c r="E6713" t="s">
        <v>118</v>
      </c>
      <c r="F6713" t="s">
        <v>110</v>
      </c>
      <c r="G6713" t="s">
        <v>110</v>
      </c>
      <c r="H6713" t="s">
        <v>94</v>
      </c>
      <c r="K6713">
        <v>0</v>
      </c>
      <c r="L6713">
        <v>0</v>
      </c>
      <c r="M6713">
        <v>1</v>
      </c>
      <c r="N6713">
        <v>19</v>
      </c>
      <c r="O6713">
        <v>2007</v>
      </c>
      <c r="P6713" t="s">
        <v>397</v>
      </c>
      <c r="R6713">
        <f t="shared" si="417"/>
        <v>-92</v>
      </c>
      <c r="S6713">
        <f t="shared" si="418"/>
        <v>16</v>
      </c>
      <c r="T6713" t="str">
        <f t="shared" si="419"/>
        <v>-9216</v>
      </c>
      <c r="U6713" t="str">
        <f t="shared" si="416"/>
        <v>-92, 16</v>
      </c>
    </row>
    <row r="6714" spans="1:21" hidden="1" x14ac:dyDescent="0.25">
      <c r="A6714">
        <v>-91.681111000000001</v>
      </c>
      <c r="B6714">
        <v>16.094999999999999</v>
      </c>
      <c r="C6714" t="s">
        <v>867</v>
      </c>
      <c r="D6714" t="s">
        <v>533</v>
      </c>
      <c r="E6714" t="s">
        <v>118</v>
      </c>
      <c r="F6714" t="s">
        <v>110</v>
      </c>
      <c r="G6714" t="s">
        <v>110</v>
      </c>
      <c r="H6714" t="s">
        <v>94</v>
      </c>
      <c r="K6714">
        <v>0</v>
      </c>
      <c r="L6714">
        <v>0</v>
      </c>
      <c r="M6714">
        <v>1</v>
      </c>
      <c r="N6714">
        <v>19</v>
      </c>
      <c r="O6714">
        <v>2007</v>
      </c>
      <c r="P6714" t="s">
        <v>397</v>
      </c>
      <c r="R6714">
        <f t="shared" si="417"/>
        <v>-92</v>
      </c>
      <c r="S6714">
        <f t="shared" si="418"/>
        <v>16</v>
      </c>
      <c r="T6714" t="str">
        <f t="shared" si="419"/>
        <v>-9216</v>
      </c>
      <c r="U6714" t="str">
        <f t="shared" si="416"/>
        <v>-92, 16</v>
      </c>
    </row>
    <row r="6715" spans="1:21" hidden="1" x14ac:dyDescent="0.25">
      <c r="A6715">
        <v>-91.681111000000001</v>
      </c>
      <c r="B6715">
        <v>16.094999999999999</v>
      </c>
      <c r="C6715" t="s">
        <v>867</v>
      </c>
      <c r="D6715" t="s">
        <v>533</v>
      </c>
      <c r="E6715" t="s">
        <v>118</v>
      </c>
      <c r="F6715" t="s">
        <v>110</v>
      </c>
      <c r="G6715" t="s">
        <v>110</v>
      </c>
      <c r="H6715" t="s">
        <v>94</v>
      </c>
      <c r="K6715">
        <v>0</v>
      </c>
      <c r="L6715">
        <v>0</v>
      </c>
      <c r="M6715">
        <v>1</v>
      </c>
      <c r="N6715">
        <v>19</v>
      </c>
      <c r="O6715">
        <v>2007</v>
      </c>
      <c r="P6715" t="s">
        <v>397</v>
      </c>
      <c r="R6715">
        <f t="shared" si="417"/>
        <v>-92</v>
      </c>
      <c r="S6715">
        <f t="shared" si="418"/>
        <v>16</v>
      </c>
      <c r="T6715" t="str">
        <f t="shared" si="419"/>
        <v>-9216</v>
      </c>
      <c r="U6715" t="str">
        <f t="shared" si="416"/>
        <v>-92, 16</v>
      </c>
    </row>
    <row r="6716" spans="1:21" hidden="1" x14ac:dyDescent="0.25">
      <c r="A6716">
        <v>-91.681111000000001</v>
      </c>
      <c r="B6716">
        <v>16.094999999999999</v>
      </c>
      <c r="C6716" t="s">
        <v>867</v>
      </c>
      <c r="D6716" t="s">
        <v>533</v>
      </c>
      <c r="E6716" t="s">
        <v>118</v>
      </c>
      <c r="F6716" t="s">
        <v>110</v>
      </c>
      <c r="G6716" t="s">
        <v>110</v>
      </c>
      <c r="H6716" t="s">
        <v>94</v>
      </c>
      <c r="K6716">
        <v>0</v>
      </c>
      <c r="L6716">
        <v>0</v>
      </c>
      <c r="M6716">
        <v>1</v>
      </c>
      <c r="N6716">
        <v>19</v>
      </c>
      <c r="O6716">
        <v>2007</v>
      </c>
      <c r="P6716" t="s">
        <v>397</v>
      </c>
      <c r="R6716">
        <f t="shared" si="417"/>
        <v>-92</v>
      </c>
      <c r="S6716">
        <f t="shared" si="418"/>
        <v>16</v>
      </c>
      <c r="T6716" t="str">
        <f t="shared" si="419"/>
        <v>-9216</v>
      </c>
      <c r="U6716" t="str">
        <f t="shared" si="416"/>
        <v>-92, 16</v>
      </c>
    </row>
    <row r="6717" spans="1:21" hidden="1" x14ac:dyDescent="0.25">
      <c r="A6717">
        <v>-91.681111000000001</v>
      </c>
      <c r="B6717">
        <v>16.094999999999999</v>
      </c>
      <c r="C6717" t="s">
        <v>867</v>
      </c>
      <c r="D6717" t="s">
        <v>533</v>
      </c>
      <c r="E6717" t="s">
        <v>118</v>
      </c>
      <c r="F6717" t="s">
        <v>110</v>
      </c>
      <c r="G6717" t="s">
        <v>110</v>
      </c>
      <c r="H6717" t="s">
        <v>94</v>
      </c>
      <c r="K6717">
        <v>0</v>
      </c>
      <c r="L6717">
        <v>0</v>
      </c>
      <c r="M6717">
        <v>1</v>
      </c>
      <c r="N6717">
        <v>19</v>
      </c>
      <c r="O6717">
        <v>2007</v>
      </c>
      <c r="P6717" t="s">
        <v>397</v>
      </c>
      <c r="R6717">
        <f t="shared" si="417"/>
        <v>-92</v>
      </c>
      <c r="S6717">
        <f t="shared" si="418"/>
        <v>16</v>
      </c>
      <c r="T6717" t="str">
        <f t="shared" si="419"/>
        <v>-9216</v>
      </c>
      <c r="U6717" t="str">
        <f t="shared" si="416"/>
        <v>-92, 16</v>
      </c>
    </row>
    <row r="6718" spans="1:21" hidden="1" x14ac:dyDescent="0.25">
      <c r="A6718">
        <v>-91.681111000000001</v>
      </c>
      <c r="B6718">
        <v>16.094999999999999</v>
      </c>
      <c r="C6718" t="s">
        <v>867</v>
      </c>
      <c r="D6718" t="s">
        <v>533</v>
      </c>
      <c r="E6718" t="s">
        <v>118</v>
      </c>
      <c r="F6718" t="s">
        <v>110</v>
      </c>
      <c r="G6718" t="s">
        <v>110</v>
      </c>
      <c r="H6718" t="s">
        <v>94</v>
      </c>
      <c r="K6718">
        <v>0</v>
      </c>
      <c r="L6718">
        <v>0</v>
      </c>
      <c r="M6718">
        <v>1</v>
      </c>
      <c r="N6718">
        <v>19</v>
      </c>
      <c r="O6718">
        <v>2007</v>
      </c>
      <c r="P6718" t="s">
        <v>397</v>
      </c>
      <c r="R6718">
        <f t="shared" si="417"/>
        <v>-92</v>
      </c>
      <c r="S6718">
        <f t="shared" si="418"/>
        <v>16</v>
      </c>
      <c r="T6718" t="str">
        <f t="shared" si="419"/>
        <v>-9216</v>
      </c>
      <c r="U6718" t="str">
        <f t="shared" si="416"/>
        <v>-92, 16</v>
      </c>
    </row>
    <row r="6719" spans="1:21" hidden="1" x14ac:dyDescent="0.25">
      <c r="A6719">
        <v>-91.681111000000001</v>
      </c>
      <c r="B6719">
        <v>16.094999999999999</v>
      </c>
      <c r="C6719" t="s">
        <v>867</v>
      </c>
      <c r="D6719" t="s">
        <v>533</v>
      </c>
      <c r="E6719" t="s">
        <v>118</v>
      </c>
      <c r="F6719" t="s">
        <v>110</v>
      </c>
      <c r="G6719" t="s">
        <v>110</v>
      </c>
      <c r="H6719" t="s">
        <v>94</v>
      </c>
      <c r="K6719">
        <v>0</v>
      </c>
      <c r="L6719">
        <v>0</v>
      </c>
      <c r="M6719">
        <v>1</v>
      </c>
      <c r="N6719">
        <v>19</v>
      </c>
      <c r="O6719">
        <v>2007</v>
      </c>
      <c r="P6719" t="s">
        <v>397</v>
      </c>
      <c r="R6719">
        <f t="shared" si="417"/>
        <v>-92</v>
      </c>
      <c r="S6719">
        <f t="shared" si="418"/>
        <v>16</v>
      </c>
      <c r="T6719" t="str">
        <f t="shared" si="419"/>
        <v>-9216</v>
      </c>
      <c r="U6719" t="str">
        <f t="shared" si="416"/>
        <v>-92, 16</v>
      </c>
    </row>
    <row r="6720" spans="1:21" hidden="1" x14ac:dyDescent="0.25">
      <c r="A6720">
        <v>-91.681111000000001</v>
      </c>
      <c r="B6720">
        <v>16.094999999999999</v>
      </c>
      <c r="C6720" t="s">
        <v>867</v>
      </c>
      <c r="D6720" t="s">
        <v>533</v>
      </c>
      <c r="E6720" t="s">
        <v>118</v>
      </c>
      <c r="F6720" t="s">
        <v>110</v>
      </c>
      <c r="G6720" t="s">
        <v>110</v>
      </c>
      <c r="H6720" t="s">
        <v>94</v>
      </c>
      <c r="K6720">
        <v>0</v>
      </c>
      <c r="L6720">
        <v>0</v>
      </c>
      <c r="M6720">
        <v>1</v>
      </c>
      <c r="N6720">
        <v>19</v>
      </c>
      <c r="O6720">
        <v>2007</v>
      </c>
      <c r="P6720" t="s">
        <v>397</v>
      </c>
      <c r="R6720">
        <f t="shared" si="417"/>
        <v>-92</v>
      </c>
      <c r="S6720">
        <f t="shared" si="418"/>
        <v>16</v>
      </c>
      <c r="T6720" t="str">
        <f t="shared" si="419"/>
        <v>-9216</v>
      </c>
      <c r="U6720" t="str">
        <f t="shared" si="416"/>
        <v>-92, 16</v>
      </c>
    </row>
    <row r="6721" spans="1:21" hidden="1" x14ac:dyDescent="0.25">
      <c r="A6721">
        <v>-91.681111000000001</v>
      </c>
      <c r="B6721">
        <v>16.094999999999999</v>
      </c>
      <c r="C6721" t="s">
        <v>867</v>
      </c>
      <c r="D6721" t="s">
        <v>533</v>
      </c>
      <c r="E6721" t="s">
        <v>118</v>
      </c>
      <c r="F6721" t="s">
        <v>110</v>
      </c>
      <c r="G6721" t="s">
        <v>110</v>
      </c>
      <c r="H6721" t="s">
        <v>94</v>
      </c>
      <c r="K6721">
        <v>0</v>
      </c>
      <c r="L6721">
        <v>0</v>
      </c>
      <c r="M6721">
        <v>1</v>
      </c>
      <c r="N6721">
        <v>19</v>
      </c>
      <c r="O6721">
        <v>2007</v>
      </c>
      <c r="P6721" t="s">
        <v>397</v>
      </c>
      <c r="R6721">
        <f t="shared" si="417"/>
        <v>-92</v>
      </c>
      <c r="S6721">
        <f t="shared" si="418"/>
        <v>16</v>
      </c>
      <c r="T6721" t="str">
        <f t="shared" si="419"/>
        <v>-9216</v>
      </c>
      <c r="U6721" t="str">
        <f t="shared" si="416"/>
        <v>-92, 16</v>
      </c>
    </row>
    <row r="6722" spans="1:21" hidden="1" x14ac:dyDescent="0.25">
      <c r="A6722">
        <v>-91.681111000000001</v>
      </c>
      <c r="B6722">
        <v>16.094999999999999</v>
      </c>
      <c r="C6722" t="s">
        <v>867</v>
      </c>
      <c r="D6722" t="s">
        <v>533</v>
      </c>
      <c r="E6722" t="s">
        <v>118</v>
      </c>
      <c r="F6722" t="s">
        <v>110</v>
      </c>
      <c r="G6722" t="s">
        <v>110</v>
      </c>
      <c r="H6722" t="s">
        <v>94</v>
      </c>
      <c r="K6722">
        <v>0</v>
      </c>
      <c r="L6722">
        <v>0</v>
      </c>
      <c r="M6722">
        <v>1</v>
      </c>
      <c r="N6722">
        <v>19</v>
      </c>
      <c r="O6722">
        <v>2007</v>
      </c>
      <c r="P6722" t="s">
        <v>397</v>
      </c>
      <c r="R6722">
        <f t="shared" si="417"/>
        <v>-92</v>
      </c>
      <c r="S6722">
        <f t="shared" si="418"/>
        <v>16</v>
      </c>
      <c r="T6722" t="str">
        <f t="shared" si="419"/>
        <v>-9216</v>
      </c>
      <c r="U6722" t="str">
        <f t="shared" ref="U6722:U6785" si="420">_xlfn.CONCAT($R6723, ", ", $S6723)</f>
        <v>-94, 16</v>
      </c>
    </row>
    <row r="6723" spans="1:21" hidden="1" x14ac:dyDescent="0.25">
      <c r="A6723">
        <v>-93.847222220000006</v>
      </c>
      <c r="B6723">
        <v>15.965</v>
      </c>
      <c r="C6723" t="s">
        <v>869</v>
      </c>
      <c r="D6723" t="s">
        <v>870</v>
      </c>
      <c r="E6723" t="s">
        <v>118</v>
      </c>
      <c r="F6723" t="s">
        <v>110</v>
      </c>
      <c r="G6723" t="s">
        <v>110</v>
      </c>
      <c r="H6723" t="s">
        <v>94</v>
      </c>
      <c r="K6723">
        <v>0</v>
      </c>
      <c r="L6723">
        <v>0</v>
      </c>
      <c r="M6723">
        <v>2</v>
      </c>
      <c r="N6723">
        <v>16</v>
      </c>
      <c r="O6723">
        <v>2007</v>
      </c>
      <c r="P6723" t="s">
        <v>397</v>
      </c>
      <c r="R6723">
        <f t="shared" ref="R6723:R6786" si="421">ROUND($A6723, 0)</f>
        <v>-94</v>
      </c>
      <c r="S6723">
        <f t="shared" ref="S6723:S6786" si="422">ROUND($B6723, 0)</f>
        <v>16</v>
      </c>
      <c r="T6723" t="str">
        <f t="shared" ref="T6723:T6786" si="423">_xlfn.CONCAT($R6723, $S6723)</f>
        <v>-9416</v>
      </c>
      <c r="U6723" t="str">
        <f t="shared" si="420"/>
        <v>-94, 16</v>
      </c>
    </row>
    <row r="6724" spans="1:21" hidden="1" x14ac:dyDescent="0.25">
      <c r="A6724">
        <v>-94.467777780000006</v>
      </c>
      <c r="B6724">
        <v>16.29027778</v>
      </c>
      <c r="C6724" t="s">
        <v>871</v>
      </c>
      <c r="D6724" t="s">
        <v>870</v>
      </c>
      <c r="E6724" t="s">
        <v>118</v>
      </c>
      <c r="F6724" t="s">
        <v>110</v>
      </c>
      <c r="G6724" t="s">
        <v>110</v>
      </c>
      <c r="H6724" t="s">
        <v>94</v>
      </c>
      <c r="K6724">
        <v>0</v>
      </c>
      <c r="L6724">
        <v>0</v>
      </c>
      <c r="M6724">
        <v>11</v>
      </c>
      <c r="N6724">
        <v>2</v>
      </c>
      <c r="O6724">
        <v>2007</v>
      </c>
      <c r="P6724" t="s">
        <v>397</v>
      </c>
      <c r="R6724">
        <f t="shared" si="421"/>
        <v>-94</v>
      </c>
      <c r="S6724">
        <f t="shared" si="422"/>
        <v>16</v>
      </c>
      <c r="T6724" t="str">
        <f t="shared" si="423"/>
        <v>-9416</v>
      </c>
      <c r="U6724" t="str">
        <f t="shared" si="420"/>
        <v>-94, 17</v>
      </c>
    </row>
    <row r="6725" spans="1:21" hidden="1" x14ac:dyDescent="0.25">
      <c r="A6725">
        <v>-93.597222220000006</v>
      </c>
      <c r="B6725">
        <v>16.899999999999999</v>
      </c>
      <c r="C6725" t="s">
        <v>787</v>
      </c>
      <c r="D6725" t="s">
        <v>872</v>
      </c>
      <c r="E6725" t="s">
        <v>118</v>
      </c>
      <c r="F6725" t="s">
        <v>110</v>
      </c>
      <c r="G6725" t="s">
        <v>110</v>
      </c>
      <c r="H6725" t="s">
        <v>94</v>
      </c>
      <c r="K6725">
        <v>0</v>
      </c>
      <c r="L6725">
        <v>0</v>
      </c>
      <c r="M6725">
        <v>5</v>
      </c>
      <c r="N6725">
        <v>17</v>
      </c>
      <c r="O6725">
        <v>2008</v>
      </c>
      <c r="P6725" t="s">
        <v>397</v>
      </c>
      <c r="R6725">
        <f t="shared" si="421"/>
        <v>-94</v>
      </c>
      <c r="S6725">
        <f t="shared" si="422"/>
        <v>17</v>
      </c>
      <c r="T6725" t="str">
        <f t="shared" si="423"/>
        <v>-9417</v>
      </c>
      <c r="U6725" t="str">
        <f t="shared" si="420"/>
        <v>-94, 17</v>
      </c>
    </row>
    <row r="6726" spans="1:21" hidden="1" x14ac:dyDescent="0.25">
      <c r="A6726">
        <v>-93.542500000000004</v>
      </c>
      <c r="B6726">
        <v>16.861388890000001</v>
      </c>
      <c r="C6726" t="s">
        <v>787</v>
      </c>
      <c r="D6726" t="s">
        <v>872</v>
      </c>
      <c r="E6726" t="s">
        <v>118</v>
      </c>
      <c r="F6726" t="s">
        <v>110</v>
      </c>
      <c r="G6726" t="s">
        <v>110</v>
      </c>
      <c r="H6726" t="s">
        <v>94</v>
      </c>
      <c r="K6726">
        <v>0</v>
      </c>
      <c r="L6726">
        <v>0</v>
      </c>
      <c r="M6726">
        <v>5</v>
      </c>
      <c r="N6726">
        <v>17</v>
      </c>
      <c r="O6726">
        <v>2008</v>
      </c>
      <c r="P6726" t="s">
        <v>397</v>
      </c>
      <c r="R6726">
        <f t="shared" si="421"/>
        <v>-94</v>
      </c>
      <c r="S6726">
        <f t="shared" si="422"/>
        <v>17</v>
      </c>
      <c r="T6726" t="str">
        <f t="shared" si="423"/>
        <v>-9417</v>
      </c>
      <c r="U6726" t="str">
        <f t="shared" si="420"/>
        <v>-94, 16</v>
      </c>
    </row>
    <row r="6727" spans="1:21" hidden="1" x14ac:dyDescent="0.25">
      <c r="A6727">
        <v>-93.599444439999999</v>
      </c>
      <c r="B6727">
        <v>16.244444439999999</v>
      </c>
      <c r="C6727" t="s">
        <v>860</v>
      </c>
      <c r="D6727" t="s">
        <v>872</v>
      </c>
      <c r="E6727" t="s">
        <v>118</v>
      </c>
      <c r="F6727" t="s">
        <v>110</v>
      </c>
      <c r="G6727" t="s">
        <v>110</v>
      </c>
      <c r="H6727" t="s">
        <v>94</v>
      </c>
      <c r="K6727">
        <v>0</v>
      </c>
      <c r="L6727">
        <v>0</v>
      </c>
      <c r="M6727">
        <v>9</v>
      </c>
      <c r="N6727">
        <v>18</v>
      </c>
      <c r="O6727">
        <v>2006</v>
      </c>
      <c r="P6727" t="s">
        <v>397</v>
      </c>
      <c r="R6727">
        <f t="shared" si="421"/>
        <v>-94</v>
      </c>
      <c r="S6727">
        <f t="shared" si="422"/>
        <v>16</v>
      </c>
      <c r="T6727" t="str">
        <f t="shared" si="423"/>
        <v>-9416</v>
      </c>
      <c r="U6727" t="str">
        <f t="shared" si="420"/>
        <v>-94, 16</v>
      </c>
    </row>
    <row r="6728" spans="1:21" hidden="1" x14ac:dyDescent="0.25">
      <c r="A6728">
        <v>-93.599444439999999</v>
      </c>
      <c r="B6728">
        <v>16.244444439999999</v>
      </c>
      <c r="C6728" t="s">
        <v>860</v>
      </c>
      <c r="D6728" t="s">
        <v>872</v>
      </c>
      <c r="E6728" t="s">
        <v>118</v>
      </c>
      <c r="F6728" t="s">
        <v>110</v>
      </c>
      <c r="G6728" t="s">
        <v>110</v>
      </c>
      <c r="H6728" t="s">
        <v>94</v>
      </c>
      <c r="K6728">
        <v>0</v>
      </c>
      <c r="L6728">
        <v>0</v>
      </c>
      <c r="M6728">
        <v>9</v>
      </c>
      <c r="N6728">
        <v>18</v>
      </c>
      <c r="O6728">
        <v>2006</v>
      </c>
      <c r="P6728" t="s">
        <v>397</v>
      </c>
      <c r="R6728">
        <f t="shared" si="421"/>
        <v>-94</v>
      </c>
      <c r="S6728">
        <f t="shared" si="422"/>
        <v>16</v>
      </c>
      <c r="T6728" t="str">
        <f t="shared" si="423"/>
        <v>-9416</v>
      </c>
      <c r="U6728" t="str">
        <f t="shared" si="420"/>
        <v>-94, 16</v>
      </c>
    </row>
    <row r="6729" spans="1:21" hidden="1" x14ac:dyDescent="0.25">
      <c r="A6729">
        <v>-93.599444439999999</v>
      </c>
      <c r="B6729">
        <v>16.244444439999999</v>
      </c>
      <c r="C6729" t="s">
        <v>860</v>
      </c>
      <c r="D6729" t="s">
        <v>872</v>
      </c>
      <c r="E6729" t="s">
        <v>118</v>
      </c>
      <c r="F6729" t="s">
        <v>110</v>
      </c>
      <c r="G6729" t="s">
        <v>110</v>
      </c>
      <c r="H6729" t="s">
        <v>94</v>
      </c>
      <c r="K6729">
        <v>0</v>
      </c>
      <c r="L6729">
        <v>0</v>
      </c>
      <c r="M6729">
        <v>9</v>
      </c>
      <c r="N6729">
        <v>18</v>
      </c>
      <c r="O6729">
        <v>2006</v>
      </c>
      <c r="P6729" t="s">
        <v>397</v>
      </c>
      <c r="R6729">
        <f t="shared" si="421"/>
        <v>-94</v>
      </c>
      <c r="S6729">
        <f t="shared" si="422"/>
        <v>16</v>
      </c>
      <c r="T6729" t="str">
        <f t="shared" si="423"/>
        <v>-9416</v>
      </c>
      <c r="U6729" t="str">
        <f t="shared" si="420"/>
        <v>-94, 17</v>
      </c>
    </row>
    <row r="6730" spans="1:21" hidden="1" x14ac:dyDescent="0.25">
      <c r="A6730">
        <v>-93.597222220000006</v>
      </c>
      <c r="B6730">
        <v>16.899999999999999</v>
      </c>
      <c r="C6730" t="s">
        <v>787</v>
      </c>
      <c r="D6730" t="s">
        <v>872</v>
      </c>
      <c r="E6730" t="s">
        <v>118</v>
      </c>
      <c r="F6730" t="s">
        <v>110</v>
      </c>
      <c r="G6730" t="s">
        <v>110</v>
      </c>
      <c r="H6730" t="s">
        <v>94</v>
      </c>
      <c r="K6730">
        <v>0</v>
      </c>
      <c r="L6730">
        <v>0</v>
      </c>
      <c r="M6730">
        <v>5</v>
      </c>
      <c r="N6730">
        <v>17</v>
      </c>
      <c r="O6730">
        <v>2008</v>
      </c>
      <c r="P6730" t="s">
        <v>397</v>
      </c>
      <c r="R6730">
        <f t="shared" si="421"/>
        <v>-94</v>
      </c>
      <c r="S6730">
        <f t="shared" si="422"/>
        <v>17</v>
      </c>
      <c r="T6730" t="str">
        <f t="shared" si="423"/>
        <v>-9417</v>
      </c>
      <c r="U6730" t="str">
        <f t="shared" si="420"/>
        <v>-94, 17</v>
      </c>
    </row>
    <row r="6731" spans="1:21" hidden="1" x14ac:dyDescent="0.25">
      <c r="A6731">
        <v>-93.597222220000006</v>
      </c>
      <c r="B6731">
        <v>16.899999999999999</v>
      </c>
      <c r="C6731" t="s">
        <v>787</v>
      </c>
      <c r="D6731" t="s">
        <v>872</v>
      </c>
      <c r="E6731" t="s">
        <v>118</v>
      </c>
      <c r="F6731" t="s">
        <v>110</v>
      </c>
      <c r="G6731" t="s">
        <v>110</v>
      </c>
      <c r="H6731" t="s">
        <v>94</v>
      </c>
      <c r="K6731">
        <v>0</v>
      </c>
      <c r="L6731">
        <v>0</v>
      </c>
      <c r="M6731">
        <v>5</v>
      </c>
      <c r="N6731">
        <v>17</v>
      </c>
      <c r="O6731">
        <v>2008</v>
      </c>
      <c r="P6731" t="s">
        <v>397</v>
      </c>
      <c r="R6731">
        <f t="shared" si="421"/>
        <v>-94</v>
      </c>
      <c r="S6731">
        <f t="shared" si="422"/>
        <v>17</v>
      </c>
      <c r="T6731" t="str">
        <f t="shared" si="423"/>
        <v>-9417</v>
      </c>
      <c r="U6731" t="str">
        <f t="shared" si="420"/>
        <v>-94, 17</v>
      </c>
    </row>
    <row r="6732" spans="1:21" hidden="1" x14ac:dyDescent="0.25">
      <c r="A6732">
        <v>-93.597222220000006</v>
      </c>
      <c r="B6732">
        <v>16.899999999999999</v>
      </c>
      <c r="C6732" t="s">
        <v>787</v>
      </c>
      <c r="D6732" t="s">
        <v>872</v>
      </c>
      <c r="E6732" t="s">
        <v>118</v>
      </c>
      <c r="F6732" t="s">
        <v>110</v>
      </c>
      <c r="G6732" t="s">
        <v>110</v>
      </c>
      <c r="H6732" t="s">
        <v>94</v>
      </c>
      <c r="K6732">
        <v>0</v>
      </c>
      <c r="L6732">
        <v>0</v>
      </c>
      <c r="M6732">
        <v>5</v>
      </c>
      <c r="N6732">
        <v>17</v>
      </c>
      <c r="O6732">
        <v>2008</v>
      </c>
      <c r="P6732" t="s">
        <v>397</v>
      </c>
      <c r="R6732">
        <f t="shared" si="421"/>
        <v>-94</v>
      </c>
      <c r="S6732">
        <f t="shared" si="422"/>
        <v>17</v>
      </c>
      <c r="T6732" t="str">
        <f t="shared" si="423"/>
        <v>-9417</v>
      </c>
      <c r="U6732" t="str">
        <f t="shared" si="420"/>
        <v>-94, 17</v>
      </c>
    </row>
    <row r="6733" spans="1:21" hidden="1" x14ac:dyDescent="0.25">
      <c r="A6733">
        <v>-93.597222220000006</v>
      </c>
      <c r="B6733">
        <v>16.899999999999999</v>
      </c>
      <c r="C6733" t="s">
        <v>787</v>
      </c>
      <c r="D6733" t="s">
        <v>872</v>
      </c>
      <c r="E6733" t="s">
        <v>118</v>
      </c>
      <c r="F6733" t="s">
        <v>110</v>
      </c>
      <c r="G6733" t="s">
        <v>110</v>
      </c>
      <c r="H6733" t="s">
        <v>94</v>
      </c>
      <c r="K6733">
        <v>0</v>
      </c>
      <c r="L6733">
        <v>0</v>
      </c>
      <c r="M6733">
        <v>5</v>
      </c>
      <c r="N6733">
        <v>17</v>
      </c>
      <c r="O6733">
        <v>2008</v>
      </c>
      <c r="P6733" t="s">
        <v>397</v>
      </c>
      <c r="R6733">
        <f t="shared" si="421"/>
        <v>-94</v>
      </c>
      <c r="S6733">
        <f t="shared" si="422"/>
        <v>17</v>
      </c>
      <c r="T6733" t="str">
        <f t="shared" si="423"/>
        <v>-9417</v>
      </c>
      <c r="U6733" t="str">
        <f t="shared" si="420"/>
        <v>-94, 17</v>
      </c>
    </row>
    <row r="6734" spans="1:21" hidden="1" x14ac:dyDescent="0.25">
      <c r="A6734">
        <v>-93.597222220000006</v>
      </c>
      <c r="B6734">
        <v>16.899999999999999</v>
      </c>
      <c r="C6734" t="s">
        <v>787</v>
      </c>
      <c r="D6734" t="s">
        <v>872</v>
      </c>
      <c r="E6734" t="s">
        <v>118</v>
      </c>
      <c r="F6734" t="s">
        <v>110</v>
      </c>
      <c r="G6734" t="s">
        <v>110</v>
      </c>
      <c r="H6734" t="s">
        <v>94</v>
      </c>
      <c r="K6734">
        <v>0</v>
      </c>
      <c r="L6734">
        <v>0</v>
      </c>
      <c r="M6734">
        <v>5</v>
      </c>
      <c r="N6734">
        <v>17</v>
      </c>
      <c r="O6734">
        <v>2008</v>
      </c>
      <c r="P6734" t="s">
        <v>397</v>
      </c>
      <c r="R6734">
        <f t="shared" si="421"/>
        <v>-94</v>
      </c>
      <c r="S6734">
        <f t="shared" si="422"/>
        <v>17</v>
      </c>
      <c r="T6734" t="str">
        <f t="shared" si="423"/>
        <v>-9417</v>
      </c>
      <c r="U6734" t="str">
        <f t="shared" si="420"/>
        <v>-94, 17</v>
      </c>
    </row>
    <row r="6735" spans="1:21" hidden="1" x14ac:dyDescent="0.25">
      <c r="A6735">
        <v>-93.578611109999997</v>
      </c>
      <c r="B6735">
        <v>16.882222219999999</v>
      </c>
      <c r="C6735" t="s">
        <v>787</v>
      </c>
      <c r="D6735" t="s">
        <v>872</v>
      </c>
      <c r="E6735" t="s">
        <v>118</v>
      </c>
      <c r="F6735" t="s">
        <v>110</v>
      </c>
      <c r="G6735" t="s">
        <v>110</v>
      </c>
      <c r="H6735" t="s">
        <v>94</v>
      </c>
      <c r="K6735">
        <v>0</v>
      </c>
      <c r="L6735">
        <v>0</v>
      </c>
      <c r="M6735">
        <v>5</v>
      </c>
      <c r="N6735">
        <v>17</v>
      </c>
      <c r="O6735">
        <v>2008</v>
      </c>
      <c r="P6735" t="s">
        <v>397</v>
      </c>
      <c r="R6735">
        <f t="shared" si="421"/>
        <v>-94</v>
      </c>
      <c r="S6735">
        <f t="shared" si="422"/>
        <v>17</v>
      </c>
      <c r="T6735" t="str">
        <f t="shared" si="423"/>
        <v>-9417</v>
      </c>
      <c r="U6735" t="str">
        <f t="shared" si="420"/>
        <v>-94, 17</v>
      </c>
    </row>
    <row r="6736" spans="1:21" hidden="1" x14ac:dyDescent="0.25">
      <c r="A6736">
        <v>-93.578611109999997</v>
      </c>
      <c r="B6736">
        <v>16.882222219999999</v>
      </c>
      <c r="C6736" t="s">
        <v>787</v>
      </c>
      <c r="D6736" t="s">
        <v>872</v>
      </c>
      <c r="E6736" t="s">
        <v>118</v>
      </c>
      <c r="F6736" t="s">
        <v>110</v>
      </c>
      <c r="G6736" t="s">
        <v>110</v>
      </c>
      <c r="H6736" t="s">
        <v>94</v>
      </c>
      <c r="K6736">
        <v>0</v>
      </c>
      <c r="L6736">
        <v>0</v>
      </c>
      <c r="M6736">
        <v>5</v>
      </c>
      <c r="N6736">
        <v>17</v>
      </c>
      <c r="O6736">
        <v>2008</v>
      </c>
      <c r="P6736" t="s">
        <v>397</v>
      </c>
      <c r="R6736">
        <f t="shared" si="421"/>
        <v>-94</v>
      </c>
      <c r="S6736">
        <f t="shared" si="422"/>
        <v>17</v>
      </c>
      <c r="T6736" t="str">
        <f t="shared" si="423"/>
        <v>-9417</v>
      </c>
      <c r="U6736" t="str">
        <f t="shared" si="420"/>
        <v>-94, 17</v>
      </c>
    </row>
    <row r="6737" spans="1:21" hidden="1" x14ac:dyDescent="0.25">
      <c r="A6737">
        <v>-93.542500000000004</v>
      </c>
      <c r="B6737">
        <v>16.861388890000001</v>
      </c>
      <c r="C6737" t="s">
        <v>787</v>
      </c>
      <c r="D6737" t="s">
        <v>872</v>
      </c>
      <c r="E6737" t="s">
        <v>118</v>
      </c>
      <c r="F6737" t="s">
        <v>110</v>
      </c>
      <c r="G6737" t="s">
        <v>110</v>
      </c>
      <c r="H6737" t="s">
        <v>94</v>
      </c>
      <c r="K6737">
        <v>0</v>
      </c>
      <c r="L6737">
        <v>0</v>
      </c>
      <c r="M6737">
        <v>5</v>
      </c>
      <c r="N6737">
        <v>17</v>
      </c>
      <c r="O6737">
        <v>2008</v>
      </c>
      <c r="P6737" t="s">
        <v>397</v>
      </c>
      <c r="R6737">
        <f t="shared" si="421"/>
        <v>-94</v>
      </c>
      <c r="S6737">
        <f t="shared" si="422"/>
        <v>17</v>
      </c>
      <c r="T6737" t="str">
        <f t="shared" si="423"/>
        <v>-9417</v>
      </c>
      <c r="U6737" t="str">
        <f t="shared" si="420"/>
        <v>-93, 16</v>
      </c>
    </row>
    <row r="6738" spans="1:21" hidden="1" x14ac:dyDescent="0.25">
      <c r="A6738">
        <v>-92.786389</v>
      </c>
      <c r="B6738">
        <v>15.740833</v>
      </c>
      <c r="C6738" t="s">
        <v>792</v>
      </c>
      <c r="D6738" t="s">
        <v>872</v>
      </c>
      <c r="E6738" t="s">
        <v>118</v>
      </c>
      <c r="F6738" t="s">
        <v>110</v>
      </c>
      <c r="G6738" t="s">
        <v>109</v>
      </c>
      <c r="H6738" t="s">
        <v>94</v>
      </c>
      <c r="L6738">
        <v>74.72</v>
      </c>
      <c r="M6738">
        <v>3</v>
      </c>
      <c r="N6738">
        <v>9</v>
      </c>
      <c r="O6738">
        <v>2007</v>
      </c>
      <c r="P6738" t="s">
        <v>397</v>
      </c>
      <c r="R6738">
        <f t="shared" si="421"/>
        <v>-93</v>
      </c>
      <c r="S6738">
        <f t="shared" si="422"/>
        <v>16</v>
      </c>
      <c r="T6738" t="str">
        <f t="shared" si="423"/>
        <v>-9316</v>
      </c>
      <c r="U6738" t="str">
        <f t="shared" si="420"/>
        <v>-94, 17</v>
      </c>
    </row>
    <row r="6739" spans="1:21" hidden="1" x14ac:dyDescent="0.25">
      <c r="A6739">
        <v>-93.597222220000006</v>
      </c>
      <c r="B6739">
        <v>16.899999999999999</v>
      </c>
      <c r="C6739" t="s">
        <v>787</v>
      </c>
      <c r="D6739" t="s">
        <v>872</v>
      </c>
      <c r="E6739" t="s">
        <v>118</v>
      </c>
      <c r="F6739" t="s">
        <v>110</v>
      </c>
      <c r="G6739" t="s">
        <v>109</v>
      </c>
      <c r="H6739" t="s">
        <v>94</v>
      </c>
      <c r="L6739">
        <v>1.496</v>
      </c>
      <c r="M6739">
        <v>5</v>
      </c>
      <c r="N6739">
        <v>17</v>
      </c>
      <c r="O6739">
        <v>2008</v>
      </c>
      <c r="P6739" t="s">
        <v>397</v>
      </c>
      <c r="R6739">
        <f t="shared" si="421"/>
        <v>-94</v>
      </c>
      <c r="S6739">
        <f t="shared" si="422"/>
        <v>17</v>
      </c>
      <c r="T6739" t="str">
        <f t="shared" si="423"/>
        <v>-9417</v>
      </c>
      <c r="U6739" t="str">
        <f t="shared" si="420"/>
        <v>-94, 17</v>
      </c>
    </row>
    <row r="6740" spans="1:21" hidden="1" x14ac:dyDescent="0.25">
      <c r="A6740">
        <v>-93.597222220000006</v>
      </c>
      <c r="B6740">
        <v>16.899999999999999</v>
      </c>
      <c r="C6740" t="s">
        <v>787</v>
      </c>
      <c r="D6740" t="s">
        <v>872</v>
      </c>
      <c r="E6740" t="s">
        <v>118</v>
      </c>
      <c r="F6740" t="s">
        <v>110</v>
      </c>
      <c r="G6740" t="s">
        <v>109</v>
      </c>
      <c r="H6740" t="s">
        <v>94</v>
      </c>
      <c r="L6740">
        <v>19.600000000000001</v>
      </c>
      <c r="M6740">
        <v>5</v>
      </c>
      <c r="N6740">
        <v>17</v>
      </c>
      <c r="O6740">
        <v>2008</v>
      </c>
      <c r="P6740" t="s">
        <v>397</v>
      </c>
      <c r="R6740">
        <f t="shared" si="421"/>
        <v>-94</v>
      </c>
      <c r="S6740">
        <f t="shared" si="422"/>
        <v>17</v>
      </c>
      <c r="T6740" t="str">
        <f t="shared" si="423"/>
        <v>-9417</v>
      </c>
      <c r="U6740" t="str">
        <f t="shared" si="420"/>
        <v>-94, 17</v>
      </c>
    </row>
    <row r="6741" spans="1:21" hidden="1" x14ac:dyDescent="0.25">
      <c r="A6741">
        <v>-93.542500000000004</v>
      </c>
      <c r="B6741">
        <v>16.861388890000001</v>
      </c>
      <c r="C6741" t="s">
        <v>787</v>
      </c>
      <c r="D6741" t="s">
        <v>872</v>
      </c>
      <c r="E6741" t="s">
        <v>118</v>
      </c>
      <c r="F6741" t="s">
        <v>110</v>
      </c>
      <c r="G6741" t="s">
        <v>109</v>
      </c>
      <c r="H6741" t="s">
        <v>94</v>
      </c>
      <c r="L6741">
        <v>0.50319999999999998</v>
      </c>
      <c r="M6741">
        <v>5</v>
      </c>
      <c r="N6741">
        <v>17</v>
      </c>
      <c r="O6741">
        <v>2008</v>
      </c>
      <c r="P6741" t="s">
        <v>397</v>
      </c>
      <c r="R6741">
        <f t="shared" si="421"/>
        <v>-94</v>
      </c>
      <c r="S6741">
        <f t="shared" si="422"/>
        <v>17</v>
      </c>
      <c r="T6741" t="str">
        <f t="shared" si="423"/>
        <v>-9417</v>
      </c>
      <c r="U6741" t="str">
        <f t="shared" si="420"/>
        <v>-94, 17</v>
      </c>
    </row>
    <row r="6742" spans="1:21" hidden="1" x14ac:dyDescent="0.25">
      <c r="A6742">
        <v>-94.180555560000002</v>
      </c>
      <c r="B6742">
        <v>16.552222220000001</v>
      </c>
      <c r="C6742" t="s">
        <v>787</v>
      </c>
      <c r="D6742" t="s">
        <v>395</v>
      </c>
      <c r="E6742" t="s">
        <v>118</v>
      </c>
      <c r="F6742" t="s">
        <v>110</v>
      </c>
      <c r="G6742" t="s">
        <v>110</v>
      </c>
      <c r="H6742" t="s">
        <v>94</v>
      </c>
      <c r="K6742">
        <v>0</v>
      </c>
      <c r="L6742">
        <v>0</v>
      </c>
      <c r="M6742">
        <v>5</v>
      </c>
      <c r="N6742">
        <v>17</v>
      </c>
      <c r="O6742">
        <v>2008</v>
      </c>
      <c r="P6742" t="s">
        <v>397</v>
      </c>
      <c r="R6742">
        <f t="shared" si="421"/>
        <v>-94</v>
      </c>
      <c r="S6742">
        <f t="shared" si="422"/>
        <v>17</v>
      </c>
      <c r="T6742" t="str">
        <f t="shared" si="423"/>
        <v>-9417</v>
      </c>
      <c r="U6742" t="str">
        <f t="shared" si="420"/>
        <v>-93, 16</v>
      </c>
    </row>
    <row r="6743" spans="1:21" hidden="1" x14ac:dyDescent="0.25">
      <c r="A6743">
        <v>-93.187222219999995</v>
      </c>
      <c r="B6743">
        <v>15.55361111</v>
      </c>
      <c r="C6743" t="s">
        <v>873</v>
      </c>
      <c r="D6743" t="s">
        <v>395</v>
      </c>
      <c r="E6743" t="s">
        <v>118</v>
      </c>
      <c r="F6743" t="s">
        <v>110</v>
      </c>
      <c r="G6743" t="s">
        <v>110</v>
      </c>
      <c r="H6743" t="s">
        <v>94</v>
      </c>
      <c r="K6743">
        <v>0</v>
      </c>
      <c r="L6743">
        <v>0</v>
      </c>
      <c r="M6743">
        <v>8</v>
      </c>
      <c r="N6743">
        <v>19</v>
      </c>
      <c r="O6743">
        <v>2007</v>
      </c>
      <c r="P6743" t="s">
        <v>397</v>
      </c>
      <c r="R6743">
        <f t="shared" si="421"/>
        <v>-93</v>
      </c>
      <c r="S6743">
        <f t="shared" si="422"/>
        <v>16</v>
      </c>
      <c r="T6743" t="str">
        <f t="shared" si="423"/>
        <v>-9316</v>
      </c>
      <c r="U6743" t="str">
        <f t="shared" si="420"/>
        <v>-94, 17</v>
      </c>
    </row>
    <row r="6744" spans="1:21" hidden="1" x14ac:dyDescent="0.25">
      <c r="A6744">
        <v>-94.193611110000006</v>
      </c>
      <c r="B6744">
        <v>16.579722220000001</v>
      </c>
      <c r="C6744" t="s">
        <v>794</v>
      </c>
      <c r="D6744" t="s">
        <v>533</v>
      </c>
      <c r="E6744" t="s">
        <v>118</v>
      </c>
      <c r="F6744" t="s">
        <v>110</v>
      </c>
      <c r="G6744" t="s">
        <v>110</v>
      </c>
      <c r="H6744" t="s">
        <v>94</v>
      </c>
      <c r="K6744">
        <v>0</v>
      </c>
      <c r="L6744">
        <v>0</v>
      </c>
      <c r="M6744">
        <v>3</v>
      </c>
      <c r="N6744">
        <v>5</v>
      </c>
      <c r="O6744">
        <v>2008</v>
      </c>
      <c r="P6744" t="s">
        <v>397</v>
      </c>
      <c r="R6744">
        <f t="shared" si="421"/>
        <v>-94</v>
      </c>
      <c r="S6744">
        <f t="shared" si="422"/>
        <v>17</v>
      </c>
      <c r="T6744" t="str">
        <f t="shared" si="423"/>
        <v>-9417</v>
      </c>
      <c r="U6744" t="str">
        <f t="shared" si="420"/>
        <v>-94, 17</v>
      </c>
    </row>
    <row r="6745" spans="1:21" hidden="1" x14ac:dyDescent="0.25">
      <c r="A6745">
        <v>-94.193611110000006</v>
      </c>
      <c r="B6745">
        <v>16.579722220000001</v>
      </c>
      <c r="C6745" t="s">
        <v>794</v>
      </c>
      <c r="D6745" t="s">
        <v>533</v>
      </c>
      <c r="E6745" t="s">
        <v>118</v>
      </c>
      <c r="F6745" t="s">
        <v>110</v>
      </c>
      <c r="G6745" t="s">
        <v>110</v>
      </c>
      <c r="H6745" t="s">
        <v>94</v>
      </c>
      <c r="K6745">
        <v>0</v>
      </c>
      <c r="L6745">
        <v>0</v>
      </c>
      <c r="M6745">
        <v>3</v>
      </c>
      <c r="N6745">
        <v>5</v>
      </c>
      <c r="O6745">
        <v>2008</v>
      </c>
      <c r="P6745" t="s">
        <v>397</v>
      </c>
      <c r="R6745">
        <f t="shared" si="421"/>
        <v>-94</v>
      </c>
      <c r="S6745">
        <f t="shared" si="422"/>
        <v>17</v>
      </c>
      <c r="T6745" t="str">
        <f t="shared" si="423"/>
        <v>-9417</v>
      </c>
      <c r="U6745" t="str">
        <f t="shared" si="420"/>
        <v>-94, 17</v>
      </c>
    </row>
    <row r="6746" spans="1:21" hidden="1" x14ac:dyDescent="0.25">
      <c r="A6746">
        <v>-94.193611110000006</v>
      </c>
      <c r="B6746">
        <v>16.579722220000001</v>
      </c>
      <c r="C6746" t="s">
        <v>804</v>
      </c>
      <c r="D6746" t="s">
        <v>533</v>
      </c>
      <c r="E6746" t="s">
        <v>118</v>
      </c>
      <c r="F6746" t="s">
        <v>110</v>
      </c>
      <c r="G6746" t="s">
        <v>110</v>
      </c>
      <c r="H6746" t="s">
        <v>94</v>
      </c>
      <c r="K6746">
        <v>0</v>
      </c>
      <c r="L6746">
        <v>0</v>
      </c>
      <c r="M6746">
        <v>5</v>
      </c>
      <c r="N6746">
        <v>14</v>
      </c>
      <c r="O6746">
        <v>2008</v>
      </c>
      <c r="P6746" t="s">
        <v>397</v>
      </c>
      <c r="R6746">
        <f t="shared" si="421"/>
        <v>-94</v>
      </c>
      <c r="S6746">
        <f t="shared" si="422"/>
        <v>17</v>
      </c>
      <c r="T6746" t="str">
        <f t="shared" si="423"/>
        <v>-9417</v>
      </c>
      <c r="U6746" t="str">
        <f t="shared" si="420"/>
        <v>-94, 17</v>
      </c>
    </row>
    <row r="6747" spans="1:21" hidden="1" x14ac:dyDescent="0.25">
      <c r="A6747">
        <v>-94.193611110000006</v>
      </c>
      <c r="B6747">
        <v>16.579722220000001</v>
      </c>
      <c r="C6747" t="s">
        <v>804</v>
      </c>
      <c r="D6747" t="s">
        <v>533</v>
      </c>
      <c r="E6747" t="s">
        <v>118</v>
      </c>
      <c r="F6747" t="s">
        <v>110</v>
      </c>
      <c r="G6747" t="s">
        <v>110</v>
      </c>
      <c r="H6747" t="s">
        <v>94</v>
      </c>
      <c r="K6747">
        <v>0</v>
      </c>
      <c r="L6747">
        <v>0</v>
      </c>
      <c r="M6747">
        <v>5</v>
      </c>
      <c r="N6747">
        <v>14</v>
      </c>
      <c r="O6747">
        <v>2008</v>
      </c>
      <c r="P6747" t="s">
        <v>397</v>
      </c>
      <c r="R6747">
        <f t="shared" si="421"/>
        <v>-94</v>
      </c>
      <c r="S6747">
        <f t="shared" si="422"/>
        <v>17</v>
      </c>
      <c r="T6747" t="str">
        <f t="shared" si="423"/>
        <v>-9417</v>
      </c>
      <c r="U6747" t="str">
        <f t="shared" si="420"/>
        <v>-94, 17</v>
      </c>
    </row>
    <row r="6748" spans="1:21" hidden="1" x14ac:dyDescent="0.25">
      <c r="A6748">
        <v>-94.193611110000006</v>
      </c>
      <c r="B6748">
        <v>16.579722220000001</v>
      </c>
      <c r="C6748" t="s">
        <v>794</v>
      </c>
      <c r="D6748" t="s">
        <v>533</v>
      </c>
      <c r="E6748" t="s">
        <v>118</v>
      </c>
      <c r="F6748" t="s">
        <v>110</v>
      </c>
      <c r="G6748" t="s">
        <v>109</v>
      </c>
      <c r="H6748" t="s">
        <v>94</v>
      </c>
      <c r="L6748">
        <v>6.048</v>
      </c>
      <c r="M6748">
        <v>3</v>
      </c>
      <c r="N6748">
        <v>5</v>
      </c>
      <c r="O6748">
        <v>2008</v>
      </c>
      <c r="P6748" t="s">
        <v>397</v>
      </c>
      <c r="R6748">
        <f t="shared" si="421"/>
        <v>-94</v>
      </c>
      <c r="S6748">
        <f t="shared" si="422"/>
        <v>17</v>
      </c>
      <c r="T6748" t="str">
        <f t="shared" si="423"/>
        <v>-9417</v>
      </c>
      <c r="U6748" t="str">
        <f t="shared" si="420"/>
        <v>-94, 17</v>
      </c>
    </row>
    <row r="6749" spans="1:21" hidden="1" x14ac:dyDescent="0.25">
      <c r="A6749">
        <v>-94.193611110000006</v>
      </c>
      <c r="B6749">
        <v>16.579722220000001</v>
      </c>
      <c r="C6749" t="s">
        <v>794</v>
      </c>
      <c r="D6749" t="s">
        <v>533</v>
      </c>
      <c r="E6749" t="s">
        <v>118</v>
      </c>
      <c r="F6749" t="s">
        <v>110</v>
      </c>
      <c r="G6749" t="s">
        <v>109</v>
      </c>
      <c r="H6749" t="s">
        <v>94</v>
      </c>
      <c r="L6749">
        <v>2.08</v>
      </c>
      <c r="M6749">
        <v>3</v>
      </c>
      <c r="N6749">
        <v>5</v>
      </c>
      <c r="O6749">
        <v>2008</v>
      </c>
      <c r="P6749" t="s">
        <v>397</v>
      </c>
      <c r="R6749">
        <f t="shared" si="421"/>
        <v>-94</v>
      </c>
      <c r="S6749">
        <f t="shared" si="422"/>
        <v>17</v>
      </c>
      <c r="T6749" t="str">
        <f t="shared" si="423"/>
        <v>-9417</v>
      </c>
      <c r="U6749" t="str">
        <f t="shared" si="420"/>
        <v>-94, 17</v>
      </c>
    </row>
    <row r="6750" spans="1:21" hidden="1" x14ac:dyDescent="0.25">
      <c r="A6750">
        <v>-94.193611110000006</v>
      </c>
      <c r="B6750">
        <v>16.579722220000001</v>
      </c>
      <c r="C6750" t="s">
        <v>794</v>
      </c>
      <c r="D6750" t="s">
        <v>533</v>
      </c>
      <c r="E6750" t="s">
        <v>118</v>
      </c>
      <c r="F6750" t="s">
        <v>110</v>
      </c>
      <c r="G6750" t="s">
        <v>109</v>
      </c>
      <c r="H6750" t="s">
        <v>94</v>
      </c>
      <c r="L6750">
        <v>5.2160000000000002</v>
      </c>
      <c r="M6750">
        <v>3</v>
      </c>
      <c r="N6750">
        <v>5</v>
      </c>
      <c r="O6750">
        <v>2008</v>
      </c>
      <c r="P6750" t="s">
        <v>397</v>
      </c>
      <c r="R6750">
        <f t="shared" si="421"/>
        <v>-94</v>
      </c>
      <c r="S6750">
        <f t="shared" si="422"/>
        <v>17</v>
      </c>
      <c r="T6750" t="str">
        <f t="shared" si="423"/>
        <v>-9417</v>
      </c>
      <c r="U6750" t="str">
        <f t="shared" si="420"/>
        <v>-94, 17</v>
      </c>
    </row>
    <row r="6751" spans="1:21" hidden="1" x14ac:dyDescent="0.25">
      <c r="A6751">
        <v>-94.193611110000006</v>
      </c>
      <c r="B6751">
        <v>16.579722220000001</v>
      </c>
      <c r="C6751" t="s">
        <v>794</v>
      </c>
      <c r="D6751" t="s">
        <v>533</v>
      </c>
      <c r="E6751" t="s">
        <v>118</v>
      </c>
      <c r="F6751" t="s">
        <v>110</v>
      </c>
      <c r="G6751" t="s">
        <v>109</v>
      </c>
      <c r="H6751" t="s">
        <v>94</v>
      </c>
      <c r="L6751">
        <v>13.2</v>
      </c>
      <c r="M6751">
        <v>3</v>
      </c>
      <c r="N6751">
        <v>5</v>
      </c>
      <c r="O6751">
        <v>2008</v>
      </c>
      <c r="P6751" t="s">
        <v>397</v>
      </c>
      <c r="R6751">
        <f t="shared" si="421"/>
        <v>-94</v>
      </c>
      <c r="S6751">
        <f t="shared" si="422"/>
        <v>17</v>
      </c>
      <c r="T6751" t="str">
        <f t="shared" si="423"/>
        <v>-9417</v>
      </c>
      <c r="U6751" t="str">
        <f t="shared" si="420"/>
        <v>-94, 17</v>
      </c>
    </row>
    <row r="6752" spans="1:21" hidden="1" x14ac:dyDescent="0.25">
      <c r="A6752">
        <v>-94.193611110000006</v>
      </c>
      <c r="B6752">
        <v>16.579722220000001</v>
      </c>
      <c r="C6752" t="s">
        <v>794</v>
      </c>
      <c r="D6752" t="s">
        <v>533</v>
      </c>
      <c r="E6752" t="s">
        <v>118</v>
      </c>
      <c r="F6752" t="s">
        <v>110</v>
      </c>
      <c r="G6752" t="s">
        <v>109</v>
      </c>
      <c r="H6752" t="s">
        <v>94</v>
      </c>
      <c r="L6752">
        <v>4.8239999999999998</v>
      </c>
      <c r="M6752">
        <v>3</v>
      </c>
      <c r="N6752">
        <v>5</v>
      </c>
      <c r="O6752">
        <v>2008</v>
      </c>
      <c r="P6752" t="s">
        <v>397</v>
      </c>
      <c r="R6752">
        <f t="shared" si="421"/>
        <v>-94</v>
      </c>
      <c r="S6752">
        <f t="shared" si="422"/>
        <v>17</v>
      </c>
      <c r="T6752" t="str">
        <f t="shared" si="423"/>
        <v>-9417</v>
      </c>
      <c r="U6752" t="str">
        <f t="shared" si="420"/>
        <v>-94, 17</v>
      </c>
    </row>
    <row r="6753" spans="1:21" hidden="1" x14ac:dyDescent="0.25">
      <c r="A6753">
        <v>-94.193611110000006</v>
      </c>
      <c r="B6753">
        <v>16.579722220000001</v>
      </c>
      <c r="C6753" t="s">
        <v>804</v>
      </c>
      <c r="D6753" t="s">
        <v>533</v>
      </c>
      <c r="E6753" t="s">
        <v>118</v>
      </c>
      <c r="F6753" t="s">
        <v>110</v>
      </c>
      <c r="G6753" t="s">
        <v>109</v>
      </c>
      <c r="H6753" t="s">
        <v>94</v>
      </c>
      <c r="L6753">
        <v>324.8</v>
      </c>
      <c r="M6753">
        <v>5</v>
      </c>
      <c r="N6753">
        <v>14</v>
      </c>
      <c r="O6753">
        <v>2008</v>
      </c>
      <c r="P6753" t="s">
        <v>397</v>
      </c>
      <c r="R6753">
        <f t="shared" si="421"/>
        <v>-94</v>
      </c>
      <c r="S6753">
        <f t="shared" si="422"/>
        <v>17</v>
      </c>
      <c r="T6753" t="str">
        <f t="shared" si="423"/>
        <v>-9417</v>
      </c>
      <c r="U6753" t="str">
        <f t="shared" si="420"/>
        <v>-94, 17</v>
      </c>
    </row>
    <row r="6754" spans="1:21" hidden="1" x14ac:dyDescent="0.25">
      <c r="A6754">
        <v>-94.193611110000006</v>
      </c>
      <c r="B6754">
        <v>16.579722220000001</v>
      </c>
      <c r="C6754" t="s">
        <v>804</v>
      </c>
      <c r="D6754" t="s">
        <v>533</v>
      </c>
      <c r="E6754" t="s">
        <v>118</v>
      </c>
      <c r="F6754" t="s">
        <v>110</v>
      </c>
      <c r="G6754" t="s">
        <v>109</v>
      </c>
      <c r="H6754" t="s">
        <v>94</v>
      </c>
      <c r="L6754">
        <v>0.27360000000000001</v>
      </c>
      <c r="M6754">
        <v>5</v>
      </c>
      <c r="N6754">
        <v>14</v>
      </c>
      <c r="O6754">
        <v>2008</v>
      </c>
      <c r="P6754" t="s">
        <v>397</v>
      </c>
      <c r="R6754">
        <f t="shared" si="421"/>
        <v>-94</v>
      </c>
      <c r="S6754">
        <f t="shared" si="422"/>
        <v>17</v>
      </c>
      <c r="T6754" t="str">
        <f t="shared" si="423"/>
        <v>-9417</v>
      </c>
      <c r="U6754" t="str">
        <f t="shared" si="420"/>
        <v>-94, 17</v>
      </c>
    </row>
    <row r="6755" spans="1:21" hidden="1" x14ac:dyDescent="0.25">
      <c r="A6755">
        <v>-94.193611110000006</v>
      </c>
      <c r="B6755">
        <v>16.579722220000001</v>
      </c>
      <c r="C6755" t="s">
        <v>794</v>
      </c>
      <c r="D6755" t="s">
        <v>533</v>
      </c>
      <c r="E6755" t="s">
        <v>118</v>
      </c>
      <c r="F6755" t="s">
        <v>110</v>
      </c>
      <c r="G6755" t="s">
        <v>110</v>
      </c>
      <c r="H6755" t="s">
        <v>94</v>
      </c>
      <c r="K6755">
        <v>0</v>
      </c>
      <c r="L6755">
        <v>0</v>
      </c>
      <c r="M6755">
        <v>3</v>
      </c>
      <c r="N6755">
        <v>5</v>
      </c>
      <c r="O6755">
        <v>2008</v>
      </c>
      <c r="P6755" t="s">
        <v>397</v>
      </c>
      <c r="R6755">
        <f t="shared" si="421"/>
        <v>-94</v>
      </c>
      <c r="S6755">
        <f t="shared" si="422"/>
        <v>17</v>
      </c>
      <c r="T6755" t="str">
        <f t="shared" si="423"/>
        <v>-9417</v>
      </c>
      <c r="U6755" t="str">
        <f t="shared" si="420"/>
        <v>-94, 17</v>
      </c>
    </row>
    <row r="6756" spans="1:21" hidden="1" x14ac:dyDescent="0.25">
      <c r="A6756">
        <v>-94.193611110000006</v>
      </c>
      <c r="B6756">
        <v>16.579722220000001</v>
      </c>
      <c r="C6756" t="s">
        <v>804</v>
      </c>
      <c r="D6756" t="s">
        <v>533</v>
      </c>
      <c r="E6756" t="s">
        <v>118</v>
      </c>
      <c r="F6756" t="s">
        <v>110</v>
      </c>
      <c r="G6756" t="s">
        <v>110</v>
      </c>
      <c r="H6756" t="s">
        <v>94</v>
      </c>
      <c r="K6756">
        <v>0</v>
      </c>
      <c r="L6756">
        <v>0</v>
      </c>
      <c r="M6756">
        <v>5</v>
      </c>
      <c r="N6756">
        <v>14</v>
      </c>
      <c r="O6756">
        <v>2008</v>
      </c>
      <c r="P6756" t="s">
        <v>397</v>
      </c>
      <c r="R6756">
        <f t="shared" si="421"/>
        <v>-94</v>
      </c>
      <c r="S6756">
        <f t="shared" si="422"/>
        <v>17</v>
      </c>
      <c r="T6756" t="str">
        <f t="shared" si="423"/>
        <v>-9417</v>
      </c>
      <c r="U6756" t="str">
        <f t="shared" si="420"/>
        <v>-95, 18</v>
      </c>
    </row>
    <row r="6757" spans="1:21" hidden="1" x14ac:dyDescent="0.25">
      <c r="A6757">
        <v>-95.035388889999993</v>
      </c>
      <c r="B6757">
        <v>18.161027780000001</v>
      </c>
      <c r="C6757" t="s">
        <v>874</v>
      </c>
      <c r="D6757" t="s">
        <v>875</v>
      </c>
      <c r="E6757" t="s">
        <v>399</v>
      </c>
      <c r="F6757" t="s">
        <v>110</v>
      </c>
      <c r="G6757" t="s">
        <v>109</v>
      </c>
      <c r="H6757" t="s">
        <v>94</v>
      </c>
      <c r="L6757">
        <v>49845.599999999999</v>
      </c>
      <c r="M6757">
        <v>10</v>
      </c>
      <c r="N6757">
        <v>18</v>
      </c>
      <c r="O6757">
        <v>2007</v>
      </c>
      <c r="P6757" t="s">
        <v>397</v>
      </c>
      <c r="R6757">
        <f t="shared" si="421"/>
        <v>-95</v>
      </c>
      <c r="S6757">
        <f t="shared" si="422"/>
        <v>18</v>
      </c>
      <c r="T6757" t="str">
        <f t="shared" si="423"/>
        <v>-9518</v>
      </c>
      <c r="U6757" t="str">
        <f t="shared" si="420"/>
        <v>-96, 18</v>
      </c>
    </row>
    <row r="6758" spans="1:21" hidden="1" x14ac:dyDescent="0.25">
      <c r="A6758">
        <v>-96.497316670000004</v>
      </c>
      <c r="B6758">
        <v>17.588116670000002</v>
      </c>
      <c r="C6758" t="s">
        <v>394</v>
      </c>
      <c r="D6758" t="s">
        <v>855</v>
      </c>
      <c r="E6758" t="s">
        <v>856</v>
      </c>
      <c r="F6758" t="s">
        <v>110</v>
      </c>
      <c r="G6758" t="s">
        <v>110</v>
      </c>
      <c r="H6758" t="s">
        <v>94</v>
      </c>
      <c r="K6758">
        <v>0</v>
      </c>
      <c r="L6758">
        <v>0</v>
      </c>
      <c r="M6758">
        <v>11</v>
      </c>
      <c r="N6758">
        <v>11</v>
      </c>
      <c r="O6758">
        <v>2008</v>
      </c>
      <c r="P6758" t="s">
        <v>397</v>
      </c>
      <c r="R6758">
        <f t="shared" si="421"/>
        <v>-96</v>
      </c>
      <c r="S6758">
        <f t="shared" si="422"/>
        <v>18</v>
      </c>
      <c r="T6758" t="str">
        <f t="shared" si="423"/>
        <v>-9618</v>
      </c>
      <c r="U6758" t="str">
        <f t="shared" si="420"/>
        <v>-99, 19</v>
      </c>
    </row>
    <row r="6759" spans="1:21" hidden="1" x14ac:dyDescent="0.25">
      <c r="A6759">
        <v>-98.565277780000002</v>
      </c>
      <c r="B6759">
        <v>19.181388890000001</v>
      </c>
      <c r="C6759" t="s">
        <v>876</v>
      </c>
      <c r="D6759" t="s">
        <v>877</v>
      </c>
      <c r="E6759" t="s">
        <v>856</v>
      </c>
      <c r="F6759" t="s">
        <v>110</v>
      </c>
      <c r="G6759" t="s">
        <v>110</v>
      </c>
      <c r="H6759" t="s">
        <v>94</v>
      </c>
      <c r="K6759">
        <v>0</v>
      </c>
      <c r="L6759">
        <v>0</v>
      </c>
      <c r="M6759">
        <v>2</v>
      </c>
      <c r="N6759">
        <v>9</v>
      </c>
      <c r="O6759">
        <v>2013</v>
      </c>
      <c r="P6759" t="s">
        <v>397</v>
      </c>
      <c r="R6759">
        <f t="shared" si="421"/>
        <v>-99</v>
      </c>
      <c r="S6759">
        <f t="shared" si="422"/>
        <v>19</v>
      </c>
      <c r="T6759" t="str">
        <f t="shared" si="423"/>
        <v>-9919</v>
      </c>
      <c r="U6759" t="str">
        <f t="shared" si="420"/>
        <v>-99, 19</v>
      </c>
    </row>
    <row r="6760" spans="1:21" hidden="1" x14ac:dyDescent="0.25">
      <c r="A6760">
        <v>-98.565277780000002</v>
      </c>
      <c r="B6760">
        <v>19.181388890000001</v>
      </c>
      <c r="C6760" t="s">
        <v>876</v>
      </c>
      <c r="D6760" t="s">
        <v>877</v>
      </c>
      <c r="E6760" t="s">
        <v>856</v>
      </c>
      <c r="F6760" t="s">
        <v>110</v>
      </c>
      <c r="G6760" t="s">
        <v>110</v>
      </c>
      <c r="H6760" t="s">
        <v>94</v>
      </c>
      <c r="K6760">
        <v>0</v>
      </c>
      <c r="L6760">
        <v>0</v>
      </c>
      <c r="M6760">
        <v>2</v>
      </c>
      <c r="N6760">
        <v>9</v>
      </c>
      <c r="O6760">
        <v>2013</v>
      </c>
      <c r="P6760" t="s">
        <v>397</v>
      </c>
      <c r="R6760">
        <f t="shared" si="421"/>
        <v>-99</v>
      </c>
      <c r="S6760">
        <f t="shared" si="422"/>
        <v>19</v>
      </c>
      <c r="T6760" t="str">
        <f t="shared" si="423"/>
        <v>-9919</v>
      </c>
      <c r="U6760" t="str">
        <f t="shared" si="420"/>
        <v>-99, 19</v>
      </c>
    </row>
    <row r="6761" spans="1:21" hidden="1" x14ac:dyDescent="0.25">
      <c r="A6761">
        <v>-98.565277780000002</v>
      </c>
      <c r="B6761">
        <v>19.181388890000001</v>
      </c>
      <c r="C6761" t="s">
        <v>876</v>
      </c>
      <c r="D6761" t="s">
        <v>877</v>
      </c>
      <c r="E6761" t="s">
        <v>856</v>
      </c>
      <c r="F6761" t="s">
        <v>110</v>
      </c>
      <c r="G6761" t="s">
        <v>110</v>
      </c>
      <c r="H6761" t="s">
        <v>94</v>
      </c>
      <c r="K6761">
        <v>0</v>
      </c>
      <c r="L6761">
        <v>0</v>
      </c>
      <c r="M6761">
        <v>2</v>
      </c>
      <c r="N6761">
        <v>9</v>
      </c>
      <c r="O6761">
        <v>2013</v>
      </c>
      <c r="P6761" t="s">
        <v>397</v>
      </c>
      <c r="R6761">
        <f t="shared" si="421"/>
        <v>-99</v>
      </c>
      <c r="S6761">
        <f t="shared" si="422"/>
        <v>19</v>
      </c>
      <c r="T6761" t="str">
        <f t="shared" si="423"/>
        <v>-9919</v>
      </c>
      <c r="U6761" t="str">
        <f t="shared" si="420"/>
        <v>-93, 16</v>
      </c>
    </row>
    <row r="6762" spans="1:21" hidden="1" x14ac:dyDescent="0.25">
      <c r="A6762">
        <v>-92.803150000000002</v>
      </c>
      <c r="B6762">
        <v>15.6653</v>
      </c>
      <c r="C6762" t="s">
        <v>841</v>
      </c>
      <c r="D6762" t="s">
        <v>437</v>
      </c>
      <c r="E6762" t="s">
        <v>421</v>
      </c>
      <c r="F6762" t="s">
        <v>110</v>
      </c>
      <c r="G6762" t="s">
        <v>110</v>
      </c>
      <c r="H6762" t="s">
        <v>94</v>
      </c>
      <c r="K6762">
        <v>0</v>
      </c>
      <c r="L6762">
        <v>0</v>
      </c>
      <c r="M6762">
        <v>3</v>
      </c>
      <c r="N6762">
        <v>24</v>
      </c>
      <c r="O6762">
        <v>2008</v>
      </c>
      <c r="P6762" t="s">
        <v>397</v>
      </c>
      <c r="R6762">
        <f t="shared" si="421"/>
        <v>-93</v>
      </c>
      <c r="S6762">
        <f t="shared" si="422"/>
        <v>16</v>
      </c>
      <c r="T6762" t="str">
        <f t="shared" si="423"/>
        <v>-9316</v>
      </c>
      <c r="U6762" t="str">
        <f t="shared" si="420"/>
        <v>-93, 16</v>
      </c>
    </row>
    <row r="6763" spans="1:21" hidden="1" x14ac:dyDescent="0.25">
      <c r="A6763">
        <v>-92.827500000000001</v>
      </c>
      <c r="B6763">
        <v>15.66444444</v>
      </c>
      <c r="C6763" t="s">
        <v>422</v>
      </c>
      <c r="D6763" t="s">
        <v>437</v>
      </c>
      <c r="E6763" t="s">
        <v>421</v>
      </c>
      <c r="F6763" t="s">
        <v>110</v>
      </c>
      <c r="G6763" t="s">
        <v>110</v>
      </c>
      <c r="H6763" t="s">
        <v>94</v>
      </c>
      <c r="K6763">
        <v>0</v>
      </c>
      <c r="L6763">
        <v>0</v>
      </c>
      <c r="M6763">
        <v>3</v>
      </c>
      <c r="N6763">
        <v>25</v>
      </c>
      <c r="O6763">
        <v>2008</v>
      </c>
      <c r="P6763" t="s">
        <v>397</v>
      </c>
      <c r="R6763">
        <f t="shared" si="421"/>
        <v>-93</v>
      </c>
      <c r="S6763">
        <f t="shared" si="422"/>
        <v>16</v>
      </c>
      <c r="T6763" t="str">
        <f t="shared" si="423"/>
        <v>-9316</v>
      </c>
      <c r="U6763" t="str">
        <f t="shared" si="420"/>
        <v>-93, 16</v>
      </c>
    </row>
    <row r="6764" spans="1:21" hidden="1" x14ac:dyDescent="0.25">
      <c r="A6764">
        <v>-92.803370000000001</v>
      </c>
      <c r="B6764">
        <v>15.665330000000001</v>
      </c>
      <c r="C6764" t="s">
        <v>878</v>
      </c>
      <c r="D6764" t="s">
        <v>437</v>
      </c>
      <c r="E6764" t="s">
        <v>421</v>
      </c>
      <c r="F6764" t="s">
        <v>110</v>
      </c>
      <c r="G6764" t="s">
        <v>110</v>
      </c>
      <c r="H6764" t="s">
        <v>94</v>
      </c>
      <c r="K6764">
        <v>0</v>
      </c>
      <c r="L6764">
        <v>0</v>
      </c>
      <c r="M6764">
        <v>3</v>
      </c>
      <c r="N6764">
        <v>26</v>
      </c>
      <c r="O6764">
        <v>2008</v>
      </c>
      <c r="P6764" t="s">
        <v>397</v>
      </c>
      <c r="R6764">
        <f t="shared" si="421"/>
        <v>-93</v>
      </c>
      <c r="S6764">
        <f t="shared" si="422"/>
        <v>16</v>
      </c>
      <c r="T6764" t="str">
        <f t="shared" si="423"/>
        <v>-9316</v>
      </c>
      <c r="U6764" t="str">
        <f t="shared" si="420"/>
        <v>-93, 16</v>
      </c>
    </row>
    <row r="6765" spans="1:21" hidden="1" x14ac:dyDescent="0.25">
      <c r="A6765">
        <v>-92.806388999999996</v>
      </c>
      <c r="B6765">
        <v>15.6625</v>
      </c>
      <c r="C6765" t="s">
        <v>878</v>
      </c>
      <c r="D6765" t="s">
        <v>437</v>
      </c>
      <c r="E6765" t="s">
        <v>421</v>
      </c>
      <c r="F6765" t="s">
        <v>110</v>
      </c>
      <c r="G6765" t="s">
        <v>110</v>
      </c>
      <c r="H6765" t="s">
        <v>94</v>
      </c>
      <c r="K6765">
        <v>0</v>
      </c>
      <c r="L6765">
        <v>0</v>
      </c>
      <c r="M6765">
        <v>3</v>
      </c>
      <c r="N6765">
        <v>26</v>
      </c>
      <c r="O6765">
        <v>2008</v>
      </c>
      <c r="P6765" t="s">
        <v>397</v>
      </c>
      <c r="R6765">
        <f t="shared" si="421"/>
        <v>-93</v>
      </c>
      <c r="S6765">
        <f t="shared" si="422"/>
        <v>16</v>
      </c>
      <c r="T6765" t="str">
        <f t="shared" si="423"/>
        <v>-9316</v>
      </c>
      <c r="U6765" t="str">
        <f t="shared" si="420"/>
        <v>-93, 16</v>
      </c>
    </row>
    <row r="6766" spans="1:21" hidden="1" x14ac:dyDescent="0.25">
      <c r="A6766">
        <v>-92.806388999999996</v>
      </c>
      <c r="B6766">
        <v>15.6625</v>
      </c>
      <c r="C6766" t="s">
        <v>878</v>
      </c>
      <c r="D6766" t="s">
        <v>437</v>
      </c>
      <c r="E6766" t="s">
        <v>421</v>
      </c>
      <c r="F6766" t="s">
        <v>110</v>
      </c>
      <c r="G6766" t="s">
        <v>110</v>
      </c>
      <c r="H6766" t="s">
        <v>94</v>
      </c>
      <c r="K6766">
        <v>0</v>
      </c>
      <c r="L6766">
        <v>0</v>
      </c>
      <c r="M6766">
        <v>3</v>
      </c>
      <c r="N6766">
        <v>26</v>
      </c>
      <c r="O6766">
        <v>2008</v>
      </c>
      <c r="P6766" t="s">
        <v>397</v>
      </c>
      <c r="R6766">
        <f t="shared" si="421"/>
        <v>-93</v>
      </c>
      <c r="S6766">
        <f t="shared" si="422"/>
        <v>16</v>
      </c>
      <c r="T6766" t="str">
        <f t="shared" si="423"/>
        <v>-9316</v>
      </c>
      <c r="U6766" t="str">
        <f t="shared" si="420"/>
        <v>-93, 16</v>
      </c>
    </row>
    <row r="6767" spans="1:21" hidden="1" x14ac:dyDescent="0.25">
      <c r="A6767">
        <v>-92.799443999999994</v>
      </c>
      <c r="B6767">
        <v>15.673056000000001</v>
      </c>
      <c r="C6767" t="s">
        <v>419</v>
      </c>
      <c r="D6767" t="s">
        <v>437</v>
      </c>
      <c r="E6767" t="s">
        <v>421</v>
      </c>
      <c r="F6767" t="s">
        <v>110</v>
      </c>
      <c r="G6767" t="s">
        <v>110</v>
      </c>
      <c r="H6767" t="s">
        <v>94</v>
      </c>
      <c r="K6767">
        <v>0</v>
      </c>
      <c r="L6767">
        <v>0</v>
      </c>
      <c r="M6767">
        <v>3</v>
      </c>
      <c r="N6767">
        <v>27</v>
      </c>
      <c r="O6767">
        <v>2008</v>
      </c>
      <c r="P6767" t="s">
        <v>397</v>
      </c>
      <c r="R6767">
        <f t="shared" si="421"/>
        <v>-93</v>
      </c>
      <c r="S6767">
        <f t="shared" si="422"/>
        <v>16</v>
      </c>
      <c r="T6767" t="str">
        <f t="shared" si="423"/>
        <v>-9316</v>
      </c>
      <c r="U6767" t="str">
        <f t="shared" si="420"/>
        <v>-93, 17</v>
      </c>
    </row>
    <row r="6768" spans="1:21" hidden="1" x14ac:dyDescent="0.25">
      <c r="A6768">
        <v>-92.681111110000003</v>
      </c>
      <c r="B6768">
        <v>16.759166669999999</v>
      </c>
      <c r="C6768" t="s">
        <v>795</v>
      </c>
      <c r="D6768" t="s">
        <v>537</v>
      </c>
      <c r="E6768" t="s">
        <v>421</v>
      </c>
      <c r="F6768" t="s">
        <v>110</v>
      </c>
      <c r="G6768" t="s">
        <v>110</v>
      </c>
      <c r="H6768" t="s">
        <v>94</v>
      </c>
      <c r="K6768">
        <v>0</v>
      </c>
      <c r="L6768">
        <v>0</v>
      </c>
      <c r="M6768">
        <v>7</v>
      </c>
      <c r="N6768">
        <v>4</v>
      </c>
      <c r="O6768">
        <v>2008</v>
      </c>
      <c r="P6768" t="s">
        <v>397</v>
      </c>
      <c r="R6768">
        <f t="shared" si="421"/>
        <v>-93</v>
      </c>
      <c r="S6768">
        <f t="shared" si="422"/>
        <v>17</v>
      </c>
      <c r="T6768" t="str">
        <f t="shared" si="423"/>
        <v>-9317</v>
      </c>
      <c r="U6768" t="str">
        <f t="shared" si="420"/>
        <v>-93, 17</v>
      </c>
    </row>
    <row r="6769" spans="1:21" hidden="1" x14ac:dyDescent="0.25">
      <c r="A6769">
        <v>-92.683449999999993</v>
      </c>
      <c r="B6769">
        <v>16.75286667</v>
      </c>
      <c r="C6769" t="s">
        <v>879</v>
      </c>
      <c r="D6769" t="s">
        <v>537</v>
      </c>
      <c r="E6769" t="s">
        <v>421</v>
      </c>
      <c r="F6769" t="s">
        <v>110</v>
      </c>
      <c r="G6769" t="s">
        <v>110</v>
      </c>
      <c r="H6769" t="s">
        <v>94</v>
      </c>
      <c r="K6769">
        <v>0</v>
      </c>
      <c r="L6769">
        <v>0</v>
      </c>
      <c r="M6769">
        <v>8</v>
      </c>
      <c r="N6769">
        <v>21</v>
      </c>
      <c r="O6769">
        <v>2008</v>
      </c>
      <c r="P6769" t="s">
        <v>397</v>
      </c>
      <c r="R6769">
        <f t="shared" si="421"/>
        <v>-93</v>
      </c>
      <c r="S6769">
        <f t="shared" si="422"/>
        <v>17</v>
      </c>
      <c r="T6769" t="str">
        <f t="shared" si="423"/>
        <v>-9317</v>
      </c>
      <c r="U6769" t="str">
        <f t="shared" si="420"/>
        <v>-93, 17</v>
      </c>
    </row>
    <row r="6770" spans="1:21" hidden="1" x14ac:dyDescent="0.25">
      <c r="A6770">
        <v>-92.681633329999997</v>
      </c>
      <c r="B6770">
        <v>16.757000000000001</v>
      </c>
      <c r="C6770" t="s">
        <v>879</v>
      </c>
      <c r="D6770" t="s">
        <v>537</v>
      </c>
      <c r="E6770" t="s">
        <v>421</v>
      </c>
      <c r="F6770" t="s">
        <v>110</v>
      </c>
      <c r="G6770" t="s">
        <v>110</v>
      </c>
      <c r="H6770" t="s">
        <v>94</v>
      </c>
      <c r="K6770">
        <v>0</v>
      </c>
      <c r="L6770">
        <v>0</v>
      </c>
      <c r="M6770">
        <v>8</v>
      </c>
      <c r="N6770">
        <v>21</v>
      </c>
      <c r="O6770">
        <v>2008</v>
      </c>
      <c r="P6770" t="s">
        <v>397</v>
      </c>
      <c r="R6770">
        <f t="shared" si="421"/>
        <v>-93</v>
      </c>
      <c r="S6770">
        <f t="shared" si="422"/>
        <v>17</v>
      </c>
      <c r="T6770" t="str">
        <f t="shared" si="423"/>
        <v>-9317</v>
      </c>
      <c r="U6770" t="str">
        <f t="shared" si="420"/>
        <v>-91, 17</v>
      </c>
    </row>
    <row r="6771" spans="1:21" hidden="1" x14ac:dyDescent="0.25">
      <c r="A6771">
        <v>-91.31654528</v>
      </c>
      <c r="B6771">
        <v>16.833483609999998</v>
      </c>
      <c r="C6771" t="s">
        <v>880</v>
      </c>
      <c r="D6771" t="s">
        <v>537</v>
      </c>
      <c r="E6771" t="s">
        <v>421</v>
      </c>
      <c r="F6771" t="s">
        <v>110</v>
      </c>
      <c r="G6771" t="s">
        <v>110</v>
      </c>
      <c r="H6771" t="s">
        <v>94</v>
      </c>
      <c r="K6771">
        <v>0</v>
      </c>
      <c r="L6771">
        <v>0</v>
      </c>
      <c r="M6771">
        <v>8</v>
      </c>
      <c r="N6771">
        <v>25</v>
      </c>
      <c r="O6771">
        <v>2008</v>
      </c>
      <c r="P6771" t="s">
        <v>397</v>
      </c>
      <c r="R6771">
        <f t="shared" si="421"/>
        <v>-91</v>
      </c>
      <c r="S6771">
        <f t="shared" si="422"/>
        <v>17</v>
      </c>
      <c r="T6771" t="str">
        <f t="shared" si="423"/>
        <v>-9117</v>
      </c>
      <c r="U6771" t="str">
        <f t="shared" si="420"/>
        <v>-93, 17</v>
      </c>
    </row>
    <row r="6772" spans="1:21" hidden="1" x14ac:dyDescent="0.25">
      <c r="A6772">
        <v>-92.681111110000003</v>
      </c>
      <c r="B6772">
        <v>16.759166669999999</v>
      </c>
      <c r="C6772" t="s">
        <v>795</v>
      </c>
      <c r="D6772" t="s">
        <v>539</v>
      </c>
      <c r="E6772" t="s">
        <v>421</v>
      </c>
      <c r="F6772" t="s">
        <v>110</v>
      </c>
      <c r="G6772" t="s">
        <v>110</v>
      </c>
      <c r="H6772" t="s">
        <v>94</v>
      </c>
      <c r="K6772">
        <v>0</v>
      </c>
      <c r="L6772">
        <v>0</v>
      </c>
      <c r="M6772">
        <v>7</v>
      </c>
      <c r="N6772">
        <v>4</v>
      </c>
      <c r="O6772">
        <v>2008</v>
      </c>
      <c r="P6772" t="s">
        <v>397</v>
      </c>
      <c r="R6772">
        <f t="shared" si="421"/>
        <v>-93</v>
      </c>
      <c r="S6772">
        <f t="shared" si="422"/>
        <v>17</v>
      </c>
      <c r="T6772" t="str">
        <f t="shared" si="423"/>
        <v>-9317</v>
      </c>
      <c r="U6772" t="str">
        <f t="shared" si="420"/>
        <v>-93, 17</v>
      </c>
    </row>
    <row r="6773" spans="1:21" hidden="1" x14ac:dyDescent="0.25">
      <c r="A6773">
        <v>-92.681111110000003</v>
      </c>
      <c r="B6773">
        <v>16.759166669999999</v>
      </c>
      <c r="C6773" t="s">
        <v>795</v>
      </c>
      <c r="D6773" t="s">
        <v>539</v>
      </c>
      <c r="E6773" t="s">
        <v>421</v>
      </c>
      <c r="F6773" t="s">
        <v>110</v>
      </c>
      <c r="G6773" t="s">
        <v>110</v>
      </c>
      <c r="H6773" t="s">
        <v>94</v>
      </c>
      <c r="K6773">
        <v>0</v>
      </c>
      <c r="L6773">
        <v>0</v>
      </c>
      <c r="M6773">
        <v>7</v>
      </c>
      <c r="N6773">
        <v>4</v>
      </c>
      <c r="O6773">
        <v>2008</v>
      </c>
      <c r="P6773" t="s">
        <v>397</v>
      </c>
      <c r="R6773">
        <f t="shared" si="421"/>
        <v>-93</v>
      </c>
      <c r="S6773">
        <f t="shared" si="422"/>
        <v>17</v>
      </c>
      <c r="T6773" t="str">
        <f t="shared" si="423"/>
        <v>-9317</v>
      </c>
      <c r="U6773" t="str">
        <f t="shared" si="420"/>
        <v>-93, 17</v>
      </c>
    </row>
    <row r="6774" spans="1:21" hidden="1" x14ac:dyDescent="0.25">
      <c r="A6774">
        <v>-92.681111110000003</v>
      </c>
      <c r="B6774">
        <v>16.759166669999999</v>
      </c>
      <c r="C6774" t="s">
        <v>795</v>
      </c>
      <c r="D6774" t="s">
        <v>539</v>
      </c>
      <c r="E6774" t="s">
        <v>421</v>
      </c>
      <c r="F6774" t="s">
        <v>110</v>
      </c>
      <c r="G6774" t="s">
        <v>110</v>
      </c>
      <c r="H6774" t="s">
        <v>94</v>
      </c>
      <c r="K6774">
        <v>0</v>
      </c>
      <c r="L6774">
        <v>0</v>
      </c>
      <c r="M6774">
        <v>7</v>
      </c>
      <c r="N6774">
        <v>4</v>
      </c>
      <c r="O6774">
        <v>2008</v>
      </c>
      <c r="P6774" t="s">
        <v>397</v>
      </c>
      <c r="R6774">
        <f t="shared" si="421"/>
        <v>-93</v>
      </c>
      <c r="S6774">
        <f t="shared" si="422"/>
        <v>17</v>
      </c>
      <c r="T6774" t="str">
        <f t="shared" si="423"/>
        <v>-9317</v>
      </c>
      <c r="U6774" t="str">
        <f t="shared" si="420"/>
        <v>-93, 17</v>
      </c>
    </row>
    <row r="6775" spans="1:21" hidden="1" x14ac:dyDescent="0.25">
      <c r="A6775">
        <v>-92.682033329999996</v>
      </c>
      <c r="B6775">
        <v>16.755516669999999</v>
      </c>
      <c r="C6775" t="s">
        <v>879</v>
      </c>
      <c r="D6775" t="s">
        <v>539</v>
      </c>
      <c r="E6775" t="s">
        <v>421</v>
      </c>
      <c r="F6775" t="s">
        <v>110</v>
      </c>
      <c r="G6775" t="s">
        <v>110</v>
      </c>
      <c r="H6775" t="s">
        <v>94</v>
      </c>
      <c r="K6775">
        <v>0</v>
      </c>
      <c r="L6775">
        <v>0</v>
      </c>
      <c r="M6775">
        <v>8</v>
      </c>
      <c r="N6775">
        <v>21</v>
      </c>
      <c r="O6775">
        <v>2008</v>
      </c>
      <c r="P6775" t="s">
        <v>397</v>
      </c>
      <c r="R6775">
        <f t="shared" si="421"/>
        <v>-93</v>
      </c>
      <c r="S6775">
        <f t="shared" si="422"/>
        <v>17</v>
      </c>
      <c r="T6775" t="str">
        <f t="shared" si="423"/>
        <v>-9317</v>
      </c>
      <c r="U6775" t="str">
        <f t="shared" si="420"/>
        <v>-93, 17</v>
      </c>
    </row>
    <row r="6776" spans="1:21" hidden="1" x14ac:dyDescent="0.25">
      <c r="A6776">
        <v>-92.682283330000004</v>
      </c>
      <c r="B6776">
        <v>16.754899999999999</v>
      </c>
      <c r="C6776" t="s">
        <v>879</v>
      </c>
      <c r="D6776" t="s">
        <v>539</v>
      </c>
      <c r="E6776" t="s">
        <v>421</v>
      </c>
      <c r="F6776" t="s">
        <v>110</v>
      </c>
      <c r="G6776" t="s">
        <v>110</v>
      </c>
      <c r="H6776" t="s">
        <v>94</v>
      </c>
      <c r="K6776">
        <v>0</v>
      </c>
      <c r="L6776">
        <v>0</v>
      </c>
      <c r="M6776">
        <v>8</v>
      </c>
      <c r="N6776">
        <v>21</v>
      </c>
      <c r="O6776">
        <v>2008</v>
      </c>
      <c r="P6776" t="s">
        <v>397</v>
      </c>
      <c r="R6776">
        <f t="shared" si="421"/>
        <v>-93</v>
      </c>
      <c r="S6776">
        <f t="shared" si="422"/>
        <v>17</v>
      </c>
      <c r="T6776" t="str">
        <f t="shared" si="423"/>
        <v>-9317</v>
      </c>
      <c r="U6776" t="str">
        <f t="shared" si="420"/>
        <v>-93, 17</v>
      </c>
    </row>
    <row r="6777" spans="1:21" hidden="1" x14ac:dyDescent="0.25">
      <c r="A6777">
        <v>-92.682249999999996</v>
      </c>
      <c r="B6777">
        <v>16.754616670000001</v>
      </c>
      <c r="C6777" t="s">
        <v>879</v>
      </c>
      <c r="D6777" t="s">
        <v>539</v>
      </c>
      <c r="E6777" t="s">
        <v>421</v>
      </c>
      <c r="F6777" t="s">
        <v>110</v>
      </c>
      <c r="G6777" t="s">
        <v>110</v>
      </c>
      <c r="H6777" t="s">
        <v>94</v>
      </c>
      <c r="K6777">
        <v>0</v>
      </c>
      <c r="L6777">
        <v>0</v>
      </c>
      <c r="M6777">
        <v>8</v>
      </c>
      <c r="N6777">
        <v>21</v>
      </c>
      <c r="O6777">
        <v>2008</v>
      </c>
      <c r="P6777" t="s">
        <v>397</v>
      </c>
      <c r="R6777">
        <f t="shared" si="421"/>
        <v>-93</v>
      </c>
      <c r="S6777">
        <f t="shared" si="422"/>
        <v>17</v>
      </c>
      <c r="T6777" t="str">
        <f t="shared" si="423"/>
        <v>-9317</v>
      </c>
      <c r="U6777" t="str">
        <f t="shared" si="420"/>
        <v>-93, 17</v>
      </c>
    </row>
    <row r="6778" spans="1:21" hidden="1" x14ac:dyDescent="0.25">
      <c r="A6778">
        <v>-92.682483329999997</v>
      </c>
      <c r="B6778">
        <v>16.75418333</v>
      </c>
      <c r="C6778" t="s">
        <v>879</v>
      </c>
      <c r="D6778" t="s">
        <v>539</v>
      </c>
      <c r="E6778" t="s">
        <v>421</v>
      </c>
      <c r="F6778" t="s">
        <v>110</v>
      </c>
      <c r="G6778" t="s">
        <v>110</v>
      </c>
      <c r="H6778" t="s">
        <v>94</v>
      </c>
      <c r="K6778">
        <v>0</v>
      </c>
      <c r="L6778">
        <v>0</v>
      </c>
      <c r="M6778">
        <v>8</v>
      </c>
      <c r="N6778">
        <v>21</v>
      </c>
      <c r="O6778">
        <v>2008</v>
      </c>
      <c r="P6778" t="s">
        <v>397</v>
      </c>
      <c r="R6778">
        <f t="shared" si="421"/>
        <v>-93</v>
      </c>
      <c r="S6778">
        <f t="shared" si="422"/>
        <v>17</v>
      </c>
      <c r="T6778" t="str">
        <f t="shared" si="423"/>
        <v>-9317</v>
      </c>
      <c r="U6778" t="str">
        <f t="shared" si="420"/>
        <v>-93, 17</v>
      </c>
    </row>
    <row r="6779" spans="1:21" hidden="1" x14ac:dyDescent="0.25">
      <c r="A6779">
        <v>-92.683449999999993</v>
      </c>
      <c r="B6779">
        <v>16.75286667</v>
      </c>
      <c r="C6779" t="s">
        <v>879</v>
      </c>
      <c r="D6779" t="s">
        <v>539</v>
      </c>
      <c r="E6779" t="s">
        <v>421</v>
      </c>
      <c r="F6779" t="s">
        <v>110</v>
      </c>
      <c r="G6779" t="s">
        <v>110</v>
      </c>
      <c r="H6779" t="s">
        <v>94</v>
      </c>
      <c r="K6779">
        <v>0</v>
      </c>
      <c r="L6779">
        <v>0</v>
      </c>
      <c r="M6779">
        <v>8</v>
      </c>
      <c r="N6779">
        <v>21</v>
      </c>
      <c r="O6779">
        <v>2008</v>
      </c>
      <c r="P6779" t="s">
        <v>397</v>
      </c>
      <c r="R6779">
        <f t="shared" si="421"/>
        <v>-93</v>
      </c>
      <c r="S6779">
        <f t="shared" si="422"/>
        <v>17</v>
      </c>
      <c r="T6779" t="str">
        <f t="shared" si="423"/>
        <v>-9317</v>
      </c>
      <c r="U6779" t="str">
        <f t="shared" si="420"/>
        <v>-93, 17</v>
      </c>
    </row>
    <row r="6780" spans="1:21" hidden="1" x14ac:dyDescent="0.25">
      <c r="A6780">
        <v>-92.683449999999993</v>
      </c>
      <c r="B6780">
        <v>16.75286667</v>
      </c>
      <c r="C6780" t="s">
        <v>879</v>
      </c>
      <c r="D6780" t="s">
        <v>539</v>
      </c>
      <c r="E6780" t="s">
        <v>421</v>
      </c>
      <c r="F6780" t="s">
        <v>110</v>
      </c>
      <c r="G6780" t="s">
        <v>110</v>
      </c>
      <c r="H6780" t="s">
        <v>94</v>
      </c>
      <c r="K6780">
        <v>0</v>
      </c>
      <c r="L6780">
        <v>0</v>
      </c>
      <c r="M6780">
        <v>8</v>
      </c>
      <c r="N6780">
        <v>21</v>
      </c>
      <c r="O6780">
        <v>2008</v>
      </c>
      <c r="P6780" t="s">
        <v>397</v>
      </c>
      <c r="R6780">
        <f t="shared" si="421"/>
        <v>-93</v>
      </c>
      <c r="S6780">
        <f t="shared" si="422"/>
        <v>17</v>
      </c>
      <c r="T6780" t="str">
        <f t="shared" si="423"/>
        <v>-9317</v>
      </c>
      <c r="U6780" t="str">
        <f t="shared" si="420"/>
        <v>-93, 17</v>
      </c>
    </row>
    <row r="6781" spans="1:21" hidden="1" x14ac:dyDescent="0.25">
      <c r="A6781">
        <v>-92.68341667</v>
      </c>
      <c r="B6781">
        <v>16.752533329999999</v>
      </c>
      <c r="C6781" t="s">
        <v>879</v>
      </c>
      <c r="D6781" t="s">
        <v>539</v>
      </c>
      <c r="E6781" t="s">
        <v>421</v>
      </c>
      <c r="F6781" t="s">
        <v>110</v>
      </c>
      <c r="G6781" t="s">
        <v>110</v>
      </c>
      <c r="H6781" t="s">
        <v>94</v>
      </c>
      <c r="K6781">
        <v>0</v>
      </c>
      <c r="L6781">
        <v>0</v>
      </c>
      <c r="M6781">
        <v>8</v>
      </c>
      <c r="N6781">
        <v>21</v>
      </c>
      <c r="O6781">
        <v>2008</v>
      </c>
      <c r="P6781" t="s">
        <v>397</v>
      </c>
      <c r="R6781">
        <f t="shared" si="421"/>
        <v>-93</v>
      </c>
      <c r="S6781">
        <f t="shared" si="422"/>
        <v>17</v>
      </c>
      <c r="T6781" t="str">
        <f t="shared" si="423"/>
        <v>-9317</v>
      </c>
      <c r="U6781" t="str">
        <f t="shared" si="420"/>
        <v>-93, 17</v>
      </c>
    </row>
    <row r="6782" spans="1:21" hidden="1" x14ac:dyDescent="0.25">
      <c r="A6782">
        <v>-92.683366669999998</v>
      </c>
      <c r="B6782">
        <v>16.752333329999999</v>
      </c>
      <c r="C6782" t="s">
        <v>879</v>
      </c>
      <c r="D6782" t="s">
        <v>539</v>
      </c>
      <c r="E6782" t="s">
        <v>421</v>
      </c>
      <c r="F6782" t="s">
        <v>110</v>
      </c>
      <c r="G6782" t="s">
        <v>110</v>
      </c>
      <c r="H6782" t="s">
        <v>94</v>
      </c>
      <c r="K6782">
        <v>0</v>
      </c>
      <c r="L6782">
        <v>0</v>
      </c>
      <c r="M6782">
        <v>8</v>
      </c>
      <c r="N6782">
        <v>21</v>
      </c>
      <c r="O6782">
        <v>2008</v>
      </c>
      <c r="P6782" t="s">
        <v>397</v>
      </c>
      <c r="R6782">
        <f t="shared" si="421"/>
        <v>-93</v>
      </c>
      <c r="S6782">
        <f t="shared" si="422"/>
        <v>17</v>
      </c>
      <c r="T6782" t="str">
        <f t="shared" si="423"/>
        <v>-9317</v>
      </c>
      <c r="U6782" t="str">
        <f t="shared" si="420"/>
        <v>-93, 17</v>
      </c>
    </row>
    <row r="6783" spans="1:21" hidden="1" x14ac:dyDescent="0.25">
      <c r="A6783">
        <v>-92.681633329999997</v>
      </c>
      <c r="B6783">
        <v>16.757000000000001</v>
      </c>
      <c r="C6783" t="s">
        <v>879</v>
      </c>
      <c r="D6783" t="s">
        <v>539</v>
      </c>
      <c r="E6783" t="s">
        <v>421</v>
      </c>
      <c r="F6783" t="s">
        <v>110</v>
      </c>
      <c r="G6783" t="s">
        <v>110</v>
      </c>
      <c r="H6783" t="s">
        <v>94</v>
      </c>
      <c r="K6783">
        <v>0</v>
      </c>
      <c r="L6783">
        <v>0</v>
      </c>
      <c r="M6783">
        <v>8</v>
      </c>
      <c r="N6783">
        <v>21</v>
      </c>
      <c r="O6783">
        <v>2008</v>
      </c>
      <c r="P6783" t="s">
        <v>397</v>
      </c>
      <c r="R6783">
        <f t="shared" si="421"/>
        <v>-93</v>
      </c>
      <c r="S6783">
        <f t="shared" si="422"/>
        <v>17</v>
      </c>
      <c r="T6783" t="str">
        <f t="shared" si="423"/>
        <v>-9317</v>
      </c>
      <c r="U6783" t="str">
        <f t="shared" si="420"/>
        <v>-93, 17</v>
      </c>
    </row>
    <row r="6784" spans="1:21" hidden="1" x14ac:dyDescent="0.25">
      <c r="A6784">
        <v>-92.681633329999997</v>
      </c>
      <c r="B6784">
        <v>16.757000000000001</v>
      </c>
      <c r="C6784" t="s">
        <v>879</v>
      </c>
      <c r="D6784" t="s">
        <v>539</v>
      </c>
      <c r="E6784" t="s">
        <v>421</v>
      </c>
      <c r="F6784" t="s">
        <v>110</v>
      </c>
      <c r="G6784" t="s">
        <v>110</v>
      </c>
      <c r="H6784" t="s">
        <v>94</v>
      </c>
      <c r="K6784">
        <v>0</v>
      </c>
      <c r="L6784">
        <v>0</v>
      </c>
      <c r="M6784">
        <v>8</v>
      </c>
      <c r="N6784">
        <v>21</v>
      </c>
      <c r="O6784">
        <v>2008</v>
      </c>
      <c r="P6784" t="s">
        <v>397</v>
      </c>
      <c r="R6784">
        <f t="shared" si="421"/>
        <v>-93</v>
      </c>
      <c r="S6784">
        <f t="shared" si="422"/>
        <v>17</v>
      </c>
      <c r="T6784" t="str">
        <f t="shared" si="423"/>
        <v>-9317</v>
      </c>
      <c r="U6784" t="str">
        <f t="shared" si="420"/>
        <v>-93, 17</v>
      </c>
    </row>
    <row r="6785" spans="1:21" hidden="1" x14ac:dyDescent="0.25">
      <c r="A6785">
        <v>-92.681633329999997</v>
      </c>
      <c r="B6785">
        <v>16.757000000000001</v>
      </c>
      <c r="C6785" t="s">
        <v>879</v>
      </c>
      <c r="D6785" t="s">
        <v>539</v>
      </c>
      <c r="E6785" t="s">
        <v>421</v>
      </c>
      <c r="F6785" t="s">
        <v>110</v>
      </c>
      <c r="G6785" t="s">
        <v>110</v>
      </c>
      <c r="H6785" t="s">
        <v>94</v>
      </c>
      <c r="K6785">
        <v>0</v>
      </c>
      <c r="L6785">
        <v>0</v>
      </c>
      <c r="M6785">
        <v>8</v>
      </c>
      <c r="N6785">
        <v>21</v>
      </c>
      <c r="O6785">
        <v>2008</v>
      </c>
      <c r="P6785" t="s">
        <v>397</v>
      </c>
      <c r="R6785">
        <f t="shared" si="421"/>
        <v>-93</v>
      </c>
      <c r="S6785">
        <f t="shared" si="422"/>
        <v>17</v>
      </c>
      <c r="T6785" t="str">
        <f t="shared" si="423"/>
        <v>-9317</v>
      </c>
      <c r="U6785" t="str">
        <f t="shared" si="420"/>
        <v>-93, 17</v>
      </c>
    </row>
    <row r="6786" spans="1:21" hidden="1" x14ac:dyDescent="0.25">
      <c r="A6786">
        <v>-92.681449999999998</v>
      </c>
      <c r="B6786">
        <v>16.75801667</v>
      </c>
      <c r="C6786" t="s">
        <v>879</v>
      </c>
      <c r="D6786" t="s">
        <v>539</v>
      </c>
      <c r="E6786" t="s">
        <v>421</v>
      </c>
      <c r="F6786" t="s">
        <v>110</v>
      </c>
      <c r="G6786" t="s">
        <v>110</v>
      </c>
      <c r="H6786" t="s">
        <v>94</v>
      </c>
      <c r="K6786">
        <v>0</v>
      </c>
      <c r="L6786">
        <v>0</v>
      </c>
      <c r="M6786">
        <v>8</v>
      </c>
      <c r="N6786">
        <v>21</v>
      </c>
      <c r="O6786">
        <v>2008</v>
      </c>
      <c r="P6786" t="s">
        <v>397</v>
      </c>
      <c r="R6786">
        <f t="shared" si="421"/>
        <v>-93</v>
      </c>
      <c r="S6786">
        <f t="shared" si="422"/>
        <v>17</v>
      </c>
      <c r="T6786" t="str">
        <f t="shared" si="423"/>
        <v>-9317</v>
      </c>
      <c r="U6786" t="str">
        <f t="shared" ref="U6786:U6849" si="424">_xlfn.CONCAT($R6787, ", ", $S6787)</f>
        <v>-93, 17</v>
      </c>
    </row>
    <row r="6787" spans="1:21" hidden="1" x14ac:dyDescent="0.25">
      <c r="A6787">
        <v>-92.68341667</v>
      </c>
      <c r="B6787">
        <v>16.752533329999999</v>
      </c>
      <c r="C6787" t="s">
        <v>879</v>
      </c>
      <c r="D6787" t="s">
        <v>539</v>
      </c>
      <c r="E6787" t="s">
        <v>421</v>
      </c>
      <c r="F6787" t="s">
        <v>110</v>
      </c>
      <c r="G6787" t="s">
        <v>109</v>
      </c>
      <c r="H6787" t="s">
        <v>94</v>
      </c>
      <c r="L6787">
        <v>56.64</v>
      </c>
      <c r="M6787">
        <v>8</v>
      </c>
      <c r="N6787">
        <v>21</v>
      </c>
      <c r="O6787">
        <v>2008</v>
      </c>
      <c r="P6787" t="s">
        <v>397</v>
      </c>
      <c r="R6787">
        <f t="shared" ref="R6787:R6850" si="425">ROUND($A6787, 0)</f>
        <v>-93</v>
      </c>
      <c r="S6787">
        <f t="shared" ref="S6787:S6850" si="426">ROUND($B6787, 0)</f>
        <v>17</v>
      </c>
      <c r="T6787" t="str">
        <f t="shared" ref="T6787:T6850" si="427">_xlfn.CONCAT($R6787, $S6787)</f>
        <v>-9317</v>
      </c>
      <c r="U6787" t="str">
        <f t="shared" si="424"/>
        <v>-92, 16</v>
      </c>
    </row>
    <row r="6788" spans="1:21" hidden="1" x14ac:dyDescent="0.25">
      <c r="A6788">
        <v>-91.65361111</v>
      </c>
      <c r="B6788">
        <v>16.073888889999999</v>
      </c>
      <c r="C6788" t="s">
        <v>868</v>
      </c>
      <c r="D6788" t="s">
        <v>881</v>
      </c>
      <c r="E6788" t="s">
        <v>421</v>
      </c>
      <c r="F6788" t="s">
        <v>110</v>
      </c>
      <c r="G6788" t="s">
        <v>110</v>
      </c>
      <c r="H6788" t="s">
        <v>94</v>
      </c>
      <c r="K6788">
        <v>0</v>
      </c>
      <c r="L6788">
        <v>0</v>
      </c>
      <c r="M6788">
        <v>1</v>
      </c>
      <c r="N6788">
        <v>20</v>
      </c>
      <c r="O6788">
        <v>2007</v>
      </c>
      <c r="P6788" t="s">
        <v>397</v>
      </c>
      <c r="R6788">
        <f t="shared" si="425"/>
        <v>-92</v>
      </c>
      <c r="S6788">
        <f t="shared" si="426"/>
        <v>16</v>
      </c>
      <c r="T6788" t="str">
        <f t="shared" si="427"/>
        <v>-9216</v>
      </c>
      <c r="U6788" t="str">
        <f t="shared" si="424"/>
        <v>-92, 16</v>
      </c>
    </row>
    <row r="6789" spans="1:21" hidden="1" x14ac:dyDescent="0.25">
      <c r="A6789">
        <v>-91.65361111</v>
      </c>
      <c r="B6789">
        <v>16.073888889999999</v>
      </c>
      <c r="C6789" t="s">
        <v>868</v>
      </c>
      <c r="D6789" t="s">
        <v>881</v>
      </c>
      <c r="E6789" t="s">
        <v>421</v>
      </c>
      <c r="F6789" t="s">
        <v>110</v>
      </c>
      <c r="G6789" t="s">
        <v>110</v>
      </c>
      <c r="H6789" t="s">
        <v>94</v>
      </c>
      <c r="K6789">
        <v>0</v>
      </c>
      <c r="L6789">
        <v>0</v>
      </c>
      <c r="M6789">
        <v>1</v>
      </c>
      <c r="N6789">
        <v>20</v>
      </c>
      <c r="O6789">
        <v>2007</v>
      </c>
      <c r="P6789" t="s">
        <v>397</v>
      </c>
      <c r="R6789">
        <f t="shared" si="425"/>
        <v>-92</v>
      </c>
      <c r="S6789">
        <f t="shared" si="426"/>
        <v>16</v>
      </c>
      <c r="T6789" t="str">
        <f t="shared" si="427"/>
        <v>-9216</v>
      </c>
      <c r="U6789" t="str">
        <f t="shared" si="424"/>
        <v>-92, 16</v>
      </c>
    </row>
    <row r="6790" spans="1:21" hidden="1" x14ac:dyDescent="0.25">
      <c r="A6790">
        <v>-91.65361111</v>
      </c>
      <c r="B6790">
        <v>16.073888889999999</v>
      </c>
      <c r="C6790" t="s">
        <v>868</v>
      </c>
      <c r="D6790" t="s">
        <v>881</v>
      </c>
      <c r="E6790" t="s">
        <v>421</v>
      </c>
      <c r="F6790" t="s">
        <v>110</v>
      </c>
      <c r="G6790" t="s">
        <v>110</v>
      </c>
      <c r="H6790" t="s">
        <v>94</v>
      </c>
      <c r="K6790">
        <v>0</v>
      </c>
      <c r="L6790">
        <v>0</v>
      </c>
      <c r="M6790">
        <v>1</v>
      </c>
      <c r="N6790">
        <v>20</v>
      </c>
      <c r="O6790">
        <v>2007</v>
      </c>
      <c r="P6790" t="s">
        <v>397</v>
      </c>
      <c r="R6790">
        <f t="shared" si="425"/>
        <v>-92</v>
      </c>
      <c r="S6790">
        <f t="shared" si="426"/>
        <v>16</v>
      </c>
      <c r="T6790" t="str">
        <f t="shared" si="427"/>
        <v>-9216</v>
      </c>
      <c r="U6790" t="str">
        <f t="shared" si="424"/>
        <v>-92, 16</v>
      </c>
    </row>
    <row r="6791" spans="1:21" hidden="1" x14ac:dyDescent="0.25">
      <c r="A6791">
        <v>-91.65361111</v>
      </c>
      <c r="B6791">
        <v>16.073888889999999</v>
      </c>
      <c r="C6791" t="s">
        <v>868</v>
      </c>
      <c r="D6791" t="s">
        <v>881</v>
      </c>
      <c r="E6791" t="s">
        <v>421</v>
      </c>
      <c r="F6791" t="s">
        <v>110</v>
      </c>
      <c r="G6791" t="s">
        <v>110</v>
      </c>
      <c r="H6791" t="s">
        <v>94</v>
      </c>
      <c r="K6791">
        <v>0</v>
      </c>
      <c r="L6791">
        <v>0</v>
      </c>
      <c r="M6791">
        <v>1</v>
      </c>
      <c r="N6791">
        <v>20</v>
      </c>
      <c r="O6791">
        <v>2007</v>
      </c>
      <c r="P6791" t="s">
        <v>397</v>
      </c>
      <c r="R6791">
        <f t="shared" si="425"/>
        <v>-92</v>
      </c>
      <c r="S6791">
        <f t="shared" si="426"/>
        <v>16</v>
      </c>
      <c r="T6791" t="str">
        <f t="shared" si="427"/>
        <v>-9216</v>
      </c>
      <c r="U6791" t="str">
        <f t="shared" si="424"/>
        <v>-92, 16</v>
      </c>
    </row>
    <row r="6792" spans="1:21" hidden="1" x14ac:dyDescent="0.25">
      <c r="A6792">
        <v>-91.65361111</v>
      </c>
      <c r="B6792">
        <v>16.073888889999999</v>
      </c>
      <c r="C6792" t="s">
        <v>868</v>
      </c>
      <c r="D6792" t="s">
        <v>881</v>
      </c>
      <c r="E6792" t="s">
        <v>421</v>
      </c>
      <c r="F6792" t="s">
        <v>110</v>
      </c>
      <c r="G6792" t="s">
        <v>110</v>
      </c>
      <c r="H6792" t="s">
        <v>94</v>
      </c>
      <c r="K6792">
        <v>0</v>
      </c>
      <c r="L6792">
        <v>0</v>
      </c>
      <c r="M6792">
        <v>1</v>
      </c>
      <c r="N6792">
        <v>20</v>
      </c>
      <c r="O6792">
        <v>2007</v>
      </c>
      <c r="P6792" t="s">
        <v>397</v>
      </c>
      <c r="R6792">
        <f t="shared" si="425"/>
        <v>-92</v>
      </c>
      <c r="S6792">
        <f t="shared" si="426"/>
        <v>16</v>
      </c>
      <c r="T6792" t="str">
        <f t="shared" si="427"/>
        <v>-9216</v>
      </c>
      <c r="U6792" t="str">
        <f t="shared" si="424"/>
        <v>-92, 16</v>
      </c>
    </row>
    <row r="6793" spans="1:21" hidden="1" x14ac:dyDescent="0.25">
      <c r="A6793">
        <v>-91.65361111</v>
      </c>
      <c r="B6793">
        <v>16.073888889999999</v>
      </c>
      <c r="C6793" t="s">
        <v>868</v>
      </c>
      <c r="D6793" t="s">
        <v>881</v>
      </c>
      <c r="E6793" t="s">
        <v>421</v>
      </c>
      <c r="F6793" t="s">
        <v>110</v>
      </c>
      <c r="G6793" t="s">
        <v>110</v>
      </c>
      <c r="H6793" t="s">
        <v>94</v>
      </c>
      <c r="K6793">
        <v>0</v>
      </c>
      <c r="L6793">
        <v>0</v>
      </c>
      <c r="M6793">
        <v>1</v>
      </c>
      <c r="N6793">
        <v>20</v>
      </c>
      <c r="O6793">
        <v>2007</v>
      </c>
      <c r="P6793" t="s">
        <v>397</v>
      </c>
      <c r="R6793">
        <f t="shared" si="425"/>
        <v>-92</v>
      </c>
      <c r="S6793">
        <f t="shared" si="426"/>
        <v>16</v>
      </c>
      <c r="T6793" t="str">
        <f t="shared" si="427"/>
        <v>-9216</v>
      </c>
      <c r="U6793" t="str">
        <f t="shared" si="424"/>
        <v>-92, 16</v>
      </c>
    </row>
    <row r="6794" spans="1:21" hidden="1" x14ac:dyDescent="0.25">
      <c r="A6794">
        <v>-91.65361111</v>
      </c>
      <c r="B6794">
        <v>16.073888889999999</v>
      </c>
      <c r="C6794" t="s">
        <v>868</v>
      </c>
      <c r="D6794" t="s">
        <v>881</v>
      </c>
      <c r="E6794" t="s">
        <v>421</v>
      </c>
      <c r="F6794" t="s">
        <v>110</v>
      </c>
      <c r="G6794" t="s">
        <v>110</v>
      </c>
      <c r="H6794" t="s">
        <v>94</v>
      </c>
      <c r="K6794">
        <v>0</v>
      </c>
      <c r="L6794">
        <v>0</v>
      </c>
      <c r="M6794">
        <v>1</v>
      </c>
      <c r="N6794">
        <v>20</v>
      </c>
      <c r="O6794">
        <v>2007</v>
      </c>
      <c r="P6794" t="s">
        <v>397</v>
      </c>
      <c r="R6794">
        <f t="shared" si="425"/>
        <v>-92</v>
      </c>
      <c r="S6794">
        <f t="shared" si="426"/>
        <v>16</v>
      </c>
      <c r="T6794" t="str">
        <f t="shared" si="427"/>
        <v>-9216</v>
      </c>
      <c r="U6794" t="str">
        <f t="shared" si="424"/>
        <v>-92, 16</v>
      </c>
    </row>
    <row r="6795" spans="1:21" hidden="1" x14ac:dyDescent="0.25">
      <c r="A6795">
        <v>-91.65361111</v>
      </c>
      <c r="B6795">
        <v>16.073888889999999</v>
      </c>
      <c r="C6795" t="s">
        <v>868</v>
      </c>
      <c r="D6795" t="s">
        <v>881</v>
      </c>
      <c r="E6795" t="s">
        <v>421</v>
      </c>
      <c r="F6795" t="s">
        <v>110</v>
      </c>
      <c r="G6795" t="s">
        <v>110</v>
      </c>
      <c r="H6795" t="s">
        <v>94</v>
      </c>
      <c r="K6795">
        <v>0</v>
      </c>
      <c r="L6795">
        <v>0</v>
      </c>
      <c r="M6795">
        <v>1</v>
      </c>
      <c r="N6795">
        <v>20</v>
      </c>
      <c r="O6795">
        <v>2007</v>
      </c>
      <c r="P6795" t="s">
        <v>397</v>
      </c>
      <c r="R6795">
        <f t="shared" si="425"/>
        <v>-92</v>
      </c>
      <c r="S6795">
        <f t="shared" si="426"/>
        <v>16</v>
      </c>
      <c r="T6795" t="str">
        <f t="shared" si="427"/>
        <v>-9216</v>
      </c>
      <c r="U6795" t="str">
        <f t="shared" si="424"/>
        <v>-92, 16</v>
      </c>
    </row>
    <row r="6796" spans="1:21" hidden="1" x14ac:dyDescent="0.25">
      <c r="A6796">
        <v>-91.659444440000001</v>
      </c>
      <c r="B6796">
        <v>16.076944439999998</v>
      </c>
      <c r="C6796" t="s">
        <v>868</v>
      </c>
      <c r="D6796" t="s">
        <v>881</v>
      </c>
      <c r="E6796" t="s">
        <v>421</v>
      </c>
      <c r="F6796" t="s">
        <v>110</v>
      </c>
      <c r="G6796" t="s">
        <v>110</v>
      </c>
      <c r="H6796" t="s">
        <v>94</v>
      </c>
      <c r="K6796">
        <v>0</v>
      </c>
      <c r="L6796">
        <v>0</v>
      </c>
      <c r="M6796">
        <v>1</v>
      </c>
      <c r="N6796">
        <v>20</v>
      </c>
      <c r="O6796">
        <v>2007</v>
      </c>
      <c r="P6796" t="s">
        <v>397</v>
      </c>
      <c r="R6796">
        <f t="shared" si="425"/>
        <v>-92</v>
      </c>
      <c r="S6796">
        <f t="shared" si="426"/>
        <v>16</v>
      </c>
      <c r="T6796" t="str">
        <f t="shared" si="427"/>
        <v>-9216</v>
      </c>
      <c r="U6796" t="str">
        <f t="shared" si="424"/>
        <v>-93, 17</v>
      </c>
    </row>
    <row r="6797" spans="1:21" hidden="1" x14ac:dyDescent="0.25">
      <c r="A6797">
        <v>-93.30277778</v>
      </c>
      <c r="B6797">
        <v>16.843888889999999</v>
      </c>
      <c r="C6797" t="s">
        <v>882</v>
      </c>
      <c r="D6797" t="s">
        <v>883</v>
      </c>
      <c r="E6797" t="s">
        <v>421</v>
      </c>
      <c r="F6797" t="s">
        <v>110</v>
      </c>
      <c r="G6797" t="s">
        <v>110</v>
      </c>
      <c r="H6797" t="s">
        <v>94</v>
      </c>
      <c r="K6797">
        <v>0</v>
      </c>
      <c r="L6797">
        <v>0</v>
      </c>
      <c r="M6797">
        <v>1</v>
      </c>
      <c r="N6797">
        <v>17</v>
      </c>
      <c r="O6797">
        <v>2007</v>
      </c>
      <c r="P6797" t="s">
        <v>397</v>
      </c>
      <c r="R6797">
        <f t="shared" si="425"/>
        <v>-93</v>
      </c>
      <c r="S6797">
        <f t="shared" si="426"/>
        <v>17</v>
      </c>
      <c r="T6797" t="str">
        <f t="shared" si="427"/>
        <v>-9317</v>
      </c>
      <c r="U6797" t="str">
        <f t="shared" si="424"/>
        <v>-93, 17</v>
      </c>
    </row>
    <row r="6798" spans="1:21" hidden="1" x14ac:dyDescent="0.25">
      <c r="A6798">
        <v>-93.30277778</v>
      </c>
      <c r="B6798">
        <v>16.843888889999999</v>
      </c>
      <c r="C6798" t="s">
        <v>882</v>
      </c>
      <c r="D6798" t="s">
        <v>883</v>
      </c>
      <c r="E6798" t="s">
        <v>421</v>
      </c>
      <c r="F6798" t="s">
        <v>110</v>
      </c>
      <c r="G6798" t="s">
        <v>110</v>
      </c>
      <c r="H6798" t="s">
        <v>94</v>
      </c>
      <c r="K6798">
        <v>0</v>
      </c>
      <c r="L6798">
        <v>0</v>
      </c>
      <c r="M6798">
        <v>1</v>
      </c>
      <c r="N6798">
        <v>17</v>
      </c>
      <c r="O6798">
        <v>2007</v>
      </c>
      <c r="P6798" t="s">
        <v>397</v>
      </c>
      <c r="R6798">
        <f t="shared" si="425"/>
        <v>-93</v>
      </c>
      <c r="S6798">
        <f t="shared" si="426"/>
        <v>17</v>
      </c>
      <c r="T6798" t="str">
        <f t="shared" si="427"/>
        <v>-9317</v>
      </c>
      <c r="U6798" t="str">
        <f t="shared" si="424"/>
        <v>-93, 17</v>
      </c>
    </row>
    <row r="6799" spans="1:21" hidden="1" x14ac:dyDescent="0.25">
      <c r="A6799">
        <v>-93.30277778</v>
      </c>
      <c r="B6799">
        <v>16.843888889999999</v>
      </c>
      <c r="C6799" t="s">
        <v>882</v>
      </c>
      <c r="D6799" t="s">
        <v>883</v>
      </c>
      <c r="E6799" t="s">
        <v>421</v>
      </c>
      <c r="F6799" t="s">
        <v>110</v>
      </c>
      <c r="G6799" t="s">
        <v>110</v>
      </c>
      <c r="H6799" t="s">
        <v>94</v>
      </c>
      <c r="K6799">
        <v>0</v>
      </c>
      <c r="L6799">
        <v>0</v>
      </c>
      <c r="M6799">
        <v>1</v>
      </c>
      <c r="N6799">
        <v>17</v>
      </c>
      <c r="O6799">
        <v>2007</v>
      </c>
      <c r="P6799" t="s">
        <v>397</v>
      </c>
      <c r="R6799">
        <f t="shared" si="425"/>
        <v>-93</v>
      </c>
      <c r="S6799">
        <f t="shared" si="426"/>
        <v>17</v>
      </c>
      <c r="T6799" t="str">
        <f t="shared" si="427"/>
        <v>-9317</v>
      </c>
      <c r="U6799" t="str">
        <f t="shared" si="424"/>
        <v>-93, 17</v>
      </c>
    </row>
    <row r="6800" spans="1:21" hidden="1" x14ac:dyDescent="0.25">
      <c r="A6800">
        <v>-93.31777778</v>
      </c>
      <c r="B6800">
        <v>16.856944439999999</v>
      </c>
      <c r="C6800" t="s">
        <v>884</v>
      </c>
      <c r="D6800" t="s">
        <v>883</v>
      </c>
      <c r="E6800" t="s">
        <v>421</v>
      </c>
      <c r="F6800" t="s">
        <v>110</v>
      </c>
      <c r="G6800" t="s">
        <v>110</v>
      </c>
      <c r="H6800" t="s">
        <v>94</v>
      </c>
      <c r="K6800">
        <v>0</v>
      </c>
      <c r="L6800">
        <v>0</v>
      </c>
      <c r="M6800">
        <v>1</v>
      </c>
      <c r="N6800">
        <v>18</v>
      </c>
      <c r="O6800">
        <v>2007</v>
      </c>
      <c r="P6800" t="s">
        <v>397</v>
      </c>
      <c r="R6800">
        <f t="shared" si="425"/>
        <v>-93</v>
      </c>
      <c r="S6800">
        <f t="shared" si="426"/>
        <v>17</v>
      </c>
      <c r="T6800" t="str">
        <f t="shared" si="427"/>
        <v>-9317</v>
      </c>
      <c r="U6800" t="str">
        <f t="shared" si="424"/>
        <v>-93, 17</v>
      </c>
    </row>
    <row r="6801" spans="1:21" hidden="1" x14ac:dyDescent="0.25">
      <c r="A6801">
        <v>-93.31777778</v>
      </c>
      <c r="B6801">
        <v>16.856944439999999</v>
      </c>
      <c r="C6801" t="s">
        <v>884</v>
      </c>
      <c r="D6801" t="s">
        <v>883</v>
      </c>
      <c r="E6801" t="s">
        <v>421</v>
      </c>
      <c r="F6801" t="s">
        <v>110</v>
      </c>
      <c r="G6801" t="s">
        <v>110</v>
      </c>
      <c r="H6801" t="s">
        <v>94</v>
      </c>
      <c r="K6801">
        <v>0</v>
      </c>
      <c r="L6801">
        <v>0</v>
      </c>
      <c r="M6801">
        <v>1</v>
      </c>
      <c r="N6801">
        <v>18</v>
      </c>
      <c r="O6801">
        <v>2007</v>
      </c>
      <c r="P6801" t="s">
        <v>397</v>
      </c>
      <c r="R6801">
        <f t="shared" si="425"/>
        <v>-93</v>
      </c>
      <c r="S6801">
        <f t="shared" si="426"/>
        <v>17</v>
      </c>
      <c r="T6801" t="str">
        <f t="shared" si="427"/>
        <v>-9317</v>
      </c>
      <c r="U6801" t="str">
        <f t="shared" si="424"/>
        <v>-93, 17</v>
      </c>
    </row>
    <row r="6802" spans="1:21" hidden="1" x14ac:dyDescent="0.25">
      <c r="A6802">
        <v>-93.31777778</v>
      </c>
      <c r="B6802">
        <v>16.856944439999999</v>
      </c>
      <c r="C6802" t="s">
        <v>884</v>
      </c>
      <c r="D6802" t="s">
        <v>883</v>
      </c>
      <c r="E6802" t="s">
        <v>421</v>
      </c>
      <c r="F6802" t="s">
        <v>110</v>
      </c>
      <c r="G6802" t="s">
        <v>110</v>
      </c>
      <c r="H6802" t="s">
        <v>94</v>
      </c>
      <c r="K6802">
        <v>0</v>
      </c>
      <c r="L6802">
        <v>0</v>
      </c>
      <c r="M6802">
        <v>1</v>
      </c>
      <c r="N6802">
        <v>18</v>
      </c>
      <c r="O6802">
        <v>2007</v>
      </c>
      <c r="P6802" t="s">
        <v>397</v>
      </c>
      <c r="R6802">
        <f t="shared" si="425"/>
        <v>-93</v>
      </c>
      <c r="S6802">
        <f t="shared" si="426"/>
        <v>17</v>
      </c>
      <c r="T6802" t="str">
        <f t="shared" si="427"/>
        <v>-9317</v>
      </c>
      <c r="U6802" t="str">
        <f t="shared" si="424"/>
        <v>-93, 17</v>
      </c>
    </row>
    <row r="6803" spans="1:21" hidden="1" x14ac:dyDescent="0.25">
      <c r="A6803">
        <v>-93.31777778</v>
      </c>
      <c r="B6803">
        <v>16.856944439999999</v>
      </c>
      <c r="C6803" t="s">
        <v>884</v>
      </c>
      <c r="D6803" t="s">
        <v>883</v>
      </c>
      <c r="E6803" t="s">
        <v>421</v>
      </c>
      <c r="F6803" t="s">
        <v>110</v>
      </c>
      <c r="G6803" t="s">
        <v>110</v>
      </c>
      <c r="H6803" t="s">
        <v>94</v>
      </c>
      <c r="K6803">
        <v>0</v>
      </c>
      <c r="L6803">
        <v>0</v>
      </c>
      <c r="M6803">
        <v>1</v>
      </c>
      <c r="N6803">
        <v>18</v>
      </c>
      <c r="O6803">
        <v>2007</v>
      </c>
      <c r="P6803" t="s">
        <v>397</v>
      </c>
      <c r="R6803">
        <f t="shared" si="425"/>
        <v>-93</v>
      </c>
      <c r="S6803">
        <f t="shared" si="426"/>
        <v>17</v>
      </c>
      <c r="T6803" t="str">
        <f t="shared" si="427"/>
        <v>-9317</v>
      </c>
      <c r="U6803" t="str">
        <f t="shared" si="424"/>
        <v>-93, 17</v>
      </c>
    </row>
    <row r="6804" spans="1:21" hidden="1" x14ac:dyDescent="0.25">
      <c r="A6804">
        <v>-93.31777778</v>
      </c>
      <c r="B6804">
        <v>16.856944439999999</v>
      </c>
      <c r="C6804" t="s">
        <v>884</v>
      </c>
      <c r="D6804" t="s">
        <v>883</v>
      </c>
      <c r="E6804" t="s">
        <v>421</v>
      </c>
      <c r="F6804" t="s">
        <v>110</v>
      </c>
      <c r="G6804" t="s">
        <v>110</v>
      </c>
      <c r="H6804" t="s">
        <v>94</v>
      </c>
      <c r="K6804">
        <v>0</v>
      </c>
      <c r="L6804">
        <v>0</v>
      </c>
      <c r="M6804">
        <v>1</v>
      </c>
      <c r="N6804">
        <v>18</v>
      </c>
      <c r="O6804">
        <v>2007</v>
      </c>
      <c r="P6804" t="s">
        <v>397</v>
      </c>
      <c r="R6804">
        <f t="shared" si="425"/>
        <v>-93</v>
      </c>
      <c r="S6804">
        <f t="shared" si="426"/>
        <v>17</v>
      </c>
      <c r="T6804" t="str">
        <f t="shared" si="427"/>
        <v>-9317</v>
      </c>
      <c r="U6804" t="str">
        <f t="shared" si="424"/>
        <v>-93, 17</v>
      </c>
    </row>
    <row r="6805" spans="1:21" hidden="1" x14ac:dyDescent="0.25">
      <c r="A6805">
        <v>-93.31777778</v>
      </c>
      <c r="B6805">
        <v>16.856944439999999</v>
      </c>
      <c r="C6805" t="s">
        <v>884</v>
      </c>
      <c r="D6805" t="s">
        <v>883</v>
      </c>
      <c r="E6805" t="s">
        <v>421</v>
      </c>
      <c r="F6805" t="s">
        <v>110</v>
      </c>
      <c r="G6805" t="s">
        <v>110</v>
      </c>
      <c r="H6805" t="s">
        <v>94</v>
      </c>
      <c r="K6805">
        <v>0</v>
      </c>
      <c r="L6805">
        <v>0</v>
      </c>
      <c r="M6805">
        <v>1</v>
      </c>
      <c r="N6805">
        <v>18</v>
      </c>
      <c r="O6805">
        <v>2007</v>
      </c>
      <c r="P6805" t="s">
        <v>397</v>
      </c>
      <c r="R6805">
        <f t="shared" si="425"/>
        <v>-93</v>
      </c>
      <c r="S6805">
        <f t="shared" si="426"/>
        <v>17</v>
      </c>
      <c r="T6805" t="str">
        <f t="shared" si="427"/>
        <v>-9317</v>
      </c>
      <c r="U6805" t="str">
        <f t="shared" si="424"/>
        <v>-93, 17</v>
      </c>
    </row>
    <row r="6806" spans="1:21" hidden="1" x14ac:dyDescent="0.25">
      <c r="A6806">
        <v>-93.31777778</v>
      </c>
      <c r="B6806">
        <v>16.856944439999999</v>
      </c>
      <c r="C6806" t="s">
        <v>884</v>
      </c>
      <c r="D6806" t="s">
        <v>883</v>
      </c>
      <c r="E6806" t="s">
        <v>421</v>
      </c>
      <c r="F6806" t="s">
        <v>110</v>
      </c>
      <c r="G6806" t="s">
        <v>110</v>
      </c>
      <c r="H6806" t="s">
        <v>94</v>
      </c>
      <c r="K6806">
        <v>0</v>
      </c>
      <c r="L6806">
        <v>0</v>
      </c>
      <c r="M6806">
        <v>1</v>
      </c>
      <c r="N6806">
        <v>18</v>
      </c>
      <c r="O6806">
        <v>2007</v>
      </c>
      <c r="P6806" t="s">
        <v>397</v>
      </c>
      <c r="R6806">
        <f t="shared" si="425"/>
        <v>-93</v>
      </c>
      <c r="S6806">
        <f t="shared" si="426"/>
        <v>17</v>
      </c>
      <c r="T6806" t="str">
        <f t="shared" si="427"/>
        <v>-9317</v>
      </c>
      <c r="U6806" t="str">
        <f t="shared" si="424"/>
        <v>-93, 17</v>
      </c>
    </row>
    <row r="6807" spans="1:21" hidden="1" x14ac:dyDescent="0.25">
      <c r="A6807">
        <v>-93.31777778</v>
      </c>
      <c r="B6807">
        <v>16.856944439999999</v>
      </c>
      <c r="C6807" t="s">
        <v>884</v>
      </c>
      <c r="D6807" t="s">
        <v>883</v>
      </c>
      <c r="E6807" t="s">
        <v>421</v>
      </c>
      <c r="F6807" t="s">
        <v>110</v>
      </c>
      <c r="G6807" t="s">
        <v>110</v>
      </c>
      <c r="H6807" t="s">
        <v>94</v>
      </c>
      <c r="K6807">
        <v>0</v>
      </c>
      <c r="L6807">
        <v>0</v>
      </c>
      <c r="M6807">
        <v>1</v>
      </c>
      <c r="N6807">
        <v>18</v>
      </c>
      <c r="O6807">
        <v>2007</v>
      </c>
      <c r="P6807" t="s">
        <v>397</v>
      </c>
      <c r="R6807">
        <f t="shared" si="425"/>
        <v>-93</v>
      </c>
      <c r="S6807">
        <f t="shared" si="426"/>
        <v>17</v>
      </c>
      <c r="T6807" t="str">
        <f t="shared" si="427"/>
        <v>-9317</v>
      </c>
      <c r="U6807" t="str">
        <f t="shared" si="424"/>
        <v>-93, 17</v>
      </c>
    </row>
    <row r="6808" spans="1:21" hidden="1" x14ac:dyDescent="0.25">
      <c r="A6808">
        <v>-93.31777778</v>
      </c>
      <c r="B6808">
        <v>16.856944439999999</v>
      </c>
      <c r="C6808" t="s">
        <v>884</v>
      </c>
      <c r="D6808" t="s">
        <v>883</v>
      </c>
      <c r="E6808" t="s">
        <v>421</v>
      </c>
      <c r="F6808" t="s">
        <v>110</v>
      </c>
      <c r="G6808" t="s">
        <v>110</v>
      </c>
      <c r="H6808" t="s">
        <v>94</v>
      </c>
      <c r="K6808">
        <v>0</v>
      </c>
      <c r="L6808">
        <v>0</v>
      </c>
      <c r="M6808">
        <v>1</v>
      </c>
      <c r="N6808">
        <v>18</v>
      </c>
      <c r="O6808">
        <v>2007</v>
      </c>
      <c r="P6808" t="s">
        <v>397</v>
      </c>
      <c r="R6808">
        <f t="shared" si="425"/>
        <v>-93</v>
      </c>
      <c r="S6808">
        <f t="shared" si="426"/>
        <v>17</v>
      </c>
      <c r="T6808" t="str">
        <f t="shared" si="427"/>
        <v>-9317</v>
      </c>
      <c r="U6808" t="str">
        <f t="shared" si="424"/>
        <v>-93, 17</v>
      </c>
    </row>
    <row r="6809" spans="1:21" hidden="1" x14ac:dyDescent="0.25">
      <c r="A6809">
        <v>-93.31777778</v>
      </c>
      <c r="B6809">
        <v>16.856944439999999</v>
      </c>
      <c r="C6809" t="s">
        <v>884</v>
      </c>
      <c r="D6809" t="s">
        <v>883</v>
      </c>
      <c r="E6809" t="s">
        <v>421</v>
      </c>
      <c r="F6809" t="s">
        <v>110</v>
      </c>
      <c r="G6809" t="s">
        <v>110</v>
      </c>
      <c r="H6809" t="s">
        <v>94</v>
      </c>
      <c r="K6809">
        <v>0</v>
      </c>
      <c r="L6809">
        <v>0</v>
      </c>
      <c r="M6809">
        <v>1</v>
      </c>
      <c r="N6809">
        <v>18</v>
      </c>
      <c r="O6809">
        <v>2007</v>
      </c>
      <c r="P6809" t="s">
        <v>397</v>
      </c>
      <c r="R6809">
        <f t="shared" si="425"/>
        <v>-93</v>
      </c>
      <c r="S6809">
        <f t="shared" si="426"/>
        <v>17</v>
      </c>
      <c r="T6809" t="str">
        <f t="shared" si="427"/>
        <v>-9317</v>
      </c>
      <c r="U6809" t="str">
        <f t="shared" si="424"/>
        <v>-93, 17</v>
      </c>
    </row>
    <row r="6810" spans="1:21" hidden="1" x14ac:dyDescent="0.25">
      <c r="A6810">
        <v>-93.320555560000003</v>
      </c>
      <c r="B6810">
        <v>16.84416667</v>
      </c>
      <c r="C6810" t="s">
        <v>884</v>
      </c>
      <c r="D6810" t="s">
        <v>883</v>
      </c>
      <c r="E6810" t="s">
        <v>421</v>
      </c>
      <c r="F6810" t="s">
        <v>110</v>
      </c>
      <c r="G6810" t="s">
        <v>110</v>
      </c>
      <c r="H6810" t="s">
        <v>94</v>
      </c>
      <c r="K6810">
        <v>0</v>
      </c>
      <c r="L6810">
        <v>0</v>
      </c>
      <c r="M6810">
        <v>1</v>
      </c>
      <c r="N6810">
        <v>18</v>
      </c>
      <c r="O6810">
        <v>2007</v>
      </c>
      <c r="P6810" t="s">
        <v>397</v>
      </c>
      <c r="R6810">
        <f t="shared" si="425"/>
        <v>-93</v>
      </c>
      <c r="S6810">
        <f t="shared" si="426"/>
        <v>17</v>
      </c>
      <c r="T6810" t="str">
        <f t="shared" si="427"/>
        <v>-9317</v>
      </c>
      <c r="U6810" t="str">
        <f t="shared" si="424"/>
        <v>-94, 17</v>
      </c>
    </row>
    <row r="6811" spans="1:21" hidden="1" x14ac:dyDescent="0.25">
      <c r="A6811">
        <v>-94.170555559999997</v>
      </c>
      <c r="B6811">
        <v>16.546388889999999</v>
      </c>
      <c r="C6811" t="s">
        <v>819</v>
      </c>
      <c r="D6811" t="s">
        <v>883</v>
      </c>
      <c r="E6811" t="s">
        <v>421</v>
      </c>
      <c r="F6811" t="s">
        <v>110</v>
      </c>
      <c r="G6811" t="s">
        <v>110</v>
      </c>
      <c r="H6811" t="s">
        <v>94</v>
      </c>
      <c r="K6811">
        <v>0</v>
      </c>
      <c r="L6811">
        <v>0</v>
      </c>
      <c r="M6811">
        <v>1</v>
      </c>
      <c r="N6811">
        <v>22</v>
      </c>
      <c r="O6811">
        <v>2007</v>
      </c>
      <c r="P6811" t="s">
        <v>397</v>
      </c>
      <c r="R6811">
        <f t="shared" si="425"/>
        <v>-94</v>
      </c>
      <c r="S6811">
        <f t="shared" si="426"/>
        <v>17</v>
      </c>
      <c r="T6811" t="str">
        <f t="shared" si="427"/>
        <v>-9417</v>
      </c>
      <c r="U6811" t="str">
        <f t="shared" si="424"/>
        <v>-94, 17</v>
      </c>
    </row>
    <row r="6812" spans="1:21" hidden="1" x14ac:dyDescent="0.25">
      <c r="A6812">
        <v>-94.165555560000001</v>
      </c>
      <c r="B6812">
        <v>16.543055559999999</v>
      </c>
      <c r="C6812" t="s">
        <v>819</v>
      </c>
      <c r="D6812" t="s">
        <v>883</v>
      </c>
      <c r="E6812" t="s">
        <v>421</v>
      </c>
      <c r="F6812" t="s">
        <v>110</v>
      </c>
      <c r="G6812" t="s">
        <v>110</v>
      </c>
      <c r="H6812" t="s">
        <v>94</v>
      </c>
      <c r="K6812">
        <v>0</v>
      </c>
      <c r="L6812">
        <v>0</v>
      </c>
      <c r="M6812">
        <v>1</v>
      </c>
      <c r="N6812">
        <v>22</v>
      </c>
      <c r="O6812">
        <v>2007</v>
      </c>
      <c r="P6812" t="s">
        <v>397</v>
      </c>
      <c r="R6812">
        <f t="shared" si="425"/>
        <v>-94</v>
      </c>
      <c r="S6812">
        <f t="shared" si="426"/>
        <v>17</v>
      </c>
      <c r="T6812" t="str">
        <f t="shared" si="427"/>
        <v>-9417</v>
      </c>
      <c r="U6812" t="str">
        <f t="shared" si="424"/>
        <v>-94, 17</v>
      </c>
    </row>
    <row r="6813" spans="1:21" hidden="1" x14ac:dyDescent="0.25">
      <c r="A6813">
        <v>-94.165555560000001</v>
      </c>
      <c r="B6813">
        <v>16.543055559999999</v>
      </c>
      <c r="C6813" t="s">
        <v>819</v>
      </c>
      <c r="D6813" t="s">
        <v>883</v>
      </c>
      <c r="E6813" t="s">
        <v>421</v>
      </c>
      <c r="F6813" t="s">
        <v>110</v>
      </c>
      <c r="G6813" t="s">
        <v>110</v>
      </c>
      <c r="H6813" t="s">
        <v>94</v>
      </c>
      <c r="K6813">
        <v>0</v>
      </c>
      <c r="L6813">
        <v>0</v>
      </c>
      <c r="M6813">
        <v>1</v>
      </c>
      <c r="N6813">
        <v>22</v>
      </c>
      <c r="O6813">
        <v>2007</v>
      </c>
      <c r="P6813" t="s">
        <v>397</v>
      </c>
      <c r="R6813">
        <f t="shared" si="425"/>
        <v>-94</v>
      </c>
      <c r="S6813">
        <f t="shared" si="426"/>
        <v>17</v>
      </c>
      <c r="T6813" t="str">
        <f t="shared" si="427"/>
        <v>-9417</v>
      </c>
      <c r="U6813" t="str">
        <f t="shared" si="424"/>
        <v>-94, 17</v>
      </c>
    </row>
    <row r="6814" spans="1:21" hidden="1" x14ac:dyDescent="0.25">
      <c r="A6814">
        <v>-94.165555560000001</v>
      </c>
      <c r="B6814">
        <v>16.543055559999999</v>
      </c>
      <c r="C6814" t="s">
        <v>819</v>
      </c>
      <c r="D6814" t="s">
        <v>883</v>
      </c>
      <c r="E6814" t="s">
        <v>421</v>
      </c>
      <c r="F6814" t="s">
        <v>110</v>
      </c>
      <c r="G6814" t="s">
        <v>110</v>
      </c>
      <c r="H6814" t="s">
        <v>94</v>
      </c>
      <c r="K6814">
        <v>0</v>
      </c>
      <c r="L6814">
        <v>0</v>
      </c>
      <c r="M6814">
        <v>1</v>
      </c>
      <c r="N6814">
        <v>22</v>
      </c>
      <c r="O6814">
        <v>2007</v>
      </c>
      <c r="P6814" t="s">
        <v>397</v>
      </c>
      <c r="R6814">
        <f t="shared" si="425"/>
        <v>-94</v>
      </c>
      <c r="S6814">
        <f t="shared" si="426"/>
        <v>17</v>
      </c>
      <c r="T6814" t="str">
        <f t="shared" si="427"/>
        <v>-9417</v>
      </c>
      <c r="U6814" t="str">
        <f t="shared" si="424"/>
        <v>-94, 17</v>
      </c>
    </row>
    <row r="6815" spans="1:21" hidden="1" x14ac:dyDescent="0.25">
      <c r="A6815">
        <v>-94.168333329999996</v>
      </c>
      <c r="B6815">
        <v>16.545000000000002</v>
      </c>
      <c r="C6815" t="s">
        <v>819</v>
      </c>
      <c r="D6815" t="s">
        <v>883</v>
      </c>
      <c r="E6815" t="s">
        <v>421</v>
      </c>
      <c r="F6815" t="s">
        <v>110</v>
      </c>
      <c r="G6815" t="s">
        <v>110</v>
      </c>
      <c r="H6815" t="s">
        <v>94</v>
      </c>
      <c r="K6815">
        <v>0</v>
      </c>
      <c r="L6815">
        <v>0</v>
      </c>
      <c r="M6815">
        <v>1</v>
      </c>
      <c r="N6815">
        <v>22</v>
      </c>
      <c r="O6815">
        <v>2007</v>
      </c>
      <c r="P6815" t="s">
        <v>397</v>
      </c>
      <c r="R6815">
        <f t="shared" si="425"/>
        <v>-94</v>
      </c>
      <c r="S6815">
        <f t="shared" si="426"/>
        <v>17</v>
      </c>
      <c r="T6815" t="str">
        <f t="shared" si="427"/>
        <v>-9417</v>
      </c>
      <c r="U6815" t="str">
        <f t="shared" si="424"/>
        <v>-94, 17</v>
      </c>
    </row>
    <row r="6816" spans="1:21" hidden="1" x14ac:dyDescent="0.25">
      <c r="A6816">
        <v>-94.168333329999996</v>
      </c>
      <c r="B6816">
        <v>16.561944440000001</v>
      </c>
      <c r="C6816" t="s">
        <v>819</v>
      </c>
      <c r="D6816" t="s">
        <v>883</v>
      </c>
      <c r="E6816" t="s">
        <v>421</v>
      </c>
      <c r="F6816" t="s">
        <v>110</v>
      </c>
      <c r="G6816" t="s">
        <v>110</v>
      </c>
      <c r="H6816" t="s">
        <v>94</v>
      </c>
      <c r="K6816">
        <v>0</v>
      </c>
      <c r="L6816">
        <v>0</v>
      </c>
      <c r="M6816">
        <v>1</v>
      </c>
      <c r="N6816">
        <v>22</v>
      </c>
      <c r="O6816">
        <v>2007</v>
      </c>
      <c r="P6816" t="s">
        <v>397</v>
      </c>
      <c r="R6816">
        <f t="shared" si="425"/>
        <v>-94</v>
      </c>
      <c r="S6816">
        <f t="shared" si="426"/>
        <v>17</v>
      </c>
      <c r="T6816" t="str">
        <f t="shared" si="427"/>
        <v>-9417</v>
      </c>
      <c r="U6816" t="str">
        <f t="shared" si="424"/>
        <v>-94, 17</v>
      </c>
    </row>
    <row r="6817" spans="1:21" hidden="1" x14ac:dyDescent="0.25">
      <c r="A6817">
        <v>-94.167500000000004</v>
      </c>
      <c r="B6817">
        <v>16.556388890000001</v>
      </c>
      <c r="C6817" t="s">
        <v>819</v>
      </c>
      <c r="D6817" t="s">
        <v>883</v>
      </c>
      <c r="E6817" t="s">
        <v>421</v>
      </c>
      <c r="F6817" t="s">
        <v>110</v>
      </c>
      <c r="G6817" t="s">
        <v>110</v>
      </c>
      <c r="H6817" t="s">
        <v>94</v>
      </c>
      <c r="K6817">
        <v>0</v>
      </c>
      <c r="L6817">
        <v>0</v>
      </c>
      <c r="M6817">
        <v>1</v>
      </c>
      <c r="N6817">
        <v>22</v>
      </c>
      <c r="O6817">
        <v>2007</v>
      </c>
      <c r="P6817" t="s">
        <v>397</v>
      </c>
      <c r="R6817">
        <f t="shared" si="425"/>
        <v>-94</v>
      </c>
      <c r="S6817">
        <f t="shared" si="426"/>
        <v>17</v>
      </c>
      <c r="T6817" t="str">
        <f t="shared" si="427"/>
        <v>-9417</v>
      </c>
      <c r="U6817" t="str">
        <f t="shared" si="424"/>
        <v>-94, 17</v>
      </c>
    </row>
    <row r="6818" spans="1:21" hidden="1" x14ac:dyDescent="0.25">
      <c r="A6818">
        <v>-94.167500000000004</v>
      </c>
      <c r="B6818">
        <v>16.556388890000001</v>
      </c>
      <c r="C6818" t="s">
        <v>819</v>
      </c>
      <c r="D6818" t="s">
        <v>883</v>
      </c>
      <c r="E6818" t="s">
        <v>421</v>
      </c>
      <c r="F6818" t="s">
        <v>110</v>
      </c>
      <c r="G6818" t="s">
        <v>110</v>
      </c>
      <c r="H6818" t="s">
        <v>94</v>
      </c>
      <c r="K6818">
        <v>0</v>
      </c>
      <c r="L6818">
        <v>0</v>
      </c>
      <c r="M6818">
        <v>1</v>
      </c>
      <c r="N6818">
        <v>22</v>
      </c>
      <c r="O6818">
        <v>2007</v>
      </c>
      <c r="P6818" t="s">
        <v>397</v>
      </c>
      <c r="R6818">
        <f t="shared" si="425"/>
        <v>-94</v>
      </c>
      <c r="S6818">
        <f t="shared" si="426"/>
        <v>17</v>
      </c>
      <c r="T6818" t="str">
        <f t="shared" si="427"/>
        <v>-9417</v>
      </c>
      <c r="U6818" t="str">
        <f t="shared" si="424"/>
        <v>-94, 17</v>
      </c>
    </row>
    <row r="6819" spans="1:21" hidden="1" x14ac:dyDescent="0.25">
      <c r="A6819">
        <v>-94.167500000000004</v>
      </c>
      <c r="B6819">
        <v>16.556388890000001</v>
      </c>
      <c r="C6819" t="s">
        <v>819</v>
      </c>
      <c r="D6819" t="s">
        <v>883</v>
      </c>
      <c r="E6819" t="s">
        <v>421</v>
      </c>
      <c r="F6819" t="s">
        <v>110</v>
      </c>
      <c r="G6819" t="s">
        <v>110</v>
      </c>
      <c r="H6819" t="s">
        <v>94</v>
      </c>
      <c r="K6819">
        <v>0</v>
      </c>
      <c r="L6819">
        <v>0</v>
      </c>
      <c r="M6819">
        <v>1</v>
      </c>
      <c r="N6819">
        <v>22</v>
      </c>
      <c r="O6819">
        <v>2007</v>
      </c>
      <c r="P6819" t="s">
        <v>397</v>
      </c>
      <c r="R6819">
        <f t="shared" si="425"/>
        <v>-94</v>
      </c>
      <c r="S6819">
        <f t="shared" si="426"/>
        <v>17</v>
      </c>
      <c r="T6819" t="str">
        <f t="shared" si="427"/>
        <v>-9417</v>
      </c>
      <c r="U6819" t="str">
        <f t="shared" si="424"/>
        <v>-94, 17</v>
      </c>
    </row>
    <row r="6820" spans="1:21" hidden="1" x14ac:dyDescent="0.25">
      <c r="A6820">
        <v>-94.167500000000004</v>
      </c>
      <c r="B6820">
        <v>16.556388890000001</v>
      </c>
      <c r="C6820" t="s">
        <v>819</v>
      </c>
      <c r="D6820" t="s">
        <v>883</v>
      </c>
      <c r="E6820" t="s">
        <v>421</v>
      </c>
      <c r="F6820" t="s">
        <v>110</v>
      </c>
      <c r="G6820" t="s">
        <v>110</v>
      </c>
      <c r="H6820" t="s">
        <v>94</v>
      </c>
      <c r="K6820">
        <v>0</v>
      </c>
      <c r="L6820">
        <v>0</v>
      </c>
      <c r="M6820">
        <v>1</v>
      </c>
      <c r="N6820">
        <v>22</v>
      </c>
      <c r="O6820">
        <v>2007</v>
      </c>
      <c r="P6820" t="s">
        <v>397</v>
      </c>
      <c r="R6820">
        <f t="shared" si="425"/>
        <v>-94</v>
      </c>
      <c r="S6820">
        <f t="shared" si="426"/>
        <v>17</v>
      </c>
      <c r="T6820" t="str">
        <f t="shared" si="427"/>
        <v>-9417</v>
      </c>
      <c r="U6820" t="str">
        <f t="shared" si="424"/>
        <v>-94, 17</v>
      </c>
    </row>
    <row r="6821" spans="1:21" hidden="1" x14ac:dyDescent="0.25">
      <c r="A6821">
        <v>-94.167500000000004</v>
      </c>
      <c r="B6821">
        <v>16.556388890000001</v>
      </c>
      <c r="C6821" t="s">
        <v>819</v>
      </c>
      <c r="D6821" t="s">
        <v>883</v>
      </c>
      <c r="E6821" t="s">
        <v>421</v>
      </c>
      <c r="F6821" t="s">
        <v>110</v>
      </c>
      <c r="G6821" t="s">
        <v>110</v>
      </c>
      <c r="H6821" t="s">
        <v>94</v>
      </c>
      <c r="K6821">
        <v>0</v>
      </c>
      <c r="L6821">
        <v>0</v>
      </c>
      <c r="M6821">
        <v>1</v>
      </c>
      <c r="N6821">
        <v>22</v>
      </c>
      <c r="O6821">
        <v>2007</v>
      </c>
      <c r="P6821" t="s">
        <v>397</v>
      </c>
      <c r="R6821">
        <f t="shared" si="425"/>
        <v>-94</v>
      </c>
      <c r="S6821">
        <f t="shared" si="426"/>
        <v>17</v>
      </c>
      <c r="T6821" t="str">
        <f t="shared" si="427"/>
        <v>-9417</v>
      </c>
      <c r="U6821" t="str">
        <f t="shared" si="424"/>
        <v>-94, 17</v>
      </c>
    </row>
    <row r="6822" spans="1:21" hidden="1" x14ac:dyDescent="0.25">
      <c r="A6822">
        <v>-94.167500000000004</v>
      </c>
      <c r="B6822">
        <v>16.556388890000001</v>
      </c>
      <c r="C6822" t="s">
        <v>819</v>
      </c>
      <c r="D6822" t="s">
        <v>883</v>
      </c>
      <c r="E6822" t="s">
        <v>421</v>
      </c>
      <c r="F6822" t="s">
        <v>110</v>
      </c>
      <c r="G6822" t="s">
        <v>110</v>
      </c>
      <c r="H6822" t="s">
        <v>94</v>
      </c>
      <c r="K6822">
        <v>0</v>
      </c>
      <c r="L6822">
        <v>0</v>
      </c>
      <c r="M6822">
        <v>1</v>
      </c>
      <c r="N6822">
        <v>22</v>
      </c>
      <c r="O6822">
        <v>2007</v>
      </c>
      <c r="P6822" t="s">
        <v>397</v>
      </c>
      <c r="R6822">
        <f t="shared" si="425"/>
        <v>-94</v>
      </c>
      <c r="S6822">
        <f t="shared" si="426"/>
        <v>17</v>
      </c>
      <c r="T6822" t="str">
        <f t="shared" si="427"/>
        <v>-9417</v>
      </c>
      <c r="U6822" t="str">
        <f t="shared" si="424"/>
        <v>-94, 17</v>
      </c>
    </row>
    <row r="6823" spans="1:21" hidden="1" x14ac:dyDescent="0.25">
      <c r="A6823">
        <v>-94.167500000000004</v>
      </c>
      <c r="B6823">
        <v>16.556388890000001</v>
      </c>
      <c r="C6823" t="s">
        <v>819</v>
      </c>
      <c r="D6823" t="s">
        <v>883</v>
      </c>
      <c r="E6823" t="s">
        <v>421</v>
      </c>
      <c r="F6823" t="s">
        <v>110</v>
      </c>
      <c r="G6823" t="s">
        <v>110</v>
      </c>
      <c r="H6823" t="s">
        <v>94</v>
      </c>
      <c r="K6823">
        <v>0</v>
      </c>
      <c r="L6823">
        <v>0</v>
      </c>
      <c r="M6823">
        <v>1</v>
      </c>
      <c r="N6823">
        <v>22</v>
      </c>
      <c r="O6823">
        <v>2007</v>
      </c>
      <c r="P6823" t="s">
        <v>397</v>
      </c>
      <c r="R6823">
        <f t="shared" si="425"/>
        <v>-94</v>
      </c>
      <c r="S6823">
        <f t="shared" si="426"/>
        <v>17</v>
      </c>
      <c r="T6823" t="str">
        <f t="shared" si="427"/>
        <v>-9417</v>
      </c>
      <c r="U6823" t="str">
        <f t="shared" si="424"/>
        <v>-94, 17</v>
      </c>
    </row>
    <row r="6824" spans="1:21" hidden="1" x14ac:dyDescent="0.25">
      <c r="A6824">
        <v>-94.168055559999999</v>
      </c>
      <c r="B6824">
        <v>16.561666670000001</v>
      </c>
      <c r="C6824" t="s">
        <v>819</v>
      </c>
      <c r="D6824" t="s">
        <v>883</v>
      </c>
      <c r="E6824" t="s">
        <v>421</v>
      </c>
      <c r="F6824" t="s">
        <v>110</v>
      </c>
      <c r="G6824" t="s">
        <v>110</v>
      </c>
      <c r="H6824" t="s">
        <v>94</v>
      </c>
      <c r="K6824">
        <v>0</v>
      </c>
      <c r="L6824">
        <v>0</v>
      </c>
      <c r="M6824">
        <v>1</v>
      </c>
      <c r="N6824">
        <v>22</v>
      </c>
      <c r="O6824">
        <v>2007</v>
      </c>
      <c r="P6824" t="s">
        <v>397</v>
      </c>
      <c r="R6824">
        <f t="shared" si="425"/>
        <v>-94</v>
      </c>
      <c r="S6824">
        <f t="shared" si="426"/>
        <v>17</v>
      </c>
      <c r="T6824" t="str">
        <f t="shared" si="427"/>
        <v>-9417</v>
      </c>
      <c r="U6824" t="str">
        <f t="shared" si="424"/>
        <v>-94, 17</v>
      </c>
    </row>
    <row r="6825" spans="1:21" hidden="1" x14ac:dyDescent="0.25">
      <c r="A6825">
        <v>-94.168055559999999</v>
      </c>
      <c r="B6825">
        <v>16.561666670000001</v>
      </c>
      <c r="C6825" t="s">
        <v>819</v>
      </c>
      <c r="D6825" t="s">
        <v>883</v>
      </c>
      <c r="E6825" t="s">
        <v>421</v>
      </c>
      <c r="F6825" t="s">
        <v>110</v>
      </c>
      <c r="G6825" t="s">
        <v>110</v>
      </c>
      <c r="H6825" t="s">
        <v>94</v>
      </c>
      <c r="K6825">
        <v>0</v>
      </c>
      <c r="L6825">
        <v>0</v>
      </c>
      <c r="M6825">
        <v>1</v>
      </c>
      <c r="N6825">
        <v>22</v>
      </c>
      <c r="O6825">
        <v>2007</v>
      </c>
      <c r="P6825" t="s">
        <v>397</v>
      </c>
      <c r="R6825">
        <f t="shared" si="425"/>
        <v>-94</v>
      </c>
      <c r="S6825">
        <f t="shared" si="426"/>
        <v>17</v>
      </c>
      <c r="T6825" t="str">
        <f t="shared" si="427"/>
        <v>-9417</v>
      </c>
      <c r="U6825" t="str">
        <f t="shared" si="424"/>
        <v>-94, 17</v>
      </c>
    </row>
    <row r="6826" spans="1:21" hidden="1" x14ac:dyDescent="0.25">
      <c r="A6826">
        <v>-94.168055559999999</v>
      </c>
      <c r="B6826">
        <v>16.561666670000001</v>
      </c>
      <c r="C6826" t="s">
        <v>819</v>
      </c>
      <c r="D6826" t="s">
        <v>883</v>
      </c>
      <c r="E6826" t="s">
        <v>421</v>
      </c>
      <c r="F6826" t="s">
        <v>110</v>
      </c>
      <c r="G6826" t="s">
        <v>110</v>
      </c>
      <c r="H6826" t="s">
        <v>94</v>
      </c>
      <c r="K6826">
        <v>0</v>
      </c>
      <c r="L6826">
        <v>0</v>
      </c>
      <c r="M6826">
        <v>1</v>
      </c>
      <c r="N6826">
        <v>22</v>
      </c>
      <c r="O6826">
        <v>2007</v>
      </c>
      <c r="P6826" t="s">
        <v>397</v>
      </c>
      <c r="R6826">
        <f t="shared" si="425"/>
        <v>-94</v>
      </c>
      <c r="S6826">
        <f t="shared" si="426"/>
        <v>17</v>
      </c>
      <c r="T6826" t="str">
        <f t="shared" si="427"/>
        <v>-9417</v>
      </c>
      <c r="U6826" t="str">
        <f t="shared" si="424"/>
        <v>-94, 17</v>
      </c>
    </row>
    <row r="6827" spans="1:21" hidden="1" x14ac:dyDescent="0.25">
      <c r="A6827">
        <v>-94.168055559999999</v>
      </c>
      <c r="B6827">
        <v>16.561666670000001</v>
      </c>
      <c r="C6827" t="s">
        <v>819</v>
      </c>
      <c r="D6827" t="s">
        <v>883</v>
      </c>
      <c r="E6827" t="s">
        <v>421</v>
      </c>
      <c r="F6827" t="s">
        <v>110</v>
      </c>
      <c r="G6827" t="s">
        <v>110</v>
      </c>
      <c r="H6827" t="s">
        <v>94</v>
      </c>
      <c r="K6827">
        <v>0</v>
      </c>
      <c r="L6827">
        <v>0</v>
      </c>
      <c r="M6827">
        <v>1</v>
      </c>
      <c r="N6827">
        <v>22</v>
      </c>
      <c r="O6827">
        <v>2007</v>
      </c>
      <c r="P6827" t="s">
        <v>397</v>
      </c>
      <c r="R6827">
        <f t="shared" si="425"/>
        <v>-94</v>
      </c>
      <c r="S6827">
        <f t="shared" si="426"/>
        <v>17</v>
      </c>
      <c r="T6827" t="str">
        <f t="shared" si="427"/>
        <v>-9417</v>
      </c>
      <c r="U6827" t="str">
        <f t="shared" si="424"/>
        <v>-94, 17</v>
      </c>
    </row>
    <row r="6828" spans="1:21" hidden="1" x14ac:dyDescent="0.25">
      <c r="A6828">
        <v>-94.168055559999999</v>
      </c>
      <c r="B6828">
        <v>16.561666670000001</v>
      </c>
      <c r="C6828" t="s">
        <v>819</v>
      </c>
      <c r="D6828" t="s">
        <v>883</v>
      </c>
      <c r="E6828" t="s">
        <v>421</v>
      </c>
      <c r="F6828" t="s">
        <v>110</v>
      </c>
      <c r="G6828" t="s">
        <v>110</v>
      </c>
      <c r="H6828" t="s">
        <v>94</v>
      </c>
      <c r="K6828">
        <v>0</v>
      </c>
      <c r="L6828">
        <v>0</v>
      </c>
      <c r="M6828">
        <v>1</v>
      </c>
      <c r="N6828">
        <v>22</v>
      </c>
      <c r="O6828">
        <v>2007</v>
      </c>
      <c r="P6828" t="s">
        <v>397</v>
      </c>
      <c r="R6828">
        <f t="shared" si="425"/>
        <v>-94</v>
      </c>
      <c r="S6828">
        <f t="shared" si="426"/>
        <v>17</v>
      </c>
      <c r="T6828" t="str">
        <f t="shared" si="427"/>
        <v>-9417</v>
      </c>
      <c r="U6828" t="str">
        <f t="shared" si="424"/>
        <v>-94, 17</v>
      </c>
    </row>
    <row r="6829" spans="1:21" hidden="1" x14ac:dyDescent="0.25">
      <c r="A6829">
        <v>-94.168055559999999</v>
      </c>
      <c r="B6829">
        <v>16.561666670000001</v>
      </c>
      <c r="C6829" t="s">
        <v>819</v>
      </c>
      <c r="D6829" t="s">
        <v>883</v>
      </c>
      <c r="E6829" t="s">
        <v>421</v>
      </c>
      <c r="F6829" t="s">
        <v>110</v>
      </c>
      <c r="G6829" t="s">
        <v>110</v>
      </c>
      <c r="H6829" t="s">
        <v>94</v>
      </c>
      <c r="K6829">
        <v>0</v>
      </c>
      <c r="L6829">
        <v>0</v>
      </c>
      <c r="M6829">
        <v>1</v>
      </c>
      <c r="N6829">
        <v>22</v>
      </c>
      <c r="O6829">
        <v>2007</v>
      </c>
      <c r="P6829" t="s">
        <v>397</v>
      </c>
      <c r="R6829">
        <f t="shared" si="425"/>
        <v>-94</v>
      </c>
      <c r="S6829">
        <f t="shared" si="426"/>
        <v>17</v>
      </c>
      <c r="T6829" t="str">
        <f t="shared" si="427"/>
        <v>-9417</v>
      </c>
      <c r="U6829" t="str">
        <f t="shared" si="424"/>
        <v>-94, 17</v>
      </c>
    </row>
    <row r="6830" spans="1:21" hidden="1" x14ac:dyDescent="0.25">
      <c r="A6830">
        <v>-94.168055559999999</v>
      </c>
      <c r="B6830">
        <v>16.561666670000001</v>
      </c>
      <c r="C6830" t="s">
        <v>819</v>
      </c>
      <c r="D6830" t="s">
        <v>883</v>
      </c>
      <c r="E6830" t="s">
        <v>421</v>
      </c>
      <c r="F6830" t="s">
        <v>110</v>
      </c>
      <c r="G6830" t="s">
        <v>110</v>
      </c>
      <c r="H6830" t="s">
        <v>94</v>
      </c>
      <c r="K6830">
        <v>0</v>
      </c>
      <c r="L6830">
        <v>0</v>
      </c>
      <c r="M6830">
        <v>1</v>
      </c>
      <c r="N6830">
        <v>22</v>
      </c>
      <c r="O6830">
        <v>2007</v>
      </c>
      <c r="P6830" t="s">
        <v>397</v>
      </c>
      <c r="R6830">
        <f t="shared" si="425"/>
        <v>-94</v>
      </c>
      <c r="S6830">
        <f t="shared" si="426"/>
        <v>17</v>
      </c>
      <c r="T6830" t="str">
        <f t="shared" si="427"/>
        <v>-9417</v>
      </c>
      <c r="U6830" t="str">
        <f t="shared" si="424"/>
        <v>-94, 17</v>
      </c>
    </row>
    <row r="6831" spans="1:21" hidden="1" x14ac:dyDescent="0.25">
      <c r="A6831">
        <v>-94.168055559999999</v>
      </c>
      <c r="B6831">
        <v>16.55944444</v>
      </c>
      <c r="C6831" t="s">
        <v>819</v>
      </c>
      <c r="D6831" t="s">
        <v>883</v>
      </c>
      <c r="E6831" t="s">
        <v>421</v>
      </c>
      <c r="F6831" t="s">
        <v>110</v>
      </c>
      <c r="G6831" t="s">
        <v>110</v>
      </c>
      <c r="H6831" t="s">
        <v>94</v>
      </c>
      <c r="K6831">
        <v>0</v>
      </c>
      <c r="L6831">
        <v>0</v>
      </c>
      <c r="M6831">
        <v>1</v>
      </c>
      <c r="N6831">
        <v>22</v>
      </c>
      <c r="O6831">
        <v>2007</v>
      </c>
      <c r="P6831" t="s">
        <v>397</v>
      </c>
      <c r="R6831">
        <f t="shared" si="425"/>
        <v>-94</v>
      </c>
      <c r="S6831">
        <f t="shared" si="426"/>
        <v>17</v>
      </c>
      <c r="T6831" t="str">
        <f t="shared" si="427"/>
        <v>-9417</v>
      </c>
      <c r="U6831" t="str">
        <f t="shared" si="424"/>
        <v>-94, 17</v>
      </c>
    </row>
    <row r="6832" spans="1:21" hidden="1" x14ac:dyDescent="0.25">
      <c r="A6832">
        <v>-94.168055559999999</v>
      </c>
      <c r="B6832">
        <v>16.55944444</v>
      </c>
      <c r="C6832" t="s">
        <v>819</v>
      </c>
      <c r="D6832" t="s">
        <v>883</v>
      </c>
      <c r="E6832" t="s">
        <v>421</v>
      </c>
      <c r="F6832" t="s">
        <v>110</v>
      </c>
      <c r="G6832" t="s">
        <v>110</v>
      </c>
      <c r="H6832" t="s">
        <v>94</v>
      </c>
      <c r="K6832">
        <v>0</v>
      </c>
      <c r="L6832">
        <v>0</v>
      </c>
      <c r="M6832">
        <v>1</v>
      </c>
      <c r="N6832">
        <v>22</v>
      </c>
      <c r="O6832">
        <v>2007</v>
      </c>
      <c r="P6832" t="s">
        <v>397</v>
      </c>
      <c r="R6832">
        <f t="shared" si="425"/>
        <v>-94</v>
      </c>
      <c r="S6832">
        <f t="shared" si="426"/>
        <v>17</v>
      </c>
      <c r="T6832" t="str">
        <f t="shared" si="427"/>
        <v>-9417</v>
      </c>
      <c r="U6832" t="str">
        <f t="shared" si="424"/>
        <v>-93, 17</v>
      </c>
    </row>
    <row r="6833" spans="1:21" hidden="1" x14ac:dyDescent="0.25">
      <c r="A6833">
        <v>-93.456666670000004</v>
      </c>
      <c r="B6833">
        <v>16.88</v>
      </c>
      <c r="C6833" t="s">
        <v>845</v>
      </c>
      <c r="D6833" t="s">
        <v>883</v>
      </c>
      <c r="E6833" t="s">
        <v>421</v>
      </c>
      <c r="F6833" t="s">
        <v>110</v>
      </c>
      <c r="G6833" t="s">
        <v>110</v>
      </c>
      <c r="H6833" t="s">
        <v>94</v>
      </c>
      <c r="K6833">
        <v>0</v>
      </c>
      <c r="L6833">
        <v>0</v>
      </c>
      <c r="M6833">
        <v>1</v>
      </c>
      <c r="N6833">
        <v>24</v>
      </c>
      <c r="O6833">
        <v>2007</v>
      </c>
      <c r="P6833" t="s">
        <v>397</v>
      </c>
      <c r="R6833">
        <f t="shared" si="425"/>
        <v>-93</v>
      </c>
      <c r="S6833">
        <f t="shared" si="426"/>
        <v>17</v>
      </c>
      <c r="T6833" t="str">
        <f t="shared" si="427"/>
        <v>-9317</v>
      </c>
      <c r="U6833" t="str">
        <f t="shared" si="424"/>
        <v>-94, 17</v>
      </c>
    </row>
    <row r="6834" spans="1:21" hidden="1" x14ac:dyDescent="0.25">
      <c r="A6834">
        <v>-93.536388889999998</v>
      </c>
      <c r="B6834">
        <v>16.856111110000001</v>
      </c>
      <c r="C6834" t="s">
        <v>787</v>
      </c>
      <c r="D6834" t="s">
        <v>872</v>
      </c>
      <c r="E6834" t="s">
        <v>118</v>
      </c>
      <c r="F6834" t="s">
        <v>110</v>
      </c>
      <c r="G6834" t="s">
        <v>110</v>
      </c>
      <c r="H6834" t="s">
        <v>94</v>
      </c>
      <c r="K6834">
        <v>0</v>
      </c>
      <c r="L6834">
        <v>0</v>
      </c>
      <c r="M6834">
        <v>5</v>
      </c>
      <c r="N6834">
        <v>17</v>
      </c>
      <c r="O6834">
        <v>2008</v>
      </c>
      <c r="P6834" t="s">
        <v>397</v>
      </c>
      <c r="R6834">
        <f t="shared" si="425"/>
        <v>-94</v>
      </c>
      <c r="S6834">
        <f t="shared" si="426"/>
        <v>17</v>
      </c>
      <c r="T6834" t="str">
        <f t="shared" si="427"/>
        <v>-9417</v>
      </c>
      <c r="U6834" t="str">
        <f t="shared" si="424"/>
        <v>-93, 17</v>
      </c>
    </row>
    <row r="6835" spans="1:21" hidden="1" x14ac:dyDescent="0.25">
      <c r="A6835">
        <v>-93.480833329999996</v>
      </c>
      <c r="B6835">
        <v>16.921388889999999</v>
      </c>
      <c r="C6835" t="s">
        <v>845</v>
      </c>
      <c r="D6835" t="s">
        <v>883</v>
      </c>
      <c r="E6835" t="s">
        <v>421</v>
      </c>
      <c r="F6835" t="s">
        <v>110</v>
      </c>
      <c r="G6835" t="s">
        <v>110</v>
      </c>
      <c r="H6835" t="s">
        <v>94</v>
      </c>
      <c r="K6835">
        <v>0</v>
      </c>
      <c r="L6835">
        <v>0</v>
      </c>
      <c r="M6835">
        <v>1</v>
      </c>
      <c r="N6835">
        <v>24</v>
      </c>
      <c r="O6835">
        <v>2007</v>
      </c>
      <c r="P6835" t="s">
        <v>397</v>
      </c>
      <c r="R6835">
        <f t="shared" si="425"/>
        <v>-93</v>
      </c>
      <c r="S6835">
        <f t="shared" si="426"/>
        <v>17</v>
      </c>
      <c r="T6835" t="str">
        <f t="shared" si="427"/>
        <v>-9317</v>
      </c>
      <c r="U6835" t="str">
        <f t="shared" si="424"/>
        <v>-93, 17</v>
      </c>
    </row>
    <row r="6836" spans="1:21" hidden="1" x14ac:dyDescent="0.25">
      <c r="A6836">
        <v>-93.480833329999996</v>
      </c>
      <c r="B6836">
        <v>16.921388889999999</v>
      </c>
      <c r="C6836" t="s">
        <v>845</v>
      </c>
      <c r="D6836" t="s">
        <v>883</v>
      </c>
      <c r="E6836" t="s">
        <v>421</v>
      </c>
      <c r="F6836" t="s">
        <v>110</v>
      </c>
      <c r="G6836" t="s">
        <v>110</v>
      </c>
      <c r="H6836" t="s">
        <v>94</v>
      </c>
      <c r="K6836">
        <v>0</v>
      </c>
      <c r="L6836">
        <v>0</v>
      </c>
      <c r="M6836">
        <v>1</v>
      </c>
      <c r="N6836">
        <v>24</v>
      </c>
      <c r="O6836">
        <v>2007</v>
      </c>
      <c r="P6836" t="s">
        <v>397</v>
      </c>
      <c r="R6836">
        <f t="shared" si="425"/>
        <v>-93</v>
      </c>
      <c r="S6836">
        <f t="shared" si="426"/>
        <v>17</v>
      </c>
      <c r="T6836" t="str">
        <f t="shared" si="427"/>
        <v>-9317</v>
      </c>
      <c r="U6836" t="str">
        <f t="shared" si="424"/>
        <v>-93, 17</v>
      </c>
    </row>
    <row r="6837" spans="1:21" hidden="1" x14ac:dyDescent="0.25">
      <c r="A6837">
        <v>-93.480833329999996</v>
      </c>
      <c r="B6837">
        <v>16.921388889999999</v>
      </c>
      <c r="C6837" t="s">
        <v>845</v>
      </c>
      <c r="D6837" t="s">
        <v>883</v>
      </c>
      <c r="E6837" t="s">
        <v>421</v>
      </c>
      <c r="F6837" t="s">
        <v>110</v>
      </c>
      <c r="G6837" t="s">
        <v>110</v>
      </c>
      <c r="H6837" t="s">
        <v>94</v>
      </c>
      <c r="K6837">
        <v>0</v>
      </c>
      <c r="L6837">
        <v>0</v>
      </c>
      <c r="M6837">
        <v>1</v>
      </c>
      <c r="N6837">
        <v>24</v>
      </c>
      <c r="O6837">
        <v>2007</v>
      </c>
      <c r="P6837" t="s">
        <v>397</v>
      </c>
      <c r="R6837">
        <f t="shared" si="425"/>
        <v>-93</v>
      </c>
      <c r="S6837">
        <f t="shared" si="426"/>
        <v>17</v>
      </c>
      <c r="T6837" t="str">
        <f t="shared" si="427"/>
        <v>-9317</v>
      </c>
      <c r="U6837" t="str">
        <f t="shared" si="424"/>
        <v>-93, 17</v>
      </c>
    </row>
    <row r="6838" spans="1:21" hidden="1" x14ac:dyDescent="0.25">
      <c r="A6838">
        <v>-93.480833329999996</v>
      </c>
      <c r="B6838">
        <v>16.921388889999999</v>
      </c>
      <c r="C6838" t="s">
        <v>845</v>
      </c>
      <c r="D6838" t="s">
        <v>883</v>
      </c>
      <c r="E6838" t="s">
        <v>421</v>
      </c>
      <c r="F6838" t="s">
        <v>110</v>
      </c>
      <c r="G6838" t="s">
        <v>110</v>
      </c>
      <c r="H6838" t="s">
        <v>94</v>
      </c>
      <c r="K6838">
        <v>0</v>
      </c>
      <c r="L6838">
        <v>0</v>
      </c>
      <c r="M6838">
        <v>1</v>
      </c>
      <c r="N6838">
        <v>24</v>
      </c>
      <c r="O6838">
        <v>2007</v>
      </c>
      <c r="P6838" t="s">
        <v>397</v>
      </c>
      <c r="R6838">
        <f t="shared" si="425"/>
        <v>-93</v>
      </c>
      <c r="S6838">
        <f t="shared" si="426"/>
        <v>17</v>
      </c>
      <c r="T6838" t="str">
        <f t="shared" si="427"/>
        <v>-9317</v>
      </c>
      <c r="U6838" t="str">
        <f t="shared" si="424"/>
        <v>-93, 17</v>
      </c>
    </row>
    <row r="6839" spans="1:21" hidden="1" x14ac:dyDescent="0.25">
      <c r="A6839">
        <v>-93.480833329999996</v>
      </c>
      <c r="B6839">
        <v>16.921388889999999</v>
      </c>
      <c r="C6839" t="s">
        <v>845</v>
      </c>
      <c r="D6839" t="s">
        <v>883</v>
      </c>
      <c r="E6839" t="s">
        <v>421</v>
      </c>
      <c r="F6839" t="s">
        <v>110</v>
      </c>
      <c r="G6839" t="s">
        <v>110</v>
      </c>
      <c r="H6839" t="s">
        <v>94</v>
      </c>
      <c r="K6839">
        <v>0</v>
      </c>
      <c r="L6839">
        <v>0</v>
      </c>
      <c r="M6839">
        <v>1</v>
      </c>
      <c r="N6839">
        <v>24</v>
      </c>
      <c r="O6839">
        <v>2007</v>
      </c>
      <c r="P6839" t="s">
        <v>397</v>
      </c>
      <c r="R6839">
        <f t="shared" si="425"/>
        <v>-93</v>
      </c>
      <c r="S6839">
        <f t="shared" si="426"/>
        <v>17</v>
      </c>
      <c r="T6839" t="str">
        <f t="shared" si="427"/>
        <v>-9317</v>
      </c>
      <c r="U6839" t="str">
        <f t="shared" si="424"/>
        <v>-93, 17</v>
      </c>
    </row>
    <row r="6840" spans="1:21" hidden="1" x14ac:dyDescent="0.25">
      <c r="A6840">
        <v>-93.480833329999996</v>
      </c>
      <c r="B6840">
        <v>16.921388889999999</v>
      </c>
      <c r="C6840" t="s">
        <v>845</v>
      </c>
      <c r="D6840" t="s">
        <v>883</v>
      </c>
      <c r="E6840" t="s">
        <v>421</v>
      </c>
      <c r="F6840" t="s">
        <v>110</v>
      </c>
      <c r="G6840" t="s">
        <v>110</v>
      </c>
      <c r="H6840" t="s">
        <v>94</v>
      </c>
      <c r="K6840">
        <v>0</v>
      </c>
      <c r="L6840">
        <v>0</v>
      </c>
      <c r="M6840">
        <v>1</v>
      </c>
      <c r="N6840">
        <v>24</v>
      </c>
      <c r="O6840">
        <v>2007</v>
      </c>
      <c r="P6840" t="s">
        <v>397</v>
      </c>
      <c r="R6840">
        <f t="shared" si="425"/>
        <v>-93</v>
      </c>
      <c r="S6840">
        <f t="shared" si="426"/>
        <v>17</v>
      </c>
      <c r="T6840" t="str">
        <f t="shared" si="427"/>
        <v>-9317</v>
      </c>
      <c r="U6840" t="str">
        <f t="shared" si="424"/>
        <v>-93, 17</v>
      </c>
    </row>
    <row r="6841" spans="1:21" hidden="1" x14ac:dyDescent="0.25">
      <c r="A6841">
        <v>-93.480833329999996</v>
      </c>
      <c r="B6841">
        <v>16.921388889999999</v>
      </c>
      <c r="C6841" t="s">
        <v>845</v>
      </c>
      <c r="D6841" t="s">
        <v>883</v>
      </c>
      <c r="E6841" t="s">
        <v>421</v>
      </c>
      <c r="F6841" t="s">
        <v>110</v>
      </c>
      <c r="G6841" t="s">
        <v>110</v>
      </c>
      <c r="H6841" t="s">
        <v>94</v>
      </c>
      <c r="K6841">
        <v>0</v>
      </c>
      <c r="L6841">
        <v>0</v>
      </c>
      <c r="M6841">
        <v>1</v>
      </c>
      <c r="N6841">
        <v>24</v>
      </c>
      <c r="O6841">
        <v>2007</v>
      </c>
      <c r="P6841" t="s">
        <v>397</v>
      </c>
      <c r="R6841">
        <f t="shared" si="425"/>
        <v>-93</v>
      </c>
      <c r="S6841">
        <f t="shared" si="426"/>
        <v>17</v>
      </c>
      <c r="T6841" t="str">
        <f t="shared" si="427"/>
        <v>-9317</v>
      </c>
      <c r="U6841" t="str">
        <f t="shared" si="424"/>
        <v>-93, 17</v>
      </c>
    </row>
    <row r="6842" spans="1:21" hidden="1" x14ac:dyDescent="0.25">
      <c r="A6842">
        <v>-93.480833329999996</v>
      </c>
      <c r="B6842">
        <v>16.921388889999999</v>
      </c>
      <c r="C6842" t="s">
        <v>845</v>
      </c>
      <c r="D6842" t="s">
        <v>883</v>
      </c>
      <c r="E6842" t="s">
        <v>421</v>
      </c>
      <c r="F6842" t="s">
        <v>110</v>
      </c>
      <c r="G6842" t="s">
        <v>110</v>
      </c>
      <c r="H6842" t="s">
        <v>94</v>
      </c>
      <c r="K6842">
        <v>0</v>
      </c>
      <c r="L6842">
        <v>0</v>
      </c>
      <c r="M6842">
        <v>1</v>
      </c>
      <c r="N6842">
        <v>24</v>
      </c>
      <c r="O6842">
        <v>2007</v>
      </c>
      <c r="P6842" t="s">
        <v>397</v>
      </c>
      <c r="R6842">
        <f t="shared" si="425"/>
        <v>-93</v>
      </c>
      <c r="S6842">
        <f t="shared" si="426"/>
        <v>17</v>
      </c>
      <c r="T6842" t="str">
        <f t="shared" si="427"/>
        <v>-9317</v>
      </c>
      <c r="U6842" t="str">
        <f t="shared" si="424"/>
        <v>-93, 17</v>
      </c>
    </row>
    <row r="6843" spans="1:21" hidden="1" x14ac:dyDescent="0.25">
      <c r="A6843">
        <v>-93.480833329999996</v>
      </c>
      <c r="B6843">
        <v>16.921388889999999</v>
      </c>
      <c r="C6843" t="s">
        <v>845</v>
      </c>
      <c r="D6843" t="s">
        <v>883</v>
      </c>
      <c r="E6843" t="s">
        <v>421</v>
      </c>
      <c r="F6843" t="s">
        <v>110</v>
      </c>
      <c r="G6843" t="s">
        <v>110</v>
      </c>
      <c r="H6843" t="s">
        <v>94</v>
      </c>
      <c r="K6843">
        <v>0</v>
      </c>
      <c r="L6843">
        <v>0</v>
      </c>
      <c r="M6843">
        <v>1</v>
      </c>
      <c r="N6843">
        <v>24</v>
      </c>
      <c r="O6843">
        <v>2007</v>
      </c>
      <c r="P6843" t="s">
        <v>397</v>
      </c>
      <c r="R6843">
        <f t="shared" si="425"/>
        <v>-93</v>
      </c>
      <c r="S6843">
        <f t="shared" si="426"/>
        <v>17</v>
      </c>
      <c r="T6843" t="str">
        <f t="shared" si="427"/>
        <v>-9317</v>
      </c>
      <c r="U6843" t="str">
        <f t="shared" si="424"/>
        <v>-93, 17</v>
      </c>
    </row>
    <row r="6844" spans="1:21" hidden="1" x14ac:dyDescent="0.25">
      <c r="A6844">
        <v>-93.480833329999996</v>
      </c>
      <c r="B6844">
        <v>16.921388889999999</v>
      </c>
      <c r="C6844" t="s">
        <v>845</v>
      </c>
      <c r="D6844" t="s">
        <v>883</v>
      </c>
      <c r="E6844" t="s">
        <v>421</v>
      </c>
      <c r="F6844" t="s">
        <v>110</v>
      </c>
      <c r="G6844" t="s">
        <v>110</v>
      </c>
      <c r="H6844" t="s">
        <v>94</v>
      </c>
      <c r="K6844">
        <v>0</v>
      </c>
      <c r="L6844">
        <v>0</v>
      </c>
      <c r="M6844">
        <v>1</v>
      </c>
      <c r="N6844">
        <v>24</v>
      </c>
      <c r="O6844">
        <v>2007</v>
      </c>
      <c r="P6844" t="s">
        <v>397</v>
      </c>
      <c r="R6844">
        <f t="shared" si="425"/>
        <v>-93</v>
      </c>
      <c r="S6844">
        <f t="shared" si="426"/>
        <v>17</v>
      </c>
      <c r="T6844" t="str">
        <f t="shared" si="427"/>
        <v>-9317</v>
      </c>
      <c r="U6844" t="str">
        <f t="shared" si="424"/>
        <v>-93, 17</v>
      </c>
    </row>
    <row r="6845" spans="1:21" hidden="1" x14ac:dyDescent="0.25">
      <c r="A6845">
        <v>-93.480833329999996</v>
      </c>
      <c r="B6845">
        <v>16.921388889999999</v>
      </c>
      <c r="C6845" t="s">
        <v>845</v>
      </c>
      <c r="D6845" t="s">
        <v>883</v>
      </c>
      <c r="E6845" t="s">
        <v>421</v>
      </c>
      <c r="F6845" t="s">
        <v>110</v>
      </c>
      <c r="G6845" t="s">
        <v>110</v>
      </c>
      <c r="H6845" t="s">
        <v>94</v>
      </c>
      <c r="K6845">
        <v>0</v>
      </c>
      <c r="L6845">
        <v>0</v>
      </c>
      <c r="M6845">
        <v>1</v>
      </c>
      <c r="N6845">
        <v>24</v>
      </c>
      <c r="O6845">
        <v>2007</v>
      </c>
      <c r="P6845" t="s">
        <v>397</v>
      </c>
      <c r="R6845">
        <f t="shared" si="425"/>
        <v>-93</v>
      </c>
      <c r="S6845">
        <f t="shared" si="426"/>
        <v>17</v>
      </c>
      <c r="T6845" t="str">
        <f t="shared" si="427"/>
        <v>-9317</v>
      </c>
      <c r="U6845" t="str">
        <f t="shared" si="424"/>
        <v>-93, 17</v>
      </c>
    </row>
    <row r="6846" spans="1:21" hidden="1" x14ac:dyDescent="0.25">
      <c r="A6846">
        <v>-93.480833329999996</v>
      </c>
      <c r="B6846">
        <v>16.921388889999999</v>
      </c>
      <c r="C6846" t="s">
        <v>845</v>
      </c>
      <c r="D6846" t="s">
        <v>883</v>
      </c>
      <c r="E6846" t="s">
        <v>421</v>
      </c>
      <c r="F6846" t="s">
        <v>110</v>
      </c>
      <c r="G6846" t="s">
        <v>110</v>
      </c>
      <c r="H6846" t="s">
        <v>94</v>
      </c>
      <c r="K6846">
        <v>0</v>
      </c>
      <c r="L6846">
        <v>0</v>
      </c>
      <c r="M6846">
        <v>1</v>
      </c>
      <c r="N6846">
        <v>24</v>
      </c>
      <c r="O6846">
        <v>2007</v>
      </c>
      <c r="P6846" t="s">
        <v>397</v>
      </c>
      <c r="R6846">
        <f t="shared" si="425"/>
        <v>-93</v>
      </c>
      <c r="S6846">
        <f t="shared" si="426"/>
        <v>17</v>
      </c>
      <c r="T6846" t="str">
        <f t="shared" si="427"/>
        <v>-9317</v>
      </c>
      <c r="U6846" t="str">
        <f t="shared" si="424"/>
        <v>-93, 17</v>
      </c>
    </row>
    <row r="6847" spans="1:21" hidden="1" x14ac:dyDescent="0.25">
      <c r="A6847">
        <v>-93.454722219999994</v>
      </c>
      <c r="B6847">
        <v>16.922777780000001</v>
      </c>
      <c r="C6847" t="s">
        <v>845</v>
      </c>
      <c r="D6847" t="s">
        <v>883</v>
      </c>
      <c r="E6847" t="s">
        <v>421</v>
      </c>
      <c r="F6847" t="s">
        <v>110</v>
      </c>
      <c r="G6847" t="s">
        <v>110</v>
      </c>
      <c r="H6847" t="s">
        <v>94</v>
      </c>
      <c r="K6847">
        <v>0</v>
      </c>
      <c r="L6847">
        <v>0</v>
      </c>
      <c r="M6847">
        <v>1</v>
      </c>
      <c r="N6847">
        <v>24</v>
      </c>
      <c r="O6847">
        <v>2007</v>
      </c>
      <c r="P6847" t="s">
        <v>397</v>
      </c>
      <c r="R6847">
        <f t="shared" si="425"/>
        <v>-93</v>
      </c>
      <c r="S6847">
        <f t="shared" si="426"/>
        <v>17</v>
      </c>
      <c r="T6847" t="str">
        <f t="shared" si="427"/>
        <v>-9317</v>
      </c>
      <c r="U6847" t="str">
        <f t="shared" si="424"/>
        <v>-93, 17</v>
      </c>
    </row>
    <row r="6848" spans="1:21" hidden="1" x14ac:dyDescent="0.25">
      <c r="A6848">
        <v>-93.328055559999996</v>
      </c>
      <c r="B6848">
        <v>16.85916667</v>
      </c>
      <c r="C6848" t="s">
        <v>852</v>
      </c>
      <c r="D6848" t="s">
        <v>883</v>
      </c>
      <c r="E6848" t="s">
        <v>421</v>
      </c>
      <c r="F6848" t="s">
        <v>110</v>
      </c>
      <c r="G6848" t="s">
        <v>110</v>
      </c>
      <c r="H6848" t="s">
        <v>94</v>
      </c>
      <c r="K6848">
        <v>0</v>
      </c>
      <c r="L6848">
        <v>0</v>
      </c>
      <c r="M6848">
        <v>2</v>
      </c>
      <c r="N6848">
        <v>25</v>
      </c>
      <c r="O6848">
        <v>2008</v>
      </c>
      <c r="P6848" t="s">
        <v>397</v>
      </c>
      <c r="R6848">
        <f t="shared" si="425"/>
        <v>-93</v>
      </c>
      <c r="S6848">
        <f t="shared" si="426"/>
        <v>17</v>
      </c>
      <c r="T6848" t="str">
        <f t="shared" si="427"/>
        <v>-9317</v>
      </c>
      <c r="U6848" t="str">
        <f t="shared" si="424"/>
        <v>-94, 17</v>
      </c>
    </row>
    <row r="6849" spans="1:21" hidden="1" x14ac:dyDescent="0.25">
      <c r="A6849">
        <v>-94.165555560000001</v>
      </c>
      <c r="B6849">
        <v>16.543055559999999</v>
      </c>
      <c r="C6849" t="s">
        <v>885</v>
      </c>
      <c r="D6849" t="s">
        <v>883</v>
      </c>
      <c r="E6849" t="s">
        <v>421</v>
      </c>
      <c r="F6849" t="s">
        <v>110</v>
      </c>
      <c r="G6849" t="s">
        <v>110</v>
      </c>
      <c r="H6849" t="s">
        <v>94</v>
      </c>
      <c r="K6849">
        <v>0</v>
      </c>
      <c r="L6849">
        <v>0</v>
      </c>
      <c r="M6849">
        <v>3</v>
      </c>
      <c r="N6849">
        <v>7</v>
      </c>
      <c r="O6849">
        <v>2008</v>
      </c>
      <c r="P6849" t="s">
        <v>397</v>
      </c>
      <c r="R6849">
        <f t="shared" si="425"/>
        <v>-94</v>
      </c>
      <c r="S6849">
        <f t="shared" si="426"/>
        <v>17</v>
      </c>
      <c r="T6849" t="str">
        <f t="shared" si="427"/>
        <v>-9417</v>
      </c>
      <c r="U6849" t="str">
        <f t="shared" si="424"/>
        <v>-93, 17</v>
      </c>
    </row>
    <row r="6850" spans="1:21" hidden="1" x14ac:dyDescent="0.25">
      <c r="A6850">
        <v>-93.454722219999994</v>
      </c>
      <c r="B6850">
        <v>16.922777780000001</v>
      </c>
      <c r="C6850" t="s">
        <v>845</v>
      </c>
      <c r="D6850" t="s">
        <v>883</v>
      </c>
      <c r="E6850" t="s">
        <v>421</v>
      </c>
      <c r="F6850" t="s">
        <v>110</v>
      </c>
      <c r="G6850" t="s">
        <v>110</v>
      </c>
      <c r="H6850" t="s">
        <v>94</v>
      </c>
      <c r="K6850">
        <v>0</v>
      </c>
      <c r="L6850">
        <v>0</v>
      </c>
      <c r="M6850">
        <v>1</v>
      </c>
      <c r="N6850">
        <v>24</v>
      </c>
      <c r="O6850">
        <v>2007</v>
      </c>
      <c r="P6850" t="s">
        <v>397</v>
      </c>
      <c r="R6850">
        <f t="shared" si="425"/>
        <v>-93</v>
      </c>
      <c r="S6850">
        <f t="shared" si="426"/>
        <v>17</v>
      </c>
      <c r="T6850" t="str">
        <f t="shared" si="427"/>
        <v>-9317</v>
      </c>
      <c r="U6850" t="str">
        <f t="shared" ref="U6850:U6913" si="428">_xlfn.CONCAT($R6851, ", ", $S6851)</f>
        <v>-94, 17</v>
      </c>
    </row>
    <row r="6851" spans="1:21" hidden="1" x14ac:dyDescent="0.25">
      <c r="A6851">
        <v>-94.165555560000001</v>
      </c>
      <c r="B6851">
        <v>16.543055559999999</v>
      </c>
      <c r="C6851" t="s">
        <v>885</v>
      </c>
      <c r="D6851" t="s">
        <v>883</v>
      </c>
      <c r="E6851" t="s">
        <v>421</v>
      </c>
      <c r="F6851" t="s">
        <v>110</v>
      </c>
      <c r="G6851" t="s">
        <v>110</v>
      </c>
      <c r="H6851" t="s">
        <v>94</v>
      </c>
      <c r="K6851">
        <v>0</v>
      </c>
      <c r="L6851">
        <v>0</v>
      </c>
      <c r="M6851">
        <v>3</v>
      </c>
      <c r="N6851">
        <v>7</v>
      </c>
      <c r="O6851">
        <v>2008</v>
      </c>
      <c r="P6851" t="s">
        <v>397</v>
      </c>
      <c r="R6851">
        <f t="shared" ref="R6851:R6914" si="429">ROUND($A6851, 0)</f>
        <v>-94</v>
      </c>
      <c r="S6851">
        <f t="shared" ref="S6851:S6914" si="430">ROUND($B6851, 0)</f>
        <v>17</v>
      </c>
      <c r="T6851" t="str">
        <f t="shared" ref="T6851:T6914" si="431">_xlfn.CONCAT($R6851, $S6851)</f>
        <v>-9417</v>
      </c>
      <c r="U6851" t="str">
        <f t="shared" si="428"/>
        <v>-94, 17</v>
      </c>
    </row>
    <row r="6852" spans="1:21" hidden="1" x14ac:dyDescent="0.25">
      <c r="A6852">
        <v>-94.165555560000001</v>
      </c>
      <c r="B6852">
        <v>16.543055559999999</v>
      </c>
      <c r="C6852" t="s">
        <v>885</v>
      </c>
      <c r="D6852" t="s">
        <v>883</v>
      </c>
      <c r="E6852" t="s">
        <v>421</v>
      </c>
      <c r="F6852" t="s">
        <v>110</v>
      </c>
      <c r="G6852" t="s">
        <v>110</v>
      </c>
      <c r="H6852" t="s">
        <v>94</v>
      </c>
      <c r="K6852">
        <v>0</v>
      </c>
      <c r="L6852">
        <v>0</v>
      </c>
      <c r="M6852">
        <v>3</v>
      </c>
      <c r="N6852">
        <v>7</v>
      </c>
      <c r="O6852">
        <v>2008</v>
      </c>
      <c r="P6852" t="s">
        <v>397</v>
      </c>
      <c r="R6852">
        <f t="shared" si="429"/>
        <v>-94</v>
      </c>
      <c r="S6852">
        <f t="shared" si="430"/>
        <v>17</v>
      </c>
      <c r="T6852" t="str">
        <f t="shared" si="431"/>
        <v>-9417</v>
      </c>
      <c r="U6852" t="str">
        <f t="shared" si="428"/>
        <v>-94, 17</v>
      </c>
    </row>
    <row r="6853" spans="1:21" hidden="1" x14ac:dyDescent="0.25">
      <c r="A6853">
        <v>-94.165555560000001</v>
      </c>
      <c r="B6853">
        <v>16.543055559999999</v>
      </c>
      <c r="C6853" t="s">
        <v>885</v>
      </c>
      <c r="D6853" t="s">
        <v>883</v>
      </c>
      <c r="E6853" t="s">
        <v>421</v>
      </c>
      <c r="F6853" t="s">
        <v>110</v>
      </c>
      <c r="G6853" t="s">
        <v>110</v>
      </c>
      <c r="H6853" t="s">
        <v>94</v>
      </c>
      <c r="K6853">
        <v>0</v>
      </c>
      <c r="L6853">
        <v>0</v>
      </c>
      <c r="M6853">
        <v>3</v>
      </c>
      <c r="N6853">
        <v>7</v>
      </c>
      <c r="O6853">
        <v>2008</v>
      </c>
      <c r="P6853" t="s">
        <v>397</v>
      </c>
      <c r="R6853">
        <f t="shared" si="429"/>
        <v>-94</v>
      </c>
      <c r="S6853">
        <f t="shared" si="430"/>
        <v>17</v>
      </c>
      <c r="T6853" t="str">
        <f t="shared" si="431"/>
        <v>-9417</v>
      </c>
      <c r="U6853" t="str">
        <f t="shared" si="428"/>
        <v>-94, 17</v>
      </c>
    </row>
    <row r="6854" spans="1:21" hidden="1" x14ac:dyDescent="0.25">
      <c r="A6854">
        <v>-94.167500000000004</v>
      </c>
      <c r="B6854">
        <v>16.556388890000001</v>
      </c>
      <c r="C6854" t="s">
        <v>787</v>
      </c>
      <c r="D6854" t="s">
        <v>883</v>
      </c>
      <c r="E6854" t="s">
        <v>421</v>
      </c>
      <c r="F6854" t="s">
        <v>110</v>
      </c>
      <c r="G6854" t="s">
        <v>110</v>
      </c>
      <c r="H6854" t="s">
        <v>94</v>
      </c>
      <c r="K6854">
        <v>0</v>
      </c>
      <c r="L6854">
        <v>0</v>
      </c>
      <c r="M6854">
        <v>5</v>
      </c>
      <c r="N6854">
        <v>17</v>
      </c>
      <c r="O6854">
        <v>2008</v>
      </c>
      <c r="P6854" t="s">
        <v>397</v>
      </c>
      <c r="R6854">
        <f t="shared" si="429"/>
        <v>-94</v>
      </c>
      <c r="S6854">
        <f t="shared" si="430"/>
        <v>17</v>
      </c>
      <c r="T6854" t="str">
        <f t="shared" si="431"/>
        <v>-9417</v>
      </c>
      <c r="U6854" t="str">
        <f t="shared" si="428"/>
        <v>-94, 17</v>
      </c>
    </row>
    <row r="6855" spans="1:21" hidden="1" x14ac:dyDescent="0.25">
      <c r="A6855">
        <v>-94.167500000000004</v>
      </c>
      <c r="B6855">
        <v>16.556388890000001</v>
      </c>
      <c r="C6855" t="s">
        <v>787</v>
      </c>
      <c r="D6855" t="s">
        <v>883</v>
      </c>
      <c r="E6855" t="s">
        <v>421</v>
      </c>
      <c r="F6855" t="s">
        <v>110</v>
      </c>
      <c r="G6855" t="s">
        <v>110</v>
      </c>
      <c r="H6855" t="s">
        <v>94</v>
      </c>
      <c r="K6855">
        <v>0</v>
      </c>
      <c r="L6855">
        <v>0</v>
      </c>
      <c r="M6855">
        <v>5</v>
      </c>
      <c r="N6855">
        <v>17</v>
      </c>
      <c r="O6855">
        <v>2008</v>
      </c>
      <c r="P6855" t="s">
        <v>397</v>
      </c>
      <c r="R6855">
        <f t="shared" si="429"/>
        <v>-94</v>
      </c>
      <c r="S6855">
        <f t="shared" si="430"/>
        <v>17</v>
      </c>
      <c r="T6855" t="str">
        <f t="shared" si="431"/>
        <v>-9417</v>
      </c>
      <c r="U6855" t="str">
        <f t="shared" si="428"/>
        <v>-94, 17</v>
      </c>
    </row>
    <row r="6856" spans="1:21" hidden="1" x14ac:dyDescent="0.25">
      <c r="A6856">
        <v>-94.167500000000004</v>
      </c>
      <c r="B6856">
        <v>16.556388890000001</v>
      </c>
      <c r="C6856" t="s">
        <v>787</v>
      </c>
      <c r="D6856" t="s">
        <v>883</v>
      </c>
      <c r="E6856" t="s">
        <v>421</v>
      </c>
      <c r="F6856" t="s">
        <v>110</v>
      </c>
      <c r="G6856" t="s">
        <v>110</v>
      </c>
      <c r="H6856" t="s">
        <v>94</v>
      </c>
      <c r="K6856">
        <v>0</v>
      </c>
      <c r="L6856">
        <v>0</v>
      </c>
      <c r="M6856">
        <v>5</v>
      </c>
      <c r="N6856">
        <v>17</v>
      </c>
      <c r="O6856">
        <v>2008</v>
      </c>
      <c r="P6856" t="s">
        <v>397</v>
      </c>
      <c r="R6856">
        <f t="shared" si="429"/>
        <v>-94</v>
      </c>
      <c r="S6856">
        <f t="shared" si="430"/>
        <v>17</v>
      </c>
      <c r="T6856" t="str">
        <f t="shared" si="431"/>
        <v>-9417</v>
      </c>
      <c r="U6856" t="str">
        <f t="shared" si="428"/>
        <v>-94, 17</v>
      </c>
    </row>
    <row r="6857" spans="1:21" hidden="1" x14ac:dyDescent="0.25">
      <c r="A6857">
        <v>-94.167500000000004</v>
      </c>
      <c r="B6857">
        <v>16.556388890000001</v>
      </c>
      <c r="C6857" t="s">
        <v>787</v>
      </c>
      <c r="D6857" t="s">
        <v>883</v>
      </c>
      <c r="E6857" t="s">
        <v>421</v>
      </c>
      <c r="F6857" t="s">
        <v>110</v>
      </c>
      <c r="G6857" t="s">
        <v>110</v>
      </c>
      <c r="H6857" t="s">
        <v>94</v>
      </c>
      <c r="K6857">
        <v>0</v>
      </c>
      <c r="L6857">
        <v>0</v>
      </c>
      <c r="M6857">
        <v>5</v>
      </c>
      <c r="N6857">
        <v>17</v>
      </c>
      <c r="O6857">
        <v>2008</v>
      </c>
      <c r="P6857" t="s">
        <v>397</v>
      </c>
      <c r="R6857">
        <f t="shared" si="429"/>
        <v>-94</v>
      </c>
      <c r="S6857">
        <f t="shared" si="430"/>
        <v>17</v>
      </c>
      <c r="T6857" t="str">
        <f t="shared" si="431"/>
        <v>-9417</v>
      </c>
      <c r="U6857" t="str">
        <f t="shared" si="428"/>
        <v>-94, 17</v>
      </c>
    </row>
    <row r="6858" spans="1:21" hidden="1" x14ac:dyDescent="0.25">
      <c r="A6858">
        <v>-94.167500000000004</v>
      </c>
      <c r="B6858">
        <v>16.556388890000001</v>
      </c>
      <c r="C6858" t="s">
        <v>787</v>
      </c>
      <c r="D6858" t="s">
        <v>883</v>
      </c>
      <c r="E6858" t="s">
        <v>421</v>
      </c>
      <c r="F6858" t="s">
        <v>110</v>
      </c>
      <c r="G6858" t="s">
        <v>110</v>
      </c>
      <c r="H6858" t="s">
        <v>94</v>
      </c>
      <c r="K6858">
        <v>0</v>
      </c>
      <c r="L6858">
        <v>0</v>
      </c>
      <c r="M6858">
        <v>5</v>
      </c>
      <c r="N6858">
        <v>17</v>
      </c>
      <c r="O6858">
        <v>2008</v>
      </c>
      <c r="P6858" t="s">
        <v>397</v>
      </c>
      <c r="R6858">
        <f t="shared" si="429"/>
        <v>-94</v>
      </c>
      <c r="S6858">
        <f t="shared" si="430"/>
        <v>17</v>
      </c>
      <c r="T6858" t="str">
        <f t="shared" si="431"/>
        <v>-9417</v>
      </c>
      <c r="U6858" t="str">
        <f t="shared" si="428"/>
        <v>-93, 17</v>
      </c>
    </row>
    <row r="6859" spans="1:21" hidden="1" x14ac:dyDescent="0.25">
      <c r="A6859">
        <v>-93.324166669999997</v>
      </c>
      <c r="B6859">
        <v>16.8475</v>
      </c>
      <c r="C6859" t="s">
        <v>807</v>
      </c>
      <c r="D6859" t="s">
        <v>883</v>
      </c>
      <c r="E6859" t="s">
        <v>421</v>
      </c>
      <c r="F6859" t="s">
        <v>110</v>
      </c>
      <c r="G6859" t="s">
        <v>110</v>
      </c>
      <c r="H6859" t="s">
        <v>94</v>
      </c>
      <c r="K6859">
        <v>0</v>
      </c>
      <c r="L6859">
        <v>0</v>
      </c>
      <c r="M6859">
        <v>6</v>
      </c>
      <c r="N6859">
        <v>13</v>
      </c>
      <c r="O6859">
        <v>2008</v>
      </c>
      <c r="P6859" t="s">
        <v>397</v>
      </c>
      <c r="R6859">
        <f t="shared" si="429"/>
        <v>-93</v>
      </c>
      <c r="S6859">
        <f t="shared" si="430"/>
        <v>17</v>
      </c>
      <c r="T6859" t="str">
        <f t="shared" si="431"/>
        <v>-9317</v>
      </c>
      <c r="U6859" t="str">
        <f t="shared" si="428"/>
        <v>-93, 17</v>
      </c>
    </row>
    <row r="6860" spans="1:21" hidden="1" x14ac:dyDescent="0.25">
      <c r="A6860">
        <v>-93.30277778</v>
      </c>
      <c r="B6860">
        <v>16.843888889999999</v>
      </c>
      <c r="C6860" t="s">
        <v>882</v>
      </c>
      <c r="D6860" t="s">
        <v>883</v>
      </c>
      <c r="E6860" t="s">
        <v>421</v>
      </c>
      <c r="F6860" t="s">
        <v>110</v>
      </c>
      <c r="G6860" t="s">
        <v>109</v>
      </c>
      <c r="H6860" t="s">
        <v>94</v>
      </c>
      <c r="L6860">
        <v>1216</v>
      </c>
      <c r="M6860">
        <v>1</v>
      </c>
      <c r="N6860">
        <v>17</v>
      </c>
      <c r="O6860">
        <v>2007</v>
      </c>
      <c r="P6860" t="s">
        <v>397</v>
      </c>
      <c r="R6860">
        <f t="shared" si="429"/>
        <v>-93</v>
      </c>
      <c r="S6860">
        <f t="shared" si="430"/>
        <v>17</v>
      </c>
      <c r="T6860" t="str">
        <f t="shared" si="431"/>
        <v>-9317</v>
      </c>
      <c r="U6860" t="str">
        <f t="shared" si="428"/>
        <v>-93, 17</v>
      </c>
    </row>
    <row r="6861" spans="1:21" hidden="1" x14ac:dyDescent="0.25">
      <c r="A6861">
        <v>-93.30277778</v>
      </c>
      <c r="B6861">
        <v>16.843888889999999</v>
      </c>
      <c r="C6861" t="s">
        <v>882</v>
      </c>
      <c r="D6861" t="s">
        <v>883</v>
      </c>
      <c r="E6861" t="s">
        <v>421</v>
      </c>
      <c r="F6861" t="s">
        <v>110</v>
      </c>
      <c r="G6861" t="s">
        <v>109</v>
      </c>
      <c r="H6861" t="s">
        <v>94</v>
      </c>
      <c r="L6861">
        <v>0.42399999999999999</v>
      </c>
      <c r="M6861">
        <v>1</v>
      </c>
      <c r="N6861">
        <v>17</v>
      </c>
      <c r="O6861">
        <v>2007</v>
      </c>
      <c r="P6861" t="s">
        <v>397</v>
      </c>
      <c r="R6861">
        <f t="shared" si="429"/>
        <v>-93</v>
      </c>
      <c r="S6861">
        <f t="shared" si="430"/>
        <v>17</v>
      </c>
      <c r="T6861" t="str">
        <f t="shared" si="431"/>
        <v>-9317</v>
      </c>
      <c r="U6861" t="str">
        <f t="shared" si="428"/>
        <v>-93, 17</v>
      </c>
    </row>
    <row r="6862" spans="1:21" hidden="1" x14ac:dyDescent="0.25">
      <c r="A6862">
        <v>-93.30277778</v>
      </c>
      <c r="B6862">
        <v>16.843888889999999</v>
      </c>
      <c r="C6862" t="s">
        <v>882</v>
      </c>
      <c r="D6862" t="s">
        <v>883</v>
      </c>
      <c r="E6862" t="s">
        <v>421</v>
      </c>
      <c r="F6862" t="s">
        <v>110</v>
      </c>
      <c r="G6862" t="s">
        <v>109</v>
      </c>
      <c r="H6862" t="s">
        <v>94</v>
      </c>
      <c r="L6862">
        <v>488</v>
      </c>
      <c r="M6862">
        <v>1</v>
      </c>
      <c r="N6862">
        <v>17</v>
      </c>
      <c r="O6862">
        <v>2007</v>
      </c>
      <c r="P6862" t="s">
        <v>397</v>
      </c>
      <c r="R6862">
        <f t="shared" si="429"/>
        <v>-93</v>
      </c>
      <c r="S6862">
        <f t="shared" si="430"/>
        <v>17</v>
      </c>
      <c r="T6862" t="str">
        <f t="shared" si="431"/>
        <v>-9317</v>
      </c>
      <c r="U6862" t="str">
        <f t="shared" si="428"/>
        <v>-93, 17</v>
      </c>
    </row>
    <row r="6863" spans="1:21" hidden="1" x14ac:dyDescent="0.25">
      <c r="A6863">
        <v>-93.320555560000003</v>
      </c>
      <c r="B6863">
        <v>16.84416667</v>
      </c>
      <c r="C6863" t="s">
        <v>884</v>
      </c>
      <c r="D6863" t="s">
        <v>883</v>
      </c>
      <c r="E6863" t="s">
        <v>421</v>
      </c>
      <c r="F6863" t="s">
        <v>110</v>
      </c>
      <c r="G6863" t="s">
        <v>109</v>
      </c>
      <c r="H6863" t="s">
        <v>94</v>
      </c>
      <c r="L6863">
        <v>5.6559999999999997</v>
      </c>
      <c r="M6863">
        <v>1</v>
      </c>
      <c r="N6863">
        <v>18</v>
      </c>
      <c r="O6863">
        <v>2007</v>
      </c>
      <c r="P6863" t="s">
        <v>397</v>
      </c>
      <c r="R6863">
        <f t="shared" si="429"/>
        <v>-93</v>
      </c>
      <c r="S6863">
        <f t="shared" si="430"/>
        <v>17</v>
      </c>
      <c r="T6863" t="str">
        <f t="shared" si="431"/>
        <v>-9317</v>
      </c>
      <c r="U6863" t="str">
        <f t="shared" si="428"/>
        <v>-94, 16</v>
      </c>
    </row>
    <row r="6864" spans="1:21" hidden="1" x14ac:dyDescent="0.25">
      <c r="A6864">
        <v>-93.611666670000005</v>
      </c>
      <c r="B6864">
        <v>16.189444439999999</v>
      </c>
      <c r="C6864" t="s">
        <v>886</v>
      </c>
      <c r="D6864" t="s">
        <v>887</v>
      </c>
      <c r="E6864" t="s">
        <v>424</v>
      </c>
      <c r="F6864" t="s">
        <v>110</v>
      </c>
      <c r="G6864" t="s">
        <v>110</v>
      </c>
      <c r="H6864" t="s">
        <v>94</v>
      </c>
      <c r="K6864">
        <v>0</v>
      </c>
      <c r="L6864">
        <v>0</v>
      </c>
      <c r="M6864">
        <v>1</v>
      </c>
      <c r="N6864">
        <v>24</v>
      </c>
      <c r="O6864">
        <v>2009</v>
      </c>
      <c r="P6864" t="s">
        <v>397</v>
      </c>
      <c r="R6864">
        <f t="shared" si="429"/>
        <v>-94</v>
      </c>
      <c r="S6864">
        <f t="shared" si="430"/>
        <v>16</v>
      </c>
      <c r="T6864" t="str">
        <f t="shared" si="431"/>
        <v>-9416</v>
      </c>
      <c r="U6864" t="str">
        <f t="shared" si="428"/>
        <v>-94, 16</v>
      </c>
    </row>
    <row r="6865" spans="1:21" hidden="1" x14ac:dyDescent="0.25">
      <c r="A6865">
        <v>-93.611666670000005</v>
      </c>
      <c r="B6865">
        <v>16.189444439999999</v>
      </c>
      <c r="C6865" t="s">
        <v>886</v>
      </c>
      <c r="D6865" t="s">
        <v>887</v>
      </c>
      <c r="E6865" t="s">
        <v>424</v>
      </c>
      <c r="F6865" t="s">
        <v>110</v>
      </c>
      <c r="G6865" t="s">
        <v>110</v>
      </c>
      <c r="H6865" t="s">
        <v>94</v>
      </c>
      <c r="K6865">
        <v>0</v>
      </c>
      <c r="L6865">
        <v>0</v>
      </c>
      <c r="M6865">
        <v>1</v>
      </c>
      <c r="N6865">
        <v>24</v>
      </c>
      <c r="O6865">
        <v>2009</v>
      </c>
      <c r="P6865" t="s">
        <v>397</v>
      </c>
      <c r="R6865">
        <f t="shared" si="429"/>
        <v>-94</v>
      </c>
      <c r="S6865">
        <f t="shared" si="430"/>
        <v>16</v>
      </c>
      <c r="T6865" t="str">
        <f t="shared" si="431"/>
        <v>-9416</v>
      </c>
      <c r="U6865" t="str">
        <f t="shared" si="428"/>
        <v>-94, 16</v>
      </c>
    </row>
    <row r="6866" spans="1:21" hidden="1" x14ac:dyDescent="0.25">
      <c r="A6866">
        <v>-93.611666670000005</v>
      </c>
      <c r="B6866">
        <v>16.189444439999999</v>
      </c>
      <c r="C6866" t="s">
        <v>886</v>
      </c>
      <c r="D6866" t="s">
        <v>887</v>
      </c>
      <c r="E6866" t="s">
        <v>424</v>
      </c>
      <c r="F6866" t="s">
        <v>110</v>
      </c>
      <c r="G6866" t="s">
        <v>110</v>
      </c>
      <c r="H6866" t="s">
        <v>94</v>
      </c>
      <c r="K6866">
        <v>0</v>
      </c>
      <c r="L6866">
        <v>0</v>
      </c>
      <c r="M6866">
        <v>1</v>
      </c>
      <c r="N6866">
        <v>24</v>
      </c>
      <c r="O6866">
        <v>2009</v>
      </c>
      <c r="P6866" t="s">
        <v>397</v>
      </c>
      <c r="R6866">
        <f t="shared" si="429"/>
        <v>-94</v>
      </c>
      <c r="S6866">
        <f t="shared" si="430"/>
        <v>16</v>
      </c>
      <c r="T6866" t="str">
        <f t="shared" si="431"/>
        <v>-9416</v>
      </c>
      <c r="U6866" t="str">
        <f t="shared" si="428"/>
        <v>-94, 16</v>
      </c>
    </row>
    <row r="6867" spans="1:21" hidden="1" x14ac:dyDescent="0.25">
      <c r="A6867">
        <v>-93.611666670000005</v>
      </c>
      <c r="B6867">
        <v>16.189444439999999</v>
      </c>
      <c r="C6867" t="s">
        <v>886</v>
      </c>
      <c r="D6867" t="s">
        <v>887</v>
      </c>
      <c r="E6867" t="s">
        <v>424</v>
      </c>
      <c r="F6867" t="s">
        <v>110</v>
      </c>
      <c r="G6867" t="s">
        <v>110</v>
      </c>
      <c r="H6867" t="s">
        <v>94</v>
      </c>
      <c r="K6867">
        <v>0</v>
      </c>
      <c r="L6867">
        <v>0</v>
      </c>
      <c r="M6867">
        <v>1</v>
      </c>
      <c r="N6867">
        <v>24</v>
      </c>
      <c r="O6867">
        <v>2009</v>
      </c>
      <c r="P6867" t="s">
        <v>397</v>
      </c>
      <c r="R6867">
        <f t="shared" si="429"/>
        <v>-94</v>
      </c>
      <c r="S6867">
        <f t="shared" si="430"/>
        <v>16</v>
      </c>
      <c r="T6867" t="str">
        <f t="shared" si="431"/>
        <v>-9416</v>
      </c>
      <c r="U6867" t="str">
        <f t="shared" si="428"/>
        <v>-94, 16</v>
      </c>
    </row>
    <row r="6868" spans="1:21" hidden="1" x14ac:dyDescent="0.25">
      <c r="A6868">
        <v>-93.611666670000005</v>
      </c>
      <c r="B6868">
        <v>16.189444439999999</v>
      </c>
      <c r="C6868" t="s">
        <v>886</v>
      </c>
      <c r="D6868" t="s">
        <v>887</v>
      </c>
      <c r="E6868" t="s">
        <v>424</v>
      </c>
      <c r="F6868" t="s">
        <v>110</v>
      </c>
      <c r="G6868" t="s">
        <v>109</v>
      </c>
      <c r="H6868" t="s">
        <v>94</v>
      </c>
      <c r="L6868">
        <v>26.8</v>
      </c>
      <c r="M6868">
        <v>1</v>
      </c>
      <c r="N6868">
        <v>24</v>
      </c>
      <c r="O6868">
        <v>2009</v>
      </c>
      <c r="P6868" t="s">
        <v>397</v>
      </c>
      <c r="R6868">
        <f t="shared" si="429"/>
        <v>-94</v>
      </c>
      <c r="S6868">
        <f t="shared" si="430"/>
        <v>16</v>
      </c>
      <c r="T6868" t="str">
        <f t="shared" si="431"/>
        <v>-9416</v>
      </c>
      <c r="U6868" t="str">
        <f t="shared" si="428"/>
        <v>-94, 16</v>
      </c>
    </row>
    <row r="6869" spans="1:21" hidden="1" x14ac:dyDescent="0.25">
      <c r="A6869">
        <v>-93.611666670000005</v>
      </c>
      <c r="B6869">
        <v>16.189444439999999</v>
      </c>
      <c r="C6869" t="s">
        <v>886</v>
      </c>
      <c r="D6869" t="s">
        <v>887</v>
      </c>
      <c r="E6869" t="s">
        <v>424</v>
      </c>
      <c r="F6869" t="s">
        <v>110</v>
      </c>
      <c r="G6869" t="s">
        <v>109</v>
      </c>
      <c r="H6869" t="s">
        <v>94</v>
      </c>
      <c r="L6869">
        <v>284</v>
      </c>
      <c r="M6869">
        <v>1</v>
      </c>
      <c r="N6869">
        <v>24</v>
      </c>
      <c r="O6869">
        <v>2009</v>
      </c>
      <c r="P6869" t="s">
        <v>397</v>
      </c>
      <c r="R6869">
        <f t="shared" si="429"/>
        <v>-94</v>
      </c>
      <c r="S6869">
        <f t="shared" si="430"/>
        <v>16</v>
      </c>
      <c r="T6869" t="str">
        <f t="shared" si="431"/>
        <v>-9416</v>
      </c>
      <c r="U6869" t="str">
        <f t="shared" si="428"/>
        <v>-94, 16</v>
      </c>
    </row>
    <row r="6870" spans="1:21" hidden="1" x14ac:dyDescent="0.25">
      <c r="A6870">
        <v>-93.611666670000005</v>
      </c>
      <c r="B6870">
        <v>16.189444439999999</v>
      </c>
      <c r="C6870" t="s">
        <v>886</v>
      </c>
      <c r="D6870" t="s">
        <v>887</v>
      </c>
      <c r="E6870" t="s">
        <v>424</v>
      </c>
      <c r="F6870" t="s">
        <v>110</v>
      </c>
      <c r="G6870" t="s">
        <v>109</v>
      </c>
      <c r="H6870" t="s">
        <v>94</v>
      </c>
      <c r="L6870">
        <v>1056.8</v>
      </c>
      <c r="M6870">
        <v>1</v>
      </c>
      <c r="N6870">
        <v>24</v>
      </c>
      <c r="O6870">
        <v>2009</v>
      </c>
      <c r="P6870" t="s">
        <v>397</v>
      </c>
      <c r="R6870">
        <f t="shared" si="429"/>
        <v>-94</v>
      </c>
      <c r="S6870">
        <f t="shared" si="430"/>
        <v>16</v>
      </c>
      <c r="T6870" t="str">
        <f t="shared" si="431"/>
        <v>-9416</v>
      </c>
      <c r="U6870" t="str">
        <f t="shared" si="428"/>
        <v>-93, 16</v>
      </c>
    </row>
    <row r="6871" spans="1:21" hidden="1" x14ac:dyDescent="0.25">
      <c r="A6871">
        <v>-92.798333</v>
      </c>
      <c r="B6871">
        <v>15.671388889999999</v>
      </c>
      <c r="C6871" t="s">
        <v>878</v>
      </c>
      <c r="D6871" t="s">
        <v>423</v>
      </c>
      <c r="E6871" t="s">
        <v>424</v>
      </c>
      <c r="F6871" t="s">
        <v>110</v>
      </c>
      <c r="G6871" t="s">
        <v>110</v>
      </c>
      <c r="H6871" t="s">
        <v>94</v>
      </c>
      <c r="K6871">
        <v>0</v>
      </c>
      <c r="L6871">
        <v>0</v>
      </c>
      <c r="M6871">
        <v>3</v>
      </c>
      <c r="N6871">
        <v>26</v>
      </c>
      <c r="O6871">
        <v>2008</v>
      </c>
      <c r="P6871" t="s">
        <v>397</v>
      </c>
      <c r="R6871">
        <f t="shared" si="429"/>
        <v>-93</v>
      </c>
      <c r="S6871">
        <f t="shared" si="430"/>
        <v>16</v>
      </c>
      <c r="T6871" t="str">
        <f t="shared" si="431"/>
        <v>-9316</v>
      </c>
      <c r="U6871" t="str">
        <f t="shared" si="428"/>
        <v>-93, 16</v>
      </c>
    </row>
    <row r="6872" spans="1:21" hidden="1" x14ac:dyDescent="0.25">
      <c r="A6872">
        <v>-92.798333</v>
      </c>
      <c r="B6872">
        <v>15.671388889999999</v>
      </c>
      <c r="C6872" t="s">
        <v>878</v>
      </c>
      <c r="D6872" t="s">
        <v>423</v>
      </c>
      <c r="E6872" t="s">
        <v>424</v>
      </c>
      <c r="F6872" t="s">
        <v>110</v>
      </c>
      <c r="G6872" t="s">
        <v>110</v>
      </c>
      <c r="H6872" t="s">
        <v>94</v>
      </c>
      <c r="K6872">
        <v>0</v>
      </c>
      <c r="L6872">
        <v>0</v>
      </c>
      <c r="M6872">
        <v>3</v>
      </c>
      <c r="N6872">
        <v>26</v>
      </c>
      <c r="O6872">
        <v>2008</v>
      </c>
      <c r="P6872" t="s">
        <v>397</v>
      </c>
      <c r="R6872">
        <f t="shared" si="429"/>
        <v>-93</v>
      </c>
      <c r="S6872">
        <f t="shared" si="430"/>
        <v>16</v>
      </c>
      <c r="T6872" t="str">
        <f t="shared" si="431"/>
        <v>-9316</v>
      </c>
      <c r="U6872" t="str">
        <f t="shared" si="428"/>
        <v>-93, 16</v>
      </c>
    </row>
    <row r="6873" spans="1:21" hidden="1" x14ac:dyDescent="0.25">
      <c r="A6873">
        <v>-92.798056000000003</v>
      </c>
      <c r="B6873">
        <v>15.668056</v>
      </c>
      <c r="C6873" t="s">
        <v>878</v>
      </c>
      <c r="D6873" t="s">
        <v>423</v>
      </c>
      <c r="E6873" t="s">
        <v>424</v>
      </c>
      <c r="F6873" t="s">
        <v>110</v>
      </c>
      <c r="G6873" t="s">
        <v>110</v>
      </c>
      <c r="H6873" t="s">
        <v>94</v>
      </c>
      <c r="K6873">
        <v>0</v>
      </c>
      <c r="L6873">
        <v>0</v>
      </c>
      <c r="M6873">
        <v>3</v>
      </c>
      <c r="N6873">
        <v>26</v>
      </c>
      <c r="O6873">
        <v>2008</v>
      </c>
      <c r="P6873" t="s">
        <v>397</v>
      </c>
      <c r="R6873">
        <f t="shared" si="429"/>
        <v>-93</v>
      </c>
      <c r="S6873">
        <f t="shared" si="430"/>
        <v>16</v>
      </c>
      <c r="T6873" t="str">
        <f t="shared" si="431"/>
        <v>-9316</v>
      </c>
      <c r="U6873" t="str">
        <f t="shared" si="428"/>
        <v>-93, 16</v>
      </c>
    </row>
    <row r="6874" spans="1:21" hidden="1" x14ac:dyDescent="0.25">
      <c r="A6874">
        <v>-92.799444440000002</v>
      </c>
      <c r="B6874">
        <v>15.67305556</v>
      </c>
      <c r="C6874" t="s">
        <v>878</v>
      </c>
      <c r="D6874" t="s">
        <v>423</v>
      </c>
      <c r="E6874" t="s">
        <v>424</v>
      </c>
      <c r="F6874" t="s">
        <v>110</v>
      </c>
      <c r="G6874" t="s">
        <v>110</v>
      </c>
      <c r="H6874" t="s">
        <v>94</v>
      </c>
      <c r="K6874">
        <v>0</v>
      </c>
      <c r="L6874">
        <v>0</v>
      </c>
      <c r="M6874">
        <v>3</v>
      </c>
      <c r="N6874">
        <v>26</v>
      </c>
      <c r="O6874">
        <v>2008</v>
      </c>
      <c r="P6874" t="s">
        <v>397</v>
      </c>
      <c r="R6874">
        <f t="shared" si="429"/>
        <v>-93</v>
      </c>
      <c r="S6874">
        <f t="shared" si="430"/>
        <v>16</v>
      </c>
      <c r="T6874" t="str">
        <f t="shared" si="431"/>
        <v>-9316</v>
      </c>
      <c r="U6874" t="str">
        <f t="shared" si="428"/>
        <v>-93, 16</v>
      </c>
    </row>
    <row r="6875" spans="1:21" hidden="1" x14ac:dyDescent="0.25">
      <c r="A6875">
        <v>-92.798056000000003</v>
      </c>
      <c r="B6875">
        <v>15.668056</v>
      </c>
      <c r="C6875" t="s">
        <v>878</v>
      </c>
      <c r="D6875" t="s">
        <v>423</v>
      </c>
      <c r="E6875" t="s">
        <v>424</v>
      </c>
      <c r="F6875" t="s">
        <v>110</v>
      </c>
      <c r="G6875" t="s">
        <v>109</v>
      </c>
      <c r="H6875" t="s">
        <v>94</v>
      </c>
      <c r="L6875">
        <v>180</v>
      </c>
      <c r="M6875">
        <v>3</v>
      </c>
      <c r="N6875">
        <v>26</v>
      </c>
      <c r="O6875">
        <v>2008</v>
      </c>
      <c r="P6875" t="s">
        <v>397</v>
      </c>
      <c r="R6875">
        <f t="shared" si="429"/>
        <v>-93</v>
      </c>
      <c r="S6875">
        <f t="shared" si="430"/>
        <v>16</v>
      </c>
      <c r="T6875" t="str">
        <f t="shared" si="431"/>
        <v>-9316</v>
      </c>
      <c r="U6875" t="str">
        <f t="shared" si="428"/>
        <v>-93, 16</v>
      </c>
    </row>
    <row r="6876" spans="1:21" hidden="1" x14ac:dyDescent="0.25">
      <c r="A6876">
        <v>-92.798056000000003</v>
      </c>
      <c r="B6876">
        <v>15.668056</v>
      </c>
      <c r="C6876" t="s">
        <v>878</v>
      </c>
      <c r="D6876" t="s">
        <v>423</v>
      </c>
      <c r="E6876" t="s">
        <v>424</v>
      </c>
      <c r="F6876" t="s">
        <v>110</v>
      </c>
      <c r="G6876" t="s">
        <v>109</v>
      </c>
      <c r="H6876" t="s">
        <v>94</v>
      </c>
      <c r="L6876">
        <v>908</v>
      </c>
      <c r="M6876">
        <v>3</v>
      </c>
      <c r="N6876">
        <v>26</v>
      </c>
      <c r="O6876">
        <v>2008</v>
      </c>
      <c r="P6876" t="s">
        <v>397</v>
      </c>
      <c r="R6876">
        <f t="shared" si="429"/>
        <v>-93</v>
      </c>
      <c r="S6876">
        <f t="shared" si="430"/>
        <v>16</v>
      </c>
      <c r="T6876" t="str">
        <f t="shared" si="431"/>
        <v>-9316</v>
      </c>
      <c r="U6876" t="str">
        <f t="shared" si="428"/>
        <v>-93, 16</v>
      </c>
    </row>
    <row r="6877" spans="1:21" hidden="1" x14ac:dyDescent="0.25">
      <c r="A6877">
        <v>-92.798056000000003</v>
      </c>
      <c r="B6877">
        <v>15.668056</v>
      </c>
      <c r="C6877" t="s">
        <v>878</v>
      </c>
      <c r="D6877" t="s">
        <v>423</v>
      </c>
      <c r="E6877" t="s">
        <v>424</v>
      </c>
      <c r="F6877" t="s">
        <v>110</v>
      </c>
      <c r="G6877" t="s">
        <v>109</v>
      </c>
      <c r="H6877" t="s">
        <v>94</v>
      </c>
      <c r="L6877">
        <v>36.159999999999997</v>
      </c>
      <c r="M6877">
        <v>3</v>
      </c>
      <c r="N6877">
        <v>26</v>
      </c>
      <c r="O6877">
        <v>2008</v>
      </c>
      <c r="P6877" t="s">
        <v>397</v>
      </c>
      <c r="R6877">
        <f t="shared" si="429"/>
        <v>-93</v>
      </c>
      <c r="S6877">
        <f t="shared" si="430"/>
        <v>16</v>
      </c>
      <c r="T6877" t="str">
        <f t="shared" si="431"/>
        <v>-9316</v>
      </c>
      <c r="U6877" t="str">
        <f t="shared" si="428"/>
        <v>-93, 16</v>
      </c>
    </row>
    <row r="6878" spans="1:21" hidden="1" x14ac:dyDescent="0.25">
      <c r="A6878">
        <v>-92.798056000000003</v>
      </c>
      <c r="B6878">
        <v>15.668056</v>
      </c>
      <c r="C6878" t="s">
        <v>878</v>
      </c>
      <c r="D6878" t="s">
        <v>423</v>
      </c>
      <c r="E6878" t="s">
        <v>424</v>
      </c>
      <c r="F6878" t="s">
        <v>110</v>
      </c>
      <c r="G6878" t="s">
        <v>109</v>
      </c>
      <c r="H6878" t="s">
        <v>94</v>
      </c>
      <c r="L6878">
        <v>21676.799999999999</v>
      </c>
      <c r="M6878">
        <v>3</v>
      </c>
      <c r="N6878">
        <v>26</v>
      </c>
      <c r="O6878">
        <v>2008</v>
      </c>
      <c r="P6878" t="s">
        <v>397</v>
      </c>
      <c r="R6878">
        <f t="shared" si="429"/>
        <v>-93</v>
      </c>
      <c r="S6878">
        <f t="shared" si="430"/>
        <v>16</v>
      </c>
      <c r="T6878" t="str">
        <f t="shared" si="431"/>
        <v>-9316</v>
      </c>
      <c r="U6878" t="str">
        <f t="shared" si="428"/>
        <v>-93, 16</v>
      </c>
    </row>
    <row r="6879" spans="1:21" hidden="1" x14ac:dyDescent="0.25">
      <c r="A6879">
        <v>-92.799444440000002</v>
      </c>
      <c r="B6879">
        <v>15.67305556</v>
      </c>
      <c r="C6879" t="s">
        <v>878</v>
      </c>
      <c r="D6879" t="s">
        <v>423</v>
      </c>
      <c r="E6879" t="s">
        <v>424</v>
      </c>
      <c r="F6879" t="s">
        <v>110</v>
      </c>
      <c r="G6879" t="s">
        <v>109</v>
      </c>
      <c r="H6879" t="s">
        <v>94</v>
      </c>
      <c r="L6879">
        <v>1.92</v>
      </c>
      <c r="M6879">
        <v>3</v>
      </c>
      <c r="N6879">
        <v>26</v>
      </c>
      <c r="O6879">
        <v>2008</v>
      </c>
      <c r="P6879" t="s">
        <v>397</v>
      </c>
      <c r="R6879">
        <f t="shared" si="429"/>
        <v>-93</v>
      </c>
      <c r="S6879">
        <f t="shared" si="430"/>
        <v>16</v>
      </c>
      <c r="T6879" t="str">
        <f t="shared" si="431"/>
        <v>-9316</v>
      </c>
      <c r="U6879" t="str">
        <f t="shared" si="428"/>
        <v>-94, 17</v>
      </c>
    </row>
    <row r="6880" spans="1:21" hidden="1" x14ac:dyDescent="0.25">
      <c r="A6880">
        <v>-94.167500000000004</v>
      </c>
      <c r="B6880">
        <v>16.556388890000001</v>
      </c>
      <c r="C6880" t="s">
        <v>787</v>
      </c>
      <c r="D6880" t="s">
        <v>888</v>
      </c>
      <c r="E6880" t="s">
        <v>400</v>
      </c>
      <c r="F6880" t="s">
        <v>110</v>
      </c>
      <c r="G6880" t="s">
        <v>110</v>
      </c>
      <c r="H6880" t="s">
        <v>94</v>
      </c>
      <c r="K6880">
        <v>0</v>
      </c>
      <c r="L6880">
        <v>0</v>
      </c>
      <c r="M6880">
        <v>5</v>
      </c>
      <c r="N6880">
        <v>17</v>
      </c>
      <c r="O6880">
        <v>2008</v>
      </c>
      <c r="P6880" t="s">
        <v>397</v>
      </c>
      <c r="R6880">
        <f t="shared" si="429"/>
        <v>-94</v>
      </c>
      <c r="S6880">
        <f t="shared" si="430"/>
        <v>17</v>
      </c>
      <c r="T6880" t="str">
        <f t="shared" si="431"/>
        <v>-9417</v>
      </c>
      <c r="U6880" t="str">
        <f t="shared" si="428"/>
        <v>-96, 18</v>
      </c>
    </row>
    <row r="6881" spans="1:21" hidden="1" x14ac:dyDescent="0.25">
      <c r="A6881">
        <v>-96.497349999999997</v>
      </c>
      <c r="B6881">
        <v>17.588200000000001</v>
      </c>
      <c r="C6881" t="s">
        <v>394</v>
      </c>
      <c r="D6881" t="s">
        <v>889</v>
      </c>
      <c r="E6881" t="s">
        <v>890</v>
      </c>
      <c r="F6881" t="s">
        <v>110</v>
      </c>
      <c r="G6881" t="s">
        <v>110</v>
      </c>
      <c r="H6881" t="s">
        <v>94</v>
      </c>
      <c r="K6881">
        <v>0</v>
      </c>
      <c r="L6881">
        <v>0</v>
      </c>
      <c r="M6881">
        <v>11</v>
      </c>
      <c r="N6881">
        <v>11</v>
      </c>
      <c r="O6881">
        <v>2008</v>
      </c>
      <c r="P6881" t="s">
        <v>397</v>
      </c>
      <c r="R6881">
        <f t="shared" si="429"/>
        <v>-96</v>
      </c>
      <c r="S6881">
        <f t="shared" si="430"/>
        <v>18</v>
      </c>
      <c r="T6881" t="str">
        <f t="shared" si="431"/>
        <v>-9618</v>
      </c>
      <c r="U6881" t="str">
        <f t="shared" si="428"/>
        <v>-97, 18</v>
      </c>
    </row>
    <row r="6882" spans="1:21" hidden="1" x14ac:dyDescent="0.25">
      <c r="A6882">
        <v>-96.512516669999997</v>
      </c>
      <c r="B6882">
        <v>17.585599999999999</v>
      </c>
      <c r="C6882" t="s">
        <v>394</v>
      </c>
      <c r="D6882" t="s">
        <v>889</v>
      </c>
      <c r="E6882" t="s">
        <v>890</v>
      </c>
      <c r="F6882" t="s">
        <v>110</v>
      </c>
      <c r="G6882" t="s">
        <v>110</v>
      </c>
      <c r="H6882" t="s">
        <v>94</v>
      </c>
      <c r="K6882">
        <v>0</v>
      </c>
      <c r="L6882">
        <v>0</v>
      </c>
      <c r="M6882">
        <v>11</v>
      </c>
      <c r="N6882">
        <v>11</v>
      </c>
      <c r="O6882">
        <v>2008</v>
      </c>
      <c r="P6882" t="s">
        <v>397</v>
      </c>
      <c r="R6882">
        <f t="shared" si="429"/>
        <v>-97</v>
      </c>
      <c r="S6882">
        <f t="shared" si="430"/>
        <v>18</v>
      </c>
      <c r="T6882" t="str">
        <f t="shared" si="431"/>
        <v>-9718</v>
      </c>
      <c r="U6882" t="str">
        <f t="shared" si="428"/>
        <v>-97, 18</v>
      </c>
    </row>
    <row r="6883" spans="1:21" hidden="1" x14ac:dyDescent="0.25">
      <c r="A6883">
        <v>-96.512416669999993</v>
      </c>
      <c r="B6883">
        <v>17.585533330000001</v>
      </c>
      <c r="C6883" t="s">
        <v>394</v>
      </c>
      <c r="D6883" t="s">
        <v>889</v>
      </c>
      <c r="E6883" t="s">
        <v>890</v>
      </c>
      <c r="F6883" t="s">
        <v>110</v>
      </c>
      <c r="G6883" t="s">
        <v>110</v>
      </c>
      <c r="H6883" t="s">
        <v>94</v>
      </c>
      <c r="K6883">
        <v>0</v>
      </c>
      <c r="L6883">
        <v>0</v>
      </c>
      <c r="M6883">
        <v>11</v>
      </c>
      <c r="N6883">
        <v>11</v>
      </c>
      <c r="O6883">
        <v>2008</v>
      </c>
      <c r="P6883" t="s">
        <v>397</v>
      </c>
      <c r="R6883">
        <f t="shared" si="429"/>
        <v>-97</v>
      </c>
      <c r="S6883">
        <f t="shared" si="430"/>
        <v>18</v>
      </c>
      <c r="T6883" t="str">
        <f t="shared" si="431"/>
        <v>-9718</v>
      </c>
      <c r="U6883" t="str">
        <f t="shared" si="428"/>
        <v>-96, 18</v>
      </c>
    </row>
    <row r="6884" spans="1:21" hidden="1" x14ac:dyDescent="0.25">
      <c r="A6884">
        <v>-96.393333330000004</v>
      </c>
      <c r="B6884">
        <v>17.590033330000001</v>
      </c>
      <c r="C6884" t="s">
        <v>394</v>
      </c>
      <c r="D6884" t="s">
        <v>891</v>
      </c>
      <c r="E6884" t="s">
        <v>856</v>
      </c>
      <c r="F6884" t="s">
        <v>110</v>
      </c>
      <c r="G6884" t="s">
        <v>110</v>
      </c>
      <c r="H6884" t="s">
        <v>94</v>
      </c>
      <c r="K6884">
        <v>0</v>
      </c>
      <c r="L6884">
        <v>0</v>
      </c>
      <c r="M6884">
        <v>11</v>
      </c>
      <c r="N6884">
        <v>11</v>
      </c>
      <c r="O6884">
        <v>2008</v>
      </c>
      <c r="P6884" t="s">
        <v>397</v>
      </c>
      <c r="R6884">
        <f t="shared" si="429"/>
        <v>-96</v>
      </c>
      <c r="S6884">
        <f t="shared" si="430"/>
        <v>18</v>
      </c>
      <c r="T6884" t="str">
        <f t="shared" si="431"/>
        <v>-9618</v>
      </c>
      <c r="U6884" t="str">
        <f t="shared" si="428"/>
        <v>-96, 18</v>
      </c>
    </row>
    <row r="6885" spans="1:21" hidden="1" x14ac:dyDescent="0.25">
      <c r="A6885">
        <v>-96.496483330000004</v>
      </c>
      <c r="B6885">
        <v>17.58785</v>
      </c>
      <c r="C6885" t="s">
        <v>394</v>
      </c>
      <c r="D6885" t="s">
        <v>395</v>
      </c>
      <c r="E6885" t="s">
        <v>856</v>
      </c>
      <c r="F6885" t="s">
        <v>110</v>
      </c>
      <c r="G6885" t="s">
        <v>110</v>
      </c>
      <c r="H6885" t="s">
        <v>94</v>
      </c>
      <c r="K6885">
        <v>0</v>
      </c>
      <c r="L6885">
        <v>0</v>
      </c>
      <c r="M6885">
        <v>11</v>
      </c>
      <c r="N6885">
        <v>11</v>
      </c>
      <c r="O6885">
        <v>2008</v>
      </c>
      <c r="P6885" t="s">
        <v>397</v>
      </c>
      <c r="R6885">
        <f t="shared" si="429"/>
        <v>-96</v>
      </c>
      <c r="S6885">
        <f t="shared" si="430"/>
        <v>18</v>
      </c>
      <c r="T6885" t="str">
        <f t="shared" si="431"/>
        <v>-9618</v>
      </c>
      <c r="U6885" t="str">
        <f t="shared" si="428"/>
        <v>-96, 18</v>
      </c>
    </row>
    <row r="6886" spans="1:21" hidden="1" x14ac:dyDescent="0.25">
      <c r="A6886">
        <v>-96.496483330000004</v>
      </c>
      <c r="B6886">
        <v>17.58785</v>
      </c>
      <c r="C6886" t="s">
        <v>394</v>
      </c>
      <c r="D6886" t="s">
        <v>395</v>
      </c>
      <c r="E6886" t="s">
        <v>856</v>
      </c>
      <c r="F6886" t="s">
        <v>110</v>
      </c>
      <c r="G6886" t="s">
        <v>110</v>
      </c>
      <c r="H6886" t="s">
        <v>94</v>
      </c>
      <c r="K6886">
        <v>0</v>
      </c>
      <c r="L6886">
        <v>0</v>
      </c>
      <c r="M6886">
        <v>11</v>
      </c>
      <c r="N6886">
        <v>11</v>
      </c>
      <c r="O6886">
        <v>2008</v>
      </c>
      <c r="P6886" t="s">
        <v>397</v>
      </c>
      <c r="R6886">
        <f t="shared" si="429"/>
        <v>-96</v>
      </c>
      <c r="S6886">
        <f t="shared" si="430"/>
        <v>18</v>
      </c>
      <c r="T6886" t="str">
        <f t="shared" si="431"/>
        <v>-9618</v>
      </c>
      <c r="U6886" t="str">
        <f t="shared" si="428"/>
        <v>-99, 19</v>
      </c>
    </row>
    <row r="6887" spans="1:21" hidden="1" x14ac:dyDescent="0.25">
      <c r="A6887">
        <v>-98.565277780000002</v>
      </c>
      <c r="B6887">
        <v>19.181388890000001</v>
      </c>
      <c r="C6887" t="s">
        <v>876</v>
      </c>
      <c r="D6887" t="s">
        <v>395</v>
      </c>
      <c r="E6887" t="s">
        <v>856</v>
      </c>
      <c r="F6887" t="s">
        <v>110</v>
      </c>
      <c r="G6887" t="s">
        <v>110</v>
      </c>
      <c r="H6887" t="s">
        <v>94</v>
      </c>
      <c r="K6887">
        <v>0</v>
      </c>
      <c r="L6887">
        <v>0</v>
      </c>
      <c r="M6887">
        <v>2</v>
      </c>
      <c r="N6887">
        <v>9</v>
      </c>
      <c r="O6887">
        <v>2013</v>
      </c>
      <c r="P6887" t="s">
        <v>397</v>
      </c>
      <c r="R6887">
        <f t="shared" si="429"/>
        <v>-99</v>
      </c>
      <c r="S6887">
        <f t="shared" si="430"/>
        <v>19</v>
      </c>
      <c r="T6887" t="str">
        <f t="shared" si="431"/>
        <v>-9919</v>
      </c>
      <c r="U6887" t="str">
        <f t="shared" si="428"/>
        <v>-96, 18</v>
      </c>
    </row>
    <row r="6888" spans="1:21" hidden="1" x14ac:dyDescent="0.25">
      <c r="A6888">
        <v>-95.516653610000006</v>
      </c>
      <c r="B6888">
        <v>17.583463330000001</v>
      </c>
      <c r="C6888" t="s">
        <v>892</v>
      </c>
      <c r="D6888" t="s">
        <v>893</v>
      </c>
      <c r="E6888" t="s">
        <v>890</v>
      </c>
      <c r="F6888" t="s">
        <v>110</v>
      </c>
      <c r="G6888" t="s">
        <v>110</v>
      </c>
      <c r="H6888" t="s">
        <v>94</v>
      </c>
      <c r="K6888">
        <v>0</v>
      </c>
      <c r="L6888">
        <v>0</v>
      </c>
      <c r="M6888">
        <v>9</v>
      </c>
      <c r="N6888">
        <v>6</v>
      </c>
      <c r="O6888">
        <v>2008</v>
      </c>
      <c r="P6888" t="s">
        <v>397</v>
      </c>
      <c r="R6888">
        <f t="shared" si="429"/>
        <v>-96</v>
      </c>
      <c r="S6888">
        <f t="shared" si="430"/>
        <v>18</v>
      </c>
      <c r="T6888" t="str">
        <f t="shared" si="431"/>
        <v>-9618</v>
      </c>
      <c r="U6888" t="str">
        <f t="shared" si="428"/>
        <v>-94, 17</v>
      </c>
    </row>
    <row r="6889" spans="1:21" hidden="1" x14ac:dyDescent="0.25">
      <c r="A6889">
        <v>-94.168055559999999</v>
      </c>
      <c r="B6889">
        <v>16.561666670000001</v>
      </c>
      <c r="C6889" t="s">
        <v>401</v>
      </c>
      <c r="D6889" t="s">
        <v>888</v>
      </c>
      <c r="E6889" t="s">
        <v>400</v>
      </c>
      <c r="F6889" t="s">
        <v>110</v>
      </c>
      <c r="G6889" t="s">
        <v>110</v>
      </c>
      <c r="H6889" t="s">
        <v>94</v>
      </c>
      <c r="L6889">
        <v>0</v>
      </c>
      <c r="M6889">
        <v>3</v>
      </c>
      <c r="N6889">
        <v>6</v>
      </c>
      <c r="O6889">
        <v>2008</v>
      </c>
      <c r="P6889" t="s">
        <v>397</v>
      </c>
      <c r="R6889">
        <f t="shared" si="429"/>
        <v>-94</v>
      </c>
      <c r="S6889">
        <f t="shared" si="430"/>
        <v>17</v>
      </c>
      <c r="T6889" t="str">
        <f t="shared" si="431"/>
        <v>-9417</v>
      </c>
      <c r="U6889" t="str">
        <f t="shared" si="428"/>
        <v>-88, 40</v>
      </c>
    </row>
    <row r="6890" spans="1:21" hidden="1" x14ac:dyDescent="0.25">
      <c r="A6890">
        <v>-88.047079999999994</v>
      </c>
      <c r="B6890">
        <v>40.078310000000002</v>
      </c>
      <c r="C6890">
        <v>1892</v>
      </c>
      <c r="D6890" t="s">
        <v>894</v>
      </c>
      <c r="E6890" t="s">
        <v>895</v>
      </c>
      <c r="F6890" t="s">
        <v>110</v>
      </c>
      <c r="G6890" t="s">
        <v>109</v>
      </c>
      <c r="H6890" t="s">
        <v>94</v>
      </c>
      <c r="I6890" t="s">
        <v>896</v>
      </c>
      <c r="O6890">
        <v>1892</v>
      </c>
      <c r="P6890" t="s">
        <v>120</v>
      </c>
      <c r="R6890">
        <f t="shared" si="429"/>
        <v>-88</v>
      </c>
      <c r="S6890">
        <f t="shared" si="430"/>
        <v>40</v>
      </c>
      <c r="T6890" t="str">
        <f t="shared" si="431"/>
        <v>-8840</v>
      </c>
      <c r="U6890" t="str">
        <f t="shared" si="428"/>
        <v>-90, 40</v>
      </c>
    </row>
    <row r="6891" spans="1:21" hidden="1" x14ac:dyDescent="0.25">
      <c r="A6891">
        <v>-90.140510000000006</v>
      </c>
      <c r="B6891">
        <v>40.114719999999998</v>
      </c>
      <c r="C6891">
        <v>1895</v>
      </c>
      <c r="D6891" t="s">
        <v>894</v>
      </c>
      <c r="E6891" t="s">
        <v>895</v>
      </c>
      <c r="F6891" t="s">
        <v>110</v>
      </c>
      <c r="G6891" t="s">
        <v>110</v>
      </c>
      <c r="H6891" t="s">
        <v>94</v>
      </c>
      <c r="I6891" t="s">
        <v>896</v>
      </c>
      <c r="K6891">
        <v>0</v>
      </c>
      <c r="L6891">
        <v>0</v>
      </c>
      <c r="O6891">
        <v>1895</v>
      </c>
      <c r="P6891" t="s">
        <v>120</v>
      </c>
      <c r="R6891">
        <f t="shared" si="429"/>
        <v>-90</v>
      </c>
      <c r="S6891">
        <f t="shared" si="430"/>
        <v>40</v>
      </c>
      <c r="T6891" t="str">
        <f t="shared" si="431"/>
        <v>-9040</v>
      </c>
      <c r="U6891" t="str">
        <f t="shared" si="428"/>
        <v>-90, 40</v>
      </c>
    </row>
    <row r="6892" spans="1:21" hidden="1" x14ac:dyDescent="0.25">
      <c r="A6892">
        <v>-90.140510000000006</v>
      </c>
      <c r="B6892">
        <v>40.114719999999998</v>
      </c>
      <c r="C6892">
        <v>1895</v>
      </c>
      <c r="D6892" t="s">
        <v>894</v>
      </c>
      <c r="E6892" t="s">
        <v>895</v>
      </c>
      <c r="F6892" t="s">
        <v>110</v>
      </c>
      <c r="G6892" t="s">
        <v>110</v>
      </c>
      <c r="H6892" t="s">
        <v>94</v>
      </c>
      <c r="I6892" t="s">
        <v>896</v>
      </c>
      <c r="K6892">
        <v>0</v>
      </c>
      <c r="L6892">
        <v>0</v>
      </c>
      <c r="O6892">
        <v>1895</v>
      </c>
      <c r="P6892" t="s">
        <v>120</v>
      </c>
      <c r="R6892">
        <f t="shared" si="429"/>
        <v>-90</v>
      </c>
      <c r="S6892">
        <f t="shared" si="430"/>
        <v>40</v>
      </c>
      <c r="T6892" t="str">
        <f t="shared" si="431"/>
        <v>-9040</v>
      </c>
      <c r="U6892" t="str">
        <f t="shared" si="428"/>
        <v>-90, 40</v>
      </c>
    </row>
    <row r="6893" spans="1:21" hidden="1" x14ac:dyDescent="0.25">
      <c r="A6893">
        <v>-90.140510000000006</v>
      </c>
      <c r="B6893">
        <v>40.114719999999998</v>
      </c>
      <c r="C6893">
        <v>1895</v>
      </c>
      <c r="D6893" t="s">
        <v>894</v>
      </c>
      <c r="E6893" t="s">
        <v>895</v>
      </c>
      <c r="F6893" t="s">
        <v>110</v>
      </c>
      <c r="G6893" t="s">
        <v>110</v>
      </c>
      <c r="H6893" t="s">
        <v>94</v>
      </c>
      <c r="I6893" t="s">
        <v>896</v>
      </c>
      <c r="K6893">
        <v>0</v>
      </c>
      <c r="L6893">
        <v>0</v>
      </c>
      <c r="O6893">
        <v>1895</v>
      </c>
      <c r="P6893" t="s">
        <v>120</v>
      </c>
      <c r="R6893">
        <f t="shared" si="429"/>
        <v>-90</v>
      </c>
      <c r="S6893">
        <f t="shared" si="430"/>
        <v>40</v>
      </c>
      <c r="T6893" t="str">
        <f t="shared" si="431"/>
        <v>-9040</v>
      </c>
      <c r="U6893" t="str">
        <f t="shared" si="428"/>
        <v>-90, 40</v>
      </c>
    </row>
    <row r="6894" spans="1:21" hidden="1" x14ac:dyDescent="0.25">
      <c r="A6894">
        <v>-90.140510000000006</v>
      </c>
      <c r="B6894">
        <v>40.114719999999998</v>
      </c>
      <c r="C6894">
        <v>1895</v>
      </c>
      <c r="D6894" t="s">
        <v>894</v>
      </c>
      <c r="E6894" t="s">
        <v>895</v>
      </c>
      <c r="F6894" t="s">
        <v>110</v>
      </c>
      <c r="G6894" t="s">
        <v>109</v>
      </c>
      <c r="H6894" t="s">
        <v>94</v>
      </c>
      <c r="I6894" t="s">
        <v>896</v>
      </c>
      <c r="O6894">
        <v>1895</v>
      </c>
      <c r="P6894" t="s">
        <v>120</v>
      </c>
      <c r="R6894">
        <f t="shared" si="429"/>
        <v>-90</v>
      </c>
      <c r="S6894">
        <f t="shared" si="430"/>
        <v>40</v>
      </c>
      <c r="T6894" t="str">
        <f t="shared" si="431"/>
        <v>-9040</v>
      </c>
      <c r="U6894" t="str">
        <f t="shared" si="428"/>
        <v>-90, 40</v>
      </c>
    </row>
    <row r="6895" spans="1:21" hidden="1" x14ac:dyDescent="0.25">
      <c r="A6895">
        <v>-90.140510000000006</v>
      </c>
      <c r="B6895">
        <v>40.114719999999998</v>
      </c>
      <c r="C6895">
        <v>1895</v>
      </c>
      <c r="D6895" t="s">
        <v>894</v>
      </c>
      <c r="E6895" t="s">
        <v>895</v>
      </c>
      <c r="F6895" t="s">
        <v>110</v>
      </c>
      <c r="G6895" t="s">
        <v>109</v>
      </c>
      <c r="H6895" t="s">
        <v>94</v>
      </c>
      <c r="I6895" t="s">
        <v>896</v>
      </c>
      <c r="O6895">
        <v>1895</v>
      </c>
      <c r="P6895" t="s">
        <v>120</v>
      </c>
      <c r="R6895">
        <f t="shared" si="429"/>
        <v>-90</v>
      </c>
      <c r="S6895">
        <f t="shared" si="430"/>
        <v>40</v>
      </c>
      <c r="T6895" t="str">
        <f t="shared" si="431"/>
        <v>-9040</v>
      </c>
      <c r="U6895" t="str">
        <f t="shared" si="428"/>
        <v>-90, 40</v>
      </c>
    </row>
    <row r="6896" spans="1:21" hidden="1" x14ac:dyDescent="0.25">
      <c r="A6896">
        <v>-90.140510000000006</v>
      </c>
      <c r="B6896">
        <v>40.114719999999998</v>
      </c>
      <c r="C6896">
        <v>1898</v>
      </c>
      <c r="D6896" t="s">
        <v>894</v>
      </c>
      <c r="E6896" t="s">
        <v>895</v>
      </c>
      <c r="F6896" t="s">
        <v>110</v>
      </c>
      <c r="G6896" t="s">
        <v>110</v>
      </c>
      <c r="H6896" t="s">
        <v>94</v>
      </c>
      <c r="I6896" t="s">
        <v>896</v>
      </c>
      <c r="K6896">
        <v>0</v>
      </c>
      <c r="L6896">
        <v>0</v>
      </c>
      <c r="O6896">
        <v>1898</v>
      </c>
      <c r="P6896" t="s">
        <v>120</v>
      </c>
      <c r="R6896">
        <f t="shared" si="429"/>
        <v>-90</v>
      </c>
      <c r="S6896">
        <f t="shared" si="430"/>
        <v>40</v>
      </c>
      <c r="T6896" t="str">
        <f t="shared" si="431"/>
        <v>-9040</v>
      </c>
      <c r="U6896" t="str">
        <f t="shared" si="428"/>
        <v>-88, 40</v>
      </c>
    </row>
    <row r="6897" spans="1:21" hidden="1" x14ac:dyDescent="0.25">
      <c r="A6897">
        <v>-88.047079999999994</v>
      </c>
      <c r="B6897">
        <v>40.078310000000002</v>
      </c>
      <c r="C6897">
        <v>1899</v>
      </c>
      <c r="D6897" t="s">
        <v>894</v>
      </c>
      <c r="E6897" t="s">
        <v>895</v>
      </c>
      <c r="F6897" t="s">
        <v>110</v>
      </c>
      <c r="G6897" t="s">
        <v>110</v>
      </c>
      <c r="H6897" t="s">
        <v>94</v>
      </c>
      <c r="I6897" t="s">
        <v>896</v>
      </c>
      <c r="K6897">
        <v>0</v>
      </c>
      <c r="L6897">
        <v>0</v>
      </c>
      <c r="O6897">
        <v>1899</v>
      </c>
      <c r="P6897" t="s">
        <v>120</v>
      </c>
      <c r="R6897">
        <f t="shared" si="429"/>
        <v>-88</v>
      </c>
      <c r="S6897">
        <f t="shared" si="430"/>
        <v>40</v>
      </c>
      <c r="T6897" t="str">
        <f t="shared" si="431"/>
        <v>-8840</v>
      </c>
      <c r="U6897" t="str">
        <f t="shared" si="428"/>
        <v>-89, 40</v>
      </c>
    </row>
    <row r="6898" spans="1:21" hidden="1" x14ac:dyDescent="0.25">
      <c r="A6898">
        <v>-89.322694999999996</v>
      </c>
      <c r="B6898">
        <v>40.061337999999999</v>
      </c>
      <c r="C6898">
        <v>1900</v>
      </c>
      <c r="D6898" t="s">
        <v>894</v>
      </c>
      <c r="E6898" t="s">
        <v>895</v>
      </c>
      <c r="F6898" t="s">
        <v>110</v>
      </c>
      <c r="G6898" t="s">
        <v>109</v>
      </c>
      <c r="H6898" t="s">
        <v>94</v>
      </c>
      <c r="I6898" t="s">
        <v>896</v>
      </c>
      <c r="O6898">
        <v>1900</v>
      </c>
      <c r="P6898" t="s">
        <v>120</v>
      </c>
      <c r="R6898">
        <f t="shared" si="429"/>
        <v>-89</v>
      </c>
      <c r="S6898">
        <f t="shared" si="430"/>
        <v>40</v>
      </c>
      <c r="T6898" t="str">
        <f t="shared" si="431"/>
        <v>-8940</v>
      </c>
      <c r="U6898" t="str">
        <f t="shared" si="428"/>
        <v>-91, 41</v>
      </c>
    </row>
    <row r="6899" spans="1:21" hidden="1" x14ac:dyDescent="0.25">
      <c r="A6899">
        <v>-90.677305000000004</v>
      </c>
      <c r="B6899">
        <v>40.875878</v>
      </c>
      <c r="C6899">
        <v>1900</v>
      </c>
      <c r="D6899" t="s">
        <v>894</v>
      </c>
      <c r="E6899" t="s">
        <v>895</v>
      </c>
      <c r="F6899" t="s">
        <v>110</v>
      </c>
      <c r="G6899" t="s">
        <v>109</v>
      </c>
      <c r="H6899" t="s">
        <v>94</v>
      </c>
      <c r="I6899" t="s">
        <v>896</v>
      </c>
      <c r="O6899">
        <v>1900</v>
      </c>
      <c r="P6899" t="s">
        <v>120</v>
      </c>
      <c r="R6899">
        <f t="shared" si="429"/>
        <v>-91</v>
      </c>
      <c r="S6899">
        <f t="shared" si="430"/>
        <v>41</v>
      </c>
      <c r="T6899" t="str">
        <f t="shared" si="431"/>
        <v>-9141</v>
      </c>
      <c r="U6899" t="str">
        <f t="shared" si="428"/>
        <v>-90, 38</v>
      </c>
    </row>
    <row r="6900" spans="1:21" hidden="1" x14ac:dyDescent="0.25">
      <c r="A6900">
        <v>-90.093900000000005</v>
      </c>
      <c r="B6900">
        <v>38.460099999999997</v>
      </c>
      <c r="C6900">
        <v>1905</v>
      </c>
      <c r="D6900" t="s">
        <v>894</v>
      </c>
      <c r="E6900" t="s">
        <v>895</v>
      </c>
      <c r="F6900" t="s">
        <v>110</v>
      </c>
      <c r="G6900" t="s">
        <v>109</v>
      </c>
      <c r="H6900" t="s">
        <v>94</v>
      </c>
      <c r="I6900" t="s">
        <v>896</v>
      </c>
      <c r="O6900">
        <v>1905</v>
      </c>
      <c r="P6900" t="s">
        <v>120</v>
      </c>
      <c r="R6900">
        <f t="shared" si="429"/>
        <v>-90</v>
      </c>
      <c r="S6900">
        <f t="shared" si="430"/>
        <v>38</v>
      </c>
      <c r="T6900" t="str">
        <f t="shared" si="431"/>
        <v>-9038</v>
      </c>
      <c r="U6900" t="str">
        <f t="shared" si="428"/>
        <v>-90, 38</v>
      </c>
    </row>
    <row r="6901" spans="1:21" hidden="1" x14ac:dyDescent="0.25">
      <c r="A6901">
        <v>-90.093900000000005</v>
      </c>
      <c r="B6901">
        <v>38.460099999999997</v>
      </c>
      <c r="C6901">
        <v>1905</v>
      </c>
      <c r="D6901" t="s">
        <v>894</v>
      </c>
      <c r="E6901" t="s">
        <v>895</v>
      </c>
      <c r="F6901" t="s">
        <v>110</v>
      </c>
      <c r="G6901" t="s">
        <v>109</v>
      </c>
      <c r="H6901" t="s">
        <v>94</v>
      </c>
      <c r="I6901" t="s">
        <v>896</v>
      </c>
      <c r="O6901">
        <v>1905</v>
      </c>
      <c r="P6901" t="s">
        <v>120</v>
      </c>
      <c r="R6901">
        <f t="shared" si="429"/>
        <v>-90</v>
      </c>
      <c r="S6901">
        <f t="shared" si="430"/>
        <v>38</v>
      </c>
      <c r="T6901" t="str">
        <f t="shared" si="431"/>
        <v>-9038</v>
      </c>
      <c r="U6901" t="str">
        <f t="shared" si="428"/>
        <v>-90, 38</v>
      </c>
    </row>
    <row r="6902" spans="1:21" hidden="1" x14ac:dyDescent="0.25">
      <c r="A6902">
        <v>-90.093900000000005</v>
      </c>
      <c r="B6902">
        <v>38.460099999999997</v>
      </c>
      <c r="C6902">
        <v>1905</v>
      </c>
      <c r="D6902" t="s">
        <v>894</v>
      </c>
      <c r="E6902" t="s">
        <v>895</v>
      </c>
      <c r="F6902" t="s">
        <v>110</v>
      </c>
      <c r="G6902" t="s">
        <v>109</v>
      </c>
      <c r="H6902" t="s">
        <v>94</v>
      </c>
      <c r="I6902" t="s">
        <v>896</v>
      </c>
      <c r="O6902">
        <v>1905</v>
      </c>
      <c r="P6902" t="s">
        <v>120</v>
      </c>
      <c r="R6902">
        <f t="shared" si="429"/>
        <v>-90</v>
      </c>
      <c r="S6902">
        <f t="shared" si="430"/>
        <v>38</v>
      </c>
      <c r="T6902" t="str">
        <f t="shared" si="431"/>
        <v>-9038</v>
      </c>
      <c r="U6902" t="str">
        <f t="shared" si="428"/>
        <v>-90, 38</v>
      </c>
    </row>
    <row r="6903" spans="1:21" hidden="1" x14ac:dyDescent="0.25">
      <c r="A6903">
        <v>-90.093900000000005</v>
      </c>
      <c r="B6903">
        <v>38.460099999999997</v>
      </c>
      <c r="C6903">
        <v>1905</v>
      </c>
      <c r="D6903" t="s">
        <v>894</v>
      </c>
      <c r="E6903" t="s">
        <v>895</v>
      </c>
      <c r="F6903" t="s">
        <v>110</v>
      </c>
      <c r="G6903" t="s">
        <v>109</v>
      </c>
      <c r="H6903" t="s">
        <v>94</v>
      </c>
      <c r="I6903" t="s">
        <v>896</v>
      </c>
      <c r="O6903">
        <v>1905</v>
      </c>
      <c r="P6903" t="s">
        <v>120</v>
      </c>
      <c r="R6903">
        <f t="shared" si="429"/>
        <v>-90</v>
      </c>
      <c r="S6903">
        <f t="shared" si="430"/>
        <v>38</v>
      </c>
      <c r="T6903" t="str">
        <f t="shared" si="431"/>
        <v>-9038</v>
      </c>
      <c r="U6903" t="str">
        <f t="shared" si="428"/>
        <v>-90, 38</v>
      </c>
    </row>
    <row r="6904" spans="1:21" hidden="1" x14ac:dyDescent="0.25">
      <c r="A6904">
        <v>-90.093900000000005</v>
      </c>
      <c r="B6904">
        <v>38.460099999999997</v>
      </c>
      <c r="C6904">
        <v>1905</v>
      </c>
      <c r="D6904" t="s">
        <v>894</v>
      </c>
      <c r="E6904" t="s">
        <v>895</v>
      </c>
      <c r="F6904" t="s">
        <v>110</v>
      </c>
      <c r="G6904" t="s">
        <v>109</v>
      </c>
      <c r="H6904" t="s">
        <v>94</v>
      </c>
      <c r="I6904" t="s">
        <v>896</v>
      </c>
      <c r="O6904">
        <v>1905</v>
      </c>
      <c r="P6904" t="s">
        <v>120</v>
      </c>
      <c r="R6904">
        <f t="shared" si="429"/>
        <v>-90</v>
      </c>
      <c r="S6904">
        <f t="shared" si="430"/>
        <v>38</v>
      </c>
      <c r="T6904" t="str">
        <f t="shared" si="431"/>
        <v>-9038</v>
      </c>
      <c r="U6904" t="str">
        <f t="shared" si="428"/>
        <v>-90, 38</v>
      </c>
    </row>
    <row r="6905" spans="1:21" hidden="1" x14ac:dyDescent="0.25">
      <c r="A6905">
        <v>-90.093900000000005</v>
      </c>
      <c r="B6905">
        <v>38.460099999999997</v>
      </c>
      <c r="C6905">
        <v>1905</v>
      </c>
      <c r="D6905" t="s">
        <v>894</v>
      </c>
      <c r="E6905" t="s">
        <v>895</v>
      </c>
      <c r="F6905" t="s">
        <v>110</v>
      </c>
      <c r="G6905" t="s">
        <v>109</v>
      </c>
      <c r="H6905" t="s">
        <v>94</v>
      </c>
      <c r="I6905" t="s">
        <v>896</v>
      </c>
      <c r="O6905">
        <v>1905</v>
      </c>
      <c r="P6905" t="s">
        <v>120</v>
      </c>
      <c r="R6905">
        <f t="shared" si="429"/>
        <v>-90</v>
      </c>
      <c r="S6905">
        <f t="shared" si="430"/>
        <v>38</v>
      </c>
      <c r="T6905" t="str">
        <f t="shared" si="431"/>
        <v>-9038</v>
      </c>
      <c r="U6905" t="str">
        <f t="shared" si="428"/>
        <v>-88, 40</v>
      </c>
    </row>
    <row r="6906" spans="1:21" hidden="1" x14ac:dyDescent="0.25">
      <c r="A6906">
        <v>-88.047079999999994</v>
      </c>
      <c r="B6906">
        <v>40.078310000000002</v>
      </c>
      <c r="C6906">
        <v>1905</v>
      </c>
      <c r="D6906" t="s">
        <v>894</v>
      </c>
      <c r="E6906" t="s">
        <v>895</v>
      </c>
      <c r="F6906" t="s">
        <v>110</v>
      </c>
      <c r="G6906" t="s">
        <v>109</v>
      </c>
      <c r="H6906" t="s">
        <v>94</v>
      </c>
      <c r="I6906" t="s">
        <v>896</v>
      </c>
      <c r="O6906">
        <v>1905</v>
      </c>
      <c r="P6906" t="s">
        <v>120</v>
      </c>
      <c r="R6906">
        <f t="shared" si="429"/>
        <v>-88</v>
      </c>
      <c r="S6906">
        <f t="shared" si="430"/>
        <v>40</v>
      </c>
      <c r="T6906" t="str">
        <f t="shared" si="431"/>
        <v>-8840</v>
      </c>
      <c r="U6906" t="str">
        <f t="shared" si="428"/>
        <v>-88, 40</v>
      </c>
    </row>
    <row r="6907" spans="1:21" hidden="1" x14ac:dyDescent="0.25">
      <c r="A6907">
        <v>-88.047079999999994</v>
      </c>
      <c r="B6907">
        <v>40.078310000000002</v>
      </c>
      <c r="C6907">
        <v>1925</v>
      </c>
      <c r="D6907" t="s">
        <v>894</v>
      </c>
      <c r="E6907" t="s">
        <v>895</v>
      </c>
      <c r="F6907" t="s">
        <v>110</v>
      </c>
      <c r="G6907" t="s">
        <v>110</v>
      </c>
      <c r="H6907" t="s">
        <v>94</v>
      </c>
      <c r="I6907" t="s">
        <v>896</v>
      </c>
      <c r="K6907">
        <v>0</v>
      </c>
      <c r="L6907">
        <v>0</v>
      </c>
      <c r="O6907">
        <v>1925</v>
      </c>
      <c r="P6907" t="s">
        <v>120</v>
      </c>
      <c r="R6907">
        <f t="shared" si="429"/>
        <v>-88</v>
      </c>
      <c r="S6907">
        <f t="shared" si="430"/>
        <v>40</v>
      </c>
      <c r="T6907" t="str">
        <f t="shared" si="431"/>
        <v>-8840</v>
      </c>
      <c r="U6907" t="str">
        <f t="shared" si="428"/>
        <v>-89, 42</v>
      </c>
    </row>
    <row r="6908" spans="1:21" hidden="1" x14ac:dyDescent="0.25">
      <c r="A6908">
        <v>-89.170599999999993</v>
      </c>
      <c r="B6908">
        <v>42.312111000000002</v>
      </c>
      <c r="C6908">
        <v>1925</v>
      </c>
      <c r="D6908" t="s">
        <v>894</v>
      </c>
      <c r="E6908" t="s">
        <v>895</v>
      </c>
      <c r="F6908" t="s">
        <v>110</v>
      </c>
      <c r="G6908" t="s">
        <v>109</v>
      </c>
      <c r="H6908" t="s">
        <v>94</v>
      </c>
      <c r="I6908" t="s">
        <v>896</v>
      </c>
      <c r="O6908">
        <v>1925</v>
      </c>
      <c r="P6908" t="s">
        <v>120</v>
      </c>
      <c r="R6908">
        <f t="shared" si="429"/>
        <v>-89</v>
      </c>
      <c r="S6908">
        <f t="shared" si="430"/>
        <v>42</v>
      </c>
      <c r="T6908" t="str">
        <f t="shared" si="431"/>
        <v>-8942</v>
      </c>
      <c r="U6908" t="str">
        <f t="shared" si="428"/>
        <v>-88, 42</v>
      </c>
    </row>
    <row r="6909" spans="1:21" hidden="1" x14ac:dyDescent="0.25">
      <c r="A6909">
        <v>-88.401604000000006</v>
      </c>
      <c r="B6909">
        <v>42.303998999999997</v>
      </c>
      <c r="C6909">
        <v>1926</v>
      </c>
      <c r="D6909" t="s">
        <v>894</v>
      </c>
      <c r="E6909" t="s">
        <v>895</v>
      </c>
      <c r="F6909" t="s">
        <v>110</v>
      </c>
      <c r="G6909" t="s">
        <v>110</v>
      </c>
      <c r="H6909" t="s">
        <v>94</v>
      </c>
      <c r="I6909" t="s">
        <v>896</v>
      </c>
      <c r="K6909">
        <v>0</v>
      </c>
      <c r="L6909">
        <v>0</v>
      </c>
      <c r="O6909">
        <v>1926</v>
      </c>
      <c r="P6909" t="s">
        <v>120</v>
      </c>
      <c r="R6909">
        <f t="shared" si="429"/>
        <v>-88</v>
      </c>
      <c r="S6909">
        <f t="shared" si="430"/>
        <v>42</v>
      </c>
      <c r="T6909" t="str">
        <f t="shared" si="431"/>
        <v>-8842</v>
      </c>
      <c r="U6909" t="str">
        <f t="shared" si="428"/>
        <v>-90, 42</v>
      </c>
    </row>
    <row r="6910" spans="1:21" hidden="1" x14ac:dyDescent="0.25">
      <c r="A6910">
        <v>-89.625164999999996</v>
      </c>
      <c r="B6910">
        <v>42.314489000000002</v>
      </c>
      <c r="C6910">
        <v>1926</v>
      </c>
      <c r="D6910" t="s">
        <v>894</v>
      </c>
      <c r="E6910" t="s">
        <v>895</v>
      </c>
      <c r="F6910" t="s">
        <v>110</v>
      </c>
      <c r="G6910" t="s">
        <v>110</v>
      </c>
      <c r="H6910" t="s">
        <v>94</v>
      </c>
      <c r="I6910" t="s">
        <v>896</v>
      </c>
      <c r="K6910">
        <v>0</v>
      </c>
      <c r="L6910">
        <v>0</v>
      </c>
      <c r="O6910">
        <v>1926</v>
      </c>
      <c r="P6910" t="s">
        <v>120</v>
      </c>
      <c r="R6910">
        <f t="shared" si="429"/>
        <v>-90</v>
      </c>
      <c r="S6910">
        <f t="shared" si="430"/>
        <v>42</v>
      </c>
      <c r="T6910" t="str">
        <f t="shared" si="431"/>
        <v>-9042</v>
      </c>
      <c r="U6910" t="str">
        <f t="shared" si="428"/>
        <v>-89, 42</v>
      </c>
    </row>
    <row r="6911" spans="1:21" hidden="1" x14ac:dyDescent="0.25">
      <c r="A6911">
        <v>-89.170599999999993</v>
      </c>
      <c r="B6911">
        <v>42.312111000000002</v>
      </c>
      <c r="C6911">
        <v>1926</v>
      </c>
      <c r="D6911" t="s">
        <v>894</v>
      </c>
      <c r="E6911" t="s">
        <v>895</v>
      </c>
      <c r="F6911" t="s">
        <v>110</v>
      </c>
      <c r="G6911" t="s">
        <v>110</v>
      </c>
      <c r="H6911" t="s">
        <v>94</v>
      </c>
      <c r="I6911" t="s">
        <v>896</v>
      </c>
      <c r="K6911">
        <v>0</v>
      </c>
      <c r="L6911">
        <v>0</v>
      </c>
      <c r="O6911">
        <v>1926</v>
      </c>
      <c r="P6911" t="s">
        <v>120</v>
      </c>
      <c r="R6911">
        <f t="shared" si="429"/>
        <v>-89</v>
      </c>
      <c r="S6911">
        <f t="shared" si="430"/>
        <v>42</v>
      </c>
      <c r="T6911" t="str">
        <f t="shared" si="431"/>
        <v>-8942</v>
      </c>
      <c r="U6911" t="str">
        <f t="shared" si="428"/>
        <v>-89, 42</v>
      </c>
    </row>
    <row r="6912" spans="1:21" hidden="1" x14ac:dyDescent="0.25">
      <c r="A6912">
        <v>-89.170599999999993</v>
      </c>
      <c r="B6912">
        <v>42.312111000000002</v>
      </c>
      <c r="C6912">
        <v>1926</v>
      </c>
      <c r="D6912" t="s">
        <v>894</v>
      </c>
      <c r="E6912" t="s">
        <v>895</v>
      </c>
      <c r="F6912" t="s">
        <v>110</v>
      </c>
      <c r="G6912" t="s">
        <v>110</v>
      </c>
      <c r="H6912" t="s">
        <v>94</v>
      </c>
      <c r="I6912" t="s">
        <v>896</v>
      </c>
      <c r="K6912">
        <v>0</v>
      </c>
      <c r="L6912">
        <v>0</v>
      </c>
      <c r="O6912">
        <v>1926</v>
      </c>
      <c r="P6912" t="s">
        <v>120</v>
      </c>
      <c r="R6912">
        <f t="shared" si="429"/>
        <v>-89</v>
      </c>
      <c r="S6912">
        <f t="shared" si="430"/>
        <v>42</v>
      </c>
      <c r="T6912" t="str">
        <f t="shared" si="431"/>
        <v>-8942</v>
      </c>
      <c r="U6912" t="str">
        <f t="shared" si="428"/>
        <v>-89, 42</v>
      </c>
    </row>
    <row r="6913" spans="1:21" hidden="1" x14ac:dyDescent="0.25">
      <c r="A6913">
        <v>-89.170599999999993</v>
      </c>
      <c r="B6913">
        <v>42.312111000000002</v>
      </c>
      <c r="C6913">
        <v>1926</v>
      </c>
      <c r="D6913" t="s">
        <v>894</v>
      </c>
      <c r="E6913" t="s">
        <v>895</v>
      </c>
      <c r="F6913" t="s">
        <v>110</v>
      </c>
      <c r="G6913" t="s">
        <v>110</v>
      </c>
      <c r="H6913" t="s">
        <v>94</v>
      </c>
      <c r="I6913" t="s">
        <v>896</v>
      </c>
      <c r="K6913">
        <v>0</v>
      </c>
      <c r="L6913">
        <v>0</v>
      </c>
      <c r="O6913">
        <v>1926</v>
      </c>
      <c r="P6913" t="s">
        <v>120</v>
      </c>
      <c r="R6913">
        <f t="shared" si="429"/>
        <v>-89</v>
      </c>
      <c r="S6913">
        <f t="shared" si="430"/>
        <v>42</v>
      </c>
      <c r="T6913" t="str">
        <f t="shared" si="431"/>
        <v>-8942</v>
      </c>
      <c r="U6913" t="str">
        <f t="shared" si="428"/>
        <v>-89, 42</v>
      </c>
    </row>
    <row r="6914" spans="1:21" hidden="1" x14ac:dyDescent="0.25">
      <c r="A6914">
        <v>-89.170599999999993</v>
      </c>
      <c r="B6914">
        <v>42.312111000000002</v>
      </c>
      <c r="C6914">
        <v>1926</v>
      </c>
      <c r="D6914" t="s">
        <v>894</v>
      </c>
      <c r="E6914" t="s">
        <v>895</v>
      </c>
      <c r="F6914" t="s">
        <v>110</v>
      </c>
      <c r="G6914" t="s">
        <v>109</v>
      </c>
      <c r="H6914" t="s">
        <v>94</v>
      </c>
      <c r="I6914" t="s">
        <v>896</v>
      </c>
      <c r="O6914">
        <v>1926</v>
      </c>
      <c r="P6914" t="s">
        <v>120</v>
      </c>
      <c r="R6914">
        <f t="shared" si="429"/>
        <v>-89</v>
      </c>
      <c r="S6914">
        <f t="shared" si="430"/>
        <v>42</v>
      </c>
      <c r="T6914" t="str">
        <f t="shared" si="431"/>
        <v>-8942</v>
      </c>
      <c r="U6914" t="str">
        <f t="shared" ref="U6914:U6977" si="432">_xlfn.CONCAT($R6915, ", ", $S6915)</f>
        <v>-88, 42</v>
      </c>
    </row>
    <row r="6915" spans="1:21" hidden="1" x14ac:dyDescent="0.25">
      <c r="A6915">
        <v>-87.862920000000003</v>
      </c>
      <c r="B6915">
        <v>41.675510000000003</v>
      </c>
      <c r="C6915">
        <v>1927</v>
      </c>
      <c r="D6915" t="s">
        <v>894</v>
      </c>
      <c r="E6915" t="s">
        <v>895</v>
      </c>
      <c r="F6915" t="s">
        <v>110</v>
      </c>
      <c r="G6915" t="s">
        <v>110</v>
      </c>
      <c r="H6915" t="s">
        <v>94</v>
      </c>
      <c r="I6915" t="s">
        <v>896</v>
      </c>
      <c r="K6915">
        <v>0</v>
      </c>
      <c r="L6915">
        <v>0</v>
      </c>
      <c r="O6915">
        <v>1927</v>
      </c>
      <c r="P6915" t="s">
        <v>120</v>
      </c>
      <c r="R6915">
        <f t="shared" ref="R6915:R6978" si="433">ROUND($A6915, 0)</f>
        <v>-88</v>
      </c>
      <c r="S6915">
        <f t="shared" ref="S6915:S6978" si="434">ROUND($B6915, 0)</f>
        <v>42</v>
      </c>
      <c r="T6915" t="str">
        <f t="shared" ref="T6915:T6978" si="435">_xlfn.CONCAT($R6915, $S6915)</f>
        <v>-8842</v>
      </c>
      <c r="U6915" t="str">
        <f t="shared" si="432"/>
        <v>-90, 42</v>
      </c>
    </row>
    <row r="6916" spans="1:21" hidden="1" x14ac:dyDescent="0.25">
      <c r="A6916">
        <v>-89.850500999999994</v>
      </c>
      <c r="B6916">
        <v>41.760550000000002</v>
      </c>
      <c r="C6916">
        <v>1927</v>
      </c>
      <c r="D6916" t="s">
        <v>894</v>
      </c>
      <c r="E6916" t="s">
        <v>895</v>
      </c>
      <c r="F6916" t="s">
        <v>110</v>
      </c>
      <c r="G6916" t="s">
        <v>110</v>
      </c>
      <c r="H6916" t="s">
        <v>94</v>
      </c>
      <c r="I6916" t="s">
        <v>896</v>
      </c>
      <c r="K6916">
        <v>0</v>
      </c>
      <c r="L6916">
        <v>0</v>
      </c>
      <c r="O6916">
        <v>1927</v>
      </c>
      <c r="P6916" t="s">
        <v>120</v>
      </c>
      <c r="R6916">
        <f t="shared" si="433"/>
        <v>-90</v>
      </c>
      <c r="S6916">
        <f t="shared" si="434"/>
        <v>42</v>
      </c>
      <c r="T6916" t="str">
        <f t="shared" si="435"/>
        <v>-9042</v>
      </c>
      <c r="U6916" t="str">
        <f t="shared" si="432"/>
        <v>-89, 42</v>
      </c>
    </row>
    <row r="6917" spans="1:21" hidden="1" x14ac:dyDescent="0.25">
      <c r="A6917">
        <v>-89.170599999999993</v>
      </c>
      <c r="B6917">
        <v>42.312111000000002</v>
      </c>
      <c r="C6917">
        <v>1927</v>
      </c>
      <c r="D6917" t="s">
        <v>894</v>
      </c>
      <c r="E6917" t="s">
        <v>895</v>
      </c>
      <c r="F6917" t="s">
        <v>110</v>
      </c>
      <c r="G6917" t="s">
        <v>110</v>
      </c>
      <c r="H6917" t="s">
        <v>94</v>
      </c>
      <c r="I6917" t="s">
        <v>896</v>
      </c>
      <c r="K6917">
        <v>0</v>
      </c>
      <c r="L6917">
        <v>0</v>
      </c>
      <c r="O6917">
        <v>1927</v>
      </c>
      <c r="P6917" t="s">
        <v>120</v>
      </c>
      <c r="R6917">
        <f t="shared" si="433"/>
        <v>-89</v>
      </c>
      <c r="S6917">
        <f t="shared" si="434"/>
        <v>42</v>
      </c>
      <c r="T6917" t="str">
        <f t="shared" si="435"/>
        <v>-8942</v>
      </c>
      <c r="U6917" t="str">
        <f t="shared" si="432"/>
        <v>-89, 42</v>
      </c>
    </row>
    <row r="6918" spans="1:21" hidden="1" x14ac:dyDescent="0.25">
      <c r="A6918">
        <v>-89.170599999999993</v>
      </c>
      <c r="B6918">
        <v>42.312111000000002</v>
      </c>
      <c r="C6918">
        <v>1927</v>
      </c>
      <c r="D6918" t="s">
        <v>894</v>
      </c>
      <c r="E6918" t="s">
        <v>895</v>
      </c>
      <c r="F6918" t="s">
        <v>110</v>
      </c>
      <c r="G6918" t="s">
        <v>110</v>
      </c>
      <c r="H6918" t="s">
        <v>94</v>
      </c>
      <c r="I6918" t="s">
        <v>896</v>
      </c>
      <c r="K6918">
        <v>0</v>
      </c>
      <c r="L6918">
        <v>0</v>
      </c>
      <c r="O6918">
        <v>1927</v>
      </c>
      <c r="P6918" t="s">
        <v>120</v>
      </c>
      <c r="R6918">
        <f t="shared" si="433"/>
        <v>-89</v>
      </c>
      <c r="S6918">
        <f t="shared" si="434"/>
        <v>42</v>
      </c>
      <c r="T6918" t="str">
        <f t="shared" si="435"/>
        <v>-8942</v>
      </c>
      <c r="U6918" t="str">
        <f t="shared" si="432"/>
        <v>-89, 42</v>
      </c>
    </row>
    <row r="6919" spans="1:21" hidden="1" x14ac:dyDescent="0.25">
      <c r="A6919">
        <v>-89.170599999999993</v>
      </c>
      <c r="B6919">
        <v>42.312111000000002</v>
      </c>
      <c r="C6919">
        <v>1927</v>
      </c>
      <c r="D6919" t="s">
        <v>894</v>
      </c>
      <c r="E6919" t="s">
        <v>895</v>
      </c>
      <c r="F6919" t="s">
        <v>110</v>
      </c>
      <c r="G6919" t="s">
        <v>110</v>
      </c>
      <c r="H6919" t="s">
        <v>94</v>
      </c>
      <c r="I6919" t="s">
        <v>896</v>
      </c>
      <c r="K6919">
        <v>0</v>
      </c>
      <c r="L6919">
        <v>0</v>
      </c>
      <c r="O6919">
        <v>1927</v>
      </c>
      <c r="P6919" t="s">
        <v>120</v>
      </c>
      <c r="R6919">
        <f t="shared" si="433"/>
        <v>-89</v>
      </c>
      <c r="S6919">
        <f t="shared" si="434"/>
        <v>42</v>
      </c>
      <c r="T6919" t="str">
        <f t="shared" si="435"/>
        <v>-8942</v>
      </c>
      <c r="U6919" t="str">
        <f t="shared" si="432"/>
        <v>-90, 42</v>
      </c>
    </row>
    <row r="6920" spans="1:21" hidden="1" x14ac:dyDescent="0.25">
      <c r="A6920">
        <v>-89.850500999999994</v>
      </c>
      <c r="B6920">
        <v>41.760550000000002</v>
      </c>
      <c r="C6920">
        <v>1929</v>
      </c>
      <c r="D6920" t="s">
        <v>894</v>
      </c>
      <c r="E6920" t="s">
        <v>895</v>
      </c>
      <c r="F6920" t="s">
        <v>110</v>
      </c>
      <c r="G6920" t="s">
        <v>110</v>
      </c>
      <c r="H6920" t="s">
        <v>94</v>
      </c>
      <c r="I6920" t="s">
        <v>896</v>
      </c>
      <c r="K6920">
        <v>0</v>
      </c>
      <c r="L6920">
        <v>0</v>
      </c>
      <c r="O6920">
        <v>1929</v>
      </c>
      <c r="P6920" t="s">
        <v>120</v>
      </c>
      <c r="R6920">
        <f t="shared" si="433"/>
        <v>-90</v>
      </c>
      <c r="S6920">
        <f t="shared" si="434"/>
        <v>42</v>
      </c>
      <c r="T6920" t="str">
        <f t="shared" si="435"/>
        <v>-9042</v>
      </c>
      <c r="U6920" t="str">
        <f t="shared" si="432"/>
        <v>-89, 42</v>
      </c>
    </row>
    <row r="6921" spans="1:21" hidden="1" x14ac:dyDescent="0.25">
      <c r="A6921">
        <v>-89.170599999999993</v>
      </c>
      <c r="B6921">
        <v>42.312111000000002</v>
      </c>
      <c r="C6921">
        <v>1929</v>
      </c>
      <c r="D6921" t="s">
        <v>894</v>
      </c>
      <c r="E6921" t="s">
        <v>895</v>
      </c>
      <c r="F6921" t="s">
        <v>110</v>
      </c>
      <c r="G6921" t="s">
        <v>110</v>
      </c>
      <c r="H6921" t="s">
        <v>94</v>
      </c>
      <c r="I6921" t="s">
        <v>896</v>
      </c>
      <c r="K6921">
        <v>0</v>
      </c>
      <c r="L6921">
        <v>0</v>
      </c>
      <c r="O6921">
        <v>1929</v>
      </c>
      <c r="P6921" t="s">
        <v>120</v>
      </c>
      <c r="R6921">
        <f t="shared" si="433"/>
        <v>-89</v>
      </c>
      <c r="S6921">
        <f t="shared" si="434"/>
        <v>42</v>
      </c>
      <c r="T6921" t="str">
        <f t="shared" si="435"/>
        <v>-8942</v>
      </c>
      <c r="U6921" t="str">
        <f t="shared" si="432"/>
        <v>-89, 42</v>
      </c>
    </row>
    <row r="6922" spans="1:21" hidden="1" x14ac:dyDescent="0.25">
      <c r="A6922">
        <v>-89.170599999999993</v>
      </c>
      <c r="B6922">
        <v>42.312111000000002</v>
      </c>
      <c r="C6922">
        <v>1929</v>
      </c>
      <c r="D6922" t="s">
        <v>894</v>
      </c>
      <c r="E6922" t="s">
        <v>895</v>
      </c>
      <c r="F6922" t="s">
        <v>110</v>
      </c>
      <c r="G6922" t="s">
        <v>110</v>
      </c>
      <c r="H6922" t="s">
        <v>94</v>
      </c>
      <c r="I6922" t="s">
        <v>896</v>
      </c>
      <c r="K6922">
        <v>0</v>
      </c>
      <c r="L6922">
        <v>0</v>
      </c>
      <c r="O6922">
        <v>1929</v>
      </c>
      <c r="P6922" t="s">
        <v>120</v>
      </c>
      <c r="R6922">
        <f t="shared" si="433"/>
        <v>-89</v>
      </c>
      <c r="S6922">
        <f t="shared" si="434"/>
        <v>42</v>
      </c>
      <c r="T6922" t="str">
        <f t="shared" si="435"/>
        <v>-8942</v>
      </c>
      <c r="U6922" t="str">
        <f t="shared" si="432"/>
        <v>-90, 38</v>
      </c>
    </row>
    <row r="6923" spans="1:21" hidden="1" x14ac:dyDescent="0.25">
      <c r="A6923">
        <v>-89.775533999999993</v>
      </c>
      <c r="B6923">
        <v>38.062932000000004</v>
      </c>
      <c r="C6923">
        <v>1930</v>
      </c>
      <c r="D6923" t="s">
        <v>894</v>
      </c>
      <c r="E6923" t="s">
        <v>895</v>
      </c>
      <c r="F6923" t="s">
        <v>110</v>
      </c>
      <c r="G6923" t="s">
        <v>110</v>
      </c>
      <c r="H6923" t="s">
        <v>94</v>
      </c>
      <c r="I6923" t="s">
        <v>896</v>
      </c>
      <c r="K6923">
        <v>0</v>
      </c>
      <c r="L6923">
        <v>0</v>
      </c>
      <c r="O6923">
        <v>1930</v>
      </c>
      <c r="P6923" t="s">
        <v>120</v>
      </c>
      <c r="R6923">
        <f t="shared" si="433"/>
        <v>-90</v>
      </c>
      <c r="S6923">
        <f t="shared" si="434"/>
        <v>38</v>
      </c>
      <c r="T6923" t="str">
        <f t="shared" si="435"/>
        <v>-9038</v>
      </c>
      <c r="U6923" t="str">
        <f t="shared" si="432"/>
        <v>-89, 38</v>
      </c>
    </row>
    <row r="6924" spans="1:21" hidden="1" x14ac:dyDescent="0.25">
      <c r="A6924">
        <v>-89.488963999999996</v>
      </c>
      <c r="B6924">
        <v>37.684958000000002</v>
      </c>
      <c r="C6924">
        <v>1937</v>
      </c>
      <c r="D6924" t="s">
        <v>894</v>
      </c>
      <c r="E6924" t="s">
        <v>895</v>
      </c>
      <c r="F6924" t="s">
        <v>110</v>
      </c>
      <c r="G6924" t="s">
        <v>110</v>
      </c>
      <c r="H6924" t="s">
        <v>94</v>
      </c>
      <c r="I6924" t="s">
        <v>896</v>
      </c>
      <c r="K6924">
        <v>0</v>
      </c>
      <c r="L6924">
        <v>0</v>
      </c>
      <c r="O6924">
        <v>1937</v>
      </c>
      <c r="P6924" t="s">
        <v>120</v>
      </c>
      <c r="R6924">
        <f t="shared" si="433"/>
        <v>-89</v>
      </c>
      <c r="S6924">
        <f t="shared" si="434"/>
        <v>38</v>
      </c>
      <c r="T6924" t="str">
        <f t="shared" si="435"/>
        <v>-8938</v>
      </c>
      <c r="U6924" t="str">
        <f t="shared" si="432"/>
        <v>-89, 38</v>
      </c>
    </row>
    <row r="6925" spans="1:21" hidden="1" x14ac:dyDescent="0.25">
      <c r="A6925">
        <v>-89.488963999999996</v>
      </c>
      <c r="B6925">
        <v>37.684958000000002</v>
      </c>
      <c r="C6925">
        <v>1937</v>
      </c>
      <c r="D6925" t="s">
        <v>894</v>
      </c>
      <c r="E6925" t="s">
        <v>895</v>
      </c>
      <c r="F6925" t="s">
        <v>110</v>
      </c>
      <c r="G6925" t="s">
        <v>110</v>
      </c>
      <c r="H6925" t="s">
        <v>94</v>
      </c>
      <c r="I6925" t="s">
        <v>896</v>
      </c>
      <c r="K6925">
        <v>0</v>
      </c>
      <c r="L6925">
        <v>0</v>
      </c>
      <c r="O6925">
        <v>1937</v>
      </c>
      <c r="P6925" t="s">
        <v>120</v>
      </c>
      <c r="R6925">
        <f t="shared" si="433"/>
        <v>-89</v>
      </c>
      <c r="S6925">
        <f t="shared" si="434"/>
        <v>38</v>
      </c>
      <c r="T6925" t="str">
        <f t="shared" si="435"/>
        <v>-8938</v>
      </c>
      <c r="U6925" t="str">
        <f t="shared" si="432"/>
        <v>-89, 38</v>
      </c>
    </row>
    <row r="6926" spans="1:21" hidden="1" x14ac:dyDescent="0.25">
      <c r="A6926">
        <v>-89.488963999999996</v>
      </c>
      <c r="B6926">
        <v>37.684958000000002</v>
      </c>
      <c r="C6926">
        <v>1937</v>
      </c>
      <c r="D6926" t="s">
        <v>894</v>
      </c>
      <c r="E6926" t="s">
        <v>895</v>
      </c>
      <c r="F6926" t="s">
        <v>110</v>
      </c>
      <c r="G6926" t="s">
        <v>110</v>
      </c>
      <c r="H6926" t="s">
        <v>94</v>
      </c>
      <c r="I6926" t="s">
        <v>896</v>
      </c>
      <c r="K6926">
        <v>0</v>
      </c>
      <c r="L6926">
        <v>0</v>
      </c>
      <c r="O6926">
        <v>1937</v>
      </c>
      <c r="P6926" t="s">
        <v>120</v>
      </c>
      <c r="R6926">
        <f t="shared" si="433"/>
        <v>-89</v>
      </c>
      <c r="S6926">
        <f t="shared" si="434"/>
        <v>38</v>
      </c>
      <c r="T6926" t="str">
        <f t="shared" si="435"/>
        <v>-8938</v>
      </c>
      <c r="U6926" t="str">
        <f t="shared" si="432"/>
        <v>-89, 38</v>
      </c>
    </row>
    <row r="6927" spans="1:21" hidden="1" x14ac:dyDescent="0.25">
      <c r="A6927">
        <v>-89.488963999999996</v>
      </c>
      <c r="B6927">
        <v>37.684958000000002</v>
      </c>
      <c r="C6927">
        <v>1937</v>
      </c>
      <c r="D6927" t="s">
        <v>894</v>
      </c>
      <c r="E6927" t="s">
        <v>895</v>
      </c>
      <c r="F6927" t="s">
        <v>110</v>
      </c>
      <c r="G6927" t="s">
        <v>110</v>
      </c>
      <c r="H6927" t="s">
        <v>94</v>
      </c>
      <c r="I6927" t="s">
        <v>896</v>
      </c>
      <c r="K6927">
        <v>0</v>
      </c>
      <c r="L6927">
        <v>0</v>
      </c>
      <c r="O6927">
        <v>1937</v>
      </c>
      <c r="P6927" t="s">
        <v>120</v>
      </c>
      <c r="R6927">
        <f t="shared" si="433"/>
        <v>-89</v>
      </c>
      <c r="S6927">
        <f t="shared" si="434"/>
        <v>38</v>
      </c>
      <c r="T6927" t="str">
        <f t="shared" si="435"/>
        <v>-8938</v>
      </c>
      <c r="U6927" t="str">
        <f t="shared" si="432"/>
        <v>-89, 38</v>
      </c>
    </row>
    <row r="6928" spans="1:21" hidden="1" x14ac:dyDescent="0.25">
      <c r="A6928">
        <v>-89.488963999999996</v>
      </c>
      <c r="B6928">
        <v>37.684958000000002</v>
      </c>
      <c r="C6928">
        <v>1937</v>
      </c>
      <c r="D6928" t="s">
        <v>894</v>
      </c>
      <c r="E6928" t="s">
        <v>895</v>
      </c>
      <c r="F6928" t="s">
        <v>110</v>
      </c>
      <c r="G6928" t="s">
        <v>110</v>
      </c>
      <c r="H6928" t="s">
        <v>94</v>
      </c>
      <c r="I6928" t="s">
        <v>896</v>
      </c>
      <c r="K6928">
        <v>0</v>
      </c>
      <c r="L6928">
        <v>0</v>
      </c>
      <c r="O6928">
        <v>1937</v>
      </c>
      <c r="P6928" t="s">
        <v>120</v>
      </c>
      <c r="R6928">
        <f t="shared" si="433"/>
        <v>-89</v>
      </c>
      <c r="S6928">
        <f t="shared" si="434"/>
        <v>38</v>
      </c>
      <c r="T6928" t="str">
        <f t="shared" si="435"/>
        <v>-8938</v>
      </c>
      <c r="U6928" t="str">
        <f t="shared" si="432"/>
        <v>-89, 38</v>
      </c>
    </row>
    <row r="6929" spans="1:21" hidden="1" x14ac:dyDescent="0.25">
      <c r="A6929">
        <v>-89.488963999999996</v>
      </c>
      <c r="B6929">
        <v>37.684958000000002</v>
      </c>
      <c r="C6929">
        <v>1937</v>
      </c>
      <c r="D6929" t="s">
        <v>894</v>
      </c>
      <c r="E6929" t="s">
        <v>895</v>
      </c>
      <c r="F6929" t="s">
        <v>110</v>
      </c>
      <c r="G6929" t="s">
        <v>110</v>
      </c>
      <c r="H6929" t="s">
        <v>94</v>
      </c>
      <c r="I6929" t="s">
        <v>896</v>
      </c>
      <c r="K6929">
        <v>0</v>
      </c>
      <c r="L6929">
        <v>0</v>
      </c>
      <c r="O6929">
        <v>1937</v>
      </c>
      <c r="P6929" t="s">
        <v>120</v>
      </c>
      <c r="R6929">
        <f t="shared" si="433"/>
        <v>-89</v>
      </c>
      <c r="S6929">
        <f t="shared" si="434"/>
        <v>38</v>
      </c>
      <c r="T6929" t="str">
        <f t="shared" si="435"/>
        <v>-8938</v>
      </c>
      <c r="U6929" t="str">
        <f t="shared" si="432"/>
        <v>-89, 38</v>
      </c>
    </row>
    <row r="6930" spans="1:21" hidden="1" x14ac:dyDescent="0.25">
      <c r="A6930">
        <v>-89.488963999999996</v>
      </c>
      <c r="B6930">
        <v>37.684958000000002</v>
      </c>
      <c r="C6930">
        <v>1937</v>
      </c>
      <c r="D6930" t="s">
        <v>894</v>
      </c>
      <c r="E6930" t="s">
        <v>895</v>
      </c>
      <c r="F6930" t="s">
        <v>110</v>
      </c>
      <c r="G6930" t="s">
        <v>110</v>
      </c>
      <c r="H6930" t="s">
        <v>94</v>
      </c>
      <c r="I6930" t="s">
        <v>896</v>
      </c>
      <c r="K6930">
        <v>0</v>
      </c>
      <c r="L6930">
        <v>0</v>
      </c>
      <c r="O6930">
        <v>1937</v>
      </c>
      <c r="P6930" t="s">
        <v>120</v>
      </c>
      <c r="R6930">
        <f t="shared" si="433"/>
        <v>-89</v>
      </c>
      <c r="S6930">
        <f t="shared" si="434"/>
        <v>38</v>
      </c>
      <c r="T6930" t="str">
        <f t="shared" si="435"/>
        <v>-8938</v>
      </c>
      <c r="U6930" t="str">
        <f t="shared" si="432"/>
        <v>-89, 38</v>
      </c>
    </row>
    <row r="6931" spans="1:21" hidden="1" x14ac:dyDescent="0.25">
      <c r="A6931">
        <v>-89.488963999999996</v>
      </c>
      <c r="B6931">
        <v>37.684958000000002</v>
      </c>
      <c r="C6931">
        <v>1937</v>
      </c>
      <c r="D6931" t="s">
        <v>894</v>
      </c>
      <c r="E6931" t="s">
        <v>895</v>
      </c>
      <c r="F6931" t="s">
        <v>110</v>
      </c>
      <c r="G6931" t="s">
        <v>110</v>
      </c>
      <c r="H6931" t="s">
        <v>94</v>
      </c>
      <c r="I6931" t="s">
        <v>896</v>
      </c>
      <c r="K6931">
        <v>0</v>
      </c>
      <c r="L6931">
        <v>0</v>
      </c>
      <c r="O6931">
        <v>1937</v>
      </c>
      <c r="P6931" t="s">
        <v>120</v>
      </c>
      <c r="R6931">
        <f t="shared" si="433"/>
        <v>-89</v>
      </c>
      <c r="S6931">
        <f t="shared" si="434"/>
        <v>38</v>
      </c>
      <c r="T6931" t="str">
        <f t="shared" si="435"/>
        <v>-8938</v>
      </c>
      <c r="U6931" t="str">
        <f t="shared" si="432"/>
        <v>-89, 38</v>
      </c>
    </row>
    <row r="6932" spans="1:21" hidden="1" x14ac:dyDescent="0.25">
      <c r="A6932">
        <v>-89.488963999999996</v>
      </c>
      <c r="B6932">
        <v>37.684958000000002</v>
      </c>
      <c r="C6932">
        <v>1937</v>
      </c>
      <c r="D6932" t="s">
        <v>894</v>
      </c>
      <c r="E6932" t="s">
        <v>895</v>
      </c>
      <c r="F6932" t="s">
        <v>110</v>
      </c>
      <c r="G6932" t="s">
        <v>110</v>
      </c>
      <c r="H6932" t="s">
        <v>94</v>
      </c>
      <c r="I6932" t="s">
        <v>896</v>
      </c>
      <c r="K6932">
        <v>0</v>
      </c>
      <c r="L6932">
        <v>0</v>
      </c>
      <c r="O6932">
        <v>1937</v>
      </c>
      <c r="P6932" t="s">
        <v>120</v>
      </c>
      <c r="R6932">
        <f t="shared" si="433"/>
        <v>-89</v>
      </c>
      <c r="S6932">
        <f t="shared" si="434"/>
        <v>38</v>
      </c>
      <c r="T6932" t="str">
        <f t="shared" si="435"/>
        <v>-8938</v>
      </c>
      <c r="U6932" t="str">
        <f t="shared" si="432"/>
        <v>-89, 38</v>
      </c>
    </row>
    <row r="6933" spans="1:21" hidden="1" x14ac:dyDescent="0.25">
      <c r="A6933">
        <v>-88.933126000000001</v>
      </c>
      <c r="B6933">
        <v>37.730604999999997</v>
      </c>
      <c r="C6933">
        <v>1937</v>
      </c>
      <c r="D6933" t="s">
        <v>894</v>
      </c>
      <c r="E6933" t="s">
        <v>895</v>
      </c>
      <c r="F6933" t="s">
        <v>110</v>
      </c>
      <c r="G6933" t="s">
        <v>110</v>
      </c>
      <c r="H6933" t="s">
        <v>94</v>
      </c>
      <c r="I6933" t="s">
        <v>896</v>
      </c>
      <c r="K6933">
        <v>0</v>
      </c>
      <c r="L6933">
        <v>0</v>
      </c>
      <c r="O6933">
        <v>1937</v>
      </c>
      <c r="P6933" t="s">
        <v>120</v>
      </c>
      <c r="R6933">
        <f t="shared" si="433"/>
        <v>-89</v>
      </c>
      <c r="S6933">
        <f t="shared" si="434"/>
        <v>38</v>
      </c>
      <c r="T6933" t="str">
        <f t="shared" si="435"/>
        <v>-8938</v>
      </c>
      <c r="U6933" t="str">
        <f t="shared" si="432"/>
        <v>-89, 38</v>
      </c>
    </row>
    <row r="6934" spans="1:21" hidden="1" x14ac:dyDescent="0.25">
      <c r="A6934">
        <v>-88.933126000000001</v>
      </c>
      <c r="B6934">
        <v>37.730604999999997</v>
      </c>
      <c r="C6934">
        <v>1937</v>
      </c>
      <c r="D6934" t="s">
        <v>894</v>
      </c>
      <c r="E6934" t="s">
        <v>895</v>
      </c>
      <c r="F6934" t="s">
        <v>110</v>
      </c>
      <c r="G6934" t="s">
        <v>110</v>
      </c>
      <c r="H6934" t="s">
        <v>94</v>
      </c>
      <c r="I6934" t="s">
        <v>896</v>
      </c>
      <c r="K6934">
        <v>0</v>
      </c>
      <c r="L6934">
        <v>0</v>
      </c>
      <c r="O6934">
        <v>1937</v>
      </c>
      <c r="P6934" t="s">
        <v>120</v>
      </c>
      <c r="R6934">
        <f t="shared" si="433"/>
        <v>-89</v>
      </c>
      <c r="S6934">
        <f t="shared" si="434"/>
        <v>38</v>
      </c>
      <c r="T6934" t="str">
        <f t="shared" si="435"/>
        <v>-8938</v>
      </c>
      <c r="U6934" t="str">
        <f t="shared" si="432"/>
        <v>-89, 38</v>
      </c>
    </row>
    <row r="6935" spans="1:21" hidden="1" x14ac:dyDescent="0.25">
      <c r="A6935">
        <v>-88.933126000000001</v>
      </c>
      <c r="B6935">
        <v>37.730604999999997</v>
      </c>
      <c r="C6935">
        <v>1937</v>
      </c>
      <c r="D6935" t="s">
        <v>894</v>
      </c>
      <c r="E6935" t="s">
        <v>895</v>
      </c>
      <c r="F6935" t="s">
        <v>110</v>
      </c>
      <c r="G6935" t="s">
        <v>110</v>
      </c>
      <c r="H6935" t="s">
        <v>94</v>
      </c>
      <c r="I6935" t="s">
        <v>896</v>
      </c>
      <c r="K6935">
        <v>0</v>
      </c>
      <c r="L6935">
        <v>0</v>
      </c>
      <c r="O6935">
        <v>1937</v>
      </c>
      <c r="P6935" t="s">
        <v>120</v>
      </c>
      <c r="R6935">
        <f t="shared" si="433"/>
        <v>-89</v>
      </c>
      <c r="S6935">
        <f t="shared" si="434"/>
        <v>38</v>
      </c>
      <c r="T6935" t="str">
        <f t="shared" si="435"/>
        <v>-8938</v>
      </c>
      <c r="U6935" t="str">
        <f t="shared" si="432"/>
        <v>-89, 38</v>
      </c>
    </row>
    <row r="6936" spans="1:21" hidden="1" x14ac:dyDescent="0.25">
      <c r="A6936">
        <v>-88.933126000000001</v>
      </c>
      <c r="B6936">
        <v>37.730604999999997</v>
      </c>
      <c r="C6936">
        <v>1937</v>
      </c>
      <c r="D6936" t="s">
        <v>894</v>
      </c>
      <c r="E6936" t="s">
        <v>895</v>
      </c>
      <c r="F6936" t="s">
        <v>110</v>
      </c>
      <c r="G6936" t="s">
        <v>110</v>
      </c>
      <c r="H6936" t="s">
        <v>94</v>
      </c>
      <c r="I6936" t="s">
        <v>896</v>
      </c>
      <c r="K6936">
        <v>0</v>
      </c>
      <c r="L6936">
        <v>0</v>
      </c>
      <c r="O6936">
        <v>1937</v>
      </c>
      <c r="P6936" t="s">
        <v>120</v>
      </c>
      <c r="R6936">
        <f t="shared" si="433"/>
        <v>-89</v>
      </c>
      <c r="S6936">
        <f t="shared" si="434"/>
        <v>38</v>
      </c>
      <c r="T6936" t="str">
        <f t="shared" si="435"/>
        <v>-8938</v>
      </c>
      <c r="U6936" t="str">
        <f t="shared" si="432"/>
        <v>-89, 38</v>
      </c>
    </row>
    <row r="6937" spans="1:21" hidden="1" x14ac:dyDescent="0.25">
      <c r="A6937">
        <v>-89.050351000000006</v>
      </c>
      <c r="B6937">
        <v>38.091717000000003</v>
      </c>
      <c r="C6937">
        <v>1938</v>
      </c>
      <c r="D6937" t="s">
        <v>894</v>
      </c>
      <c r="E6937" t="s">
        <v>895</v>
      </c>
      <c r="F6937" t="s">
        <v>110</v>
      </c>
      <c r="G6937" t="s">
        <v>110</v>
      </c>
      <c r="H6937" t="s">
        <v>94</v>
      </c>
      <c r="I6937" t="s">
        <v>896</v>
      </c>
      <c r="K6937">
        <v>0</v>
      </c>
      <c r="L6937">
        <v>0</v>
      </c>
      <c r="O6937">
        <v>1938</v>
      </c>
      <c r="P6937" t="s">
        <v>120</v>
      </c>
      <c r="R6937">
        <f t="shared" si="433"/>
        <v>-89</v>
      </c>
      <c r="S6937">
        <f t="shared" si="434"/>
        <v>38</v>
      </c>
      <c r="T6937" t="str">
        <f t="shared" si="435"/>
        <v>-8938</v>
      </c>
      <c r="U6937" t="str">
        <f t="shared" si="432"/>
        <v>-89, 38</v>
      </c>
    </row>
    <row r="6938" spans="1:21" hidden="1" x14ac:dyDescent="0.25">
      <c r="A6938">
        <v>-89.050351000000006</v>
      </c>
      <c r="B6938">
        <v>38.091717000000003</v>
      </c>
      <c r="C6938">
        <v>1938</v>
      </c>
      <c r="D6938" t="s">
        <v>894</v>
      </c>
      <c r="E6938" t="s">
        <v>895</v>
      </c>
      <c r="F6938" t="s">
        <v>110</v>
      </c>
      <c r="G6938" t="s">
        <v>110</v>
      </c>
      <c r="H6938" t="s">
        <v>94</v>
      </c>
      <c r="I6938" t="s">
        <v>896</v>
      </c>
      <c r="K6938">
        <v>0</v>
      </c>
      <c r="L6938">
        <v>0</v>
      </c>
      <c r="O6938">
        <v>1938</v>
      </c>
      <c r="P6938" t="s">
        <v>120</v>
      </c>
      <c r="R6938">
        <f t="shared" si="433"/>
        <v>-89</v>
      </c>
      <c r="S6938">
        <f t="shared" si="434"/>
        <v>38</v>
      </c>
      <c r="T6938" t="str">
        <f t="shared" si="435"/>
        <v>-8938</v>
      </c>
      <c r="U6938" t="str">
        <f t="shared" si="432"/>
        <v>-89, 38</v>
      </c>
    </row>
    <row r="6939" spans="1:21" hidden="1" x14ac:dyDescent="0.25">
      <c r="A6939">
        <v>-89.050351000000006</v>
      </c>
      <c r="B6939">
        <v>38.091717000000003</v>
      </c>
      <c r="C6939">
        <v>1938</v>
      </c>
      <c r="D6939" t="s">
        <v>894</v>
      </c>
      <c r="E6939" t="s">
        <v>895</v>
      </c>
      <c r="F6939" t="s">
        <v>110</v>
      </c>
      <c r="G6939" t="s">
        <v>110</v>
      </c>
      <c r="H6939" t="s">
        <v>94</v>
      </c>
      <c r="I6939" t="s">
        <v>896</v>
      </c>
      <c r="K6939">
        <v>0</v>
      </c>
      <c r="L6939">
        <v>0</v>
      </c>
      <c r="O6939">
        <v>1938</v>
      </c>
      <c r="P6939" t="s">
        <v>120</v>
      </c>
      <c r="R6939">
        <f t="shared" si="433"/>
        <v>-89</v>
      </c>
      <c r="S6939">
        <f t="shared" si="434"/>
        <v>38</v>
      </c>
      <c r="T6939" t="str">
        <f t="shared" si="435"/>
        <v>-8938</v>
      </c>
      <c r="U6939" t="str">
        <f t="shared" si="432"/>
        <v>-89, 38</v>
      </c>
    </row>
    <row r="6940" spans="1:21" hidden="1" x14ac:dyDescent="0.25">
      <c r="A6940">
        <v>-89.050351000000006</v>
      </c>
      <c r="B6940">
        <v>38.091717000000003</v>
      </c>
      <c r="C6940">
        <v>1938</v>
      </c>
      <c r="D6940" t="s">
        <v>894</v>
      </c>
      <c r="E6940" t="s">
        <v>895</v>
      </c>
      <c r="F6940" t="s">
        <v>110</v>
      </c>
      <c r="G6940" t="s">
        <v>110</v>
      </c>
      <c r="H6940" t="s">
        <v>94</v>
      </c>
      <c r="I6940" t="s">
        <v>896</v>
      </c>
      <c r="K6940">
        <v>0</v>
      </c>
      <c r="L6940">
        <v>0</v>
      </c>
      <c r="O6940">
        <v>1938</v>
      </c>
      <c r="P6940" t="s">
        <v>120</v>
      </c>
      <c r="R6940">
        <f t="shared" si="433"/>
        <v>-89</v>
      </c>
      <c r="S6940">
        <f t="shared" si="434"/>
        <v>38</v>
      </c>
      <c r="T6940" t="str">
        <f t="shared" si="435"/>
        <v>-8938</v>
      </c>
      <c r="U6940" t="str">
        <f t="shared" si="432"/>
        <v>-89, 38</v>
      </c>
    </row>
    <row r="6941" spans="1:21" hidden="1" x14ac:dyDescent="0.25">
      <c r="A6941">
        <v>-89.050351000000006</v>
      </c>
      <c r="B6941">
        <v>38.091717000000003</v>
      </c>
      <c r="C6941">
        <v>1938</v>
      </c>
      <c r="D6941" t="s">
        <v>894</v>
      </c>
      <c r="E6941" t="s">
        <v>895</v>
      </c>
      <c r="F6941" t="s">
        <v>110</v>
      </c>
      <c r="G6941" t="s">
        <v>110</v>
      </c>
      <c r="H6941" t="s">
        <v>94</v>
      </c>
      <c r="I6941" t="s">
        <v>896</v>
      </c>
      <c r="K6941">
        <v>0</v>
      </c>
      <c r="L6941">
        <v>0</v>
      </c>
      <c r="O6941">
        <v>1938</v>
      </c>
      <c r="P6941" t="s">
        <v>120</v>
      </c>
      <c r="R6941">
        <f t="shared" si="433"/>
        <v>-89</v>
      </c>
      <c r="S6941">
        <f t="shared" si="434"/>
        <v>38</v>
      </c>
      <c r="T6941" t="str">
        <f t="shared" si="435"/>
        <v>-8938</v>
      </c>
      <c r="U6941" t="str">
        <f t="shared" si="432"/>
        <v>-89, 38</v>
      </c>
    </row>
    <row r="6942" spans="1:21" hidden="1" x14ac:dyDescent="0.25">
      <c r="A6942">
        <v>-89.050351000000006</v>
      </c>
      <c r="B6942">
        <v>38.091717000000003</v>
      </c>
      <c r="C6942">
        <v>1938</v>
      </c>
      <c r="D6942" t="s">
        <v>894</v>
      </c>
      <c r="E6942" t="s">
        <v>895</v>
      </c>
      <c r="F6942" t="s">
        <v>110</v>
      </c>
      <c r="G6942" t="s">
        <v>110</v>
      </c>
      <c r="H6942" t="s">
        <v>94</v>
      </c>
      <c r="I6942" t="s">
        <v>896</v>
      </c>
      <c r="K6942">
        <v>0</v>
      </c>
      <c r="L6942">
        <v>0</v>
      </c>
      <c r="O6942">
        <v>1938</v>
      </c>
      <c r="P6942" t="s">
        <v>120</v>
      </c>
      <c r="R6942">
        <f t="shared" si="433"/>
        <v>-89</v>
      </c>
      <c r="S6942">
        <f t="shared" si="434"/>
        <v>38</v>
      </c>
      <c r="T6942" t="str">
        <f t="shared" si="435"/>
        <v>-8938</v>
      </c>
      <c r="U6942" t="str">
        <f t="shared" si="432"/>
        <v>-88, 42</v>
      </c>
    </row>
    <row r="6943" spans="1:21" hidden="1" x14ac:dyDescent="0.25">
      <c r="A6943">
        <v>-87.862920000000003</v>
      </c>
      <c r="B6943">
        <v>41.675510000000003</v>
      </c>
      <c r="C6943">
        <v>1938</v>
      </c>
      <c r="D6943" t="s">
        <v>894</v>
      </c>
      <c r="E6943" t="s">
        <v>895</v>
      </c>
      <c r="F6943" t="s">
        <v>110</v>
      </c>
      <c r="G6943" t="s">
        <v>110</v>
      </c>
      <c r="H6943" t="s">
        <v>94</v>
      </c>
      <c r="I6943" t="s">
        <v>896</v>
      </c>
      <c r="K6943">
        <v>0</v>
      </c>
      <c r="L6943">
        <v>0</v>
      </c>
      <c r="O6943">
        <v>1938</v>
      </c>
      <c r="P6943" t="s">
        <v>120</v>
      </c>
      <c r="R6943">
        <f t="shared" si="433"/>
        <v>-88</v>
      </c>
      <c r="S6943">
        <f t="shared" si="434"/>
        <v>42</v>
      </c>
      <c r="T6943" t="str">
        <f t="shared" si="435"/>
        <v>-8842</v>
      </c>
      <c r="U6943" t="str">
        <f t="shared" si="432"/>
        <v>-89, 38</v>
      </c>
    </row>
    <row r="6944" spans="1:21" hidden="1" x14ac:dyDescent="0.25">
      <c r="A6944">
        <v>-89.074059000000005</v>
      </c>
      <c r="B6944">
        <v>37.698245999999997</v>
      </c>
      <c r="C6944">
        <v>1939</v>
      </c>
      <c r="D6944" t="s">
        <v>894</v>
      </c>
      <c r="E6944" t="s">
        <v>895</v>
      </c>
      <c r="F6944" t="s">
        <v>110</v>
      </c>
      <c r="G6944" t="s">
        <v>110</v>
      </c>
      <c r="H6944" t="s">
        <v>94</v>
      </c>
      <c r="I6944" t="s">
        <v>896</v>
      </c>
      <c r="K6944">
        <v>0</v>
      </c>
      <c r="L6944">
        <v>0</v>
      </c>
      <c r="O6944">
        <v>1939</v>
      </c>
      <c r="P6944" t="s">
        <v>120</v>
      </c>
      <c r="R6944">
        <f t="shared" si="433"/>
        <v>-89</v>
      </c>
      <c r="S6944">
        <f t="shared" si="434"/>
        <v>38</v>
      </c>
      <c r="T6944" t="str">
        <f t="shared" si="435"/>
        <v>-8938</v>
      </c>
      <c r="U6944" t="str">
        <f t="shared" si="432"/>
        <v>-89, 38</v>
      </c>
    </row>
    <row r="6945" spans="1:21" hidden="1" x14ac:dyDescent="0.25">
      <c r="A6945">
        <v>-89.074059000000005</v>
      </c>
      <c r="B6945">
        <v>37.698245999999997</v>
      </c>
      <c r="C6945">
        <v>1939</v>
      </c>
      <c r="D6945" t="s">
        <v>894</v>
      </c>
      <c r="E6945" t="s">
        <v>895</v>
      </c>
      <c r="F6945" t="s">
        <v>110</v>
      </c>
      <c r="G6945" t="s">
        <v>110</v>
      </c>
      <c r="H6945" t="s">
        <v>94</v>
      </c>
      <c r="I6945" t="s">
        <v>896</v>
      </c>
      <c r="K6945">
        <v>0</v>
      </c>
      <c r="L6945">
        <v>0</v>
      </c>
      <c r="O6945">
        <v>1939</v>
      </c>
      <c r="P6945" t="s">
        <v>120</v>
      </c>
      <c r="R6945">
        <f t="shared" si="433"/>
        <v>-89</v>
      </c>
      <c r="S6945">
        <f t="shared" si="434"/>
        <v>38</v>
      </c>
      <c r="T6945" t="str">
        <f t="shared" si="435"/>
        <v>-8938</v>
      </c>
      <c r="U6945" t="str">
        <f t="shared" si="432"/>
        <v>-89, 38</v>
      </c>
    </row>
    <row r="6946" spans="1:21" hidden="1" x14ac:dyDescent="0.25">
      <c r="A6946">
        <v>-89.074059000000005</v>
      </c>
      <c r="B6946">
        <v>37.698245999999997</v>
      </c>
      <c r="C6946">
        <v>1939</v>
      </c>
      <c r="D6946" t="s">
        <v>894</v>
      </c>
      <c r="E6946" t="s">
        <v>895</v>
      </c>
      <c r="F6946" t="s">
        <v>110</v>
      </c>
      <c r="G6946" t="s">
        <v>110</v>
      </c>
      <c r="H6946" t="s">
        <v>94</v>
      </c>
      <c r="I6946" t="s">
        <v>896</v>
      </c>
      <c r="K6946">
        <v>0</v>
      </c>
      <c r="L6946">
        <v>0</v>
      </c>
      <c r="O6946">
        <v>1939</v>
      </c>
      <c r="P6946" t="s">
        <v>120</v>
      </c>
      <c r="R6946">
        <f t="shared" si="433"/>
        <v>-89</v>
      </c>
      <c r="S6946">
        <f t="shared" si="434"/>
        <v>38</v>
      </c>
      <c r="T6946" t="str">
        <f t="shared" si="435"/>
        <v>-8938</v>
      </c>
      <c r="U6946" t="str">
        <f t="shared" si="432"/>
        <v>-89, 38</v>
      </c>
    </row>
    <row r="6947" spans="1:21" hidden="1" x14ac:dyDescent="0.25">
      <c r="A6947">
        <v>-89.074059000000005</v>
      </c>
      <c r="B6947">
        <v>37.698245999999997</v>
      </c>
      <c r="C6947">
        <v>1939</v>
      </c>
      <c r="D6947" t="s">
        <v>894</v>
      </c>
      <c r="E6947" t="s">
        <v>895</v>
      </c>
      <c r="F6947" t="s">
        <v>110</v>
      </c>
      <c r="G6947" t="s">
        <v>110</v>
      </c>
      <c r="H6947" t="s">
        <v>94</v>
      </c>
      <c r="I6947" t="s">
        <v>896</v>
      </c>
      <c r="K6947">
        <v>0</v>
      </c>
      <c r="L6947">
        <v>0</v>
      </c>
      <c r="O6947">
        <v>1939</v>
      </c>
      <c r="P6947" t="s">
        <v>120</v>
      </c>
      <c r="R6947">
        <f t="shared" si="433"/>
        <v>-89</v>
      </c>
      <c r="S6947">
        <f t="shared" si="434"/>
        <v>38</v>
      </c>
      <c r="T6947" t="str">
        <f t="shared" si="435"/>
        <v>-8938</v>
      </c>
      <c r="U6947" t="str">
        <f t="shared" si="432"/>
        <v>-89, 38</v>
      </c>
    </row>
    <row r="6948" spans="1:21" hidden="1" x14ac:dyDescent="0.25">
      <c r="A6948">
        <v>-89.074059000000005</v>
      </c>
      <c r="B6948">
        <v>37.698245999999997</v>
      </c>
      <c r="C6948">
        <v>1939</v>
      </c>
      <c r="D6948" t="s">
        <v>894</v>
      </c>
      <c r="E6948" t="s">
        <v>895</v>
      </c>
      <c r="F6948" t="s">
        <v>110</v>
      </c>
      <c r="G6948" t="s">
        <v>110</v>
      </c>
      <c r="H6948" t="s">
        <v>94</v>
      </c>
      <c r="I6948" t="s">
        <v>896</v>
      </c>
      <c r="K6948">
        <v>0</v>
      </c>
      <c r="L6948">
        <v>0</v>
      </c>
      <c r="O6948">
        <v>1939</v>
      </c>
      <c r="P6948" t="s">
        <v>120</v>
      </c>
      <c r="R6948">
        <f t="shared" si="433"/>
        <v>-89</v>
      </c>
      <c r="S6948">
        <f t="shared" si="434"/>
        <v>38</v>
      </c>
      <c r="T6948" t="str">
        <f t="shared" si="435"/>
        <v>-8938</v>
      </c>
      <c r="U6948" t="str">
        <f t="shared" si="432"/>
        <v>-89, 38</v>
      </c>
    </row>
    <row r="6949" spans="1:21" hidden="1" x14ac:dyDescent="0.25">
      <c r="A6949">
        <v>-89.074059000000005</v>
      </c>
      <c r="B6949">
        <v>37.698245999999997</v>
      </c>
      <c r="C6949">
        <v>1939</v>
      </c>
      <c r="D6949" t="s">
        <v>894</v>
      </c>
      <c r="E6949" t="s">
        <v>895</v>
      </c>
      <c r="F6949" t="s">
        <v>110</v>
      </c>
      <c r="G6949" t="s">
        <v>110</v>
      </c>
      <c r="H6949" t="s">
        <v>94</v>
      </c>
      <c r="I6949" t="s">
        <v>896</v>
      </c>
      <c r="K6949">
        <v>0</v>
      </c>
      <c r="L6949">
        <v>0</v>
      </c>
      <c r="O6949">
        <v>1939</v>
      </c>
      <c r="P6949" t="s">
        <v>120</v>
      </c>
      <c r="R6949">
        <f t="shared" si="433"/>
        <v>-89</v>
      </c>
      <c r="S6949">
        <f t="shared" si="434"/>
        <v>38</v>
      </c>
      <c r="T6949" t="str">
        <f t="shared" si="435"/>
        <v>-8938</v>
      </c>
      <c r="U6949" t="str">
        <f t="shared" si="432"/>
        <v>-89, 38</v>
      </c>
    </row>
    <row r="6950" spans="1:21" hidden="1" x14ac:dyDescent="0.25">
      <c r="A6950">
        <v>-89.074059000000005</v>
      </c>
      <c r="B6950">
        <v>37.698245999999997</v>
      </c>
      <c r="C6950">
        <v>1939</v>
      </c>
      <c r="D6950" t="s">
        <v>894</v>
      </c>
      <c r="E6950" t="s">
        <v>895</v>
      </c>
      <c r="F6950" t="s">
        <v>110</v>
      </c>
      <c r="G6950" t="s">
        <v>110</v>
      </c>
      <c r="H6950" t="s">
        <v>94</v>
      </c>
      <c r="I6950" t="s">
        <v>896</v>
      </c>
      <c r="K6950">
        <v>0</v>
      </c>
      <c r="L6950">
        <v>0</v>
      </c>
      <c r="O6950">
        <v>1939</v>
      </c>
      <c r="P6950" t="s">
        <v>120</v>
      </c>
      <c r="R6950">
        <f t="shared" si="433"/>
        <v>-89</v>
      </c>
      <c r="S6950">
        <f t="shared" si="434"/>
        <v>38</v>
      </c>
      <c r="T6950" t="str">
        <f t="shared" si="435"/>
        <v>-8938</v>
      </c>
      <c r="U6950" t="str">
        <f t="shared" si="432"/>
        <v>-89, 38</v>
      </c>
    </row>
    <row r="6951" spans="1:21" hidden="1" x14ac:dyDescent="0.25">
      <c r="A6951">
        <v>-89.074059000000005</v>
      </c>
      <c r="B6951">
        <v>37.698245999999997</v>
      </c>
      <c r="C6951">
        <v>1939</v>
      </c>
      <c r="D6951" t="s">
        <v>894</v>
      </c>
      <c r="E6951" t="s">
        <v>895</v>
      </c>
      <c r="F6951" t="s">
        <v>110</v>
      </c>
      <c r="G6951" t="s">
        <v>110</v>
      </c>
      <c r="H6951" t="s">
        <v>94</v>
      </c>
      <c r="I6951" t="s">
        <v>896</v>
      </c>
      <c r="K6951">
        <v>0</v>
      </c>
      <c r="L6951">
        <v>0</v>
      </c>
      <c r="O6951">
        <v>1939</v>
      </c>
      <c r="P6951" t="s">
        <v>120</v>
      </c>
      <c r="R6951">
        <f t="shared" si="433"/>
        <v>-89</v>
      </c>
      <c r="S6951">
        <f t="shared" si="434"/>
        <v>38</v>
      </c>
      <c r="T6951" t="str">
        <f t="shared" si="435"/>
        <v>-8938</v>
      </c>
      <c r="U6951" t="str">
        <f t="shared" si="432"/>
        <v>-89, 38</v>
      </c>
    </row>
    <row r="6952" spans="1:21" hidden="1" x14ac:dyDescent="0.25">
      <c r="A6952">
        <v>-89.074059000000005</v>
      </c>
      <c r="B6952">
        <v>37.698245999999997</v>
      </c>
      <c r="C6952">
        <v>1939</v>
      </c>
      <c r="D6952" t="s">
        <v>894</v>
      </c>
      <c r="E6952" t="s">
        <v>895</v>
      </c>
      <c r="F6952" t="s">
        <v>110</v>
      </c>
      <c r="G6952" t="s">
        <v>110</v>
      </c>
      <c r="H6952" t="s">
        <v>94</v>
      </c>
      <c r="I6952" t="s">
        <v>896</v>
      </c>
      <c r="K6952">
        <v>0</v>
      </c>
      <c r="L6952">
        <v>0</v>
      </c>
      <c r="O6952">
        <v>1939</v>
      </c>
      <c r="P6952" t="s">
        <v>120</v>
      </c>
      <c r="R6952">
        <f t="shared" si="433"/>
        <v>-89</v>
      </c>
      <c r="S6952">
        <f t="shared" si="434"/>
        <v>38</v>
      </c>
      <c r="T6952" t="str">
        <f t="shared" si="435"/>
        <v>-8938</v>
      </c>
      <c r="U6952" t="str">
        <f t="shared" si="432"/>
        <v>-90, 40</v>
      </c>
    </row>
    <row r="6953" spans="1:21" hidden="1" x14ac:dyDescent="0.25">
      <c r="A6953">
        <v>-90.140510000000006</v>
      </c>
      <c r="B6953">
        <v>40.114719999999998</v>
      </c>
      <c r="C6953">
        <v>1940</v>
      </c>
      <c r="D6953" t="s">
        <v>894</v>
      </c>
      <c r="E6953" t="s">
        <v>895</v>
      </c>
      <c r="F6953" t="s">
        <v>110</v>
      </c>
      <c r="G6953" t="s">
        <v>110</v>
      </c>
      <c r="H6953" t="s">
        <v>94</v>
      </c>
      <c r="I6953" t="s">
        <v>896</v>
      </c>
      <c r="K6953">
        <v>0</v>
      </c>
      <c r="L6953">
        <v>0</v>
      </c>
      <c r="O6953">
        <v>1940</v>
      </c>
      <c r="P6953" t="s">
        <v>120</v>
      </c>
      <c r="R6953">
        <f t="shared" si="433"/>
        <v>-90</v>
      </c>
      <c r="S6953">
        <f t="shared" si="434"/>
        <v>40</v>
      </c>
      <c r="T6953" t="str">
        <f t="shared" si="435"/>
        <v>-9040</v>
      </c>
      <c r="U6953" t="str">
        <f t="shared" si="432"/>
        <v>-90, 40</v>
      </c>
    </row>
    <row r="6954" spans="1:21" hidden="1" x14ac:dyDescent="0.25">
      <c r="A6954">
        <v>-90.140510000000006</v>
      </c>
      <c r="B6954">
        <v>40.114719999999998</v>
      </c>
      <c r="C6954">
        <v>1940</v>
      </c>
      <c r="D6954" t="s">
        <v>894</v>
      </c>
      <c r="E6954" t="s">
        <v>895</v>
      </c>
      <c r="F6954" t="s">
        <v>110</v>
      </c>
      <c r="G6954" t="s">
        <v>110</v>
      </c>
      <c r="H6954" t="s">
        <v>94</v>
      </c>
      <c r="I6954" t="s">
        <v>896</v>
      </c>
      <c r="K6954">
        <v>0</v>
      </c>
      <c r="L6954">
        <v>0</v>
      </c>
      <c r="O6954">
        <v>1940</v>
      </c>
      <c r="P6954" t="s">
        <v>120</v>
      </c>
      <c r="R6954">
        <f t="shared" si="433"/>
        <v>-90</v>
      </c>
      <c r="S6954">
        <f t="shared" si="434"/>
        <v>40</v>
      </c>
      <c r="T6954" t="str">
        <f t="shared" si="435"/>
        <v>-9040</v>
      </c>
      <c r="U6954" t="str">
        <f t="shared" si="432"/>
        <v>-88, 39</v>
      </c>
    </row>
    <row r="6955" spans="1:21" hidden="1" x14ac:dyDescent="0.25">
      <c r="A6955">
        <v>-88.153229999999994</v>
      </c>
      <c r="B6955">
        <v>39.402569999999997</v>
      </c>
      <c r="C6955">
        <v>1941</v>
      </c>
      <c r="D6955" t="s">
        <v>894</v>
      </c>
      <c r="E6955" t="s">
        <v>895</v>
      </c>
      <c r="F6955" t="s">
        <v>110</v>
      </c>
      <c r="G6955" t="s">
        <v>110</v>
      </c>
      <c r="H6955" t="s">
        <v>94</v>
      </c>
      <c r="I6955" t="s">
        <v>896</v>
      </c>
      <c r="K6955">
        <v>0</v>
      </c>
      <c r="L6955">
        <v>0</v>
      </c>
      <c r="O6955">
        <v>1941</v>
      </c>
      <c r="P6955" t="s">
        <v>120</v>
      </c>
      <c r="R6955">
        <f t="shared" si="433"/>
        <v>-88</v>
      </c>
      <c r="S6955">
        <f t="shared" si="434"/>
        <v>39</v>
      </c>
      <c r="T6955" t="str">
        <f t="shared" si="435"/>
        <v>-8839</v>
      </c>
      <c r="U6955" t="str">
        <f t="shared" si="432"/>
        <v>-90, 39</v>
      </c>
    </row>
    <row r="6956" spans="1:21" hidden="1" x14ac:dyDescent="0.25">
      <c r="A6956">
        <v>-90.374835000000004</v>
      </c>
      <c r="B6956">
        <v>39.070475000000002</v>
      </c>
      <c r="C6956">
        <v>1941</v>
      </c>
      <c r="D6956" t="s">
        <v>894</v>
      </c>
      <c r="E6956" t="s">
        <v>895</v>
      </c>
      <c r="F6956" t="s">
        <v>110</v>
      </c>
      <c r="G6956" t="s">
        <v>110</v>
      </c>
      <c r="H6956" t="s">
        <v>94</v>
      </c>
      <c r="I6956" t="s">
        <v>896</v>
      </c>
      <c r="K6956">
        <v>0</v>
      </c>
      <c r="L6956">
        <v>0</v>
      </c>
      <c r="O6956">
        <v>1941</v>
      </c>
      <c r="P6956" t="s">
        <v>120</v>
      </c>
      <c r="R6956">
        <f t="shared" si="433"/>
        <v>-90</v>
      </c>
      <c r="S6956">
        <f t="shared" si="434"/>
        <v>39</v>
      </c>
      <c r="T6956" t="str">
        <f t="shared" si="435"/>
        <v>-9039</v>
      </c>
      <c r="U6956" t="str">
        <f t="shared" si="432"/>
        <v>-89, 40</v>
      </c>
    </row>
    <row r="6957" spans="1:21" hidden="1" x14ac:dyDescent="0.25">
      <c r="A6957">
        <v>-89.017932999999999</v>
      </c>
      <c r="B6957">
        <v>39.894905999999999</v>
      </c>
      <c r="C6957">
        <v>1941</v>
      </c>
      <c r="D6957" t="s">
        <v>894</v>
      </c>
      <c r="E6957" t="s">
        <v>895</v>
      </c>
      <c r="F6957" t="s">
        <v>110</v>
      </c>
      <c r="G6957" t="s">
        <v>110</v>
      </c>
      <c r="H6957" t="s">
        <v>94</v>
      </c>
      <c r="I6957" t="s">
        <v>896</v>
      </c>
      <c r="K6957">
        <v>0</v>
      </c>
      <c r="L6957">
        <v>0</v>
      </c>
      <c r="O6957">
        <v>1941</v>
      </c>
      <c r="P6957" t="s">
        <v>120</v>
      </c>
      <c r="R6957">
        <f t="shared" si="433"/>
        <v>-89</v>
      </c>
      <c r="S6957">
        <f t="shared" si="434"/>
        <v>40</v>
      </c>
      <c r="T6957" t="str">
        <f t="shared" si="435"/>
        <v>-8940</v>
      </c>
      <c r="U6957" t="str">
        <f t="shared" si="432"/>
        <v>-89, 41</v>
      </c>
    </row>
    <row r="6958" spans="1:21" hidden="1" x14ac:dyDescent="0.25">
      <c r="A6958">
        <v>-88.941385999999994</v>
      </c>
      <c r="B6958">
        <v>41.436399000000002</v>
      </c>
      <c r="C6958">
        <v>1941</v>
      </c>
      <c r="D6958" t="s">
        <v>894</v>
      </c>
      <c r="E6958" t="s">
        <v>895</v>
      </c>
      <c r="F6958" t="s">
        <v>110</v>
      </c>
      <c r="G6958" t="s">
        <v>110</v>
      </c>
      <c r="H6958" t="s">
        <v>94</v>
      </c>
      <c r="I6958" t="s">
        <v>896</v>
      </c>
      <c r="K6958">
        <v>0</v>
      </c>
      <c r="L6958">
        <v>0</v>
      </c>
      <c r="O6958">
        <v>1941</v>
      </c>
      <c r="P6958" t="s">
        <v>120</v>
      </c>
      <c r="R6958">
        <f t="shared" si="433"/>
        <v>-89</v>
      </c>
      <c r="S6958">
        <f t="shared" si="434"/>
        <v>41</v>
      </c>
      <c r="T6958" t="str">
        <f t="shared" si="435"/>
        <v>-8941</v>
      </c>
      <c r="U6958" t="str">
        <f t="shared" si="432"/>
        <v>-90, 40</v>
      </c>
    </row>
    <row r="6959" spans="1:21" hidden="1" x14ac:dyDescent="0.25">
      <c r="A6959">
        <v>-90.140510000000006</v>
      </c>
      <c r="B6959">
        <v>40.114719999999998</v>
      </c>
      <c r="C6959">
        <v>1941</v>
      </c>
      <c r="D6959" t="s">
        <v>894</v>
      </c>
      <c r="E6959" t="s">
        <v>895</v>
      </c>
      <c r="F6959" t="s">
        <v>110</v>
      </c>
      <c r="G6959" t="s">
        <v>109</v>
      </c>
      <c r="H6959" t="s">
        <v>94</v>
      </c>
      <c r="I6959" t="s">
        <v>896</v>
      </c>
      <c r="O6959">
        <v>1941</v>
      </c>
      <c r="P6959" t="s">
        <v>120</v>
      </c>
      <c r="R6959">
        <f t="shared" si="433"/>
        <v>-90</v>
      </c>
      <c r="S6959">
        <f t="shared" si="434"/>
        <v>40</v>
      </c>
      <c r="T6959" t="str">
        <f t="shared" si="435"/>
        <v>-9040</v>
      </c>
      <c r="U6959" t="str">
        <f t="shared" si="432"/>
        <v>-89, 37</v>
      </c>
    </row>
    <row r="6960" spans="1:21" hidden="1" x14ac:dyDescent="0.25">
      <c r="A6960">
        <v>-89.342851999999993</v>
      </c>
      <c r="B6960">
        <v>37.138787000000001</v>
      </c>
      <c r="C6960">
        <v>1942</v>
      </c>
      <c r="D6960" t="s">
        <v>894</v>
      </c>
      <c r="E6960" t="s">
        <v>895</v>
      </c>
      <c r="F6960" t="s">
        <v>110</v>
      </c>
      <c r="G6960" t="s">
        <v>110</v>
      </c>
      <c r="H6960" t="s">
        <v>94</v>
      </c>
      <c r="I6960" t="s">
        <v>896</v>
      </c>
      <c r="K6960">
        <v>0</v>
      </c>
      <c r="L6960">
        <v>0</v>
      </c>
      <c r="O6960">
        <v>1942</v>
      </c>
      <c r="P6960" t="s">
        <v>120</v>
      </c>
      <c r="R6960">
        <f t="shared" si="433"/>
        <v>-89</v>
      </c>
      <c r="S6960">
        <f t="shared" si="434"/>
        <v>37</v>
      </c>
      <c r="T6960" t="str">
        <f t="shared" si="435"/>
        <v>-8937</v>
      </c>
      <c r="U6960" t="str">
        <f t="shared" si="432"/>
        <v>-91, 40</v>
      </c>
    </row>
    <row r="6961" spans="1:21" hidden="1" x14ac:dyDescent="0.25">
      <c r="A6961">
        <v>-91.135301999999996</v>
      </c>
      <c r="B6961">
        <v>40.057769</v>
      </c>
      <c r="C6961">
        <v>1942</v>
      </c>
      <c r="D6961" t="s">
        <v>894</v>
      </c>
      <c r="E6961" t="s">
        <v>895</v>
      </c>
      <c r="F6961" t="s">
        <v>110</v>
      </c>
      <c r="G6961" t="s">
        <v>110</v>
      </c>
      <c r="H6961" t="s">
        <v>94</v>
      </c>
      <c r="I6961" t="s">
        <v>896</v>
      </c>
      <c r="K6961">
        <v>0</v>
      </c>
      <c r="L6961">
        <v>0</v>
      </c>
      <c r="O6961">
        <v>1942</v>
      </c>
      <c r="P6961" t="s">
        <v>120</v>
      </c>
      <c r="R6961">
        <f t="shared" si="433"/>
        <v>-91</v>
      </c>
      <c r="S6961">
        <f t="shared" si="434"/>
        <v>40</v>
      </c>
      <c r="T6961" t="str">
        <f t="shared" si="435"/>
        <v>-9140</v>
      </c>
      <c r="U6961" t="str">
        <f t="shared" si="432"/>
        <v>-89, 40</v>
      </c>
    </row>
    <row r="6962" spans="1:21" hidden="1" x14ac:dyDescent="0.25">
      <c r="A6962">
        <v>-88.654679999999999</v>
      </c>
      <c r="B6962">
        <v>39.99427</v>
      </c>
      <c r="C6962">
        <v>1945</v>
      </c>
      <c r="D6962" t="s">
        <v>894</v>
      </c>
      <c r="E6962" t="s">
        <v>895</v>
      </c>
      <c r="F6962" t="s">
        <v>110</v>
      </c>
      <c r="G6962" t="s">
        <v>110</v>
      </c>
      <c r="H6962" t="s">
        <v>94</v>
      </c>
      <c r="I6962" t="s">
        <v>896</v>
      </c>
      <c r="K6962">
        <v>0</v>
      </c>
      <c r="L6962">
        <v>0</v>
      </c>
      <c r="O6962">
        <v>1945</v>
      </c>
      <c r="P6962" t="s">
        <v>120</v>
      </c>
      <c r="R6962">
        <f t="shared" si="433"/>
        <v>-89</v>
      </c>
      <c r="S6962">
        <f t="shared" si="434"/>
        <v>40</v>
      </c>
      <c r="T6962" t="str">
        <f t="shared" si="435"/>
        <v>-8940</v>
      </c>
      <c r="U6962" t="str">
        <f t="shared" si="432"/>
        <v>-91, 40</v>
      </c>
    </row>
    <row r="6963" spans="1:21" hidden="1" x14ac:dyDescent="0.25">
      <c r="A6963">
        <v>-91.135301999999996</v>
      </c>
      <c r="B6963">
        <v>40.057769</v>
      </c>
      <c r="C6963">
        <v>1947</v>
      </c>
      <c r="D6963" t="s">
        <v>894</v>
      </c>
      <c r="E6963" t="s">
        <v>895</v>
      </c>
      <c r="F6963" t="s">
        <v>110</v>
      </c>
      <c r="G6963" t="s">
        <v>109</v>
      </c>
      <c r="H6963" t="s">
        <v>94</v>
      </c>
      <c r="I6963" t="s">
        <v>896</v>
      </c>
      <c r="O6963">
        <v>1947</v>
      </c>
      <c r="P6963" t="s">
        <v>120</v>
      </c>
      <c r="R6963">
        <f t="shared" si="433"/>
        <v>-91</v>
      </c>
      <c r="S6963">
        <f t="shared" si="434"/>
        <v>40</v>
      </c>
      <c r="T6963" t="str">
        <f t="shared" si="435"/>
        <v>-9140</v>
      </c>
      <c r="U6963" t="str">
        <f t="shared" si="432"/>
        <v>-89, 39</v>
      </c>
    </row>
    <row r="6964" spans="1:21" hidden="1" x14ac:dyDescent="0.25">
      <c r="A6964">
        <v>-88.588380000000001</v>
      </c>
      <c r="B6964">
        <v>38.990340000000003</v>
      </c>
      <c r="C6964">
        <v>1947</v>
      </c>
      <c r="D6964" t="s">
        <v>894</v>
      </c>
      <c r="E6964" t="s">
        <v>895</v>
      </c>
      <c r="F6964" t="s">
        <v>110</v>
      </c>
      <c r="G6964" t="s">
        <v>110</v>
      </c>
      <c r="H6964" t="s">
        <v>94</v>
      </c>
      <c r="I6964" t="s">
        <v>896</v>
      </c>
      <c r="K6964">
        <v>0</v>
      </c>
      <c r="L6964">
        <v>0</v>
      </c>
      <c r="O6964">
        <v>1947</v>
      </c>
      <c r="P6964" t="s">
        <v>120</v>
      </c>
      <c r="R6964">
        <f t="shared" si="433"/>
        <v>-89</v>
      </c>
      <c r="S6964">
        <f t="shared" si="434"/>
        <v>39</v>
      </c>
      <c r="T6964" t="str">
        <f t="shared" si="435"/>
        <v>-8939</v>
      </c>
      <c r="U6964" t="str">
        <f t="shared" si="432"/>
        <v>-89, 39</v>
      </c>
    </row>
    <row r="6965" spans="1:21" hidden="1" x14ac:dyDescent="0.25">
      <c r="A6965">
        <v>-89.237179999999995</v>
      </c>
      <c r="B6965">
        <v>38.932450000000003</v>
      </c>
      <c r="C6965">
        <v>1947</v>
      </c>
      <c r="D6965" t="s">
        <v>894</v>
      </c>
      <c r="E6965" t="s">
        <v>895</v>
      </c>
      <c r="F6965" t="s">
        <v>110</v>
      </c>
      <c r="G6965" t="s">
        <v>110</v>
      </c>
      <c r="H6965" t="s">
        <v>94</v>
      </c>
      <c r="I6965" t="s">
        <v>896</v>
      </c>
      <c r="K6965">
        <v>0</v>
      </c>
      <c r="L6965">
        <v>0</v>
      </c>
      <c r="O6965">
        <v>1947</v>
      </c>
      <c r="P6965" t="s">
        <v>120</v>
      </c>
      <c r="R6965">
        <f t="shared" si="433"/>
        <v>-89</v>
      </c>
      <c r="S6965">
        <f t="shared" si="434"/>
        <v>39</v>
      </c>
      <c r="T6965" t="str">
        <f t="shared" si="435"/>
        <v>-8939</v>
      </c>
      <c r="U6965" t="str">
        <f t="shared" si="432"/>
        <v>-88, 40</v>
      </c>
    </row>
    <row r="6966" spans="1:21" hidden="1" x14ac:dyDescent="0.25">
      <c r="A6966">
        <v>-88.047079999999994</v>
      </c>
      <c r="B6966">
        <v>40.078310000000002</v>
      </c>
      <c r="C6966">
        <v>1947</v>
      </c>
      <c r="D6966" t="s">
        <v>894</v>
      </c>
      <c r="E6966" t="s">
        <v>895</v>
      </c>
      <c r="F6966" t="s">
        <v>110</v>
      </c>
      <c r="G6966" t="s">
        <v>110</v>
      </c>
      <c r="H6966" t="s">
        <v>94</v>
      </c>
      <c r="I6966" t="s">
        <v>896</v>
      </c>
      <c r="K6966">
        <v>0</v>
      </c>
      <c r="L6966">
        <v>0</v>
      </c>
      <c r="O6966">
        <v>1947</v>
      </c>
      <c r="P6966" t="s">
        <v>120</v>
      </c>
      <c r="R6966">
        <f t="shared" si="433"/>
        <v>-88</v>
      </c>
      <c r="S6966">
        <f t="shared" si="434"/>
        <v>40</v>
      </c>
      <c r="T6966" t="str">
        <f t="shared" si="435"/>
        <v>-8840</v>
      </c>
      <c r="U6966" t="str">
        <f t="shared" si="432"/>
        <v>-91, 40</v>
      </c>
    </row>
    <row r="6967" spans="1:21" hidden="1" x14ac:dyDescent="0.25">
      <c r="A6967">
        <v>-91.141469999999998</v>
      </c>
      <c r="B6967">
        <v>40.41066</v>
      </c>
      <c r="C6967">
        <v>1947</v>
      </c>
      <c r="D6967" t="s">
        <v>894</v>
      </c>
      <c r="E6967" t="s">
        <v>895</v>
      </c>
      <c r="F6967" t="s">
        <v>110</v>
      </c>
      <c r="G6967" t="s">
        <v>110</v>
      </c>
      <c r="H6967" t="s">
        <v>94</v>
      </c>
      <c r="I6967" t="s">
        <v>896</v>
      </c>
      <c r="K6967">
        <v>0</v>
      </c>
      <c r="L6967">
        <v>0</v>
      </c>
      <c r="O6967">
        <v>1947</v>
      </c>
      <c r="P6967" t="s">
        <v>120</v>
      </c>
      <c r="R6967">
        <f t="shared" si="433"/>
        <v>-91</v>
      </c>
      <c r="S6967">
        <f t="shared" si="434"/>
        <v>40</v>
      </c>
      <c r="T6967" t="str">
        <f t="shared" si="435"/>
        <v>-9140</v>
      </c>
      <c r="U6967" t="str">
        <f t="shared" si="432"/>
        <v>-91, 41</v>
      </c>
    </row>
    <row r="6968" spans="1:21" hidden="1" x14ac:dyDescent="0.25">
      <c r="A6968">
        <v>-90.943847000000005</v>
      </c>
      <c r="B6968">
        <v>40.833554999999997</v>
      </c>
      <c r="C6968">
        <v>1947</v>
      </c>
      <c r="D6968" t="s">
        <v>894</v>
      </c>
      <c r="E6968" t="s">
        <v>895</v>
      </c>
      <c r="F6968" t="s">
        <v>110</v>
      </c>
      <c r="G6968" t="s">
        <v>110</v>
      </c>
      <c r="H6968" t="s">
        <v>94</v>
      </c>
      <c r="I6968" t="s">
        <v>896</v>
      </c>
      <c r="K6968">
        <v>0</v>
      </c>
      <c r="L6968">
        <v>0</v>
      </c>
      <c r="O6968">
        <v>1947</v>
      </c>
      <c r="P6968" t="s">
        <v>120</v>
      </c>
      <c r="R6968">
        <f t="shared" si="433"/>
        <v>-91</v>
      </c>
      <c r="S6968">
        <f t="shared" si="434"/>
        <v>41</v>
      </c>
      <c r="T6968" t="str">
        <f t="shared" si="435"/>
        <v>-9141</v>
      </c>
      <c r="U6968" t="str">
        <f t="shared" si="432"/>
        <v>-90, 42</v>
      </c>
    </row>
    <row r="6969" spans="1:21" hidden="1" x14ac:dyDescent="0.25">
      <c r="A6969">
        <v>-90.224466000000007</v>
      </c>
      <c r="B6969">
        <v>42.314880000000002</v>
      </c>
      <c r="C6969">
        <v>1947</v>
      </c>
      <c r="D6969" t="s">
        <v>894</v>
      </c>
      <c r="E6969" t="s">
        <v>895</v>
      </c>
      <c r="F6969" t="s">
        <v>110</v>
      </c>
      <c r="G6969" t="s">
        <v>110</v>
      </c>
      <c r="H6969" t="s">
        <v>94</v>
      </c>
      <c r="I6969" t="s">
        <v>896</v>
      </c>
      <c r="K6969">
        <v>0</v>
      </c>
      <c r="L6969">
        <v>0</v>
      </c>
      <c r="O6969">
        <v>1947</v>
      </c>
      <c r="P6969" t="s">
        <v>120</v>
      </c>
      <c r="R6969">
        <f t="shared" si="433"/>
        <v>-90</v>
      </c>
      <c r="S6969">
        <f t="shared" si="434"/>
        <v>42</v>
      </c>
      <c r="T6969" t="str">
        <f t="shared" si="435"/>
        <v>-9042</v>
      </c>
      <c r="U6969" t="str">
        <f t="shared" si="432"/>
        <v>-88, 40</v>
      </c>
    </row>
    <row r="6970" spans="1:21" hidden="1" x14ac:dyDescent="0.25">
      <c r="A6970">
        <v>-87.825329999999994</v>
      </c>
      <c r="B6970">
        <v>40.06917</v>
      </c>
      <c r="C6970">
        <v>1947</v>
      </c>
      <c r="D6970" t="s">
        <v>894</v>
      </c>
      <c r="E6970" t="s">
        <v>895</v>
      </c>
      <c r="F6970" t="s">
        <v>110</v>
      </c>
      <c r="G6970" t="s">
        <v>110</v>
      </c>
      <c r="H6970" t="s">
        <v>94</v>
      </c>
      <c r="I6970" t="s">
        <v>896</v>
      </c>
      <c r="K6970">
        <v>0</v>
      </c>
      <c r="L6970">
        <v>0</v>
      </c>
      <c r="O6970">
        <v>1947</v>
      </c>
      <c r="P6970" t="s">
        <v>120</v>
      </c>
      <c r="R6970">
        <f t="shared" si="433"/>
        <v>-88</v>
      </c>
      <c r="S6970">
        <f t="shared" si="434"/>
        <v>40</v>
      </c>
      <c r="T6970" t="str">
        <f t="shared" si="435"/>
        <v>-8840</v>
      </c>
      <c r="U6970" t="str">
        <f t="shared" si="432"/>
        <v>-88, 40</v>
      </c>
    </row>
    <row r="6971" spans="1:21" hidden="1" x14ac:dyDescent="0.25">
      <c r="A6971">
        <v>-87.742260000000002</v>
      </c>
      <c r="B6971">
        <v>40.137430000000002</v>
      </c>
      <c r="C6971">
        <v>1947</v>
      </c>
      <c r="D6971" t="s">
        <v>894</v>
      </c>
      <c r="E6971" t="s">
        <v>895</v>
      </c>
      <c r="F6971" t="s">
        <v>110</v>
      </c>
      <c r="G6971" t="s">
        <v>110</v>
      </c>
      <c r="H6971" t="s">
        <v>94</v>
      </c>
      <c r="I6971" t="s">
        <v>896</v>
      </c>
      <c r="K6971">
        <v>0</v>
      </c>
      <c r="L6971">
        <v>0</v>
      </c>
      <c r="O6971">
        <v>1947</v>
      </c>
      <c r="P6971" t="s">
        <v>120</v>
      </c>
      <c r="R6971">
        <f t="shared" si="433"/>
        <v>-88</v>
      </c>
      <c r="S6971">
        <f t="shared" si="434"/>
        <v>40</v>
      </c>
      <c r="T6971" t="str">
        <f t="shared" si="435"/>
        <v>-8840</v>
      </c>
      <c r="U6971" t="str">
        <f t="shared" si="432"/>
        <v>-89, 41</v>
      </c>
    </row>
    <row r="6972" spans="1:21" hidden="1" x14ac:dyDescent="0.25">
      <c r="A6972">
        <v>-89.045400000000001</v>
      </c>
      <c r="B6972">
        <v>40.659289999999999</v>
      </c>
      <c r="C6972">
        <v>1947</v>
      </c>
      <c r="D6972" t="s">
        <v>894</v>
      </c>
      <c r="E6972" t="s">
        <v>895</v>
      </c>
      <c r="F6972" t="s">
        <v>110</v>
      </c>
      <c r="G6972" t="s">
        <v>110</v>
      </c>
      <c r="H6972" t="s">
        <v>94</v>
      </c>
      <c r="I6972" t="s">
        <v>896</v>
      </c>
      <c r="K6972">
        <v>0</v>
      </c>
      <c r="L6972">
        <v>0</v>
      </c>
      <c r="O6972">
        <v>1947</v>
      </c>
      <c r="P6972" t="s">
        <v>120</v>
      </c>
      <c r="R6972">
        <f t="shared" si="433"/>
        <v>-89</v>
      </c>
      <c r="S6972">
        <f t="shared" si="434"/>
        <v>41</v>
      </c>
      <c r="T6972" t="str">
        <f t="shared" si="435"/>
        <v>-8941</v>
      </c>
      <c r="U6972" t="str">
        <f t="shared" si="432"/>
        <v>-88, 37</v>
      </c>
    </row>
    <row r="6973" spans="1:21" hidden="1" x14ac:dyDescent="0.25">
      <c r="A6973">
        <v>-88.404570000000007</v>
      </c>
      <c r="B6973">
        <v>37.493029999999997</v>
      </c>
      <c r="C6973">
        <v>1948</v>
      </c>
      <c r="D6973" t="s">
        <v>894</v>
      </c>
      <c r="E6973" t="s">
        <v>895</v>
      </c>
      <c r="F6973" t="s">
        <v>110</v>
      </c>
      <c r="G6973" t="s">
        <v>110</v>
      </c>
      <c r="H6973" t="s">
        <v>94</v>
      </c>
      <c r="I6973" t="s">
        <v>896</v>
      </c>
      <c r="K6973">
        <v>0</v>
      </c>
      <c r="L6973">
        <v>0</v>
      </c>
      <c r="O6973">
        <v>1948</v>
      </c>
      <c r="P6973" t="s">
        <v>120</v>
      </c>
      <c r="R6973">
        <f t="shared" si="433"/>
        <v>-88</v>
      </c>
      <c r="S6973">
        <f t="shared" si="434"/>
        <v>37</v>
      </c>
      <c r="T6973" t="str">
        <f t="shared" si="435"/>
        <v>-8837</v>
      </c>
      <c r="U6973" t="str">
        <f t="shared" si="432"/>
        <v>-90, 38</v>
      </c>
    </row>
    <row r="6974" spans="1:21" hidden="1" x14ac:dyDescent="0.25">
      <c r="A6974">
        <v>-90.239549999999994</v>
      </c>
      <c r="B6974">
        <v>38.324689999999997</v>
      </c>
      <c r="C6974">
        <v>1948</v>
      </c>
      <c r="D6974" t="s">
        <v>894</v>
      </c>
      <c r="E6974" t="s">
        <v>895</v>
      </c>
      <c r="F6974" t="s">
        <v>110</v>
      </c>
      <c r="G6974" t="s">
        <v>110</v>
      </c>
      <c r="H6974" t="s">
        <v>94</v>
      </c>
      <c r="I6974" t="s">
        <v>896</v>
      </c>
      <c r="K6974">
        <v>0</v>
      </c>
      <c r="L6974">
        <v>0</v>
      </c>
      <c r="O6974">
        <v>1948</v>
      </c>
      <c r="P6974" t="s">
        <v>120</v>
      </c>
      <c r="R6974">
        <f t="shared" si="433"/>
        <v>-90</v>
      </c>
      <c r="S6974">
        <f t="shared" si="434"/>
        <v>38</v>
      </c>
      <c r="T6974" t="str">
        <f t="shared" si="435"/>
        <v>-9038</v>
      </c>
      <c r="U6974" t="str">
        <f t="shared" si="432"/>
        <v>-90, 38</v>
      </c>
    </row>
    <row r="6975" spans="1:21" hidden="1" x14ac:dyDescent="0.25">
      <c r="A6975">
        <v>-90.239549999999994</v>
      </c>
      <c r="B6975">
        <v>38.324689999999997</v>
      </c>
      <c r="C6975">
        <v>1948</v>
      </c>
      <c r="D6975" t="s">
        <v>894</v>
      </c>
      <c r="E6975" t="s">
        <v>895</v>
      </c>
      <c r="F6975" t="s">
        <v>110</v>
      </c>
      <c r="G6975" t="s">
        <v>110</v>
      </c>
      <c r="H6975" t="s">
        <v>94</v>
      </c>
      <c r="I6975" t="s">
        <v>896</v>
      </c>
      <c r="K6975">
        <v>0</v>
      </c>
      <c r="L6975">
        <v>0</v>
      </c>
      <c r="O6975">
        <v>1948</v>
      </c>
      <c r="P6975" t="s">
        <v>120</v>
      </c>
      <c r="R6975">
        <f t="shared" si="433"/>
        <v>-90</v>
      </c>
      <c r="S6975">
        <f t="shared" si="434"/>
        <v>38</v>
      </c>
      <c r="T6975" t="str">
        <f t="shared" si="435"/>
        <v>-9038</v>
      </c>
      <c r="U6975" t="str">
        <f t="shared" si="432"/>
        <v>-89, 39</v>
      </c>
    </row>
    <row r="6976" spans="1:21" hidden="1" x14ac:dyDescent="0.25">
      <c r="A6976">
        <v>-89.412130000000005</v>
      </c>
      <c r="B6976">
        <v>38.888269999999999</v>
      </c>
      <c r="C6976">
        <v>1948</v>
      </c>
      <c r="D6976" t="s">
        <v>894</v>
      </c>
      <c r="E6976" t="s">
        <v>895</v>
      </c>
      <c r="F6976" t="s">
        <v>110</v>
      </c>
      <c r="G6976" t="s">
        <v>110</v>
      </c>
      <c r="H6976" t="s">
        <v>94</v>
      </c>
      <c r="I6976" t="s">
        <v>896</v>
      </c>
      <c r="K6976">
        <v>0</v>
      </c>
      <c r="L6976">
        <v>0</v>
      </c>
      <c r="O6976">
        <v>1948</v>
      </c>
      <c r="P6976" t="s">
        <v>120</v>
      </c>
      <c r="R6976">
        <f t="shared" si="433"/>
        <v>-89</v>
      </c>
      <c r="S6976">
        <f t="shared" si="434"/>
        <v>39</v>
      </c>
      <c r="T6976" t="str">
        <f t="shared" si="435"/>
        <v>-8939</v>
      </c>
      <c r="U6976" t="str">
        <f t="shared" si="432"/>
        <v>-89, 39</v>
      </c>
    </row>
    <row r="6977" spans="1:21" hidden="1" x14ac:dyDescent="0.25">
      <c r="A6977">
        <v>-89.412130000000005</v>
      </c>
      <c r="B6977">
        <v>38.888269999999999</v>
      </c>
      <c r="C6977">
        <v>1948</v>
      </c>
      <c r="D6977" t="s">
        <v>894</v>
      </c>
      <c r="E6977" t="s">
        <v>895</v>
      </c>
      <c r="F6977" t="s">
        <v>110</v>
      </c>
      <c r="G6977" t="s">
        <v>110</v>
      </c>
      <c r="H6977" t="s">
        <v>94</v>
      </c>
      <c r="I6977" t="s">
        <v>896</v>
      </c>
      <c r="K6977">
        <v>0</v>
      </c>
      <c r="L6977">
        <v>0</v>
      </c>
      <c r="O6977">
        <v>1948</v>
      </c>
      <c r="P6977" t="s">
        <v>120</v>
      </c>
      <c r="R6977">
        <f t="shared" si="433"/>
        <v>-89</v>
      </c>
      <c r="S6977">
        <f t="shared" si="434"/>
        <v>39</v>
      </c>
      <c r="T6977" t="str">
        <f t="shared" si="435"/>
        <v>-8939</v>
      </c>
      <c r="U6977" t="str">
        <f t="shared" si="432"/>
        <v>-89, 39</v>
      </c>
    </row>
    <row r="6978" spans="1:21" hidden="1" x14ac:dyDescent="0.25">
      <c r="A6978">
        <v>-88.588380000000001</v>
      </c>
      <c r="B6978">
        <v>38.990340000000003</v>
      </c>
      <c r="C6978">
        <v>1948</v>
      </c>
      <c r="D6978" t="s">
        <v>894</v>
      </c>
      <c r="E6978" t="s">
        <v>895</v>
      </c>
      <c r="F6978" t="s">
        <v>110</v>
      </c>
      <c r="G6978" t="s">
        <v>110</v>
      </c>
      <c r="H6978" t="s">
        <v>94</v>
      </c>
      <c r="I6978" t="s">
        <v>896</v>
      </c>
      <c r="K6978">
        <v>0</v>
      </c>
      <c r="L6978">
        <v>0</v>
      </c>
      <c r="O6978">
        <v>1948</v>
      </c>
      <c r="P6978" t="s">
        <v>120</v>
      </c>
      <c r="R6978">
        <f t="shared" si="433"/>
        <v>-89</v>
      </c>
      <c r="S6978">
        <f t="shared" si="434"/>
        <v>39</v>
      </c>
      <c r="T6978" t="str">
        <f t="shared" si="435"/>
        <v>-8939</v>
      </c>
      <c r="U6978" t="str">
        <f t="shared" ref="U6978:U7041" si="436">_xlfn.CONCAT($R6979, ", ", $S6979)</f>
        <v>-89, 39</v>
      </c>
    </row>
    <row r="6979" spans="1:21" hidden="1" x14ac:dyDescent="0.25">
      <c r="A6979">
        <v>-88.588380000000001</v>
      </c>
      <c r="B6979">
        <v>38.990340000000003</v>
      </c>
      <c r="C6979">
        <v>1948</v>
      </c>
      <c r="D6979" t="s">
        <v>894</v>
      </c>
      <c r="E6979" t="s">
        <v>895</v>
      </c>
      <c r="F6979" t="s">
        <v>110</v>
      </c>
      <c r="G6979" t="s">
        <v>110</v>
      </c>
      <c r="H6979" t="s">
        <v>94</v>
      </c>
      <c r="I6979" t="s">
        <v>896</v>
      </c>
      <c r="K6979">
        <v>0</v>
      </c>
      <c r="L6979">
        <v>0</v>
      </c>
      <c r="O6979">
        <v>1948</v>
      </c>
      <c r="P6979" t="s">
        <v>120</v>
      </c>
      <c r="R6979">
        <f t="shared" ref="R6979:R7042" si="437">ROUND($A6979, 0)</f>
        <v>-89</v>
      </c>
      <c r="S6979">
        <f t="shared" ref="S6979:S7042" si="438">ROUND($B6979, 0)</f>
        <v>39</v>
      </c>
      <c r="T6979" t="str">
        <f t="shared" ref="T6979:T7042" si="439">_xlfn.CONCAT($R6979, $S6979)</f>
        <v>-8939</v>
      </c>
      <c r="U6979" t="str">
        <f t="shared" si="436"/>
        <v>-90, 39</v>
      </c>
    </row>
    <row r="6980" spans="1:21" hidden="1" x14ac:dyDescent="0.25">
      <c r="A6980">
        <v>-90.04468</v>
      </c>
      <c r="B6980">
        <v>39.150350000000003</v>
      </c>
      <c r="C6980">
        <v>1948</v>
      </c>
      <c r="D6980" t="s">
        <v>894</v>
      </c>
      <c r="E6980" t="s">
        <v>895</v>
      </c>
      <c r="F6980" t="s">
        <v>110</v>
      </c>
      <c r="G6980" t="s">
        <v>110</v>
      </c>
      <c r="H6980" t="s">
        <v>94</v>
      </c>
      <c r="I6980" t="s">
        <v>896</v>
      </c>
      <c r="K6980">
        <v>0</v>
      </c>
      <c r="L6980">
        <v>0</v>
      </c>
      <c r="O6980">
        <v>1948</v>
      </c>
      <c r="P6980" t="s">
        <v>120</v>
      </c>
      <c r="R6980">
        <f t="shared" si="437"/>
        <v>-90</v>
      </c>
      <c r="S6980">
        <f t="shared" si="438"/>
        <v>39</v>
      </c>
      <c r="T6980" t="str">
        <f t="shared" si="439"/>
        <v>-9039</v>
      </c>
      <c r="U6980" t="str">
        <f t="shared" si="436"/>
        <v>-91, 39</v>
      </c>
    </row>
    <row r="6981" spans="1:21" hidden="1" x14ac:dyDescent="0.25">
      <c r="A6981">
        <v>-90.711129999999997</v>
      </c>
      <c r="B6981">
        <v>39.442599999999999</v>
      </c>
      <c r="C6981">
        <v>1948</v>
      </c>
      <c r="D6981" t="s">
        <v>894</v>
      </c>
      <c r="E6981" t="s">
        <v>895</v>
      </c>
      <c r="F6981" t="s">
        <v>110</v>
      </c>
      <c r="G6981" t="s">
        <v>110</v>
      </c>
      <c r="H6981" t="s">
        <v>94</v>
      </c>
      <c r="I6981" t="s">
        <v>896</v>
      </c>
      <c r="K6981">
        <v>0</v>
      </c>
      <c r="L6981">
        <v>0</v>
      </c>
      <c r="O6981">
        <v>1948</v>
      </c>
      <c r="P6981" t="s">
        <v>120</v>
      </c>
      <c r="R6981">
        <f t="shared" si="437"/>
        <v>-91</v>
      </c>
      <c r="S6981">
        <f t="shared" si="438"/>
        <v>39</v>
      </c>
      <c r="T6981" t="str">
        <f t="shared" si="439"/>
        <v>-9139</v>
      </c>
      <c r="U6981" t="str">
        <f t="shared" si="436"/>
        <v>-91, 39</v>
      </c>
    </row>
    <row r="6982" spans="1:21" hidden="1" x14ac:dyDescent="0.25">
      <c r="A6982">
        <v>-90.711129999999997</v>
      </c>
      <c r="B6982">
        <v>39.442599999999999</v>
      </c>
      <c r="C6982">
        <v>1948</v>
      </c>
      <c r="D6982" t="s">
        <v>894</v>
      </c>
      <c r="E6982" t="s">
        <v>895</v>
      </c>
      <c r="F6982" t="s">
        <v>110</v>
      </c>
      <c r="G6982" t="s">
        <v>110</v>
      </c>
      <c r="H6982" t="s">
        <v>94</v>
      </c>
      <c r="I6982" t="s">
        <v>896</v>
      </c>
      <c r="K6982">
        <v>0</v>
      </c>
      <c r="L6982">
        <v>0</v>
      </c>
      <c r="O6982">
        <v>1948</v>
      </c>
      <c r="P6982" t="s">
        <v>120</v>
      </c>
      <c r="R6982">
        <f t="shared" si="437"/>
        <v>-91</v>
      </c>
      <c r="S6982">
        <f t="shared" si="438"/>
        <v>39</v>
      </c>
      <c r="T6982" t="str">
        <f t="shared" si="439"/>
        <v>-9139</v>
      </c>
      <c r="U6982" t="str">
        <f t="shared" si="436"/>
        <v>-91, 39</v>
      </c>
    </row>
    <row r="6983" spans="1:21" hidden="1" x14ac:dyDescent="0.25">
      <c r="A6983">
        <v>-90.711129999999997</v>
      </c>
      <c r="B6983">
        <v>39.442599999999999</v>
      </c>
      <c r="C6983">
        <v>1948</v>
      </c>
      <c r="D6983" t="s">
        <v>894</v>
      </c>
      <c r="E6983" t="s">
        <v>895</v>
      </c>
      <c r="F6983" t="s">
        <v>110</v>
      </c>
      <c r="G6983" t="s">
        <v>110</v>
      </c>
      <c r="H6983" t="s">
        <v>94</v>
      </c>
      <c r="I6983" t="s">
        <v>896</v>
      </c>
      <c r="K6983">
        <v>0</v>
      </c>
      <c r="L6983">
        <v>0</v>
      </c>
      <c r="O6983">
        <v>1948</v>
      </c>
      <c r="P6983" t="s">
        <v>120</v>
      </c>
      <c r="R6983">
        <f t="shared" si="437"/>
        <v>-91</v>
      </c>
      <c r="S6983">
        <f t="shared" si="438"/>
        <v>39</v>
      </c>
      <c r="T6983" t="str">
        <f t="shared" si="439"/>
        <v>-9139</v>
      </c>
      <c r="U6983" t="str">
        <f t="shared" si="436"/>
        <v>-91, 39</v>
      </c>
    </row>
    <row r="6984" spans="1:21" hidden="1" x14ac:dyDescent="0.25">
      <c r="A6984">
        <v>-90.711129999999997</v>
      </c>
      <c r="B6984">
        <v>39.442599999999999</v>
      </c>
      <c r="C6984">
        <v>1948</v>
      </c>
      <c r="D6984" t="s">
        <v>894</v>
      </c>
      <c r="E6984" t="s">
        <v>895</v>
      </c>
      <c r="F6984" t="s">
        <v>110</v>
      </c>
      <c r="G6984" t="s">
        <v>110</v>
      </c>
      <c r="H6984" t="s">
        <v>94</v>
      </c>
      <c r="I6984" t="s">
        <v>896</v>
      </c>
      <c r="K6984">
        <v>0</v>
      </c>
      <c r="L6984">
        <v>0</v>
      </c>
      <c r="O6984">
        <v>1948</v>
      </c>
      <c r="P6984" t="s">
        <v>120</v>
      </c>
      <c r="R6984">
        <f t="shared" si="437"/>
        <v>-91</v>
      </c>
      <c r="S6984">
        <f t="shared" si="438"/>
        <v>39</v>
      </c>
      <c r="T6984" t="str">
        <f t="shared" si="439"/>
        <v>-9139</v>
      </c>
      <c r="U6984" t="str">
        <f t="shared" si="436"/>
        <v>-88, 40</v>
      </c>
    </row>
    <row r="6985" spans="1:21" hidden="1" x14ac:dyDescent="0.25">
      <c r="A6985">
        <v>-88.207160000000002</v>
      </c>
      <c r="B6985">
        <v>40.498859000000003</v>
      </c>
      <c r="C6985">
        <v>1948</v>
      </c>
      <c r="D6985" t="s">
        <v>894</v>
      </c>
      <c r="E6985" t="s">
        <v>895</v>
      </c>
      <c r="F6985" t="s">
        <v>110</v>
      </c>
      <c r="G6985" t="s">
        <v>110</v>
      </c>
      <c r="H6985" t="s">
        <v>94</v>
      </c>
      <c r="I6985" t="s">
        <v>896</v>
      </c>
      <c r="K6985">
        <v>0</v>
      </c>
      <c r="L6985">
        <v>0</v>
      </c>
      <c r="O6985">
        <v>1948</v>
      </c>
      <c r="P6985" t="s">
        <v>120</v>
      </c>
      <c r="R6985">
        <f t="shared" si="437"/>
        <v>-88</v>
      </c>
      <c r="S6985">
        <f t="shared" si="438"/>
        <v>40</v>
      </c>
      <c r="T6985" t="str">
        <f t="shared" si="439"/>
        <v>-8840</v>
      </c>
      <c r="U6985" t="str">
        <f t="shared" si="436"/>
        <v>-89, 42</v>
      </c>
    </row>
    <row r="6986" spans="1:21" hidden="1" x14ac:dyDescent="0.25">
      <c r="A6986">
        <v>-89.170599999999993</v>
      </c>
      <c r="B6986">
        <v>42.312111000000002</v>
      </c>
      <c r="C6986">
        <v>1948</v>
      </c>
      <c r="D6986" t="s">
        <v>894</v>
      </c>
      <c r="E6986" t="s">
        <v>895</v>
      </c>
      <c r="F6986" t="s">
        <v>110</v>
      </c>
      <c r="G6986" t="s">
        <v>110</v>
      </c>
      <c r="H6986" t="s">
        <v>94</v>
      </c>
      <c r="I6986" t="s">
        <v>896</v>
      </c>
      <c r="K6986">
        <v>0</v>
      </c>
      <c r="L6986">
        <v>0</v>
      </c>
      <c r="O6986">
        <v>1948</v>
      </c>
      <c r="P6986" t="s">
        <v>120</v>
      </c>
      <c r="R6986">
        <f t="shared" si="437"/>
        <v>-89</v>
      </c>
      <c r="S6986">
        <f t="shared" si="438"/>
        <v>42</v>
      </c>
      <c r="T6986" t="str">
        <f t="shared" si="439"/>
        <v>-8942</v>
      </c>
      <c r="U6986" t="str">
        <f t="shared" si="436"/>
        <v>-90, 38</v>
      </c>
    </row>
    <row r="6987" spans="1:21" hidden="1" x14ac:dyDescent="0.25">
      <c r="A6987">
        <v>-90.239549999999994</v>
      </c>
      <c r="B6987">
        <v>38.324689999999997</v>
      </c>
      <c r="C6987">
        <v>1949</v>
      </c>
      <c r="D6987" t="s">
        <v>894</v>
      </c>
      <c r="E6987" t="s">
        <v>895</v>
      </c>
      <c r="F6987" t="s">
        <v>110</v>
      </c>
      <c r="G6987" t="s">
        <v>110</v>
      </c>
      <c r="H6987" t="s">
        <v>94</v>
      </c>
      <c r="I6987" t="s">
        <v>896</v>
      </c>
      <c r="K6987">
        <v>0</v>
      </c>
      <c r="L6987">
        <v>0</v>
      </c>
      <c r="O6987">
        <v>1949</v>
      </c>
      <c r="P6987" t="s">
        <v>120</v>
      </c>
      <c r="R6987">
        <f t="shared" si="437"/>
        <v>-90</v>
      </c>
      <c r="S6987">
        <f t="shared" si="438"/>
        <v>38</v>
      </c>
      <c r="T6987" t="str">
        <f t="shared" si="439"/>
        <v>-9038</v>
      </c>
      <c r="U6987" t="str">
        <f t="shared" si="436"/>
        <v>-90, 38</v>
      </c>
    </row>
    <row r="6988" spans="1:21" hidden="1" x14ac:dyDescent="0.25">
      <c r="A6988">
        <v>-90.239549999999994</v>
      </c>
      <c r="B6988">
        <v>38.324689999999997</v>
      </c>
      <c r="C6988">
        <v>1949</v>
      </c>
      <c r="D6988" t="s">
        <v>894</v>
      </c>
      <c r="E6988" t="s">
        <v>895</v>
      </c>
      <c r="F6988" t="s">
        <v>110</v>
      </c>
      <c r="G6988" t="s">
        <v>110</v>
      </c>
      <c r="H6988" t="s">
        <v>94</v>
      </c>
      <c r="I6988" t="s">
        <v>896</v>
      </c>
      <c r="K6988">
        <v>0</v>
      </c>
      <c r="L6988">
        <v>0</v>
      </c>
      <c r="O6988">
        <v>1949</v>
      </c>
      <c r="P6988" t="s">
        <v>120</v>
      </c>
      <c r="R6988">
        <f t="shared" si="437"/>
        <v>-90</v>
      </c>
      <c r="S6988">
        <f t="shared" si="438"/>
        <v>38</v>
      </c>
      <c r="T6988" t="str">
        <f t="shared" si="439"/>
        <v>-9038</v>
      </c>
      <c r="U6988" t="str">
        <f t="shared" si="436"/>
        <v>-90, 38</v>
      </c>
    </row>
    <row r="6989" spans="1:21" hidden="1" x14ac:dyDescent="0.25">
      <c r="A6989">
        <v>-90.093900000000005</v>
      </c>
      <c r="B6989">
        <v>38.460099999999997</v>
      </c>
      <c r="C6989">
        <v>1949</v>
      </c>
      <c r="D6989" t="s">
        <v>894</v>
      </c>
      <c r="E6989" t="s">
        <v>895</v>
      </c>
      <c r="F6989" t="s">
        <v>110</v>
      </c>
      <c r="G6989" t="s">
        <v>110</v>
      </c>
      <c r="H6989" t="s">
        <v>94</v>
      </c>
      <c r="I6989" t="s">
        <v>896</v>
      </c>
      <c r="K6989">
        <v>0</v>
      </c>
      <c r="L6989">
        <v>0</v>
      </c>
      <c r="O6989">
        <v>1949</v>
      </c>
      <c r="P6989" t="s">
        <v>120</v>
      </c>
      <c r="R6989">
        <f t="shared" si="437"/>
        <v>-90</v>
      </c>
      <c r="S6989">
        <f t="shared" si="438"/>
        <v>38</v>
      </c>
      <c r="T6989" t="str">
        <f t="shared" si="439"/>
        <v>-9038</v>
      </c>
      <c r="U6989" t="str">
        <f t="shared" si="436"/>
        <v>-90, 40</v>
      </c>
    </row>
    <row r="6990" spans="1:21" hidden="1" x14ac:dyDescent="0.25">
      <c r="A6990">
        <v>-89.625164999999996</v>
      </c>
      <c r="B6990">
        <v>39.733735000000003</v>
      </c>
      <c r="C6990">
        <v>1949</v>
      </c>
      <c r="D6990" t="s">
        <v>894</v>
      </c>
      <c r="E6990" t="s">
        <v>895</v>
      </c>
      <c r="F6990" t="s">
        <v>110</v>
      </c>
      <c r="G6990" t="s">
        <v>110</v>
      </c>
      <c r="H6990" t="s">
        <v>94</v>
      </c>
      <c r="I6990" t="s">
        <v>896</v>
      </c>
      <c r="K6990">
        <v>0</v>
      </c>
      <c r="L6990">
        <v>0</v>
      </c>
      <c r="O6990">
        <v>1949</v>
      </c>
      <c r="P6990" t="s">
        <v>120</v>
      </c>
      <c r="R6990">
        <f t="shared" si="437"/>
        <v>-90</v>
      </c>
      <c r="S6990">
        <f t="shared" si="438"/>
        <v>40</v>
      </c>
      <c r="T6990" t="str">
        <f t="shared" si="439"/>
        <v>-9040</v>
      </c>
      <c r="U6990" t="str">
        <f t="shared" si="436"/>
        <v>-90, 40</v>
      </c>
    </row>
    <row r="6991" spans="1:21" hidden="1" x14ac:dyDescent="0.25">
      <c r="A6991">
        <v>-89.625164999999996</v>
      </c>
      <c r="B6991">
        <v>39.733735000000003</v>
      </c>
      <c r="C6991">
        <v>1949</v>
      </c>
      <c r="D6991" t="s">
        <v>894</v>
      </c>
      <c r="E6991" t="s">
        <v>895</v>
      </c>
      <c r="F6991" t="s">
        <v>110</v>
      </c>
      <c r="G6991" t="s">
        <v>110</v>
      </c>
      <c r="H6991" t="s">
        <v>94</v>
      </c>
      <c r="I6991" t="s">
        <v>896</v>
      </c>
      <c r="K6991">
        <v>0</v>
      </c>
      <c r="L6991">
        <v>0</v>
      </c>
      <c r="O6991">
        <v>1949</v>
      </c>
      <c r="P6991" t="s">
        <v>120</v>
      </c>
      <c r="R6991">
        <f t="shared" si="437"/>
        <v>-90</v>
      </c>
      <c r="S6991">
        <f t="shared" si="438"/>
        <v>40</v>
      </c>
      <c r="T6991" t="str">
        <f t="shared" si="439"/>
        <v>-9040</v>
      </c>
      <c r="U6991" t="str">
        <f t="shared" si="436"/>
        <v>-89, 41</v>
      </c>
    </row>
    <row r="6992" spans="1:21" hidden="1" x14ac:dyDescent="0.25">
      <c r="A6992">
        <v>-88.941385999999994</v>
      </c>
      <c r="B6992">
        <v>41.436399000000002</v>
      </c>
      <c r="C6992">
        <v>1949</v>
      </c>
      <c r="D6992" t="s">
        <v>894</v>
      </c>
      <c r="E6992" t="s">
        <v>895</v>
      </c>
      <c r="F6992" t="s">
        <v>110</v>
      </c>
      <c r="G6992" t="s">
        <v>110</v>
      </c>
      <c r="H6992" t="s">
        <v>94</v>
      </c>
      <c r="I6992" t="s">
        <v>896</v>
      </c>
      <c r="K6992">
        <v>0</v>
      </c>
      <c r="L6992">
        <v>0</v>
      </c>
      <c r="O6992">
        <v>1949</v>
      </c>
      <c r="P6992" t="s">
        <v>120</v>
      </c>
      <c r="R6992">
        <f t="shared" si="437"/>
        <v>-89</v>
      </c>
      <c r="S6992">
        <f t="shared" si="438"/>
        <v>41</v>
      </c>
      <c r="T6992" t="str">
        <f t="shared" si="439"/>
        <v>-8941</v>
      </c>
      <c r="U6992" t="str">
        <f t="shared" si="436"/>
        <v>-91, 42</v>
      </c>
    </row>
    <row r="6993" spans="1:21" hidden="1" x14ac:dyDescent="0.25">
      <c r="A6993">
        <v>-90.578748000000004</v>
      </c>
      <c r="B6993">
        <v>41.509476999999997</v>
      </c>
      <c r="C6993">
        <v>1949</v>
      </c>
      <c r="D6993" t="s">
        <v>894</v>
      </c>
      <c r="E6993" t="s">
        <v>895</v>
      </c>
      <c r="F6993" t="s">
        <v>110</v>
      </c>
      <c r="G6993" t="s">
        <v>110</v>
      </c>
      <c r="H6993" t="s">
        <v>94</v>
      </c>
      <c r="I6993" t="s">
        <v>896</v>
      </c>
      <c r="K6993">
        <v>0</v>
      </c>
      <c r="L6993">
        <v>0</v>
      </c>
      <c r="O6993">
        <v>1949</v>
      </c>
      <c r="P6993" t="s">
        <v>120</v>
      </c>
      <c r="R6993">
        <f t="shared" si="437"/>
        <v>-91</v>
      </c>
      <c r="S6993">
        <f t="shared" si="438"/>
        <v>42</v>
      </c>
      <c r="T6993" t="str">
        <f t="shared" si="439"/>
        <v>-9142</v>
      </c>
      <c r="U6993" t="str">
        <f t="shared" si="436"/>
        <v>-91, 42</v>
      </c>
    </row>
    <row r="6994" spans="1:21" hidden="1" x14ac:dyDescent="0.25">
      <c r="A6994">
        <v>-90.578748000000004</v>
      </c>
      <c r="B6994">
        <v>41.509476999999997</v>
      </c>
      <c r="C6994">
        <v>1949</v>
      </c>
      <c r="D6994" t="s">
        <v>894</v>
      </c>
      <c r="E6994" t="s">
        <v>895</v>
      </c>
      <c r="F6994" t="s">
        <v>110</v>
      </c>
      <c r="G6994" t="s">
        <v>109</v>
      </c>
      <c r="H6994" t="s">
        <v>94</v>
      </c>
      <c r="I6994" t="s">
        <v>896</v>
      </c>
      <c r="O6994">
        <v>1949</v>
      </c>
      <c r="P6994" t="s">
        <v>120</v>
      </c>
      <c r="R6994">
        <f t="shared" si="437"/>
        <v>-91</v>
      </c>
      <c r="S6994">
        <f t="shared" si="438"/>
        <v>42</v>
      </c>
      <c r="T6994" t="str">
        <f t="shared" si="439"/>
        <v>-9142</v>
      </c>
      <c r="U6994" t="str">
        <f t="shared" si="436"/>
        <v>-89, 37</v>
      </c>
    </row>
    <row r="6995" spans="1:21" hidden="1" x14ac:dyDescent="0.25">
      <c r="A6995">
        <v>-88.749399999999994</v>
      </c>
      <c r="B6995">
        <v>37.24783</v>
      </c>
      <c r="C6995">
        <v>1950</v>
      </c>
      <c r="D6995" t="s">
        <v>894</v>
      </c>
      <c r="E6995" t="s">
        <v>895</v>
      </c>
      <c r="F6995" t="s">
        <v>110</v>
      </c>
      <c r="G6995" t="s">
        <v>110</v>
      </c>
      <c r="H6995" t="s">
        <v>94</v>
      </c>
      <c r="I6995" t="s">
        <v>896</v>
      </c>
      <c r="K6995">
        <v>0</v>
      </c>
      <c r="L6995">
        <v>0</v>
      </c>
      <c r="O6995">
        <v>1950</v>
      </c>
      <c r="P6995" t="s">
        <v>120</v>
      </c>
      <c r="R6995">
        <f t="shared" si="437"/>
        <v>-89</v>
      </c>
      <c r="S6995">
        <f t="shared" si="438"/>
        <v>37</v>
      </c>
      <c r="T6995" t="str">
        <f t="shared" si="439"/>
        <v>-8937</v>
      </c>
      <c r="U6995" t="str">
        <f t="shared" si="436"/>
        <v>-88, 39</v>
      </c>
    </row>
    <row r="6996" spans="1:21" hidden="1" x14ac:dyDescent="0.25">
      <c r="A6996">
        <v>-88.429119999999998</v>
      </c>
      <c r="B6996">
        <v>39.429299999999998</v>
      </c>
      <c r="C6996">
        <v>1950</v>
      </c>
      <c r="D6996" t="s">
        <v>894</v>
      </c>
      <c r="E6996" t="s">
        <v>895</v>
      </c>
      <c r="F6996" t="s">
        <v>110</v>
      </c>
      <c r="G6996" t="s">
        <v>110</v>
      </c>
      <c r="H6996" t="s">
        <v>94</v>
      </c>
      <c r="I6996" t="s">
        <v>896</v>
      </c>
      <c r="K6996">
        <v>0</v>
      </c>
      <c r="L6996">
        <v>0</v>
      </c>
      <c r="O6996">
        <v>1950</v>
      </c>
      <c r="P6996" t="s">
        <v>120</v>
      </c>
      <c r="R6996">
        <f t="shared" si="437"/>
        <v>-88</v>
      </c>
      <c r="S6996">
        <f t="shared" si="438"/>
        <v>39</v>
      </c>
      <c r="T6996" t="str">
        <f t="shared" si="439"/>
        <v>-8839</v>
      </c>
      <c r="U6996" t="str">
        <f t="shared" si="436"/>
        <v>-91, 39</v>
      </c>
    </row>
    <row r="6997" spans="1:21" hidden="1" x14ac:dyDescent="0.25">
      <c r="A6997">
        <v>-90.551370000000006</v>
      </c>
      <c r="B6997">
        <v>39.2256</v>
      </c>
      <c r="C6997">
        <v>1950</v>
      </c>
      <c r="D6997" t="s">
        <v>894</v>
      </c>
      <c r="E6997" t="s">
        <v>895</v>
      </c>
      <c r="F6997" t="s">
        <v>110</v>
      </c>
      <c r="G6997" t="s">
        <v>110</v>
      </c>
      <c r="H6997" t="s">
        <v>94</v>
      </c>
      <c r="I6997" t="s">
        <v>896</v>
      </c>
      <c r="K6997">
        <v>0</v>
      </c>
      <c r="L6997">
        <v>0</v>
      </c>
      <c r="O6997">
        <v>1950</v>
      </c>
      <c r="P6997" t="s">
        <v>120</v>
      </c>
      <c r="R6997">
        <f t="shared" si="437"/>
        <v>-91</v>
      </c>
      <c r="S6997">
        <f t="shared" si="438"/>
        <v>39</v>
      </c>
      <c r="T6997" t="str">
        <f t="shared" si="439"/>
        <v>-9139</v>
      </c>
      <c r="U6997" t="str">
        <f t="shared" si="436"/>
        <v>-91, 39</v>
      </c>
    </row>
    <row r="6998" spans="1:21" hidden="1" x14ac:dyDescent="0.25">
      <c r="A6998">
        <v>-90.551370000000006</v>
      </c>
      <c r="B6998">
        <v>39.2256</v>
      </c>
      <c r="C6998">
        <v>1950</v>
      </c>
      <c r="D6998" t="s">
        <v>894</v>
      </c>
      <c r="E6998" t="s">
        <v>895</v>
      </c>
      <c r="F6998" t="s">
        <v>110</v>
      </c>
      <c r="G6998" t="s">
        <v>110</v>
      </c>
      <c r="H6998" t="s">
        <v>94</v>
      </c>
      <c r="I6998" t="s">
        <v>896</v>
      </c>
      <c r="K6998">
        <v>0</v>
      </c>
      <c r="L6998">
        <v>0</v>
      </c>
      <c r="O6998">
        <v>1950</v>
      </c>
      <c r="P6998" t="s">
        <v>120</v>
      </c>
      <c r="R6998">
        <f t="shared" si="437"/>
        <v>-91</v>
      </c>
      <c r="S6998">
        <f t="shared" si="438"/>
        <v>39</v>
      </c>
      <c r="T6998" t="str">
        <f t="shared" si="439"/>
        <v>-9139</v>
      </c>
      <c r="U6998" t="str">
        <f t="shared" si="436"/>
        <v>-91, 39</v>
      </c>
    </row>
    <row r="6999" spans="1:21" hidden="1" x14ac:dyDescent="0.25">
      <c r="A6999">
        <v>-90.542379999999994</v>
      </c>
      <c r="B6999">
        <v>39.442869999999999</v>
      </c>
      <c r="C6999">
        <v>1950</v>
      </c>
      <c r="D6999" t="s">
        <v>894</v>
      </c>
      <c r="E6999" t="s">
        <v>895</v>
      </c>
      <c r="F6999" t="s">
        <v>110</v>
      </c>
      <c r="G6999" t="s">
        <v>110</v>
      </c>
      <c r="H6999" t="s">
        <v>94</v>
      </c>
      <c r="I6999" t="s">
        <v>896</v>
      </c>
      <c r="K6999">
        <v>0</v>
      </c>
      <c r="L6999">
        <v>0</v>
      </c>
      <c r="O6999">
        <v>1950</v>
      </c>
      <c r="P6999" t="s">
        <v>120</v>
      </c>
      <c r="R6999">
        <f t="shared" si="437"/>
        <v>-91</v>
      </c>
      <c r="S6999">
        <f t="shared" si="438"/>
        <v>39</v>
      </c>
      <c r="T6999" t="str">
        <f t="shared" si="439"/>
        <v>-9139</v>
      </c>
      <c r="U6999" t="str">
        <f t="shared" si="436"/>
        <v>-90, 39</v>
      </c>
    </row>
    <row r="7000" spans="1:21" hidden="1" x14ac:dyDescent="0.25">
      <c r="A7000">
        <v>-90.066339999999997</v>
      </c>
      <c r="B7000">
        <v>38.693840000000002</v>
      </c>
      <c r="C7000">
        <v>1950</v>
      </c>
      <c r="D7000" t="s">
        <v>894</v>
      </c>
      <c r="E7000" t="s">
        <v>895</v>
      </c>
      <c r="F7000" t="s">
        <v>110</v>
      </c>
      <c r="G7000" t="s">
        <v>110</v>
      </c>
      <c r="H7000" t="s">
        <v>94</v>
      </c>
      <c r="I7000" t="s">
        <v>896</v>
      </c>
      <c r="K7000">
        <v>0</v>
      </c>
      <c r="L7000">
        <v>0</v>
      </c>
      <c r="O7000">
        <v>1950</v>
      </c>
      <c r="P7000" t="s">
        <v>120</v>
      </c>
      <c r="R7000">
        <f t="shared" si="437"/>
        <v>-90</v>
      </c>
      <c r="S7000">
        <f t="shared" si="438"/>
        <v>39</v>
      </c>
      <c r="T7000" t="str">
        <f t="shared" si="439"/>
        <v>-9039</v>
      </c>
      <c r="U7000" t="str">
        <f t="shared" si="436"/>
        <v>-91, 39</v>
      </c>
    </row>
    <row r="7001" spans="1:21" hidden="1" x14ac:dyDescent="0.25">
      <c r="A7001">
        <v>-90.711129999999997</v>
      </c>
      <c r="B7001">
        <v>39.442599999999999</v>
      </c>
      <c r="C7001">
        <v>1950</v>
      </c>
      <c r="D7001" t="s">
        <v>894</v>
      </c>
      <c r="E7001" t="s">
        <v>895</v>
      </c>
      <c r="F7001" t="s">
        <v>110</v>
      </c>
      <c r="G7001" t="s">
        <v>110</v>
      </c>
      <c r="H7001" t="s">
        <v>94</v>
      </c>
      <c r="I7001" t="s">
        <v>896</v>
      </c>
      <c r="K7001">
        <v>0</v>
      </c>
      <c r="L7001">
        <v>0</v>
      </c>
      <c r="O7001">
        <v>1950</v>
      </c>
      <c r="P7001" t="s">
        <v>120</v>
      </c>
      <c r="R7001">
        <f t="shared" si="437"/>
        <v>-91</v>
      </c>
      <c r="S7001">
        <f t="shared" si="438"/>
        <v>39</v>
      </c>
      <c r="T7001" t="str">
        <f t="shared" si="439"/>
        <v>-9139</v>
      </c>
      <c r="U7001" t="str">
        <f t="shared" si="436"/>
        <v>-91, 39</v>
      </c>
    </row>
    <row r="7002" spans="1:21" hidden="1" x14ac:dyDescent="0.25">
      <c r="A7002">
        <v>-90.710809999999995</v>
      </c>
      <c r="B7002">
        <v>39.440739999999998</v>
      </c>
      <c r="C7002">
        <v>1950</v>
      </c>
      <c r="D7002" t="s">
        <v>894</v>
      </c>
      <c r="E7002" t="s">
        <v>895</v>
      </c>
      <c r="F7002" t="s">
        <v>110</v>
      </c>
      <c r="G7002" t="s">
        <v>110</v>
      </c>
      <c r="H7002" t="s">
        <v>94</v>
      </c>
      <c r="I7002" t="s">
        <v>896</v>
      </c>
      <c r="K7002">
        <v>0</v>
      </c>
      <c r="L7002">
        <v>0</v>
      </c>
      <c r="O7002">
        <v>1950</v>
      </c>
      <c r="P7002" t="s">
        <v>120</v>
      </c>
      <c r="R7002">
        <f t="shared" si="437"/>
        <v>-91</v>
      </c>
      <c r="S7002">
        <f t="shared" si="438"/>
        <v>39</v>
      </c>
      <c r="T7002" t="str">
        <f t="shared" si="439"/>
        <v>-9139</v>
      </c>
      <c r="U7002" t="str">
        <f t="shared" si="436"/>
        <v>-91, 39</v>
      </c>
    </row>
    <row r="7003" spans="1:21" hidden="1" x14ac:dyDescent="0.25">
      <c r="A7003">
        <v>-90.702510000000004</v>
      </c>
      <c r="B7003">
        <v>39.463000000000001</v>
      </c>
      <c r="C7003">
        <v>1950</v>
      </c>
      <c r="D7003" t="s">
        <v>894</v>
      </c>
      <c r="E7003" t="s">
        <v>895</v>
      </c>
      <c r="F7003" t="s">
        <v>110</v>
      </c>
      <c r="G7003" t="s">
        <v>110</v>
      </c>
      <c r="H7003" t="s">
        <v>94</v>
      </c>
      <c r="I7003" t="s">
        <v>896</v>
      </c>
      <c r="K7003">
        <v>0</v>
      </c>
      <c r="L7003">
        <v>0</v>
      </c>
      <c r="O7003">
        <v>1950</v>
      </c>
      <c r="P7003" t="s">
        <v>120</v>
      </c>
      <c r="R7003">
        <f t="shared" si="437"/>
        <v>-91</v>
      </c>
      <c r="S7003">
        <f t="shared" si="438"/>
        <v>39</v>
      </c>
      <c r="T7003" t="str">
        <f t="shared" si="439"/>
        <v>-9139</v>
      </c>
      <c r="U7003" t="str">
        <f t="shared" si="436"/>
        <v>-91, 39</v>
      </c>
    </row>
    <row r="7004" spans="1:21" hidden="1" x14ac:dyDescent="0.25">
      <c r="A7004">
        <v>-90.711129999999997</v>
      </c>
      <c r="B7004">
        <v>39.442599999999999</v>
      </c>
      <c r="C7004">
        <v>1950</v>
      </c>
      <c r="D7004" t="s">
        <v>894</v>
      </c>
      <c r="E7004" t="s">
        <v>895</v>
      </c>
      <c r="F7004" t="s">
        <v>110</v>
      </c>
      <c r="G7004" t="s">
        <v>110</v>
      </c>
      <c r="H7004" t="s">
        <v>94</v>
      </c>
      <c r="I7004" t="s">
        <v>896</v>
      </c>
      <c r="K7004">
        <v>0</v>
      </c>
      <c r="L7004">
        <v>0</v>
      </c>
      <c r="O7004">
        <v>1950</v>
      </c>
      <c r="P7004" t="s">
        <v>120</v>
      </c>
      <c r="R7004">
        <f t="shared" si="437"/>
        <v>-91</v>
      </c>
      <c r="S7004">
        <f t="shared" si="438"/>
        <v>39</v>
      </c>
      <c r="T7004" t="str">
        <f t="shared" si="439"/>
        <v>-9139</v>
      </c>
      <c r="U7004" t="str">
        <f t="shared" si="436"/>
        <v>-91, 39</v>
      </c>
    </row>
    <row r="7005" spans="1:21" hidden="1" x14ac:dyDescent="0.25">
      <c r="A7005">
        <v>-90.711129999999997</v>
      </c>
      <c r="B7005">
        <v>39.442599999999999</v>
      </c>
      <c r="C7005">
        <v>1950</v>
      </c>
      <c r="D7005" t="s">
        <v>894</v>
      </c>
      <c r="E7005" t="s">
        <v>895</v>
      </c>
      <c r="F7005" t="s">
        <v>110</v>
      </c>
      <c r="G7005" t="s">
        <v>110</v>
      </c>
      <c r="H7005" t="s">
        <v>94</v>
      </c>
      <c r="I7005" t="s">
        <v>896</v>
      </c>
      <c r="K7005">
        <v>0</v>
      </c>
      <c r="L7005">
        <v>0</v>
      </c>
      <c r="O7005">
        <v>1950</v>
      </c>
      <c r="P7005" t="s">
        <v>120</v>
      </c>
      <c r="R7005">
        <f t="shared" si="437"/>
        <v>-91</v>
      </c>
      <c r="S7005">
        <f t="shared" si="438"/>
        <v>39</v>
      </c>
      <c r="T7005" t="str">
        <f t="shared" si="439"/>
        <v>-9139</v>
      </c>
      <c r="U7005" t="str">
        <f t="shared" si="436"/>
        <v>-91, 39</v>
      </c>
    </row>
    <row r="7006" spans="1:21" hidden="1" x14ac:dyDescent="0.25">
      <c r="A7006">
        <v>-90.711129999999997</v>
      </c>
      <c r="B7006">
        <v>39.442599999999999</v>
      </c>
      <c r="C7006">
        <v>1950</v>
      </c>
      <c r="D7006" t="s">
        <v>894</v>
      </c>
      <c r="E7006" t="s">
        <v>895</v>
      </c>
      <c r="F7006" t="s">
        <v>110</v>
      </c>
      <c r="G7006" t="s">
        <v>110</v>
      </c>
      <c r="H7006" t="s">
        <v>94</v>
      </c>
      <c r="I7006" t="s">
        <v>896</v>
      </c>
      <c r="K7006">
        <v>0</v>
      </c>
      <c r="L7006">
        <v>0</v>
      </c>
      <c r="O7006">
        <v>1950</v>
      </c>
      <c r="P7006" t="s">
        <v>120</v>
      </c>
      <c r="R7006">
        <f t="shared" si="437"/>
        <v>-91</v>
      </c>
      <c r="S7006">
        <f t="shared" si="438"/>
        <v>39</v>
      </c>
      <c r="T7006" t="str">
        <f t="shared" si="439"/>
        <v>-9139</v>
      </c>
      <c r="U7006" t="str">
        <f t="shared" si="436"/>
        <v>-91, 39</v>
      </c>
    </row>
    <row r="7007" spans="1:21" hidden="1" x14ac:dyDescent="0.25">
      <c r="A7007">
        <v>-90.711129999999997</v>
      </c>
      <c r="B7007">
        <v>39.442599999999999</v>
      </c>
      <c r="C7007">
        <v>1950</v>
      </c>
      <c r="D7007" t="s">
        <v>894</v>
      </c>
      <c r="E7007" t="s">
        <v>895</v>
      </c>
      <c r="F7007" t="s">
        <v>110</v>
      </c>
      <c r="G7007" t="s">
        <v>110</v>
      </c>
      <c r="H7007" t="s">
        <v>94</v>
      </c>
      <c r="I7007" t="s">
        <v>896</v>
      </c>
      <c r="K7007">
        <v>0</v>
      </c>
      <c r="L7007">
        <v>0</v>
      </c>
      <c r="O7007">
        <v>1950</v>
      </c>
      <c r="P7007" t="s">
        <v>120</v>
      </c>
      <c r="R7007">
        <f t="shared" si="437"/>
        <v>-91</v>
      </c>
      <c r="S7007">
        <f t="shared" si="438"/>
        <v>39</v>
      </c>
      <c r="T7007" t="str">
        <f t="shared" si="439"/>
        <v>-9139</v>
      </c>
      <c r="U7007" t="str">
        <f t="shared" si="436"/>
        <v>-91, 39</v>
      </c>
    </row>
    <row r="7008" spans="1:21" hidden="1" x14ac:dyDescent="0.25">
      <c r="A7008">
        <v>-90.711129999999997</v>
      </c>
      <c r="B7008">
        <v>39.442599999999999</v>
      </c>
      <c r="C7008">
        <v>1950</v>
      </c>
      <c r="D7008" t="s">
        <v>894</v>
      </c>
      <c r="E7008" t="s">
        <v>895</v>
      </c>
      <c r="F7008" t="s">
        <v>110</v>
      </c>
      <c r="G7008" t="s">
        <v>110</v>
      </c>
      <c r="H7008" t="s">
        <v>94</v>
      </c>
      <c r="I7008" t="s">
        <v>896</v>
      </c>
      <c r="K7008">
        <v>0</v>
      </c>
      <c r="L7008">
        <v>0</v>
      </c>
      <c r="O7008">
        <v>1950</v>
      </c>
      <c r="P7008" t="s">
        <v>120</v>
      </c>
      <c r="R7008">
        <f t="shared" si="437"/>
        <v>-91</v>
      </c>
      <c r="S7008">
        <f t="shared" si="438"/>
        <v>39</v>
      </c>
      <c r="T7008" t="str">
        <f t="shared" si="439"/>
        <v>-9139</v>
      </c>
      <c r="U7008" t="str">
        <f t="shared" si="436"/>
        <v>-91, 39</v>
      </c>
    </row>
    <row r="7009" spans="1:21" hidden="1" x14ac:dyDescent="0.25">
      <c r="A7009">
        <v>-90.711129999999997</v>
      </c>
      <c r="B7009">
        <v>39.442599999999999</v>
      </c>
      <c r="C7009">
        <v>1950</v>
      </c>
      <c r="D7009" t="s">
        <v>894</v>
      </c>
      <c r="E7009" t="s">
        <v>895</v>
      </c>
      <c r="F7009" t="s">
        <v>110</v>
      </c>
      <c r="G7009" t="s">
        <v>110</v>
      </c>
      <c r="H7009" t="s">
        <v>94</v>
      </c>
      <c r="I7009" t="s">
        <v>896</v>
      </c>
      <c r="K7009">
        <v>0</v>
      </c>
      <c r="L7009">
        <v>0</v>
      </c>
      <c r="O7009">
        <v>1950</v>
      </c>
      <c r="P7009" t="s">
        <v>120</v>
      </c>
      <c r="R7009">
        <f t="shared" si="437"/>
        <v>-91</v>
      </c>
      <c r="S7009">
        <f t="shared" si="438"/>
        <v>39</v>
      </c>
      <c r="T7009" t="str">
        <f t="shared" si="439"/>
        <v>-9139</v>
      </c>
      <c r="U7009" t="str">
        <f t="shared" si="436"/>
        <v>-88, 40</v>
      </c>
    </row>
    <row r="7010" spans="1:21" hidden="1" x14ac:dyDescent="0.25">
      <c r="A7010">
        <v>-88.170050000000003</v>
      </c>
      <c r="B7010">
        <v>40.143889999999999</v>
      </c>
      <c r="C7010">
        <v>1950</v>
      </c>
      <c r="D7010" t="s">
        <v>894</v>
      </c>
      <c r="E7010" t="s">
        <v>895</v>
      </c>
      <c r="F7010" t="s">
        <v>110</v>
      </c>
      <c r="G7010" t="s">
        <v>110</v>
      </c>
      <c r="H7010" t="s">
        <v>94</v>
      </c>
      <c r="I7010" t="s">
        <v>896</v>
      </c>
      <c r="K7010">
        <v>0</v>
      </c>
      <c r="L7010">
        <v>0</v>
      </c>
      <c r="O7010">
        <v>1950</v>
      </c>
      <c r="P7010" t="s">
        <v>120</v>
      </c>
      <c r="R7010">
        <f t="shared" si="437"/>
        <v>-88</v>
      </c>
      <c r="S7010">
        <f t="shared" si="438"/>
        <v>40</v>
      </c>
      <c r="T7010" t="str">
        <f t="shared" si="439"/>
        <v>-8840</v>
      </c>
      <c r="U7010" t="str">
        <f t="shared" si="436"/>
        <v>-88, 42</v>
      </c>
    </row>
    <row r="7011" spans="1:21" hidden="1" x14ac:dyDescent="0.25">
      <c r="A7011">
        <v>-87.862920000000003</v>
      </c>
      <c r="B7011">
        <v>41.675510000000003</v>
      </c>
      <c r="C7011">
        <v>1950</v>
      </c>
      <c r="D7011" t="s">
        <v>894</v>
      </c>
      <c r="E7011" t="s">
        <v>895</v>
      </c>
      <c r="F7011" t="s">
        <v>110</v>
      </c>
      <c r="G7011" t="s">
        <v>110</v>
      </c>
      <c r="H7011" t="s">
        <v>94</v>
      </c>
      <c r="I7011" t="s">
        <v>896</v>
      </c>
      <c r="K7011">
        <v>0</v>
      </c>
      <c r="L7011">
        <v>0</v>
      </c>
      <c r="O7011">
        <v>1950</v>
      </c>
      <c r="P7011" t="s">
        <v>120</v>
      </c>
      <c r="R7011">
        <f t="shared" si="437"/>
        <v>-88</v>
      </c>
      <c r="S7011">
        <f t="shared" si="438"/>
        <v>42</v>
      </c>
      <c r="T7011" t="str">
        <f t="shared" si="439"/>
        <v>-8842</v>
      </c>
      <c r="U7011" t="str">
        <f t="shared" si="436"/>
        <v>-88, 40</v>
      </c>
    </row>
    <row r="7012" spans="1:21" hidden="1" x14ac:dyDescent="0.25">
      <c r="A7012">
        <v>-87.822299999999998</v>
      </c>
      <c r="B7012">
        <v>40.305599999999998</v>
      </c>
      <c r="C7012">
        <v>1950</v>
      </c>
      <c r="D7012" t="s">
        <v>894</v>
      </c>
      <c r="E7012" t="s">
        <v>895</v>
      </c>
      <c r="F7012" t="s">
        <v>110</v>
      </c>
      <c r="G7012" t="s">
        <v>110</v>
      </c>
      <c r="H7012" t="s">
        <v>94</v>
      </c>
      <c r="I7012" t="s">
        <v>896</v>
      </c>
      <c r="K7012">
        <v>0</v>
      </c>
      <c r="L7012">
        <v>0</v>
      </c>
      <c r="O7012">
        <v>1950</v>
      </c>
      <c r="P7012" t="s">
        <v>120</v>
      </c>
      <c r="R7012">
        <f t="shared" si="437"/>
        <v>-88</v>
      </c>
      <c r="S7012">
        <f t="shared" si="438"/>
        <v>40</v>
      </c>
      <c r="T7012" t="str">
        <f t="shared" si="439"/>
        <v>-8840</v>
      </c>
      <c r="U7012" t="str">
        <f t="shared" si="436"/>
        <v>-88, 40</v>
      </c>
    </row>
    <row r="7013" spans="1:21" hidden="1" x14ac:dyDescent="0.25">
      <c r="A7013">
        <v>-87.822299999999998</v>
      </c>
      <c r="B7013">
        <v>40.305599999999998</v>
      </c>
      <c r="C7013">
        <v>1950</v>
      </c>
      <c r="D7013" t="s">
        <v>894</v>
      </c>
      <c r="E7013" t="s">
        <v>895</v>
      </c>
      <c r="F7013" t="s">
        <v>110</v>
      </c>
      <c r="G7013" t="s">
        <v>110</v>
      </c>
      <c r="H7013" t="s">
        <v>94</v>
      </c>
      <c r="I7013" t="s">
        <v>896</v>
      </c>
      <c r="K7013">
        <v>0</v>
      </c>
      <c r="L7013">
        <v>0</v>
      </c>
      <c r="O7013">
        <v>1950</v>
      </c>
      <c r="P7013" t="s">
        <v>120</v>
      </c>
      <c r="R7013">
        <f t="shared" si="437"/>
        <v>-88</v>
      </c>
      <c r="S7013">
        <f t="shared" si="438"/>
        <v>40</v>
      </c>
      <c r="T7013" t="str">
        <f t="shared" si="439"/>
        <v>-8840</v>
      </c>
      <c r="U7013" t="str">
        <f t="shared" si="436"/>
        <v>-88, 40</v>
      </c>
    </row>
    <row r="7014" spans="1:21" hidden="1" x14ac:dyDescent="0.25">
      <c r="A7014">
        <v>-87.822299999999998</v>
      </c>
      <c r="B7014">
        <v>40.305599999999998</v>
      </c>
      <c r="C7014">
        <v>1950</v>
      </c>
      <c r="D7014" t="s">
        <v>894</v>
      </c>
      <c r="E7014" t="s">
        <v>895</v>
      </c>
      <c r="F7014" t="s">
        <v>110</v>
      </c>
      <c r="G7014" t="s">
        <v>110</v>
      </c>
      <c r="H7014" t="s">
        <v>94</v>
      </c>
      <c r="I7014" t="s">
        <v>896</v>
      </c>
      <c r="K7014">
        <v>0</v>
      </c>
      <c r="L7014">
        <v>0</v>
      </c>
      <c r="O7014">
        <v>1950</v>
      </c>
      <c r="P7014" t="s">
        <v>120</v>
      </c>
      <c r="R7014">
        <f t="shared" si="437"/>
        <v>-88</v>
      </c>
      <c r="S7014">
        <f t="shared" si="438"/>
        <v>40</v>
      </c>
      <c r="T7014" t="str">
        <f t="shared" si="439"/>
        <v>-8840</v>
      </c>
      <c r="U7014" t="str">
        <f t="shared" si="436"/>
        <v>-88, 40</v>
      </c>
    </row>
    <row r="7015" spans="1:21" hidden="1" x14ac:dyDescent="0.25">
      <c r="A7015">
        <v>-87.822299999999998</v>
      </c>
      <c r="B7015">
        <v>40.305599999999998</v>
      </c>
      <c r="C7015">
        <v>1950</v>
      </c>
      <c r="D7015" t="s">
        <v>894</v>
      </c>
      <c r="E7015" t="s">
        <v>895</v>
      </c>
      <c r="F7015" t="s">
        <v>110</v>
      </c>
      <c r="G7015" t="s">
        <v>110</v>
      </c>
      <c r="H7015" t="s">
        <v>94</v>
      </c>
      <c r="I7015" t="s">
        <v>896</v>
      </c>
      <c r="K7015">
        <v>0</v>
      </c>
      <c r="L7015">
        <v>0</v>
      </c>
      <c r="O7015">
        <v>1950</v>
      </c>
      <c r="P7015" t="s">
        <v>120</v>
      </c>
      <c r="R7015">
        <f t="shared" si="437"/>
        <v>-88</v>
      </c>
      <c r="S7015">
        <f t="shared" si="438"/>
        <v>40</v>
      </c>
      <c r="T7015" t="str">
        <f t="shared" si="439"/>
        <v>-8840</v>
      </c>
      <c r="U7015" t="str">
        <f t="shared" si="436"/>
        <v>-88, 40</v>
      </c>
    </row>
    <row r="7016" spans="1:21" hidden="1" x14ac:dyDescent="0.25">
      <c r="A7016">
        <v>-87.822299999999998</v>
      </c>
      <c r="B7016">
        <v>40.305599999999998</v>
      </c>
      <c r="C7016">
        <v>1950</v>
      </c>
      <c r="D7016" t="s">
        <v>894</v>
      </c>
      <c r="E7016" t="s">
        <v>895</v>
      </c>
      <c r="F7016" t="s">
        <v>110</v>
      </c>
      <c r="G7016" t="s">
        <v>110</v>
      </c>
      <c r="H7016" t="s">
        <v>94</v>
      </c>
      <c r="I7016" t="s">
        <v>896</v>
      </c>
      <c r="K7016">
        <v>0</v>
      </c>
      <c r="L7016">
        <v>0</v>
      </c>
      <c r="O7016">
        <v>1950</v>
      </c>
      <c r="P7016" t="s">
        <v>120</v>
      </c>
      <c r="R7016">
        <f t="shared" si="437"/>
        <v>-88</v>
      </c>
      <c r="S7016">
        <f t="shared" si="438"/>
        <v>40</v>
      </c>
      <c r="T7016" t="str">
        <f t="shared" si="439"/>
        <v>-8840</v>
      </c>
      <c r="U7016" t="str">
        <f t="shared" si="436"/>
        <v>-90, 40</v>
      </c>
    </row>
    <row r="7017" spans="1:21" hidden="1" x14ac:dyDescent="0.25">
      <c r="A7017">
        <v>-89.842709999999997</v>
      </c>
      <c r="B7017">
        <v>39.975639999999999</v>
      </c>
      <c r="C7017">
        <v>1950</v>
      </c>
      <c r="D7017" t="s">
        <v>894</v>
      </c>
      <c r="E7017" t="s">
        <v>895</v>
      </c>
      <c r="F7017" t="s">
        <v>110</v>
      </c>
      <c r="G7017" t="s">
        <v>110</v>
      </c>
      <c r="H7017" t="s">
        <v>94</v>
      </c>
      <c r="I7017" t="s">
        <v>896</v>
      </c>
      <c r="K7017">
        <v>0</v>
      </c>
      <c r="L7017">
        <v>0</v>
      </c>
      <c r="O7017">
        <v>1950</v>
      </c>
      <c r="P7017" t="s">
        <v>120</v>
      </c>
      <c r="R7017">
        <f t="shared" si="437"/>
        <v>-90</v>
      </c>
      <c r="S7017">
        <f t="shared" si="438"/>
        <v>40</v>
      </c>
      <c r="T7017" t="str">
        <f t="shared" si="439"/>
        <v>-9040</v>
      </c>
      <c r="U7017" t="str">
        <f t="shared" si="436"/>
        <v>-90, 40</v>
      </c>
    </row>
    <row r="7018" spans="1:21" hidden="1" x14ac:dyDescent="0.25">
      <c r="A7018">
        <v>-89.842709999999997</v>
      </c>
      <c r="B7018">
        <v>39.975639999999999</v>
      </c>
      <c r="C7018">
        <v>1950</v>
      </c>
      <c r="D7018" t="s">
        <v>894</v>
      </c>
      <c r="E7018" t="s">
        <v>895</v>
      </c>
      <c r="F7018" t="s">
        <v>110</v>
      </c>
      <c r="G7018" t="s">
        <v>110</v>
      </c>
      <c r="H7018" t="s">
        <v>94</v>
      </c>
      <c r="I7018" t="s">
        <v>896</v>
      </c>
      <c r="K7018">
        <v>0</v>
      </c>
      <c r="L7018">
        <v>0</v>
      </c>
      <c r="O7018">
        <v>1950</v>
      </c>
      <c r="P7018" t="s">
        <v>120</v>
      </c>
      <c r="R7018">
        <f t="shared" si="437"/>
        <v>-90</v>
      </c>
      <c r="S7018">
        <f t="shared" si="438"/>
        <v>40</v>
      </c>
      <c r="T7018" t="str">
        <f t="shared" si="439"/>
        <v>-9040</v>
      </c>
      <c r="U7018" t="str">
        <f t="shared" si="436"/>
        <v>-91, 39</v>
      </c>
    </row>
    <row r="7019" spans="1:21" hidden="1" x14ac:dyDescent="0.25">
      <c r="A7019">
        <v>-90.711129999999997</v>
      </c>
      <c r="B7019">
        <v>39.442599999999999</v>
      </c>
      <c r="C7019">
        <v>1950</v>
      </c>
      <c r="D7019" t="s">
        <v>894</v>
      </c>
      <c r="E7019" t="s">
        <v>895</v>
      </c>
      <c r="F7019" t="s">
        <v>110</v>
      </c>
      <c r="G7019" t="s">
        <v>110</v>
      </c>
      <c r="H7019" t="s">
        <v>94</v>
      </c>
      <c r="I7019" t="s">
        <v>896</v>
      </c>
      <c r="K7019">
        <v>0</v>
      </c>
      <c r="L7019">
        <v>0</v>
      </c>
      <c r="O7019">
        <v>1950</v>
      </c>
      <c r="P7019" t="s">
        <v>120</v>
      </c>
      <c r="R7019">
        <f t="shared" si="437"/>
        <v>-91</v>
      </c>
      <c r="S7019">
        <f t="shared" si="438"/>
        <v>39</v>
      </c>
      <c r="T7019" t="str">
        <f t="shared" si="439"/>
        <v>-9139</v>
      </c>
      <c r="U7019" t="str">
        <f t="shared" si="436"/>
        <v>-90, 40</v>
      </c>
    </row>
    <row r="7020" spans="1:21" hidden="1" x14ac:dyDescent="0.25">
      <c r="A7020">
        <v>-90.448229999999995</v>
      </c>
      <c r="B7020">
        <v>40.018149999999999</v>
      </c>
      <c r="C7020">
        <v>1950</v>
      </c>
      <c r="D7020" t="s">
        <v>894</v>
      </c>
      <c r="E7020" t="s">
        <v>895</v>
      </c>
      <c r="F7020" t="s">
        <v>110</v>
      </c>
      <c r="G7020" t="s">
        <v>110</v>
      </c>
      <c r="H7020" t="s">
        <v>94</v>
      </c>
      <c r="I7020" t="s">
        <v>896</v>
      </c>
      <c r="K7020">
        <v>0</v>
      </c>
      <c r="L7020">
        <v>0</v>
      </c>
      <c r="O7020">
        <v>1950</v>
      </c>
      <c r="P7020" t="s">
        <v>120</v>
      </c>
      <c r="R7020">
        <f t="shared" si="437"/>
        <v>-90</v>
      </c>
      <c r="S7020">
        <f t="shared" si="438"/>
        <v>40</v>
      </c>
      <c r="T7020" t="str">
        <f t="shared" si="439"/>
        <v>-9040</v>
      </c>
      <c r="U7020" t="str">
        <f t="shared" si="436"/>
        <v>-90, 40</v>
      </c>
    </row>
    <row r="7021" spans="1:21" hidden="1" x14ac:dyDescent="0.25">
      <c r="A7021">
        <v>-90.448229999999995</v>
      </c>
      <c r="B7021">
        <v>40.018149999999999</v>
      </c>
      <c r="C7021">
        <v>1950</v>
      </c>
      <c r="D7021" t="s">
        <v>894</v>
      </c>
      <c r="E7021" t="s">
        <v>895</v>
      </c>
      <c r="F7021" t="s">
        <v>110</v>
      </c>
      <c r="G7021" t="s">
        <v>110</v>
      </c>
      <c r="H7021" t="s">
        <v>94</v>
      </c>
      <c r="I7021" t="s">
        <v>896</v>
      </c>
      <c r="K7021">
        <v>0</v>
      </c>
      <c r="L7021">
        <v>0</v>
      </c>
      <c r="O7021">
        <v>1950</v>
      </c>
      <c r="P7021" t="s">
        <v>120</v>
      </c>
      <c r="R7021">
        <f t="shared" si="437"/>
        <v>-90</v>
      </c>
      <c r="S7021">
        <f t="shared" si="438"/>
        <v>40</v>
      </c>
      <c r="T7021" t="str">
        <f t="shared" si="439"/>
        <v>-9040</v>
      </c>
      <c r="U7021" t="str">
        <f t="shared" si="436"/>
        <v>-88, 40</v>
      </c>
    </row>
    <row r="7022" spans="1:21" hidden="1" x14ac:dyDescent="0.25">
      <c r="A7022">
        <v>-87.742260000000002</v>
      </c>
      <c r="B7022">
        <v>40.137430000000002</v>
      </c>
      <c r="C7022">
        <v>1950</v>
      </c>
      <c r="D7022" t="s">
        <v>894</v>
      </c>
      <c r="E7022" t="s">
        <v>895</v>
      </c>
      <c r="F7022" t="s">
        <v>110</v>
      </c>
      <c r="G7022" t="s">
        <v>110</v>
      </c>
      <c r="H7022" t="s">
        <v>94</v>
      </c>
      <c r="I7022" t="s">
        <v>896</v>
      </c>
      <c r="K7022">
        <v>0</v>
      </c>
      <c r="L7022">
        <v>0</v>
      </c>
      <c r="O7022">
        <v>1950</v>
      </c>
      <c r="P7022" t="s">
        <v>120</v>
      </c>
      <c r="R7022">
        <f t="shared" si="437"/>
        <v>-88</v>
      </c>
      <c r="S7022">
        <f t="shared" si="438"/>
        <v>40</v>
      </c>
      <c r="T7022" t="str">
        <f t="shared" si="439"/>
        <v>-8840</v>
      </c>
      <c r="U7022" t="str">
        <f t="shared" si="436"/>
        <v>-88, 40</v>
      </c>
    </row>
    <row r="7023" spans="1:21" hidden="1" x14ac:dyDescent="0.25">
      <c r="A7023">
        <v>-87.742260000000002</v>
      </c>
      <c r="B7023">
        <v>40.137430000000002</v>
      </c>
      <c r="C7023">
        <v>1950</v>
      </c>
      <c r="D7023" t="s">
        <v>894</v>
      </c>
      <c r="E7023" t="s">
        <v>895</v>
      </c>
      <c r="F7023" t="s">
        <v>110</v>
      </c>
      <c r="G7023" t="s">
        <v>110</v>
      </c>
      <c r="H7023" t="s">
        <v>94</v>
      </c>
      <c r="I7023" t="s">
        <v>896</v>
      </c>
      <c r="K7023">
        <v>0</v>
      </c>
      <c r="L7023">
        <v>0</v>
      </c>
      <c r="O7023">
        <v>1950</v>
      </c>
      <c r="P7023" t="s">
        <v>120</v>
      </c>
      <c r="R7023">
        <f t="shared" si="437"/>
        <v>-88</v>
      </c>
      <c r="S7023">
        <f t="shared" si="438"/>
        <v>40</v>
      </c>
      <c r="T7023" t="str">
        <f t="shared" si="439"/>
        <v>-8840</v>
      </c>
      <c r="U7023" t="str">
        <f t="shared" si="436"/>
        <v>-88, 40</v>
      </c>
    </row>
    <row r="7024" spans="1:21" hidden="1" x14ac:dyDescent="0.25">
      <c r="A7024">
        <v>-87.742260000000002</v>
      </c>
      <c r="B7024">
        <v>40.137430000000002</v>
      </c>
      <c r="C7024">
        <v>1950</v>
      </c>
      <c r="D7024" t="s">
        <v>894</v>
      </c>
      <c r="E7024" t="s">
        <v>895</v>
      </c>
      <c r="F7024" t="s">
        <v>110</v>
      </c>
      <c r="G7024" t="s">
        <v>110</v>
      </c>
      <c r="H7024" t="s">
        <v>94</v>
      </c>
      <c r="I7024" t="s">
        <v>896</v>
      </c>
      <c r="K7024">
        <v>0</v>
      </c>
      <c r="L7024">
        <v>0</v>
      </c>
      <c r="O7024">
        <v>1950</v>
      </c>
      <c r="P7024" t="s">
        <v>120</v>
      </c>
      <c r="R7024">
        <f t="shared" si="437"/>
        <v>-88</v>
      </c>
      <c r="S7024">
        <f t="shared" si="438"/>
        <v>40</v>
      </c>
      <c r="T7024" t="str">
        <f t="shared" si="439"/>
        <v>-8840</v>
      </c>
      <c r="U7024" t="str">
        <f t="shared" si="436"/>
        <v>-88, 40</v>
      </c>
    </row>
    <row r="7025" spans="1:21" hidden="1" x14ac:dyDescent="0.25">
      <c r="A7025">
        <v>-87.742260000000002</v>
      </c>
      <c r="B7025">
        <v>40.137430000000002</v>
      </c>
      <c r="C7025">
        <v>1950</v>
      </c>
      <c r="D7025" t="s">
        <v>894</v>
      </c>
      <c r="E7025" t="s">
        <v>895</v>
      </c>
      <c r="F7025" t="s">
        <v>110</v>
      </c>
      <c r="G7025" t="s">
        <v>110</v>
      </c>
      <c r="H7025" t="s">
        <v>94</v>
      </c>
      <c r="I7025" t="s">
        <v>896</v>
      </c>
      <c r="K7025">
        <v>0</v>
      </c>
      <c r="L7025">
        <v>0</v>
      </c>
      <c r="O7025">
        <v>1950</v>
      </c>
      <c r="P7025" t="s">
        <v>120</v>
      </c>
      <c r="R7025">
        <f t="shared" si="437"/>
        <v>-88</v>
      </c>
      <c r="S7025">
        <f t="shared" si="438"/>
        <v>40</v>
      </c>
      <c r="T7025" t="str">
        <f t="shared" si="439"/>
        <v>-8840</v>
      </c>
      <c r="U7025" t="str">
        <f t="shared" si="436"/>
        <v>-88, 40</v>
      </c>
    </row>
    <row r="7026" spans="1:21" hidden="1" x14ac:dyDescent="0.25">
      <c r="A7026">
        <v>-88.047079999999994</v>
      </c>
      <c r="B7026">
        <v>40.078310000000002</v>
      </c>
      <c r="C7026">
        <v>1951</v>
      </c>
      <c r="D7026" t="s">
        <v>894</v>
      </c>
      <c r="E7026" t="s">
        <v>895</v>
      </c>
      <c r="F7026" t="s">
        <v>110</v>
      </c>
      <c r="G7026" t="s">
        <v>110</v>
      </c>
      <c r="H7026" t="s">
        <v>94</v>
      </c>
      <c r="I7026" t="s">
        <v>896</v>
      </c>
      <c r="K7026">
        <v>0</v>
      </c>
      <c r="L7026">
        <v>0</v>
      </c>
      <c r="O7026">
        <v>1951</v>
      </c>
      <c r="P7026" t="s">
        <v>120</v>
      </c>
      <c r="R7026">
        <f t="shared" si="437"/>
        <v>-88</v>
      </c>
      <c r="S7026">
        <f t="shared" si="438"/>
        <v>40</v>
      </c>
      <c r="T7026" t="str">
        <f t="shared" si="439"/>
        <v>-8840</v>
      </c>
      <c r="U7026" t="str">
        <f t="shared" si="436"/>
        <v>-88, 40</v>
      </c>
    </row>
    <row r="7027" spans="1:21" hidden="1" x14ac:dyDescent="0.25">
      <c r="A7027">
        <v>-88.047079999999994</v>
      </c>
      <c r="B7027">
        <v>40.078310000000002</v>
      </c>
      <c r="C7027">
        <v>1951</v>
      </c>
      <c r="D7027" t="s">
        <v>894</v>
      </c>
      <c r="E7027" t="s">
        <v>895</v>
      </c>
      <c r="F7027" t="s">
        <v>110</v>
      </c>
      <c r="G7027" t="s">
        <v>110</v>
      </c>
      <c r="H7027" t="s">
        <v>94</v>
      </c>
      <c r="I7027" t="s">
        <v>896</v>
      </c>
      <c r="K7027">
        <v>0</v>
      </c>
      <c r="L7027">
        <v>0</v>
      </c>
      <c r="O7027">
        <v>1951</v>
      </c>
      <c r="P7027" t="s">
        <v>120</v>
      </c>
      <c r="R7027">
        <f t="shared" si="437"/>
        <v>-88</v>
      </c>
      <c r="S7027">
        <f t="shared" si="438"/>
        <v>40</v>
      </c>
      <c r="T7027" t="str">
        <f t="shared" si="439"/>
        <v>-8840</v>
      </c>
      <c r="U7027" t="str">
        <f t="shared" si="436"/>
        <v>-88, 40</v>
      </c>
    </row>
    <row r="7028" spans="1:21" hidden="1" x14ac:dyDescent="0.25">
      <c r="A7028">
        <v>-88.047079999999994</v>
      </c>
      <c r="B7028">
        <v>40.078310000000002</v>
      </c>
      <c r="C7028">
        <v>1951</v>
      </c>
      <c r="D7028" t="s">
        <v>894</v>
      </c>
      <c r="E7028" t="s">
        <v>895</v>
      </c>
      <c r="F7028" t="s">
        <v>110</v>
      </c>
      <c r="G7028" t="s">
        <v>110</v>
      </c>
      <c r="H7028" t="s">
        <v>94</v>
      </c>
      <c r="I7028" t="s">
        <v>896</v>
      </c>
      <c r="K7028">
        <v>0</v>
      </c>
      <c r="L7028">
        <v>0</v>
      </c>
      <c r="O7028">
        <v>1951</v>
      </c>
      <c r="P7028" t="s">
        <v>120</v>
      </c>
      <c r="R7028">
        <f t="shared" si="437"/>
        <v>-88</v>
      </c>
      <c r="S7028">
        <f t="shared" si="438"/>
        <v>40</v>
      </c>
      <c r="T7028" t="str">
        <f t="shared" si="439"/>
        <v>-8840</v>
      </c>
      <c r="U7028" t="str">
        <f t="shared" si="436"/>
        <v>-88, 40</v>
      </c>
    </row>
    <row r="7029" spans="1:21" hidden="1" x14ac:dyDescent="0.25">
      <c r="A7029">
        <v>-88.047079999999994</v>
      </c>
      <c r="B7029">
        <v>40.078310000000002</v>
      </c>
      <c r="C7029">
        <v>1951</v>
      </c>
      <c r="D7029" t="s">
        <v>894</v>
      </c>
      <c r="E7029" t="s">
        <v>895</v>
      </c>
      <c r="F7029" t="s">
        <v>110</v>
      </c>
      <c r="G7029" t="s">
        <v>110</v>
      </c>
      <c r="H7029" t="s">
        <v>94</v>
      </c>
      <c r="I7029" t="s">
        <v>896</v>
      </c>
      <c r="K7029">
        <v>0</v>
      </c>
      <c r="L7029">
        <v>0</v>
      </c>
      <c r="O7029">
        <v>1951</v>
      </c>
      <c r="P7029" t="s">
        <v>120</v>
      </c>
      <c r="R7029">
        <f t="shared" si="437"/>
        <v>-88</v>
      </c>
      <c r="S7029">
        <f t="shared" si="438"/>
        <v>40</v>
      </c>
      <c r="T7029" t="str">
        <f t="shared" si="439"/>
        <v>-8840</v>
      </c>
      <c r="U7029" t="str">
        <f t="shared" si="436"/>
        <v>-88, 40</v>
      </c>
    </row>
    <row r="7030" spans="1:21" hidden="1" x14ac:dyDescent="0.25">
      <c r="A7030">
        <v>-88.047079999999994</v>
      </c>
      <c r="B7030">
        <v>40.078310000000002</v>
      </c>
      <c r="C7030">
        <v>1951</v>
      </c>
      <c r="D7030" t="s">
        <v>894</v>
      </c>
      <c r="E7030" t="s">
        <v>895</v>
      </c>
      <c r="F7030" t="s">
        <v>110</v>
      </c>
      <c r="G7030" t="s">
        <v>110</v>
      </c>
      <c r="H7030" t="s">
        <v>94</v>
      </c>
      <c r="I7030" t="s">
        <v>896</v>
      </c>
      <c r="K7030">
        <v>0</v>
      </c>
      <c r="L7030">
        <v>0</v>
      </c>
      <c r="O7030">
        <v>1951</v>
      </c>
      <c r="P7030" t="s">
        <v>120</v>
      </c>
      <c r="R7030">
        <f t="shared" si="437"/>
        <v>-88</v>
      </c>
      <c r="S7030">
        <f t="shared" si="438"/>
        <v>40</v>
      </c>
      <c r="T7030" t="str">
        <f t="shared" si="439"/>
        <v>-8840</v>
      </c>
      <c r="U7030" t="str">
        <f t="shared" si="436"/>
        <v>-88, 40</v>
      </c>
    </row>
    <row r="7031" spans="1:21" hidden="1" x14ac:dyDescent="0.25">
      <c r="A7031">
        <v>-88.047079999999994</v>
      </c>
      <c r="B7031">
        <v>40.078310000000002</v>
      </c>
      <c r="C7031">
        <v>1951</v>
      </c>
      <c r="D7031" t="s">
        <v>894</v>
      </c>
      <c r="E7031" t="s">
        <v>895</v>
      </c>
      <c r="F7031" t="s">
        <v>110</v>
      </c>
      <c r="G7031" t="s">
        <v>110</v>
      </c>
      <c r="H7031" t="s">
        <v>94</v>
      </c>
      <c r="I7031" t="s">
        <v>896</v>
      </c>
      <c r="K7031">
        <v>0</v>
      </c>
      <c r="L7031">
        <v>0</v>
      </c>
      <c r="O7031">
        <v>1951</v>
      </c>
      <c r="P7031" t="s">
        <v>120</v>
      </c>
      <c r="R7031">
        <f t="shared" si="437"/>
        <v>-88</v>
      </c>
      <c r="S7031">
        <f t="shared" si="438"/>
        <v>40</v>
      </c>
      <c r="T7031" t="str">
        <f t="shared" si="439"/>
        <v>-8840</v>
      </c>
      <c r="U7031" t="str">
        <f t="shared" si="436"/>
        <v>-88, 40</v>
      </c>
    </row>
    <row r="7032" spans="1:21" hidden="1" x14ac:dyDescent="0.25">
      <c r="A7032">
        <v>-88.047079999999994</v>
      </c>
      <c r="B7032">
        <v>40.078310000000002</v>
      </c>
      <c r="C7032">
        <v>1951</v>
      </c>
      <c r="D7032" t="s">
        <v>894</v>
      </c>
      <c r="E7032" t="s">
        <v>895</v>
      </c>
      <c r="F7032" t="s">
        <v>110</v>
      </c>
      <c r="G7032" t="s">
        <v>110</v>
      </c>
      <c r="H7032" t="s">
        <v>94</v>
      </c>
      <c r="I7032" t="s">
        <v>896</v>
      </c>
      <c r="K7032">
        <v>0</v>
      </c>
      <c r="L7032">
        <v>0</v>
      </c>
      <c r="O7032">
        <v>1951</v>
      </c>
      <c r="P7032" t="s">
        <v>120</v>
      </c>
      <c r="R7032">
        <f t="shared" si="437"/>
        <v>-88</v>
      </c>
      <c r="S7032">
        <f t="shared" si="438"/>
        <v>40</v>
      </c>
      <c r="T7032" t="str">
        <f t="shared" si="439"/>
        <v>-8840</v>
      </c>
      <c r="U7032" t="str">
        <f t="shared" si="436"/>
        <v>-88, 40</v>
      </c>
    </row>
    <row r="7033" spans="1:21" hidden="1" x14ac:dyDescent="0.25">
      <c r="A7033">
        <v>-88.047079999999994</v>
      </c>
      <c r="B7033">
        <v>40.078310000000002</v>
      </c>
      <c r="C7033">
        <v>1951</v>
      </c>
      <c r="D7033" t="s">
        <v>894</v>
      </c>
      <c r="E7033" t="s">
        <v>895</v>
      </c>
      <c r="F7033" t="s">
        <v>110</v>
      </c>
      <c r="G7033" t="s">
        <v>110</v>
      </c>
      <c r="H7033" t="s">
        <v>94</v>
      </c>
      <c r="I7033" t="s">
        <v>896</v>
      </c>
      <c r="K7033">
        <v>0</v>
      </c>
      <c r="L7033">
        <v>0</v>
      </c>
      <c r="O7033">
        <v>1951</v>
      </c>
      <c r="P7033" t="s">
        <v>120</v>
      </c>
      <c r="R7033">
        <f t="shared" si="437"/>
        <v>-88</v>
      </c>
      <c r="S7033">
        <f t="shared" si="438"/>
        <v>40</v>
      </c>
      <c r="T7033" t="str">
        <f t="shared" si="439"/>
        <v>-8840</v>
      </c>
      <c r="U7033" t="str">
        <f t="shared" si="436"/>
        <v>-88, 40</v>
      </c>
    </row>
    <row r="7034" spans="1:21" hidden="1" x14ac:dyDescent="0.25">
      <c r="A7034">
        <v>-88.047079999999994</v>
      </c>
      <c r="B7034">
        <v>40.078310000000002</v>
      </c>
      <c r="C7034">
        <v>1951</v>
      </c>
      <c r="D7034" t="s">
        <v>894</v>
      </c>
      <c r="E7034" t="s">
        <v>895</v>
      </c>
      <c r="F7034" t="s">
        <v>110</v>
      </c>
      <c r="G7034" t="s">
        <v>110</v>
      </c>
      <c r="H7034" t="s">
        <v>94</v>
      </c>
      <c r="I7034" t="s">
        <v>896</v>
      </c>
      <c r="K7034">
        <v>0</v>
      </c>
      <c r="L7034">
        <v>0</v>
      </c>
      <c r="O7034">
        <v>1951</v>
      </c>
      <c r="P7034" t="s">
        <v>120</v>
      </c>
      <c r="R7034">
        <f t="shared" si="437"/>
        <v>-88</v>
      </c>
      <c r="S7034">
        <f t="shared" si="438"/>
        <v>40</v>
      </c>
      <c r="T7034" t="str">
        <f t="shared" si="439"/>
        <v>-8840</v>
      </c>
      <c r="U7034" t="str">
        <f t="shared" si="436"/>
        <v>-88, 42</v>
      </c>
    </row>
    <row r="7035" spans="1:21" hidden="1" x14ac:dyDescent="0.25">
      <c r="A7035">
        <v>-87.862920000000003</v>
      </c>
      <c r="B7035">
        <v>41.675510000000003</v>
      </c>
      <c r="C7035">
        <v>1951</v>
      </c>
      <c r="D7035" t="s">
        <v>894</v>
      </c>
      <c r="E7035" t="s">
        <v>895</v>
      </c>
      <c r="F7035" t="s">
        <v>110</v>
      </c>
      <c r="G7035" t="s">
        <v>110</v>
      </c>
      <c r="H7035" t="s">
        <v>94</v>
      </c>
      <c r="I7035" t="s">
        <v>896</v>
      </c>
      <c r="K7035">
        <v>0</v>
      </c>
      <c r="L7035">
        <v>0</v>
      </c>
      <c r="O7035">
        <v>1951</v>
      </c>
      <c r="P7035" t="s">
        <v>120</v>
      </c>
      <c r="R7035">
        <f t="shared" si="437"/>
        <v>-88</v>
      </c>
      <c r="S7035">
        <f t="shared" si="438"/>
        <v>42</v>
      </c>
      <c r="T7035" t="str">
        <f t="shared" si="439"/>
        <v>-8842</v>
      </c>
      <c r="U7035" t="str">
        <f t="shared" si="436"/>
        <v>-90, 41</v>
      </c>
    </row>
    <row r="7036" spans="1:21" hidden="1" x14ac:dyDescent="0.25">
      <c r="A7036">
        <v>-90.028909999999996</v>
      </c>
      <c r="B7036">
        <v>40.54945</v>
      </c>
      <c r="C7036">
        <v>1951</v>
      </c>
      <c r="D7036" t="s">
        <v>894</v>
      </c>
      <c r="E7036" t="s">
        <v>895</v>
      </c>
      <c r="F7036" t="s">
        <v>110</v>
      </c>
      <c r="G7036" t="s">
        <v>110</v>
      </c>
      <c r="H7036" t="s">
        <v>94</v>
      </c>
      <c r="I7036" t="s">
        <v>896</v>
      </c>
      <c r="K7036">
        <v>0</v>
      </c>
      <c r="L7036">
        <v>0</v>
      </c>
      <c r="O7036">
        <v>1951</v>
      </c>
      <c r="P7036" t="s">
        <v>120</v>
      </c>
      <c r="R7036">
        <f t="shared" si="437"/>
        <v>-90</v>
      </c>
      <c r="S7036">
        <f t="shared" si="438"/>
        <v>41</v>
      </c>
      <c r="T7036" t="str">
        <f t="shared" si="439"/>
        <v>-9041</v>
      </c>
      <c r="U7036" t="str">
        <f t="shared" si="436"/>
        <v>-89, 40</v>
      </c>
    </row>
    <row r="7037" spans="1:21" hidden="1" x14ac:dyDescent="0.25">
      <c r="A7037">
        <v>-88.761110000000002</v>
      </c>
      <c r="B7037">
        <v>40.34984</v>
      </c>
      <c r="C7037">
        <v>1951</v>
      </c>
      <c r="D7037" t="s">
        <v>894</v>
      </c>
      <c r="E7037" t="s">
        <v>895</v>
      </c>
      <c r="F7037" t="s">
        <v>110</v>
      </c>
      <c r="G7037" t="s">
        <v>110</v>
      </c>
      <c r="H7037" t="s">
        <v>94</v>
      </c>
      <c r="I7037" t="s">
        <v>896</v>
      </c>
      <c r="K7037">
        <v>0</v>
      </c>
      <c r="L7037">
        <v>0</v>
      </c>
      <c r="O7037">
        <v>1951</v>
      </c>
      <c r="P7037" t="s">
        <v>120</v>
      </c>
      <c r="R7037">
        <f t="shared" si="437"/>
        <v>-89</v>
      </c>
      <c r="S7037">
        <f t="shared" si="438"/>
        <v>40</v>
      </c>
      <c r="T7037" t="str">
        <f t="shared" si="439"/>
        <v>-8940</v>
      </c>
      <c r="U7037" t="str">
        <f t="shared" si="436"/>
        <v>-89, 40</v>
      </c>
    </row>
    <row r="7038" spans="1:21" hidden="1" x14ac:dyDescent="0.25">
      <c r="A7038">
        <v>-88.761110000000002</v>
      </c>
      <c r="B7038">
        <v>40.34984</v>
      </c>
      <c r="C7038">
        <v>1951</v>
      </c>
      <c r="D7038" t="s">
        <v>894</v>
      </c>
      <c r="E7038" t="s">
        <v>895</v>
      </c>
      <c r="F7038" t="s">
        <v>110</v>
      </c>
      <c r="G7038" t="s">
        <v>110</v>
      </c>
      <c r="H7038" t="s">
        <v>94</v>
      </c>
      <c r="I7038" t="s">
        <v>896</v>
      </c>
      <c r="K7038">
        <v>0</v>
      </c>
      <c r="L7038">
        <v>0</v>
      </c>
      <c r="O7038">
        <v>1951</v>
      </c>
      <c r="P7038" t="s">
        <v>120</v>
      </c>
      <c r="R7038">
        <f t="shared" si="437"/>
        <v>-89</v>
      </c>
      <c r="S7038">
        <f t="shared" si="438"/>
        <v>40</v>
      </c>
      <c r="T7038" t="str">
        <f t="shared" si="439"/>
        <v>-8940</v>
      </c>
      <c r="U7038" t="str">
        <f t="shared" si="436"/>
        <v>-89, 40</v>
      </c>
    </row>
    <row r="7039" spans="1:21" hidden="1" x14ac:dyDescent="0.25">
      <c r="A7039">
        <v>-88.761110000000002</v>
      </c>
      <c r="B7039">
        <v>40.34984</v>
      </c>
      <c r="C7039">
        <v>1951</v>
      </c>
      <c r="D7039" t="s">
        <v>894</v>
      </c>
      <c r="E7039" t="s">
        <v>895</v>
      </c>
      <c r="F7039" t="s">
        <v>110</v>
      </c>
      <c r="G7039" t="s">
        <v>110</v>
      </c>
      <c r="H7039" t="s">
        <v>94</v>
      </c>
      <c r="I7039" t="s">
        <v>896</v>
      </c>
      <c r="K7039">
        <v>0</v>
      </c>
      <c r="L7039">
        <v>0</v>
      </c>
      <c r="O7039">
        <v>1951</v>
      </c>
      <c r="P7039" t="s">
        <v>120</v>
      </c>
      <c r="R7039">
        <f t="shared" si="437"/>
        <v>-89</v>
      </c>
      <c r="S7039">
        <f t="shared" si="438"/>
        <v>40</v>
      </c>
      <c r="T7039" t="str">
        <f t="shared" si="439"/>
        <v>-8940</v>
      </c>
      <c r="U7039" t="str">
        <f t="shared" si="436"/>
        <v>-89, 40</v>
      </c>
    </row>
    <row r="7040" spans="1:21" hidden="1" x14ac:dyDescent="0.25">
      <c r="A7040">
        <v>-88.761110000000002</v>
      </c>
      <c r="B7040">
        <v>40.34984</v>
      </c>
      <c r="C7040">
        <v>1951</v>
      </c>
      <c r="D7040" t="s">
        <v>894</v>
      </c>
      <c r="E7040" t="s">
        <v>895</v>
      </c>
      <c r="F7040" t="s">
        <v>110</v>
      </c>
      <c r="G7040" t="s">
        <v>110</v>
      </c>
      <c r="H7040" t="s">
        <v>94</v>
      </c>
      <c r="I7040" t="s">
        <v>896</v>
      </c>
      <c r="K7040">
        <v>0</v>
      </c>
      <c r="L7040">
        <v>0</v>
      </c>
      <c r="O7040">
        <v>1951</v>
      </c>
      <c r="P7040" t="s">
        <v>120</v>
      </c>
      <c r="R7040">
        <f t="shared" si="437"/>
        <v>-89</v>
      </c>
      <c r="S7040">
        <f t="shared" si="438"/>
        <v>40</v>
      </c>
      <c r="T7040" t="str">
        <f t="shared" si="439"/>
        <v>-8940</v>
      </c>
      <c r="U7040" t="str">
        <f t="shared" si="436"/>
        <v>-89, 40</v>
      </c>
    </row>
    <row r="7041" spans="1:21" hidden="1" x14ac:dyDescent="0.25">
      <c r="A7041">
        <v>-88.761110000000002</v>
      </c>
      <c r="B7041">
        <v>40.34984</v>
      </c>
      <c r="C7041">
        <v>1951</v>
      </c>
      <c r="D7041" t="s">
        <v>894</v>
      </c>
      <c r="E7041" t="s">
        <v>895</v>
      </c>
      <c r="F7041" t="s">
        <v>110</v>
      </c>
      <c r="G7041" t="s">
        <v>110</v>
      </c>
      <c r="H7041" t="s">
        <v>94</v>
      </c>
      <c r="I7041" t="s">
        <v>896</v>
      </c>
      <c r="K7041">
        <v>0</v>
      </c>
      <c r="L7041">
        <v>0</v>
      </c>
      <c r="O7041">
        <v>1951</v>
      </c>
      <c r="P7041" t="s">
        <v>120</v>
      </c>
      <c r="R7041">
        <f t="shared" si="437"/>
        <v>-89</v>
      </c>
      <c r="S7041">
        <f t="shared" si="438"/>
        <v>40</v>
      </c>
      <c r="T7041" t="str">
        <f t="shared" si="439"/>
        <v>-8940</v>
      </c>
      <c r="U7041" t="str">
        <f t="shared" si="436"/>
        <v>-89, 40</v>
      </c>
    </row>
    <row r="7042" spans="1:21" hidden="1" x14ac:dyDescent="0.25">
      <c r="A7042">
        <v>-88.761110000000002</v>
      </c>
      <c r="B7042">
        <v>40.34984</v>
      </c>
      <c r="C7042">
        <v>1951</v>
      </c>
      <c r="D7042" t="s">
        <v>894</v>
      </c>
      <c r="E7042" t="s">
        <v>895</v>
      </c>
      <c r="F7042" t="s">
        <v>110</v>
      </c>
      <c r="G7042" t="s">
        <v>110</v>
      </c>
      <c r="H7042" t="s">
        <v>94</v>
      </c>
      <c r="I7042" t="s">
        <v>896</v>
      </c>
      <c r="K7042">
        <v>0</v>
      </c>
      <c r="L7042">
        <v>0</v>
      </c>
      <c r="O7042">
        <v>1951</v>
      </c>
      <c r="P7042" t="s">
        <v>120</v>
      </c>
      <c r="R7042">
        <f t="shared" si="437"/>
        <v>-89</v>
      </c>
      <c r="S7042">
        <f t="shared" si="438"/>
        <v>40</v>
      </c>
      <c r="T7042" t="str">
        <f t="shared" si="439"/>
        <v>-8940</v>
      </c>
      <c r="U7042" t="str">
        <f t="shared" ref="U7042:U7105" si="440">_xlfn.CONCAT($R7043, ", ", $S7043)</f>
        <v>-88, 40</v>
      </c>
    </row>
    <row r="7043" spans="1:21" hidden="1" x14ac:dyDescent="0.25">
      <c r="A7043">
        <v>-87.781450000000007</v>
      </c>
      <c r="B7043">
        <v>40.082949999999997</v>
      </c>
      <c r="C7043">
        <v>1951</v>
      </c>
      <c r="D7043" t="s">
        <v>894</v>
      </c>
      <c r="E7043" t="s">
        <v>895</v>
      </c>
      <c r="F7043" t="s">
        <v>110</v>
      </c>
      <c r="G7043" t="s">
        <v>110</v>
      </c>
      <c r="H7043" t="s">
        <v>94</v>
      </c>
      <c r="I7043" t="s">
        <v>896</v>
      </c>
      <c r="K7043">
        <v>0</v>
      </c>
      <c r="L7043">
        <v>0</v>
      </c>
      <c r="O7043">
        <v>1951</v>
      </c>
      <c r="P7043" t="s">
        <v>120</v>
      </c>
      <c r="R7043">
        <f t="shared" ref="R7043:R7106" si="441">ROUND($A7043, 0)</f>
        <v>-88</v>
      </c>
      <c r="S7043">
        <f t="shared" ref="S7043:S7106" si="442">ROUND($B7043, 0)</f>
        <v>40</v>
      </c>
      <c r="T7043" t="str">
        <f t="shared" ref="T7043:T7106" si="443">_xlfn.CONCAT($R7043, $S7043)</f>
        <v>-8840</v>
      </c>
      <c r="U7043" t="str">
        <f t="shared" si="440"/>
        <v>-88, 41</v>
      </c>
    </row>
    <row r="7044" spans="1:21" hidden="1" x14ac:dyDescent="0.25">
      <c r="A7044">
        <v>-87.792720000000003</v>
      </c>
      <c r="B7044">
        <v>41.334319999999998</v>
      </c>
      <c r="C7044">
        <v>1951</v>
      </c>
      <c r="D7044" t="s">
        <v>894</v>
      </c>
      <c r="E7044" t="s">
        <v>895</v>
      </c>
      <c r="F7044" t="s">
        <v>110</v>
      </c>
      <c r="G7044" t="s">
        <v>110</v>
      </c>
      <c r="H7044" t="s">
        <v>94</v>
      </c>
      <c r="I7044" t="s">
        <v>896</v>
      </c>
      <c r="K7044">
        <v>0</v>
      </c>
      <c r="L7044">
        <v>0</v>
      </c>
      <c r="O7044">
        <v>1951</v>
      </c>
      <c r="P7044" t="s">
        <v>120</v>
      </c>
      <c r="R7044">
        <f t="shared" si="441"/>
        <v>-88</v>
      </c>
      <c r="S7044">
        <f t="shared" si="442"/>
        <v>41</v>
      </c>
      <c r="T7044" t="str">
        <f t="shared" si="443"/>
        <v>-8841</v>
      </c>
      <c r="U7044" t="str">
        <f t="shared" si="440"/>
        <v>-88, 41</v>
      </c>
    </row>
    <row r="7045" spans="1:21" hidden="1" x14ac:dyDescent="0.25">
      <c r="A7045">
        <v>-87.792720000000003</v>
      </c>
      <c r="B7045">
        <v>41.334319999999998</v>
      </c>
      <c r="C7045">
        <v>1951</v>
      </c>
      <c r="D7045" t="s">
        <v>894</v>
      </c>
      <c r="E7045" t="s">
        <v>895</v>
      </c>
      <c r="F7045" t="s">
        <v>110</v>
      </c>
      <c r="G7045" t="s">
        <v>110</v>
      </c>
      <c r="H7045" t="s">
        <v>94</v>
      </c>
      <c r="I7045" t="s">
        <v>896</v>
      </c>
      <c r="K7045">
        <v>0</v>
      </c>
      <c r="L7045">
        <v>0</v>
      </c>
      <c r="O7045">
        <v>1951</v>
      </c>
      <c r="P7045" t="s">
        <v>120</v>
      </c>
      <c r="R7045">
        <f t="shared" si="441"/>
        <v>-88</v>
      </c>
      <c r="S7045">
        <f t="shared" si="442"/>
        <v>41</v>
      </c>
      <c r="T7045" t="str">
        <f t="shared" si="443"/>
        <v>-8841</v>
      </c>
      <c r="U7045" t="str">
        <f t="shared" si="440"/>
        <v>-88, 41</v>
      </c>
    </row>
    <row r="7046" spans="1:21" hidden="1" x14ac:dyDescent="0.25">
      <c r="A7046">
        <v>-87.792720000000003</v>
      </c>
      <c r="B7046">
        <v>41.334319999999998</v>
      </c>
      <c r="C7046">
        <v>1951</v>
      </c>
      <c r="D7046" t="s">
        <v>894</v>
      </c>
      <c r="E7046" t="s">
        <v>895</v>
      </c>
      <c r="F7046" t="s">
        <v>110</v>
      </c>
      <c r="G7046" t="s">
        <v>110</v>
      </c>
      <c r="H7046" t="s">
        <v>94</v>
      </c>
      <c r="I7046" t="s">
        <v>896</v>
      </c>
      <c r="K7046">
        <v>0</v>
      </c>
      <c r="L7046">
        <v>0</v>
      </c>
      <c r="O7046">
        <v>1951</v>
      </c>
      <c r="P7046" t="s">
        <v>120</v>
      </c>
      <c r="R7046">
        <f t="shared" si="441"/>
        <v>-88</v>
      </c>
      <c r="S7046">
        <f t="shared" si="442"/>
        <v>41</v>
      </c>
      <c r="T7046" t="str">
        <f t="shared" si="443"/>
        <v>-8841</v>
      </c>
      <c r="U7046" t="str">
        <f t="shared" si="440"/>
        <v>-88, 39</v>
      </c>
    </row>
    <row r="7047" spans="1:21" hidden="1" x14ac:dyDescent="0.25">
      <c r="A7047">
        <v>-88.153229999999994</v>
      </c>
      <c r="B7047">
        <v>39.402569999999997</v>
      </c>
      <c r="C7047">
        <v>1952</v>
      </c>
      <c r="D7047" t="s">
        <v>894</v>
      </c>
      <c r="E7047" t="s">
        <v>895</v>
      </c>
      <c r="F7047" t="s">
        <v>110</v>
      </c>
      <c r="G7047" t="s">
        <v>110</v>
      </c>
      <c r="H7047" t="s">
        <v>94</v>
      </c>
      <c r="I7047" t="s">
        <v>896</v>
      </c>
      <c r="K7047">
        <v>0</v>
      </c>
      <c r="L7047">
        <v>0</v>
      </c>
      <c r="O7047">
        <v>1952</v>
      </c>
      <c r="P7047" t="s">
        <v>120</v>
      </c>
      <c r="R7047">
        <f t="shared" si="441"/>
        <v>-88</v>
      </c>
      <c r="S7047">
        <f t="shared" si="442"/>
        <v>39</v>
      </c>
      <c r="T7047" t="str">
        <f t="shared" si="443"/>
        <v>-8839</v>
      </c>
      <c r="U7047" t="str">
        <f t="shared" si="440"/>
        <v>-89, 40</v>
      </c>
    </row>
    <row r="7048" spans="1:21" hidden="1" x14ac:dyDescent="0.25">
      <c r="A7048">
        <v>-88.654679999999999</v>
      </c>
      <c r="B7048">
        <v>39.99427</v>
      </c>
      <c r="C7048">
        <v>1952</v>
      </c>
      <c r="D7048" t="s">
        <v>894</v>
      </c>
      <c r="E7048" t="s">
        <v>895</v>
      </c>
      <c r="F7048" t="s">
        <v>110</v>
      </c>
      <c r="G7048" t="s">
        <v>110</v>
      </c>
      <c r="H7048" t="s">
        <v>94</v>
      </c>
      <c r="I7048" t="s">
        <v>896</v>
      </c>
      <c r="K7048">
        <v>0</v>
      </c>
      <c r="L7048">
        <v>0</v>
      </c>
      <c r="O7048">
        <v>1952</v>
      </c>
      <c r="P7048" t="s">
        <v>120</v>
      </c>
      <c r="R7048">
        <f t="shared" si="441"/>
        <v>-89</v>
      </c>
      <c r="S7048">
        <f t="shared" si="442"/>
        <v>40</v>
      </c>
      <c r="T7048" t="str">
        <f t="shared" si="443"/>
        <v>-8940</v>
      </c>
      <c r="U7048" t="str">
        <f t="shared" si="440"/>
        <v>-89, 40</v>
      </c>
    </row>
    <row r="7049" spans="1:21" hidden="1" x14ac:dyDescent="0.25">
      <c r="A7049">
        <v>-88.654679999999999</v>
      </c>
      <c r="B7049">
        <v>39.99427</v>
      </c>
      <c r="C7049">
        <v>1952</v>
      </c>
      <c r="D7049" t="s">
        <v>894</v>
      </c>
      <c r="E7049" t="s">
        <v>895</v>
      </c>
      <c r="F7049" t="s">
        <v>110</v>
      </c>
      <c r="G7049" t="s">
        <v>110</v>
      </c>
      <c r="H7049" t="s">
        <v>94</v>
      </c>
      <c r="I7049" t="s">
        <v>896</v>
      </c>
      <c r="K7049">
        <v>0</v>
      </c>
      <c r="L7049">
        <v>0</v>
      </c>
      <c r="O7049">
        <v>1952</v>
      </c>
      <c r="P7049" t="s">
        <v>120</v>
      </c>
      <c r="R7049">
        <f t="shared" si="441"/>
        <v>-89</v>
      </c>
      <c r="S7049">
        <f t="shared" si="442"/>
        <v>40</v>
      </c>
      <c r="T7049" t="str">
        <f t="shared" si="443"/>
        <v>-8940</v>
      </c>
      <c r="U7049" t="str">
        <f t="shared" si="440"/>
        <v>-89, 40</v>
      </c>
    </row>
    <row r="7050" spans="1:21" hidden="1" x14ac:dyDescent="0.25">
      <c r="A7050">
        <v>-88.654679999999999</v>
      </c>
      <c r="B7050">
        <v>39.99427</v>
      </c>
      <c r="C7050">
        <v>1952</v>
      </c>
      <c r="D7050" t="s">
        <v>894</v>
      </c>
      <c r="E7050" t="s">
        <v>895</v>
      </c>
      <c r="F7050" t="s">
        <v>110</v>
      </c>
      <c r="G7050" t="s">
        <v>110</v>
      </c>
      <c r="H7050" t="s">
        <v>94</v>
      </c>
      <c r="I7050" t="s">
        <v>896</v>
      </c>
      <c r="K7050">
        <v>0</v>
      </c>
      <c r="L7050">
        <v>0</v>
      </c>
      <c r="O7050">
        <v>1952</v>
      </c>
      <c r="P7050" t="s">
        <v>120</v>
      </c>
      <c r="R7050">
        <f t="shared" si="441"/>
        <v>-89</v>
      </c>
      <c r="S7050">
        <f t="shared" si="442"/>
        <v>40</v>
      </c>
      <c r="T7050" t="str">
        <f t="shared" si="443"/>
        <v>-8940</v>
      </c>
      <c r="U7050" t="str">
        <f t="shared" si="440"/>
        <v>-89, 40</v>
      </c>
    </row>
    <row r="7051" spans="1:21" hidden="1" x14ac:dyDescent="0.25">
      <c r="A7051">
        <v>-88.654679999999999</v>
      </c>
      <c r="B7051">
        <v>39.99427</v>
      </c>
      <c r="C7051">
        <v>1952</v>
      </c>
      <c r="D7051" t="s">
        <v>894</v>
      </c>
      <c r="E7051" t="s">
        <v>895</v>
      </c>
      <c r="F7051" t="s">
        <v>110</v>
      </c>
      <c r="G7051" t="s">
        <v>110</v>
      </c>
      <c r="H7051" t="s">
        <v>94</v>
      </c>
      <c r="I7051" t="s">
        <v>896</v>
      </c>
      <c r="K7051">
        <v>0</v>
      </c>
      <c r="L7051">
        <v>0</v>
      </c>
      <c r="O7051">
        <v>1952</v>
      </c>
      <c r="P7051" t="s">
        <v>120</v>
      </c>
      <c r="R7051">
        <f t="shared" si="441"/>
        <v>-89</v>
      </c>
      <c r="S7051">
        <f t="shared" si="442"/>
        <v>40</v>
      </c>
      <c r="T7051" t="str">
        <f t="shared" si="443"/>
        <v>-8940</v>
      </c>
      <c r="U7051" t="str">
        <f t="shared" si="440"/>
        <v>-89, 40</v>
      </c>
    </row>
    <row r="7052" spans="1:21" hidden="1" x14ac:dyDescent="0.25">
      <c r="A7052">
        <v>-88.654679999999999</v>
      </c>
      <c r="B7052">
        <v>39.99427</v>
      </c>
      <c r="C7052">
        <v>1952</v>
      </c>
      <c r="D7052" t="s">
        <v>894</v>
      </c>
      <c r="E7052" t="s">
        <v>895</v>
      </c>
      <c r="F7052" t="s">
        <v>110</v>
      </c>
      <c r="G7052" t="s">
        <v>110</v>
      </c>
      <c r="H7052" t="s">
        <v>94</v>
      </c>
      <c r="I7052" t="s">
        <v>896</v>
      </c>
      <c r="K7052">
        <v>0</v>
      </c>
      <c r="L7052">
        <v>0</v>
      </c>
      <c r="O7052">
        <v>1952</v>
      </c>
      <c r="P7052" t="s">
        <v>120</v>
      </c>
      <c r="R7052">
        <f t="shared" si="441"/>
        <v>-89</v>
      </c>
      <c r="S7052">
        <f t="shared" si="442"/>
        <v>40</v>
      </c>
      <c r="T7052" t="str">
        <f t="shared" si="443"/>
        <v>-8940</v>
      </c>
      <c r="U7052" t="str">
        <f t="shared" si="440"/>
        <v>-89, 40</v>
      </c>
    </row>
    <row r="7053" spans="1:21" hidden="1" x14ac:dyDescent="0.25">
      <c r="A7053">
        <v>-88.654679999999999</v>
      </c>
      <c r="B7053">
        <v>39.99427</v>
      </c>
      <c r="C7053">
        <v>1952</v>
      </c>
      <c r="D7053" t="s">
        <v>894</v>
      </c>
      <c r="E7053" t="s">
        <v>895</v>
      </c>
      <c r="F7053" t="s">
        <v>110</v>
      </c>
      <c r="G7053" t="s">
        <v>110</v>
      </c>
      <c r="H7053" t="s">
        <v>94</v>
      </c>
      <c r="I7053" t="s">
        <v>896</v>
      </c>
      <c r="K7053">
        <v>0</v>
      </c>
      <c r="L7053">
        <v>0</v>
      </c>
      <c r="O7053">
        <v>1952</v>
      </c>
      <c r="P7053" t="s">
        <v>120</v>
      </c>
      <c r="R7053">
        <f t="shared" si="441"/>
        <v>-89</v>
      </c>
      <c r="S7053">
        <f t="shared" si="442"/>
        <v>40</v>
      </c>
      <c r="T7053" t="str">
        <f t="shared" si="443"/>
        <v>-8940</v>
      </c>
      <c r="U7053" t="str">
        <f t="shared" si="440"/>
        <v>-89, 40</v>
      </c>
    </row>
    <row r="7054" spans="1:21" hidden="1" x14ac:dyDescent="0.25">
      <c r="A7054">
        <v>-88.654679999999999</v>
      </c>
      <c r="B7054">
        <v>39.99427</v>
      </c>
      <c r="C7054">
        <v>1952</v>
      </c>
      <c r="D7054" t="s">
        <v>894</v>
      </c>
      <c r="E7054" t="s">
        <v>895</v>
      </c>
      <c r="F7054" t="s">
        <v>110</v>
      </c>
      <c r="G7054" t="s">
        <v>110</v>
      </c>
      <c r="H7054" t="s">
        <v>94</v>
      </c>
      <c r="I7054" t="s">
        <v>896</v>
      </c>
      <c r="K7054">
        <v>0</v>
      </c>
      <c r="L7054">
        <v>0</v>
      </c>
      <c r="O7054">
        <v>1952</v>
      </c>
      <c r="P7054" t="s">
        <v>120</v>
      </c>
      <c r="R7054">
        <f t="shared" si="441"/>
        <v>-89</v>
      </c>
      <c r="S7054">
        <f t="shared" si="442"/>
        <v>40</v>
      </c>
      <c r="T7054" t="str">
        <f t="shared" si="443"/>
        <v>-8940</v>
      </c>
      <c r="U7054" t="str">
        <f t="shared" si="440"/>
        <v>-89, 40</v>
      </c>
    </row>
    <row r="7055" spans="1:21" hidden="1" x14ac:dyDescent="0.25">
      <c r="A7055">
        <v>-88.654679999999999</v>
      </c>
      <c r="B7055">
        <v>39.99427</v>
      </c>
      <c r="C7055">
        <v>1952</v>
      </c>
      <c r="D7055" t="s">
        <v>894</v>
      </c>
      <c r="E7055" t="s">
        <v>895</v>
      </c>
      <c r="F7055" t="s">
        <v>110</v>
      </c>
      <c r="G7055" t="s">
        <v>110</v>
      </c>
      <c r="H7055" t="s">
        <v>94</v>
      </c>
      <c r="I7055" t="s">
        <v>896</v>
      </c>
      <c r="K7055">
        <v>0</v>
      </c>
      <c r="L7055">
        <v>0</v>
      </c>
      <c r="O7055">
        <v>1952</v>
      </c>
      <c r="P7055" t="s">
        <v>120</v>
      </c>
      <c r="R7055">
        <f t="shared" si="441"/>
        <v>-89</v>
      </c>
      <c r="S7055">
        <f t="shared" si="442"/>
        <v>40</v>
      </c>
      <c r="T7055" t="str">
        <f t="shared" si="443"/>
        <v>-8940</v>
      </c>
      <c r="U7055" t="str">
        <f t="shared" si="440"/>
        <v>-89, 40</v>
      </c>
    </row>
    <row r="7056" spans="1:21" hidden="1" x14ac:dyDescent="0.25">
      <c r="A7056">
        <v>-88.654679999999999</v>
      </c>
      <c r="B7056">
        <v>39.99427</v>
      </c>
      <c r="C7056">
        <v>1952</v>
      </c>
      <c r="D7056" t="s">
        <v>894</v>
      </c>
      <c r="E7056" t="s">
        <v>895</v>
      </c>
      <c r="F7056" t="s">
        <v>110</v>
      </c>
      <c r="G7056" t="s">
        <v>110</v>
      </c>
      <c r="H7056" t="s">
        <v>94</v>
      </c>
      <c r="I7056" t="s">
        <v>896</v>
      </c>
      <c r="K7056">
        <v>0</v>
      </c>
      <c r="L7056">
        <v>0</v>
      </c>
      <c r="O7056">
        <v>1952</v>
      </c>
      <c r="P7056" t="s">
        <v>120</v>
      </c>
      <c r="R7056">
        <f t="shared" si="441"/>
        <v>-89</v>
      </c>
      <c r="S7056">
        <f t="shared" si="442"/>
        <v>40</v>
      </c>
      <c r="T7056" t="str">
        <f t="shared" si="443"/>
        <v>-8940</v>
      </c>
      <c r="U7056" t="str">
        <f t="shared" si="440"/>
        <v>-89, 40</v>
      </c>
    </row>
    <row r="7057" spans="1:21" hidden="1" x14ac:dyDescent="0.25">
      <c r="A7057">
        <v>-88.654679999999999</v>
      </c>
      <c r="B7057">
        <v>39.99427</v>
      </c>
      <c r="C7057">
        <v>1952</v>
      </c>
      <c r="D7057" t="s">
        <v>894</v>
      </c>
      <c r="E7057" t="s">
        <v>895</v>
      </c>
      <c r="F7057" t="s">
        <v>110</v>
      </c>
      <c r="G7057" t="s">
        <v>110</v>
      </c>
      <c r="H7057" t="s">
        <v>94</v>
      </c>
      <c r="I7057" t="s">
        <v>896</v>
      </c>
      <c r="K7057">
        <v>0</v>
      </c>
      <c r="L7057">
        <v>0</v>
      </c>
      <c r="O7057">
        <v>1952</v>
      </c>
      <c r="P7057" t="s">
        <v>120</v>
      </c>
      <c r="R7057">
        <f t="shared" si="441"/>
        <v>-89</v>
      </c>
      <c r="S7057">
        <f t="shared" si="442"/>
        <v>40</v>
      </c>
      <c r="T7057" t="str">
        <f t="shared" si="443"/>
        <v>-8940</v>
      </c>
      <c r="U7057" t="str">
        <f t="shared" si="440"/>
        <v>-89, 40</v>
      </c>
    </row>
    <row r="7058" spans="1:21" hidden="1" x14ac:dyDescent="0.25">
      <c r="A7058">
        <v>-88.654679999999999</v>
      </c>
      <c r="B7058">
        <v>39.99427</v>
      </c>
      <c r="C7058">
        <v>1952</v>
      </c>
      <c r="D7058" t="s">
        <v>894</v>
      </c>
      <c r="E7058" t="s">
        <v>895</v>
      </c>
      <c r="F7058" t="s">
        <v>110</v>
      </c>
      <c r="G7058" t="s">
        <v>110</v>
      </c>
      <c r="H7058" t="s">
        <v>94</v>
      </c>
      <c r="I7058" t="s">
        <v>896</v>
      </c>
      <c r="K7058">
        <v>0</v>
      </c>
      <c r="L7058">
        <v>0</v>
      </c>
      <c r="O7058">
        <v>1952</v>
      </c>
      <c r="P7058" t="s">
        <v>120</v>
      </c>
      <c r="R7058">
        <f t="shared" si="441"/>
        <v>-89</v>
      </c>
      <c r="S7058">
        <f t="shared" si="442"/>
        <v>40</v>
      </c>
      <c r="T7058" t="str">
        <f t="shared" si="443"/>
        <v>-8940</v>
      </c>
      <c r="U7058" t="str">
        <f t="shared" si="440"/>
        <v>-89, 40</v>
      </c>
    </row>
    <row r="7059" spans="1:21" hidden="1" x14ac:dyDescent="0.25">
      <c r="A7059">
        <v>-88.654679999999999</v>
      </c>
      <c r="B7059">
        <v>39.99427</v>
      </c>
      <c r="C7059">
        <v>1952</v>
      </c>
      <c r="D7059" t="s">
        <v>894</v>
      </c>
      <c r="E7059" t="s">
        <v>895</v>
      </c>
      <c r="F7059" t="s">
        <v>110</v>
      </c>
      <c r="G7059" t="s">
        <v>110</v>
      </c>
      <c r="H7059" t="s">
        <v>94</v>
      </c>
      <c r="I7059" t="s">
        <v>896</v>
      </c>
      <c r="K7059">
        <v>0</v>
      </c>
      <c r="L7059">
        <v>0</v>
      </c>
      <c r="O7059">
        <v>1952</v>
      </c>
      <c r="P7059" t="s">
        <v>120</v>
      </c>
      <c r="R7059">
        <f t="shared" si="441"/>
        <v>-89</v>
      </c>
      <c r="S7059">
        <f t="shared" si="442"/>
        <v>40</v>
      </c>
      <c r="T7059" t="str">
        <f t="shared" si="443"/>
        <v>-8940</v>
      </c>
      <c r="U7059" t="str">
        <f t="shared" si="440"/>
        <v>-89, 40</v>
      </c>
    </row>
    <row r="7060" spans="1:21" hidden="1" x14ac:dyDescent="0.25">
      <c r="A7060">
        <v>-88.654679999999999</v>
      </c>
      <c r="B7060">
        <v>39.99427</v>
      </c>
      <c r="C7060">
        <v>1952</v>
      </c>
      <c r="D7060" t="s">
        <v>894</v>
      </c>
      <c r="E7060" t="s">
        <v>895</v>
      </c>
      <c r="F7060" t="s">
        <v>110</v>
      </c>
      <c r="G7060" t="s">
        <v>110</v>
      </c>
      <c r="H7060" t="s">
        <v>94</v>
      </c>
      <c r="I7060" t="s">
        <v>896</v>
      </c>
      <c r="K7060">
        <v>0</v>
      </c>
      <c r="L7060">
        <v>0</v>
      </c>
      <c r="O7060">
        <v>1952</v>
      </c>
      <c r="P7060" t="s">
        <v>120</v>
      </c>
      <c r="R7060">
        <f t="shared" si="441"/>
        <v>-89</v>
      </c>
      <c r="S7060">
        <f t="shared" si="442"/>
        <v>40</v>
      </c>
      <c r="T7060" t="str">
        <f t="shared" si="443"/>
        <v>-8940</v>
      </c>
      <c r="U7060" t="str">
        <f t="shared" si="440"/>
        <v>-88, 41</v>
      </c>
    </row>
    <row r="7061" spans="1:21" hidden="1" x14ac:dyDescent="0.25">
      <c r="A7061">
        <v>-87.621440000000007</v>
      </c>
      <c r="B7061">
        <v>40.905110000000001</v>
      </c>
      <c r="C7061">
        <v>1953</v>
      </c>
      <c r="D7061" t="s">
        <v>894</v>
      </c>
      <c r="E7061" t="s">
        <v>895</v>
      </c>
      <c r="F7061" t="s">
        <v>110</v>
      </c>
      <c r="G7061" t="s">
        <v>110</v>
      </c>
      <c r="H7061" t="s">
        <v>94</v>
      </c>
      <c r="I7061" t="s">
        <v>896</v>
      </c>
      <c r="K7061">
        <v>0</v>
      </c>
      <c r="L7061">
        <v>0</v>
      </c>
      <c r="O7061">
        <v>1953</v>
      </c>
      <c r="P7061" t="s">
        <v>120</v>
      </c>
      <c r="R7061">
        <f t="shared" si="441"/>
        <v>-88</v>
      </c>
      <c r="S7061">
        <f t="shared" si="442"/>
        <v>41</v>
      </c>
      <c r="T7061" t="str">
        <f t="shared" si="443"/>
        <v>-8841</v>
      </c>
      <c r="U7061" t="str">
        <f t="shared" si="440"/>
        <v>-89, 40</v>
      </c>
    </row>
    <row r="7062" spans="1:21" hidden="1" x14ac:dyDescent="0.25">
      <c r="A7062">
        <v>-89.322694999999996</v>
      </c>
      <c r="B7062">
        <v>40.061337999999999</v>
      </c>
      <c r="C7062">
        <v>1953</v>
      </c>
      <c r="D7062" t="s">
        <v>894</v>
      </c>
      <c r="E7062" t="s">
        <v>895</v>
      </c>
      <c r="F7062" t="s">
        <v>110</v>
      </c>
      <c r="G7062" t="s">
        <v>110</v>
      </c>
      <c r="H7062" t="s">
        <v>94</v>
      </c>
      <c r="I7062" t="s">
        <v>896</v>
      </c>
      <c r="K7062">
        <v>0</v>
      </c>
      <c r="L7062">
        <v>0</v>
      </c>
      <c r="O7062">
        <v>1953</v>
      </c>
      <c r="P7062" t="s">
        <v>120</v>
      </c>
      <c r="R7062">
        <f t="shared" si="441"/>
        <v>-89</v>
      </c>
      <c r="S7062">
        <f t="shared" si="442"/>
        <v>40</v>
      </c>
      <c r="T7062" t="str">
        <f t="shared" si="443"/>
        <v>-8940</v>
      </c>
      <c r="U7062" t="str">
        <f t="shared" si="440"/>
        <v>-89, 38</v>
      </c>
    </row>
    <row r="7063" spans="1:21" hidden="1" x14ac:dyDescent="0.25">
      <c r="A7063">
        <v>-89.232243999999994</v>
      </c>
      <c r="B7063">
        <v>37.711609000000003</v>
      </c>
      <c r="C7063">
        <v>1955</v>
      </c>
      <c r="D7063" t="s">
        <v>894</v>
      </c>
      <c r="E7063" t="s">
        <v>895</v>
      </c>
      <c r="F7063" t="s">
        <v>110</v>
      </c>
      <c r="G7063" t="s">
        <v>110</v>
      </c>
      <c r="H7063" t="s">
        <v>94</v>
      </c>
      <c r="I7063" t="s">
        <v>896</v>
      </c>
      <c r="K7063">
        <v>0</v>
      </c>
      <c r="L7063">
        <v>0</v>
      </c>
      <c r="O7063">
        <v>1955</v>
      </c>
      <c r="P7063" t="s">
        <v>120</v>
      </c>
      <c r="R7063">
        <f t="shared" si="441"/>
        <v>-89</v>
      </c>
      <c r="S7063">
        <f t="shared" si="442"/>
        <v>38</v>
      </c>
      <c r="T7063" t="str">
        <f t="shared" si="443"/>
        <v>-8938</v>
      </c>
      <c r="U7063" t="str">
        <f t="shared" si="440"/>
        <v>-89, 38</v>
      </c>
    </row>
    <row r="7064" spans="1:21" hidden="1" x14ac:dyDescent="0.25">
      <c r="A7064">
        <v>-89.232243999999994</v>
      </c>
      <c r="B7064">
        <v>37.711609000000003</v>
      </c>
      <c r="C7064">
        <v>1955</v>
      </c>
      <c r="D7064" t="s">
        <v>894</v>
      </c>
      <c r="E7064" t="s">
        <v>895</v>
      </c>
      <c r="F7064" t="s">
        <v>110</v>
      </c>
      <c r="G7064" t="s">
        <v>110</v>
      </c>
      <c r="H7064" t="s">
        <v>94</v>
      </c>
      <c r="I7064" t="s">
        <v>896</v>
      </c>
      <c r="K7064">
        <v>0</v>
      </c>
      <c r="L7064">
        <v>0</v>
      </c>
      <c r="O7064">
        <v>1955</v>
      </c>
      <c r="P7064" t="s">
        <v>120</v>
      </c>
      <c r="R7064">
        <f t="shared" si="441"/>
        <v>-89</v>
      </c>
      <c r="S7064">
        <f t="shared" si="442"/>
        <v>38</v>
      </c>
      <c r="T7064" t="str">
        <f t="shared" si="443"/>
        <v>-8938</v>
      </c>
      <c r="U7064" t="str">
        <f t="shared" si="440"/>
        <v>-89, 38</v>
      </c>
    </row>
    <row r="7065" spans="1:21" hidden="1" x14ac:dyDescent="0.25">
      <c r="A7065">
        <v>-89.232243999999994</v>
      </c>
      <c r="B7065">
        <v>37.711609000000003</v>
      </c>
      <c r="C7065">
        <v>1955</v>
      </c>
      <c r="D7065" t="s">
        <v>894</v>
      </c>
      <c r="E7065" t="s">
        <v>895</v>
      </c>
      <c r="F7065" t="s">
        <v>110</v>
      </c>
      <c r="G7065" t="s">
        <v>110</v>
      </c>
      <c r="H7065" t="s">
        <v>94</v>
      </c>
      <c r="I7065" t="s">
        <v>896</v>
      </c>
      <c r="K7065">
        <v>0</v>
      </c>
      <c r="L7065">
        <v>0</v>
      </c>
      <c r="O7065">
        <v>1955</v>
      </c>
      <c r="P7065" t="s">
        <v>120</v>
      </c>
      <c r="R7065">
        <f t="shared" si="441"/>
        <v>-89</v>
      </c>
      <c r="S7065">
        <f t="shared" si="442"/>
        <v>38</v>
      </c>
      <c r="T7065" t="str">
        <f t="shared" si="443"/>
        <v>-8938</v>
      </c>
      <c r="U7065" t="str">
        <f t="shared" si="440"/>
        <v>-89, 38</v>
      </c>
    </row>
    <row r="7066" spans="1:21" hidden="1" x14ac:dyDescent="0.25">
      <c r="A7066">
        <v>-89.232243999999994</v>
      </c>
      <c r="B7066">
        <v>37.711609000000003</v>
      </c>
      <c r="C7066">
        <v>1955</v>
      </c>
      <c r="D7066" t="s">
        <v>894</v>
      </c>
      <c r="E7066" t="s">
        <v>895</v>
      </c>
      <c r="F7066" t="s">
        <v>110</v>
      </c>
      <c r="G7066" t="s">
        <v>110</v>
      </c>
      <c r="H7066" t="s">
        <v>94</v>
      </c>
      <c r="I7066" t="s">
        <v>896</v>
      </c>
      <c r="K7066">
        <v>0</v>
      </c>
      <c r="L7066">
        <v>0</v>
      </c>
      <c r="O7066">
        <v>1955</v>
      </c>
      <c r="P7066" t="s">
        <v>120</v>
      </c>
      <c r="R7066">
        <f t="shared" si="441"/>
        <v>-89</v>
      </c>
      <c r="S7066">
        <f t="shared" si="442"/>
        <v>38</v>
      </c>
      <c r="T7066" t="str">
        <f t="shared" si="443"/>
        <v>-8938</v>
      </c>
      <c r="U7066" t="str">
        <f t="shared" si="440"/>
        <v>-89, 38</v>
      </c>
    </row>
    <row r="7067" spans="1:21" hidden="1" x14ac:dyDescent="0.25">
      <c r="A7067">
        <v>-89.232243999999994</v>
      </c>
      <c r="B7067">
        <v>37.711609000000003</v>
      </c>
      <c r="C7067">
        <v>1955</v>
      </c>
      <c r="D7067" t="s">
        <v>894</v>
      </c>
      <c r="E7067" t="s">
        <v>895</v>
      </c>
      <c r="F7067" t="s">
        <v>110</v>
      </c>
      <c r="G7067" t="s">
        <v>110</v>
      </c>
      <c r="H7067" t="s">
        <v>94</v>
      </c>
      <c r="I7067" t="s">
        <v>896</v>
      </c>
      <c r="K7067">
        <v>0</v>
      </c>
      <c r="L7067">
        <v>0</v>
      </c>
      <c r="O7067">
        <v>1955</v>
      </c>
      <c r="P7067" t="s">
        <v>120</v>
      </c>
      <c r="R7067">
        <f t="shared" si="441"/>
        <v>-89</v>
      </c>
      <c r="S7067">
        <f t="shared" si="442"/>
        <v>38</v>
      </c>
      <c r="T7067" t="str">
        <f t="shared" si="443"/>
        <v>-8938</v>
      </c>
      <c r="U7067" t="str">
        <f t="shared" si="440"/>
        <v>-89, 38</v>
      </c>
    </row>
    <row r="7068" spans="1:21" hidden="1" x14ac:dyDescent="0.25">
      <c r="A7068">
        <v>-89.232243999999994</v>
      </c>
      <c r="B7068">
        <v>37.711609000000003</v>
      </c>
      <c r="C7068">
        <v>1955</v>
      </c>
      <c r="D7068" t="s">
        <v>894</v>
      </c>
      <c r="E7068" t="s">
        <v>895</v>
      </c>
      <c r="F7068" t="s">
        <v>110</v>
      </c>
      <c r="G7068" t="s">
        <v>110</v>
      </c>
      <c r="H7068" t="s">
        <v>94</v>
      </c>
      <c r="I7068" t="s">
        <v>896</v>
      </c>
      <c r="K7068">
        <v>0</v>
      </c>
      <c r="L7068">
        <v>0</v>
      </c>
      <c r="O7068">
        <v>1955</v>
      </c>
      <c r="P7068" t="s">
        <v>120</v>
      </c>
      <c r="R7068">
        <f t="shared" si="441"/>
        <v>-89</v>
      </c>
      <c r="S7068">
        <f t="shared" si="442"/>
        <v>38</v>
      </c>
      <c r="T7068" t="str">
        <f t="shared" si="443"/>
        <v>-8938</v>
      </c>
      <c r="U7068" t="str">
        <f t="shared" si="440"/>
        <v>-89, 38</v>
      </c>
    </row>
    <row r="7069" spans="1:21" hidden="1" x14ac:dyDescent="0.25">
      <c r="A7069">
        <v>-89.232243999999994</v>
      </c>
      <c r="B7069">
        <v>37.711609000000003</v>
      </c>
      <c r="C7069">
        <v>1955</v>
      </c>
      <c r="D7069" t="s">
        <v>894</v>
      </c>
      <c r="E7069" t="s">
        <v>895</v>
      </c>
      <c r="F7069" t="s">
        <v>110</v>
      </c>
      <c r="G7069" t="s">
        <v>110</v>
      </c>
      <c r="H7069" t="s">
        <v>94</v>
      </c>
      <c r="I7069" t="s">
        <v>896</v>
      </c>
      <c r="K7069">
        <v>0</v>
      </c>
      <c r="L7069">
        <v>0</v>
      </c>
      <c r="O7069">
        <v>1955</v>
      </c>
      <c r="P7069" t="s">
        <v>120</v>
      </c>
      <c r="R7069">
        <f t="shared" si="441"/>
        <v>-89</v>
      </c>
      <c r="S7069">
        <f t="shared" si="442"/>
        <v>38</v>
      </c>
      <c r="T7069" t="str">
        <f t="shared" si="443"/>
        <v>-8938</v>
      </c>
      <c r="U7069" t="str">
        <f t="shared" si="440"/>
        <v>-89, 38</v>
      </c>
    </row>
    <row r="7070" spans="1:21" hidden="1" x14ac:dyDescent="0.25">
      <c r="A7070">
        <v>-89.232243999999994</v>
      </c>
      <c r="B7070">
        <v>37.711609000000003</v>
      </c>
      <c r="C7070">
        <v>1955</v>
      </c>
      <c r="D7070" t="s">
        <v>894</v>
      </c>
      <c r="E7070" t="s">
        <v>895</v>
      </c>
      <c r="F7070" t="s">
        <v>110</v>
      </c>
      <c r="G7070" t="s">
        <v>110</v>
      </c>
      <c r="H7070" t="s">
        <v>94</v>
      </c>
      <c r="I7070" t="s">
        <v>896</v>
      </c>
      <c r="K7070">
        <v>0</v>
      </c>
      <c r="L7070">
        <v>0</v>
      </c>
      <c r="O7070">
        <v>1955</v>
      </c>
      <c r="P7070" t="s">
        <v>120</v>
      </c>
      <c r="R7070">
        <f t="shared" si="441"/>
        <v>-89</v>
      </c>
      <c r="S7070">
        <f t="shared" si="442"/>
        <v>38</v>
      </c>
      <c r="T7070" t="str">
        <f t="shared" si="443"/>
        <v>-8938</v>
      </c>
      <c r="U7070" t="str">
        <f t="shared" si="440"/>
        <v>-89, 38</v>
      </c>
    </row>
    <row r="7071" spans="1:21" hidden="1" x14ac:dyDescent="0.25">
      <c r="A7071">
        <v>-89.232243999999994</v>
      </c>
      <c r="B7071">
        <v>37.711609000000003</v>
      </c>
      <c r="C7071">
        <v>1955</v>
      </c>
      <c r="D7071" t="s">
        <v>894</v>
      </c>
      <c r="E7071" t="s">
        <v>895</v>
      </c>
      <c r="F7071" t="s">
        <v>110</v>
      </c>
      <c r="G7071" t="s">
        <v>110</v>
      </c>
      <c r="H7071" t="s">
        <v>94</v>
      </c>
      <c r="I7071" t="s">
        <v>896</v>
      </c>
      <c r="K7071">
        <v>0</v>
      </c>
      <c r="L7071">
        <v>0</v>
      </c>
      <c r="O7071">
        <v>1955</v>
      </c>
      <c r="P7071" t="s">
        <v>120</v>
      </c>
      <c r="R7071">
        <f t="shared" si="441"/>
        <v>-89</v>
      </c>
      <c r="S7071">
        <f t="shared" si="442"/>
        <v>38</v>
      </c>
      <c r="T7071" t="str">
        <f t="shared" si="443"/>
        <v>-8938</v>
      </c>
      <c r="U7071" t="str">
        <f t="shared" si="440"/>
        <v>-89, 38</v>
      </c>
    </row>
    <row r="7072" spans="1:21" hidden="1" x14ac:dyDescent="0.25">
      <c r="A7072">
        <v>-89.232243999999994</v>
      </c>
      <c r="B7072">
        <v>37.711609000000003</v>
      </c>
      <c r="C7072">
        <v>1955</v>
      </c>
      <c r="D7072" t="s">
        <v>894</v>
      </c>
      <c r="E7072" t="s">
        <v>895</v>
      </c>
      <c r="F7072" t="s">
        <v>110</v>
      </c>
      <c r="G7072" t="s">
        <v>110</v>
      </c>
      <c r="H7072" t="s">
        <v>94</v>
      </c>
      <c r="I7072" t="s">
        <v>896</v>
      </c>
      <c r="K7072">
        <v>0</v>
      </c>
      <c r="L7072">
        <v>0</v>
      </c>
      <c r="O7072">
        <v>1955</v>
      </c>
      <c r="P7072" t="s">
        <v>120</v>
      </c>
      <c r="R7072">
        <f t="shared" si="441"/>
        <v>-89</v>
      </c>
      <c r="S7072">
        <f t="shared" si="442"/>
        <v>38</v>
      </c>
      <c r="T7072" t="str">
        <f t="shared" si="443"/>
        <v>-8938</v>
      </c>
      <c r="U7072" t="str">
        <f t="shared" si="440"/>
        <v>-89, 38</v>
      </c>
    </row>
    <row r="7073" spans="1:21" hidden="1" x14ac:dyDescent="0.25">
      <c r="A7073">
        <v>-89.254739000000001</v>
      </c>
      <c r="B7073">
        <v>37.743678000000003</v>
      </c>
      <c r="C7073">
        <v>1955</v>
      </c>
      <c r="D7073" t="s">
        <v>894</v>
      </c>
      <c r="E7073" t="s">
        <v>895</v>
      </c>
      <c r="F7073" t="s">
        <v>110</v>
      </c>
      <c r="G7073" t="s">
        <v>110</v>
      </c>
      <c r="H7073" t="s">
        <v>94</v>
      </c>
      <c r="I7073" t="s">
        <v>896</v>
      </c>
      <c r="K7073">
        <v>0</v>
      </c>
      <c r="L7073">
        <v>0</v>
      </c>
      <c r="O7073">
        <v>1955</v>
      </c>
      <c r="P7073" t="s">
        <v>120</v>
      </c>
      <c r="R7073">
        <f t="shared" si="441"/>
        <v>-89</v>
      </c>
      <c r="S7073">
        <f t="shared" si="442"/>
        <v>38</v>
      </c>
      <c r="T7073" t="str">
        <f t="shared" si="443"/>
        <v>-8938</v>
      </c>
      <c r="U7073" t="str">
        <f t="shared" si="440"/>
        <v>-89, 38</v>
      </c>
    </row>
    <row r="7074" spans="1:21" hidden="1" x14ac:dyDescent="0.25">
      <c r="A7074">
        <v>-89.254739000000001</v>
      </c>
      <c r="B7074">
        <v>37.743678000000003</v>
      </c>
      <c r="C7074">
        <v>1955</v>
      </c>
      <c r="D7074" t="s">
        <v>894</v>
      </c>
      <c r="E7074" t="s">
        <v>895</v>
      </c>
      <c r="F7074" t="s">
        <v>110</v>
      </c>
      <c r="G7074" t="s">
        <v>110</v>
      </c>
      <c r="H7074" t="s">
        <v>94</v>
      </c>
      <c r="I7074" t="s">
        <v>896</v>
      </c>
      <c r="K7074">
        <v>0</v>
      </c>
      <c r="L7074">
        <v>0</v>
      </c>
      <c r="O7074">
        <v>1955</v>
      </c>
      <c r="P7074" t="s">
        <v>120</v>
      </c>
      <c r="R7074">
        <f t="shared" si="441"/>
        <v>-89</v>
      </c>
      <c r="S7074">
        <f t="shared" si="442"/>
        <v>38</v>
      </c>
      <c r="T7074" t="str">
        <f t="shared" si="443"/>
        <v>-8938</v>
      </c>
      <c r="U7074" t="str">
        <f t="shared" si="440"/>
        <v>-89, 38</v>
      </c>
    </row>
    <row r="7075" spans="1:21" hidden="1" x14ac:dyDescent="0.25">
      <c r="A7075">
        <v>-89.137253000000001</v>
      </c>
      <c r="B7075">
        <v>37.725940000000001</v>
      </c>
      <c r="C7075">
        <v>1955</v>
      </c>
      <c r="D7075" t="s">
        <v>894</v>
      </c>
      <c r="E7075" t="s">
        <v>895</v>
      </c>
      <c r="F7075" t="s">
        <v>110</v>
      </c>
      <c r="G7075" t="s">
        <v>110</v>
      </c>
      <c r="H7075" t="s">
        <v>94</v>
      </c>
      <c r="I7075" t="s">
        <v>896</v>
      </c>
      <c r="K7075">
        <v>0</v>
      </c>
      <c r="L7075">
        <v>0</v>
      </c>
      <c r="O7075">
        <v>1955</v>
      </c>
      <c r="P7075" t="s">
        <v>120</v>
      </c>
      <c r="R7075">
        <f t="shared" si="441"/>
        <v>-89</v>
      </c>
      <c r="S7075">
        <f t="shared" si="442"/>
        <v>38</v>
      </c>
      <c r="T7075" t="str">
        <f t="shared" si="443"/>
        <v>-8938</v>
      </c>
      <c r="U7075" t="str">
        <f t="shared" si="440"/>
        <v>-89, 38</v>
      </c>
    </row>
    <row r="7076" spans="1:21" hidden="1" x14ac:dyDescent="0.25">
      <c r="A7076">
        <v>-89.137253000000001</v>
      </c>
      <c r="B7076">
        <v>37.725940000000001</v>
      </c>
      <c r="C7076">
        <v>1955</v>
      </c>
      <c r="D7076" t="s">
        <v>894</v>
      </c>
      <c r="E7076" t="s">
        <v>895</v>
      </c>
      <c r="F7076" t="s">
        <v>110</v>
      </c>
      <c r="G7076" t="s">
        <v>110</v>
      </c>
      <c r="H7076" t="s">
        <v>94</v>
      </c>
      <c r="I7076" t="s">
        <v>896</v>
      </c>
      <c r="K7076">
        <v>0</v>
      </c>
      <c r="L7076">
        <v>0</v>
      </c>
      <c r="O7076">
        <v>1955</v>
      </c>
      <c r="P7076" t="s">
        <v>120</v>
      </c>
      <c r="R7076">
        <f t="shared" si="441"/>
        <v>-89</v>
      </c>
      <c r="S7076">
        <f t="shared" si="442"/>
        <v>38</v>
      </c>
      <c r="T7076" t="str">
        <f t="shared" si="443"/>
        <v>-8938</v>
      </c>
      <c r="U7076" t="str">
        <f t="shared" si="440"/>
        <v>-89, 38</v>
      </c>
    </row>
    <row r="7077" spans="1:21" hidden="1" x14ac:dyDescent="0.25">
      <c r="A7077">
        <v>-89.137253000000001</v>
      </c>
      <c r="B7077">
        <v>37.725940000000001</v>
      </c>
      <c r="C7077">
        <v>1955</v>
      </c>
      <c r="D7077" t="s">
        <v>894</v>
      </c>
      <c r="E7077" t="s">
        <v>895</v>
      </c>
      <c r="F7077" t="s">
        <v>110</v>
      </c>
      <c r="G7077" t="s">
        <v>110</v>
      </c>
      <c r="H7077" t="s">
        <v>94</v>
      </c>
      <c r="I7077" t="s">
        <v>896</v>
      </c>
      <c r="K7077">
        <v>0</v>
      </c>
      <c r="L7077">
        <v>0</v>
      </c>
      <c r="O7077">
        <v>1955</v>
      </c>
      <c r="P7077" t="s">
        <v>120</v>
      </c>
      <c r="R7077">
        <f t="shared" si="441"/>
        <v>-89</v>
      </c>
      <c r="S7077">
        <f t="shared" si="442"/>
        <v>38</v>
      </c>
      <c r="T7077" t="str">
        <f t="shared" si="443"/>
        <v>-8938</v>
      </c>
      <c r="U7077" t="str">
        <f t="shared" si="440"/>
        <v>-89, 38</v>
      </c>
    </row>
    <row r="7078" spans="1:21" hidden="1" x14ac:dyDescent="0.25">
      <c r="A7078">
        <v>-89.137253000000001</v>
      </c>
      <c r="B7078">
        <v>37.725940000000001</v>
      </c>
      <c r="C7078">
        <v>1955</v>
      </c>
      <c r="D7078" t="s">
        <v>894</v>
      </c>
      <c r="E7078" t="s">
        <v>895</v>
      </c>
      <c r="F7078" t="s">
        <v>110</v>
      </c>
      <c r="G7078" t="s">
        <v>110</v>
      </c>
      <c r="H7078" t="s">
        <v>94</v>
      </c>
      <c r="I7078" t="s">
        <v>896</v>
      </c>
      <c r="K7078">
        <v>0</v>
      </c>
      <c r="L7078">
        <v>0</v>
      </c>
      <c r="O7078">
        <v>1955</v>
      </c>
      <c r="P7078" t="s">
        <v>120</v>
      </c>
      <c r="R7078">
        <f t="shared" si="441"/>
        <v>-89</v>
      </c>
      <c r="S7078">
        <f t="shared" si="442"/>
        <v>38</v>
      </c>
      <c r="T7078" t="str">
        <f t="shared" si="443"/>
        <v>-8938</v>
      </c>
      <c r="U7078" t="str">
        <f t="shared" si="440"/>
        <v>-89, 38</v>
      </c>
    </row>
    <row r="7079" spans="1:21" hidden="1" x14ac:dyDescent="0.25">
      <c r="A7079">
        <v>-88.556531000000007</v>
      </c>
      <c r="B7079">
        <v>38.054319</v>
      </c>
      <c r="C7079">
        <v>1957</v>
      </c>
      <c r="D7079" t="s">
        <v>894</v>
      </c>
      <c r="E7079" t="s">
        <v>895</v>
      </c>
      <c r="F7079" t="s">
        <v>110</v>
      </c>
      <c r="G7079" t="s">
        <v>110</v>
      </c>
      <c r="H7079" t="s">
        <v>94</v>
      </c>
      <c r="I7079" t="s">
        <v>896</v>
      </c>
      <c r="K7079">
        <v>0</v>
      </c>
      <c r="L7079">
        <v>0</v>
      </c>
      <c r="O7079">
        <v>1957</v>
      </c>
      <c r="P7079" t="s">
        <v>120</v>
      </c>
      <c r="R7079">
        <f t="shared" si="441"/>
        <v>-89</v>
      </c>
      <c r="S7079">
        <f t="shared" si="442"/>
        <v>38</v>
      </c>
      <c r="T7079" t="str">
        <f t="shared" si="443"/>
        <v>-8938</v>
      </c>
      <c r="U7079" t="str">
        <f t="shared" si="440"/>
        <v>-89, 38</v>
      </c>
    </row>
    <row r="7080" spans="1:21" hidden="1" x14ac:dyDescent="0.25">
      <c r="A7080">
        <v>-89.438982999999993</v>
      </c>
      <c r="B7080">
        <v>37.561439</v>
      </c>
      <c r="C7080">
        <v>1957</v>
      </c>
      <c r="D7080" t="s">
        <v>894</v>
      </c>
      <c r="E7080" t="s">
        <v>895</v>
      </c>
      <c r="F7080" t="s">
        <v>110</v>
      </c>
      <c r="G7080" t="s">
        <v>110</v>
      </c>
      <c r="H7080" t="s">
        <v>94</v>
      </c>
      <c r="I7080" t="s">
        <v>896</v>
      </c>
      <c r="K7080">
        <v>0</v>
      </c>
      <c r="L7080">
        <v>0</v>
      </c>
      <c r="O7080">
        <v>1957</v>
      </c>
      <c r="P7080" t="s">
        <v>120</v>
      </c>
      <c r="R7080">
        <f t="shared" si="441"/>
        <v>-89</v>
      </c>
      <c r="S7080">
        <f t="shared" si="442"/>
        <v>38</v>
      </c>
      <c r="T7080" t="str">
        <f t="shared" si="443"/>
        <v>-8938</v>
      </c>
      <c r="U7080" t="str">
        <f t="shared" si="440"/>
        <v>-89, 38</v>
      </c>
    </row>
    <row r="7081" spans="1:21" hidden="1" x14ac:dyDescent="0.25">
      <c r="A7081">
        <v>-89.438982999999993</v>
      </c>
      <c r="B7081">
        <v>37.561439</v>
      </c>
      <c r="C7081">
        <v>1957</v>
      </c>
      <c r="D7081" t="s">
        <v>894</v>
      </c>
      <c r="E7081" t="s">
        <v>895</v>
      </c>
      <c r="F7081" t="s">
        <v>110</v>
      </c>
      <c r="G7081" t="s">
        <v>110</v>
      </c>
      <c r="H7081" t="s">
        <v>94</v>
      </c>
      <c r="I7081" t="s">
        <v>896</v>
      </c>
      <c r="K7081">
        <v>0</v>
      </c>
      <c r="L7081">
        <v>0</v>
      </c>
      <c r="O7081">
        <v>1957</v>
      </c>
      <c r="P7081" t="s">
        <v>120</v>
      </c>
      <c r="R7081">
        <f t="shared" si="441"/>
        <v>-89</v>
      </c>
      <c r="S7081">
        <f t="shared" si="442"/>
        <v>38</v>
      </c>
      <c r="T7081" t="str">
        <f t="shared" si="443"/>
        <v>-8938</v>
      </c>
      <c r="U7081" t="str">
        <f t="shared" si="440"/>
        <v>-89, 38</v>
      </c>
    </row>
    <row r="7082" spans="1:21" hidden="1" x14ac:dyDescent="0.25">
      <c r="A7082">
        <v>-89.438982999999993</v>
      </c>
      <c r="B7082">
        <v>37.561439</v>
      </c>
      <c r="C7082">
        <v>1957</v>
      </c>
      <c r="D7082" t="s">
        <v>894</v>
      </c>
      <c r="E7082" t="s">
        <v>895</v>
      </c>
      <c r="F7082" t="s">
        <v>110</v>
      </c>
      <c r="G7082" t="s">
        <v>110</v>
      </c>
      <c r="H7082" t="s">
        <v>94</v>
      </c>
      <c r="I7082" t="s">
        <v>896</v>
      </c>
      <c r="K7082">
        <v>0</v>
      </c>
      <c r="L7082">
        <v>0</v>
      </c>
      <c r="O7082">
        <v>1957</v>
      </c>
      <c r="P7082" t="s">
        <v>120</v>
      </c>
      <c r="R7082">
        <f t="shared" si="441"/>
        <v>-89</v>
      </c>
      <c r="S7082">
        <f t="shared" si="442"/>
        <v>38</v>
      </c>
      <c r="T7082" t="str">
        <f t="shared" si="443"/>
        <v>-8938</v>
      </c>
      <c r="U7082" t="str">
        <f t="shared" si="440"/>
        <v>-89, 38</v>
      </c>
    </row>
    <row r="7083" spans="1:21" hidden="1" x14ac:dyDescent="0.25">
      <c r="A7083">
        <v>-89.438982999999993</v>
      </c>
      <c r="B7083">
        <v>37.561439</v>
      </c>
      <c r="C7083">
        <v>1957</v>
      </c>
      <c r="D7083" t="s">
        <v>894</v>
      </c>
      <c r="E7083" t="s">
        <v>895</v>
      </c>
      <c r="F7083" t="s">
        <v>110</v>
      </c>
      <c r="G7083" t="s">
        <v>110</v>
      </c>
      <c r="H7083" t="s">
        <v>94</v>
      </c>
      <c r="I7083" t="s">
        <v>896</v>
      </c>
      <c r="K7083">
        <v>0</v>
      </c>
      <c r="L7083">
        <v>0</v>
      </c>
      <c r="O7083">
        <v>1957</v>
      </c>
      <c r="P7083" t="s">
        <v>120</v>
      </c>
      <c r="R7083">
        <f t="shared" si="441"/>
        <v>-89</v>
      </c>
      <c r="S7083">
        <f t="shared" si="442"/>
        <v>38</v>
      </c>
      <c r="T7083" t="str">
        <f t="shared" si="443"/>
        <v>-8938</v>
      </c>
      <c r="U7083" t="str">
        <f t="shared" si="440"/>
        <v>-89, 38</v>
      </c>
    </row>
    <row r="7084" spans="1:21" hidden="1" x14ac:dyDescent="0.25">
      <c r="A7084">
        <v>-89.438982999999993</v>
      </c>
      <c r="B7084">
        <v>37.561439</v>
      </c>
      <c r="C7084">
        <v>1957</v>
      </c>
      <c r="D7084" t="s">
        <v>894</v>
      </c>
      <c r="E7084" t="s">
        <v>895</v>
      </c>
      <c r="F7084" t="s">
        <v>110</v>
      </c>
      <c r="G7084" t="s">
        <v>110</v>
      </c>
      <c r="H7084" t="s">
        <v>94</v>
      </c>
      <c r="I7084" t="s">
        <v>896</v>
      </c>
      <c r="K7084">
        <v>0</v>
      </c>
      <c r="L7084">
        <v>0</v>
      </c>
      <c r="O7084">
        <v>1957</v>
      </c>
      <c r="P7084" t="s">
        <v>120</v>
      </c>
      <c r="R7084">
        <f t="shared" si="441"/>
        <v>-89</v>
      </c>
      <c r="S7084">
        <f t="shared" si="442"/>
        <v>38</v>
      </c>
      <c r="T7084" t="str">
        <f t="shared" si="443"/>
        <v>-8938</v>
      </c>
      <c r="U7084" t="str">
        <f t="shared" si="440"/>
        <v>-89, 38</v>
      </c>
    </row>
    <row r="7085" spans="1:21" hidden="1" x14ac:dyDescent="0.25">
      <c r="A7085">
        <v>-89.438982999999993</v>
      </c>
      <c r="B7085">
        <v>37.561439</v>
      </c>
      <c r="C7085">
        <v>1957</v>
      </c>
      <c r="D7085" t="s">
        <v>894</v>
      </c>
      <c r="E7085" t="s">
        <v>895</v>
      </c>
      <c r="F7085" t="s">
        <v>110</v>
      </c>
      <c r="G7085" t="s">
        <v>110</v>
      </c>
      <c r="H7085" t="s">
        <v>94</v>
      </c>
      <c r="I7085" t="s">
        <v>896</v>
      </c>
      <c r="K7085">
        <v>0</v>
      </c>
      <c r="L7085">
        <v>0</v>
      </c>
      <c r="O7085">
        <v>1957</v>
      </c>
      <c r="P7085" t="s">
        <v>120</v>
      </c>
      <c r="R7085">
        <f t="shared" si="441"/>
        <v>-89</v>
      </c>
      <c r="S7085">
        <f t="shared" si="442"/>
        <v>38</v>
      </c>
      <c r="T7085" t="str">
        <f t="shared" si="443"/>
        <v>-8938</v>
      </c>
      <c r="U7085" t="str">
        <f t="shared" si="440"/>
        <v>-89, 38</v>
      </c>
    </row>
    <row r="7086" spans="1:21" hidden="1" x14ac:dyDescent="0.25">
      <c r="A7086">
        <v>-89.438982999999993</v>
      </c>
      <c r="B7086">
        <v>37.561439</v>
      </c>
      <c r="C7086">
        <v>1957</v>
      </c>
      <c r="D7086" t="s">
        <v>894</v>
      </c>
      <c r="E7086" t="s">
        <v>895</v>
      </c>
      <c r="F7086" t="s">
        <v>110</v>
      </c>
      <c r="G7086" t="s">
        <v>110</v>
      </c>
      <c r="H7086" t="s">
        <v>94</v>
      </c>
      <c r="I7086" t="s">
        <v>896</v>
      </c>
      <c r="K7086">
        <v>0</v>
      </c>
      <c r="L7086">
        <v>0</v>
      </c>
      <c r="O7086">
        <v>1957</v>
      </c>
      <c r="P7086" t="s">
        <v>120</v>
      </c>
      <c r="R7086">
        <f t="shared" si="441"/>
        <v>-89</v>
      </c>
      <c r="S7086">
        <f t="shared" si="442"/>
        <v>38</v>
      </c>
      <c r="T7086" t="str">
        <f t="shared" si="443"/>
        <v>-8938</v>
      </c>
      <c r="U7086" t="str">
        <f t="shared" si="440"/>
        <v>-89, 38</v>
      </c>
    </row>
    <row r="7087" spans="1:21" hidden="1" x14ac:dyDescent="0.25">
      <c r="A7087">
        <v>-89.438982999999993</v>
      </c>
      <c r="B7087">
        <v>37.561439</v>
      </c>
      <c r="C7087">
        <v>1957</v>
      </c>
      <c r="D7087" t="s">
        <v>894</v>
      </c>
      <c r="E7087" t="s">
        <v>895</v>
      </c>
      <c r="F7087" t="s">
        <v>110</v>
      </c>
      <c r="G7087" t="s">
        <v>110</v>
      </c>
      <c r="H7087" t="s">
        <v>94</v>
      </c>
      <c r="I7087" t="s">
        <v>896</v>
      </c>
      <c r="K7087">
        <v>0</v>
      </c>
      <c r="L7087">
        <v>0</v>
      </c>
      <c r="O7087">
        <v>1957</v>
      </c>
      <c r="P7087" t="s">
        <v>120</v>
      </c>
      <c r="R7087">
        <f t="shared" si="441"/>
        <v>-89</v>
      </c>
      <c r="S7087">
        <f t="shared" si="442"/>
        <v>38</v>
      </c>
      <c r="T7087" t="str">
        <f t="shared" si="443"/>
        <v>-8938</v>
      </c>
      <c r="U7087" t="str">
        <f t="shared" si="440"/>
        <v>-89, 38</v>
      </c>
    </row>
    <row r="7088" spans="1:21" hidden="1" x14ac:dyDescent="0.25">
      <c r="A7088">
        <v>-89.438982999999993</v>
      </c>
      <c r="B7088">
        <v>37.561439</v>
      </c>
      <c r="C7088">
        <v>1957</v>
      </c>
      <c r="D7088" t="s">
        <v>894</v>
      </c>
      <c r="E7088" t="s">
        <v>895</v>
      </c>
      <c r="F7088" t="s">
        <v>110</v>
      </c>
      <c r="G7088" t="s">
        <v>110</v>
      </c>
      <c r="H7088" t="s">
        <v>94</v>
      </c>
      <c r="I7088" t="s">
        <v>896</v>
      </c>
      <c r="K7088">
        <v>0</v>
      </c>
      <c r="L7088">
        <v>0</v>
      </c>
      <c r="O7088">
        <v>1957</v>
      </c>
      <c r="P7088" t="s">
        <v>120</v>
      </c>
      <c r="R7088">
        <f t="shared" si="441"/>
        <v>-89</v>
      </c>
      <c r="S7088">
        <f t="shared" si="442"/>
        <v>38</v>
      </c>
      <c r="T7088" t="str">
        <f t="shared" si="443"/>
        <v>-8938</v>
      </c>
      <c r="U7088" t="str">
        <f t="shared" si="440"/>
        <v>-89, 38</v>
      </c>
    </row>
    <row r="7089" spans="1:21" hidden="1" x14ac:dyDescent="0.25">
      <c r="A7089">
        <v>-89.438982999999993</v>
      </c>
      <c r="B7089">
        <v>37.561439</v>
      </c>
      <c r="C7089">
        <v>1957</v>
      </c>
      <c r="D7089" t="s">
        <v>894</v>
      </c>
      <c r="E7089" t="s">
        <v>895</v>
      </c>
      <c r="F7089" t="s">
        <v>110</v>
      </c>
      <c r="G7089" t="s">
        <v>110</v>
      </c>
      <c r="H7089" t="s">
        <v>94</v>
      </c>
      <c r="I7089" t="s">
        <v>896</v>
      </c>
      <c r="K7089">
        <v>0</v>
      </c>
      <c r="L7089">
        <v>0</v>
      </c>
      <c r="O7089">
        <v>1957</v>
      </c>
      <c r="P7089" t="s">
        <v>120</v>
      </c>
      <c r="R7089">
        <f t="shared" si="441"/>
        <v>-89</v>
      </c>
      <c r="S7089">
        <f t="shared" si="442"/>
        <v>38</v>
      </c>
      <c r="T7089" t="str">
        <f t="shared" si="443"/>
        <v>-8938</v>
      </c>
      <c r="U7089" t="str">
        <f t="shared" si="440"/>
        <v>-89, 38</v>
      </c>
    </row>
    <row r="7090" spans="1:21" hidden="1" x14ac:dyDescent="0.25">
      <c r="A7090">
        <v>-89.438982999999993</v>
      </c>
      <c r="B7090">
        <v>37.561439</v>
      </c>
      <c r="C7090">
        <v>1957</v>
      </c>
      <c r="D7090" t="s">
        <v>894</v>
      </c>
      <c r="E7090" t="s">
        <v>895</v>
      </c>
      <c r="F7090" t="s">
        <v>110</v>
      </c>
      <c r="G7090" t="s">
        <v>110</v>
      </c>
      <c r="H7090" t="s">
        <v>94</v>
      </c>
      <c r="I7090" t="s">
        <v>896</v>
      </c>
      <c r="K7090">
        <v>0</v>
      </c>
      <c r="L7090">
        <v>0</v>
      </c>
      <c r="O7090">
        <v>1957</v>
      </c>
      <c r="P7090" t="s">
        <v>120</v>
      </c>
      <c r="R7090">
        <f t="shared" si="441"/>
        <v>-89</v>
      </c>
      <c r="S7090">
        <f t="shared" si="442"/>
        <v>38</v>
      </c>
      <c r="T7090" t="str">
        <f t="shared" si="443"/>
        <v>-8938</v>
      </c>
      <c r="U7090" t="str">
        <f t="shared" si="440"/>
        <v>-89, 38</v>
      </c>
    </row>
    <row r="7091" spans="1:21" hidden="1" x14ac:dyDescent="0.25">
      <c r="A7091">
        <v>-89.438982999999993</v>
      </c>
      <c r="B7091">
        <v>37.561439</v>
      </c>
      <c r="C7091">
        <v>1957</v>
      </c>
      <c r="D7091" t="s">
        <v>894</v>
      </c>
      <c r="E7091" t="s">
        <v>895</v>
      </c>
      <c r="F7091" t="s">
        <v>110</v>
      </c>
      <c r="G7091" t="s">
        <v>110</v>
      </c>
      <c r="H7091" t="s">
        <v>94</v>
      </c>
      <c r="I7091" t="s">
        <v>896</v>
      </c>
      <c r="K7091">
        <v>0</v>
      </c>
      <c r="L7091">
        <v>0</v>
      </c>
      <c r="O7091">
        <v>1957</v>
      </c>
      <c r="P7091" t="s">
        <v>120</v>
      </c>
      <c r="R7091">
        <f t="shared" si="441"/>
        <v>-89</v>
      </c>
      <c r="S7091">
        <f t="shared" si="442"/>
        <v>38</v>
      </c>
      <c r="T7091" t="str">
        <f t="shared" si="443"/>
        <v>-8938</v>
      </c>
      <c r="U7091" t="str">
        <f t="shared" si="440"/>
        <v>-89, 38</v>
      </c>
    </row>
    <row r="7092" spans="1:21" hidden="1" x14ac:dyDescent="0.25">
      <c r="A7092">
        <v>-89.438982999999993</v>
      </c>
      <c r="B7092">
        <v>37.561439</v>
      </c>
      <c r="C7092">
        <v>1957</v>
      </c>
      <c r="D7092" t="s">
        <v>894</v>
      </c>
      <c r="E7092" t="s">
        <v>895</v>
      </c>
      <c r="F7092" t="s">
        <v>110</v>
      </c>
      <c r="G7092" t="s">
        <v>110</v>
      </c>
      <c r="H7092" t="s">
        <v>94</v>
      </c>
      <c r="I7092" t="s">
        <v>896</v>
      </c>
      <c r="K7092">
        <v>0</v>
      </c>
      <c r="L7092">
        <v>0</v>
      </c>
      <c r="O7092">
        <v>1957</v>
      </c>
      <c r="P7092" t="s">
        <v>120</v>
      </c>
      <c r="R7092">
        <f t="shared" si="441"/>
        <v>-89</v>
      </c>
      <c r="S7092">
        <f t="shared" si="442"/>
        <v>38</v>
      </c>
      <c r="T7092" t="str">
        <f t="shared" si="443"/>
        <v>-8938</v>
      </c>
      <c r="U7092" t="str">
        <f t="shared" si="440"/>
        <v>-89, 38</v>
      </c>
    </row>
    <row r="7093" spans="1:21" hidden="1" x14ac:dyDescent="0.25">
      <c r="A7093">
        <v>-89.438982999999993</v>
      </c>
      <c r="B7093">
        <v>37.561439</v>
      </c>
      <c r="C7093">
        <v>1957</v>
      </c>
      <c r="D7093" t="s">
        <v>894</v>
      </c>
      <c r="E7093" t="s">
        <v>895</v>
      </c>
      <c r="F7093" t="s">
        <v>110</v>
      </c>
      <c r="G7093" t="s">
        <v>110</v>
      </c>
      <c r="H7093" t="s">
        <v>94</v>
      </c>
      <c r="I7093" t="s">
        <v>896</v>
      </c>
      <c r="K7093">
        <v>0</v>
      </c>
      <c r="L7093">
        <v>0</v>
      </c>
      <c r="O7093">
        <v>1957</v>
      </c>
      <c r="P7093" t="s">
        <v>120</v>
      </c>
      <c r="R7093">
        <f t="shared" si="441"/>
        <v>-89</v>
      </c>
      <c r="S7093">
        <f t="shared" si="442"/>
        <v>38</v>
      </c>
      <c r="T7093" t="str">
        <f t="shared" si="443"/>
        <v>-8938</v>
      </c>
      <c r="U7093" t="str">
        <f t="shared" si="440"/>
        <v>-89, 38</v>
      </c>
    </row>
    <row r="7094" spans="1:21" hidden="1" x14ac:dyDescent="0.25">
      <c r="A7094">
        <v>-89.438982999999993</v>
      </c>
      <c r="B7094">
        <v>37.561439</v>
      </c>
      <c r="C7094">
        <v>1957</v>
      </c>
      <c r="D7094" t="s">
        <v>894</v>
      </c>
      <c r="E7094" t="s">
        <v>895</v>
      </c>
      <c r="F7094" t="s">
        <v>110</v>
      </c>
      <c r="G7094" t="s">
        <v>110</v>
      </c>
      <c r="H7094" t="s">
        <v>94</v>
      </c>
      <c r="I7094" t="s">
        <v>896</v>
      </c>
      <c r="K7094">
        <v>0</v>
      </c>
      <c r="L7094">
        <v>0</v>
      </c>
      <c r="O7094">
        <v>1957</v>
      </c>
      <c r="P7094" t="s">
        <v>120</v>
      </c>
      <c r="R7094">
        <f t="shared" si="441"/>
        <v>-89</v>
      </c>
      <c r="S7094">
        <f t="shared" si="442"/>
        <v>38</v>
      </c>
      <c r="T7094" t="str">
        <f t="shared" si="443"/>
        <v>-8938</v>
      </c>
      <c r="U7094" t="str">
        <f t="shared" si="440"/>
        <v>-89, 38</v>
      </c>
    </row>
    <row r="7095" spans="1:21" hidden="1" x14ac:dyDescent="0.25">
      <c r="A7095">
        <v>-89.438982999999993</v>
      </c>
      <c r="B7095">
        <v>37.561439</v>
      </c>
      <c r="C7095">
        <v>1957</v>
      </c>
      <c r="D7095" t="s">
        <v>894</v>
      </c>
      <c r="E7095" t="s">
        <v>895</v>
      </c>
      <c r="F7095" t="s">
        <v>110</v>
      </c>
      <c r="G7095" t="s">
        <v>110</v>
      </c>
      <c r="H7095" t="s">
        <v>94</v>
      </c>
      <c r="I7095" t="s">
        <v>896</v>
      </c>
      <c r="K7095">
        <v>0</v>
      </c>
      <c r="L7095">
        <v>0</v>
      </c>
      <c r="O7095">
        <v>1957</v>
      </c>
      <c r="P7095" t="s">
        <v>120</v>
      </c>
      <c r="R7095">
        <f t="shared" si="441"/>
        <v>-89</v>
      </c>
      <c r="S7095">
        <f t="shared" si="442"/>
        <v>38</v>
      </c>
      <c r="T7095" t="str">
        <f t="shared" si="443"/>
        <v>-8938</v>
      </c>
      <c r="U7095" t="str">
        <f t="shared" si="440"/>
        <v>-89, 38</v>
      </c>
    </row>
    <row r="7096" spans="1:21" hidden="1" x14ac:dyDescent="0.25">
      <c r="A7096">
        <v>-89.438982999999993</v>
      </c>
      <c r="B7096">
        <v>37.561439</v>
      </c>
      <c r="C7096">
        <v>1957</v>
      </c>
      <c r="D7096" t="s">
        <v>894</v>
      </c>
      <c r="E7096" t="s">
        <v>895</v>
      </c>
      <c r="F7096" t="s">
        <v>110</v>
      </c>
      <c r="G7096" t="s">
        <v>110</v>
      </c>
      <c r="H7096" t="s">
        <v>94</v>
      </c>
      <c r="I7096" t="s">
        <v>896</v>
      </c>
      <c r="K7096">
        <v>0</v>
      </c>
      <c r="L7096">
        <v>0</v>
      </c>
      <c r="O7096">
        <v>1957</v>
      </c>
      <c r="P7096" t="s">
        <v>120</v>
      </c>
      <c r="R7096">
        <f t="shared" si="441"/>
        <v>-89</v>
      </c>
      <c r="S7096">
        <f t="shared" si="442"/>
        <v>38</v>
      </c>
      <c r="T7096" t="str">
        <f t="shared" si="443"/>
        <v>-8938</v>
      </c>
      <c r="U7096" t="str">
        <f t="shared" si="440"/>
        <v>-89, 38</v>
      </c>
    </row>
    <row r="7097" spans="1:21" hidden="1" x14ac:dyDescent="0.25">
      <c r="A7097">
        <v>-89.438982999999993</v>
      </c>
      <c r="B7097">
        <v>37.561439</v>
      </c>
      <c r="C7097">
        <v>1957</v>
      </c>
      <c r="D7097" t="s">
        <v>894</v>
      </c>
      <c r="E7097" t="s">
        <v>895</v>
      </c>
      <c r="F7097" t="s">
        <v>110</v>
      </c>
      <c r="G7097" t="s">
        <v>110</v>
      </c>
      <c r="H7097" t="s">
        <v>94</v>
      </c>
      <c r="I7097" t="s">
        <v>896</v>
      </c>
      <c r="K7097">
        <v>0</v>
      </c>
      <c r="L7097">
        <v>0</v>
      </c>
      <c r="O7097">
        <v>1957</v>
      </c>
      <c r="P7097" t="s">
        <v>120</v>
      </c>
      <c r="R7097">
        <f t="shared" si="441"/>
        <v>-89</v>
      </c>
      <c r="S7097">
        <f t="shared" si="442"/>
        <v>38</v>
      </c>
      <c r="T7097" t="str">
        <f t="shared" si="443"/>
        <v>-8938</v>
      </c>
      <c r="U7097" t="str">
        <f t="shared" si="440"/>
        <v>-89, 42</v>
      </c>
    </row>
    <row r="7098" spans="1:21" hidden="1" x14ac:dyDescent="0.25">
      <c r="A7098">
        <v>-88.710896000000005</v>
      </c>
      <c r="B7098">
        <v>41.832998000000003</v>
      </c>
      <c r="C7098">
        <v>1957</v>
      </c>
      <c r="D7098" t="s">
        <v>894</v>
      </c>
      <c r="E7098" t="s">
        <v>895</v>
      </c>
      <c r="F7098" t="s">
        <v>110</v>
      </c>
      <c r="G7098" t="s">
        <v>110</v>
      </c>
      <c r="H7098" t="s">
        <v>94</v>
      </c>
      <c r="I7098" t="s">
        <v>896</v>
      </c>
      <c r="K7098">
        <v>0</v>
      </c>
      <c r="L7098">
        <v>0</v>
      </c>
      <c r="O7098">
        <v>1957</v>
      </c>
      <c r="P7098" t="s">
        <v>120</v>
      </c>
      <c r="R7098">
        <f t="shared" si="441"/>
        <v>-89</v>
      </c>
      <c r="S7098">
        <f t="shared" si="442"/>
        <v>42</v>
      </c>
      <c r="T7098" t="str">
        <f t="shared" si="443"/>
        <v>-8942</v>
      </c>
      <c r="U7098" t="str">
        <f t="shared" si="440"/>
        <v>-89, 42</v>
      </c>
    </row>
    <row r="7099" spans="1:21" hidden="1" x14ac:dyDescent="0.25">
      <c r="A7099">
        <v>-88.710896000000005</v>
      </c>
      <c r="B7099">
        <v>41.832998000000003</v>
      </c>
      <c r="C7099">
        <v>1957</v>
      </c>
      <c r="D7099" t="s">
        <v>894</v>
      </c>
      <c r="E7099" t="s">
        <v>895</v>
      </c>
      <c r="F7099" t="s">
        <v>110</v>
      </c>
      <c r="G7099" t="s">
        <v>110</v>
      </c>
      <c r="H7099" t="s">
        <v>94</v>
      </c>
      <c r="I7099" t="s">
        <v>896</v>
      </c>
      <c r="K7099">
        <v>0</v>
      </c>
      <c r="L7099">
        <v>0</v>
      </c>
      <c r="O7099">
        <v>1957</v>
      </c>
      <c r="P7099" t="s">
        <v>120</v>
      </c>
      <c r="R7099">
        <f t="shared" si="441"/>
        <v>-89</v>
      </c>
      <c r="S7099">
        <f t="shared" si="442"/>
        <v>42</v>
      </c>
      <c r="T7099" t="str">
        <f t="shared" si="443"/>
        <v>-8942</v>
      </c>
      <c r="U7099" t="str">
        <f t="shared" si="440"/>
        <v>-89, 42</v>
      </c>
    </row>
    <row r="7100" spans="1:21" hidden="1" x14ac:dyDescent="0.25">
      <c r="A7100">
        <v>-88.710896000000005</v>
      </c>
      <c r="B7100">
        <v>41.832998000000003</v>
      </c>
      <c r="C7100">
        <v>1957</v>
      </c>
      <c r="D7100" t="s">
        <v>894</v>
      </c>
      <c r="E7100" t="s">
        <v>895</v>
      </c>
      <c r="F7100" t="s">
        <v>110</v>
      </c>
      <c r="G7100" t="s">
        <v>110</v>
      </c>
      <c r="H7100" t="s">
        <v>94</v>
      </c>
      <c r="I7100" t="s">
        <v>896</v>
      </c>
      <c r="K7100">
        <v>0</v>
      </c>
      <c r="L7100">
        <v>0</v>
      </c>
      <c r="O7100">
        <v>1957</v>
      </c>
      <c r="P7100" t="s">
        <v>120</v>
      </c>
      <c r="R7100">
        <f t="shared" si="441"/>
        <v>-89</v>
      </c>
      <c r="S7100">
        <f t="shared" si="442"/>
        <v>42</v>
      </c>
      <c r="T7100" t="str">
        <f t="shared" si="443"/>
        <v>-8942</v>
      </c>
      <c r="U7100" t="str">
        <f t="shared" si="440"/>
        <v>-88, 42</v>
      </c>
    </row>
    <row r="7101" spans="1:21" hidden="1" x14ac:dyDescent="0.25">
      <c r="A7101">
        <v>-88.440387999999999</v>
      </c>
      <c r="B7101">
        <v>41.550704000000003</v>
      </c>
      <c r="C7101">
        <v>1957</v>
      </c>
      <c r="D7101" t="s">
        <v>894</v>
      </c>
      <c r="E7101" t="s">
        <v>895</v>
      </c>
      <c r="F7101" t="s">
        <v>110</v>
      </c>
      <c r="G7101" t="s">
        <v>110</v>
      </c>
      <c r="H7101" t="s">
        <v>94</v>
      </c>
      <c r="I7101" t="s">
        <v>896</v>
      </c>
      <c r="K7101">
        <v>0</v>
      </c>
      <c r="L7101">
        <v>0</v>
      </c>
      <c r="O7101">
        <v>1957</v>
      </c>
      <c r="P7101" t="s">
        <v>120</v>
      </c>
      <c r="R7101">
        <f t="shared" si="441"/>
        <v>-88</v>
      </c>
      <c r="S7101">
        <f t="shared" si="442"/>
        <v>42</v>
      </c>
      <c r="T7101" t="str">
        <f t="shared" si="443"/>
        <v>-8842</v>
      </c>
      <c r="U7101" t="str">
        <f t="shared" si="440"/>
        <v>-88, 42</v>
      </c>
    </row>
    <row r="7102" spans="1:21" hidden="1" x14ac:dyDescent="0.25">
      <c r="A7102">
        <v>-88.440387999999999</v>
      </c>
      <c r="B7102">
        <v>41.550704000000003</v>
      </c>
      <c r="C7102">
        <v>1957</v>
      </c>
      <c r="D7102" t="s">
        <v>894</v>
      </c>
      <c r="E7102" t="s">
        <v>895</v>
      </c>
      <c r="F7102" t="s">
        <v>110</v>
      </c>
      <c r="G7102" t="s">
        <v>110</v>
      </c>
      <c r="H7102" t="s">
        <v>94</v>
      </c>
      <c r="I7102" t="s">
        <v>896</v>
      </c>
      <c r="K7102">
        <v>0</v>
      </c>
      <c r="L7102">
        <v>0</v>
      </c>
      <c r="O7102">
        <v>1957</v>
      </c>
      <c r="P7102" t="s">
        <v>120</v>
      </c>
      <c r="R7102">
        <f t="shared" si="441"/>
        <v>-88</v>
      </c>
      <c r="S7102">
        <f t="shared" si="442"/>
        <v>42</v>
      </c>
      <c r="T7102" t="str">
        <f t="shared" si="443"/>
        <v>-8842</v>
      </c>
      <c r="U7102" t="str">
        <f t="shared" si="440"/>
        <v>-88, 42</v>
      </c>
    </row>
    <row r="7103" spans="1:21" hidden="1" x14ac:dyDescent="0.25">
      <c r="A7103">
        <v>-88.440387999999999</v>
      </c>
      <c r="B7103">
        <v>41.550704000000003</v>
      </c>
      <c r="C7103">
        <v>1957</v>
      </c>
      <c r="D7103" t="s">
        <v>894</v>
      </c>
      <c r="E7103" t="s">
        <v>895</v>
      </c>
      <c r="F7103" t="s">
        <v>110</v>
      </c>
      <c r="G7103" t="s">
        <v>110</v>
      </c>
      <c r="H7103" t="s">
        <v>94</v>
      </c>
      <c r="I7103" t="s">
        <v>896</v>
      </c>
      <c r="K7103">
        <v>0</v>
      </c>
      <c r="L7103">
        <v>0</v>
      </c>
      <c r="O7103">
        <v>1957</v>
      </c>
      <c r="P7103" t="s">
        <v>120</v>
      </c>
      <c r="R7103">
        <f t="shared" si="441"/>
        <v>-88</v>
      </c>
      <c r="S7103">
        <f t="shared" si="442"/>
        <v>42</v>
      </c>
      <c r="T7103" t="str">
        <f t="shared" si="443"/>
        <v>-8842</v>
      </c>
      <c r="U7103" t="str">
        <f t="shared" si="440"/>
        <v>-89, 40</v>
      </c>
    </row>
    <row r="7104" spans="1:21" hidden="1" x14ac:dyDescent="0.25">
      <c r="A7104">
        <v>-88.761110000000002</v>
      </c>
      <c r="B7104">
        <v>40.34984</v>
      </c>
      <c r="C7104">
        <v>1957</v>
      </c>
      <c r="D7104" t="s">
        <v>894</v>
      </c>
      <c r="E7104" t="s">
        <v>895</v>
      </c>
      <c r="F7104" t="s">
        <v>110</v>
      </c>
      <c r="G7104" t="s">
        <v>110</v>
      </c>
      <c r="H7104" t="s">
        <v>94</v>
      </c>
      <c r="I7104" t="s">
        <v>896</v>
      </c>
      <c r="K7104">
        <v>0</v>
      </c>
      <c r="L7104">
        <v>0</v>
      </c>
      <c r="O7104">
        <v>1957</v>
      </c>
      <c r="P7104" t="s">
        <v>120</v>
      </c>
      <c r="R7104">
        <f t="shared" si="441"/>
        <v>-89</v>
      </c>
      <c r="S7104">
        <f t="shared" si="442"/>
        <v>40</v>
      </c>
      <c r="T7104" t="str">
        <f t="shared" si="443"/>
        <v>-8940</v>
      </c>
      <c r="U7104" t="str">
        <f t="shared" si="440"/>
        <v>-90, 40</v>
      </c>
    </row>
    <row r="7105" spans="1:21" hidden="1" x14ac:dyDescent="0.25">
      <c r="A7105">
        <v>-89.870440000000002</v>
      </c>
      <c r="B7105">
        <v>40.472029999999997</v>
      </c>
      <c r="C7105">
        <v>1957</v>
      </c>
      <c r="D7105" t="s">
        <v>894</v>
      </c>
      <c r="E7105" t="s">
        <v>895</v>
      </c>
      <c r="F7105" t="s">
        <v>110</v>
      </c>
      <c r="G7105" t="s">
        <v>110</v>
      </c>
      <c r="H7105" t="s">
        <v>94</v>
      </c>
      <c r="I7105" t="s">
        <v>896</v>
      </c>
      <c r="K7105">
        <v>0</v>
      </c>
      <c r="L7105">
        <v>0</v>
      </c>
      <c r="O7105">
        <v>1957</v>
      </c>
      <c r="P7105" t="s">
        <v>120</v>
      </c>
      <c r="R7105">
        <f t="shared" si="441"/>
        <v>-90</v>
      </c>
      <c r="S7105">
        <f t="shared" si="442"/>
        <v>40</v>
      </c>
      <c r="T7105" t="str">
        <f t="shared" si="443"/>
        <v>-9040</v>
      </c>
      <c r="U7105" t="str">
        <f t="shared" si="440"/>
        <v>-88, 40</v>
      </c>
    </row>
    <row r="7106" spans="1:21" hidden="1" x14ac:dyDescent="0.25">
      <c r="A7106">
        <v>-87.726370000000003</v>
      </c>
      <c r="B7106">
        <v>40.116900000000001</v>
      </c>
      <c r="C7106">
        <v>1957</v>
      </c>
      <c r="D7106" t="s">
        <v>894</v>
      </c>
      <c r="E7106" t="s">
        <v>895</v>
      </c>
      <c r="F7106" t="s">
        <v>110</v>
      </c>
      <c r="G7106" t="s">
        <v>110</v>
      </c>
      <c r="H7106" t="s">
        <v>94</v>
      </c>
      <c r="I7106" t="s">
        <v>896</v>
      </c>
      <c r="K7106">
        <v>0</v>
      </c>
      <c r="L7106">
        <v>0</v>
      </c>
      <c r="O7106">
        <v>1957</v>
      </c>
      <c r="P7106" t="s">
        <v>120</v>
      </c>
      <c r="R7106">
        <f t="shared" si="441"/>
        <v>-88</v>
      </c>
      <c r="S7106">
        <f t="shared" si="442"/>
        <v>40</v>
      </c>
      <c r="T7106" t="str">
        <f t="shared" si="443"/>
        <v>-8840</v>
      </c>
      <c r="U7106" t="str">
        <f t="shared" ref="U7106:U7169" si="444">_xlfn.CONCAT($R7107, ", ", $S7107)</f>
        <v>-88, 40</v>
      </c>
    </row>
    <row r="7107" spans="1:21" hidden="1" x14ac:dyDescent="0.25">
      <c r="A7107">
        <v>-87.726370000000003</v>
      </c>
      <c r="B7107">
        <v>40.116900000000001</v>
      </c>
      <c r="C7107">
        <v>1957</v>
      </c>
      <c r="D7107" t="s">
        <v>894</v>
      </c>
      <c r="E7107" t="s">
        <v>895</v>
      </c>
      <c r="F7107" t="s">
        <v>110</v>
      </c>
      <c r="G7107" t="s">
        <v>110</v>
      </c>
      <c r="H7107" t="s">
        <v>94</v>
      </c>
      <c r="I7107" t="s">
        <v>896</v>
      </c>
      <c r="K7107">
        <v>0</v>
      </c>
      <c r="L7107">
        <v>0</v>
      </c>
      <c r="O7107">
        <v>1957</v>
      </c>
      <c r="P7107" t="s">
        <v>120</v>
      </c>
      <c r="R7107">
        <f t="shared" ref="R7107:R7170" si="445">ROUND($A7107, 0)</f>
        <v>-88</v>
      </c>
      <c r="S7107">
        <f t="shared" ref="S7107:S7170" si="446">ROUND($B7107, 0)</f>
        <v>40</v>
      </c>
      <c r="T7107" t="str">
        <f t="shared" ref="T7107:T7170" si="447">_xlfn.CONCAT($R7107, $S7107)</f>
        <v>-8840</v>
      </c>
      <c r="U7107" t="str">
        <f t="shared" si="444"/>
        <v>-88, 40</v>
      </c>
    </row>
    <row r="7108" spans="1:21" hidden="1" x14ac:dyDescent="0.25">
      <c r="A7108">
        <v>-87.686980000000005</v>
      </c>
      <c r="B7108">
        <v>39.571129999999997</v>
      </c>
      <c r="C7108">
        <v>1958</v>
      </c>
      <c r="D7108" t="s">
        <v>894</v>
      </c>
      <c r="E7108" t="s">
        <v>895</v>
      </c>
      <c r="F7108" t="s">
        <v>110</v>
      </c>
      <c r="G7108" t="s">
        <v>110</v>
      </c>
      <c r="H7108" t="s">
        <v>94</v>
      </c>
      <c r="I7108" t="s">
        <v>896</v>
      </c>
      <c r="K7108">
        <v>0</v>
      </c>
      <c r="L7108">
        <v>0</v>
      </c>
      <c r="O7108">
        <v>1958</v>
      </c>
      <c r="P7108" t="s">
        <v>120</v>
      </c>
      <c r="R7108">
        <f t="shared" si="445"/>
        <v>-88</v>
      </c>
      <c r="S7108">
        <f t="shared" si="446"/>
        <v>40</v>
      </c>
      <c r="T7108" t="str">
        <f t="shared" si="447"/>
        <v>-8840</v>
      </c>
      <c r="U7108" t="str">
        <f t="shared" si="444"/>
        <v>-88, 40</v>
      </c>
    </row>
    <row r="7109" spans="1:21" hidden="1" x14ac:dyDescent="0.25">
      <c r="A7109">
        <v>-87.825329999999994</v>
      </c>
      <c r="B7109">
        <v>40.06917</v>
      </c>
      <c r="C7109">
        <v>1958</v>
      </c>
      <c r="D7109" t="s">
        <v>894</v>
      </c>
      <c r="E7109" t="s">
        <v>895</v>
      </c>
      <c r="F7109" t="s">
        <v>110</v>
      </c>
      <c r="G7109" t="s">
        <v>109</v>
      </c>
      <c r="H7109" t="s">
        <v>94</v>
      </c>
      <c r="I7109" t="s">
        <v>896</v>
      </c>
      <c r="O7109">
        <v>1958</v>
      </c>
      <c r="P7109" t="s">
        <v>120</v>
      </c>
      <c r="R7109">
        <f t="shared" si="445"/>
        <v>-88</v>
      </c>
      <c r="S7109">
        <f t="shared" si="446"/>
        <v>40</v>
      </c>
      <c r="T7109" t="str">
        <f t="shared" si="447"/>
        <v>-8840</v>
      </c>
      <c r="U7109" t="str">
        <f t="shared" si="444"/>
        <v>-89, 37</v>
      </c>
    </row>
    <row r="7110" spans="1:21" hidden="1" x14ac:dyDescent="0.25">
      <c r="A7110">
        <v>-89.338759999999994</v>
      </c>
      <c r="B7110">
        <v>37.496924999999997</v>
      </c>
      <c r="C7110">
        <v>1959</v>
      </c>
      <c r="D7110" t="s">
        <v>894</v>
      </c>
      <c r="E7110" t="s">
        <v>895</v>
      </c>
      <c r="F7110" t="s">
        <v>110</v>
      </c>
      <c r="G7110" t="s">
        <v>110</v>
      </c>
      <c r="H7110" t="s">
        <v>94</v>
      </c>
      <c r="I7110" t="s">
        <v>896</v>
      </c>
      <c r="K7110">
        <v>0</v>
      </c>
      <c r="L7110">
        <v>0</v>
      </c>
      <c r="O7110">
        <v>1959</v>
      </c>
      <c r="P7110" t="s">
        <v>120</v>
      </c>
      <c r="R7110">
        <f t="shared" si="445"/>
        <v>-89</v>
      </c>
      <c r="S7110">
        <f t="shared" si="446"/>
        <v>37</v>
      </c>
      <c r="T7110" t="str">
        <f t="shared" si="447"/>
        <v>-8937</v>
      </c>
      <c r="U7110" t="str">
        <f t="shared" si="444"/>
        <v>-89, 37</v>
      </c>
    </row>
    <row r="7111" spans="1:21" hidden="1" x14ac:dyDescent="0.25">
      <c r="A7111">
        <v>-89.338759999999994</v>
      </c>
      <c r="B7111">
        <v>37.496924999999997</v>
      </c>
      <c r="C7111">
        <v>1959</v>
      </c>
      <c r="D7111" t="s">
        <v>894</v>
      </c>
      <c r="E7111" t="s">
        <v>895</v>
      </c>
      <c r="F7111" t="s">
        <v>110</v>
      </c>
      <c r="G7111" t="s">
        <v>110</v>
      </c>
      <c r="H7111" t="s">
        <v>94</v>
      </c>
      <c r="I7111" t="s">
        <v>896</v>
      </c>
      <c r="K7111">
        <v>0</v>
      </c>
      <c r="L7111">
        <v>0</v>
      </c>
      <c r="O7111">
        <v>1959</v>
      </c>
      <c r="P7111" t="s">
        <v>120</v>
      </c>
      <c r="R7111">
        <f t="shared" si="445"/>
        <v>-89</v>
      </c>
      <c r="S7111">
        <f t="shared" si="446"/>
        <v>37</v>
      </c>
      <c r="T7111" t="str">
        <f t="shared" si="447"/>
        <v>-8937</v>
      </c>
      <c r="U7111" t="str">
        <f t="shared" si="444"/>
        <v>-89, 38</v>
      </c>
    </row>
    <row r="7112" spans="1:21" hidden="1" x14ac:dyDescent="0.25">
      <c r="A7112">
        <v>-88.641998000000001</v>
      </c>
      <c r="B7112">
        <v>37.563661000000003</v>
      </c>
      <c r="C7112">
        <v>1960</v>
      </c>
      <c r="D7112" t="s">
        <v>894</v>
      </c>
      <c r="E7112" t="s">
        <v>895</v>
      </c>
      <c r="F7112" t="s">
        <v>110</v>
      </c>
      <c r="G7112" t="s">
        <v>110</v>
      </c>
      <c r="H7112" t="s">
        <v>94</v>
      </c>
      <c r="I7112" t="s">
        <v>896</v>
      </c>
      <c r="K7112">
        <v>0</v>
      </c>
      <c r="L7112">
        <v>0</v>
      </c>
      <c r="O7112">
        <v>1960</v>
      </c>
      <c r="P7112" t="s">
        <v>120</v>
      </c>
      <c r="R7112">
        <f t="shared" si="445"/>
        <v>-89</v>
      </c>
      <c r="S7112">
        <f t="shared" si="446"/>
        <v>38</v>
      </c>
      <c r="T7112" t="str">
        <f t="shared" si="447"/>
        <v>-8938</v>
      </c>
      <c r="U7112" t="str">
        <f t="shared" si="444"/>
        <v>-89, 38</v>
      </c>
    </row>
    <row r="7113" spans="1:21" hidden="1" x14ac:dyDescent="0.25">
      <c r="A7113">
        <v>-88.641998000000001</v>
      </c>
      <c r="B7113">
        <v>37.563661000000003</v>
      </c>
      <c r="C7113">
        <v>1960</v>
      </c>
      <c r="D7113" t="s">
        <v>894</v>
      </c>
      <c r="E7113" t="s">
        <v>895</v>
      </c>
      <c r="F7113" t="s">
        <v>110</v>
      </c>
      <c r="G7113" t="s">
        <v>110</v>
      </c>
      <c r="H7113" t="s">
        <v>94</v>
      </c>
      <c r="I7113" t="s">
        <v>896</v>
      </c>
      <c r="K7113">
        <v>0</v>
      </c>
      <c r="L7113">
        <v>0</v>
      </c>
      <c r="O7113">
        <v>1960</v>
      </c>
      <c r="P7113" t="s">
        <v>120</v>
      </c>
      <c r="R7113">
        <f t="shared" si="445"/>
        <v>-89</v>
      </c>
      <c r="S7113">
        <f t="shared" si="446"/>
        <v>38</v>
      </c>
      <c r="T7113" t="str">
        <f t="shared" si="447"/>
        <v>-8938</v>
      </c>
      <c r="U7113" t="str">
        <f t="shared" si="444"/>
        <v>-89, 38</v>
      </c>
    </row>
    <row r="7114" spans="1:21" hidden="1" x14ac:dyDescent="0.25">
      <c r="A7114">
        <v>-89.438982999999993</v>
      </c>
      <c r="B7114">
        <v>37.561439</v>
      </c>
      <c r="C7114">
        <v>1960</v>
      </c>
      <c r="D7114" t="s">
        <v>894</v>
      </c>
      <c r="E7114" t="s">
        <v>895</v>
      </c>
      <c r="F7114" t="s">
        <v>110</v>
      </c>
      <c r="G7114" t="s">
        <v>110</v>
      </c>
      <c r="H7114" t="s">
        <v>94</v>
      </c>
      <c r="I7114" t="s">
        <v>896</v>
      </c>
      <c r="K7114">
        <v>0</v>
      </c>
      <c r="L7114">
        <v>0</v>
      </c>
      <c r="O7114">
        <v>1960</v>
      </c>
      <c r="P7114" t="s">
        <v>120</v>
      </c>
      <c r="R7114">
        <f t="shared" si="445"/>
        <v>-89</v>
      </c>
      <c r="S7114">
        <f t="shared" si="446"/>
        <v>38</v>
      </c>
      <c r="T7114" t="str">
        <f t="shared" si="447"/>
        <v>-8938</v>
      </c>
      <c r="U7114" t="str">
        <f t="shared" si="444"/>
        <v>-89, 38</v>
      </c>
    </row>
    <row r="7115" spans="1:21" hidden="1" x14ac:dyDescent="0.25">
      <c r="A7115">
        <v>-89.438982999999993</v>
      </c>
      <c r="B7115">
        <v>37.561439</v>
      </c>
      <c r="C7115">
        <v>1960</v>
      </c>
      <c r="D7115" t="s">
        <v>894</v>
      </c>
      <c r="E7115" t="s">
        <v>895</v>
      </c>
      <c r="F7115" t="s">
        <v>110</v>
      </c>
      <c r="G7115" t="s">
        <v>110</v>
      </c>
      <c r="H7115" t="s">
        <v>94</v>
      </c>
      <c r="I7115" t="s">
        <v>896</v>
      </c>
      <c r="K7115">
        <v>0</v>
      </c>
      <c r="L7115">
        <v>0</v>
      </c>
      <c r="O7115">
        <v>1960</v>
      </c>
      <c r="P7115" t="s">
        <v>120</v>
      </c>
      <c r="R7115">
        <f t="shared" si="445"/>
        <v>-89</v>
      </c>
      <c r="S7115">
        <f t="shared" si="446"/>
        <v>38</v>
      </c>
      <c r="T7115" t="str">
        <f t="shared" si="447"/>
        <v>-8938</v>
      </c>
      <c r="U7115" t="str">
        <f t="shared" si="444"/>
        <v>-89, 38</v>
      </c>
    </row>
    <row r="7116" spans="1:21" hidden="1" x14ac:dyDescent="0.25">
      <c r="A7116">
        <v>-89.438982999999993</v>
      </c>
      <c r="B7116">
        <v>37.561439</v>
      </c>
      <c r="C7116">
        <v>1960</v>
      </c>
      <c r="D7116" t="s">
        <v>894</v>
      </c>
      <c r="E7116" t="s">
        <v>895</v>
      </c>
      <c r="F7116" t="s">
        <v>110</v>
      </c>
      <c r="G7116" t="s">
        <v>110</v>
      </c>
      <c r="H7116" t="s">
        <v>94</v>
      </c>
      <c r="I7116" t="s">
        <v>896</v>
      </c>
      <c r="K7116">
        <v>0</v>
      </c>
      <c r="L7116">
        <v>0</v>
      </c>
      <c r="O7116">
        <v>1960</v>
      </c>
      <c r="P7116" t="s">
        <v>120</v>
      </c>
      <c r="R7116">
        <f t="shared" si="445"/>
        <v>-89</v>
      </c>
      <c r="S7116">
        <f t="shared" si="446"/>
        <v>38</v>
      </c>
      <c r="T7116" t="str">
        <f t="shared" si="447"/>
        <v>-8938</v>
      </c>
      <c r="U7116" t="str">
        <f t="shared" si="444"/>
        <v>-89, 38</v>
      </c>
    </row>
    <row r="7117" spans="1:21" hidden="1" x14ac:dyDescent="0.25">
      <c r="A7117">
        <v>-89.438982999999993</v>
      </c>
      <c r="B7117">
        <v>37.561439</v>
      </c>
      <c r="C7117">
        <v>1960</v>
      </c>
      <c r="D7117" t="s">
        <v>894</v>
      </c>
      <c r="E7117" t="s">
        <v>895</v>
      </c>
      <c r="F7117" t="s">
        <v>110</v>
      </c>
      <c r="G7117" t="s">
        <v>110</v>
      </c>
      <c r="H7117" t="s">
        <v>94</v>
      </c>
      <c r="I7117" t="s">
        <v>896</v>
      </c>
      <c r="K7117">
        <v>0</v>
      </c>
      <c r="L7117">
        <v>0</v>
      </c>
      <c r="O7117">
        <v>1960</v>
      </c>
      <c r="P7117" t="s">
        <v>120</v>
      </c>
      <c r="R7117">
        <f t="shared" si="445"/>
        <v>-89</v>
      </c>
      <c r="S7117">
        <f t="shared" si="446"/>
        <v>38</v>
      </c>
      <c r="T7117" t="str">
        <f t="shared" si="447"/>
        <v>-8938</v>
      </c>
      <c r="U7117" t="str">
        <f t="shared" si="444"/>
        <v>-89, 41</v>
      </c>
    </row>
    <row r="7118" spans="1:21" hidden="1" x14ac:dyDescent="0.25">
      <c r="A7118">
        <v>-89.36063</v>
      </c>
      <c r="B7118">
        <v>40.997292999999999</v>
      </c>
      <c r="C7118">
        <v>1960</v>
      </c>
      <c r="D7118" t="s">
        <v>894</v>
      </c>
      <c r="E7118" t="s">
        <v>895</v>
      </c>
      <c r="F7118" t="s">
        <v>110</v>
      </c>
      <c r="G7118" t="s">
        <v>110</v>
      </c>
      <c r="H7118" t="s">
        <v>94</v>
      </c>
      <c r="I7118" t="s">
        <v>896</v>
      </c>
      <c r="K7118">
        <v>0</v>
      </c>
      <c r="L7118">
        <v>0</v>
      </c>
      <c r="O7118">
        <v>1960</v>
      </c>
      <c r="P7118" t="s">
        <v>120</v>
      </c>
      <c r="R7118">
        <f t="shared" si="445"/>
        <v>-89</v>
      </c>
      <c r="S7118">
        <f t="shared" si="446"/>
        <v>41</v>
      </c>
      <c r="T7118" t="str">
        <f t="shared" si="447"/>
        <v>-8941</v>
      </c>
      <c r="U7118" t="str">
        <f t="shared" si="444"/>
        <v>-89, 41</v>
      </c>
    </row>
    <row r="7119" spans="1:21" hidden="1" x14ac:dyDescent="0.25">
      <c r="A7119">
        <v>-89.36063</v>
      </c>
      <c r="B7119">
        <v>40.997292999999999</v>
      </c>
      <c r="C7119">
        <v>1960</v>
      </c>
      <c r="D7119" t="s">
        <v>894</v>
      </c>
      <c r="E7119" t="s">
        <v>895</v>
      </c>
      <c r="F7119" t="s">
        <v>110</v>
      </c>
      <c r="G7119" t="s">
        <v>110</v>
      </c>
      <c r="H7119" t="s">
        <v>94</v>
      </c>
      <c r="I7119" t="s">
        <v>896</v>
      </c>
      <c r="K7119">
        <v>0</v>
      </c>
      <c r="L7119">
        <v>0</v>
      </c>
      <c r="O7119">
        <v>1960</v>
      </c>
      <c r="P7119" t="s">
        <v>120</v>
      </c>
      <c r="R7119">
        <f t="shared" si="445"/>
        <v>-89</v>
      </c>
      <c r="S7119">
        <f t="shared" si="446"/>
        <v>41</v>
      </c>
      <c r="T7119" t="str">
        <f t="shared" si="447"/>
        <v>-8941</v>
      </c>
      <c r="U7119" t="str">
        <f t="shared" si="444"/>
        <v>-89, 41</v>
      </c>
    </row>
    <row r="7120" spans="1:21" hidden="1" x14ac:dyDescent="0.25">
      <c r="A7120">
        <v>-89.36063</v>
      </c>
      <c r="B7120">
        <v>40.997292999999999</v>
      </c>
      <c r="C7120">
        <v>1960</v>
      </c>
      <c r="D7120" t="s">
        <v>894</v>
      </c>
      <c r="E7120" t="s">
        <v>895</v>
      </c>
      <c r="F7120" t="s">
        <v>110</v>
      </c>
      <c r="G7120" t="s">
        <v>110</v>
      </c>
      <c r="H7120" t="s">
        <v>94</v>
      </c>
      <c r="I7120" t="s">
        <v>896</v>
      </c>
      <c r="K7120">
        <v>0</v>
      </c>
      <c r="L7120">
        <v>0</v>
      </c>
      <c r="O7120">
        <v>1960</v>
      </c>
      <c r="P7120" t="s">
        <v>120</v>
      </c>
      <c r="R7120">
        <f t="shared" si="445"/>
        <v>-89</v>
      </c>
      <c r="S7120">
        <f t="shared" si="446"/>
        <v>41</v>
      </c>
      <c r="T7120" t="str">
        <f t="shared" si="447"/>
        <v>-8941</v>
      </c>
      <c r="U7120" t="str">
        <f t="shared" si="444"/>
        <v>-89, 42</v>
      </c>
    </row>
    <row r="7121" spans="1:21" hidden="1" x14ac:dyDescent="0.25">
      <c r="A7121">
        <v>-88.710896000000005</v>
      </c>
      <c r="B7121">
        <v>41.832998000000003</v>
      </c>
      <c r="C7121">
        <v>1961</v>
      </c>
      <c r="D7121" t="s">
        <v>894</v>
      </c>
      <c r="E7121" t="s">
        <v>895</v>
      </c>
      <c r="F7121" t="s">
        <v>110</v>
      </c>
      <c r="G7121" t="s">
        <v>110</v>
      </c>
      <c r="H7121" t="s">
        <v>94</v>
      </c>
      <c r="I7121" t="s">
        <v>896</v>
      </c>
      <c r="K7121">
        <v>0</v>
      </c>
      <c r="L7121">
        <v>0</v>
      </c>
      <c r="O7121">
        <v>1961</v>
      </c>
      <c r="P7121" t="s">
        <v>120</v>
      </c>
      <c r="R7121">
        <f t="shared" si="445"/>
        <v>-89</v>
      </c>
      <c r="S7121">
        <f t="shared" si="446"/>
        <v>42</v>
      </c>
      <c r="T7121" t="str">
        <f t="shared" si="447"/>
        <v>-8942</v>
      </c>
      <c r="U7121" t="str">
        <f t="shared" si="444"/>
        <v>-89, 42</v>
      </c>
    </row>
    <row r="7122" spans="1:21" hidden="1" x14ac:dyDescent="0.25">
      <c r="A7122">
        <v>-88.710896000000005</v>
      </c>
      <c r="B7122">
        <v>41.832998000000003</v>
      </c>
      <c r="C7122">
        <v>1961</v>
      </c>
      <c r="D7122" t="s">
        <v>894</v>
      </c>
      <c r="E7122" t="s">
        <v>895</v>
      </c>
      <c r="F7122" t="s">
        <v>110</v>
      </c>
      <c r="G7122" t="s">
        <v>110</v>
      </c>
      <c r="H7122" t="s">
        <v>94</v>
      </c>
      <c r="I7122" t="s">
        <v>896</v>
      </c>
      <c r="K7122">
        <v>0</v>
      </c>
      <c r="L7122">
        <v>0</v>
      </c>
      <c r="O7122">
        <v>1961</v>
      </c>
      <c r="P7122" t="s">
        <v>120</v>
      </c>
      <c r="R7122">
        <f t="shared" si="445"/>
        <v>-89</v>
      </c>
      <c r="S7122">
        <f t="shared" si="446"/>
        <v>42</v>
      </c>
      <c r="T7122" t="str">
        <f t="shared" si="447"/>
        <v>-8942</v>
      </c>
      <c r="U7122" t="str">
        <f t="shared" si="444"/>
        <v>-89, 42</v>
      </c>
    </row>
    <row r="7123" spans="1:21" hidden="1" x14ac:dyDescent="0.25">
      <c r="A7123">
        <v>-88.710896000000005</v>
      </c>
      <c r="B7123">
        <v>41.832998000000003</v>
      </c>
      <c r="C7123">
        <v>1961</v>
      </c>
      <c r="D7123" t="s">
        <v>894</v>
      </c>
      <c r="E7123" t="s">
        <v>895</v>
      </c>
      <c r="F7123" t="s">
        <v>110</v>
      </c>
      <c r="G7123" t="s">
        <v>110</v>
      </c>
      <c r="H7123" t="s">
        <v>94</v>
      </c>
      <c r="I7123" t="s">
        <v>896</v>
      </c>
      <c r="K7123">
        <v>0</v>
      </c>
      <c r="L7123">
        <v>0</v>
      </c>
      <c r="O7123">
        <v>1961</v>
      </c>
      <c r="P7123" t="s">
        <v>120</v>
      </c>
      <c r="R7123">
        <f t="shared" si="445"/>
        <v>-89</v>
      </c>
      <c r="S7123">
        <f t="shared" si="446"/>
        <v>42</v>
      </c>
      <c r="T7123" t="str">
        <f t="shared" si="447"/>
        <v>-8942</v>
      </c>
      <c r="U7123" t="str">
        <f t="shared" si="444"/>
        <v>-91, 39</v>
      </c>
    </row>
    <row r="7124" spans="1:21" hidden="1" x14ac:dyDescent="0.25">
      <c r="A7124">
        <v>-90.573549999999997</v>
      </c>
      <c r="B7124">
        <v>39.00553</v>
      </c>
      <c r="C7124">
        <v>1962</v>
      </c>
      <c r="D7124" t="s">
        <v>894</v>
      </c>
      <c r="E7124" t="s">
        <v>895</v>
      </c>
      <c r="F7124" t="s">
        <v>110</v>
      </c>
      <c r="G7124" t="s">
        <v>110</v>
      </c>
      <c r="H7124" t="s">
        <v>94</v>
      </c>
      <c r="I7124" t="s">
        <v>896</v>
      </c>
      <c r="K7124">
        <v>0</v>
      </c>
      <c r="L7124">
        <v>0</v>
      </c>
      <c r="O7124">
        <v>1962</v>
      </c>
      <c r="P7124" t="s">
        <v>120</v>
      </c>
      <c r="R7124">
        <f t="shared" si="445"/>
        <v>-91</v>
      </c>
      <c r="S7124">
        <f t="shared" si="446"/>
        <v>39</v>
      </c>
      <c r="T7124" t="str">
        <f t="shared" si="447"/>
        <v>-9139</v>
      </c>
      <c r="U7124" t="str">
        <f t="shared" si="444"/>
        <v>-89, 38</v>
      </c>
    </row>
    <row r="7125" spans="1:21" hidden="1" x14ac:dyDescent="0.25">
      <c r="A7125">
        <v>-88.936901000000006</v>
      </c>
      <c r="B7125">
        <v>38.306372000000003</v>
      </c>
      <c r="C7125">
        <v>1963</v>
      </c>
      <c r="D7125" t="s">
        <v>894</v>
      </c>
      <c r="E7125" t="s">
        <v>895</v>
      </c>
      <c r="F7125" t="s">
        <v>110</v>
      </c>
      <c r="G7125" t="s">
        <v>110</v>
      </c>
      <c r="H7125" t="s">
        <v>94</v>
      </c>
      <c r="I7125" t="s">
        <v>896</v>
      </c>
      <c r="K7125">
        <v>0</v>
      </c>
      <c r="L7125">
        <v>0</v>
      </c>
      <c r="O7125">
        <v>1963</v>
      </c>
      <c r="P7125" t="s">
        <v>120</v>
      </c>
      <c r="R7125">
        <f t="shared" si="445"/>
        <v>-89</v>
      </c>
      <c r="S7125">
        <f t="shared" si="446"/>
        <v>38</v>
      </c>
      <c r="T7125" t="str">
        <f t="shared" si="447"/>
        <v>-8938</v>
      </c>
      <c r="U7125" t="str">
        <f t="shared" si="444"/>
        <v>-89, 38</v>
      </c>
    </row>
    <row r="7126" spans="1:21" hidden="1" x14ac:dyDescent="0.25">
      <c r="A7126">
        <v>-88.936901000000006</v>
      </c>
      <c r="B7126">
        <v>38.306372000000003</v>
      </c>
      <c r="C7126">
        <v>1963</v>
      </c>
      <c r="D7126" t="s">
        <v>894</v>
      </c>
      <c r="E7126" t="s">
        <v>895</v>
      </c>
      <c r="F7126" t="s">
        <v>110</v>
      </c>
      <c r="G7126" t="s">
        <v>110</v>
      </c>
      <c r="H7126" t="s">
        <v>94</v>
      </c>
      <c r="I7126" t="s">
        <v>896</v>
      </c>
      <c r="K7126">
        <v>0</v>
      </c>
      <c r="L7126">
        <v>0</v>
      </c>
      <c r="O7126">
        <v>1963</v>
      </c>
      <c r="P7126" t="s">
        <v>120</v>
      </c>
      <c r="R7126">
        <f t="shared" si="445"/>
        <v>-89</v>
      </c>
      <c r="S7126">
        <f t="shared" si="446"/>
        <v>38</v>
      </c>
      <c r="T7126" t="str">
        <f t="shared" si="447"/>
        <v>-8938</v>
      </c>
      <c r="U7126" t="str">
        <f t="shared" si="444"/>
        <v>-89, 38</v>
      </c>
    </row>
    <row r="7127" spans="1:21" hidden="1" x14ac:dyDescent="0.25">
      <c r="A7127">
        <v>-88.936901000000006</v>
      </c>
      <c r="B7127">
        <v>38.306372000000003</v>
      </c>
      <c r="C7127">
        <v>1963</v>
      </c>
      <c r="D7127" t="s">
        <v>894</v>
      </c>
      <c r="E7127" t="s">
        <v>895</v>
      </c>
      <c r="F7127" t="s">
        <v>110</v>
      </c>
      <c r="G7127" t="s">
        <v>110</v>
      </c>
      <c r="H7127" t="s">
        <v>94</v>
      </c>
      <c r="I7127" t="s">
        <v>896</v>
      </c>
      <c r="K7127">
        <v>0</v>
      </c>
      <c r="L7127">
        <v>0</v>
      </c>
      <c r="O7127">
        <v>1963</v>
      </c>
      <c r="P7127" t="s">
        <v>120</v>
      </c>
      <c r="R7127">
        <f t="shared" si="445"/>
        <v>-89</v>
      </c>
      <c r="S7127">
        <f t="shared" si="446"/>
        <v>38</v>
      </c>
      <c r="T7127" t="str">
        <f t="shared" si="447"/>
        <v>-8938</v>
      </c>
      <c r="U7127" t="str">
        <f t="shared" si="444"/>
        <v>-89, 38</v>
      </c>
    </row>
    <row r="7128" spans="1:21" hidden="1" x14ac:dyDescent="0.25">
      <c r="A7128">
        <v>-88.936901000000006</v>
      </c>
      <c r="B7128">
        <v>38.306372000000003</v>
      </c>
      <c r="C7128">
        <v>1963</v>
      </c>
      <c r="D7128" t="s">
        <v>894</v>
      </c>
      <c r="E7128" t="s">
        <v>895</v>
      </c>
      <c r="F7128" t="s">
        <v>110</v>
      </c>
      <c r="G7128" t="s">
        <v>110</v>
      </c>
      <c r="H7128" t="s">
        <v>94</v>
      </c>
      <c r="I7128" t="s">
        <v>896</v>
      </c>
      <c r="K7128">
        <v>0</v>
      </c>
      <c r="L7128">
        <v>0</v>
      </c>
      <c r="O7128">
        <v>1963</v>
      </c>
      <c r="P7128" t="s">
        <v>120</v>
      </c>
      <c r="R7128">
        <f t="shared" si="445"/>
        <v>-89</v>
      </c>
      <c r="S7128">
        <f t="shared" si="446"/>
        <v>38</v>
      </c>
      <c r="T7128" t="str">
        <f t="shared" si="447"/>
        <v>-8938</v>
      </c>
      <c r="U7128" t="str">
        <f t="shared" si="444"/>
        <v>-89, 38</v>
      </c>
    </row>
    <row r="7129" spans="1:21" hidden="1" x14ac:dyDescent="0.25">
      <c r="A7129">
        <v>-88.936901000000006</v>
      </c>
      <c r="B7129">
        <v>38.306372000000003</v>
      </c>
      <c r="C7129">
        <v>1963</v>
      </c>
      <c r="D7129" t="s">
        <v>894</v>
      </c>
      <c r="E7129" t="s">
        <v>895</v>
      </c>
      <c r="F7129" t="s">
        <v>110</v>
      </c>
      <c r="G7129" t="s">
        <v>110</v>
      </c>
      <c r="H7129" t="s">
        <v>94</v>
      </c>
      <c r="I7129" t="s">
        <v>896</v>
      </c>
      <c r="K7129">
        <v>0</v>
      </c>
      <c r="L7129">
        <v>0</v>
      </c>
      <c r="O7129">
        <v>1963</v>
      </c>
      <c r="P7129" t="s">
        <v>120</v>
      </c>
      <c r="R7129">
        <f t="shared" si="445"/>
        <v>-89</v>
      </c>
      <c r="S7129">
        <f t="shared" si="446"/>
        <v>38</v>
      </c>
      <c r="T7129" t="str">
        <f t="shared" si="447"/>
        <v>-8938</v>
      </c>
      <c r="U7129" t="str">
        <f t="shared" si="444"/>
        <v>-89, 38</v>
      </c>
    </row>
    <row r="7130" spans="1:21" hidden="1" x14ac:dyDescent="0.25">
      <c r="A7130">
        <v>-88.936901000000006</v>
      </c>
      <c r="B7130">
        <v>38.306372000000003</v>
      </c>
      <c r="C7130">
        <v>1963</v>
      </c>
      <c r="D7130" t="s">
        <v>894</v>
      </c>
      <c r="E7130" t="s">
        <v>895</v>
      </c>
      <c r="F7130" t="s">
        <v>110</v>
      </c>
      <c r="G7130" t="s">
        <v>110</v>
      </c>
      <c r="H7130" t="s">
        <v>94</v>
      </c>
      <c r="I7130" t="s">
        <v>896</v>
      </c>
      <c r="K7130">
        <v>0</v>
      </c>
      <c r="L7130">
        <v>0</v>
      </c>
      <c r="O7130">
        <v>1963</v>
      </c>
      <c r="P7130" t="s">
        <v>120</v>
      </c>
      <c r="R7130">
        <f t="shared" si="445"/>
        <v>-89</v>
      </c>
      <c r="S7130">
        <f t="shared" si="446"/>
        <v>38</v>
      </c>
      <c r="T7130" t="str">
        <f t="shared" si="447"/>
        <v>-8938</v>
      </c>
      <c r="U7130" t="str">
        <f t="shared" si="444"/>
        <v>-89, 38</v>
      </c>
    </row>
    <row r="7131" spans="1:21" hidden="1" x14ac:dyDescent="0.25">
      <c r="A7131">
        <v>-88.907375000000002</v>
      </c>
      <c r="B7131">
        <v>38.339098</v>
      </c>
      <c r="C7131">
        <v>1963</v>
      </c>
      <c r="D7131" t="s">
        <v>894</v>
      </c>
      <c r="E7131" t="s">
        <v>895</v>
      </c>
      <c r="F7131" t="s">
        <v>110</v>
      </c>
      <c r="G7131" t="s">
        <v>110</v>
      </c>
      <c r="H7131" t="s">
        <v>94</v>
      </c>
      <c r="I7131" t="s">
        <v>896</v>
      </c>
      <c r="K7131">
        <v>0</v>
      </c>
      <c r="L7131">
        <v>0</v>
      </c>
      <c r="O7131">
        <v>1963</v>
      </c>
      <c r="P7131" t="s">
        <v>120</v>
      </c>
      <c r="R7131">
        <f t="shared" si="445"/>
        <v>-89</v>
      </c>
      <c r="S7131">
        <f t="shared" si="446"/>
        <v>38</v>
      </c>
      <c r="T7131" t="str">
        <f t="shared" si="447"/>
        <v>-8938</v>
      </c>
      <c r="U7131" t="str">
        <f t="shared" si="444"/>
        <v>-89, 38</v>
      </c>
    </row>
    <row r="7132" spans="1:21" hidden="1" x14ac:dyDescent="0.25">
      <c r="A7132">
        <v>-89.106159000000005</v>
      </c>
      <c r="B7132">
        <v>38.188983999999998</v>
      </c>
      <c r="C7132">
        <v>1963</v>
      </c>
      <c r="D7132" t="s">
        <v>894</v>
      </c>
      <c r="E7132" t="s">
        <v>895</v>
      </c>
      <c r="F7132" t="s">
        <v>110</v>
      </c>
      <c r="G7132" t="s">
        <v>110</v>
      </c>
      <c r="H7132" t="s">
        <v>94</v>
      </c>
      <c r="I7132" t="s">
        <v>896</v>
      </c>
      <c r="K7132">
        <v>0</v>
      </c>
      <c r="L7132">
        <v>0</v>
      </c>
      <c r="O7132">
        <v>1963</v>
      </c>
      <c r="P7132" t="s">
        <v>120</v>
      </c>
      <c r="R7132">
        <f t="shared" si="445"/>
        <v>-89</v>
      </c>
      <c r="S7132">
        <f t="shared" si="446"/>
        <v>38</v>
      </c>
      <c r="T7132" t="str">
        <f t="shared" si="447"/>
        <v>-8938</v>
      </c>
      <c r="U7132" t="str">
        <f t="shared" si="444"/>
        <v>-89, 38</v>
      </c>
    </row>
    <row r="7133" spans="1:21" hidden="1" x14ac:dyDescent="0.25">
      <c r="A7133">
        <v>-88.864698000000004</v>
      </c>
      <c r="B7133">
        <v>38.226734999999998</v>
      </c>
      <c r="C7133">
        <v>1963</v>
      </c>
      <c r="D7133" t="s">
        <v>894</v>
      </c>
      <c r="E7133" t="s">
        <v>895</v>
      </c>
      <c r="F7133" t="s">
        <v>110</v>
      </c>
      <c r="G7133" t="s">
        <v>110</v>
      </c>
      <c r="H7133" t="s">
        <v>94</v>
      </c>
      <c r="I7133" t="s">
        <v>896</v>
      </c>
      <c r="K7133">
        <v>0</v>
      </c>
      <c r="L7133">
        <v>0</v>
      </c>
      <c r="O7133">
        <v>1963</v>
      </c>
      <c r="P7133" t="s">
        <v>120</v>
      </c>
      <c r="R7133">
        <f t="shared" si="445"/>
        <v>-89</v>
      </c>
      <c r="S7133">
        <f t="shared" si="446"/>
        <v>38</v>
      </c>
      <c r="T7133" t="str">
        <f t="shared" si="447"/>
        <v>-8938</v>
      </c>
      <c r="U7133" t="str">
        <f t="shared" si="444"/>
        <v>-89, 38</v>
      </c>
    </row>
    <row r="7134" spans="1:21" hidden="1" x14ac:dyDescent="0.25">
      <c r="A7134">
        <v>-88.982069999999993</v>
      </c>
      <c r="B7134">
        <v>37.535760000000003</v>
      </c>
      <c r="C7134">
        <v>1963</v>
      </c>
      <c r="D7134" t="s">
        <v>894</v>
      </c>
      <c r="E7134" t="s">
        <v>895</v>
      </c>
      <c r="F7134" t="s">
        <v>110</v>
      </c>
      <c r="G7134" t="s">
        <v>110</v>
      </c>
      <c r="H7134" t="s">
        <v>94</v>
      </c>
      <c r="I7134" t="s">
        <v>896</v>
      </c>
      <c r="K7134">
        <v>0</v>
      </c>
      <c r="L7134">
        <v>0</v>
      </c>
      <c r="O7134">
        <v>1963</v>
      </c>
      <c r="P7134" t="s">
        <v>120</v>
      </c>
      <c r="R7134">
        <f t="shared" si="445"/>
        <v>-89</v>
      </c>
      <c r="S7134">
        <f t="shared" si="446"/>
        <v>38</v>
      </c>
      <c r="T7134" t="str">
        <f t="shared" si="447"/>
        <v>-8938</v>
      </c>
      <c r="U7134" t="str">
        <f t="shared" si="444"/>
        <v>-89, 38</v>
      </c>
    </row>
    <row r="7135" spans="1:21" hidden="1" x14ac:dyDescent="0.25">
      <c r="A7135">
        <v>-89.395150999999998</v>
      </c>
      <c r="B7135">
        <v>38.003940999999998</v>
      </c>
      <c r="C7135">
        <v>1963</v>
      </c>
      <c r="D7135" t="s">
        <v>894</v>
      </c>
      <c r="E7135" t="s">
        <v>895</v>
      </c>
      <c r="F7135" t="s">
        <v>110</v>
      </c>
      <c r="G7135" t="s">
        <v>110</v>
      </c>
      <c r="H7135" t="s">
        <v>94</v>
      </c>
      <c r="I7135" t="s">
        <v>896</v>
      </c>
      <c r="K7135">
        <v>0</v>
      </c>
      <c r="L7135">
        <v>0</v>
      </c>
      <c r="O7135">
        <v>1963</v>
      </c>
      <c r="P7135" t="s">
        <v>120</v>
      </c>
      <c r="R7135">
        <f t="shared" si="445"/>
        <v>-89</v>
      </c>
      <c r="S7135">
        <f t="shared" si="446"/>
        <v>38</v>
      </c>
      <c r="T7135" t="str">
        <f t="shared" si="447"/>
        <v>-8938</v>
      </c>
      <c r="U7135" t="str">
        <f t="shared" si="444"/>
        <v>-89, 38</v>
      </c>
    </row>
    <row r="7136" spans="1:21" hidden="1" x14ac:dyDescent="0.25">
      <c r="A7136">
        <v>-89.395150999999998</v>
      </c>
      <c r="B7136">
        <v>38.003940999999998</v>
      </c>
      <c r="C7136">
        <v>1963</v>
      </c>
      <c r="D7136" t="s">
        <v>894</v>
      </c>
      <c r="E7136" t="s">
        <v>895</v>
      </c>
      <c r="F7136" t="s">
        <v>110</v>
      </c>
      <c r="G7136" t="s">
        <v>110</v>
      </c>
      <c r="H7136" t="s">
        <v>94</v>
      </c>
      <c r="I7136" t="s">
        <v>896</v>
      </c>
      <c r="K7136">
        <v>0</v>
      </c>
      <c r="L7136">
        <v>0</v>
      </c>
      <c r="O7136">
        <v>1963</v>
      </c>
      <c r="P7136" t="s">
        <v>120</v>
      </c>
      <c r="R7136">
        <f t="shared" si="445"/>
        <v>-89</v>
      </c>
      <c r="S7136">
        <f t="shared" si="446"/>
        <v>38</v>
      </c>
      <c r="T7136" t="str">
        <f t="shared" si="447"/>
        <v>-8938</v>
      </c>
      <c r="U7136" t="str">
        <f t="shared" si="444"/>
        <v>-89, 38</v>
      </c>
    </row>
    <row r="7137" spans="1:21" hidden="1" x14ac:dyDescent="0.25">
      <c r="A7137">
        <v>-89.395150999999998</v>
      </c>
      <c r="B7137">
        <v>38.003940999999998</v>
      </c>
      <c r="C7137">
        <v>1963</v>
      </c>
      <c r="D7137" t="s">
        <v>894</v>
      </c>
      <c r="E7137" t="s">
        <v>895</v>
      </c>
      <c r="F7137" t="s">
        <v>110</v>
      </c>
      <c r="G7137" t="s">
        <v>110</v>
      </c>
      <c r="H7137" t="s">
        <v>94</v>
      </c>
      <c r="I7137" t="s">
        <v>896</v>
      </c>
      <c r="K7137">
        <v>0</v>
      </c>
      <c r="L7137">
        <v>0</v>
      </c>
      <c r="O7137">
        <v>1963</v>
      </c>
      <c r="P7137" t="s">
        <v>120</v>
      </c>
      <c r="R7137">
        <f t="shared" si="445"/>
        <v>-89</v>
      </c>
      <c r="S7137">
        <f t="shared" si="446"/>
        <v>38</v>
      </c>
      <c r="T7137" t="str">
        <f t="shared" si="447"/>
        <v>-8938</v>
      </c>
      <c r="U7137" t="str">
        <f t="shared" si="444"/>
        <v>-89, 38</v>
      </c>
    </row>
    <row r="7138" spans="1:21" hidden="1" x14ac:dyDescent="0.25">
      <c r="A7138">
        <v>-89.395150999999998</v>
      </c>
      <c r="B7138">
        <v>38.003940999999998</v>
      </c>
      <c r="C7138">
        <v>1963</v>
      </c>
      <c r="D7138" t="s">
        <v>894</v>
      </c>
      <c r="E7138" t="s">
        <v>895</v>
      </c>
      <c r="F7138" t="s">
        <v>110</v>
      </c>
      <c r="G7138" t="s">
        <v>110</v>
      </c>
      <c r="H7138" t="s">
        <v>94</v>
      </c>
      <c r="I7138" t="s">
        <v>896</v>
      </c>
      <c r="K7138">
        <v>0</v>
      </c>
      <c r="L7138">
        <v>0</v>
      </c>
      <c r="O7138">
        <v>1963</v>
      </c>
      <c r="P7138" t="s">
        <v>120</v>
      </c>
      <c r="R7138">
        <f t="shared" si="445"/>
        <v>-89</v>
      </c>
      <c r="S7138">
        <f t="shared" si="446"/>
        <v>38</v>
      </c>
      <c r="T7138" t="str">
        <f t="shared" si="447"/>
        <v>-8938</v>
      </c>
      <c r="U7138" t="str">
        <f t="shared" si="444"/>
        <v>-89, 37</v>
      </c>
    </row>
    <row r="7139" spans="1:21" hidden="1" x14ac:dyDescent="0.25">
      <c r="A7139">
        <v>-88.660307000000003</v>
      </c>
      <c r="B7139">
        <v>37.383178999999998</v>
      </c>
      <c r="C7139">
        <v>1963</v>
      </c>
      <c r="D7139" t="s">
        <v>894</v>
      </c>
      <c r="E7139" t="s">
        <v>895</v>
      </c>
      <c r="F7139" t="s">
        <v>110</v>
      </c>
      <c r="G7139" t="s">
        <v>110</v>
      </c>
      <c r="H7139" t="s">
        <v>94</v>
      </c>
      <c r="I7139" t="s">
        <v>896</v>
      </c>
      <c r="K7139">
        <v>0</v>
      </c>
      <c r="L7139">
        <v>0</v>
      </c>
      <c r="O7139">
        <v>1963</v>
      </c>
      <c r="P7139" t="s">
        <v>120</v>
      </c>
      <c r="R7139">
        <f t="shared" si="445"/>
        <v>-89</v>
      </c>
      <c r="S7139">
        <f t="shared" si="446"/>
        <v>37</v>
      </c>
      <c r="T7139" t="str">
        <f t="shared" si="447"/>
        <v>-8937</v>
      </c>
      <c r="U7139" t="str">
        <f t="shared" si="444"/>
        <v>-89, 38</v>
      </c>
    </row>
    <row r="7140" spans="1:21" hidden="1" x14ac:dyDescent="0.25">
      <c r="A7140">
        <v>-88.656577999999996</v>
      </c>
      <c r="B7140">
        <v>37.519393000000001</v>
      </c>
      <c r="C7140">
        <v>1963</v>
      </c>
      <c r="D7140" t="s">
        <v>894</v>
      </c>
      <c r="E7140" t="s">
        <v>895</v>
      </c>
      <c r="F7140" t="s">
        <v>110</v>
      </c>
      <c r="G7140" t="s">
        <v>110</v>
      </c>
      <c r="H7140" t="s">
        <v>94</v>
      </c>
      <c r="I7140" t="s">
        <v>896</v>
      </c>
      <c r="K7140">
        <v>0</v>
      </c>
      <c r="L7140">
        <v>0</v>
      </c>
      <c r="O7140">
        <v>1963</v>
      </c>
      <c r="P7140" t="s">
        <v>120</v>
      </c>
      <c r="R7140">
        <f t="shared" si="445"/>
        <v>-89</v>
      </c>
      <c r="S7140">
        <f t="shared" si="446"/>
        <v>38</v>
      </c>
      <c r="T7140" t="str">
        <f t="shared" si="447"/>
        <v>-8938</v>
      </c>
      <c r="U7140" t="str">
        <f t="shared" si="444"/>
        <v>-89, 37</v>
      </c>
    </row>
    <row r="7141" spans="1:21" hidden="1" x14ac:dyDescent="0.25">
      <c r="A7141">
        <v>-88.659705000000002</v>
      </c>
      <c r="B7141">
        <v>37.411873</v>
      </c>
      <c r="C7141">
        <v>1963</v>
      </c>
      <c r="D7141" t="s">
        <v>894</v>
      </c>
      <c r="E7141" t="s">
        <v>895</v>
      </c>
      <c r="F7141" t="s">
        <v>110</v>
      </c>
      <c r="G7141" t="s">
        <v>110</v>
      </c>
      <c r="H7141" t="s">
        <v>94</v>
      </c>
      <c r="I7141" t="s">
        <v>896</v>
      </c>
      <c r="K7141">
        <v>0</v>
      </c>
      <c r="L7141">
        <v>0</v>
      </c>
      <c r="O7141">
        <v>1963</v>
      </c>
      <c r="P7141" t="s">
        <v>120</v>
      </c>
      <c r="R7141">
        <f t="shared" si="445"/>
        <v>-89</v>
      </c>
      <c r="S7141">
        <f t="shared" si="446"/>
        <v>37</v>
      </c>
      <c r="T7141" t="str">
        <f t="shared" si="447"/>
        <v>-8937</v>
      </c>
      <c r="U7141" t="str">
        <f t="shared" si="444"/>
        <v>-89, 37</v>
      </c>
    </row>
    <row r="7142" spans="1:21" hidden="1" x14ac:dyDescent="0.25">
      <c r="A7142">
        <v>-88.659705000000002</v>
      </c>
      <c r="B7142">
        <v>37.411873</v>
      </c>
      <c r="C7142">
        <v>1963</v>
      </c>
      <c r="D7142" t="s">
        <v>894</v>
      </c>
      <c r="E7142" t="s">
        <v>895</v>
      </c>
      <c r="F7142" t="s">
        <v>110</v>
      </c>
      <c r="G7142" t="s">
        <v>110</v>
      </c>
      <c r="H7142" t="s">
        <v>94</v>
      </c>
      <c r="I7142" t="s">
        <v>896</v>
      </c>
      <c r="K7142">
        <v>0</v>
      </c>
      <c r="L7142">
        <v>0</v>
      </c>
      <c r="O7142">
        <v>1963</v>
      </c>
      <c r="P7142" t="s">
        <v>120</v>
      </c>
      <c r="R7142">
        <f t="shared" si="445"/>
        <v>-89</v>
      </c>
      <c r="S7142">
        <f t="shared" si="446"/>
        <v>37</v>
      </c>
      <c r="T7142" t="str">
        <f t="shared" si="447"/>
        <v>-8937</v>
      </c>
      <c r="U7142" t="str">
        <f t="shared" si="444"/>
        <v>-89, 38</v>
      </c>
    </row>
    <row r="7143" spans="1:21" hidden="1" x14ac:dyDescent="0.25">
      <c r="A7143">
        <v>-88.520837</v>
      </c>
      <c r="B7143">
        <v>37.721373999999997</v>
      </c>
      <c r="C7143">
        <v>1963</v>
      </c>
      <c r="D7143" t="s">
        <v>894</v>
      </c>
      <c r="E7143" t="s">
        <v>895</v>
      </c>
      <c r="F7143" t="s">
        <v>110</v>
      </c>
      <c r="G7143" t="s">
        <v>110</v>
      </c>
      <c r="H7143" t="s">
        <v>94</v>
      </c>
      <c r="I7143" t="s">
        <v>896</v>
      </c>
      <c r="K7143">
        <v>0</v>
      </c>
      <c r="L7143">
        <v>0</v>
      </c>
      <c r="O7143">
        <v>1963</v>
      </c>
      <c r="P7143" t="s">
        <v>120</v>
      </c>
      <c r="R7143">
        <f t="shared" si="445"/>
        <v>-89</v>
      </c>
      <c r="S7143">
        <f t="shared" si="446"/>
        <v>38</v>
      </c>
      <c r="T7143" t="str">
        <f t="shared" si="447"/>
        <v>-8938</v>
      </c>
      <c r="U7143" t="str">
        <f t="shared" si="444"/>
        <v>-90, 39</v>
      </c>
    </row>
    <row r="7144" spans="1:21" hidden="1" x14ac:dyDescent="0.25">
      <c r="A7144">
        <v>-90.144585000000006</v>
      </c>
      <c r="B7144">
        <v>38.544257999999999</v>
      </c>
      <c r="C7144">
        <v>1963</v>
      </c>
      <c r="D7144" t="s">
        <v>894</v>
      </c>
      <c r="E7144" t="s">
        <v>895</v>
      </c>
      <c r="F7144" t="s">
        <v>110</v>
      </c>
      <c r="G7144" t="s">
        <v>110</v>
      </c>
      <c r="H7144" t="s">
        <v>94</v>
      </c>
      <c r="I7144" t="s">
        <v>896</v>
      </c>
      <c r="K7144">
        <v>0</v>
      </c>
      <c r="L7144">
        <v>0</v>
      </c>
      <c r="O7144">
        <v>1963</v>
      </c>
      <c r="P7144" t="s">
        <v>120</v>
      </c>
      <c r="R7144">
        <f t="shared" si="445"/>
        <v>-90</v>
      </c>
      <c r="S7144">
        <f t="shared" si="446"/>
        <v>39</v>
      </c>
      <c r="T7144" t="str">
        <f t="shared" si="447"/>
        <v>-9039</v>
      </c>
      <c r="U7144" t="str">
        <f t="shared" si="444"/>
        <v>-90, 39</v>
      </c>
    </row>
    <row r="7145" spans="1:21" hidden="1" x14ac:dyDescent="0.25">
      <c r="A7145">
        <v>-90.184364000000002</v>
      </c>
      <c r="B7145">
        <v>38.506602000000001</v>
      </c>
      <c r="C7145">
        <v>1963</v>
      </c>
      <c r="D7145" t="s">
        <v>894</v>
      </c>
      <c r="E7145" t="s">
        <v>895</v>
      </c>
      <c r="F7145" t="s">
        <v>110</v>
      </c>
      <c r="G7145" t="s">
        <v>110</v>
      </c>
      <c r="H7145" t="s">
        <v>94</v>
      </c>
      <c r="I7145" t="s">
        <v>896</v>
      </c>
      <c r="K7145">
        <v>0</v>
      </c>
      <c r="L7145">
        <v>0</v>
      </c>
      <c r="O7145">
        <v>1963</v>
      </c>
      <c r="P7145" t="s">
        <v>120</v>
      </c>
      <c r="R7145">
        <f t="shared" si="445"/>
        <v>-90</v>
      </c>
      <c r="S7145">
        <f t="shared" si="446"/>
        <v>39</v>
      </c>
      <c r="T7145" t="str">
        <f t="shared" si="447"/>
        <v>-9039</v>
      </c>
      <c r="U7145" t="str">
        <f t="shared" si="444"/>
        <v>-89, 38</v>
      </c>
    </row>
    <row r="7146" spans="1:21" hidden="1" x14ac:dyDescent="0.25">
      <c r="A7146">
        <v>-89.211988000000005</v>
      </c>
      <c r="B7146">
        <v>38.203992999999997</v>
      </c>
      <c r="C7146">
        <v>1963</v>
      </c>
      <c r="D7146" t="s">
        <v>894</v>
      </c>
      <c r="E7146" t="s">
        <v>895</v>
      </c>
      <c r="F7146" t="s">
        <v>110</v>
      </c>
      <c r="G7146" t="s">
        <v>110</v>
      </c>
      <c r="H7146" t="s">
        <v>94</v>
      </c>
      <c r="I7146" t="s">
        <v>896</v>
      </c>
      <c r="K7146">
        <v>0</v>
      </c>
      <c r="L7146">
        <v>0</v>
      </c>
      <c r="O7146">
        <v>1963</v>
      </c>
      <c r="P7146" t="s">
        <v>120</v>
      </c>
      <c r="R7146">
        <f t="shared" si="445"/>
        <v>-89</v>
      </c>
      <c r="S7146">
        <f t="shared" si="446"/>
        <v>38</v>
      </c>
      <c r="T7146" t="str">
        <f t="shared" si="447"/>
        <v>-8938</v>
      </c>
      <c r="U7146" t="str">
        <f t="shared" si="444"/>
        <v>-89, 38</v>
      </c>
    </row>
    <row r="7147" spans="1:21" hidden="1" x14ac:dyDescent="0.25">
      <c r="A7147">
        <v>-89.490509000000003</v>
      </c>
      <c r="B7147">
        <v>38.275519000000003</v>
      </c>
      <c r="C7147">
        <v>1963</v>
      </c>
      <c r="D7147" t="s">
        <v>894</v>
      </c>
      <c r="E7147" t="s">
        <v>895</v>
      </c>
      <c r="F7147" t="s">
        <v>110</v>
      </c>
      <c r="G7147" t="s">
        <v>110</v>
      </c>
      <c r="H7147" t="s">
        <v>94</v>
      </c>
      <c r="I7147" t="s">
        <v>896</v>
      </c>
      <c r="K7147">
        <v>0</v>
      </c>
      <c r="L7147">
        <v>0</v>
      </c>
      <c r="O7147">
        <v>1963</v>
      </c>
      <c r="P7147" t="s">
        <v>120</v>
      </c>
      <c r="R7147">
        <f t="shared" si="445"/>
        <v>-89</v>
      </c>
      <c r="S7147">
        <f t="shared" si="446"/>
        <v>38</v>
      </c>
      <c r="T7147" t="str">
        <f t="shared" si="447"/>
        <v>-8938</v>
      </c>
      <c r="U7147" t="str">
        <f t="shared" si="444"/>
        <v>-89, 38</v>
      </c>
    </row>
    <row r="7148" spans="1:21" hidden="1" x14ac:dyDescent="0.25">
      <c r="A7148">
        <v>-89.160404</v>
      </c>
      <c r="B7148">
        <v>37.704737999999999</v>
      </c>
      <c r="C7148">
        <v>1963</v>
      </c>
      <c r="D7148" t="s">
        <v>894</v>
      </c>
      <c r="E7148" t="s">
        <v>895</v>
      </c>
      <c r="F7148" t="s">
        <v>110</v>
      </c>
      <c r="G7148" t="s">
        <v>110</v>
      </c>
      <c r="H7148" t="s">
        <v>94</v>
      </c>
      <c r="I7148" t="s">
        <v>896</v>
      </c>
      <c r="K7148">
        <v>0</v>
      </c>
      <c r="L7148">
        <v>0</v>
      </c>
      <c r="O7148">
        <v>1963</v>
      </c>
      <c r="P7148" t="s">
        <v>120</v>
      </c>
      <c r="R7148">
        <f t="shared" si="445"/>
        <v>-89</v>
      </c>
      <c r="S7148">
        <f t="shared" si="446"/>
        <v>38</v>
      </c>
      <c r="T7148" t="str">
        <f t="shared" si="447"/>
        <v>-8938</v>
      </c>
      <c r="U7148" t="str">
        <f t="shared" si="444"/>
        <v>-90, 39</v>
      </c>
    </row>
    <row r="7149" spans="1:21" hidden="1" x14ac:dyDescent="0.25">
      <c r="A7149">
        <v>-89.953157000000004</v>
      </c>
      <c r="B7149">
        <v>38.811436</v>
      </c>
      <c r="C7149">
        <v>1963</v>
      </c>
      <c r="D7149" t="s">
        <v>894</v>
      </c>
      <c r="E7149" t="s">
        <v>895</v>
      </c>
      <c r="F7149" t="s">
        <v>110</v>
      </c>
      <c r="G7149" t="s">
        <v>110</v>
      </c>
      <c r="H7149" t="s">
        <v>94</v>
      </c>
      <c r="I7149" t="s">
        <v>896</v>
      </c>
      <c r="K7149">
        <v>0</v>
      </c>
      <c r="L7149">
        <v>0</v>
      </c>
      <c r="O7149">
        <v>1963</v>
      </c>
      <c r="P7149" t="s">
        <v>120</v>
      </c>
      <c r="R7149">
        <f t="shared" si="445"/>
        <v>-90</v>
      </c>
      <c r="S7149">
        <f t="shared" si="446"/>
        <v>39</v>
      </c>
      <c r="T7149" t="str">
        <f t="shared" si="447"/>
        <v>-9039</v>
      </c>
      <c r="U7149" t="str">
        <f t="shared" si="444"/>
        <v>-89, 37</v>
      </c>
    </row>
    <row r="7150" spans="1:21" hidden="1" x14ac:dyDescent="0.25">
      <c r="A7150">
        <v>-88.910979999999995</v>
      </c>
      <c r="B7150">
        <v>37.401187</v>
      </c>
      <c r="C7150">
        <v>1964</v>
      </c>
      <c r="D7150" t="s">
        <v>894</v>
      </c>
      <c r="E7150" t="s">
        <v>895</v>
      </c>
      <c r="F7150" t="s">
        <v>110</v>
      </c>
      <c r="G7150" t="s">
        <v>110</v>
      </c>
      <c r="H7150" t="s">
        <v>94</v>
      </c>
      <c r="I7150" t="s">
        <v>896</v>
      </c>
      <c r="K7150">
        <v>0</v>
      </c>
      <c r="L7150">
        <v>0</v>
      </c>
      <c r="O7150">
        <v>1964</v>
      </c>
      <c r="P7150" t="s">
        <v>120</v>
      </c>
      <c r="R7150">
        <f t="shared" si="445"/>
        <v>-89</v>
      </c>
      <c r="S7150">
        <f t="shared" si="446"/>
        <v>37</v>
      </c>
      <c r="T7150" t="str">
        <f t="shared" si="447"/>
        <v>-8937</v>
      </c>
      <c r="U7150" t="str">
        <f t="shared" si="444"/>
        <v>-89, 37</v>
      </c>
    </row>
    <row r="7151" spans="1:21" hidden="1" x14ac:dyDescent="0.25">
      <c r="A7151">
        <v>-88.910979999999995</v>
      </c>
      <c r="B7151">
        <v>37.401187</v>
      </c>
      <c r="C7151">
        <v>1964</v>
      </c>
      <c r="D7151" t="s">
        <v>894</v>
      </c>
      <c r="E7151" t="s">
        <v>895</v>
      </c>
      <c r="F7151" t="s">
        <v>110</v>
      </c>
      <c r="G7151" t="s">
        <v>110</v>
      </c>
      <c r="H7151" t="s">
        <v>94</v>
      </c>
      <c r="I7151" t="s">
        <v>896</v>
      </c>
      <c r="K7151">
        <v>0</v>
      </c>
      <c r="L7151">
        <v>0</v>
      </c>
      <c r="O7151">
        <v>1964</v>
      </c>
      <c r="P7151" t="s">
        <v>120</v>
      </c>
      <c r="R7151">
        <f t="shared" si="445"/>
        <v>-89</v>
      </c>
      <c r="S7151">
        <f t="shared" si="446"/>
        <v>37</v>
      </c>
      <c r="T7151" t="str">
        <f t="shared" si="447"/>
        <v>-8937</v>
      </c>
      <c r="U7151" t="str">
        <f t="shared" si="444"/>
        <v>-89, 37</v>
      </c>
    </row>
    <row r="7152" spans="1:21" hidden="1" x14ac:dyDescent="0.25">
      <c r="A7152">
        <v>-88.910979999999995</v>
      </c>
      <c r="B7152">
        <v>37.401187</v>
      </c>
      <c r="C7152">
        <v>1964</v>
      </c>
      <c r="D7152" t="s">
        <v>894</v>
      </c>
      <c r="E7152" t="s">
        <v>895</v>
      </c>
      <c r="F7152" t="s">
        <v>110</v>
      </c>
      <c r="G7152" t="s">
        <v>110</v>
      </c>
      <c r="H7152" t="s">
        <v>94</v>
      </c>
      <c r="I7152" t="s">
        <v>896</v>
      </c>
      <c r="K7152">
        <v>0</v>
      </c>
      <c r="L7152">
        <v>0</v>
      </c>
      <c r="O7152">
        <v>1964</v>
      </c>
      <c r="P7152" t="s">
        <v>120</v>
      </c>
      <c r="R7152">
        <f t="shared" si="445"/>
        <v>-89</v>
      </c>
      <c r="S7152">
        <f t="shared" si="446"/>
        <v>37</v>
      </c>
      <c r="T7152" t="str">
        <f t="shared" si="447"/>
        <v>-8937</v>
      </c>
      <c r="U7152" t="str">
        <f t="shared" si="444"/>
        <v>-89, 38</v>
      </c>
    </row>
    <row r="7153" spans="1:21" hidden="1" x14ac:dyDescent="0.25">
      <c r="A7153">
        <v>-88.982069999999993</v>
      </c>
      <c r="B7153">
        <v>37.535760000000003</v>
      </c>
      <c r="C7153">
        <v>1964</v>
      </c>
      <c r="D7153" t="s">
        <v>894</v>
      </c>
      <c r="E7153" t="s">
        <v>895</v>
      </c>
      <c r="F7153" t="s">
        <v>110</v>
      </c>
      <c r="G7153" t="s">
        <v>110</v>
      </c>
      <c r="H7153" t="s">
        <v>94</v>
      </c>
      <c r="I7153" t="s">
        <v>896</v>
      </c>
      <c r="K7153">
        <v>0</v>
      </c>
      <c r="L7153">
        <v>0</v>
      </c>
      <c r="O7153">
        <v>1964</v>
      </c>
      <c r="P7153" t="s">
        <v>120</v>
      </c>
      <c r="R7153">
        <f t="shared" si="445"/>
        <v>-89</v>
      </c>
      <c r="S7153">
        <f t="shared" si="446"/>
        <v>38</v>
      </c>
      <c r="T7153" t="str">
        <f t="shared" si="447"/>
        <v>-8938</v>
      </c>
      <c r="U7153" t="str">
        <f t="shared" si="444"/>
        <v>-89, 37</v>
      </c>
    </row>
    <row r="7154" spans="1:21" hidden="1" x14ac:dyDescent="0.25">
      <c r="A7154">
        <v>-88.903059999999996</v>
      </c>
      <c r="B7154">
        <v>37.420375999999997</v>
      </c>
      <c r="C7154">
        <v>1964</v>
      </c>
      <c r="D7154" t="s">
        <v>894</v>
      </c>
      <c r="E7154" t="s">
        <v>895</v>
      </c>
      <c r="F7154" t="s">
        <v>110</v>
      </c>
      <c r="G7154" t="s">
        <v>110</v>
      </c>
      <c r="H7154" t="s">
        <v>94</v>
      </c>
      <c r="I7154" t="s">
        <v>896</v>
      </c>
      <c r="K7154">
        <v>0</v>
      </c>
      <c r="L7154">
        <v>0</v>
      </c>
      <c r="O7154">
        <v>1964</v>
      </c>
      <c r="P7154" t="s">
        <v>120</v>
      </c>
      <c r="R7154">
        <f t="shared" si="445"/>
        <v>-89</v>
      </c>
      <c r="S7154">
        <f t="shared" si="446"/>
        <v>37</v>
      </c>
      <c r="T7154" t="str">
        <f t="shared" si="447"/>
        <v>-8937</v>
      </c>
      <c r="U7154" t="str">
        <f t="shared" si="444"/>
        <v>-89, 37</v>
      </c>
    </row>
    <row r="7155" spans="1:21" hidden="1" x14ac:dyDescent="0.25">
      <c r="A7155">
        <v>-88.910979999999995</v>
      </c>
      <c r="B7155">
        <v>37.401187</v>
      </c>
      <c r="C7155">
        <v>1964</v>
      </c>
      <c r="D7155" t="s">
        <v>894</v>
      </c>
      <c r="E7155" t="s">
        <v>895</v>
      </c>
      <c r="F7155" t="s">
        <v>110</v>
      </c>
      <c r="G7155" t="s">
        <v>110</v>
      </c>
      <c r="H7155" t="s">
        <v>94</v>
      </c>
      <c r="I7155" t="s">
        <v>896</v>
      </c>
      <c r="K7155">
        <v>0</v>
      </c>
      <c r="L7155">
        <v>0</v>
      </c>
      <c r="O7155">
        <v>1964</v>
      </c>
      <c r="P7155" t="s">
        <v>120</v>
      </c>
      <c r="R7155">
        <f t="shared" si="445"/>
        <v>-89</v>
      </c>
      <c r="S7155">
        <f t="shared" si="446"/>
        <v>37</v>
      </c>
      <c r="T7155" t="str">
        <f t="shared" si="447"/>
        <v>-8937</v>
      </c>
      <c r="U7155" t="str">
        <f t="shared" si="444"/>
        <v>-89, 37</v>
      </c>
    </row>
    <row r="7156" spans="1:21" hidden="1" x14ac:dyDescent="0.25">
      <c r="A7156">
        <v>-88.910979999999995</v>
      </c>
      <c r="B7156">
        <v>37.401187</v>
      </c>
      <c r="C7156">
        <v>1964</v>
      </c>
      <c r="D7156" t="s">
        <v>894</v>
      </c>
      <c r="E7156" t="s">
        <v>895</v>
      </c>
      <c r="F7156" t="s">
        <v>110</v>
      </c>
      <c r="G7156" t="s">
        <v>110</v>
      </c>
      <c r="H7156" t="s">
        <v>94</v>
      </c>
      <c r="I7156" t="s">
        <v>896</v>
      </c>
      <c r="K7156">
        <v>0</v>
      </c>
      <c r="L7156">
        <v>0</v>
      </c>
      <c r="O7156">
        <v>1964</v>
      </c>
      <c r="P7156" t="s">
        <v>120</v>
      </c>
      <c r="R7156">
        <f t="shared" si="445"/>
        <v>-89</v>
      </c>
      <c r="S7156">
        <f t="shared" si="446"/>
        <v>37</v>
      </c>
      <c r="T7156" t="str">
        <f t="shared" si="447"/>
        <v>-8937</v>
      </c>
      <c r="U7156" t="str">
        <f t="shared" si="444"/>
        <v>-89, 37</v>
      </c>
    </row>
    <row r="7157" spans="1:21" hidden="1" x14ac:dyDescent="0.25">
      <c r="A7157">
        <v>-88.910979999999995</v>
      </c>
      <c r="B7157">
        <v>37.401187</v>
      </c>
      <c r="C7157">
        <v>1964</v>
      </c>
      <c r="D7157" t="s">
        <v>894</v>
      </c>
      <c r="E7157" t="s">
        <v>895</v>
      </c>
      <c r="F7157" t="s">
        <v>110</v>
      </c>
      <c r="G7157" t="s">
        <v>110</v>
      </c>
      <c r="H7157" t="s">
        <v>94</v>
      </c>
      <c r="I7157" t="s">
        <v>896</v>
      </c>
      <c r="K7157">
        <v>0</v>
      </c>
      <c r="L7157">
        <v>0</v>
      </c>
      <c r="O7157">
        <v>1964</v>
      </c>
      <c r="P7157" t="s">
        <v>120</v>
      </c>
      <c r="R7157">
        <f t="shared" si="445"/>
        <v>-89</v>
      </c>
      <c r="S7157">
        <f t="shared" si="446"/>
        <v>37</v>
      </c>
      <c r="T7157" t="str">
        <f t="shared" si="447"/>
        <v>-8937</v>
      </c>
      <c r="U7157" t="str">
        <f t="shared" si="444"/>
        <v>-89, 37</v>
      </c>
    </row>
    <row r="7158" spans="1:21" hidden="1" x14ac:dyDescent="0.25">
      <c r="A7158">
        <v>-88.910979999999995</v>
      </c>
      <c r="B7158">
        <v>37.401187</v>
      </c>
      <c r="C7158">
        <v>1964</v>
      </c>
      <c r="D7158" t="s">
        <v>894</v>
      </c>
      <c r="E7158" t="s">
        <v>895</v>
      </c>
      <c r="F7158" t="s">
        <v>110</v>
      </c>
      <c r="G7158" t="s">
        <v>110</v>
      </c>
      <c r="H7158" t="s">
        <v>94</v>
      </c>
      <c r="I7158" t="s">
        <v>896</v>
      </c>
      <c r="K7158">
        <v>0</v>
      </c>
      <c r="L7158">
        <v>0</v>
      </c>
      <c r="O7158">
        <v>1964</v>
      </c>
      <c r="P7158" t="s">
        <v>120</v>
      </c>
      <c r="R7158">
        <f t="shared" si="445"/>
        <v>-89</v>
      </c>
      <c r="S7158">
        <f t="shared" si="446"/>
        <v>37</v>
      </c>
      <c r="T7158" t="str">
        <f t="shared" si="447"/>
        <v>-8937</v>
      </c>
      <c r="U7158" t="str">
        <f t="shared" si="444"/>
        <v>-89, 37</v>
      </c>
    </row>
    <row r="7159" spans="1:21" hidden="1" x14ac:dyDescent="0.25">
      <c r="A7159">
        <v>-88.910979999999995</v>
      </c>
      <c r="B7159">
        <v>37.401187</v>
      </c>
      <c r="C7159">
        <v>1964</v>
      </c>
      <c r="D7159" t="s">
        <v>894</v>
      </c>
      <c r="E7159" t="s">
        <v>895</v>
      </c>
      <c r="F7159" t="s">
        <v>110</v>
      </c>
      <c r="G7159" t="s">
        <v>110</v>
      </c>
      <c r="H7159" t="s">
        <v>94</v>
      </c>
      <c r="I7159" t="s">
        <v>896</v>
      </c>
      <c r="K7159">
        <v>0</v>
      </c>
      <c r="L7159">
        <v>0</v>
      </c>
      <c r="O7159">
        <v>1964</v>
      </c>
      <c r="P7159" t="s">
        <v>120</v>
      </c>
      <c r="R7159">
        <f t="shared" si="445"/>
        <v>-89</v>
      </c>
      <c r="S7159">
        <f t="shared" si="446"/>
        <v>37</v>
      </c>
      <c r="T7159" t="str">
        <f t="shared" si="447"/>
        <v>-8937</v>
      </c>
      <c r="U7159" t="str">
        <f t="shared" si="444"/>
        <v>-89, 37</v>
      </c>
    </row>
    <row r="7160" spans="1:21" hidden="1" x14ac:dyDescent="0.25">
      <c r="A7160">
        <v>-88.910979999999995</v>
      </c>
      <c r="B7160">
        <v>37.401187</v>
      </c>
      <c r="C7160">
        <v>1964</v>
      </c>
      <c r="D7160" t="s">
        <v>894</v>
      </c>
      <c r="E7160" t="s">
        <v>895</v>
      </c>
      <c r="F7160" t="s">
        <v>110</v>
      </c>
      <c r="G7160" t="s">
        <v>110</v>
      </c>
      <c r="H7160" t="s">
        <v>94</v>
      </c>
      <c r="I7160" t="s">
        <v>896</v>
      </c>
      <c r="K7160">
        <v>0</v>
      </c>
      <c r="L7160">
        <v>0</v>
      </c>
      <c r="O7160">
        <v>1964</v>
      </c>
      <c r="P7160" t="s">
        <v>120</v>
      </c>
      <c r="R7160">
        <f t="shared" si="445"/>
        <v>-89</v>
      </c>
      <c r="S7160">
        <f t="shared" si="446"/>
        <v>37</v>
      </c>
      <c r="T7160" t="str">
        <f t="shared" si="447"/>
        <v>-8937</v>
      </c>
      <c r="U7160" t="str">
        <f t="shared" si="444"/>
        <v>-89, 38</v>
      </c>
    </row>
    <row r="7161" spans="1:21" hidden="1" x14ac:dyDescent="0.25">
      <c r="A7161">
        <v>-89.438982999999993</v>
      </c>
      <c r="B7161">
        <v>37.561439</v>
      </c>
      <c r="C7161">
        <v>1965</v>
      </c>
      <c r="D7161" t="s">
        <v>894</v>
      </c>
      <c r="E7161" t="s">
        <v>895</v>
      </c>
      <c r="F7161" t="s">
        <v>110</v>
      </c>
      <c r="G7161" t="s">
        <v>110</v>
      </c>
      <c r="H7161" t="s">
        <v>94</v>
      </c>
      <c r="I7161" t="s">
        <v>896</v>
      </c>
      <c r="K7161">
        <v>0</v>
      </c>
      <c r="L7161">
        <v>0</v>
      </c>
      <c r="O7161">
        <v>1965</v>
      </c>
      <c r="P7161" t="s">
        <v>120</v>
      </c>
      <c r="R7161">
        <f t="shared" si="445"/>
        <v>-89</v>
      </c>
      <c r="S7161">
        <f t="shared" si="446"/>
        <v>38</v>
      </c>
      <c r="T7161" t="str">
        <f t="shared" si="447"/>
        <v>-8938</v>
      </c>
      <c r="U7161" t="str">
        <f t="shared" si="444"/>
        <v>-89, 38</v>
      </c>
    </row>
    <row r="7162" spans="1:21" hidden="1" x14ac:dyDescent="0.25">
      <c r="A7162">
        <v>-89.284724999999995</v>
      </c>
      <c r="B7162">
        <v>37.508653000000002</v>
      </c>
      <c r="C7162">
        <v>1968</v>
      </c>
      <c r="D7162" t="s">
        <v>894</v>
      </c>
      <c r="E7162" t="s">
        <v>895</v>
      </c>
      <c r="F7162" t="s">
        <v>110</v>
      </c>
      <c r="G7162" t="s">
        <v>110</v>
      </c>
      <c r="H7162" t="s">
        <v>94</v>
      </c>
      <c r="I7162" t="s">
        <v>896</v>
      </c>
      <c r="K7162">
        <v>0</v>
      </c>
      <c r="L7162">
        <v>0</v>
      </c>
      <c r="O7162">
        <v>1968</v>
      </c>
      <c r="P7162" t="s">
        <v>120</v>
      </c>
      <c r="R7162">
        <f t="shared" si="445"/>
        <v>-89</v>
      </c>
      <c r="S7162">
        <f t="shared" si="446"/>
        <v>38</v>
      </c>
      <c r="T7162" t="str">
        <f t="shared" si="447"/>
        <v>-8938</v>
      </c>
      <c r="U7162" t="str">
        <f t="shared" si="444"/>
        <v>-88, 38</v>
      </c>
    </row>
    <row r="7163" spans="1:21" hidden="1" x14ac:dyDescent="0.25">
      <c r="A7163">
        <v>-88.431015000000002</v>
      </c>
      <c r="B7163">
        <v>37.931809999999999</v>
      </c>
      <c r="C7163">
        <v>1969</v>
      </c>
      <c r="D7163" t="s">
        <v>894</v>
      </c>
      <c r="E7163" t="s">
        <v>895</v>
      </c>
      <c r="F7163" t="s">
        <v>110</v>
      </c>
      <c r="G7163" t="s">
        <v>110</v>
      </c>
      <c r="H7163" t="s">
        <v>94</v>
      </c>
      <c r="I7163" t="s">
        <v>896</v>
      </c>
      <c r="K7163">
        <v>0</v>
      </c>
      <c r="L7163">
        <v>0</v>
      </c>
      <c r="O7163">
        <v>1969</v>
      </c>
      <c r="P7163" t="s">
        <v>120</v>
      </c>
      <c r="R7163">
        <f t="shared" si="445"/>
        <v>-88</v>
      </c>
      <c r="S7163">
        <f t="shared" si="446"/>
        <v>38</v>
      </c>
      <c r="T7163" t="str">
        <f t="shared" si="447"/>
        <v>-8838</v>
      </c>
      <c r="U7163" t="str">
        <f t="shared" si="444"/>
        <v>-89, 37</v>
      </c>
    </row>
    <row r="7164" spans="1:21" hidden="1" x14ac:dyDescent="0.25">
      <c r="A7164">
        <v>-89.091567999999995</v>
      </c>
      <c r="B7164">
        <v>37.172576999999997</v>
      </c>
      <c r="C7164">
        <v>1974</v>
      </c>
      <c r="D7164" t="s">
        <v>894</v>
      </c>
      <c r="E7164" t="s">
        <v>895</v>
      </c>
      <c r="F7164" t="s">
        <v>110</v>
      </c>
      <c r="G7164" t="s">
        <v>110</v>
      </c>
      <c r="H7164" t="s">
        <v>94</v>
      </c>
      <c r="I7164" t="s">
        <v>896</v>
      </c>
      <c r="K7164">
        <v>0</v>
      </c>
      <c r="L7164">
        <v>0</v>
      </c>
      <c r="O7164">
        <v>1974</v>
      </c>
      <c r="P7164" t="s">
        <v>120</v>
      </c>
      <c r="R7164">
        <f t="shared" si="445"/>
        <v>-89</v>
      </c>
      <c r="S7164">
        <f t="shared" si="446"/>
        <v>37</v>
      </c>
      <c r="T7164" t="str">
        <f t="shared" si="447"/>
        <v>-8937</v>
      </c>
      <c r="U7164" t="str">
        <f t="shared" si="444"/>
        <v>-89, 37</v>
      </c>
    </row>
    <row r="7165" spans="1:21" hidden="1" x14ac:dyDescent="0.25">
      <c r="A7165">
        <v>-89.091567999999995</v>
      </c>
      <c r="B7165">
        <v>37.172576999999997</v>
      </c>
      <c r="C7165">
        <v>1974</v>
      </c>
      <c r="D7165" t="s">
        <v>894</v>
      </c>
      <c r="E7165" t="s">
        <v>895</v>
      </c>
      <c r="F7165" t="s">
        <v>110</v>
      </c>
      <c r="G7165" t="s">
        <v>110</v>
      </c>
      <c r="H7165" t="s">
        <v>94</v>
      </c>
      <c r="I7165" t="s">
        <v>896</v>
      </c>
      <c r="K7165">
        <v>0</v>
      </c>
      <c r="L7165">
        <v>0</v>
      </c>
      <c r="O7165">
        <v>1974</v>
      </c>
      <c r="P7165" t="s">
        <v>120</v>
      </c>
      <c r="R7165">
        <f t="shared" si="445"/>
        <v>-89</v>
      </c>
      <c r="S7165">
        <f t="shared" si="446"/>
        <v>37</v>
      </c>
      <c r="T7165" t="str">
        <f t="shared" si="447"/>
        <v>-8937</v>
      </c>
      <c r="U7165" t="str">
        <f t="shared" si="444"/>
        <v>-89, 37</v>
      </c>
    </row>
    <row r="7166" spans="1:21" hidden="1" x14ac:dyDescent="0.25">
      <c r="A7166">
        <v>-89.091567999999995</v>
      </c>
      <c r="B7166">
        <v>37.172576999999997</v>
      </c>
      <c r="C7166">
        <v>1974</v>
      </c>
      <c r="D7166" t="s">
        <v>894</v>
      </c>
      <c r="E7166" t="s">
        <v>895</v>
      </c>
      <c r="F7166" t="s">
        <v>110</v>
      </c>
      <c r="G7166" t="s">
        <v>110</v>
      </c>
      <c r="H7166" t="s">
        <v>94</v>
      </c>
      <c r="I7166" t="s">
        <v>896</v>
      </c>
      <c r="K7166">
        <v>0</v>
      </c>
      <c r="L7166">
        <v>0</v>
      </c>
      <c r="O7166">
        <v>1974</v>
      </c>
      <c r="P7166" t="s">
        <v>120</v>
      </c>
      <c r="R7166">
        <f t="shared" si="445"/>
        <v>-89</v>
      </c>
      <c r="S7166">
        <f t="shared" si="446"/>
        <v>37</v>
      </c>
      <c r="T7166" t="str">
        <f t="shared" si="447"/>
        <v>-8937</v>
      </c>
      <c r="U7166" t="str">
        <f t="shared" si="444"/>
        <v>-89, 37</v>
      </c>
    </row>
    <row r="7167" spans="1:21" hidden="1" x14ac:dyDescent="0.25">
      <c r="A7167">
        <v>-89.091567999999995</v>
      </c>
      <c r="B7167">
        <v>37.172576999999997</v>
      </c>
      <c r="C7167">
        <v>1974</v>
      </c>
      <c r="D7167" t="s">
        <v>894</v>
      </c>
      <c r="E7167" t="s">
        <v>895</v>
      </c>
      <c r="F7167" t="s">
        <v>110</v>
      </c>
      <c r="G7167" t="s">
        <v>110</v>
      </c>
      <c r="H7167" t="s">
        <v>94</v>
      </c>
      <c r="I7167" t="s">
        <v>896</v>
      </c>
      <c r="K7167">
        <v>0</v>
      </c>
      <c r="L7167">
        <v>0</v>
      </c>
      <c r="O7167">
        <v>1974</v>
      </c>
      <c r="P7167" t="s">
        <v>120</v>
      </c>
      <c r="R7167">
        <f t="shared" si="445"/>
        <v>-89</v>
      </c>
      <c r="S7167">
        <f t="shared" si="446"/>
        <v>37</v>
      </c>
      <c r="T7167" t="str">
        <f t="shared" si="447"/>
        <v>-8937</v>
      </c>
      <c r="U7167" t="str">
        <f t="shared" si="444"/>
        <v>-89, 37</v>
      </c>
    </row>
    <row r="7168" spans="1:21" hidden="1" x14ac:dyDescent="0.25">
      <c r="A7168">
        <v>-89.091567999999995</v>
      </c>
      <c r="B7168">
        <v>37.172576999999997</v>
      </c>
      <c r="C7168">
        <v>1974</v>
      </c>
      <c r="D7168" t="s">
        <v>894</v>
      </c>
      <c r="E7168" t="s">
        <v>895</v>
      </c>
      <c r="F7168" t="s">
        <v>110</v>
      </c>
      <c r="G7168" t="s">
        <v>110</v>
      </c>
      <c r="H7168" t="s">
        <v>94</v>
      </c>
      <c r="I7168" t="s">
        <v>896</v>
      </c>
      <c r="K7168">
        <v>0</v>
      </c>
      <c r="L7168">
        <v>0</v>
      </c>
      <c r="O7168">
        <v>1974</v>
      </c>
      <c r="P7168" t="s">
        <v>120</v>
      </c>
      <c r="R7168">
        <f t="shared" si="445"/>
        <v>-89</v>
      </c>
      <c r="S7168">
        <f t="shared" si="446"/>
        <v>37</v>
      </c>
      <c r="T7168" t="str">
        <f t="shared" si="447"/>
        <v>-8937</v>
      </c>
      <c r="U7168" t="str">
        <f t="shared" si="444"/>
        <v>-89, 37</v>
      </c>
    </row>
    <row r="7169" spans="1:21" hidden="1" x14ac:dyDescent="0.25">
      <c r="A7169">
        <v>-89.091567999999995</v>
      </c>
      <c r="B7169">
        <v>37.172576999999997</v>
      </c>
      <c r="C7169">
        <v>1974</v>
      </c>
      <c r="D7169" t="s">
        <v>894</v>
      </c>
      <c r="E7169" t="s">
        <v>895</v>
      </c>
      <c r="F7169" t="s">
        <v>110</v>
      </c>
      <c r="G7169" t="s">
        <v>110</v>
      </c>
      <c r="H7169" t="s">
        <v>94</v>
      </c>
      <c r="I7169" t="s">
        <v>896</v>
      </c>
      <c r="K7169">
        <v>0</v>
      </c>
      <c r="L7169">
        <v>0</v>
      </c>
      <c r="O7169">
        <v>1974</v>
      </c>
      <c r="P7169" t="s">
        <v>120</v>
      </c>
      <c r="R7169">
        <f t="shared" si="445"/>
        <v>-89</v>
      </c>
      <c r="S7169">
        <f t="shared" si="446"/>
        <v>37</v>
      </c>
      <c r="T7169" t="str">
        <f t="shared" si="447"/>
        <v>-8937</v>
      </c>
      <c r="U7169" t="str">
        <f t="shared" si="444"/>
        <v>-88, 40</v>
      </c>
    </row>
    <row r="7170" spans="1:21" hidden="1" x14ac:dyDescent="0.25">
      <c r="A7170">
        <v>-87.732129999999998</v>
      </c>
      <c r="B7170">
        <v>40.184980000000003</v>
      </c>
      <c r="C7170">
        <v>1975</v>
      </c>
      <c r="D7170" t="s">
        <v>894</v>
      </c>
      <c r="E7170" t="s">
        <v>895</v>
      </c>
      <c r="F7170" t="s">
        <v>110</v>
      </c>
      <c r="G7170" t="s">
        <v>110</v>
      </c>
      <c r="H7170" t="s">
        <v>94</v>
      </c>
      <c r="I7170" t="s">
        <v>896</v>
      </c>
      <c r="K7170">
        <v>0</v>
      </c>
      <c r="L7170">
        <v>0</v>
      </c>
      <c r="O7170">
        <v>1975</v>
      </c>
      <c r="P7170" t="s">
        <v>120</v>
      </c>
      <c r="R7170">
        <f t="shared" si="445"/>
        <v>-88</v>
      </c>
      <c r="S7170">
        <f t="shared" si="446"/>
        <v>40</v>
      </c>
      <c r="T7170" t="str">
        <f t="shared" si="447"/>
        <v>-8840</v>
      </c>
      <c r="U7170" t="str">
        <f t="shared" ref="U7170:U7233" si="448">_xlfn.CONCAT($R7171, ", ", $S7171)</f>
        <v>-88, 40</v>
      </c>
    </row>
    <row r="7171" spans="1:21" hidden="1" x14ac:dyDescent="0.25">
      <c r="A7171">
        <v>-87.732129999999998</v>
      </c>
      <c r="B7171">
        <v>40.184980000000003</v>
      </c>
      <c r="C7171">
        <v>1975</v>
      </c>
      <c r="D7171" t="s">
        <v>894</v>
      </c>
      <c r="E7171" t="s">
        <v>895</v>
      </c>
      <c r="F7171" t="s">
        <v>110</v>
      </c>
      <c r="G7171" t="s">
        <v>110</v>
      </c>
      <c r="H7171" t="s">
        <v>94</v>
      </c>
      <c r="I7171" t="s">
        <v>896</v>
      </c>
      <c r="K7171">
        <v>0</v>
      </c>
      <c r="L7171">
        <v>0</v>
      </c>
      <c r="O7171">
        <v>1975</v>
      </c>
      <c r="P7171" t="s">
        <v>120</v>
      </c>
      <c r="R7171">
        <f t="shared" ref="R7171:R7234" si="449">ROUND($A7171, 0)</f>
        <v>-88</v>
      </c>
      <c r="S7171">
        <f t="shared" ref="S7171:S7234" si="450">ROUND($B7171, 0)</f>
        <v>40</v>
      </c>
      <c r="T7171" t="str">
        <f t="shared" ref="T7171:T7234" si="451">_xlfn.CONCAT($R7171, $S7171)</f>
        <v>-8840</v>
      </c>
      <c r="U7171" t="str">
        <f t="shared" si="448"/>
        <v>-88, 40</v>
      </c>
    </row>
    <row r="7172" spans="1:21" hidden="1" x14ac:dyDescent="0.25">
      <c r="A7172">
        <v>-87.732129999999998</v>
      </c>
      <c r="B7172">
        <v>40.184980000000003</v>
      </c>
      <c r="C7172">
        <v>1975</v>
      </c>
      <c r="D7172" t="s">
        <v>894</v>
      </c>
      <c r="E7172" t="s">
        <v>895</v>
      </c>
      <c r="F7172" t="s">
        <v>110</v>
      </c>
      <c r="G7172" t="s">
        <v>110</v>
      </c>
      <c r="H7172" t="s">
        <v>94</v>
      </c>
      <c r="I7172" t="s">
        <v>896</v>
      </c>
      <c r="K7172">
        <v>0</v>
      </c>
      <c r="L7172">
        <v>0</v>
      </c>
      <c r="O7172">
        <v>1975</v>
      </c>
      <c r="P7172" t="s">
        <v>120</v>
      </c>
      <c r="R7172">
        <f t="shared" si="449"/>
        <v>-88</v>
      </c>
      <c r="S7172">
        <f t="shared" si="450"/>
        <v>40</v>
      </c>
      <c r="T7172" t="str">
        <f t="shared" si="451"/>
        <v>-8840</v>
      </c>
      <c r="U7172" t="str">
        <f t="shared" si="448"/>
        <v>-88, 40</v>
      </c>
    </row>
    <row r="7173" spans="1:21" hidden="1" x14ac:dyDescent="0.25">
      <c r="A7173">
        <v>-87.732129999999998</v>
      </c>
      <c r="B7173">
        <v>40.184980000000003</v>
      </c>
      <c r="C7173">
        <v>1975</v>
      </c>
      <c r="D7173" t="s">
        <v>894</v>
      </c>
      <c r="E7173" t="s">
        <v>895</v>
      </c>
      <c r="F7173" t="s">
        <v>110</v>
      </c>
      <c r="G7173" t="s">
        <v>110</v>
      </c>
      <c r="H7173" t="s">
        <v>94</v>
      </c>
      <c r="I7173" t="s">
        <v>896</v>
      </c>
      <c r="K7173">
        <v>0</v>
      </c>
      <c r="L7173">
        <v>0</v>
      </c>
      <c r="O7173">
        <v>1975</v>
      </c>
      <c r="P7173" t="s">
        <v>120</v>
      </c>
      <c r="R7173">
        <f t="shared" si="449"/>
        <v>-88</v>
      </c>
      <c r="S7173">
        <f t="shared" si="450"/>
        <v>40</v>
      </c>
      <c r="T7173" t="str">
        <f t="shared" si="451"/>
        <v>-8840</v>
      </c>
      <c r="U7173" t="str">
        <f t="shared" si="448"/>
        <v>-88, 40</v>
      </c>
    </row>
    <row r="7174" spans="1:21" hidden="1" x14ac:dyDescent="0.25">
      <c r="A7174">
        <v>-87.732129999999998</v>
      </c>
      <c r="B7174">
        <v>40.184980000000003</v>
      </c>
      <c r="C7174">
        <v>1975</v>
      </c>
      <c r="D7174" t="s">
        <v>894</v>
      </c>
      <c r="E7174" t="s">
        <v>895</v>
      </c>
      <c r="F7174" t="s">
        <v>110</v>
      </c>
      <c r="G7174" t="s">
        <v>110</v>
      </c>
      <c r="H7174" t="s">
        <v>94</v>
      </c>
      <c r="I7174" t="s">
        <v>896</v>
      </c>
      <c r="K7174">
        <v>0</v>
      </c>
      <c r="L7174">
        <v>0</v>
      </c>
      <c r="O7174">
        <v>1975</v>
      </c>
      <c r="P7174" t="s">
        <v>120</v>
      </c>
      <c r="R7174">
        <f t="shared" si="449"/>
        <v>-88</v>
      </c>
      <c r="S7174">
        <f t="shared" si="450"/>
        <v>40</v>
      </c>
      <c r="T7174" t="str">
        <f t="shared" si="451"/>
        <v>-8840</v>
      </c>
      <c r="U7174" t="str">
        <f t="shared" si="448"/>
        <v>-88, 40</v>
      </c>
    </row>
    <row r="7175" spans="1:21" hidden="1" x14ac:dyDescent="0.25">
      <c r="A7175">
        <v>-87.732129999999998</v>
      </c>
      <c r="B7175">
        <v>40.184980000000003</v>
      </c>
      <c r="C7175">
        <v>1975</v>
      </c>
      <c r="D7175" t="s">
        <v>894</v>
      </c>
      <c r="E7175" t="s">
        <v>895</v>
      </c>
      <c r="F7175" t="s">
        <v>110</v>
      </c>
      <c r="G7175" t="s">
        <v>110</v>
      </c>
      <c r="H7175" t="s">
        <v>94</v>
      </c>
      <c r="I7175" t="s">
        <v>896</v>
      </c>
      <c r="K7175">
        <v>0</v>
      </c>
      <c r="L7175">
        <v>0</v>
      </c>
      <c r="O7175">
        <v>1975</v>
      </c>
      <c r="P7175" t="s">
        <v>120</v>
      </c>
      <c r="R7175">
        <f t="shared" si="449"/>
        <v>-88</v>
      </c>
      <c r="S7175">
        <f t="shared" si="450"/>
        <v>40</v>
      </c>
      <c r="T7175" t="str">
        <f t="shared" si="451"/>
        <v>-8840</v>
      </c>
      <c r="U7175" t="str">
        <f t="shared" si="448"/>
        <v>-88, 40</v>
      </c>
    </row>
    <row r="7176" spans="1:21" hidden="1" x14ac:dyDescent="0.25">
      <c r="A7176">
        <v>-87.732129999999998</v>
      </c>
      <c r="B7176">
        <v>40.184980000000003</v>
      </c>
      <c r="C7176">
        <v>1975</v>
      </c>
      <c r="D7176" t="s">
        <v>894</v>
      </c>
      <c r="E7176" t="s">
        <v>895</v>
      </c>
      <c r="F7176" t="s">
        <v>110</v>
      </c>
      <c r="G7176" t="s">
        <v>110</v>
      </c>
      <c r="H7176" t="s">
        <v>94</v>
      </c>
      <c r="I7176" t="s">
        <v>896</v>
      </c>
      <c r="K7176">
        <v>0</v>
      </c>
      <c r="L7176">
        <v>0</v>
      </c>
      <c r="O7176">
        <v>1975</v>
      </c>
      <c r="P7176" t="s">
        <v>120</v>
      </c>
      <c r="R7176">
        <f t="shared" si="449"/>
        <v>-88</v>
      </c>
      <c r="S7176">
        <f t="shared" si="450"/>
        <v>40</v>
      </c>
      <c r="T7176" t="str">
        <f t="shared" si="451"/>
        <v>-8840</v>
      </c>
      <c r="U7176" t="str">
        <f t="shared" si="448"/>
        <v>-88, 40</v>
      </c>
    </row>
    <row r="7177" spans="1:21" hidden="1" x14ac:dyDescent="0.25">
      <c r="A7177">
        <v>-87.732129999999998</v>
      </c>
      <c r="B7177">
        <v>40.184980000000003</v>
      </c>
      <c r="C7177">
        <v>1975</v>
      </c>
      <c r="D7177" t="s">
        <v>894</v>
      </c>
      <c r="E7177" t="s">
        <v>895</v>
      </c>
      <c r="F7177" t="s">
        <v>110</v>
      </c>
      <c r="G7177" t="s">
        <v>110</v>
      </c>
      <c r="H7177" t="s">
        <v>94</v>
      </c>
      <c r="I7177" t="s">
        <v>896</v>
      </c>
      <c r="K7177">
        <v>0</v>
      </c>
      <c r="L7177">
        <v>0</v>
      </c>
      <c r="O7177">
        <v>1975</v>
      </c>
      <c r="P7177" t="s">
        <v>120</v>
      </c>
      <c r="R7177">
        <f t="shared" si="449"/>
        <v>-88</v>
      </c>
      <c r="S7177">
        <f t="shared" si="450"/>
        <v>40</v>
      </c>
      <c r="T7177" t="str">
        <f t="shared" si="451"/>
        <v>-8840</v>
      </c>
      <c r="U7177" t="str">
        <f t="shared" si="448"/>
        <v>-89, 38</v>
      </c>
    </row>
    <row r="7178" spans="1:21" hidden="1" x14ac:dyDescent="0.25">
      <c r="A7178">
        <v>-89.39573</v>
      </c>
      <c r="B7178">
        <v>37.679965000000003</v>
      </c>
      <c r="C7178">
        <v>1976</v>
      </c>
      <c r="D7178" t="s">
        <v>894</v>
      </c>
      <c r="E7178" t="s">
        <v>895</v>
      </c>
      <c r="F7178" t="s">
        <v>110</v>
      </c>
      <c r="G7178" t="s">
        <v>110</v>
      </c>
      <c r="H7178" t="s">
        <v>94</v>
      </c>
      <c r="I7178" t="s">
        <v>896</v>
      </c>
      <c r="K7178">
        <v>0</v>
      </c>
      <c r="L7178">
        <v>0</v>
      </c>
      <c r="O7178">
        <v>1976</v>
      </c>
      <c r="P7178" t="s">
        <v>120</v>
      </c>
      <c r="R7178">
        <f t="shared" si="449"/>
        <v>-89</v>
      </c>
      <c r="S7178">
        <f t="shared" si="450"/>
        <v>38</v>
      </c>
      <c r="T7178" t="str">
        <f t="shared" si="451"/>
        <v>-8938</v>
      </c>
      <c r="U7178" t="str">
        <f t="shared" si="448"/>
        <v>-89, 38</v>
      </c>
    </row>
    <row r="7179" spans="1:21" hidden="1" x14ac:dyDescent="0.25">
      <c r="A7179">
        <v>-89.345477000000002</v>
      </c>
      <c r="B7179">
        <v>37.660007999999998</v>
      </c>
      <c r="C7179">
        <v>1977</v>
      </c>
      <c r="D7179" t="s">
        <v>894</v>
      </c>
      <c r="E7179" t="s">
        <v>895</v>
      </c>
      <c r="F7179" t="s">
        <v>110</v>
      </c>
      <c r="G7179" t="s">
        <v>110</v>
      </c>
      <c r="H7179" t="s">
        <v>94</v>
      </c>
      <c r="I7179" t="s">
        <v>896</v>
      </c>
      <c r="K7179">
        <v>0</v>
      </c>
      <c r="L7179">
        <v>0</v>
      </c>
      <c r="O7179">
        <v>1977</v>
      </c>
      <c r="P7179" t="s">
        <v>120</v>
      </c>
      <c r="R7179">
        <f t="shared" si="449"/>
        <v>-89</v>
      </c>
      <c r="S7179">
        <f t="shared" si="450"/>
        <v>38</v>
      </c>
      <c r="T7179" t="str">
        <f t="shared" si="451"/>
        <v>-8938</v>
      </c>
      <c r="U7179" t="str">
        <f t="shared" si="448"/>
        <v>-89, 38</v>
      </c>
    </row>
    <row r="7180" spans="1:21" hidden="1" x14ac:dyDescent="0.25">
      <c r="A7180">
        <v>-89.345477000000002</v>
      </c>
      <c r="B7180">
        <v>37.660007999999998</v>
      </c>
      <c r="C7180">
        <v>1977</v>
      </c>
      <c r="D7180" t="s">
        <v>894</v>
      </c>
      <c r="E7180" t="s">
        <v>895</v>
      </c>
      <c r="F7180" t="s">
        <v>110</v>
      </c>
      <c r="G7180" t="s">
        <v>110</v>
      </c>
      <c r="H7180" t="s">
        <v>94</v>
      </c>
      <c r="I7180" t="s">
        <v>896</v>
      </c>
      <c r="K7180">
        <v>0</v>
      </c>
      <c r="L7180">
        <v>0</v>
      </c>
      <c r="O7180">
        <v>1977</v>
      </c>
      <c r="P7180" t="s">
        <v>120</v>
      </c>
      <c r="R7180">
        <f t="shared" si="449"/>
        <v>-89</v>
      </c>
      <c r="S7180">
        <f t="shared" si="450"/>
        <v>38</v>
      </c>
      <c r="T7180" t="str">
        <f t="shared" si="451"/>
        <v>-8938</v>
      </c>
      <c r="U7180" t="str">
        <f t="shared" si="448"/>
        <v>-89, 38</v>
      </c>
    </row>
    <row r="7181" spans="1:21" hidden="1" x14ac:dyDescent="0.25">
      <c r="A7181">
        <v>-89.345477000000002</v>
      </c>
      <c r="B7181">
        <v>37.660007999999998</v>
      </c>
      <c r="C7181">
        <v>1977</v>
      </c>
      <c r="D7181" t="s">
        <v>894</v>
      </c>
      <c r="E7181" t="s">
        <v>895</v>
      </c>
      <c r="F7181" t="s">
        <v>110</v>
      </c>
      <c r="G7181" t="s">
        <v>110</v>
      </c>
      <c r="H7181" t="s">
        <v>94</v>
      </c>
      <c r="I7181" t="s">
        <v>896</v>
      </c>
      <c r="K7181">
        <v>0</v>
      </c>
      <c r="L7181">
        <v>0</v>
      </c>
      <c r="O7181">
        <v>1977</v>
      </c>
      <c r="P7181" t="s">
        <v>120</v>
      </c>
      <c r="R7181">
        <f t="shared" si="449"/>
        <v>-89</v>
      </c>
      <c r="S7181">
        <f t="shared" si="450"/>
        <v>38</v>
      </c>
      <c r="T7181" t="str">
        <f t="shared" si="451"/>
        <v>-8938</v>
      </c>
      <c r="U7181" t="str">
        <f t="shared" si="448"/>
        <v>-89, 37</v>
      </c>
    </row>
    <row r="7182" spans="1:21" hidden="1" x14ac:dyDescent="0.25">
      <c r="A7182">
        <v>-89.094431</v>
      </c>
      <c r="B7182">
        <v>37.280217999999998</v>
      </c>
      <c r="C7182">
        <v>1979</v>
      </c>
      <c r="D7182" t="s">
        <v>894</v>
      </c>
      <c r="E7182" t="s">
        <v>895</v>
      </c>
      <c r="F7182" t="s">
        <v>110</v>
      </c>
      <c r="G7182" t="s">
        <v>110</v>
      </c>
      <c r="H7182" t="s">
        <v>94</v>
      </c>
      <c r="I7182" t="s">
        <v>896</v>
      </c>
      <c r="K7182">
        <v>0</v>
      </c>
      <c r="L7182">
        <v>0</v>
      </c>
      <c r="O7182">
        <v>1979</v>
      </c>
      <c r="P7182" t="s">
        <v>120</v>
      </c>
      <c r="R7182">
        <f t="shared" si="449"/>
        <v>-89</v>
      </c>
      <c r="S7182">
        <f t="shared" si="450"/>
        <v>37</v>
      </c>
      <c r="T7182" t="str">
        <f t="shared" si="451"/>
        <v>-8937</v>
      </c>
      <c r="U7182" t="str">
        <f t="shared" si="448"/>
        <v>-89, 37</v>
      </c>
    </row>
    <row r="7183" spans="1:21" hidden="1" x14ac:dyDescent="0.25">
      <c r="A7183">
        <v>-89.094431</v>
      </c>
      <c r="B7183">
        <v>37.280217999999998</v>
      </c>
      <c r="C7183">
        <v>1979</v>
      </c>
      <c r="D7183" t="s">
        <v>894</v>
      </c>
      <c r="E7183" t="s">
        <v>895</v>
      </c>
      <c r="F7183" t="s">
        <v>110</v>
      </c>
      <c r="G7183" t="s">
        <v>110</v>
      </c>
      <c r="H7183" t="s">
        <v>94</v>
      </c>
      <c r="I7183" t="s">
        <v>896</v>
      </c>
      <c r="K7183">
        <v>0</v>
      </c>
      <c r="L7183">
        <v>0</v>
      </c>
      <c r="O7183">
        <v>1979</v>
      </c>
      <c r="P7183" t="s">
        <v>120</v>
      </c>
      <c r="R7183">
        <f t="shared" si="449"/>
        <v>-89</v>
      </c>
      <c r="S7183">
        <f t="shared" si="450"/>
        <v>37</v>
      </c>
      <c r="T7183" t="str">
        <f t="shared" si="451"/>
        <v>-8937</v>
      </c>
      <c r="U7183" t="str">
        <f t="shared" si="448"/>
        <v>-89, 37</v>
      </c>
    </row>
    <row r="7184" spans="1:21" hidden="1" x14ac:dyDescent="0.25">
      <c r="A7184">
        <v>-89.094431</v>
      </c>
      <c r="B7184">
        <v>37.280217999999998</v>
      </c>
      <c r="C7184">
        <v>1979</v>
      </c>
      <c r="D7184" t="s">
        <v>894</v>
      </c>
      <c r="E7184" t="s">
        <v>895</v>
      </c>
      <c r="F7184" t="s">
        <v>110</v>
      </c>
      <c r="G7184" t="s">
        <v>110</v>
      </c>
      <c r="H7184" t="s">
        <v>94</v>
      </c>
      <c r="I7184" t="s">
        <v>896</v>
      </c>
      <c r="K7184">
        <v>0</v>
      </c>
      <c r="L7184">
        <v>0</v>
      </c>
      <c r="O7184">
        <v>1979</v>
      </c>
      <c r="P7184" t="s">
        <v>120</v>
      </c>
      <c r="R7184">
        <f t="shared" si="449"/>
        <v>-89</v>
      </c>
      <c r="S7184">
        <f t="shared" si="450"/>
        <v>37</v>
      </c>
      <c r="T7184" t="str">
        <f t="shared" si="451"/>
        <v>-8937</v>
      </c>
      <c r="U7184" t="str">
        <f t="shared" si="448"/>
        <v>-89, 38</v>
      </c>
    </row>
    <row r="7185" spans="1:21" hidden="1" x14ac:dyDescent="0.25">
      <c r="A7185">
        <v>-88.864698000000004</v>
      </c>
      <c r="B7185">
        <v>37.718324000000003</v>
      </c>
      <c r="C7185">
        <v>1979</v>
      </c>
      <c r="D7185" t="s">
        <v>894</v>
      </c>
      <c r="E7185" t="s">
        <v>895</v>
      </c>
      <c r="F7185" t="s">
        <v>110</v>
      </c>
      <c r="G7185" t="s">
        <v>110</v>
      </c>
      <c r="H7185" t="s">
        <v>94</v>
      </c>
      <c r="I7185" t="s">
        <v>896</v>
      </c>
      <c r="K7185">
        <v>0</v>
      </c>
      <c r="L7185">
        <v>0</v>
      </c>
      <c r="O7185">
        <v>1979</v>
      </c>
      <c r="P7185" t="s">
        <v>120</v>
      </c>
      <c r="R7185">
        <f t="shared" si="449"/>
        <v>-89</v>
      </c>
      <c r="S7185">
        <f t="shared" si="450"/>
        <v>38</v>
      </c>
      <c r="T7185" t="str">
        <f t="shared" si="451"/>
        <v>-8938</v>
      </c>
      <c r="U7185" t="str">
        <f t="shared" si="448"/>
        <v>-89, 38</v>
      </c>
    </row>
    <row r="7186" spans="1:21" hidden="1" x14ac:dyDescent="0.25">
      <c r="A7186">
        <v>-88.864698000000004</v>
      </c>
      <c r="B7186">
        <v>37.718324000000003</v>
      </c>
      <c r="C7186">
        <v>1979</v>
      </c>
      <c r="D7186" t="s">
        <v>894</v>
      </c>
      <c r="E7186" t="s">
        <v>895</v>
      </c>
      <c r="F7186" t="s">
        <v>110</v>
      </c>
      <c r="G7186" t="s">
        <v>110</v>
      </c>
      <c r="H7186" t="s">
        <v>94</v>
      </c>
      <c r="I7186" t="s">
        <v>896</v>
      </c>
      <c r="K7186">
        <v>0</v>
      </c>
      <c r="L7186">
        <v>0</v>
      </c>
      <c r="O7186">
        <v>1979</v>
      </c>
      <c r="P7186" t="s">
        <v>120</v>
      </c>
      <c r="R7186">
        <f t="shared" si="449"/>
        <v>-89</v>
      </c>
      <c r="S7186">
        <f t="shared" si="450"/>
        <v>38</v>
      </c>
      <c r="T7186" t="str">
        <f t="shared" si="451"/>
        <v>-8938</v>
      </c>
      <c r="U7186" t="str">
        <f t="shared" si="448"/>
        <v>-90, 38</v>
      </c>
    </row>
    <row r="7187" spans="1:21" hidden="1" x14ac:dyDescent="0.25">
      <c r="A7187">
        <v>-89.932709000000003</v>
      </c>
      <c r="B7187">
        <v>37.887588999999998</v>
      </c>
      <c r="C7187">
        <v>1989</v>
      </c>
      <c r="D7187" t="s">
        <v>894</v>
      </c>
      <c r="E7187" t="s">
        <v>895</v>
      </c>
      <c r="F7187" t="s">
        <v>110</v>
      </c>
      <c r="G7187" t="s">
        <v>110</v>
      </c>
      <c r="H7187" t="s">
        <v>94</v>
      </c>
      <c r="I7187" t="s">
        <v>896</v>
      </c>
      <c r="K7187">
        <v>0</v>
      </c>
      <c r="L7187">
        <v>0</v>
      </c>
      <c r="O7187">
        <v>1989</v>
      </c>
      <c r="P7187" t="s">
        <v>120</v>
      </c>
      <c r="R7187">
        <f t="shared" si="449"/>
        <v>-90</v>
      </c>
      <c r="S7187">
        <f t="shared" si="450"/>
        <v>38</v>
      </c>
      <c r="T7187" t="str">
        <f t="shared" si="451"/>
        <v>-9038</v>
      </c>
      <c r="U7187" t="str">
        <f t="shared" si="448"/>
        <v>-89, 39</v>
      </c>
    </row>
    <row r="7188" spans="1:21" hidden="1" x14ac:dyDescent="0.25">
      <c r="A7188">
        <v>-89.237179999999995</v>
      </c>
      <c r="B7188">
        <v>38.932450000000003</v>
      </c>
      <c r="C7188">
        <v>1897</v>
      </c>
      <c r="D7188" t="s">
        <v>894</v>
      </c>
      <c r="E7188" t="s">
        <v>895</v>
      </c>
      <c r="F7188" t="s">
        <v>110</v>
      </c>
      <c r="G7188" t="s">
        <v>110</v>
      </c>
      <c r="H7188" t="s">
        <v>94</v>
      </c>
      <c r="I7188" t="s">
        <v>896</v>
      </c>
      <c r="K7188">
        <v>0</v>
      </c>
      <c r="L7188">
        <v>0</v>
      </c>
      <c r="O7188">
        <v>1897</v>
      </c>
      <c r="P7188" t="s">
        <v>120</v>
      </c>
      <c r="R7188">
        <f t="shared" si="449"/>
        <v>-89</v>
      </c>
      <c r="S7188">
        <f t="shared" si="450"/>
        <v>39</v>
      </c>
      <c r="T7188" t="str">
        <f t="shared" si="451"/>
        <v>-8939</v>
      </c>
      <c r="U7188" t="str">
        <f t="shared" si="448"/>
        <v>-89, 38</v>
      </c>
    </row>
    <row r="7189" spans="1:21" hidden="1" x14ac:dyDescent="0.25">
      <c r="A7189">
        <v>-89.339104000000006</v>
      </c>
      <c r="B7189">
        <v>37.765586999999996</v>
      </c>
      <c r="C7189">
        <v>1937</v>
      </c>
      <c r="D7189" t="s">
        <v>897</v>
      </c>
      <c r="E7189" t="s">
        <v>132</v>
      </c>
      <c r="F7189" t="s">
        <v>110</v>
      </c>
      <c r="G7189" t="s">
        <v>110</v>
      </c>
      <c r="H7189" t="s">
        <v>94</v>
      </c>
      <c r="K7189">
        <v>0</v>
      </c>
      <c r="L7189">
        <v>0</v>
      </c>
      <c r="O7189">
        <v>1937</v>
      </c>
      <c r="P7189" t="s">
        <v>120</v>
      </c>
      <c r="R7189">
        <f t="shared" si="449"/>
        <v>-89</v>
      </c>
      <c r="S7189">
        <f t="shared" si="450"/>
        <v>38</v>
      </c>
      <c r="T7189" t="str">
        <f t="shared" si="451"/>
        <v>-8938</v>
      </c>
      <c r="U7189" t="str">
        <f t="shared" si="448"/>
        <v>-89, 38</v>
      </c>
    </row>
    <row r="7190" spans="1:21" hidden="1" x14ac:dyDescent="0.25">
      <c r="A7190">
        <v>-89.339104000000006</v>
      </c>
      <c r="B7190">
        <v>37.765586999999996</v>
      </c>
      <c r="C7190">
        <v>1937</v>
      </c>
      <c r="D7190" t="s">
        <v>897</v>
      </c>
      <c r="E7190" t="s">
        <v>132</v>
      </c>
      <c r="F7190" t="s">
        <v>110</v>
      </c>
      <c r="G7190" t="s">
        <v>110</v>
      </c>
      <c r="H7190" t="s">
        <v>94</v>
      </c>
      <c r="K7190">
        <v>0</v>
      </c>
      <c r="L7190">
        <v>0</v>
      </c>
      <c r="O7190">
        <v>1937</v>
      </c>
      <c r="P7190" t="s">
        <v>120</v>
      </c>
      <c r="R7190">
        <f t="shared" si="449"/>
        <v>-89</v>
      </c>
      <c r="S7190">
        <f t="shared" si="450"/>
        <v>38</v>
      </c>
      <c r="T7190" t="str">
        <f t="shared" si="451"/>
        <v>-8938</v>
      </c>
      <c r="U7190" t="str">
        <f t="shared" si="448"/>
        <v>-89, 38</v>
      </c>
    </row>
    <row r="7191" spans="1:21" hidden="1" x14ac:dyDescent="0.25">
      <c r="A7191">
        <v>-89.339104000000006</v>
      </c>
      <c r="B7191">
        <v>37.765586999999996</v>
      </c>
      <c r="C7191">
        <v>1937</v>
      </c>
      <c r="D7191" t="s">
        <v>897</v>
      </c>
      <c r="E7191" t="s">
        <v>132</v>
      </c>
      <c r="F7191" t="s">
        <v>110</v>
      </c>
      <c r="G7191" t="s">
        <v>110</v>
      </c>
      <c r="H7191" t="s">
        <v>94</v>
      </c>
      <c r="K7191">
        <v>0</v>
      </c>
      <c r="L7191">
        <v>0</v>
      </c>
      <c r="O7191">
        <v>1937</v>
      </c>
      <c r="P7191" t="s">
        <v>120</v>
      </c>
      <c r="R7191">
        <f t="shared" si="449"/>
        <v>-89</v>
      </c>
      <c r="S7191">
        <f t="shared" si="450"/>
        <v>38</v>
      </c>
      <c r="T7191" t="str">
        <f t="shared" si="451"/>
        <v>-8938</v>
      </c>
      <c r="U7191" t="str">
        <f t="shared" si="448"/>
        <v>-89, 38</v>
      </c>
    </row>
    <row r="7192" spans="1:21" hidden="1" x14ac:dyDescent="0.25">
      <c r="A7192">
        <v>-89.339104000000006</v>
      </c>
      <c r="B7192">
        <v>37.765586999999996</v>
      </c>
      <c r="C7192">
        <v>1937</v>
      </c>
      <c r="D7192" t="s">
        <v>897</v>
      </c>
      <c r="E7192" t="s">
        <v>132</v>
      </c>
      <c r="F7192" t="s">
        <v>110</v>
      </c>
      <c r="G7192" t="s">
        <v>110</v>
      </c>
      <c r="H7192" t="s">
        <v>94</v>
      </c>
      <c r="K7192">
        <v>0</v>
      </c>
      <c r="L7192">
        <v>0</v>
      </c>
      <c r="O7192">
        <v>1937</v>
      </c>
      <c r="P7192" t="s">
        <v>120</v>
      </c>
      <c r="R7192">
        <f t="shared" si="449"/>
        <v>-89</v>
      </c>
      <c r="S7192">
        <f t="shared" si="450"/>
        <v>38</v>
      </c>
      <c r="T7192" t="str">
        <f t="shared" si="451"/>
        <v>-8938</v>
      </c>
      <c r="U7192" t="str">
        <f t="shared" si="448"/>
        <v>-89, 38</v>
      </c>
    </row>
    <row r="7193" spans="1:21" hidden="1" x14ac:dyDescent="0.25">
      <c r="A7193">
        <v>-89.339104000000006</v>
      </c>
      <c r="B7193">
        <v>37.765586999999996</v>
      </c>
      <c r="C7193">
        <v>1937</v>
      </c>
      <c r="D7193" t="s">
        <v>897</v>
      </c>
      <c r="E7193" t="s">
        <v>132</v>
      </c>
      <c r="F7193" t="s">
        <v>110</v>
      </c>
      <c r="G7193" t="s">
        <v>110</v>
      </c>
      <c r="H7193" t="s">
        <v>94</v>
      </c>
      <c r="K7193">
        <v>0</v>
      </c>
      <c r="L7193">
        <v>0</v>
      </c>
      <c r="O7193">
        <v>1937</v>
      </c>
      <c r="P7193" t="s">
        <v>120</v>
      </c>
      <c r="R7193">
        <f t="shared" si="449"/>
        <v>-89</v>
      </c>
      <c r="S7193">
        <f t="shared" si="450"/>
        <v>38</v>
      </c>
      <c r="T7193" t="str">
        <f t="shared" si="451"/>
        <v>-8938</v>
      </c>
      <c r="U7193" t="str">
        <f t="shared" si="448"/>
        <v>-89, 38</v>
      </c>
    </row>
    <row r="7194" spans="1:21" hidden="1" x14ac:dyDescent="0.25">
      <c r="A7194">
        <v>-89.027574000000001</v>
      </c>
      <c r="B7194">
        <v>37.803106</v>
      </c>
      <c r="C7194">
        <v>1938</v>
      </c>
      <c r="D7194" t="s">
        <v>897</v>
      </c>
      <c r="E7194" t="s">
        <v>132</v>
      </c>
      <c r="F7194" t="s">
        <v>110</v>
      </c>
      <c r="G7194" t="s">
        <v>110</v>
      </c>
      <c r="H7194" t="s">
        <v>94</v>
      </c>
      <c r="K7194">
        <v>0</v>
      </c>
      <c r="L7194">
        <v>0</v>
      </c>
      <c r="O7194">
        <v>1938</v>
      </c>
      <c r="P7194" t="s">
        <v>120</v>
      </c>
      <c r="R7194">
        <f t="shared" si="449"/>
        <v>-89</v>
      </c>
      <c r="S7194">
        <f t="shared" si="450"/>
        <v>38</v>
      </c>
      <c r="T7194" t="str">
        <f t="shared" si="451"/>
        <v>-8938</v>
      </c>
      <c r="U7194" t="str">
        <f t="shared" si="448"/>
        <v>-89, 38</v>
      </c>
    </row>
    <row r="7195" spans="1:21" hidden="1" x14ac:dyDescent="0.25">
      <c r="A7195">
        <v>-89.027574000000001</v>
      </c>
      <c r="B7195">
        <v>37.803106</v>
      </c>
      <c r="C7195">
        <v>1938</v>
      </c>
      <c r="D7195" t="s">
        <v>897</v>
      </c>
      <c r="E7195" t="s">
        <v>132</v>
      </c>
      <c r="F7195" t="s">
        <v>110</v>
      </c>
      <c r="G7195" t="s">
        <v>110</v>
      </c>
      <c r="H7195" t="s">
        <v>94</v>
      </c>
      <c r="K7195">
        <v>0</v>
      </c>
      <c r="L7195">
        <v>0</v>
      </c>
      <c r="O7195">
        <v>1938</v>
      </c>
      <c r="P7195" t="s">
        <v>120</v>
      </c>
      <c r="R7195">
        <f t="shared" si="449"/>
        <v>-89</v>
      </c>
      <c r="S7195">
        <f t="shared" si="450"/>
        <v>38</v>
      </c>
      <c r="T7195" t="str">
        <f t="shared" si="451"/>
        <v>-8938</v>
      </c>
      <c r="U7195" t="str">
        <f t="shared" si="448"/>
        <v>-89, 38</v>
      </c>
    </row>
    <row r="7196" spans="1:21" hidden="1" x14ac:dyDescent="0.25">
      <c r="A7196">
        <v>-89.027574000000001</v>
      </c>
      <c r="B7196">
        <v>37.803106</v>
      </c>
      <c r="C7196">
        <v>1938</v>
      </c>
      <c r="D7196" t="s">
        <v>897</v>
      </c>
      <c r="E7196" t="s">
        <v>132</v>
      </c>
      <c r="F7196" t="s">
        <v>110</v>
      </c>
      <c r="G7196" t="s">
        <v>110</v>
      </c>
      <c r="H7196" t="s">
        <v>94</v>
      </c>
      <c r="K7196">
        <v>0</v>
      </c>
      <c r="L7196">
        <v>0</v>
      </c>
      <c r="O7196">
        <v>1938</v>
      </c>
      <c r="P7196" t="s">
        <v>120</v>
      </c>
      <c r="R7196">
        <f t="shared" si="449"/>
        <v>-89</v>
      </c>
      <c r="S7196">
        <f t="shared" si="450"/>
        <v>38</v>
      </c>
      <c r="T7196" t="str">
        <f t="shared" si="451"/>
        <v>-8938</v>
      </c>
      <c r="U7196" t="str">
        <f t="shared" si="448"/>
        <v>-89, 38</v>
      </c>
    </row>
    <row r="7197" spans="1:21" hidden="1" x14ac:dyDescent="0.25">
      <c r="A7197">
        <v>-89.026679999999999</v>
      </c>
      <c r="B7197">
        <v>37.833106999999998</v>
      </c>
      <c r="C7197">
        <v>1938</v>
      </c>
      <c r="D7197" t="s">
        <v>897</v>
      </c>
      <c r="E7197" t="s">
        <v>132</v>
      </c>
      <c r="F7197" t="s">
        <v>110</v>
      </c>
      <c r="G7197" t="s">
        <v>110</v>
      </c>
      <c r="H7197" t="s">
        <v>94</v>
      </c>
      <c r="K7197">
        <v>0</v>
      </c>
      <c r="L7197">
        <v>0</v>
      </c>
      <c r="O7197">
        <v>1938</v>
      </c>
      <c r="P7197" t="s">
        <v>120</v>
      </c>
      <c r="R7197">
        <f t="shared" si="449"/>
        <v>-89</v>
      </c>
      <c r="S7197">
        <f t="shared" si="450"/>
        <v>38</v>
      </c>
      <c r="T7197" t="str">
        <f t="shared" si="451"/>
        <v>-8938</v>
      </c>
      <c r="U7197" t="str">
        <f t="shared" si="448"/>
        <v>-89, 38</v>
      </c>
    </row>
    <row r="7198" spans="1:21" hidden="1" x14ac:dyDescent="0.25">
      <c r="A7198">
        <v>-89.442443999999995</v>
      </c>
      <c r="B7198">
        <v>37.515580999999997</v>
      </c>
      <c r="C7198">
        <v>1942</v>
      </c>
      <c r="D7198" t="s">
        <v>897</v>
      </c>
      <c r="E7198" t="s">
        <v>132</v>
      </c>
      <c r="F7198" t="s">
        <v>110</v>
      </c>
      <c r="G7198" t="s">
        <v>110</v>
      </c>
      <c r="H7198" t="s">
        <v>94</v>
      </c>
      <c r="K7198">
        <v>0</v>
      </c>
      <c r="L7198">
        <v>0</v>
      </c>
      <c r="O7198">
        <v>1942</v>
      </c>
      <c r="P7198" t="s">
        <v>120</v>
      </c>
      <c r="R7198">
        <f t="shared" si="449"/>
        <v>-89</v>
      </c>
      <c r="S7198">
        <f t="shared" si="450"/>
        <v>38</v>
      </c>
      <c r="T7198" t="str">
        <f t="shared" si="451"/>
        <v>-8938</v>
      </c>
      <c r="U7198" t="str">
        <f t="shared" si="448"/>
        <v>-89, 38</v>
      </c>
    </row>
    <row r="7199" spans="1:21" hidden="1" x14ac:dyDescent="0.25">
      <c r="A7199">
        <v>-89.442443999999995</v>
      </c>
      <c r="B7199">
        <v>37.515580999999997</v>
      </c>
      <c r="C7199">
        <v>1942</v>
      </c>
      <c r="D7199" t="s">
        <v>897</v>
      </c>
      <c r="E7199" t="s">
        <v>132</v>
      </c>
      <c r="F7199" t="s">
        <v>110</v>
      </c>
      <c r="G7199" t="s">
        <v>110</v>
      </c>
      <c r="H7199" t="s">
        <v>94</v>
      </c>
      <c r="K7199">
        <v>0</v>
      </c>
      <c r="L7199">
        <v>0</v>
      </c>
      <c r="O7199">
        <v>1942</v>
      </c>
      <c r="P7199" t="s">
        <v>120</v>
      </c>
      <c r="R7199">
        <f t="shared" si="449"/>
        <v>-89</v>
      </c>
      <c r="S7199">
        <f t="shared" si="450"/>
        <v>38</v>
      </c>
      <c r="T7199" t="str">
        <f t="shared" si="451"/>
        <v>-8938</v>
      </c>
      <c r="U7199" t="str">
        <f t="shared" si="448"/>
        <v>-89, 38</v>
      </c>
    </row>
    <row r="7200" spans="1:21" hidden="1" x14ac:dyDescent="0.25">
      <c r="A7200">
        <v>-89.442443999999995</v>
      </c>
      <c r="B7200">
        <v>37.515580999999997</v>
      </c>
      <c r="C7200">
        <v>1942</v>
      </c>
      <c r="D7200" t="s">
        <v>897</v>
      </c>
      <c r="E7200" t="s">
        <v>132</v>
      </c>
      <c r="F7200" t="s">
        <v>110</v>
      </c>
      <c r="G7200" t="s">
        <v>110</v>
      </c>
      <c r="H7200" t="s">
        <v>94</v>
      </c>
      <c r="K7200">
        <v>0</v>
      </c>
      <c r="L7200">
        <v>0</v>
      </c>
      <c r="O7200">
        <v>1942</v>
      </c>
      <c r="P7200" t="s">
        <v>120</v>
      </c>
      <c r="R7200">
        <f t="shared" si="449"/>
        <v>-89</v>
      </c>
      <c r="S7200">
        <f t="shared" si="450"/>
        <v>38</v>
      </c>
      <c r="T7200" t="str">
        <f t="shared" si="451"/>
        <v>-8938</v>
      </c>
      <c r="U7200" t="str">
        <f t="shared" si="448"/>
        <v>-89, 38</v>
      </c>
    </row>
    <row r="7201" spans="1:21" hidden="1" x14ac:dyDescent="0.25">
      <c r="A7201">
        <v>-89.088134999999994</v>
      </c>
      <c r="B7201">
        <v>37.62171</v>
      </c>
      <c r="C7201">
        <v>1955</v>
      </c>
      <c r="D7201" t="s">
        <v>897</v>
      </c>
      <c r="E7201" t="s">
        <v>132</v>
      </c>
      <c r="F7201" t="s">
        <v>110</v>
      </c>
      <c r="G7201" t="s">
        <v>110</v>
      </c>
      <c r="H7201" t="s">
        <v>94</v>
      </c>
      <c r="K7201">
        <v>0</v>
      </c>
      <c r="L7201">
        <v>0</v>
      </c>
      <c r="O7201">
        <v>1955</v>
      </c>
      <c r="P7201" t="s">
        <v>120</v>
      </c>
      <c r="R7201">
        <f t="shared" si="449"/>
        <v>-89</v>
      </c>
      <c r="S7201">
        <f t="shared" si="450"/>
        <v>38</v>
      </c>
      <c r="T7201" t="str">
        <f t="shared" si="451"/>
        <v>-8938</v>
      </c>
      <c r="U7201" t="str">
        <f t="shared" si="448"/>
        <v>-89, 38</v>
      </c>
    </row>
    <row r="7202" spans="1:21" hidden="1" x14ac:dyDescent="0.25">
      <c r="A7202">
        <v>-89.284724999999995</v>
      </c>
      <c r="B7202">
        <v>37.508653000000002</v>
      </c>
      <c r="C7202">
        <v>1957</v>
      </c>
      <c r="D7202" t="s">
        <v>897</v>
      </c>
      <c r="E7202" t="s">
        <v>132</v>
      </c>
      <c r="F7202" t="s">
        <v>110</v>
      </c>
      <c r="G7202" t="s">
        <v>110</v>
      </c>
      <c r="H7202" t="s">
        <v>94</v>
      </c>
      <c r="K7202">
        <v>0</v>
      </c>
      <c r="L7202">
        <v>0</v>
      </c>
      <c r="O7202">
        <v>1957</v>
      </c>
      <c r="P7202" t="s">
        <v>120</v>
      </c>
      <c r="R7202">
        <f t="shared" si="449"/>
        <v>-89</v>
      </c>
      <c r="S7202">
        <f t="shared" si="450"/>
        <v>38</v>
      </c>
      <c r="T7202" t="str">
        <f t="shared" si="451"/>
        <v>-8938</v>
      </c>
      <c r="U7202" t="str">
        <f t="shared" si="448"/>
        <v>-89, 38</v>
      </c>
    </row>
    <row r="7203" spans="1:21" hidden="1" x14ac:dyDescent="0.25">
      <c r="A7203">
        <v>-88.641998000000001</v>
      </c>
      <c r="B7203">
        <v>37.563661000000003</v>
      </c>
      <c r="C7203">
        <v>1960</v>
      </c>
      <c r="D7203" t="s">
        <v>897</v>
      </c>
      <c r="E7203" t="s">
        <v>132</v>
      </c>
      <c r="F7203" t="s">
        <v>110</v>
      </c>
      <c r="G7203" t="s">
        <v>110</v>
      </c>
      <c r="H7203" t="s">
        <v>94</v>
      </c>
      <c r="K7203">
        <v>0</v>
      </c>
      <c r="L7203">
        <v>0</v>
      </c>
      <c r="O7203">
        <v>1960</v>
      </c>
      <c r="P7203" t="s">
        <v>120</v>
      </c>
      <c r="R7203">
        <f t="shared" si="449"/>
        <v>-89</v>
      </c>
      <c r="S7203">
        <f t="shared" si="450"/>
        <v>38</v>
      </c>
      <c r="T7203" t="str">
        <f t="shared" si="451"/>
        <v>-8938</v>
      </c>
      <c r="U7203" t="str">
        <f t="shared" si="448"/>
        <v>-89, 38</v>
      </c>
    </row>
    <row r="7204" spans="1:21" hidden="1" x14ac:dyDescent="0.25">
      <c r="A7204">
        <v>-89.438982999999993</v>
      </c>
      <c r="B7204">
        <v>37.561439</v>
      </c>
      <c r="C7204">
        <v>1960</v>
      </c>
      <c r="D7204" t="s">
        <v>897</v>
      </c>
      <c r="E7204" t="s">
        <v>132</v>
      </c>
      <c r="F7204" t="s">
        <v>110</v>
      </c>
      <c r="G7204" t="s">
        <v>110</v>
      </c>
      <c r="H7204" t="s">
        <v>94</v>
      </c>
      <c r="K7204">
        <v>0</v>
      </c>
      <c r="L7204">
        <v>0</v>
      </c>
      <c r="O7204">
        <v>1960</v>
      </c>
      <c r="P7204" t="s">
        <v>120</v>
      </c>
      <c r="R7204">
        <f t="shared" si="449"/>
        <v>-89</v>
      </c>
      <c r="S7204">
        <f t="shared" si="450"/>
        <v>38</v>
      </c>
      <c r="T7204" t="str">
        <f t="shared" si="451"/>
        <v>-8938</v>
      </c>
      <c r="U7204" t="str">
        <f t="shared" si="448"/>
        <v>-89, 37</v>
      </c>
    </row>
    <row r="7205" spans="1:21" hidden="1" x14ac:dyDescent="0.25">
      <c r="A7205">
        <v>-88.910979999999995</v>
      </c>
      <c r="B7205">
        <v>37.401187</v>
      </c>
      <c r="C7205">
        <v>1961</v>
      </c>
      <c r="D7205" t="s">
        <v>897</v>
      </c>
      <c r="E7205" t="s">
        <v>132</v>
      </c>
      <c r="F7205" t="s">
        <v>110</v>
      </c>
      <c r="G7205" t="s">
        <v>110</v>
      </c>
      <c r="H7205" t="s">
        <v>94</v>
      </c>
      <c r="K7205">
        <v>0</v>
      </c>
      <c r="L7205">
        <v>0</v>
      </c>
      <c r="O7205">
        <v>1961</v>
      </c>
      <c r="P7205" t="s">
        <v>120</v>
      </c>
      <c r="R7205">
        <f t="shared" si="449"/>
        <v>-89</v>
      </c>
      <c r="S7205">
        <f t="shared" si="450"/>
        <v>37</v>
      </c>
      <c r="T7205" t="str">
        <f t="shared" si="451"/>
        <v>-8937</v>
      </c>
      <c r="U7205" t="str">
        <f t="shared" si="448"/>
        <v>-89, 37</v>
      </c>
    </row>
    <row r="7206" spans="1:21" hidden="1" x14ac:dyDescent="0.25">
      <c r="A7206">
        <v>-88.910979999999995</v>
      </c>
      <c r="B7206">
        <v>37.401187</v>
      </c>
      <c r="C7206">
        <v>1961</v>
      </c>
      <c r="D7206" t="s">
        <v>897</v>
      </c>
      <c r="E7206" t="s">
        <v>132</v>
      </c>
      <c r="F7206" t="s">
        <v>110</v>
      </c>
      <c r="G7206" t="s">
        <v>110</v>
      </c>
      <c r="H7206" t="s">
        <v>94</v>
      </c>
      <c r="K7206">
        <v>0</v>
      </c>
      <c r="L7206">
        <v>0</v>
      </c>
      <c r="O7206">
        <v>1961</v>
      </c>
      <c r="P7206" t="s">
        <v>120</v>
      </c>
      <c r="R7206">
        <f t="shared" si="449"/>
        <v>-89</v>
      </c>
      <c r="S7206">
        <f t="shared" si="450"/>
        <v>37</v>
      </c>
      <c r="T7206" t="str">
        <f t="shared" si="451"/>
        <v>-8937</v>
      </c>
      <c r="U7206" t="str">
        <f t="shared" si="448"/>
        <v>-89, 37</v>
      </c>
    </row>
    <row r="7207" spans="1:21" hidden="1" x14ac:dyDescent="0.25">
      <c r="A7207">
        <v>-88.910979999999995</v>
      </c>
      <c r="B7207">
        <v>37.401187</v>
      </c>
      <c r="C7207">
        <v>1961</v>
      </c>
      <c r="D7207" t="s">
        <v>897</v>
      </c>
      <c r="E7207" t="s">
        <v>132</v>
      </c>
      <c r="F7207" t="s">
        <v>110</v>
      </c>
      <c r="G7207" t="s">
        <v>110</v>
      </c>
      <c r="H7207" t="s">
        <v>94</v>
      </c>
      <c r="K7207">
        <v>0</v>
      </c>
      <c r="L7207">
        <v>0</v>
      </c>
      <c r="O7207">
        <v>1961</v>
      </c>
      <c r="P7207" t="s">
        <v>120</v>
      </c>
      <c r="R7207">
        <f t="shared" si="449"/>
        <v>-89</v>
      </c>
      <c r="S7207">
        <f t="shared" si="450"/>
        <v>37</v>
      </c>
      <c r="T7207" t="str">
        <f t="shared" si="451"/>
        <v>-8937</v>
      </c>
      <c r="U7207" t="str">
        <f t="shared" si="448"/>
        <v>-89, 38</v>
      </c>
    </row>
    <row r="7208" spans="1:21" hidden="1" x14ac:dyDescent="0.25">
      <c r="A7208">
        <v>-89.444933000000006</v>
      </c>
      <c r="B7208">
        <v>37.583663999999999</v>
      </c>
      <c r="C7208">
        <v>1961</v>
      </c>
      <c r="D7208" t="s">
        <v>897</v>
      </c>
      <c r="E7208" t="s">
        <v>132</v>
      </c>
      <c r="F7208" t="s">
        <v>110</v>
      </c>
      <c r="G7208" t="s">
        <v>110</v>
      </c>
      <c r="H7208" t="s">
        <v>94</v>
      </c>
      <c r="K7208">
        <v>0</v>
      </c>
      <c r="L7208">
        <v>0</v>
      </c>
      <c r="O7208">
        <v>1961</v>
      </c>
      <c r="P7208" t="s">
        <v>120</v>
      </c>
      <c r="R7208">
        <f t="shared" si="449"/>
        <v>-89</v>
      </c>
      <c r="S7208">
        <f t="shared" si="450"/>
        <v>38</v>
      </c>
      <c r="T7208" t="str">
        <f t="shared" si="451"/>
        <v>-8938</v>
      </c>
      <c r="U7208" t="str">
        <f t="shared" si="448"/>
        <v>-89, 38</v>
      </c>
    </row>
    <row r="7209" spans="1:21" hidden="1" x14ac:dyDescent="0.25">
      <c r="A7209">
        <v>-89.444933000000006</v>
      </c>
      <c r="B7209">
        <v>37.583663999999999</v>
      </c>
      <c r="C7209">
        <v>1961</v>
      </c>
      <c r="D7209" t="s">
        <v>897</v>
      </c>
      <c r="E7209" t="s">
        <v>132</v>
      </c>
      <c r="F7209" t="s">
        <v>110</v>
      </c>
      <c r="G7209" t="s">
        <v>110</v>
      </c>
      <c r="H7209" t="s">
        <v>94</v>
      </c>
      <c r="K7209">
        <v>0</v>
      </c>
      <c r="L7209">
        <v>0</v>
      </c>
      <c r="O7209">
        <v>1961</v>
      </c>
      <c r="P7209" t="s">
        <v>120</v>
      </c>
      <c r="R7209">
        <f t="shared" si="449"/>
        <v>-89</v>
      </c>
      <c r="S7209">
        <f t="shared" si="450"/>
        <v>38</v>
      </c>
      <c r="T7209" t="str">
        <f t="shared" si="451"/>
        <v>-8938</v>
      </c>
      <c r="U7209" t="str">
        <f t="shared" si="448"/>
        <v>-89, 38</v>
      </c>
    </row>
    <row r="7210" spans="1:21" hidden="1" x14ac:dyDescent="0.25">
      <c r="A7210">
        <v>-89.444933000000006</v>
      </c>
      <c r="B7210">
        <v>37.583663999999999</v>
      </c>
      <c r="C7210">
        <v>1961</v>
      </c>
      <c r="D7210" t="s">
        <v>897</v>
      </c>
      <c r="E7210" t="s">
        <v>132</v>
      </c>
      <c r="F7210" t="s">
        <v>110</v>
      </c>
      <c r="G7210" t="s">
        <v>110</v>
      </c>
      <c r="H7210" t="s">
        <v>94</v>
      </c>
      <c r="K7210">
        <v>0</v>
      </c>
      <c r="L7210">
        <v>0</v>
      </c>
      <c r="O7210">
        <v>1961</v>
      </c>
      <c r="P7210" t="s">
        <v>120</v>
      </c>
      <c r="R7210">
        <f t="shared" si="449"/>
        <v>-89</v>
      </c>
      <c r="S7210">
        <f t="shared" si="450"/>
        <v>38</v>
      </c>
      <c r="T7210" t="str">
        <f t="shared" si="451"/>
        <v>-8938</v>
      </c>
      <c r="U7210" t="str">
        <f t="shared" si="448"/>
        <v>-89, 38</v>
      </c>
    </row>
    <row r="7211" spans="1:21" hidden="1" x14ac:dyDescent="0.25">
      <c r="A7211">
        <v>-89.444933000000006</v>
      </c>
      <c r="B7211">
        <v>37.583663999999999</v>
      </c>
      <c r="C7211">
        <v>1961</v>
      </c>
      <c r="D7211" t="s">
        <v>897</v>
      </c>
      <c r="E7211" t="s">
        <v>132</v>
      </c>
      <c r="F7211" t="s">
        <v>110</v>
      </c>
      <c r="G7211" t="s">
        <v>110</v>
      </c>
      <c r="H7211" t="s">
        <v>94</v>
      </c>
      <c r="K7211">
        <v>0</v>
      </c>
      <c r="L7211">
        <v>0</v>
      </c>
      <c r="O7211">
        <v>1961</v>
      </c>
      <c r="P7211" t="s">
        <v>120</v>
      </c>
      <c r="R7211">
        <f t="shared" si="449"/>
        <v>-89</v>
      </c>
      <c r="S7211">
        <f t="shared" si="450"/>
        <v>38</v>
      </c>
      <c r="T7211" t="str">
        <f t="shared" si="451"/>
        <v>-8938</v>
      </c>
      <c r="U7211" t="str">
        <f t="shared" si="448"/>
        <v>-89, 38</v>
      </c>
    </row>
    <row r="7212" spans="1:21" hidden="1" x14ac:dyDescent="0.25">
      <c r="A7212">
        <v>-89.444933000000006</v>
      </c>
      <c r="B7212">
        <v>37.583663999999999</v>
      </c>
      <c r="C7212">
        <v>1961</v>
      </c>
      <c r="D7212" t="s">
        <v>897</v>
      </c>
      <c r="E7212" t="s">
        <v>132</v>
      </c>
      <c r="F7212" t="s">
        <v>110</v>
      </c>
      <c r="G7212" t="s">
        <v>110</v>
      </c>
      <c r="H7212" t="s">
        <v>94</v>
      </c>
      <c r="K7212">
        <v>0</v>
      </c>
      <c r="L7212">
        <v>0</v>
      </c>
      <c r="O7212">
        <v>1961</v>
      </c>
      <c r="P7212" t="s">
        <v>120</v>
      </c>
      <c r="R7212">
        <f t="shared" si="449"/>
        <v>-89</v>
      </c>
      <c r="S7212">
        <f t="shared" si="450"/>
        <v>38</v>
      </c>
      <c r="T7212" t="str">
        <f t="shared" si="451"/>
        <v>-8938</v>
      </c>
      <c r="U7212" t="str">
        <f t="shared" si="448"/>
        <v>-90, 38</v>
      </c>
    </row>
    <row r="7213" spans="1:21" hidden="1" x14ac:dyDescent="0.25">
      <c r="A7213">
        <v>-89.501479000000003</v>
      </c>
      <c r="B7213">
        <v>38.261716999999997</v>
      </c>
      <c r="C7213">
        <v>1962</v>
      </c>
      <c r="D7213" t="s">
        <v>897</v>
      </c>
      <c r="E7213" t="s">
        <v>132</v>
      </c>
      <c r="F7213" t="s">
        <v>110</v>
      </c>
      <c r="G7213" t="s">
        <v>110</v>
      </c>
      <c r="H7213" t="s">
        <v>94</v>
      </c>
      <c r="K7213">
        <v>0</v>
      </c>
      <c r="L7213">
        <v>0</v>
      </c>
      <c r="O7213">
        <v>1962</v>
      </c>
      <c r="P7213" t="s">
        <v>120</v>
      </c>
      <c r="R7213">
        <f t="shared" si="449"/>
        <v>-90</v>
      </c>
      <c r="S7213">
        <f t="shared" si="450"/>
        <v>38</v>
      </c>
      <c r="T7213" t="str">
        <f t="shared" si="451"/>
        <v>-9038</v>
      </c>
      <c r="U7213" t="str">
        <f t="shared" si="448"/>
        <v>-89, 38</v>
      </c>
    </row>
    <row r="7214" spans="1:21" hidden="1" x14ac:dyDescent="0.25">
      <c r="A7214">
        <v>-89.342194000000006</v>
      </c>
      <c r="B7214">
        <v>37.698627000000002</v>
      </c>
      <c r="C7214">
        <v>1963</v>
      </c>
      <c r="D7214" t="s">
        <v>897</v>
      </c>
      <c r="E7214" t="s">
        <v>132</v>
      </c>
      <c r="F7214" t="s">
        <v>110</v>
      </c>
      <c r="G7214" t="s">
        <v>110</v>
      </c>
      <c r="H7214" t="s">
        <v>94</v>
      </c>
      <c r="K7214">
        <v>0</v>
      </c>
      <c r="L7214">
        <v>0</v>
      </c>
      <c r="O7214">
        <v>1963</v>
      </c>
      <c r="P7214" t="s">
        <v>120</v>
      </c>
      <c r="R7214">
        <f t="shared" si="449"/>
        <v>-89</v>
      </c>
      <c r="S7214">
        <f t="shared" si="450"/>
        <v>38</v>
      </c>
      <c r="T7214" t="str">
        <f t="shared" si="451"/>
        <v>-8938</v>
      </c>
      <c r="U7214" t="str">
        <f t="shared" si="448"/>
        <v>-89, 38</v>
      </c>
    </row>
    <row r="7215" spans="1:21" hidden="1" x14ac:dyDescent="0.25">
      <c r="A7215">
        <v>-89.481753999999995</v>
      </c>
      <c r="B7215">
        <v>37.626435000000001</v>
      </c>
      <c r="C7215">
        <v>1963</v>
      </c>
      <c r="D7215" t="s">
        <v>897</v>
      </c>
      <c r="E7215" t="s">
        <v>132</v>
      </c>
      <c r="F7215" t="s">
        <v>110</v>
      </c>
      <c r="G7215" t="s">
        <v>110</v>
      </c>
      <c r="H7215" t="s">
        <v>94</v>
      </c>
      <c r="K7215">
        <v>0</v>
      </c>
      <c r="L7215">
        <v>0</v>
      </c>
      <c r="O7215">
        <v>1963</v>
      </c>
      <c r="P7215" t="s">
        <v>120</v>
      </c>
      <c r="R7215">
        <f t="shared" si="449"/>
        <v>-89</v>
      </c>
      <c r="S7215">
        <f t="shared" si="450"/>
        <v>38</v>
      </c>
      <c r="T7215" t="str">
        <f t="shared" si="451"/>
        <v>-8938</v>
      </c>
      <c r="U7215" t="str">
        <f t="shared" si="448"/>
        <v>-89, 38</v>
      </c>
    </row>
    <row r="7216" spans="1:21" hidden="1" x14ac:dyDescent="0.25">
      <c r="A7216">
        <v>-88.641998000000001</v>
      </c>
      <c r="B7216">
        <v>37.563661000000003</v>
      </c>
      <c r="C7216">
        <v>1963</v>
      </c>
      <c r="D7216" t="s">
        <v>897</v>
      </c>
      <c r="E7216" t="s">
        <v>132</v>
      </c>
      <c r="F7216" t="s">
        <v>110</v>
      </c>
      <c r="G7216" t="s">
        <v>110</v>
      </c>
      <c r="H7216" t="s">
        <v>94</v>
      </c>
      <c r="K7216">
        <v>0</v>
      </c>
      <c r="L7216">
        <v>0</v>
      </c>
      <c r="O7216">
        <v>1963</v>
      </c>
      <c r="P7216" t="s">
        <v>120</v>
      </c>
      <c r="R7216">
        <f t="shared" si="449"/>
        <v>-89</v>
      </c>
      <c r="S7216">
        <f t="shared" si="450"/>
        <v>38</v>
      </c>
      <c r="T7216" t="str">
        <f t="shared" si="451"/>
        <v>-8938</v>
      </c>
      <c r="U7216" t="str">
        <f t="shared" si="448"/>
        <v>-89, 38</v>
      </c>
    </row>
    <row r="7217" spans="1:21" hidden="1" x14ac:dyDescent="0.25">
      <c r="A7217">
        <v>-88.656577999999996</v>
      </c>
      <c r="B7217">
        <v>37.519393000000001</v>
      </c>
      <c r="C7217">
        <v>1963</v>
      </c>
      <c r="D7217" t="s">
        <v>897</v>
      </c>
      <c r="E7217" t="s">
        <v>132</v>
      </c>
      <c r="F7217" t="s">
        <v>110</v>
      </c>
      <c r="G7217" t="s">
        <v>110</v>
      </c>
      <c r="H7217" t="s">
        <v>94</v>
      </c>
      <c r="K7217">
        <v>0</v>
      </c>
      <c r="L7217">
        <v>0</v>
      </c>
      <c r="O7217">
        <v>1963</v>
      </c>
      <c r="P7217" t="s">
        <v>120</v>
      </c>
      <c r="R7217">
        <f t="shared" si="449"/>
        <v>-89</v>
      </c>
      <c r="S7217">
        <f t="shared" si="450"/>
        <v>38</v>
      </c>
      <c r="T7217" t="str">
        <f t="shared" si="451"/>
        <v>-8938</v>
      </c>
      <c r="U7217" t="str">
        <f t="shared" si="448"/>
        <v>-89, 38</v>
      </c>
    </row>
    <row r="7218" spans="1:21" hidden="1" x14ac:dyDescent="0.25">
      <c r="A7218">
        <v>-88.656577999999996</v>
      </c>
      <c r="B7218">
        <v>37.519393000000001</v>
      </c>
      <c r="C7218">
        <v>1963</v>
      </c>
      <c r="D7218" t="s">
        <v>897</v>
      </c>
      <c r="E7218" t="s">
        <v>132</v>
      </c>
      <c r="F7218" t="s">
        <v>110</v>
      </c>
      <c r="G7218" t="s">
        <v>110</v>
      </c>
      <c r="H7218" t="s">
        <v>94</v>
      </c>
      <c r="K7218">
        <v>0</v>
      </c>
      <c r="L7218">
        <v>0</v>
      </c>
      <c r="O7218">
        <v>1963</v>
      </c>
      <c r="P7218" t="s">
        <v>120</v>
      </c>
      <c r="R7218">
        <f t="shared" si="449"/>
        <v>-89</v>
      </c>
      <c r="S7218">
        <f t="shared" si="450"/>
        <v>38</v>
      </c>
      <c r="T7218" t="str">
        <f t="shared" si="451"/>
        <v>-8938</v>
      </c>
      <c r="U7218" t="str">
        <f t="shared" si="448"/>
        <v>-89, 38</v>
      </c>
    </row>
    <row r="7219" spans="1:21" hidden="1" x14ac:dyDescent="0.25">
      <c r="A7219">
        <v>-89.182879999999997</v>
      </c>
      <c r="B7219">
        <v>37.592387000000002</v>
      </c>
      <c r="C7219">
        <v>1963</v>
      </c>
      <c r="D7219" t="s">
        <v>897</v>
      </c>
      <c r="E7219" t="s">
        <v>132</v>
      </c>
      <c r="F7219" t="s">
        <v>110</v>
      </c>
      <c r="G7219" t="s">
        <v>110</v>
      </c>
      <c r="H7219" t="s">
        <v>94</v>
      </c>
      <c r="K7219">
        <v>0</v>
      </c>
      <c r="L7219">
        <v>0</v>
      </c>
      <c r="O7219">
        <v>1963</v>
      </c>
      <c r="P7219" t="s">
        <v>120</v>
      </c>
      <c r="R7219">
        <f t="shared" si="449"/>
        <v>-89</v>
      </c>
      <c r="S7219">
        <f t="shared" si="450"/>
        <v>38</v>
      </c>
      <c r="T7219" t="str">
        <f t="shared" si="451"/>
        <v>-8938</v>
      </c>
      <c r="U7219" t="str">
        <f t="shared" si="448"/>
        <v>-89, 38</v>
      </c>
    </row>
    <row r="7220" spans="1:21" hidden="1" x14ac:dyDescent="0.25">
      <c r="A7220">
        <v>-89.438982999999993</v>
      </c>
      <c r="B7220">
        <v>37.561439</v>
      </c>
      <c r="C7220">
        <v>1963</v>
      </c>
      <c r="D7220" t="s">
        <v>897</v>
      </c>
      <c r="E7220" t="s">
        <v>132</v>
      </c>
      <c r="F7220" t="s">
        <v>110</v>
      </c>
      <c r="G7220" t="s">
        <v>110</v>
      </c>
      <c r="H7220" t="s">
        <v>94</v>
      </c>
      <c r="K7220">
        <v>0</v>
      </c>
      <c r="L7220">
        <v>0</v>
      </c>
      <c r="O7220">
        <v>1963</v>
      </c>
      <c r="P7220" t="s">
        <v>120</v>
      </c>
      <c r="R7220">
        <f t="shared" si="449"/>
        <v>-89</v>
      </c>
      <c r="S7220">
        <f t="shared" si="450"/>
        <v>38</v>
      </c>
      <c r="T7220" t="str">
        <f t="shared" si="451"/>
        <v>-8938</v>
      </c>
      <c r="U7220" t="str">
        <f t="shared" si="448"/>
        <v>-89, 38</v>
      </c>
    </row>
    <row r="7221" spans="1:21" hidden="1" x14ac:dyDescent="0.25">
      <c r="A7221">
        <v>-89.438982999999993</v>
      </c>
      <c r="B7221">
        <v>37.561439</v>
      </c>
      <c r="C7221">
        <v>1963</v>
      </c>
      <c r="D7221" t="s">
        <v>897</v>
      </c>
      <c r="E7221" t="s">
        <v>132</v>
      </c>
      <c r="F7221" t="s">
        <v>110</v>
      </c>
      <c r="G7221" t="s">
        <v>110</v>
      </c>
      <c r="H7221" t="s">
        <v>94</v>
      </c>
      <c r="K7221">
        <v>0</v>
      </c>
      <c r="L7221">
        <v>0</v>
      </c>
      <c r="O7221">
        <v>1963</v>
      </c>
      <c r="P7221" t="s">
        <v>120</v>
      </c>
      <c r="R7221">
        <f t="shared" si="449"/>
        <v>-89</v>
      </c>
      <c r="S7221">
        <f t="shared" si="450"/>
        <v>38</v>
      </c>
      <c r="T7221" t="str">
        <f t="shared" si="451"/>
        <v>-8938</v>
      </c>
      <c r="U7221" t="str">
        <f t="shared" si="448"/>
        <v>-89, 38</v>
      </c>
    </row>
    <row r="7222" spans="1:21" hidden="1" x14ac:dyDescent="0.25">
      <c r="A7222">
        <v>-89.438982999999993</v>
      </c>
      <c r="B7222">
        <v>37.561439</v>
      </c>
      <c r="C7222">
        <v>1963</v>
      </c>
      <c r="D7222" t="s">
        <v>897</v>
      </c>
      <c r="E7222" t="s">
        <v>132</v>
      </c>
      <c r="F7222" t="s">
        <v>110</v>
      </c>
      <c r="G7222" t="s">
        <v>110</v>
      </c>
      <c r="H7222" t="s">
        <v>94</v>
      </c>
      <c r="K7222">
        <v>0</v>
      </c>
      <c r="L7222">
        <v>0</v>
      </c>
      <c r="O7222">
        <v>1963</v>
      </c>
      <c r="P7222" t="s">
        <v>120</v>
      </c>
      <c r="R7222">
        <f t="shared" si="449"/>
        <v>-89</v>
      </c>
      <c r="S7222">
        <f t="shared" si="450"/>
        <v>38</v>
      </c>
      <c r="T7222" t="str">
        <f t="shared" si="451"/>
        <v>-8938</v>
      </c>
      <c r="U7222" t="str">
        <f t="shared" si="448"/>
        <v>-89, 38</v>
      </c>
    </row>
    <row r="7223" spans="1:21" hidden="1" x14ac:dyDescent="0.25">
      <c r="A7223">
        <v>-88.969603000000006</v>
      </c>
      <c r="B7223">
        <v>37.769561000000003</v>
      </c>
      <c r="C7223">
        <v>1963</v>
      </c>
      <c r="D7223" t="s">
        <v>897</v>
      </c>
      <c r="E7223" t="s">
        <v>132</v>
      </c>
      <c r="F7223" t="s">
        <v>110</v>
      </c>
      <c r="G7223" t="s">
        <v>110</v>
      </c>
      <c r="H7223" t="s">
        <v>94</v>
      </c>
      <c r="K7223">
        <v>0</v>
      </c>
      <c r="L7223">
        <v>0</v>
      </c>
      <c r="O7223">
        <v>1963</v>
      </c>
      <c r="P7223" t="s">
        <v>120</v>
      </c>
      <c r="R7223">
        <f t="shared" si="449"/>
        <v>-89</v>
      </c>
      <c r="S7223">
        <f t="shared" si="450"/>
        <v>38</v>
      </c>
      <c r="T7223" t="str">
        <f t="shared" si="451"/>
        <v>-8938</v>
      </c>
      <c r="U7223" t="str">
        <f t="shared" si="448"/>
        <v>-89, 37</v>
      </c>
    </row>
    <row r="7224" spans="1:21" hidden="1" x14ac:dyDescent="0.25">
      <c r="A7224">
        <v>-88.910979999999995</v>
      </c>
      <c r="B7224">
        <v>37.401187</v>
      </c>
      <c r="C7224">
        <v>1964</v>
      </c>
      <c r="D7224" t="s">
        <v>897</v>
      </c>
      <c r="E7224" t="s">
        <v>132</v>
      </c>
      <c r="F7224" t="s">
        <v>110</v>
      </c>
      <c r="G7224" t="s">
        <v>110</v>
      </c>
      <c r="H7224" t="s">
        <v>94</v>
      </c>
      <c r="K7224">
        <v>0</v>
      </c>
      <c r="L7224">
        <v>0</v>
      </c>
      <c r="O7224">
        <v>1964</v>
      </c>
      <c r="P7224" t="s">
        <v>120</v>
      </c>
      <c r="R7224">
        <f t="shared" si="449"/>
        <v>-89</v>
      </c>
      <c r="S7224">
        <f t="shared" si="450"/>
        <v>37</v>
      </c>
      <c r="T7224" t="str">
        <f t="shared" si="451"/>
        <v>-8937</v>
      </c>
      <c r="U7224" t="str">
        <f t="shared" si="448"/>
        <v>-89, 37</v>
      </c>
    </row>
    <row r="7225" spans="1:21" hidden="1" x14ac:dyDescent="0.25">
      <c r="A7225">
        <v>-88.910979999999995</v>
      </c>
      <c r="B7225">
        <v>37.401187</v>
      </c>
      <c r="C7225">
        <v>1964</v>
      </c>
      <c r="D7225" t="s">
        <v>897</v>
      </c>
      <c r="E7225" t="s">
        <v>132</v>
      </c>
      <c r="F7225" t="s">
        <v>110</v>
      </c>
      <c r="G7225" t="s">
        <v>110</v>
      </c>
      <c r="H7225" t="s">
        <v>94</v>
      </c>
      <c r="K7225">
        <v>0</v>
      </c>
      <c r="L7225">
        <v>0</v>
      </c>
      <c r="O7225">
        <v>1964</v>
      </c>
      <c r="P7225" t="s">
        <v>120</v>
      </c>
      <c r="R7225">
        <f t="shared" si="449"/>
        <v>-89</v>
      </c>
      <c r="S7225">
        <f t="shared" si="450"/>
        <v>37</v>
      </c>
      <c r="T7225" t="str">
        <f t="shared" si="451"/>
        <v>-8937</v>
      </c>
      <c r="U7225" t="str">
        <f t="shared" si="448"/>
        <v>-89, 37</v>
      </c>
    </row>
    <row r="7226" spans="1:21" hidden="1" x14ac:dyDescent="0.25">
      <c r="A7226">
        <v>-88.910979999999995</v>
      </c>
      <c r="B7226">
        <v>37.401187</v>
      </c>
      <c r="C7226">
        <v>1964</v>
      </c>
      <c r="D7226" t="s">
        <v>897</v>
      </c>
      <c r="E7226" t="s">
        <v>132</v>
      </c>
      <c r="F7226" t="s">
        <v>110</v>
      </c>
      <c r="G7226" t="s">
        <v>110</v>
      </c>
      <c r="H7226" t="s">
        <v>94</v>
      </c>
      <c r="K7226">
        <v>0</v>
      </c>
      <c r="L7226">
        <v>0</v>
      </c>
      <c r="O7226">
        <v>1964</v>
      </c>
      <c r="P7226" t="s">
        <v>120</v>
      </c>
      <c r="R7226">
        <f t="shared" si="449"/>
        <v>-89</v>
      </c>
      <c r="S7226">
        <f t="shared" si="450"/>
        <v>37</v>
      </c>
      <c r="T7226" t="str">
        <f t="shared" si="451"/>
        <v>-8937</v>
      </c>
      <c r="U7226" t="str">
        <f t="shared" si="448"/>
        <v>-89, 38</v>
      </c>
    </row>
    <row r="7227" spans="1:21" hidden="1" x14ac:dyDescent="0.25">
      <c r="A7227">
        <v>-89.436606999999995</v>
      </c>
      <c r="B7227">
        <v>37.557778999999996</v>
      </c>
      <c r="C7227">
        <v>1964</v>
      </c>
      <c r="D7227" t="s">
        <v>897</v>
      </c>
      <c r="E7227" t="s">
        <v>132</v>
      </c>
      <c r="F7227" t="s">
        <v>110</v>
      </c>
      <c r="G7227" t="s">
        <v>110</v>
      </c>
      <c r="H7227" t="s">
        <v>94</v>
      </c>
      <c r="K7227">
        <v>0</v>
      </c>
      <c r="L7227">
        <v>0</v>
      </c>
      <c r="O7227">
        <v>1964</v>
      </c>
      <c r="P7227" t="s">
        <v>120</v>
      </c>
      <c r="R7227">
        <f t="shared" si="449"/>
        <v>-89</v>
      </c>
      <c r="S7227">
        <f t="shared" si="450"/>
        <v>38</v>
      </c>
      <c r="T7227" t="str">
        <f t="shared" si="451"/>
        <v>-8938</v>
      </c>
      <c r="U7227" t="str">
        <f t="shared" si="448"/>
        <v>-89, 38</v>
      </c>
    </row>
    <row r="7228" spans="1:21" hidden="1" x14ac:dyDescent="0.25">
      <c r="A7228">
        <v>-89.436606999999995</v>
      </c>
      <c r="B7228">
        <v>37.557778999999996</v>
      </c>
      <c r="C7228">
        <v>1964</v>
      </c>
      <c r="D7228" t="s">
        <v>897</v>
      </c>
      <c r="E7228" t="s">
        <v>132</v>
      </c>
      <c r="F7228" t="s">
        <v>110</v>
      </c>
      <c r="G7228" t="s">
        <v>110</v>
      </c>
      <c r="H7228" t="s">
        <v>94</v>
      </c>
      <c r="K7228">
        <v>0</v>
      </c>
      <c r="L7228">
        <v>0</v>
      </c>
      <c r="O7228">
        <v>1964</v>
      </c>
      <c r="P7228" t="s">
        <v>120</v>
      </c>
      <c r="R7228">
        <f t="shared" si="449"/>
        <v>-89</v>
      </c>
      <c r="S7228">
        <f t="shared" si="450"/>
        <v>38</v>
      </c>
      <c r="T7228" t="str">
        <f t="shared" si="451"/>
        <v>-8938</v>
      </c>
      <c r="U7228" t="str">
        <f t="shared" si="448"/>
        <v>-89, 38</v>
      </c>
    </row>
    <row r="7229" spans="1:21" hidden="1" x14ac:dyDescent="0.25">
      <c r="A7229">
        <v>-89.438982999999993</v>
      </c>
      <c r="B7229">
        <v>37.561439</v>
      </c>
      <c r="C7229">
        <v>1964</v>
      </c>
      <c r="D7229" t="s">
        <v>897</v>
      </c>
      <c r="E7229" t="s">
        <v>132</v>
      </c>
      <c r="F7229" t="s">
        <v>110</v>
      </c>
      <c r="G7229" t="s">
        <v>110</v>
      </c>
      <c r="H7229" t="s">
        <v>94</v>
      </c>
      <c r="K7229">
        <v>0</v>
      </c>
      <c r="L7229">
        <v>0</v>
      </c>
      <c r="O7229">
        <v>1964</v>
      </c>
      <c r="P7229" t="s">
        <v>120</v>
      </c>
      <c r="R7229">
        <f t="shared" si="449"/>
        <v>-89</v>
      </c>
      <c r="S7229">
        <f t="shared" si="450"/>
        <v>38</v>
      </c>
      <c r="T7229" t="str">
        <f t="shared" si="451"/>
        <v>-8938</v>
      </c>
      <c r="U7229" t="str">
        <f t="shared" si="448"/>
        <v>-89, 38</v>
      </c>
    </row>
    <row r="7230" spans="1:21" hidden="1" x14ac:dyDescent="0.25">
      <c r="A7230">
        <v>-89.438982999999993</v>
      </c>
      <c r="B7230">
        <v>37.561439</v>
      </c>
      <c r="C7230">
        <v>1964</v>
      </c>
      <c r="D7230" t="s">
        <v>897</v>
      </c>
      <c r="E7230" t="s">
        <v>132</v>
      </c>
      <c r="F7230" t="s">
        <v>110</v>
      </c>
      <c r="G7230" t="s">
        <v>110</v>
      </c>
      <c r="H7230" t="s">
        <v>94</v>
      </c>
      <c r="K7230">
        <v>0</v>
      </c>
      <c r="L7230">
        <v>0</v>
      </c>
      <c r="O7230">
        <v>1964</v>
      </c>
      <c r="P7230" t="s">
        <v>120</v>
      </c>
      <c r="R7230">
        <f t="shared" si="449"/>
        <v>-89</v>
      </c>
      <c r="S7230">
        <f t="shared" si="450"/>
        <v>38</v>
      </c>
      <c r="T7230" t="str">
        <f t="shared" si="451"/>
        <v>-8938</v>
      </c>
      <c r="U7230" t="str">
        <f t="shared" si="448"/>
        <v>-89, 38</v>
      </c>
    </row>
    <row r="7231" spans="1:21" hidden="1" x14ac:dyDescent="0.25">
      <c r="A7231">
        <v>-89.438982999999993</v>
      </c>
      <c r="B7231">
        <v>37.561439</v>
      </c>
      <c r="C7231">
        <v>1964</v>
      </c>
      <c r="D7231" t="s">
        <v>897</v>
      </c>
      <c r="E7231" t="s">
        <v>132</v>
      </c>
      <c r="F7231" t="s">
        <v>110</v>
      </c>
      <c r="G7231" t="s">
        <v>110</v>
      </c>
      <c r="H7231" t="s">
        <v>94</v>
      </c>
      <c r="K7231">
        <v>0</v>
      </c>
      <c r="L7231">
        <v>0</v>
      </c>
      <c r="O7231">
        <v>1964</v>
      </c>
      <c r="P7231" t="s">
        <v>120</v>
      </c>
      <c r="R7231">
        <f t="shared" si="449"/>
        <v>-89</v>
      </c>
      <c r="S7231">
        <f t="shared" si="450"/>
        <v>38</v>
      </c>
      <c r="T7231" t="str">
        <f t="shared" si="451"/>
        <v>-8938</v>
      </c>
      <c r="U7231" t="str">
        <f t="shared" si="448"/>
        <v>-89, 38</v>
      </c>
    </row>
    <row r="7232" spans="1:21" hidden="1" x14ac:dyDescent="0.25">
      <c r="A7232">
        <v>-89.438982999999993</v>
      </c>
      <c r="B7232">
        <v>37.561439</v>
      </c>
      <c r="C7232">
        <v>1964</v>
      </c>
      <c r="D7232" t="s">
        <v>897</v>
      </c>
      <c r="E7232" t="s">
        <v>132</v>
      </c>
      <c r="F7232" t="s">
        <v>110</v>
      </c>
      <c r="G7232" t="s">
        <v>110</v>
      </c>
      <c r="H7232" t="s">
        <v>94</v>
      </c>
      <c r="K7232">
        <v>0</v>
      </c>
      <c r="L7232">
        <v>0</v>
      </c>
      <c r="O7232">
        <v>1964</v>
      </c>
      <c r="P7232" t="s">
        <v>120</v>
      </c>
      <c r="R7232">
        <f t="shared" si="449"/>
        <v>-89</v>
      </c>
      <c r="S7232">
        <f t="shared" si="450"/>
        <v>38</v>
      </c>
      <c r="T7232" t="str">
        <f t="shared" si="451"/>
        <v>-8938</v>
      </c>
      <c r="U7232" t="str">
        <f t="shared" si="448"/>
        <v>-89, 38</v>
      </c>
    </row>
    <row r="7233" spans="1:21" hidden="1" x14ac:dyDescent="0.25">
      <c r="A7233">
        <v>-89.438982999999993</v>
      </c>
      <c r="B7233">
        <v>37.561439</v>
      </c>
      <c r="C7233">
        <v>1964</v>
      </c>
      <c r="D7233" t="s">
        <v>897</v>
      </c>
      <c r="E7233" t="s">
        <v>132</v>
      </c>
      <c r="F7233" t="s">
        <v>110</v>
      </c>
      <c r="G7233" t="s">
        <v>110</v>
      </c>
      <c r="H7233" t="s">
        <v>94</v>
      </c>
      <c r="K7233">
        <v>0</v>
      </c>
      <c r="L7233">
        <v>0</v>
      </c>
      <c r="O7233">
        <v>1964</v>
      </c>
      <c r="P7233" t="s">
        <v>120</v>
      </c>
      <c r="R7233">
        <f t="shared" si="449"/>
        <v>-89</v>
      </c>
      <c r="S7233">
        <f t="shared" si="450"/>
        <v>38</v>
      </c>
      <c r="T7233" t="str">
        <f t="shared" si="451"/>
        <v>-8938</v>
      </c>
      <c r="U7233" t="str">
        <f t="shared" si="448"/>
        <v>-89, 38</v>
      </c>
    </row>
    <row r="7234" spans="1:21" hidden="1" x14ac:dyDescent="0.25">
      <c r="A7234">
        <v>-89.438982999999993</v>
      </c>
      <c r="B7234">
        <v>37.561439</v>
      </c>
      <c r="C7234">
        <v>1964</v>
      </c>
      <c r="D7234" t="s">
        <v>897</v>
      </c>
      <c r="E7234" t="s">
        <v>132</v>
      </c>
      <c r="F7234" t="s">
        <v>110</v>
      </c>
      <c r="G7234" t="s">
        <v>110</v>
      </c>
      <c r="H7234" t="s">
        <v>94</v>
      </c>
      <c r="K7234">
        <v>0</v>
      </c>
      <c r="L7234">
        <v>0</v>
      </c>
      <c r="O7234">
        <v>1964</v>
      </c>
      <c r="P7234" t="s">
        <v>120</v>
      </c>
      <c r="R7234">
        <f t="shared" si="449"/>
        <v>-89</v>
      </c>
      <c r="S7234">
        <f t="shared" si="450"/>
        <v>38</v>
      </c>
      <c r="T7234" t="str">
        <f t="shared" si="451"/>
        <v>-8938</v>
      </c>
      <c r="U7234" t="str">
        <f t="shared" ref="U7234:U7297" si="452">_xlfn.CONCAT($R7235, ", ", $S7235)</f>
        <v>-89, 38</v>
      </c>
    </row>
    <row r="7235" spans="1:21" hidden="1" x14ac:dyDescent="0.25">
      <c r="A7235">
        <v>-89.438982999999993</v>
      </c>
      <c r="B7235">
        <v>37.561439</v>
      </c>
      <c r="C7235">
        <v>1964</v>
      </c>
      <c r="D7235" t="s">
        <v>897</v>
      </c>
      <c r="E7235" t="s">
        <v>132</v>
      </c>
      <c r="F7235" t="s">
        <v>110</v>
      </c>
      <c r="G7235" t="s">
        <v>110</v>
      </c>
      <c r="H7235" t="s">
        <v>94</v>
      </c>
      <c r="K7235">
        <v>0</v>
      </c>
      <c r="L7235">
        <v>0</v>
      </c>
      <c r="O7235">
        <v>1964</v>
      </c>
      <c r="P7235" t="s">
        <v>120</v>
      </c>
      <c r="R7235">
        <f t="shared" ref="R7235:R7298" si="453">ROUND($A7235, 0)</f>
        <v>-89</v>
      </c>
      <c r="S7235">
        <f t="shared" ref="S7235:S7298" si="454">ROUND($B7235, 0)</f>
        <v>38</v>
      </c>
      <c r="T7235" t="str">
        <f t="shared" ref="T7235:T7298" si="455">_xlfn.CONCAT($R7235, $S7235)</f>
        <v>-8938</v>
      </c>
      <c r="U7235" t="str">
        <f t="shared" si="452"/>
        <v>-89, 38</v>
      </c>
    </row>
    <row r="7236" spans="1:21" hidden="1" x14ac:dyDescent="0.25">
      <c r="A7236">
        <v>-89.438982999999993</v>
      </c>
      <c r="B7236">
        <v>37.561439</v>
      </c>
      <c r="C7236">
        <v>1964</v>
      </c>
      <c r="D7236" t="s">
        <v>897</v>
      </c>
      <c r="E7236" t="s">
        <v>132</v>
      </c>
      <c r="F7236" t="s">
        <v>110</v>
      </c>
      <c r="G7236" t="s">
        <v>110</v>
      </c>
      <c r="H7236" t="s">
        <v>94</v>
      </c>
      <c r="K7236">
        <v>0</v>
      </c>
      <c r="L7236">
        <v>0</v>
      </c>
      <c r="O7236">
        <v>1964</v>
      </c>
      <c r="P7236" t="s">
        <v>120</v>
      </c>
      <c r="R7236">
        <f t="shared" si="453"/>
        <v>-89</v>
      </c>
      <c r="S7236">
        <f t="shared" si="454"/>
        <v>38</v>
      </c>
      <c r="T7236" t="str">
        <f t="shared" si="455"/>
        <v>-8938</v>
      </c>
      <c r="U7236" t="str">
        <f t="shared" si="452"/>
        <v>-89, 38</v>
      </c>
    </row>
    <row r="7237" spans="1:21" hidden="1" x14ac:dyDescent="0.25">
      <c r="A7237">
        <v>-89.438982999999993</v>
      </c>
      <c r="B7237">
        <v>37.561439</v>
      </c>
      <c r="C7237">
        <v>1964</v>
      </c>
      <c r="D7237" t="s">
        <v>897</v>
      </c>
      <c r="E7237" t="s">
        <v>132</v>
      </c>
      <c r="F7237" t="s">
        <v>110</v>
      </c>
      <c r="G7237" t="s">
        <v>110</v>
      </c>
      <c r="H7237" t="s">
        <v>94</v>
      </c>
      <c r="K7237">
        <v>0</v>
      </c>
      <c r="L7237">
        <v>0</v>
      </c>
      <c r="O7237">
        <v>1964</v>
      </c>
      <c r="P7237" t="s">
        <v>120</v>
      </c>
      <c r="R7237">
        <f t="shared" si="453"/>
        <v>-89</v>
      </c>
      <c r="S7237">
        <f t="shared" si="454"/>
        <v>38</v>
      </c>
      <c r="T7237" t="str">
        <f t="shared" si="455"/>
        <v>-8938</v>
      </c>
      <c r="U7237" t="str">
        <f t="shared" si="452"/>
        <v>-89, 38</v>
      </c>
    </row>
    <row r="7238" spans="1:21" hidden="1" x14ac:dyDescent="0.25">
      <c r="A7238">
        <v>-89.438982999999993</v>
      </c>
      <c r="B7238">
        <v>37.561439</v>
      </c>
      <c r="C7238">
        <v>1964</v>
      </c>
      <c r="D7238" t="s">
        <v>897</v>
      </c>
      <c r="E7238" t="s">
        <v>132</v>
      </c>
      <c r="F7238" t="s">
        <v>110</v>
      </c>
      <c r="G7238" t="s">
        <v>110</v>
      </c>
      <c r="H7238" t="s">
        <v>94</v>
      </c>
      <c r="K7238">
        <v>0</v>
      </c>
      <c r="L7238">
        <v>0</v>
      </c>
      <c r="O7238">
        <v>1964</v>
      </c>
      <c r="P7238" t="s">
        <v>120</v>
      </c>
      <c r="R7238">
        <f t="shared" si="453"/>
        <v>-89</v>
      </c>
      <c r="S7238">
        <f t="shared" si="454"/>
        <v>38</v>
      </c>
      <c r="T7238" t="str">
        <f t="shared" si="455"/>
        <v>-8938</v>
      </c>
      <c r="U7238" t="str">
        <f t="shared" si="452"/>
        <v>-89, 38</v>
      </c>
    </row>
    <row r="7239" spans="1:21" hidden="1" x14ac:dyDescent="0.25">
      <c r="A7239">
        <v>-89.438982999999993</v>
      </c>
      <c r="B7239">
        <v>37.561439</v>
      </c>
      <c r="C7239">
        <v>1964</v>
      </c>
      <c r="D7239" t="s">
        <v>897</v>
      </c>
      <c r="E7239" t="s">
        <v>132</v>
      </c>
      <c r="F7239" t="s">
        <v>110</v>
      </c>
      <c r="G7239" t="s">
        <v>110</v>
      </c>
      <c r="H7239" t="s">
        <v>94</v>
      </c>
      <c r="K7239">
        <v>0</v>
      </c>
      <c r="L7239">
        <v>0</v>
      </c>
      <c r="O7239">
        <v>1964</v>
      </c>
      <c r="P7239" t="s">
        <v>120</v>
      </c>
      <c r="R7239">
        <f t="shared" si="453"/>
        <v>-89</v>
      </c>
      <c r="S7239">
        <f t="shared" si="454"/>
        <v>38</v>
      </c>
      <c r="T7239" t="str">
        <f t="shared" si="455"/>
        <v>-8938</v>
      </c>
      <c r="U7239" t="str">
        <f t="shared" si="452"/>
        <v>-89, 38</v>
      </c>
    </row>
    <row r="7240" spans="1:21" hidden="1" x14ac:dyDescent="0.25">
      <c r="A7240">
        <v>-89.438982999999993</v>
      </c>
      <c r="B7240">
        <v>37.561439</v>
      </c>
      <c r="C7240">
        <v>1964</v>
      </c>
      <c r="D7240" t="s">
        <v>897</v>
      </c>
      <c r="E7240" t="s">
        <v>132</v>
      </c>
      <c r="F7240" t="s">
        <v>110</v>
      </c>
      <c r="G7240" t="s">
        <v>110</v>
      </c>
      <c r="H7240" t="s">
        <v>94</v>
      </c>
      <c r="K7240">
        <v>0</v>
      </c>
      <c r="L7240">
        <v>0</v>
      </c>
      <c r="O7240">
        <v>1964</v>
      </c>
      <c r="P7240" t="s">
        <v>120</v>
      </c>
      <c r="R7240">
        <f t="shared" si="453"/>
        <v>-89</v>
      </c>
      <c r="S7240">
        <f t="shared" si="454"/>
        <v>38</v>
      </c>
      <c r="T7240" t="str">
        <f t="shared" si="455"/>
        <v>-8938</v>
      </c>
      <c r="U7240" t="str">
        <f t="shared" si="452"/>
        <v>-89, 38</v>
      </c>
    </row>
    <row r="7241" spans="1:21" hidden="1" x14ac:dyDescent="0.25">
      <c r="A7241">
        <v>-89.438982999999993</v>
      </c>
      <c r="B7241">
        <v>37.561439</v>
      </c>
      <c r="C7241">
        <v>1964</v>
      </c>
      <c r="D7241" t="s">
        <v>897</v>
      </c>
      <c r="E7241" t="s">
        <v>132</v>
      </c>
      <c r="F7241" t="s">
        <v>110</v>
      </c>
      <c r="G7241" t="s">
        <v>110</v>
      </c>
      <c r="H7241" t="s">
        <v>94</v>
      </c>
      <c r="K7241">
        <v>0</v>
      </c>
      <c r="L7241">
        <v>0</v>
      </c>
      <c r="O7241">
        <v>1964</v>
      </c>
      <c r="P7241" t="s">
        <v>120</v>
      </c>
      <c r="R7241">
        <f t="shared" si="453"/>
        <v>-89</v>
      </c>
      <c r="S7241">
        <f t="shared" si="454"/>
        <v>38</v>
      </c>
      <c r="T7241" t="str">
        <f t="shared" si="455"/>
        <v>-8938</v>
      </c>
      <c r="U7241" t="str">
        <f t="shared" si="452"/>
        <v>-89, 38</v>
      </c>
    </row>
    <row r="7242" spans="1:21" hidden="1" x14ac:dyDescent="0.25">
      <c r="A7242">
        <v>-89.438982999999993</v>
      </c>
      <c r="B7242">
        <v>37.561439</v>
      </c>
      <c r="C7242">
        <v>1964</v>
      </c>
      <c r="D7242" t="s">
        <v>897</v>
      </c>
      <c r="E7242" t="s">
        <v>132</v>
      </c>
      <c r="F7242" t="s">
        <v>110</v>
      </c>
      <c r="G7242" t="s">
        <v>110</v>
      </c>
      <c r="H7242" t="s">
        <v>94</v>
      </c>
      <c r="K7242">
        <v>0</v>
      </c>
      <c r="L7242">
        <v>0</v>
      </c>
      <c r="O7242">
        <v>1964</v>
      </c>
      <c r="P7242" t="s">
        <v>120</v>
      </c>
      <c r="R7242">
        <f t="shared" si="453"/>
        <v>-89</v>
      </c>
      <c r="S7242">
        <f t="shared" si="454"/>
        <v>38</v>
      </c>
      <c r="T7242" t="str">
        <f t="shared" si="455"/>
        <v>-8938</v>
      </c>
      <c r="U7242" t="str">
        <f t="shared" si="452"/>
        <v>-90, 38</v>
      </c>
    </row>
    <row r="7243" spans="1:21" hidden="1" x14ac:dyDescent="0.25">
      <c r="A7243">
        <v>-90.188055000000006</v>
      </c>
      <c r="B7243">
        <v>38.182473999999999</v>
      </c>
      <c r="C7243">
        <v>1965</v>
      </c>
      <c r="D7243" t="s">
        <v>897</v>
      </c>
      <c r="E7243" t="s">
        <v>132</v>
      </c>
      <c r="F7243" t="s">
        <v>110</v>
      </c>
      <c r="G7243" t="s">
        <v>110</v>
      </c>
      <c r="H7243" t="s">
        <v>94</v>
      </c>
      <c r="K7243">
        <v>0</v>
      </c>
      <c r="L7243">
        <v>0</v>
      </c>
      <c r="O7243">
        <v>1965</v>
      </c>
      <c r="P7243" t="s">
        <v>120</v>
      </c>
      <c r="R7243">
        <f t="shared" si="453"/>
        <v>-90</v>
      </c>
      <c r="S7243">
        <f t="shared" si="454"/>
        <v>38</v>
      </c>
      <c r="T7243" t="str">
        <f t="shared" si="455"/>
        <v>-9038</v>
      </c>
      <c r="U7243" t="str">
        <f t="shared" si="452"/>
        <v>-90, 38</v>
      </c>
    </row>
    <row r="7244" spans="1:21" hidden="1" x14ac:dyDescent="0.25">
      <c r="A7244">
        <v>-90.186424000000002</v>
      </c>
      <c r="B7244">
        <v>38.156224000000002</v>
      </c>
      <c r="C7244">
        <v>1965</v>
      </c>
      <c r="D7244" t="s">
        <v>897</v>
      </c>
      <c r="E7244" t="s">
        <v>132</v>
      </c>
      <c r="F7244" t="s">
        <v>110</v>
      </c>
      <c r="G7244" t="s">
        <v>110</v>
      </c>
      <c r="H7244" t="s">
        <v>94</v>
      </c>
      <c r="K7244">
        <v>0</v>
      </c>
      <c r="L7244">
        <v>0</v>
      </c>
      <c r="O7244">
        <v>1965</v>
      </c>
      <c r="P7244" t="s">
        <v>120</v>
      </c>
      <c r="R7244">
        <f t="shared" si="453"/>
        <v>-90</v>
      </c>
      <c r="S7244">
        <f t="shared" si="454"/>
        <v>38</v>
      </c>
      <c r="T7244" t="str">
        <f t="shared" si="455"/>
        <v>-9038</v>
      </c>
      <c r="U7244" t="str">
        <f t="shared" si="452"/>
        <v>-90, 38</v>
      </c>
    </row>
    <row r="7245" spans="1:21" hidden="1" x14ac:dyDescent="0.25">
      <c r="A7245">
        <v>-90.217923999999996</v>
      </c>
      <c r="B7245">
        <v>38.136851999999998</v>
      </c>
      <c r="C7245">
        <v>1965</v>
      </c>
      <c r="D7245" t="s">
        <v>897</v>
      </c>
      <c r="E7245" t="s">
        <v>132</v>
      </c>
      <c r="F7245" t="s">
        <v>110</v>
      </c>
      <c r="G7245" t="s">
        <v>110</v>
      </c>
      <c r="H7245" t="s">
        <v>94</v>
      </c>
      <c r="K7245">
        <v>0</v>
      </c>
      <c r="L7245">
        <v>0</v>
      </c>
      <c r="O7245">
        <v>1965</v>
      </c>
      <c r="P7245" t="s">
        <v>120</v>
      </c>
      <c r="R7245">
        <f t="shared" si="453"/>
        <v>-90</v>
      </c>
      <c r="S7245">
        <f t="shared" si="454"/>
        <v>38</v>
      </c>
      <c r="T7245" t="str">
        <f t="shared" si="455"/>
        <v>-9038</v>
      </c>
      <c r="U7245" t="str">
        <f t="shared" si="452"/>
        <v>-89, 38</v>
      </c>
    </row>
    <row r="7246" spans="1:21" hidden="1" x14ac:dyDescent="0.25">
      <c r="A7246">
        <v>-89.39573</v>
      </c>
      <c r="B7246">
        <v>37.679965000000003</v>
      </c>
      <c r="C7246">
        <v>1969</v>
      </c>
      <c r="D7246" t="s">
        <v>897</v>
      </c>
      <c r="E7246" t="s">
        <v>132</v>
      </c>
      <c r="F7246" t="s">
        <v>110</v>
      </c>
      <c r="G7246" t="s">
        <v>110</v>
      </c>
      <c r="H7246" t="s">
        <v>94</v>
      </c>
      <c r="K7246">
        <v>0</v>
      </c>
      <c r="L7246">
        <v>0</v>
      </c>
      <c r="O7246">
        <v>1969</v>
      </c>
      <c r="P7246" t="s">
        <v>120</v>
      </c>
      <c r="R7246">
        <f t="shared" si="453"/>
        <v>-89</v>
      </c>
      <c r="S7246">
        <f t="shared" si="454"/>
        <v>38</v>
      </c>
      <c r="T7246" t="str">
        <f t="shared" si="455"/>
        <v>-8938</v>
      </c>
      <c r="U7246" t="str">
        <f t="shared" si="452"/>
        <v>-89, 38</v>
      </c>
    </row>
    <row r="7247" spans="1:21" hidden="1" x14ac:dyDescent="0.25">
      <c r="A7247">
        <v>-89.39573</v>
      </c>
      <c r="B7247">
        <v>37.679965000000003</v>
      </c>
      <c r="C7247">
        <v>1969</v>
      </c>
      <c r="D7247" t="s">
        <v>897</v>
      </c>
      <c r="E7247" t="s">
        <v>132</v>
      </c>
      <c r="F7247" t="s">
        <v>110</v>
      </c>
      <c r="G7247" t="s">
        <v>110</v>
      </c>
      <c r="H7247" t="s">
        <v>94</v>
      </c>
      <c r="K7247">
        <v>0</v>
      </c>
      <c r="L7247">
        <v>0</v>
      </c>
      <c r="O7247">
        <v>1969</v>
      </c>
      <c r="P7247" t="s">
        <v>120</v>
      </c>
      <c r="R7247">
        <f t="shared" si="453"/>
        <v>-89</v>
      </c>
      <c r="S7247">
        <f t="shared" si="454"/>
        <v>38</v>
      </c>
      <c r="T7247" t="str">
        <f t="shared" si="455"/>
        <v>-8938</v>
      </c>
      <c r="U7247" t="str">
        <f t="shared" si="452"/>
        <v>-89, 38</v>
      </c>
    </row>
    <row r="7248" spans="1:21" hidden="1" x14ac:dyDescent="0.25">
      <c r="A7248">
        <v>-89.39573</v>
      </c>
      <c r="B7248">
        <v>37.679965000000003</v>
      </c>
      <c r="C7248">
        <v>1969</v>
      </c>
      <c r="D7248" t="s">
        <v>897</v>
      </c>
      <c r="E7248" t="s">
        <v>132</v>
      </c>
      <c r="F7248" t="s">
        <v>110</v>
      </c>
      <c r="G7248" t="s">
        <v>110</v>
      </c>
      <c r="H7248" t="s">
        <v>94</v>
      </c>
      <c r="K7248">
        <v>0</v>
      </c>
      <c r="L7248">
        <v>0</v>
      </c>
      <c r="O7248">
        <v>1969</v>
      </c>
      <c r="P7248" t="s">
        <v>120</v>
      </c>
      <c r="R7248">
        <f t="shared" si="453"/>
        <v>-89</v>
      </c>
      <c r="S7248">
        <f t="shared" si="454"/>
        <v>38</v>
      </c>
      <c r="T7248" t="str">
        <f t="shared" si="455"/>
        <v>-8938</v>
      </c>
      <c r="U7248" t="str">
        <f t="shared" si="452"/>
        <v>-89, 38</v>
      </c>
    </row>
    <row r="7249" spans="1:21" hidden="1" x14ac:dyDescent="0.25">
      <c r="A7249">
        <v>-89.39573</v>
      </c>
      <c r="B7249">
        <v>37.679965000000003</v>
      </c>
      <c r="C7249">
        <v>1969</v>
      </c>
      <c r="D7249" t="s">
        <v>897</v>
      </c>
      <c r="E7249" t="s">
        <v>132</v>
      </c>
      <c r="F7249" t="s">
        <v>110</v>
      </c>
      <c r="G7249" t="s">
        <v>110</v>
      </c>
      <c r="H7249" t="s">
        <v>94</v>
      </c>
      <c r="K7249">
        <v>0</v>
      </c>
      <c r="L7249">
        <v>0</v>
      </c>
      <c r="O7249">
        <v>1969</v>
      </c>
      <c r="P7249" t="s">
        <v>120</v>
      </c>
      <c r="R7249">
        <f t="shared" si="453"/>
        <v>-89</v>
      </c>
      <c r="S7249">
        <f t="shared" si="454"/>
        <v>38</v>
      </c>
      <c r="T7249" t="str">
        <f t="shared" si="455"/>
        <v>-8938</v>
      </c>
      <c r="U7249" t="str">
        <f t="shared" si="452"/>
        <v>-89, 38</v>
      </c>
    </row>
    <row r="7250" spans="1:21" hidden="1" x14ac:dyDescent="0.25">
      <c r="A7250">
        <v>-89.434546999999995</v>
      </c>
      <c r="B7250">
        <v>37.511631999999999</v>
      </c>
      <c r="C7250">
        <v>1970</v>
      </c>
      <c r="D7250" t="s">
        <v>897</v>
      </c>
      <c r="E7250" t="s">
        <v>132</v>
      </c>
      <c r="F7250" t="s">
        <v>110</v>
      </c>
      <c r="G7250" t="s">
        <v>110</v>
      </c>
      <c r="H7250" t="s">
        <v>94</v>
      </c>
      <c r="K7250">
        <v>0</v>
      </c>
      <c r="L7250">
        <v>0</v>
      </c>
      <c r="O7250">
        <v>1970</v>
      </c>
      <c r="P7250" t="s">
        <v>120</v>
      </c>
      <c r="R7250">
        <f t="shared" si="453"/>
        <v>-89</v>
      </c>
      <c r="S7250">
        <f t="shared" si="454"/>
        <v>38</v>
      </c>
      <c r="T7250" t="str">
        <f t="shared" si="455"/>
        <v>-8938</v>
      </c>
      <c r="U7250" t="str">
        <f t="shared" si="452"/>
        <v>-89, 38</v>
      </c>
    </row>
    <row r="7251" spans="1:21" hidden="1" x14ac:dyDescent="0.25">
      <c r="A7251">
        <v>-89.434546999999995</v>
      </c>
      <c r="B7251">
        <v>37.511631999999999</v>
      </c>
      <c r="C7251">
        <v>1970</v>
      </c>
      <c r="D7251" t="s">
        <v>897</v>
      </c>
      <c r="E7251" t="s">
        <v>132</v>
      </c>
      <c r="F7251" t="s">
        <v>110</v>
      </c>
      <c r="G7251" t="s">
        <v>110</v>
      </c>
      <c r="H7251" t="s">
        <v>94</v>
      </c>
      <c r="K7251">
        <v>0</v>
      </c>
      <c r="L7251">
        <v>0</v>
      </c>
      <c r="O7251">
        <v>1970</v>
      </c>
      <c r="P7251" t="s">
        <v>120</v>
      </c>
      <c r="R7251">
        <f t="shared" si="453"/>
        <v>-89</v>
      </c>
      <c r="S7251">
        <f t="shared" si="454"/>
        <v>38</v>
      </c>
      <c r="T7251" t="str">
        <f t="shared" si="455"/>
        <v>-8938</v>
      </c>
      <c r="U7251" t="str">
        <f t="shared" si="452"/>
        <v>-89, 38</v>
      </c>
    </row>
    <row r="7252" spans="1:21" hidden="1" x14ac:dyDescent="0.25">
      <c r="A7252">
        <v>-89.434546999999995</v>
      </c>
      <c r="B7252">
        <v>37.511631999999999</v>
      </c>
      <c r="C7252">
        <v>1970</v>
      </c>
      <c r="D7252" t="s">
        <v>897</v>
      </c>
      <c r="E7252" t="s">
        <v>132</v>
      </c>
      <c r="F7252" t="s">
        <v>110</v>
      </c>
      <c r="G7252" t="s">
        <v>110</v>
      </c>
      <c r="H7252" t="s">
        <v>94</v>
      </c>
      <c r="K7252">
        <v>0</v>
      </c>
      <c r="L7252">
        <v>0</v>
      </c>
      <c r="O7252">
        <v>1970</v>
      </c>
      <c r="P7252" t="s">
        <v>120</v>
      </c>
      <c r="R7252">
        <f t="shared" si="453"/>
        <v>-89</v>
      </c>
      <c r="S7252">
        <f t="shared" si="454"/>
        <v>38</v>
      </c>
      <c r="T7252" t="str">
        <f t="shared" si="455"/>
        <v>-8938</v>
      </c>
      <c r="U7252" t="str">
        <f t="shared" si="452"/>
        <v>-89, 38</v>
      </c>
    </row>
    <row r="7253" spans="1:21" hidden="1" x14ac:dyDescent="0.25">
      <c r="A7253">
        <v>-89.434546999999995</v>
      </c>
      <c r="B7253">
        <v>37.511631999999999</v>
      </c>
      <c r="C7253">
        <v>1970</v>
      </c>
      <c r="D7253" t="s">
        <v>897</v>
      </c>
      <c r="E7253" t="s">
        <v>132</v>
      </c>
      <c r="F7253" t="s">
        <v>110</v>
      </c>
      <c r="G7253" t="s">
        <v>110</v>
      </c>
      <c r="H7253" t="s">
        <v>94</v>
      </c>
      <c r="K7253">
        <v>0</v>
      </c>
      <c r="L7253">
        <v>0</v>
      </c>
      <c r="O7253">
        <v>1970</v>
      </c>
      <c r="P7253" t="s">
        <v>120</v>
      </c>
      <c r="R7253">
        <f t="shared" si="453"/>
        <v>-89</v>
      </c>
      <c r="S7253">
        <f t="shared" si="454"/>
        <v>38</v>
      </c>
      <c r="T7253" t="str">
        <f t="shared" si="455"/>
        <v>-8938</v>
      </c>
      <c r="U7253" t="str">
        <f t="shared" si="452"/>
        <v>-88, 42</v>
      </c>
    </row>
    <row r="7254" spans="1:21" hidden="1" x14ac:dyDescent="0.25">
      <c r="A7254">
        <v>-88.067012000000005</v>
      </c>
      <c r="B7254">
        <v>41.877529000000003</v>
      </c>
      <c r="C7254">
        <v>1976</v>
      </c>
      <c r="D7254" t="s">
        <v>897</v>
      </c>
      <c r="E7254" t="s">
        <v>132</v>
      </c>
      <c r="F7254" t="s">
        <v>110</v>
      </c>
      <c r="G7254" t="s">
        <v>110</v>
      </c>
      <c r="H7254" t="s">
        <v>94</v>
      </c>
      <c r="K7254">
        <v>0</v>
      </c>
      <c r="L7254">
        <v>0</v>
      </c>
      <c r="O7254">
        <v>1976</v>
      </c>
      <c r="P7254" t="s">
        <v>120</v>
      </c>
      <c r="R7254">
        <f t="shared" si="453"/>
        <v>-88</v>
      </c>
      <c r="S7254">
        <f t="shared" si="454"/>
        <v>42</v>
      </c>
      <c r="T7254" t="str">
        <f t="shared" si="455"/>
        <v>-8842</v>
      </c>
      <c r="U7254" t="str">
        <f t="shared" si="452"/>
        <v>-88, 42</v>
      </c>
    </row>
    <row r="7255" spans="1:21" hidden="1" x14ac:dyDescent="0.25">
      <c r="A7255">
        <v>-88.067012000000005</v>
      </c>
      <c r="B7255">
        <v>41.877529000000003</v>
      </c>
      <c r="C7255">
        <v>1976</v>
      </c>
      <c r="D7255" t="s">
        <v>897</v>
      </c>
      <c r="E7255" t="s">
        <v>132</v>
      </c>
      <c r="F7255" t="s">
        <v>110</v>
      </c>
      <c r="G7255" t="s">
        <v>110</v>
      </c>
      <c r="H7255" t="s">
        <v>94</v>
      </c>
      <c r="K7255">
        <v>0</v>
      </c>
      <c r="L7255">
        <v>0</v>
      </c>
      <c r="O7255">
        <v>1976</v>
      </c>
      <c r="P7255" t="s">
        <v>120</v>
      </c>
      <c r="R7255">
        <f t="shared" si="453"/>
        <v>-88</v>
      </c>
      <c r="S7255">
        <f t="shared" si="454"/>
        <v>42</v>
      </c>
      <c r="T7255" t="str">
        <f t="shared" si="455"/>
        <v>-8842</v>
      </c>
      <c r="U7255" t="str">
        <f t="shared" si="452"/>
        <v>-88, 42</v>
      </c>
    </row>
    <row r="7256" spans="1:21" hidden="1" x14ac:dyDescent="0.25">
      <c r="A7256">
        <v>-88.067012000000005</v>
      </c>
      <c r="B7256">
        <v>41.877529000000003</v>
      </c>
      <c r="C7256">
        <v>1976</v>
      </c>
      <c r="D7256" t="s">
        <v>897</v>
      </c>
      <c r="E7256" t="s">
        <v>132</v>
      </c>
      <c r="F7256" t="s">
        <v>110</v>
      </c>
      <c r="G7256" t="s">
        <v>110</v>
      </c>
      <c r="H7256" t="s">
        <v>94</v>
      </c>
      <c r="K7256">
        <v>0</v>
      </c>
      <c r="L7256">
        <v>0</v>
      </c>
      <c r="O7256">
        <v>1976</v>
      </c>
      <c r="P7256" t="s">
        <v>120</v>
      </c>
      <c r="R7256">
        <f t="shared" si="453"/>
        <v>-88</v>
      </c>
      <c r="S7256">
        <f t="shared" si="454"/>
        <v>42</v>
      </c>
      <c r="T7256" t="str">
        <f t="shared" si="455"/>
        <v>-8842</v>
      </c>
      <c r="U7256" t="str">
        <f t="shared" si="452"/>
        <v>-90, 39</v>
      </c>
    </row>
    <row r="7257" spans="1:21" hidden="1" x14ac:dyDescent="0.25">
      <c r="A7257">
        <v>-89.932601000000005</v>
      </c>
      <c r="B7257">
        <v>38.791584</v>
      </c>
      <c r="C7257">
        <v>1977</v>
      </c>
      <c r="D7257" t="s">
        <v>897</v>
      </c>
      <c r="E7257" t="s">
        <v>132</v>
      </c>
      <c r="F7257" t="s">
        <v>110</v>
      </c>
      <c r="G7257" t="s">
        <v>110</v>
      </c>
      <c r="H7257" t="s">
        <v>94</v>
      </c>
      <c r="K7257">
        <v>0</v>
      </c>
      <c r="L7257">
        <v>0</v>
      </c>
      <c r="O7257">
        <v>1977</v>
      </c>
      <c r="P7257" t="s">
        <v>120</v>
      </c>
      <c r="R7257">
        <f t="shared" si="453"/>
        <v>-90</v>
      </c>
      <c r="S7257">
        <f t="shared" si="454"/>
        <v>39</v>
      </c>
      <c r="T7257" t="str">
        <f t="shared" si="455"/>
        <v>-9039</v>
      </c>
      <c r="U7257" t="str">
        <f t="shared" si="452"/>
        <v>-90, 39</v>
      </c>
    </row>
    <row r="7258" spans="1:21" hidden="1" x14ac:dyDescent="0.25">
      <c r="A7258">
        <v>-89.948845000000006</v>
      </c>
      <c r="B7258">
        <v>38.815635999999998</v>
      </c>
      <c r="C7258">
        <v>1977</v>
      </c>
      <c r="D7258" t="s">
        <v>897</v>
      </c>
      <c r="E7258" t="s">
        <v>132</v>
      </c>
      <c r="F7258" t="s">
        <v>110</v>
      </c>
      <c r="G7258" t="s">
        <v>110</v>
      </c>
      <c r="H7258" t="s">
        <v>94</v>
      </c>
      <c r="K7258">
        <v>0</v>
      </c>
      <c r="L7258">
        <v>0</v>
      </c>
      <c r="O7258">
        <v>1977</v>
      </c>
      <c r="P7258" t="s">
        <v>120</v>
      </c>
      <c r="R7258">
        <f t="shared" si="453"/>
        <v>-90</v>
      </c>
      <c r="S7258">
        <f t="shared" si="454"/>
        <v>39</v>
      </c>
      <c r="T7258" t="str">
        <f t="shared" si="455"/>
        <v>-9039</v>
      </c>
      <c r="U7258" t="str">
        <f t="shared" si="452"/>
        <v>-90, 39</v>
      </c>
    </row>
    <row r="7259" spans="1:21" hidden="1" x14ac:dyDescent="0.25">
      <c r="A7259">
        <v>-89.887732999999997</v>
      </c>
      <c r="B7259">
        <v>38.782752000000002</v>
      </c>
      <c r="C7259">
        <v>1977</v>
      </c>
      <c r="D7259" t="s">
        <v>897</v>
      </c>
      <c r="E7259" t="s">
        <v>132</v>
      </c>
      <c r="F7259" t="s">
        <v>110</v>
      </c>
      <c r="G7259" t="s">
        <v>110</v>
      </c>
      <c r="H7259" t="s">
        <v>94</v>
      </c>
      <c r="K7259">
        <v>0</v>
      </c>
      <c r="L7259">
        <v>0</v>
      </c>
      <c r="O7259">
        <v>1977</v>
      </c>
      <c r="P7259" t="s">
        <v>120</v>
      </c>
      <c r="R7259">
        <f t="shared" si="453"/>
        <v>-90</v>
      </c>
      <c r="S7259">
        <f t="shared" si="454"/>
        <v>39</v>
      </c>
      <c r="T7259" t="str">
        <f t="shared" si="455"/>
        <v>-9039</v>
      </c>
      <c r="U7259" t="str">
        <f t="shared" si="452"/>
        <v>-90, 38</v>
      </c>
    </row>
    <row r="7260" spans="1:21" hidden="1" x14ac:dyDescent="0.25">
      <c r="A7260">
        <v>-89.702681999999996</v>
      </c>
      <c r="B7260">
        <v>38.062716000000002</v>
      </c>
      <c r="C7260">
        <v>1979</v>
      </c>
      <c r="D7260" t="s">
        <v>897</v>
      </c>
      <c r="E7260" t="s">
        <v>132</v>
      </c>
      <c r="F7260" t="s">
        <v>110</v>
      </c>
      <c r="G7260" t="s">
        <v>110</v>
      </c>
      <c r="H7260" t="s">
        <v>94</v>
      </c>
      <c r="K7260">
        <v>0</v>
      </c>
      <c r="L7260">
        <v>0</v>
      </c>
      <c r="O7260">
        <v>1979</v>
      </c>
      <c r="P7260" t="s">
        <v>120</v>
      </c>
      <c r="R7260">
        <f t="shared" si="453"/>
        <v>-90</v>
      </c>
      <c r="S7260">
        <f t="shared" si="454"/>
        <v>38</v>
      </c>
      <c r="T7260" t="str">
        <f t="shared" si="455"/>
        <v>-9038</v>
      </c>
      <c r="U7260" t="str">
        <f t="shared" si="452"/>
        <v>-90, 38</v>
      </c>
    </row>
    <row r="7261" spans="1:21" hidden="1" x14ac:dyDescent="0.25">
      <c r="A7261">
        <v>-89.702681999999996</v>
      </c>
      <c r="B7261">
        <v>38.062716000000002</v>
      </c>
      <c r="C7261">
        <v>1979</v>
      </c>
      <c r="D7261" t="s">
        <v>897</v>
      </c>
      <c r="E7261" t="s">
        <v>132</v>
      </c>
      <c r="F7261" t="s">
        <v>110</v>
      </c>
      <c r="G7261" t="s">
        <v>110</v>
      </c>
      <c r="H7261" t="s">
        <v>94</v>
      </c>
      <c r="K7261">
        <v>0</v>
      </c>
      <c r="L7261">
        <v>0</v>
      </c>
      <c r="O7261">
        <v>1979</v>
      </c>
      <c r="P7261" t="s">
        <v>120</v>
      </c>
      <c r="R7261">
        <f t="shared" si="453"/>
        <v>-90</v>
      </c>
      <c r="S7261">
        <f t="shared" si="454"/>
        <v>38</v>
      </c>
      <c r="T7261" t="str">
        <f t="shared" si="455"/>
        <v>-9038</v>
      </c>
      <c r="U7261" t="str">
        <f t="shared" si="452"/>
        <v>-88, 38</v>
      </c>
    </row>
    <row r="7262" spans="1:21" hidden="1" x14ac:dyDescent="0.25">
      <c r="A7262">
        <v>-88.373395000000002</v>
      </c>
      <c r="B7262">
        <v>37.602263999999998</v>
      </c>
      <c r="C7262">
        <v>1980</v>
      </c>
      <c r="D7262" t="s">
        <v>897</v>
      </c>
      <c r="E7262" t="s">
        <v>132</v>
      </c>
      <c r="F7262" t="s">
        <v>110</v>
      </c>
      <c r="G7262" t="s">
        <v>110</v>
      </c>
      <c r="H7262" t="s">
        <v>94</v>
      </c>
      <c r="K7262">
        <v>0</v>
      </c>
      <c r="L7262">
        <v>0</v>
      </c>
      <c r="O7262">
        <v>1980</v>
      </c>
      <c r="P7262" t="s">
        <v>120</v>
      </c>
      <c r="R7262">
        <f t="shared" si="453"/>
        <v>-88</v>
      </c>
      <c r="S7262">
        <f t="shared" si="454"/>
        <v>38</v>
      </c>
      <c r="T7262" t="str">
        <f t="shared" si="455"/>
        <v>-8838</v>
      </c>
      <c r="U7262" t="str">
        <f t="shared" si="452"/>
        <v>-88, 40</v>
      </c>
    </row>
    <row r="7263" spans="1:21" hidden="1" x14ac:dyDescent="0.25">
      <c r="A7263">
        <v>-88.155878000000001</v>
      </c>
      <c r="B7263">
        <v>40.308366999999997</v>
      </c>
      <c r="C7263">
        <v>1980</v>
      </c>
      <c r="D7263" t="s">
        <v>897</v>
      </c>
      <c r="E7263" t="s">
        <v>132</v>
      </c>
      <c r="F7263" t="s">
        <v>110</v>
      </c>
      <c r="G7263" t="s">
        <v>110</v>
      </c>
      <c r="H7263" t="s">
        <v>94</v>
      </c>
      <c r="K7263">
        <v>0</v>
      </c>
      <c r="L7263">
        <v>0</v>
      </c>
      <c r="O7263">
        <v>1980</v>
      </c>
      <c r="P7263" t="s">
        <v>120</v>
      </c>
      <c r="R7263">
        <f t="shared" si="453"/>
        <v>-88</v>
      </c>
      <c r="S7263">
        <f t="shared" si="454"/>
        <v>40</v>
      </c>
      <c r="T7263" t="str">
        <f t="shared" si="455"/>
        <v>-8840</v>
      </c>
      <c r="U7263" t="str">
        <f t="shared" si="452"/>
        <v>-88, 40</v>
      </c>
    </row>
    <row r="7264" spans="1:21" hidden="1" x14ac:dyDescent="0.25">
      <c r="A7264">
        <v>-88.155878000000001</v>
      </c>
      <c r="B7264">
        <v>40.308366999999997</v>
      </c>
      <c r="C7264">
        <v>1980</v>
      </c>
      <c r="D7264" t="s">
        <v>897</v>
      </c>
      <c r="E7264" t="s">
        <v>132</v>
      </c>
      <c r="F7264" t="s">
        <v>110</v>
      </c>
      <c r="G7264" t="s">
        <v>110</v>
      </c>
      <c r="H7264" t="s">
        <v>94</v>
      </c>
      <c r="K7264">
        <v>0</v>
      </c>
      <c r="L7264">
        <v>0</v>
      </c>
      <c r="O7264">
        <v>1980</v>
      </c>
      <c r="P7264" t="s">
        <v>120</v>
      </c>
      <c r="R7264">
        <f t="shared" si="453"/>
        <v>-88</v>
      </c>
      <c r="S7264">
        <f t="shared" si="454"/>
        <v>40</v>
      </c>
      <c r="T7264" t="str">
        <f t="shared" si="455"/>
        <v>-8840</v>
      </c>
      <c r="U7264" t="str">
        <f t="shared" si="452"/>
        <v>-88, 42</v>
      </c>
    </row>
    <row r="7265" spans="1:21" hidden="1" x14ac:dyDescent="0.25">
      <c r="A7265">
        <v>-87.697553999999997</v>
      </c>
      <c r="B7265">
        <v>41.737659000000001</v>
      </c>
      <c r="C7265">
        <v>1988</v>
      </c>
      <c r="D7265" t="s">
        <v>897</v>
      </c>
      <c r="E7265" t="s">
        <v>132</v>
      </c>
      <c r="F7265" t="s">
        <v>110</v>
      </c>
      <c r="G7265" t="s">
        <v>110</v>
      </c>
      <c r="H7265" t="s">
        <v>94</v>
      </c>
      <c r="K7265">
        <v>0</v>
      </c>
      <c r="L7265">
        <v>0</v>
      </c>
      <c r="O7265">
        <v>1988</v>
      </c>
      <c r="P7265" t="s">
        <v>120</v>
      </c>
      <c r="R7265">
        <f t="shared" si="453"/>
        <v>-88</v>
      </c>
      <c r="S7265">
        <f t="shared" si="454"/>
        <v>42</v>
      </c>
      <c r="T7265" t="str">
        <f t="shared" si="455"/>
        <v>-8842</v>
      </c>
      <c r="U7265" t="str">
        <f t="shared" si="452"/>
        <v>-88, 42</v>
      </c>
    </row>
    <row r="7266" spans="1:21" hidden="1" x14ac:dyDescent="0.25">
      <c r="A7266">
        <v>-87.697553999999997</v>
      </c>
      <c r="B7266">
        <v>41.737659000000001</v>
      </c>
      <c r="C7266">
        <v>1988</v>
      </c>
      <c r="D7266" t="s">
        <v>897</v>
      </c>
      <c r="E7266" t="s">
        <v>132</v>
      </c>
      <c r="F7266" t="s">
        <v>110</v>
      </c>
      <c r="G7266" t="s">
        <v>110</v>
      </c>
      <c r="H7266" t="s">
        <v>94</v>
      </c>
      <c r="K7266">
        <v>0</v>
      </c>
      <c r="L7266">
        <v>0</v>
      </c>
      <c r="O7266">
        <v>1988</v>
      </c>
      <c r="P7266" t="s">
        <v>120</v>
      </c>
      <c r="R7266">
        <f t="shared" si="453"/>
        <v>-88</v>
      </c>
      <c r="S7266">
        <f t="shared" si="454"/>
        <v>42</v>
      </c>
      <c r="T7266" t="str">
        <f t="shared" si="455"/>
        <v>-8842</v>
      </c>
      <c r="U7266" t="str">
        <f t="shared" si="452"/>
        <v>-88, 42</v>
      </c>
    </row>
    <row r="7267" spans="1:21" hidden="1" x14ac:dyDescent="0.25">
      <c r="A7267">
        <v>-87.697553999999997</v>
      </c>
      <c r="B7267">
        <v>41.737659000000001</v>
      </c>
      <c r="C7267">
        <v>1988</v>
      </c>
      <c r="D7267" t="s">
        <v>897</v>
      </c>
      <c r="E7267" t="s">
        <v>132</v>
      </c>
      <c r="F7267" t="s">
        <v>110</v>
      </c>
      <c r="G7267" t="s">
        <v>110</v>
      </c>
      <c r="H7267" t="s">
        <v>94</v>
      </c>
      <c r="K7267">
        <v>0</v>
      </c>
      <c r="L7267">
        <v>0</v>
      </c>
      <c r="O7267">
        <v>1988</v>
      </c>
      <c r="P7267" t="s">
        <v>120</v>
      </c>
      <c r="R7267">
        <f t="shared" si="453"/>
        <v>-88</v>
      </c>
      <c r="S7267">
        <f t="shared" si="454"/>
        <v>42</v>
      </c>
      <c r="T7267" t="str">
        <f t="shared" si="455"/>
        <v>-8842</v>
      </c>
      <c r="U7267" t="str">
        <f t="shared" si="452"/>
        <v>-88, 42</v>
      </c>
    </row>
    <row r="7268" spans="1:21" hidden="1" x14ac:dyDescent="0.25">
      <c r="A7268">
        <v>-87.697553999999997</v>
      </c>
      <c r="B7268">
        <v>41.737659000000001</v>
      </c>
      <c r="C7268">
        <v>1988</v>
      </c>
      <c r="D7268" t="s">
        <v>897</v>
      </c>
      <c r="E7268" t="s">
        <v>132</v>
      </c>
      <c r="F7268" t="s">
        <v>110</v>
      </c>
      <c r="G7268" t="s">
        <v>110</v>
      </c>
      <c r="H7268" t="s">
        <v>94</v>
      </c>
      <c r="K7268">
        <v>0</v>
      </c>
      <c r="L7268">
        <v>0</v>
      </c>
      <c r="O7268">
        <v>1988</v>
      </c>
      <c r="P7268" t="s">
        <v>120</v>
      </c>
      <c r="R7268">
        <f t="shared" si="453"/>
        <v>-88</v>
      </c>
      <c r="S7268">
        <f t="shared" si="454"/>
        <v>42</v>
      </c>
      <c r="T7268" t="str">
        <f t="shared" si="455"/>
        <v>-8842</v>
      </c>
      <c r="U7268" t="str">
        <f t="shared" si="452"/>
        <v>-88, 42</v>
      </c>
    </row>
    <row r="7269" spans="1:21" hidden="1" x14ac:dyDescent="0.25">
      <c r="A7269">
        <v>-87.697553999999997</v>
      </c>
      <c r="B7269">
        <v>41.737659000000001</v>
      </c>
      <c r="C7269">
        <v>1988</v>
      </c>
      <c r="D7269" t="s">
        <v>897</v>
      </c>
      <c r="E7269" t="s">
        <v>132</v>
      </c>
      <c r="F7269" t="s">
        <v>110</v>
      </c>
      <c r="G7269" t="s">
        <v>110</v>
      </c>
      <c r="H7269" t="s">
        <v>94</v>
      </c>
      <c r="K7269">
        <v>0</v>
      </c>
      <c r="L7269">
        <v>0</v>
      </c>
      <c r="O7269">
        <v>1988</v>
      </c>
      <c r="P7269" t="s">
        <v>120</v>
      </c>
      <c r="R7269">
        <f t="shared" si="453"/>
        <v>-88</v>
      </c>
      <c r="S7269">
        <f t="shared" si="454"/>
        <v>42</v>
      </c>
      <c r="T7269" t="str">
        <f t="shared" si="455"/>
        <v>-8842</v>
      </c>
      <c r="U7269" t="str">
        <f t="shared" si="452"/>
        <v>-88, 42</v>
      </c>
    </row>
    <row r="7270" spans="1:21" hidden="1" x14ac:dyDescent="0.25">
      <c r="A7270">
        <v>-88.271027000000004</v>
      </c>
      <c r="B7270">
        <v>41.989406000000002</v>
      </c>
      <c r="C7270">
        <v>1988</v>
      </c>
      <c r="D7270" t="s">
        <v>897</v>
      </c>
      <c r="E7270" t="s">
        <v>132</v>
      </c>
      <c r="F7270" t="s">
        <v>110</v>
      </c>
      <c r="G7270" t="s">
        <v>110</v>
      </c>
      <c r="H7270" t="s">
        <v>94</v>
      </c>
      <c r="K7270">
        <v>0</v>
      </c>
      <c r="L7270">
        <v>0</v>
      </c>
      <c r="O7270">
        <v>1988</v>
      </c>
      <c r="P7270" t="s">
        <v>120</v>
      </c>
      <c r="R7270">
        <f t="shared" si="453"/>
        <v>-88</v>
      </c>
      <c r="S7270">
        <f t="shared" si="454"/>
        <v>42</v>
      </c>
      <c r="T7270" t="str">
        <f t="shared" si="455"/>
        <v>-8842</v>
      </c>
      <c r="U7270" t="str">
        <f t="shared" si="452"/>
        <v>-88, 42</v>
      </c>
    </row>
    <row r="7271" spans="1:21" hidden="1" x14ac:dyDescent="0.25">
      <c r="A7271">
        <v>-88.271027000000004</v>
      </c>
      <c r="B7271">
        <v>41.989406000000002</v>
      </c>
      <c r="C7271">
        <v>1988</v>
      </c>
      <c r="D7271" t="s">
        <v>897</v>
      </c>
      <c r="E7271" t="s">
        <v>132</v>
      </c>
      <c r="F7271" t="s">
        <v>110</v>
      </c>
      <c r="G7271" t="s">
        <v>110</v>
      </c>
      <c r="H7271" t="s">
        <v>94</v>
      </c>
      <c r="K7271">
        <v>0</v>
      </c>
      <c r="L7271">
        <v>0</v>
      </c>
      <c r="O7271">
        <v>1988</v>
      </c>
      <c r="P7271" t="s">
        <v>120</v>
      </c>
      <c r="R7271">
        <f t="shared" si="453"/>
        <v>-88</v>
      </c>
      <c r="S7271">
        <f t="shared" si="454"/>
        <v>42</v>
      </c>
      <c r="T7271" t="str">
        <f t="shared" si="455"/>
        <v>-8842</v>
      </c>
      <c r="U7271" t="str">
        <f t="shared" si="452"/>
        <v>-88, 42</v>
      </c>
    </row>
    <row r="7272" spans="1:21" hidden="1" x14ac:dyDescent="0.25">
      <c r="A7272">
        <v>-88.271027000000004</v>
      </c>
      <c r="B7272">
        <v>41.989406000000002</v>
      </c>
      <c r="C7272">
        <v>1988</v>
      </c>
      <c r="D7272" t="s">
        <v>897</v>
      </c>
      <c r="E7272" t="s">
        <v>132</v>
      </c>
      <c r="F7272" t="s">
        <v>110</v>
      </c>
      <c r="G7272" t="s">
        <v>110</v>
      </c>
      <c r="H7272" t="s">
        <v>94</v>
      </c>
      <c r="K7272">
        <v>0</v>
      </c>
      <c r="L7272">
        <v>0</v>
      </c>
      <c r="O7272">
        <v>1988</v>
      </c>
      <c r="P7272" t="s">
        <v>120</v>
      </c>
      <c r="R7272">
        <f t="shared" si="453"/>
        <v>-88</v>
      </c>
      <c r="S7272">
        <f t="shared" si="454"/>
        <v>42</v>
      </c>
      <c r="T7272" t="str">
        <f t="shared" si="455"/>
        <v>-8842</v>
      </c>
      <c r="U7272" t="str">
        <f t="shared" si="452"/>
        <v>-88, 42</v>
      </c>
    </row>
    <row r="7273" spans="1:21" hidden="1" x14ac:dyDescent="0.25">
      <c r="A7273">
        <v>-88.271027000000004</v>
      </c>
      <c r="B7273">
        <v>41.989406000000002</v>
      </c>
      <c r="C7273">
        <v>1988</v>
      </c>
      <c r="D7273" t="s">
        <v>897</v>
      </c>
      <c r="E7273" t="s">
        <v>132</v>
      </c>
      <c r="F7273" t="s">
        <v>110</v>
      </c>
      <c r="G7273" t="s">
        <v>110</v>
      </c>
      <c r="H7273" t="s">
        <v>94</v>
      </c>
      <c r="K7273">
        <v>0</v>
      </c>
      <c r="L7273">
        <v>0</v>
      </c>
      <c r="O7273">
        <v>1988</v>
      </c>
      <c r="P7273" t="s">
        <v>120</v>
      </c>
      <c r="R7273">
        <f t="shared" si="453"/>
        <v>-88</v>
      </c>
      <c r="S7273">
        <f t="shared" si="454"/>
        <v>42</v>
      </c>
      <c r="T7273" t="str">
        <f t="shared" si="455"/>
        <v>-8842</v>
      </c>
      <c r="U7273" t="str">
        <f t="shared" si="452"/>
        <v>-88, 42</v>
      </c>
    </row>
    <row r="7274" spans="1:21" hidden="1" x14ac:dyDescent="0.25">
      <c r="A7274">
        <v>-88.271027000000004</v>
      </c>
      <c r="B7274">
        <v>41.989406000000002</v>
      </c>
      <c r="C7274">
        <v>1988</v>
      </c>
      <c r="D7274" t="s">
        <v>897</v>
      </c>
      <c r="E7274" t="s">
        <v>132</v>
      </c>
      <c r="F7274" t="s">
        <v>110</v>
      </c>
      <c r="G7274" t="s">
        <v>110</v>
      </c>
      <c r="H7274" t="s">
        <v>94</v>
      </c>
      <c r="K7274">
        <v>0</v>
      </c>
      <c r="L7274">
        <v>0</v>
      </c>
      <c r="O7274">
        <v>1988</v>
      </c>
      <c r="P7274" t="s">
        <v>120</v>
      </c>
      <c r="R7274">
        <f t="shared" si="453"/>
        <v>-88</v>
      </c>
      <c r="S7274">
        <f t="shared" si="454"/>
        <v>42</v>
      </c>
      <c r="T7274" t="str">
        <f t="shared" si="455"/>
        <v>-8842</v>
      </c>
      <c r="U7274" t="str">
        <f t="shared" si="452"/>
        <v>-88, 42</v>
      </c>
    </row>
    <row r="7275" spans="1:21" hidden="1" x14ac:dyDescent="0.25">
      <c r="A7275">
        <v>-88.288207999999997</v>
      </c>
      <c r="B7275">
        <v>42.016508999999999</v>
      </c>
      <c r="C7275">
        <v>1988</v>
      </c>
      <c r="D7275" t="s">
        <v>897</v>
      </c>
      <c r="E7275" t="s">
        <v>132</v>
      </c>
      <c r="F7275" t="s">
        <v>110</v>
      </c>
      <c r="G7275" t="s">
        <v>110</v>
      </c>
      <c r="H7275" t="s">
        <v>94</v>
      </c>
      <c r="K7275">
        <v>0</v>
      </c>
      <c r="L7275">
        <v>0</v>
      </c>
      <c r="O7275">
        <v>1988</v>
      </c>
      <c r="P7275" t="s">
        <v>120</v>
      </c>
      <c r="R7275">
        <f t="shared" si="453"/>
        <v>-88</v>
      </c>
      <c r="S7275">
        <f t="shared" si="454"/>
        <v>42</v>
      </c>
      <c r="T7275" t="str">
        <f t="shared" si="455"/>
        <v>-8842</v>
      </c>
      <c r="U7275" t="str">
        <f t="shared" si="452"/>
        <v>-88, 42</v>
      </c>
    </row>
    <row r="7276" spans="1:21" hidden="1" x14ac:dyDescent="0.25">
      <c r="A7276">
        <v>-88.288207999999997</v>
      </c>
      <c r="B7276">
        <v>42.016508999999999</v>
      </c>
      <c r="C7276">
        <v>1988</v>
      </c>
      <c r="D7276" t="s">
        <v>897</v>
      </c>
      <c r="E7276" t="s">
        <v>132</v>
      </c>
      <c r="F7276" t="s">
        <v>110</v>
      </c>
      <c r="G7276" t="s">
        <v>110</v>
      </c>
      <c r="H7276" t="s">
        <v>94</v>
      </c>
      <c r="K7276">
        <v>0</v>
      </c>
      <c r="L7276">
        <v>0</v>
      </c>
      <c r="O7276">
        <v>1988</v>
      </c>
      <c r="P7276" t="s">
        <v>120</v>
      </c>
      <c r="R7276">
        <f t="shared" si="453"/>
        <v>-88</v>
      </c>
      <c r="S7276">
        <f t="shared" si="454"/>
        <v>42</v>
      </c>
      <c r="T7276" t="str">
        <f t="shared" si="455"/>
        <v>-8842</v>
      </c>
      <c r="U7276" t="str">
        <f t="shared" si="452"/>
        <v>-88, 42</v>
      </c>
    </row>
    <row r="7277" spans="1:21" hidden="1" x14ac:dyDescent="0.25">
      <c r="A7277">
        <v>-88.288207999999997</v>
      </c>
      <c r="B7277">
        <v>42.016508999999999</v>
      </c>
      <c r="C7277">
        <v>1988</v>
      </c>
      <c r="D7277" t="s">
        <v>897</v>
      </c>
      <c r="E7277" t="s">
        <v>132</v>
      </c>
      <c r="F7277" t="s">
        <v>110</v>
      </c>
      <c r="G7277" t="s">
        <v>110</v>
      </c>
      <c r="H7277" t="s">
        <v>94</v>
      </c>
      <c r="K7277">
        <v>0</v>
      </c>
      <c r="L7277">
        <v>0</v>
      </c>
      <c r="O7277">
        <v>1988</v>
      </c>
      <c r="P7277" t="s">
        <v>120</v>
      </c>
      <c r="R7277">
        <f t="shared" si="453"/>
        <v>-88</v>
      </c>
      <c r="S7277">
        <f t="shared" si="454"/>
        <v>42</v>
      </c>
      <c r="T7277" t="str">
        <f t="shared" si="455"/>
        <v>-8842</v>
      </c>
      <c r="U7277" t="str">
        <f t="shared" si="452"/>
        <v>-88, 42</v>
      </c>
    </row>
    <row r="7278" spans="1:21" hidden="1" x14ac:dyDescent="0.25">
      <c r="A7278">
        <v>-88.288207999999997</v>
      </c>
      <c r="B7278">
        <v>42.016508999999999</v>
      </c>
      <c r="C7278">
        <v>1988</v>
      </c>
      <c r="D7278" t="s">
        <v>897</v>
      </c>
      <c r="E7278" t="s">
        <v>132</v>
      </c>
      <c r="F7278" t="s">
        <v>110</v>
      </c>
      <c r="G7278" t="s">
        <v>110</v>
      </c>
      <c r="H7278" t="s">
        <v>94</v>
      </c>
      <c r="K7278">
        <v>0</v>
      </c>
      <c r="L7278">
        <v>0</v>
      </c>
      <c r="O7278">
        <v>1988</v>
      </c>
      <c r="P7278" t="s">
        <v>120</v>
      </c>
      <c r="R7278">
        <f t="shared" si="453"/>
        <v>-88</v>
      </c>
      <c r="S7278">
        <f t="shared" si="454"/>
        <v>42</v>
      </c>
      <c r="T7278" t="str">
        <f t="shared" si="455"/>
        <v>-8842</v>
      </c>
      <c r="U7278" t="str">
        <f t="shared" si="452"/>
        <v>-88, 42</v>
      </c>
    </row>
    <row r="7279" spans="1:21" hidden="1" x14ac:dyDescent="0.25">
      <c r="A7279">
        <v>-88.288207999999997</v>
      </c>
      <c r="B7279">
        <v>42.016508999999999</v>
      </c>
      <c r="C7279">
        <v>1988</v>
      </c>
      <c r="D7279" t="s">
        <v>897</v>
      </c>
      <c r="E7279" t="s">
        <v>132</v>
      </c>
      <c r="F7279" t="s">
        <v>110</v>
      </c>
      <c r="G7279" t="s">
        <v>110</v>
      </c>
      <c r="H7279" t="s">
        <v>94</v>
      </c>
      <c r="K7279">
        <v>0</v>
      </c>
      <c r="L7279">
        <v>0</v>
      </c>
      <c r="O7279">
        <v>1988</v>
      </c>
      <c r="P7279" t="s">
        <v>120</v>
      </c>
      <c r="R7279">
        <f t="shared" si="453"/>
        <v>-88</v>
      </c>
      <c r="S7279">
        <f t="shared" si="454"/>
        <v>42</v>
      </c>
      <c r="T7279" t="str">
        <f t="shared" si="455"/>
        <v>-8842</v>
      </c>
      <c r="U7279" t="str">
        <f t="shared" si="452"/>
        <v>-88, 42</v>
      </c>
    </row>
    <row r="7280" spans="1:21" hidden="1" x14ac:dyDescent="0.25">
      <c r="A7280">
        <v>-88.288207999999997</v>
      </c>
      <c r="B7280">
        <v>42.016508999999999</v>
      </c>
      <c r="C7280">
        <v>1988</v>
      </c>
      <c r="D7280" t="s">
        <v>897</v>
      </c>
      <c r="E7280" t="s">
        <v>132</v>
      </c>
      <c r="F7280" t="s">
        <v>110</v>
      </c>
      <c r="G7280" t="s">
        <v>110</v>
      </c>
      <c r="H7280" t="s">
        <v>94</v>
      </c>
      <c r="K7280">
        <v>0</v>
      </c>
      <c r="L7280">
        <v>0</v>
      </c>
      <c r="O7280">
        <v>1988</v>
      </c>
      <c r="P7280" t="s">
        <v>120</v>
      </c>
      <c r="R7280">
        <f t="shared" si="453"/>
        <v>-88</v>
      </c>
      <c r="S7280">
        <f t="shared" si="454"/>
        <v>42</v>
      </c>
      <c r="T7280" t="str">
        <f t="shared" si="455"/>
        <v>-8842</v>
      </c>
      <c r="U7280" t="str">
        <f t="shared" si="452"/>
        <v>-88, 42</v>
      </c>
    </row>
    <row r="7281" spans="1:21" hidden="1" x14ac:dyDescent="0.25">
      <c r="A7281">
        <v>-88.288207999999997</v>
      </c>
      <c r="B7281">
        <v>42.016508999999999</v>
      </c>
      <c r="C7281">
        <v>1988</v>
      </c>
      <c r="D7281" t="s">
        <v>897</v>
      </c>
      <c r="E7281" t="s">
        <v>132</v>
      </c>
      <c r="F7281" t="s">
        <v>110</v>
      </c>
      <c r="G7281" t="s">
        <v>110</v>
      </c>
      <c r="H7281" t="s">
        <v>94</v>
      </c>
      <c r="K7281">
        <v>0</v>
      </c>
      <c r="L7281">
        <v>0</v>
      </c>
      <c r="O7281">
        <v>1988</v>
      </c>
      <c r="P7281" t="s">
        <v>120</v>
      </c>
      <c r="R7281">
        <f t="shared" si="453"/>
        <v>-88</v>
      </c>
      <c r="S7281">
        <f t="shared" si="454"/>
        <v>42</v>
      </c>
      <c r="T7281" t="str">
        <f t="shared" si="455"/>
        <v>-8842</v>
      </c>
      <c r="U7281" t="str">
        <f t="shared" si="452"/>
        <v>-88, 42</v>
      </c>
    </row>
    <row r="7282" spans="1:21" hidden="1" x14ac:dyDescent="0.25">
      <c r="A7282">
        <v>-88.288207999999997</v>
      </c>
      <c r="B7282">
        <v>42.016508999999999</v>
      </c>
      <c r="C7282">
        <v>1988</v>
      </c>
      <c r="D7282" t="s">
        <v>897</v>
      </c>
      <c r="E7282" t="s">
        <v>132</v>
      </c>
      <c r="F7282" t="s">
        <v>110</v>
      </c>
      <c r="G7282" t="s">
        <v>110</v>
      </c>
      <c r="H7282" t="s">
        <v>94</v>
      </c>
      <c r="K7282">
        <v>0</v>
      </c>
      <c r="L7282">
        <v>0</v>
      </c>
      <c r="O7282">
        <v>1988</v>
      </c>
      <c r="P7282" t="s">
        <v>120</v>
      </c>
      <c r="R7282">
        <f t="shared" si="453"/>
        <v>-88</v>
      </c>
      <c r="S7282">
        <f t="shared" si="454"/>
        <v>42</v>
      </c>
      <c r="T7282" t="str">
        <f t="shared" si="455"/>
        <v>-8842</v>
      </c>
      <c r="U7282" t="str">
        <f t="shared" si="452"/>
        <v>-88, 42</v>
      </c>
    </row>
    <row r="7283" spans="1:21" hidden="1" x14ac:dyDescent="0.25">
      <c r="A7283">
        <v>-88.288207999999997</v>
      </c>
      <c r="B7283">
        <v>42.016508999999999</v>
      </c>
      <c r="C7283">
        <v>1988</v>
      </c>
      <c r="D7283" t="s">
        <v>897</v>
      </c>
      <c r="E7283" t="s">
        <v>132</v>
      </c>
      <c r="F7283" t="s">
        <v>110</v>
      </c>
      <c r="G7283" t="s">
        <v>110</v>
      </c>
      <c r="H7283" t="s">
        <v>94</v>
      </c>
      <c r="K7283">
        <v>0</v>
      </c>
      <c r="L7283">
        <v>0</v>
      </c>
      <c r="O7283">
        <v>1988</v>
      </c>
      <c r="P7283" t="s">
        <v>120</v>
      </c>
      <c r="R7283">
        <f t="shared" si="453"/>
        <v>-88</v>
      </c>
      <c r="S7283">
        <f t="shared" si="454"/>
        <v>42</v>
      </c>
      <c r="T7283" t="str">
        <f t="shared" si="455"/>
        <v>-8842</v>
      </c>
      <c r="U7283" t="str">
        <f t="shared" si="452"/>
        <v>-90, 38</v>
      </c>
    </row>
    <row r="7284" spans="1:21" hidden="1" x14ac:dyDescent="0.25">
      <c r="A7284">
        <v>-89.932709000000003</v>
      </c>
      <c r="B7284">
        <v>37.887588999999998</v>
      </c>
      <c r="C7284">
        <v>1989</v>
      </c>
      <c r="D7284" t="s">
        <v>897</v>
      </c>
      <c r="E7284" t="s">
        <v>132</v>
      </c>
      <c r="F7284" t="s">
        <v>110</v>
      </c>
      <c r="G7284" t="s">
        <v>110</v>
      </c>
      <c r="H7284" t="s">
        <v>94</v>
      </c>
      <c r="K7284">
        <v>0</v>
      </c>
      <c r="L7284">
        <v>0</v>
      </c>
      <c r="O7284">
        <v>1989</v>
      </c>
      <c r="P7284" t="s">
        <v>120</v>
      </c>
      <c r="R7284">
        <f t="shared" si="453"/>
        <v>-90</v>
      </c>
      <c r="S7284">
        <f t="shared" si="454"/>
        <v>38</v>
      </c>
      <c r="T7284" t="str">
        <f t="shared" si="455"/>
        <v>-9038</v>
      </c>
      <c r="U7284" t="str">
        <f t="shared" si="452"/>
        <v>-89, 38</v>
      </c>
    </row>
    <row r="7285" spans="1:21" hidden="1" x14ac:dyDescent="0.25">
      <c r="A7285">
        <v>-89.339104000000006</v>
      </c>
      <c r="B7285">
        <v>37.765586999999996</v>
      </c>
      <c r="C7285">
        <v>1936</v>
      </c>
      <c r="D7285" t="s">
        <v>898</v>
      </c>
      <c r="E7285" t="s">
        <v>132</v>
      </c>
      <c r="F7285" t="s">
        <v>110</v>
      </c>
      <c r="G7285" t="s">
        <v>110</v>
      </c>
      <c r="H7285" t="s">
        <v>94</v>
      </c>
      <c r="K7285">
        <v>0</v>
      </c>
      <c r="L7285">
        <v>0</v>
      </c>
      <c r="O7285">
        <v>1936</v>
      </c>
      <c r="P7285" t="s">
        <v>120</v>
      </c>
      <c r="R7285">
        <f t="shared" si="453"/>
        <v>-89</v>
      </c>
      <c r="S7285">
        <f t="shared" si="454"/>
        <v>38</v>
      </c>
      <c r="T7285" t="str">
        <f t="shared" si="455"/>
        <v>-8938</v>
      </c>
      <c r="U7285" t="str">
        <f t="shared" si="452"/>
        <v>-89, 38</v>
      </c>
    </row>
    <row r="7286" spans="1:21" hidden="1" x14ac:dyDescent="0.25">
      <c r="A7286">
        <v>-89.339104000000006</v>
      </c>
      <c r="B7286">
        <v>37.765586999999996</v>
      </c>
      <c r="C7286">
        <v>1937</v>
      </c>
      <c r="D7286" t="s">
        <v>898</v>
      </c>
      <c r="E7286" t="s">
        <v>132</v>
      </c>
      <c r="F7286" t="s">
        <v>110</v>
      </c>
      <c r="G7286" t="s">
        <v>110</v>
      </c>
      <c r="H7286" t="s">
        <v>94</v>
      </c>
      <c r="K7286">
        <v>0</v>
      </c>
      <c r="L7286">
        <v>0</v>
      </c>
      <c r="O7286">
        <v>1937</v>
      </c>
      <c r="P7286" t="s">
        <v>120</v>
      </c>
      <c r="R7286">
        <f t="shared" si="453"/>
        <v>-89</v>
      </c>
      <c r="S7286">
        <f t="shared" si="454"/>
        <v>38</v>
      </c>
      <c r="T7286" t="str">
        <f t="shared" si="455"/>
        <v>-8938</v>
      </c>
      <c r="U7286" t="str">
        <f t="shared" si="452"/>
        <v>-89, 38</v>
      </c>
    </row>
    <row r="7287" spans="1:21" hidden="1" x14ac:dyDescent="0.25">
      <c r="A7287">
        <v>-89.339104000000006</v>
      </c>
      <c r="B7287">
        <v>37.765586999999996</v>
      </c>
      <c r="C7287">
        <v>1937</v>
      </c>
      <c r="D7287" t="s">
        <v>898</v>
      </c>
      <c r="E7287" t="s">
        <v>132</v>
      </c>
      <c r="F7287" t="s">
        <v>110</v>
      </c>
      <c r="G7287" t="s">
        <v>110</v>
      </c>
      <c r="H7287" t="s">
        <v>94</v>
      </c>
      <c r="K7287">
        <v>0</v>
      </c>
      <c r="L7287">
        <v>0</v>
      </c>
      <c r="O7287">
        <v>1937</v>
      </c>
      <c r="P7287" t="s">
        <v>120</v>
      </c>
      <c r="R7287">
        <f t="shared" si="453"/>
        <v>-89</v>
      </c>
      <c r="S7287">
        <f t="shared" si="454"/>
        <v>38</v>
      </c>
      <c r="T7287" t="str">
        <f t="shared" si="455"/>
        <v>-8938</v>
      </c>
      <c r="U7287" t="str">
        <f t="shared" si="452"/>
        <v>-89, 38</v>
      </c>
    </row>
    <row r="7288" spans="1:21" hidden="1" x14ac:dyDescent="0.25">
      <c r="A7288">
        <v>-89.339104000000006</v>
      </c>
      <c r="B7288">
        <v>37.765586999999996</v>
      </c>
      <c r="C7288">
        <v>1937</v>
      </c>
      <c r="D7288" t="s">
        <v>898</v>
      </c>
      <c r="E7288" t="s">
        <v>132</v>
      </c>
      <c r="F7288" t="s">
        <v>110</v>
      </c>
      <c r="G7288" t="s">
        <v>110</v>
      </c>
      <c r="H7288" t="s">
        <v>94</v>
      </c>
      <c r="K7288">
        <v>0</v>
      </c>
      <c r="L7288">
        <v>0</v>
      </c>
      <c r="O7288">
        <v>1937</v>
      </c>
      <c r="P7288" t="s">
        <v>120</v>
      </c>
      <c r="R7288">
        <f t="shared" si="453"/>
        <v>-89</v>
      </c>
      <c r="S7288">
        <f t="shared" si="454"/>
        <v>38</v>
      </c>
      <c r="T7288" t="str">
        <f t="shared" si="455"/>
        <v>-8938</v>
      </c>
      <c r="U7288" t="str">
        <f t="shared" si="452"/>
        <v>-89, 38</v>
      </c>
    </row>
    <row r="7289" spans="1:21" hidden="1" x14ac:dyDescent="0.25">
      <c r="A7289">
        <v>-89.339104000000006</v>
      </c>
      <c r="B7289">
        <v>37.765586999999996</v>
      </c>
      <c r="C7289">
        <v>1937</v>
      </c>
      <c r="D7289" t="s">
        <v>898</v>
      </c>
      <c r="E7289" t="s">
        <v>132</v>
      </c>
      <c r="F7289" t="s">
        <v>110</v>
      </c>
      <c r="G7289" t="s">
        <v>110</v>
      </c>
      <c r="H7289" t="s">
        <v>94</v>
      </c>
      <c r="K7289">
        <v>0</v>
      </c>
      <c r="L7289">
        <v>0</v>
      </c>
      <c r="O7289">
        <v>1937</v>
      </c>
      <c r="P7289" t="s">
        <v>120</v>
      </c>
      <c r="R7289">
        <f t="shared" si="453"/>
        <v>-89</v>
      </c>
      <c r="S7289">
        <f t="shared" si="454"/>
        <v>38</v>
      </c>
      <c r="T7289" t="str">
        <f t="shared" si="455"/>
        <v>-8938</v>
      </c>
      <c r="U7289" t="str">
        <f t="shared" si="452"/>
        <v>-89, 38</v>
      </c>
    </row>
    <row r="7290" spans="1:21" hidden="1" x14ac:dyDescent="0.25">
      <c r="A7290">
        <v>-89.339104000000006</v>
      </c>
      <c r="B7290">
        <v>37.765586999999996</v>
      </c>
      <c r="C7290">
        <v>1937</v>
      </c>
      <c r="D7290" t="s">
        <v>898</v>
      </c>
      <c r="E7290" t="s">
        <v>132</v>
      </c>
      <c r="F7290" t="s">
        <v>110</v>
      </c>
      <c r="G7290" t="s">
        <v>110</v>
      </c>
      <c r="H7290" t="s">
        <v>94</v>
      </c>
      <c r="K7290">
        <v>0</v>
      </c>
      <c r="L7290">
        <v>0</v>
      </c>
      <c r="O7290">
        <v>1937</v>
      </c>
      <c r="P7290" t="s">
        <v>120</v>
      </c>
      <c r="R7290">
        <f t="shared" si="453"/>
        <v>-89</v>
      </c>
      <c r="S7290">
        <f t="shared" si="454"/>
        <v>38</v>
      </c>
      <c r="T7290" t="str">
        <f t="shared" si="455"/>
        <v>-8938</v>
      </c>
      <c r="U7290" t="str">
        <f t="shared" si="452"/>
        <v>-89, 38</v>
      </c>
    </row>
    <row r="7291" spans="1:21" hidden="1" x14ac:dyDescent="0.25">
      <c r="A7291">
        <v>-89.339104000000006</v>
      </c>
      <c r="B7291">
        <v>37.765586999999996</v>
      </c>
      <c r="C7291">
        <v>1937</v>
      </c>
      <c r="D7291" t="s">
        <v>898</v>
      </c>
      <c r="E7291" t="s">
        <v>132</v>
      </c>
      <c r="F7291" t="s">
        <v>110</v>
      </c>
      <c r="G7291" t="s">
        <v>110</v>
      </c>
      <c r="H7291" t="s">
        <v>94</v>
      </c>
      <c r="K7291">
        <v>0</v>
      </c>
      <c r="L7291">
        <v>0</v>
      </c>
      <c r="O7291">
        <v>1937</v>
      </c>
      <c r="P7291" t="s">
        <v>120</v>
      </c>
      <c r="R7291">
        <f t="shared" si="453"/>
        <v>-89</v>
      </c>
      <c r="S7291">
        <f t="shared" si="454"/>
        <v>38</v>
      </c>
      <c r="T7291" t="str">
        <f t="shared" si="455"/>
        <v>-8938</v>
      </c>
      <c r="U7291" t="str">
        <f t="shared" si="452"/>
        <v>-89, 38</v>
      </c>
    </row>
    <row r="7292" spans="1:21" hidden="1" x14ac:dyDescent="0.25">
      <c r="A7292">
        <v>-89.339104000000006</v>
      </c>
      <c r="B7292">
        <v>37.765586999999996</v>
      </c>
      <c r="C7292">
        <v>1937</v>
      </c>
      <c r="D7292" t="s">
        <v>898</v>
      </c>
      <c r="E7292" t="s">
        <v>132</v>
      </c>
      <c r="F7292" t="s">
        <v>110</v>
      </c>
      <c r="G7292" t="s">
        <v>110</v>
      </c>
      <c r="H7292" t="s">
        <v>94</v>
      </c>
      <c r="K7292">
        <v>0</v>
      </c>
      <c r="L7292">
        <v>0</v>
      </c>
      <c r="O7292">
        <v>1937</v>
      </c>
      <c r="P7292" t="s">
        <v>120</v>
      </c>
      <c r="R7292">
        <f t="shared" si="453"/>
        <v>-89</v>
      </c>
      <c r="S7292">
        <f t="shared" si="454"/>
        <v>38</v>
      </c>
      <c r="T7292" t="str">
        <f t="shared" si="455"/>
        <v>-8938</v>
      </c>
      <c r="U7292" t="str">
        <f t="shared" si="452"/>
        <v>-89, 38</v>
      </c>
    </row>
    <row r="7293" spans="1:21" hidden="1" x14ac:dyDescent="0.25">
      <c r="A7293">
        <v>-89.339104000000006</v>
      </c>
      <c r="B7293">
        <v>37.765586999999996</v>
      </c>
      <c r="C7293">
        <v>1937</v>
      </c>
      <c r="D7293" t="s">
        <v>898</v>
      </c>
      <c r="E7293" t="s">
        <v>132</v>
      </c>
      <c r="F7293" t="s">
        <v>110</v>
      </c>
      <c r="G7293" t="s">
        <v>110</v>
      </c>
      <c r="H7293" t="s">
        <v>94</v>
      </c>
      <c r="K7293">
        <v>0</v>
      </c>
      <c r="L7293">
        <v>0</v>
      </c>
      <c r="O7293">
        <v>1937</v>
      </c>
      <c r="P7293" t="s">
        <v>120</v>
      </c>
      <c r="R7293">
        <f t="shared" si="453"/>
        <v>-89</v>
      </c>
      <c r="S7293">
        <f t="shared" si="454"/>
        <v>38</v>
      </c>
      <c r="T7293" t="str">
        <f t="shared" si="455"/>
        <v>-8938</v>
      </c>
      <c r="U7293" t="str">
        <f t="shared" si="452"/>
        <v>-89, 38</v>
      </c>
    </row>
    <row r="7294" spans="1:21" hidden="1" x14ac:dyDescent="0.25">
      <c r="A7294">
        <v>-89.339104000000006</v>
      </c>
      <c r="B7294">
        <v>37.765586999999996</v>
      </c>
      <c r="C7294">
        <v>1937</v>
      </c>
      <c r="D7294" t="s">
        <v>898</v>
      </c>
      <c r="E7294" t="s">
        <v>132</v>
      </c>
      <c r="F7294" t="s">
        <v>110</v>
      </c>
      <c r="G7294" t="s">
        <v>110</v>
      </c>
      <c r="H7294" t="s">
        <v>94</v>
      </c>
      <c r="K7294">
        <v>0</v>
      </c>
      <c r="L7294">
        <v>0</v>
      </c>
      <c r="O7294">
        <v>1937</v>
      </c>
      <c r="P7294" t="s">
        <v>120</v>
      </c>
      <c r="R7294">
        <f t="shared" si="453"/>
        <v>-89</v>
      </c>
      <c r="S7294">
        <f t="shared" si="454"/>
        <v>38</v>
      </c>
      <c r="T7294" t="str">
        <f t="shared" si="455"/>
        <v>-8938</v>
      </c>
      <c r="U7294" t="str">
        <f t="shared" si="452"/>
        <v>-89, 38</v>
      </c>
    </row>
    <row r="7295" spans="1:21" hidden="1" x14ac:dyDescent="0.25">
      <c r="A7295">
        <v>-89.339104000000006</v>
      </c>
      <c r="B7295">
        <v>37.765586999999996</v>
      </c>
      <c r="C7295">
        <v>1937</v>
      </c>
      <c r="D7295" t="s">
        <v>898</v>
      </c>
      <c r="E7295" t="s">
        <v>132</v>
      </c>
      <c r="F7295" t="s">
        <v>110</v>
      </c>
      <c r="G7295" t="s">
        <v>110</v>
      </c>
      <c r="H7295" t="s">
        <v>94</v>
      </c>
      <c r="K7295">
        <v>0</v>
      </c>
      <c r="L7295">
        <v>0</v>
      </c>
      <c r="O7295">
        <v>1937</v>
      </c>
      <c r="P7295" t="s">
        <v>120</v>
      </c>
      <c r="R7295">
        <f t="shared" si="453"/>
        <v>-89</v>
      </c>
      <c r="S7295">
        <f t="shared" si="454"/>
        <v>38</v>
      </c>
      <c r="T7295" t="str">
        <f t="shared" si="455"/>
        <v>-8938</v>
      </c>
      <c r="U7295" t="str">
        <f t="shared" si="452"/>
        <v>-89, 38</v>
      </c>
    </row>
    <row r="7296" spans="1:21" hidden="1" x14ac:dyDescent="0.25">
      <c r="A7296">
        <v>-89.339104000000006</v>
      </c>
      <c r="B7296">
        <v>37.765586999999996</v>
      </c>
      <c r="C7296">
        <v>1937</v>
      </c>
      <c r="D7296" t="s">
        <v>898</v>
      </c>
      <c r="E7296" t="s">
        <v>132</v>
      </c>
      <c r="F7296" t="s">
        <v>110</v>
      </c>
      <c r="G7296" t="s">
        <v>110</v>
      </c>
      <c r="H7296" t="s">
        <v>94</v>
      </c>
      <c r="K7296">
        <v>0</v>
      </c>
      <c r="L7296">
        <v>0</v>
      </c>
      <c r="O7296">
        <v>1937</v>
      </c>
      <c r="P7296" t="s">
        <v>120</v>
      </c>
      <c r="R7296">
        <f t="shared" si="453"/>
        <v>-89</v>
      </c>
      <c r="S7296">
        <f t="shared" si="454"/>
        <v>38</v>
      </c>
      <c r="T7296" t="str">
        <f t="shared" si="455"/>
        <v>-8938</v>
      </c>
      <c r="U7296" t="str">
        <f t="shared" si="452"/>
        <v>-89, 38</v>
      </c>
    </row>
    <row r="7297" spans="1:21" hidden="1" x14ac:dyDescent="0.25">
      <c r="A7297">
        <v>-89.339104000000006</v>
      </c>
      <c r="B7297">
        <v>37.765586999999996</v>
      </c>
      <c r="C7297">
        <v>1937</v>
      </c>
      <c r="D7297" t="s">
        <v>898</v>
      </c>
      <c r="E7297" t="s">
        <v>132</v>
      </c>
      <c r="F7297" t="s">
        <v>110</v>
      </c>
      <c r="G7297" t="s">
        <v>110</v>
      </c>
      <c r="H7297" t="s">
        <v>94</v>
      </c>
      <c r="K7297">
        <v>0</v>
      </c>
      <c r="L7297">
        <v>0</v>
      </c>
      <c r="O7297">
        <v>1937</v>
      </c>
      <c r="P7297" t="s">
        <v>120</v>
      </c>
      <c r="R7297">
        <f t="shared" si="453"/>
        <v>-89</v>
      </c>
      <c r="S7297">
        <f t="shared" si="454"/>
        <v>38</v>
      </c>
      <c r="T7297" t="str">
        <f t="shared" si="455"/>
        <v>-8938</v>
      </c>
      <c r="U7297" t="str">
        <f t="shared" si="452"/>
        <v>-89, 38</v>
      </c>
    </row>
    <row r="7298" spans="1:21" hidden="1" x14ac:dyDescent="0.25">
      <c r="A7298">
        <v>-89.339104000000006</v>
      </c>
      <c r="B7298">
        <v>37.765586999999996</v>
      </c>
      <c r="C7298">
        <v>1937</v>
      </c>
      <c r="D7298" t="s">
        <v>898</v>
      </c>
      <c r="E7298" t="s">
        <v>132</v>
      </c>
      <c r="F7298" t="s">
        <v>110</v>
      </c>
      <c r="G7298" t="s">
        <v>110</v>
      </c>
      <c r="H7298" t="s">
        <v>94</v>
      </c>
      <c r="K7298">
        <v>0</v>
      </c>
      <c r="L7298">
        <v>0</v>
      </c>
      <c r="O7298">
        <v>1937</v>
      </c>
      <c r="P7298" t="s">
        <v>120</v>
      </c>
      <c r="R7298">
        <f t="shared" si="453"/>
        <v>-89</v>
      </c>
      <c r="S7298">
        <f t="shared" si="454"/>
        <v>38</v>
      </c>
      <c r="T7298" t="str">
        <f t="shared" si="455"/>
        <v>-8938</v>
      </c>
      <c r="U7298" t="str">
        <f t="shared" ref="U7298:U7361" si="456">_xlfn.CONCAT($R7299, ", ", $S7299)</f>
        <v>-89, 38</v>
      </c>
    </row>
    <row r="7299" spans="1:21" hidden="1" x14ac:dyDescent="0.25">
      <c r="A7299">
        <v>-89.339104000000006</v>
      </c>
      <c r="B7299">
        <v>37.765586999999996</v>
      </c>
      <c r="C7299">
        <v>1937</v>
      </c>
      <c r="D7299" t="s">
        <v>898</v>
      </c>
      <c r="E7299" t="s">
        <v>132</v>
      </c>
      <c r="F7299" t="s">
        <v>110</v>
      </c>
      <c r="G7299" t="s">
        <v>110</v>
      </c>
      <c r="H7299" t="s">
        <v>94</v>
      </c>
      <c r="K7299">
        <v>0</v>
      </c>
      <c r="L7299">
        <v>0</v>
      </c>
      <c r="O7299">
        <v>1937</v>
      </c>
      <c r="P7299" t="s">
        <v>120</v>
      </c>
      <c r="R7299">
        <f t="shared" ref="R7299:R7362" si="457">ROUND($A7299, 0)</f>
        <v>-89</v>
      </c>
      <c r="S7299">
        <f t="shared" ref="S7299:S7362" si="458">ROUND($B7299, 0)</f>
        <v>38</v>
      </c>
      <c r="T7299" t="str">
        <f t="shared" ref="T7299:T7362" si="459">_xlfn.CONCAT($R7299, $S7299)</f>
        <v>-8938</v>
      </c>
      <c r="U7299" t="str">
        <f t="shared" si="456"/>
        <v>-89, 38</v>
      </c>
    </row>
    <row r="7300" spans="1:21" hidden="1" x14ac:dyDescent="0.25">
      <c r="A7300">
        <v>-89.339104000000006</v>
      </c>
      <c r="B7300">
        <v>37.765586999999996</v>
      </c>
      <c r="C7300">
        <v>1937</v>
      </c>
      <c r="D7300" t="s">
        <v>898</v>
      </c>
      <c r="E7300" t="s">
        <v>132</v>
      </c>
      <c r="F7300" t="s">
        <v>110</v>
      </c>
      <c r="G7300" t="s">
        <v>110</v>
      </c>
      <c r="H7300" t="s">
        <v>94</v>
      </c>
      <c r="K7300">
        <v>0</v>
      </c>
      <c r="L7300">
        <v>0</v>
      </c>
      <c r="O7300">
        <v>1937</v>
      </c>
      <c r="P7300" t="s">
        <v>120</v>
      </c>
      <c r="R7300">
        <f t="shared" si="457"/>
        <v>-89</v>
      </c>
      <c r="S7300">
        <f t="shared" si="458"/>
        <v>38</v>
      </c>
      <c r="T7300" t="str">
        <f t="shared" si="459"/>
        <v>-8938</v>
      </c>
      <c r="U7300" t="str">
        <f t="shared" si="456"/>
        <v>-89, 38</v>
      </c>
    </row>
    <row r="7301" spans="1:21" hidden="1" x14ac:dyDescent="0.25">
      <c r="A7301">
        <v>-89.339104000000006</v>
      </c>
      <c r="B7301">
        <v>37.765586999999996</v>
      </c>
      <c r="C7301">
        <v>1937</v>
      </c>
      <c r="D7301" t="s">
        <v>898</v>
      </c>
      <c r="E7301" t="s">
        <v>132</v>
      </c>
      <c r="F7301" t="s">
        <v>110</v>
      </c>
      <c r="G7301" t="s">
        <v>110</v>
      </c>
      <c r="H7301" t="s">
        <v>94</v>
      </c>
      <c r="K7301">
        <v>0</v>
      </c>
      <c r="L7301">
        <v>0</v>
      </c>
      <c r="O7301">
        <v>1937</v>
      </c>
      <c r="P7301" t="s">
        <v>120</v>
      </c>
      <c r="R7301">
        <f t="shared" si="457"/>
        <v>-89</v>
      </c>
      <c r="S7301">
        <f t="shared" si="458"/>
        <v>38</v>
      </c>
      <c r="T7301" t="str">
        <f t="shared" si="459"/>
        <v>-8938</v>
      </c>
      <c r="U7301" t="str">
        <f t="shared" si="456"/>
        <v>-89, 38</v>
      </c>
    </row>
    <row r="7302" spans="1:21" hidden="1" x14ac:dyDescent="0.25">
      <c r="A7302">
        <v>-89.339104000000006</v>
      </c>
      <c r="B7302">
        <v>37.765586999999996</v>
      </c>
      <c r="C7302">
        <v>1937</v>
      </c>
      <c r="D7302" t="s">
        <v>898</v>
      </c>
      <c r="E7302" t="s">
        <v>132</v>
      </c>
      <c r="F7302" t="s">
        <v>110</v>
      </c>
      <c r="G7302" t="s">
        <v>110</v>
      </c>
      <c r="H7302" t="s">
        <v>94</v>
      </c>
      <c r="K7302">
        <v>0</v>
      </c>
      <c r="L7302">
        <v>0</v>
      </c>
      <c r="O7302">
        <v>1937</v>
      </c>
      <c r="P7302" t="s">
        <v>120</v>
      </c>
      <c r="R7302">
        <f t="shared" si="457"/>
        <v>-89</v>
      </c>
      <c r="S7302">
        <f t="shared" si="458"/>
        <v>38</v>
      </c>
      <c r="T7302" t="str">
        <f t="shared" si="459"/>
        <v>-8938</v>
      </c>
      <c r="U7302" t="str">
        <f t="shared" si="456"/>
        <v>-89, 38</v>
      </c>
    </row>
    <row r="7303" spans="1:21" hidden="1" x14ac:dyDescent="0.25">
      <c r="A7303">
        <v>-89.339104000000006</v>
      </c>
      <c r="B7303">
        <v>37.765586999999996</v>
      </c>
      <c r="C7303">
        <v>1937</v>
      </c>
      <c r="D7303" t="s">
        <v>898</v>
      </c>
      <c r="E7303" t="s">
        <v>132</v>
      </c>
      <c r="F7303" t="s">
        <v>110</v>
      </c>
      <c r="G7303" t="s">
        <v>110</v>
      </c>
      <c r="H7303" t="s">
        <v>94</v>
      </c>
      <c r="K7303">
        <v>0</v>
      </c>
      <c r="L7303">
        <v>0</v>
      </c>
      <c r="O7303">
        <v>1937</v>
      </c>
      <c r="P7303" t="s">
        <v>120</v>
      </c>
      <c r="R7303">
        <f t="shared" si="457"/>
        <v>-89</v>
      </c>
      <c r="S7303">
        <f t="shared" si="458"/>
        <v>38</v>
      </c>
      <c r="T7303" t="str">
        <f t="shared" si="459"/>
        <v>-8938</v>
      </c>
      <c r="U7303" t="str">
        <f t="shared" si="456"/>
        <v>-89, 38</v>
      </c>
    </row>
    <row r="7304" spans="1:21" hidden="1" x14ac:dyDescent="0.25">
      <c r="A7304">
        <v>-89.254739000000001</v>
      </c>
      <c r="B7304">
        <v>37.743678000000003</v>
      </c>
      <c r="C7304">
        <v>1937</v>
      </c>
      <c r="D7304" t="s">
        <v>898</v>
      </c>
      <c r="E7304" t="s">
        <v>132</v>
      </c>
      <c r="F7304" t="s">
        <v>110</v>
      </c>
      <c r="G7304" t="s">
        <v>110</v>
      </c>
      <c r="H7304" t="s">
        <v>94</v>
      </c>
      <c r="K7304">
        <v>0</v>
      </c>
      <c r="L7304">
        <v>0</v>
      </c>
      <c r="O7304">
        <v>1937</v>
      </c>
      <c r="P7304" t="s">
        <v>120</v>
      </c>
      <c r="R7304">
        <f t="shared" si="457"/>
        <v>-89</v>
      </c>
      <c r="S7304">
        <f t="shared" si="458"/>
        <v>38</v>
      </c>
      <c r="T7304" t="str">
        <f t="shared" si="459"/>
        <v>-8938</v>
      </c>
      <c r="U7304" t="str">
        <f t="shared" si="456"/>
        <v>-89, 38</v>
      </c>
    </row>
    <row r="7305" spans="1:21" hidden="1" x14ac:dyDescent="0.25">
      <c r="A7305">
        <v>-89.339104000000006</v>
      </c>
      <c r="B7305">
        <v>37.765586999999996</v>
      </c>
      <c r="C7305">
        <v>1937</v>
      </c>
      <c r="D7305" t="s">
        <v>898</v>
      </c>
      <c r="E7305" t="s">
        <v>132</v>
      </c>
      <c r="F7305" t="s">
        <v>110</v>
      </c>
      <c r="G7305" t="s">
        <v>110</v>
      </c>
      <c r="H7305" t="s">
        <v>94</v>
      </c>
      <c r="K7305">
        <v>0</v>
      </c>
      <c r="L7305">
        <v>0</v>
      </c>
      <c r="O7305">
        <v>1937</v>
      </c>
      <c r="P7305" t="s">
        <v>120</v>
      </c>
      <c r="R7305">
        <f t="shared" si="457"/>
        <v>-89</v>
      </c>
      <c r="S7305">
        <f t="shared" si="458"/>
        <v>38</v>
      </c>
      <c r="T7305" t="str">
        <f t="shared" si="459"/>
        <v>-8938</v>
      </c>
      <c r="U7305" t="str">
        <f t="shared" si="456"/>
        <v>-89, 38</v>
      </c>
    </row>
    <row r="7306" spans="1:21" hidden="1" x14ac:dyDescent="0.25">
      <c r="A7306">
        <v>-88.982069999999993</v>
      </c>
      <c r="B7306">
        <v>37.535760000000003</v>
      </c>
      <c r="C7306">
        <v>1937</v>
      </c>
      <c r="D7306" t="s">
        <v>898</v>
      </c>
      <c r="E7306" t="s">
        <v>132</v>
      </c>
      <c r="F7306" t="s">
        <v>110</v>
      </c>
      <c r="G7306" t="s">
        <v>110</v>
      </c>
      <c r="H7306" t="s">
        <v>94</v>
      </c>
      <c r="K7306">
        <v>0</v>
      </c>
      <c r="L7306">
        <v>0</v>
      </c>
      <c r="O7306">
        <v>1937</v>
      </c>
      <c r="P7306" t="s">
        <v>120</v>
      </c>
      <c r="R7306">
        <f t="shared" si="457"/>
        <v>-89</v>
      </c>
      <c r="S7306">
        <f t="shared" si="458"/>
        <v>38</v>
      </c>
      <c r="T7306" t="str">
        <f t="shared" si="459"/>
        <v>-8938</v>
      </c>
      <c r="U7306" t="str">
        <f t="shared" si="456"/>
        <v>-89, 38</v>
      </c>
    </row>
    <row r="7307" spans="1:21" hidden="1" x14ac:dyDescent="0.25">
      <c r="A7307">
        <v>-88.982069999999993</v>
      </c>
      <c r="B7307">
        <v>37.535760000000003</v>
      </c>
      <c r="C7307">
        <v>1937</v>
      </c>
      <c r="D7307" t="s">
        <v>898</v>
      </c>
      <c r="E7307" t="s">
        <v>132</v>
      </c>
      <c r="F7307" t="s">
        <v>110</v>
      </c>
      <c r="G7307" t="s">
        <v>110</v>
      </c>
      <c r="H7307" t="s">
        <v>94</v>
      </c>
      <c r="K7307">
        <v>0</v>
      </c>
      <c r="L7307">
        <v>0</v>
      </c>
      <c r="O7307">
        <v>1937</v>
      </c>
      <c r="P7307" t="s">
        <v>120</v>
      </c>
      <c r="R7307">
        <f t="shared" si="457"/>
        <v>-89</v>
      </c>
      <c r="S7307">
        <f t="shared" si="458"/>
        <v>38</v>
      </c>
      <c r="T7307" t="str">
        <f t="shared" si="459"/>
        <v>-8938</v>
      </c>
      <c r="U7307" t="str">
        <f t="shared" si="456"/>
        <v>-89, 37</v>
      </c>
    </row>
    <row r="7308" spans="1:21" hidden="1" x14ac:dyDescent="0.25">
      <c r="A7308">
        <v>-88.731998000000004</v>
      </c>
      <c r="B7308">
        <v>37.151166000000003</v>
      </c>
      <c r="C7308">
        <v>1937</v>
      </c>
      <c r="D7308" t="s">
        <v>898</v>
      </c>
      <c r="E7308" t="s">
        <v>132</v>
      </c>
      <c r="F7308" t="s">
        <v>110</v>
      </c>
      <c r="G7308" t="s">
        <v>110</v>
      </c>
      <c r="H7308" t="s">
        <v>94</v>
      </c>
      <c r="K7308">
        <v>0</v>
      </c>
      <c r="L7308">
        <v>0</v>
      </c>
      <c r="O7308">
        <v>1937</v>
      </c>
      <c r="P7308" t="s">
        <v>120</v>
      </c>
      <c r="R7308">
        <f t="shared" si="457"/>
        <v>-89</v>
      </c>
      <c r="S7308">
        <f t="shared" si="458"/>
        <v>37</v>
      </c>
      <c r="T7308" t="str">
        <f t="shared" si="459"/>
        <v>-8937</v>
      </c>
      <c r="U7308" t="str">
        <f t="shared" si="456"/>
        <v>-89, 38</v>
      </c>
    </row>
    <row r="7309" spans="1:21" hidden="1" x14ac:dyDescent="0.25">
      <c r="A7309">
        <v>-88.927569000000005</v>
      </c>
      <c r="B7309">
        <v>37.820605</v>
      </c>
      <c r="C7309">
        <v>1937</v>
      </c>
      <c r="D7309" t="s">
        <v>898</v>
      </c>
      <c r="E7309" t="s">
        <v>132</v>
      </c>
      <c r="F7309" t="s">
        <v>110</v>
      </c>
      <c r="G7309" t="s">
        <v>110</v>
      </c>
      <c r="H7309" t="s">
        <v>94</v>
      </c>
      <c r="K7309">
        <v>0</v>
      </c>
      <c r="L7309">
        <v>0</v>
      </c>
      <c r="O7309">
        <v>1937</v>
      </c>
      <c r="P7309" t="s">
        <v>120</v>
      </c>
      <c r="R7309">
        <f t="shared" si="457"/>
        <v>-89</v>
      </c>
      <c r="S7309">
        <f t="shared" si="458"/>
        <v>38</v>
      </c>
      <c r="T7309" t="str">
        <f t="shared" si="459"/>
        <v>-8938</v>
      </c>
      <c r="U7309" t="str">
        <f t="shared" si="456"/>
        <v>-89, 38</v>
      </c>
    </row>
    <row r="7310" spans="1:21" hidden="1" x14ac:dyDescent="0.25">
      <c r="A7310">
        <v>-88.927569000000005</v>
      </c>
      <c r="B7310">
        <v>37.820605</v>
      </c>
      <c r="C7310">
        <v>1937</v>
      </c>
      <c r="D7310" t="s">
        <v>898</v>
      </c>
      <c r="E7310" t="s">
        <v>132</v>
      </c>
      <c r="F7310" t="s">
        <v>110</v>
      </c>
      <c r="G7310" t="s">
        <v>110</v>
      </c>
      <c r="H7310" t="s">
        <v>94</v>
      </c>
      <c r="K7310">
        <v>0</v>
      </c>
      <c r="L7310">
        <v>0</v>
      </c>
      <c r="O7310">
        <v>1937</v>
      </c>
      <c r="P7310" t="s">
        <v>120</v>
      </c>
      <c r="R7310">
        <f t="shared" si="457"/>
        <v>-89</v>
      </c>
      <c r="S7310">
        <f t="shared" si="458"/>
        <v>38</v>
      </c>
      <c r="T7310" t="str">
        <f t="shared" si="459"/>
        <v>-8938</v>
      </c>
      <c r="U7310" t="str">
        <f t="shared" si="456"/>
        <v>-89, 38</v>
      </c>
    </row>
    <row r="7311" spans="1:21" hidden="1" x14ac:dyDescent="0.25">
      <c r="A7311">
        <v>-88.927569000000005</v>
      </c>
      <c r="B7311">
        <v>37.820605</v>
      </c>
      <c r="C7311">
        <v>1937</v>
      </c>
      <c r="D7311" t="s">
        <v>898</v>
      </c>
      <c r="E7311" t="s">
        <v>132</v>
      </c>
      <c r="F7311" t="s">
        <v>110</v>
      </c>
      <c r="G7311" t="s">
        <v>110</v>
      </c>
      <c r="H7311" t="s">
        <v>94</v>
      </c>
      <c r="K7311">
        <v>0</v>
      </c>
      <c r="L7311">
        <v>0</v>
      </c>
      <c r="O7311">
        <v>1937</v>
      </c>
      <c r="P7311" t="s">
        <v>120</v>
      </c>
      <c r="R7311">
        <f t="shared" si="457"/>
        <v>-89</v>
      </c>
      <c r="S7311">
        <f t="shared" si="458"/>
        <v>38</v>
      </c>
      <c r="T7311" t="str">
        <f t="shared" si="459"/>
        <v>-8938</v>
      </c>
      <c r="U7311" t="str">
        <f t="shared" si="456"/>
        <v>-89, 38</v>
      </c>
    </row>
    <row r="7312" spans="1:21" hidden="1" x14ac:dyDescent="0.25">
      <c r="A7312">
        <v>-89.027574000000001</v>
      </c>
      <c r="B7312">
        <v>37.803106</v>
      </c>
      <c r="C7312">
        <v>1938</v>
      </c>
      <c r="D7312" t="s">
        <v>898</v>
      </c>
      <c r="E7312" t="s">
        <v>132</v>
      </c>
      <c r="F7312" t="s">
        <v>110</v>
      </c>
      <c r="G7312" t="s">
        <v>110</v>
      </c>
      <c r="H7312" t="s">
        <v>94</v>
      </c>
      <c r="K7312">
        <v>0</v>
      </c>
      <c r="L7312">
        <v>0</v>
      </c>
      <c r="O7312">
        <v>1938</v>
      </c>
      <c r="P7312" t="s">
        <v>120</v>
      </c>
      <c r="R7312">
        <f t="shared" si="457"/>
        <v>-89</v>
      </c>
      <c r="S7312">
        <f t="shared" si="458"/>
        <v>38</v>
      </c>
      <c r="T7312" t="str">
        <f t="shared" si="459"/>
        <v>-8938</v>
      </c>
      <c r="U7312" t="str">
        <f t="shared" si="456"/>
        <v>-89, 38</v>
      </c>
    </row>
    <row r="7313" spans="1:21" hidden="1" x14ac:dyDescent="0.25">
      <c r="A7313">
        <v>-89.027574000000001</v>
      </c>
      <c r="B7313">
        <v>37.803106</v>
      </c>
      <c r="C7313">
        <v>1938</v>
      </c>
      <c r="D7313" t="s">
        <v>898</v>
      </c>
      <c r="E7313" t="s">
        <v>132</v>
      </c>
      <c r="F7313" t="s">
        <v>110</v>
      </c>
      <c r="G7313" t="s">
        <v>110</v>
      </c>
      <c r="H7313" t="s">
        <v>94</v>
      </c>
      <c r="K7313">
        <v>0</v>
      </c>
      <c r="L7313">
        <v>0</v>
      </c>
      <c r="O7313">
        <v>1938</v>
      </c>
      <c r="P7313" t="s">
        <v>120</v>
      </c>
      <c r="R7313">
        <f t="shared" si="457"/>
        <v>-89</v>
      </c>
      <c r="S7313">
        <f t="shared" si="458"/>
        <v>38</v>
      </c>
      <c r="T7313" t="str">
        <f t="shared" si="459"/>
        <v>-8938</v>
      </c>
      <c r="U7313" t="str">
        <f t="shared" si="456"/>
        <v>-89, 38</v>
      </c>
    </row>
    <row r="7314" spans="1:21" hidden="1" x14ac:dyDescent="0.25">
      <c r="A7314">
        <v>-89.351806999999994</v>
      </c>
      <c r="B7314">
        <v>37.618093000000002</v>
      </c>
      <c r="C7314">
        <v>1939</v>
      </c>
      <c r="D7314" t="s">
        <v>898</v>
      </c>
      <c r="E7314" t="s">
        <v>132</v>
      </c>
      <c r="F7314" t="s">
        <v>110</v>
      </c>
      <c r="G7314" t="s">
        <v>110</v>
      </c>
      <c r="H7314" t="s">
        <v>94</v>
      </c>
      <c r="K7314">
        <v>0</v>
      </c>
      <c r="L7314">
        <v>0</v>
      </c>
      <c r="O7314">
        <v>1939</v>
      </c>
      <c r="P7314" t="s">
        <v>120</v>
      </c>
      <c r="R7314">
        <f t="shared" si="457"/>
        <v>-89</v>
      </c>
      <c r="S7314">
        <f t="shared" si="458"/>
        <v>38</v>
      </c>
      <c r="T7314" t="str">
        <f t="shared" si="459"/>
        <v>-8938</v>
      </c>
      <c r="U7314" t="str">
        <f t="shared" si="456"/>
        <v>-89, 37</v>
      </c>
    </row>
    <row r="7315" spans="1:21" hidden="1" x14ac:dyDescent="0.25">
      <c r="A7315">
        <v>-89.352823000000001</v>
      </c>
      <c r="B7315">
        <v>37.407536</v>
      </c>
      <c r="C7315">
        <v>1939</v>
      </c>
      <c r="D7315" t="s">
        <v>898</v>
      </c>
      <c r="E7315" t="s">
        <v>132</v>
      </c>
      <c r="F7315" t="s">
        <v>110</v>
      </c>
      <c r="G7315" t="s">
        <v>110</v>
      </c>
      <c r="H7315" t="s">
        <v>94</v>
      </c>
      <c r="K7315">
        <v>0</v>
      </c>
      <c r="L7315">
        <v>0</v>
      </c>
      <c r="O7315">
        <v>1939</v>
      </c>
      <c r="P7315" t="s">
        <v>120</v>
      </c>
      <c r="R7315">
        <f t="shared" si="457"/>
        <v>-89</v>
      </c>
      <c r="S7315">
        <f t="shared" si="458"/>
        <v>37</v>
      </c>
      <c r="T7315" t="str">
        <f t="shared" si="459"/>
        <v>-8937</v>
      </c>
      <c r="U7315" t="str">
        <f t="shared" si="456"/>
        <v>-89, 37</v>
      </c>
    </row>
    <row r="7316" spans="1:21" hidden="1" x14ac:dyDescent="0.25">
      <c r="A7316">
        <v>-89.352823000000001</v>
      </c>
      <c r="B7316">
        <v>37.407536</v>
      </c>
      <c r="C7316">
        <v>1939</v>
      </c>
      <c r="D7316" t="s">
        <v>898</v>
      </c>
      <c r="E7316" t="s">
        <v>132</v>
      </c>
      <c r="F7316" t="s">
        <v>110</v>
      </c>
      <c r="G7316" t="s">
        <v>110</v>
      </c>
      <c r="H7316" t="s">
        <v>94</v>
      </c>
      <c r="K7316">
        <v>0</v>
      </c>
      <c r="L7316">
        <v>0</v>
      </c>
      <c r="O7316">
        <v>1939</v>
      </c>
      <c r="P7316" t="s">
        <v>120</v>
      </c>
      <c r="R7316">
        <f t="shared" si="457"/>
        <v>-89</v>
      </c>
      <c r="S7316">
        <f t="shared" si="458"/>
        <v>37</v>
      </c>
      <c r="T7316" t="str">
        <f t="shared" si="459"/>
        <v>-8937</v>
      </c>
      <c r="U7316" t="str">
        <f t="shared" si="456"/>
        <v>-89, 37</v>
      </c>
    </row>
    <row r="7317" spans="1:21" hidden="1" x14ac:dyDescent="0.25">
      <c r="A7317">
        <v>-89.352823000000001</v>
      </c>
      <c r="B7317">
        <v>37.407536</v>
      </c>
      <c r="C7317">
        <v>1939</v>
      </c>
      <c r="D7317" t="s">
        <v>898</v>
      </c>
      <c r="E7317" t="s">
        <v>132</v>
      </c>
      <c r="F7317" t="s">
        <v>110</v>
      </c>
      <c r="G7317" t="s">
        <v>110</v>
      </c>
      <c r="H7317" t="s">
        <v>94</v>
      </c>
      <c r="K7317">
        <v>0</v>
      </c>
      <c r="L7317">
        <v>0</v>
      </c>
      <c r="O7317">
        <v>1939</v>
      </c>
      <c r="P7317" t="s">
        <v>120</v>
      </c>
      <c r="R7317">
        <f t="shared" si="457"/>
        <v>-89</v>
      </c>
      <c r="S7317">
        <f t="shared" si="458"/>
        <v>37</v>
      </c>
      <c r="T7317" t="str">
        <f t="shared" si="459"/>
        <v>-8937</v>
      </c>
      <c r="U7317" t="str">
        <f t="shared" si="456"/>
        <v>-89, 37</v>
      </c>
    </row>
    <row r="7318" spans="1:21" hidden="1" x14ac:dyDescent="0.25">
      <c r="A7318">
        <v>-89.352823000000001</v>
      </c>
      <c r="B7318">
        <v>37.407536</v>
      </c>
      <c r="C7318">
        <v>1939</v>
      </c>
      <c r="D7318" t="s">
        <v>898</v>
      </c>
      <c r="E7318" t="s">
        <v>132</v>
      </c>
      <c r="F7318" t="s">
        <v>110</v>
      </c>
      <c r="G7318" t="s">
        <v>110</v>
      </c>
      <c r="H7318" t="s">
        <v>94</v>
      </c>
      <c r="K7318">
        <v>0</v>
      </c>
      <c r="L7318">
        <v>0</v>
      </c>
      <c r="O7318">
        <v>1939</v>
      </c>
      <c r="P7318" t="s">
        <v>120</v>
      </c>
      <c r="R7318">
        <f t="shared" si="457"/>
        <v>-89</v>
      </c>
      <c r="S7318">
        <f t="shared" si="458"/>
        <v>37</v>
      </c>
      <c r="T7318" t="str">
        <f t="shared" si="459"/>
        <v>-8937</v>
      </c>
      <c r="U7318" t="str">
        <f t="shared" si="456"/>
        <v>-89, 37</v>
      </c>
    </row>
    <row r="7319" spans="1:21" hidden="1" x14ac:dyDescent="0.25">
      <c r="A7319">
        <v>-89.181261000000006</v>
      </c>
      <c r="B7319">
        <v>37.308843000000003</v>
      </c>
      <c r="C7319">
        <v>1956</v>
      </c>
      <c r="D7319" t="s">
        <v>898</v>
      </c>
      <c r="E7319" t="s">
        <v>132</v>
      </c>
      <c r="F7319" t="s">
        <v>110</v>
      </c>
      <c r="G7319" t="s">
        <v>110</v>
      </c>
      <c r="H7319" t="s">
        <v>94</v>
      </c>
      <c r="K7319">
        <v>0</v>
      </c>
      <c r="L7319">
        <v>0</v>
      </c>
      <c r="O7319">
        <v>1956</v>
      </c>
      <c r="P7319" t="s">
        <v>120</v>
      </c>
      <c r="R7319">
        <f t="shared" si="457"/>
        <v>-89</v>
      </c>
      <c r="S7319">
        <f t="shared" si="458"/>
        <v>37</v>
      </c>
      <c r="T7319" t="str">
        <f t="shared" si="459"/>
        <v>-8937</v>
      </c>
      <c r="U7319" t="str">
        <f t="shared" si="456"/>
        <v>-89, 38</v>
      </c>
    </row>
    <row r="7320" spans="1:21" hidden="1" x14ac:dyDescent="0.25">
      <c r="A7320">
        <v>-89.438982999999993</v>
      </c>
      <c r="B7320">
        <v>37.561439</v>
      </c>
      <c r="C7320">
        <v>1957</v>
      </c>
      <c r="D7320" t="s">
        <v>898</v>
      </c>
      <c r="E7320" t="s">
        <v>132</v>
      </c>
      <c r="F7320" t="s">
        <v>110</v>
      </c>
      <c r="G7320" t="s">
        <v>110</v>
      </c>
      <c r="H7320" t="s">
        <v>94</v>
      </c>
      <c r="K7320">
        <v>0</v>
      </c>
      <c r="L7320">
        <v>0</v>
      </c>
      <c r="O7320">
        <v>1957</v>
      </c>
      <c r="P7320" t="s">
        <v>120</v>
      </c>
      <c r="R7320">
        <f t="shared" si="457"/>
        <v>-89</v>
      </c>
      <c r="S7320">
        <f t="shared" si="458"/>
        <v>38</v>
      </c>
      <c r="T7320" t="str">
        <f t="shared" si="459"/>
        <v>-8938</v>
      </c>
      <c r="U7320" t="str">
        <f t="shared" si="456"/>
        <v>-89, 38</v>
      </c>
    </row>
    <row r="7321" spans="1:21" hidden="1" x14ac:dyDescent="0.25">
      <c r="A7321">
        <v>-89.438982999999993</v>
      </c>
      <c r="B7321">
        <v>37.561439</v>
      </c>
      <c r="C7321">
        <v>1957</v>
      </c>
      <c r="D7321" t="s">
        <v>898</v>
      </c>
      <c r="E7321" t="s">
        <v>132</v>
      </c>
      <c r="F7321" t="s">
        <v>110</v>
      </c>
      <c r="G7321" t="s">
        <v>110</v>
      </c>
      <c r="H7321" t="s">
        <v>94</v>
      </c>
      <c r="K7321">
        <v>0</v>
      </c>
      <c r="L7321">
        <v>0</v>
      </c>
      <c r="O7321">
        <v>1957</v>
      </c>
      <c r="P7321" t="s">
        <v>120</v>
      </c>
      <c r="R7321">
        <f t="shared" si="457"/>
        <v>-89</v>
      </c>
      <c r="S7321">
        <f t="shared" si="458"/>
        <v>38</v>
      </c>
      <c r="T7321" t="str">
        <f t="shared" si="459"/>
        <v>-8938</v>
      </c>
      <c r="U7321" t="str">
        <f t="shared" si="456"/>
        <v>-89, 38</v>
      </c>
    </row>
    <row r="7322" spans="1:21" hidden="1" x14ac:dyDescent="0.25">
      <c r="A7322">
        <v>-89.438982999999993</v>
      </c>
      <c r="B7322">
        <v>37.561439</v>
      </c>
      <c r="C7322">
        <v>1957</v>
      </c>
      <c r="D7322" t="s">
        <v>898</v>
      </c>
      <c r="E7322" t="s">
        <v>132</v>
      </c>
      <c r="F7322" t="s">
        <v>110</v>
      </c>
      <c r="G7322" t="s">
        <v>110</v>
      </c>
      <c r="H7322" t="s">
        <v>94</v>
      </c>
      <c r="K7322">
        <v>0</v>
      </c>
      <c r="L7322">
        <v>0</v>
      </c>
      <c r="O7322">
        <v>1957</v>
      </c>
      <c r="P7322" t="s">
        <v>120</v>
      </c>
      <c r="R7322">
        <f t="shared" si="457"/>
        <v>-89</v>
      </c>
      <c r="S7322">
        <f t="shared" si="458"/>
        <v>38</v>
      </c>
      <c r="T7322" t="str">
        <f t="shared" si="459"/>
        <v>-8938</v>
      </c>
      <c r="U7322" t="str">
        <f t="shared" si="456"/>
        <v>-89, 38</v>
      </c>
    </row>
    <row r="7323" spans="1:21" hidden="1" x14ac:dyDescent="0.25">
      <c r="A7323">
        <v>-89.438982999999993</v>
      </c>
      <c r="B7323">
        <v>37.561439</v>
      </c>
      <c r="C7323">
        <v>1957</v>
      </c>
      <c r="D7323" t="s">
        <v>898</v>
      </c>
      <c r="E7323" t="s">
        <v>132</v>
      </c>
      <c r="F7323" t="s">
        <v>110</v>
      </c>
      <c r="G7323" t="s">
        <v>110</v>
      </c>
      <c r="H7323" t="s">
        <v>94</v>
      </c>
      <c r="K7323">
        <v>0</v>
      </c>
      <c r="L7323">
        <v>0</v>
      </c>
      <c r="O7323">
        <v>1957</v>
      </c>
      <c r="P7323" t="s">
        <v>120</v>
      </c>
      <c r="R7323">
        <f t="shared" si="457"/>
        <v>-89</v>
      </c>
      <c r="S7323">
        <f t="shared" si="458"/>
        <v>38</v>
      </c>
      <c r="T7323" t="str">
        <f t="shared" si="459"/>
        <v>-8938</v>
      </c>
      <c r="U7323" t="str">
        <f t="shared" si="456"/>
        <v>-89, 38</v>
      </c>
    </row>
    <row r="7324" spans="1:21" hidden="1" x14ac:dyDescent="0.25">
      <c r="A7324">
        <v>-89.105070999999995</v>
      </c>
      <c r="B7324">
        <v>37.641934999999997</v>
      </c>
      <c r="C7324">
        <v>1957</v>
      </c>
      <c r="D7324" t="s">
        <v>898</v>
      </c>
      <c r="E7324" t="s">
        <v>132</v>
      </c>
      <c r="F7324" t="s">
        <v>110</v>
      </c>
      <c r="G7324" t="s">
        <v>110</v>
      </c>
      <c r="H7324" t="s">
        <v>94</v>
      </c>
      <c r="K7324">
        <v>0</v>
      </c>
      <c r="L7324">
        <v>0</v>
      </c>
      <c r="O7324">
        <v>1957</v>
      </c>
      <c r="P7324" t="s">
        <v>120</v>
      </c>
      <c r="R7324">
        <f t="shared" si="457"/>
        <v>-89</v>
      </c>
      <c r="S7324">
        <f t="shared" si="458"/>
        <v>38</v>
      </c>
      <c r="T7324" t="str">
        <f t="shared" si="459"/>
        <v>-8938</v>
      </c>
      <c r="U7324" t="str">
        <f t="shared" si="456"/>
        <v>-89, 38</v>
      </c>
    </row>
    <row r="7325" spans="1:21" hidden="1" x14ac:dyDescent="0.25">
      <c r="A7325">
        <v>-89.105070999999995</v>
      </c>
      <c r="B7325">
        <v>37.641934999999997</v>
      </c>
      <c r="C7325">
        <v>1957</v>
      </c>
      <c r="D7325" t="s">
        <v>898</v>
      </c>
      <c r="E7325" t="s">
        <v>132</v>
      </c>
      <c r="F7325" t="s">
        <v>110</v>
      </c>
      <c r="G7325" t="s">
        <v>110</v>
      </c>
      <c r="H7325" t="s">
        <v>94</v>
      </c>
      <c r="K7325">
        <v>0</v>
      </c>
      <c r="L7325">
        <v>0</v>
      </c>
      <c r="O7325">
        <v>1957</v>
      </c>
      <c r="P7325" t="s">
        <v>120</v>
      </c>
      <c r="R7325">
        <f t="shared" si="457"/>
        <v>-89</v>
      </c>
      <c r="S7325">
        <f t="shared" si="458"/>
        <v>38</v>
      </c>
      <c r="T7325" t="str">
        <f t="shared" si="459"/>
        <v>-8938</v>
      </c>
      <c r="U7325" t="str">
        <f t="shared" si="456"/>
        <v>-89, 37</v>
      </c>
    </row>
    <row r="7326" spans="1:21" hidden="1" x14ac:dyDescent="0.25">
      <c r="A7326">
        <v>-88.903059999999996</v>
      </c>
      <c r="B7326">
        <v>37.420375999999997</v>
      </c>
      <c r="C7326">
        <v>1960</v>
      </c>
      <c r="D7326" t="s">
        <v>898</v>
      </c>
      <c r="E7326" t="s">
        <v>132</v>
      </c>
      <c r="F7326" t="s">
        <v>110</v>
      </c>
      <c r="G7326" t="s">
        <v>110</v>
      </c>
      <c r="H7326" t="s">
        <v>94</v>
      </c>
      <c r="K7326">
        <v>0</v>
      </c>
      <c r="L7326">
        <v>0</v>
      </c>
      <c r="O7326">
        <v>1960</v>
      </c>
      <c r="P7326" t="s">
        <v>120</v>
      </c>
      <c r="R7326">
        <f t="shared" si="457"/>
        <v>-89</v>
      </c>
      <c r="S7326">
        <f t="shared" si="458"/>
        <v>37</v>
      </c>
      <c r="T7326" t="str">
        <f t="shared" si="459"/>
        <v>-8937</v>
      </c>
      <c r="U7326" t="str">
        <f t="shared" si="456"/>
        <v>-89, 38</v>
      </c>
    </row>
    <row r="7327" spans="1:21" hidden="1" x14ac:dyDescent="0.25">
      <c r="A7327">
        <v>-89.096546000000004</v>
      </c>
      <c r="B7327">
        <v>38.180213999999999</v>
      </c>
      <c r="C7327">
        <v>1963</v>
      </c>
      <c r="D7327" t="s">
        <v>898</v>
      </c>
      <c r="E7327" t="s">
        <v>132</v>
      </c>
      <c r="F7327" t="s">
        <v>110</v>
      </c>
      <c r="G7327" t="s">
        <v>110</v>
      </c>
      <c r="H7327" t="s">
        <v>94</v>
      </c>
      <c r="K7327">
        <v>0</v>
      </c>
      <c r="L7327">
        <v>0</v>
      </c>
      <c r="O7327">
        <v>1963</v>
      </c>
      <c r="P7327" t="s">
        <v>120</v>
      </c>
      <c r="R7327">
        <f t="shared" si="457"/>
        <v>-89</v>
      </c>
      <c r="S7327">
        <f t="shared" si="458"/>
        <v>38</v>
      </c>
      <c r="T7327" t="str">
        <f t="shared" si="459"/>
        <v>-8938</v>
      </c>
      <c r="U7327" t="str">
        <f t="shared" si="456"/>
        <v>-89, 38</v>
      </c>
    </row>
    <row r="7328" spans="1:21" hidden="1" x14ac:dyDescent="0.25">
      <c r="A7328">
        <v>-89.096546000000004</v>
      </c>
      <c r="B7328">
        <v>38.180213999999999</v>
      </c>
      <c r="C7328">
        <v>1963</v>
      </c>
      <c r="D7328" t="s">
        <v>898</v>
      </c>
      <c r="E7328" t="s">
        <v>132</v>
      </c>
      <c r="F7328" t="s">
        <v>110</v>
      </c>
      <c r="G7328" t="s">
        <v>110</v>
      </c>
      <c r="H7328" t="s">
        <v>94</v>
      </c>
      <c r="K7328">
        <v>0</v>
      </c>
      <c r="L7328">
        <v>0</v>
      </c>
      <c r="O7328">
        <v>1963</v>
      </c>
      <c r="P7328" t="s">
        <v>120</v>
      </c>
      <c r="R7328">
        <f t="shared" si="457"/>
        <v>-89</v>
      </c>
      <c r="S7328">
        <f t="shared" si="458"/>
        <v>38</v>
      </c>
      <c r="T7328" t="str">
        <f t="shared" si="459"/>
        <v>-8938</v>
      </c>
      <c r="U7328" t="str">
        <f t="shared" si="456"/>
        <v>-89, 38</v>
      </c>
    </row>
    <row r="7329" spans="1:21" hidden="1" x14ac:dyDescent="0.25">
      <c r="A7329">
        <v>-89.123153000000002</v>
      </c>
      <c r="B7329">
        <v>38.188679999999998</v>
      </c>
      <c r="C7329">
        <v>1963</v>
      </c>
      <c r="D7329" t="s">
        <v>898</v>
      </c>
      <c r="E7329" t="s">
        <v>132</v>
      </c>
      <c r="F7329" t="s">
        <v>110</v>
      </c>
      <c r="G7329" t="s">
        <v>110</v>
      </c>
      <c r="H7329" t="s">
        <v>94</v>
      </c>
      <c r="K7329">
        <v>0</v>
      </c>
      <c r="L7329">
        <v>0</v>
      </c>
      <c r="O7329">
        <v>1963</v>
      </c>
      <c r="P7329" t="s">
        <v>120</v>
      </c>
      <c r="R7329">
        <f t="shared" si="457"/>
        <v>-89</v>
      </c>
      <c r="S7329">
        <f t="shared" si="458"/>
        <v>38</v>
      </c>
      <c r="T7329" t="str">
        <f t="shared" si="459"/>
        <v>-8938</v>
      </c>
      <c r="U7329" t="str">
        <f t="shared" si="456"/>
        <v>-89, 38</v>
      </c>
    </row>
    <row r="7330" spans="1:21" hidden="1" x14ac:dyDescent="0.25">
      <c r="A7330">
        <v>-89.123153000000002</v>
      </c>
      <c r="B7330">
        <v>38.188679999999998</v>
      </c>
      <c r="C7330">
        <v>1963</v>
      </c>
      <c r="D7330" t="s">
        <v>898</v>
      </c>
      <c r="E7330" t="s">
        <v>132</v>
      </c>
      <c r="F7330" t="s">
        <v>110</v>
      </c>
      <c r="G7330" t="s">
        <v>110</v>
      </c>
      <c r="H7330" t="s">
        <v>94</v>
      </c>
      <c r="K7330">
        <v>0</v>
      </c>
      <c r="L7330">
        <v>0</v>
      </c>
      <c r="O7330">
        <v>1963</v>
      </c>
      <c r="P7330" t="s">
        <v>120</v>
      </c>
      <c r="R7330">
        <f t="shared" si="457"/>
        <v>-89</v>
      </c>
      <c r="S7330">
        <f t="shared" si="458"/>
        <v>38</v>
      </c>
      <c r="T7330" t="str">
        <f t="shared" si="459"/>
        <v>-8938</v>
      </c>
      <c r="U7330" t="str">
        <f t="shared" si="456"/>
        <v>-89, 38</v>
      </c>
    </row>
    <row r="7331" spans="1:21" hidden="1" x14ac:dyDescent="0.25">
      <c r="A7331">
        <v>-89.106159000000005</v>
      </c>
      <c r="B7331">
        <v>38.188983999999998</v>
      </c>
      <c r="C7331">
        <v>1963</v>
      </c>
      <c r="D7331" t="s">
        <v>898</v>
      </c>
      <c r="E7331" t="s">
        <v>132</v>
      </c>
      <c r="F7331" t="s">
        <v>110</v>
      </c>
      <c r="G7331" t="s">
        <v>110</v>
      </c>
      <c r="H7331" t="s">
        <v>94</v>
      </c>
      <c r="K7331">
        <v>0</v>
      </c>
      <c r="L7331">
        <v>0</v>
      </c>
      <c r="O7331">
        <v>1963</v>
      </c>
      <c r="P7331" t="s">
        <v>120</v>
      </c>
      <c r="R7331">
        <f t="shared" si="457"/>
        <v>-89</v>
      </c>
      <c r="S7331">
        <f t="shared" si="458"/>
        <v>38</v>
      </c>
      <c r="T7331" t="str">
        <f t="shared" si="459"/>
        <v>-8938</v>
      </c>
      <c r="U7331" t="str">
        <f t="shared" si="456"/>
        <v>-89, 38</v>
      </c>
    </row>
    <row r="7332" spans="1:21" hidden="1" x14ac:dyDescent="0.25">
      <c r="A7332">
        <v>-88.936901000000006</v>
      </c>
      <c r="B7332">
        <v>38.306372000000003</v>
      </c>
      <c r="C7332">
        <v>1963</v>
      </c>
      <c r="D7332" t="s">
        <v>898</v>
      </c>
      <c r="E7332" t="s">
        <v>132</v>
      </c>
      <c r="F7332" t="s">
        <v>110</v>
      </c>
      <c r="G7332" t="s">
        <v>110</v>
      </c>
      <c r="H7332" t="s">
        <v>94</v>
      </c>
      <c r="K7332">
        <v>0</v>
      </c>
      <c r="L7332">
        <v>0</v>
      </c>
      <c r="O7332">
        <v>1963</v>
      </c>
      <c r="P7332" t="s">
        <v>120</v>
      </c>
      <c r="R7332">
        <f t="shared" si="457"/>
        <v>-89</v>
      </c>
      <c r="S7332">
        <f t="shared" si="458"/>
        <v>38</v>
      </c>
      <c r="T7332" t="str">
        <f t="shared" si="459"/>
        <v>-8938</v>
      </c>
      <c r="U7332" t="str">
        <f t="shared" si="456"/>
        <v>-89, 37</v>
      </c>
    </row>
    <row r="7333" spans="1:21" hidden="1" x14ac:dyDescent="0.25">
      <c r="A7333">
        <v>-88.637867</v>
      </c>
      <c r="B7333">
        <v>37.160009000000002</v>
      </c>
      <c r="C7333">
        <v>1963</v>
      </c>
      <c r="D7333" t="s">
        <v>898</v>
      </c>
      <c r="E7333" t="s">
        <v>132</v>
      </c>
      <c r="F7333" t="s">
        <v>110</v>
      </c>
      <c r="G7333" t="s">
        <v>110</v>
      </c>
      <c r="H7333" t="s">
        <v>94</v>
      </c>
      <c r="K7333">
        <v>0</v>
      </c>
      <c r="L7333">
        <v>0</v>
      </c>
      <c r="O7333">
        <v>1963</v>
      </c>
      <c r="P7333" t="s">
        <v>120</v>
      </c>
      <c r="R7333">
        <f t="shared" si="457"/>
        <v>-89</v>
      </c>
      <c r="S7333">
        <f t="shared" si="458"/>
        <v>37</v>
      </c>
      <c r="T7333" t="str">
        <f t="shared" si="459"/>
        <v>-8937</v>
      </c>
      <c r="U7333" t="str">
        <f t="shared" si="456"/>
        <v>-89, 37</v>
      </c>
    </row>
    <row r="7334" spans="1:21" hidden="1" x14ac:dyDescent="0.25">
      <c r="A7334">
        <v>-88.699321999999995</v>
      </c>
      <c r="B7334">
        <v>37.149371000000002</v>
      </c>
      <c r="C7334">
        <v>1963</v>
      </c>
      <c r="D7334" t="s">
        <v>898</v>
      </c>
      <c r="E7334" t="s">
        <v>132</v>
      </c>
      <c r="F7334" t="s">
        <v>110</v>
      </c>
      <c r="G7334" t="s">
        <v>110</v>
      </c>
      <c r="H7334" t="s">
        <v>94</v>
      </c>
      <c r="K7334">
        <v>0</v>
      </c>
      <c r="L7334">
        <v>0</v>
      </c>
      <c r="O7334">
        <v>1963</v>
      </c>
      <c r="P7334" t="s">
        <v>120</v>
      </c>
      <c r="R7334">
        <f t="shared" si="457"/>
        <v>-89</v>
      </c>
      <c r="S7334">
        <f t="shared" si="458"/>
        <v>37</v>
      </c>
      <c r="T7334" t="str">
        <f t="shared" si="459"/>
        <v>-8937</v>
      </c>
      <c r="U7334" t="str">
        <f t="shared" si="456"/>
        <v>-89, 37</v>
      </c>
    </row>
    <row r="7335" spans="1:21" hidden="1" x14ac:dyDescent="0.25">
      <c r="A7335">
        <v>-88.637867</v>
      </c>
      <c r="B7335">
        <v>37.160009000000002</v>
      </c>
      <c r="C7335">
        <v>1963</v>
      </c>
      <c r="D7335" t="s">
        <v>898</v>
      </c>
      <c r="E7335" t="s">
        <v>132</v>
      </c>
      <c r="F7335" t="s">
        <v>110</v>
      </c>
      <c r="G7335" t="s">
        <v>110</v>
      </c>
      <c r="H7335" t="s">
        <v>94</v>
      </c>
      <c r="K7335">
        <v>0</v>
      </c>
      <c r="L7335">
        <v>0</v>
      </c>
      <c r="O7335">
        <v>1963</v>
      </c>
      <c r="P7335" t="s">
        <v>120</v>
      </c>
      <c r="R7335">
        <f t="shared" si="457"/>
        <v>-89</v>
      </c>
      <c r="S7335">
        <f t="shared" si="458"/>
        <v>37</v>
      </c>
      <c r="T7335" t="str">
        <f t="shared" si="459"/>
        <v>-8937</v>
      </c>
      <c r="U7335" t="str">
        <f t="shared" si="456"/>
        <v>-89, 37</v>
      </c>
    </row>
    <row r="7336" spans="1:21" hidden="1" x14ac:dyDescent="0.25">
      <c r="A7336">
        <v>-88.858193999999997</v>
      </c>
      <c r="B7336">
        <v>37.364494999999998</v>
      </c>
      <c r="C7336">
        <v>1963</v>
      </c>
      <c r="D7336" t="s">
        <v>898</v>
      </c>
      <c r="E7336" t="s">
        <v>132</v>
      </c>
      <c r="F7336" t="s">
        <v>110</v>
      </c>
      <c r="G7336" t="s">
        <v>110</v>
      </c>
      <c r="H7336" t="s">
        <v>94</v>
      </c>
      <c r="K7336">
        <v>0</v>
      </c>
      <c r="L7336">
        <v>0</v>
      </c>
      <c r="O7336">
        <v>1963</v>
      </c>
      <c r="P7336" t="s">
        <v>120</v>
      </c>
      <c r="R7336">
        <f t="shared" si="457"/>
        <v>-89</v>
      </c>
      <c r="S7336">
        <f t="shared" si="458"/>
        <v>37</v>
      </c>
      <c r="T7336" t="str">
        <f t="shared" si="459"/>
        <v>-8937</v>
      </c>
      <c r="U7336" t="str">
        <f t="shared" si="456"/>
        <v>-89, 37</v>
      </c>
    </row>
    <row r="7337" spans="1:21" hidden="1" x14ac:dyDescent="0.25">
      <c r="A7337">
        <v>-88.858193999999997</v>
      </c>
      <c r="B7337">
        <v>37.364494999999998</v>
      </c>
      <c r="C7337">
        <v>1963</v>
      </c>
      <c r="D7337" t="s">
        <v>898</v>
      </c>
      <c r="E7337" t="s">
        <v>132</v>
      </c>
      <c r="F7337" t="s">
        <v>110</v>
      </c>
      <c r="G7337" t="s">
        <v>110</v>
      </c>
      <c r="H7337" t="s">
        <v>94</v>
      </c>
      <c r="K7337">
        <v>0</v>
      </c>
      <c r="L7337">
        <v>0</v>
      </c>
      <c r="O7337">
        <v>1963</v>
      </c>
      <c r="P7337" t="s">
        <v>120</v>
      </c>
      <c r="R7337">
        <f t="shared" si="457"/>
        <v>-89</v>
      </c>
      <c r="S7337">
        <f t="shared" si="458"/>
        <v>37</v>
      </c>
      <c r="T7337" t="str">
        <f t="shared" si="459"/>
        <v>-8937</v>
      </c>
      <c r="U7337" t="str">
        <f t="shared" si="456"/>
        <v>-89, 38</v>
      </c>
    </row>
    <row r="7338" spans="1:21" hidden="1" x14ac:dyDescent="0.25">
      <c r="A7338">
        <v>-88.501739999999998</v>
      </c>
      <c r="B7338">
        <v>37.738548999999999</v>
      </c>
      <c r="C7338">
        <v>1963</v>
      </c>
      <c r="D7338" t="s">
        <v>898</v>
      </c>
      <c r="E7338" t="s">
        <v>132</v>
      </c>
      <c r="F7338" t="s">
        <v>110</v>
      </c>
      <c r="G7338" t="s">
        <v>110</v>
      </c>
      <c r="H7338" t="s">
        <v>94</v>
      </c>
      <c r="K7338">
        <v>0</v>
      </c>
      <c r="L7338">
        <v>0</v>
      </c>
      <c r="O7338">
        <v>1963</v>
      </c>
      <c r="P7338" t="s">
        <v>120</v>
      </c>
      <c r="R7338">
        <f t="shared" si="457"/>
        <v>-89</v>
      </c>
      <c r="S7338">
        <f t="shared" si="458"/>
        <v>38</v>
      </c>
      <c r="T7338" t="str">
        <f t="shared" si="459"/>
        <v>-8938</v>
      </c>
      <c r="U7338" t="str">
        <f t="shared" si="456"/>
        <v>-90, 39</v>
      </c>
    </row>
    <row r="7339" spans="1:21" hidden="1" x14ac:dyDescent="0.25">
      <c r="A7339">
        <v>-90.151775000000001</v>
      </c>
      <c r="B7339">
        <v>38.559905000000001</v>
      </c>
      <c r="C7339">
        <v>1963</v>
      </c>
      <c r="D7339" t="s">
        <v>898</v>
      </c>
      <c r="E7339" t="s">
        <v>132</v>
      </c>
      <c r="F7339" t="s">
        <v>110</v>
      </c>
      <c r="G7339" t="s">
        <v>110</v>
      </c>
      <c r="H7339" t="s">
        <v>94</v>
      </c>
      <c r="K7339">
        <v>0</v>
      </c>
      <c r="L7339">
        <v>0</v>
      </c>
      <c r="O7339">
        <v>1963</v>
      </c>
      <c r="P7339" t="s">
        <v>120</v>
      </c>
      <c r="R7339">
        <f t="shared" si="457"/>
        <v>-90</v>
      </c>
      <c r="S7339">
        <f t="shared" si="458"/>
        <v>39</v>
      </c>
      <c r="T7339" t="str">
        <f t="shared" si="459"/>
        <v>-9039</v>
      </c>
      <c r="U7339" t="str">
        <f t="shared" si="456"/>
        <v>-89, 38</v>
      </c>
    </row>
    <row r="7340" spans="1:21" hidden="1" x14ac:dyDescent="0.25">
      <c r="A7340">
        <v>-89.160404</v>
      </c>
      <c r="B7340">
        <v>37.704737999999999</v>
      </c>
      <c r="C7340">
        <v>1963</v>
      </c>
      <c r="D7340" t="s">
        <v>898</v>
      </c>
      <c r="E7340" t="s">
        <v>132</v>
      </c>
      <c r="F7340" t="s">
        <v>110</v>
      </c>
      <c r="G7340" t="s">
        <v>110</v>
      </c>
      <c r="H7340" t="s">
        <v>94</v>
      </c>
      <c r="K7340">
        <v>0</v>
      </c>
      <c r="L7340">
        <v>0</v>
      </c>
      <c r="O7340">
        <v>1963</v>
      </c>
      <c r="P7340" t="s">
        <v>120</v>
      </c>
      <c r="R7340">
        <f t="shared" si="457"/>
        <v>-89</v>
      </c>
      <c r="S7340">
        <f t="shared" si="458"/>
        <v>38</v>
      </c>
      <c r="T7340" t="str">
        <f t="shared" si="459"/>
        <v>-8938</v>
      </c>
      <c r="U7340" t="str">
        <f t="shared" si="456"/>
        <v>-89, 37</v>
      </c>
    </row>
    <row r="7341" spans="1:21" hidden="1" x14ac:dyDescent="0.25">
      <c r="A7341">
        <v>-88.910979999999995</v>
      </c>
      <c r="B7341">
        <v>37.401187</v>
      </c>
      <c r="C7341">
        <v>1964</v>
      </c>
      <c r="D7341" t="s">
        <v>898</v>
      </c>
      <c r="E7341" t="s">
        <v>132</v>
      </c>
      <c r="F7341" t="s">
        <v>110</v>
      </c>
      <c r="G7341" t="s">
        <v>110</v>
      </c>
      <c r="H7341" t="s">
        <v>94</v>
      </c>
      <c r="K7341">
        <v>0</v>
      </c>
      <c r="L7341">
        <v>0</v>
      </c>
      <c r="O7341">
        <v>1964</v>
      </c>
      <c r="P7341" t="s">
        <v>120</v>
      </c>
      <c r="R7341">
        <f t="shared" si="457"/>
        <v>-89</v>
      </c>
      <c r="S7341">
        <f t="shared" si="458"/>
        <v>37</v>
      </c>
      <c r="T7341" t="str">
        <f t="shared" si="459"/>
        <v>-8937</v>
      </c>
      <c r="U7341" t="str">
        <f t="shared" si="456"/>
        <v>-89, 37</v>
      </c>
    </row>
    <row r="7342" spans="1:21" hidden="1" x14ac:dyDescent="0.25">
      <c r="A7342">
        <v>-88.910979999999995</v>
      </c>
      <c r="B7342">
        <v>37.401187</v>
      </c>
      <c r="C7342">
        <v>1964</v>
      </c>
      <c r="D7342" t="s">
        <v>898</v>
      </c>
      <c r="E7342" t="s">
        <v>132</v>
      </c>
      <c r="F7342" t="s">
        <v>110</v>
      </c>
      <c r="G7342" t="s">
        <v>110</v>
      </c>
      <c r="H7342" t="s">
        <v>94</v>
      </c>
      <c r="K7342">
        <v>0</v>
      </c>
      <c r="L7342">
        <v>0</v>
      </c>
      <c r="O7342">
        <v>1964</v>
      </c>
      <c r="P7342" t="s">
        <v>120</v>
      </c>
      <c r="R7342">
        <f t="shared" si="457"/>
        <v>-89</v>
      </c>
      <c r="S7342">
        <f t="shared" si="458"/>
        <v>37</v>
      </c>
      <c r="T7342" t="str">
        <f t="shared" si="459"/>
        <v>-8937</v>
      </c>
      <c r="U7342" t="str">
        <f t="shared" si="456"/>
        <v>-89, 37</v>
      </c>
    </row>
    <row r="7343" spans="1:21" hidden="1" x14ac:dyDescent="0.25">
      <c r="A7343">
        <v>-88.910979999999995</v>
      </c>
      <c r="B7343">
        <v>37.401187</v>
      </c>
      <c r="C7343">
        <v>1964</v>
      </c>
      <c r="D7343" t="s">
        <v>898</v>
      </c>
      <c r="E7343" t="s">
        <v>132</v>
      </c>
      <c r="F7343" t="s">
        <v>110</v>
      </c>
      <c r="G7343" t="s">
        <v>110</v>
      </c>
      <c r="H7343" t="s">
        <v>94</v>
      </c>
      <c r="K7343">
        <v>0</v>
      </c>
      <c r="L7343">
        <v>0</v>
      </c>
      <c r="O7343">
        <v>1964</v>
      </c>
      <c r="P7343" t="s">
        <v>120</v>
      </c>
      <c r="R7343">
        <f t="shared" si="457"/>
        <v>-89</v>
      </c>
      <c r="S7343">
        <f t="shared" si="458"/>
        <v>37</v>
      </c>
      <c r="T7343" t="str">
        <f t="shared" si="459"/>
        <v>-8937</v>
      </c>
      <c r="U7343" t="str">
        <f t="shared" si="456"/>
        <v>-89, 37</v>
      </c>
    </row>
    <row r="7344" spans="1:21" hidden="1" x14ac:dyDescent="0.25">
      <c r="A7344">
        <v>-88.910979999999995</v>
      </c>
      <c r="B7344">
        <v>37.401187</v>
      </c>
      <c r="C7344">
        <v>1964</v>
      </c>
      <c r="D7344" t="s">
        <v>898</v>
      </c>
      <c r="E7344" t="s">
        <v>132</v>
      </c>
      <c r="F7344" t="s">
        <v>110</v>
      </c>
      <c r="G7344" t="s">
        <v>110</v>
      </c>
      <c r="H7344" t="s">
        <v>94</v>
      </c>
      <c r="K7344">
        <v>0</v>
      </c>
      <c r="L7344">
        <v>0</v>
      </c>
      <c r="O7344">
        <v>1964</v>
      </c>
      <c r="P7344" t="s">
        <v>120</v>
      </c>
      <c r="R7344">
        <f t="shared" si="457"/>
        <v>-89</v>
      </c>
      <c r="S7344">
        <f t="shared" si="458"/>
        <v>37</v>
      </c>
      <c r="T7344" t="str">
        <f t="shared" si="459"/>
        <v>-8937</v>
      </c>
      <c r="U7344" t="str">
        <f t="shared" si="456"/>
        <v>-89, 37</v>
      </c>
    </row>
    <row r="7345" spans="1:21" hidden="1" x14ac:dyDescent="0.25">
      <c r="A7345">
        <v>-88.910979999999995</v>
      </c>
      <c r="B7345">
        <v>37.401187</v>
      </c>
      <c r="C7345">
        <v>1964</v>
      </c>
      <c r="D7345" t="s">
        <v>898</v>
      </c>
      <c r="E7345" t="s">
        <v>132</v>
      </c>
      <c r="F7345" t="s">
        <v>110</v>
      </c>
      <c r="G7345" t="s">
        <v>110</v>
      </c>
      <c r="H7345" t="s">
        <v>94</v>
      </c>
      <c r="K7345">
        <v>0</v>
      </c>
      <c r="L7345">
        <v>0</v>
      </c>
      <c r="O7345">
        <v>1964</v>
      </c>
      <c r="P7345" t="s">
        <v>120</v>
      </c>
      <c r="R7345">
        <f t="shared" si="457"/>
        <v>-89</v>
      </c>
      <c r="S7345">
        <f t="shared" si="458"/>
        <v>37</v>
      </c>
      <c r="T7345" t="str">
        <f t="shared" si="459"/>
        <v>-8937</v>
      </c>
      <c r="U7345" t="str">
        <f t="shared" si="456"/>
        <v>-89, 37</v>
      </c>
    </row>
    <row r="7346" spans="1:21" hidden="1" x14ac:dyDescent="0.25">
      <c r="A7346">
        <v>-88.910979999999995</v>
      </c>
      <c r="B7346">
        <v>37.401187</v>
      </c>
      <c r="C7346">
        <v>1964</v>
      </c>
      <c r="D7346" t="s">
        <v>898</v>
      </c>
      <c r="E7346" t="s">
        <v>132</v>
      </c>
      <c r="F7346" t="s">
        <v>110</v>
      </c>
      <c r="G7346" t="s">
        <v>110</v>
      </c>
      <c r="H7346" t="s">
        <v>94</v>
      </c>
      <c r="K7346">
        <v>0</v>
      </c>
      <c r="L7346">
        <v>0</v>
      </c>
      <c r="O7346">
        <v>1964</v>
      </c>
      <c r="P7346" t="s">
        <v>120</v>
      </c>
      <c r="R7346">
        <f t="shared" si="457"/>
        <v>-89</v>
      </c>
      <c r="S7346">
        <f t="shared" si="458"/>
        <v>37</v>
      </c>
      <c r="T7346" t="str">
        <f t="shared" si="459"/>
        <v>-8937</v>
      </c>
      <c r="U7346" t="str">
        <f t="shared" si="456"/>
        <v>-89, 37</v>
      </c>
    </row>
    <row r="7347" spans="1:21" hidden="1" x14ac:dyDescent="0.25">
      <c r="A7347">
        <v>-88.910979999999995</v>
      </c>
      <c r="B7347">
        <v>37.401187</v>
      </c>
      <c r="C7347">
        <v>1964</v>
      </c>
      <c r="D7347" t="s">
        <v>898</v>
      </c>
      <c r="E7347" t="s">
        <v>132</v>
      </c>
      <c r="F7347" t="s">
        <v>110</v>
      </c>
      <c r="G7347" t="s">
        <v>110</v>
      </c>
      <c r="H7347" t="s">
        <v>94</v>
      </c>
      <c r="K7347">
        <v>0</v>
      </c>
      <c r="L7347">
        <v>0</v>
      </c>
      <c r="O7347">
        <v>1964</v>
      </c>
      <c r="P7347" t="s">
        <v>120</v>
      </c>
      <c r="R7347">
        <f t="shared" si="457"/>
        <v>-89</v>
      </c>
      <c r="S7347">
        <f t="shared" si="458"/>
        <v>37</v>
      </c>
      <c r="T7347" t="str">
        <f t="shared" si="459"/>
        <v>-8937</v>
      </c>
      <c r="U7347" t="str">
        <f t="shared" si="456"/>
        <v>-89, 37</v>
      </c>
    </row>
    <row r="7348" spans="1:21" hidden="1" x14ac:dyDescent="0.25">
      <c r="A7348">
        <v>-88.910979999999995</v>
      </c>
      <c r="B7348">
        <v>37.401187</v>
      </c>
      <c r="C7348">
        <v>1964</v>
      </c>
      <c r="D7348" t="s">
        <v>898</v>
      </c>
      <c r="E7348" t="s">
        <v>132</v>
      </c>
      <c r="F7348" t="s">
        <v>110</v>
      </c>
      <c r="G7348" t="s">
        <v>110</v>
      </c>
      <c r="H7348" t="s">
        <v>94</v>
      </c>
      <c r="K7348">
        <v>0</v>
      </c>
      <c r="L7348">
        <v>0</v>
      </c>
      <c r="O7348">
        <v>1964</v>
      </c>
      <c r="P7348" t="s">
        <v>120</v>
      </c>
      <c r="R7348">
        <f t="shared" si="457"/>
        <v>-89</v>
      </c>
      <c r="S7348">
        <f t="shared" si="458"/>
        <v>37</v>
      </c>
      <c r="T7348" t="str">
        <f t="shared" si="459"/>
        <v>-8937</v>
      </c>
      <c r="U7348" t="str">
        <f t="shared" si="456"/>
        <v>-89, 37</v>
      </c>
    </row>
    <row r="7349" spans="1:21" hidden="1" x14ac:dyDescent="0.25">
      <c r="A7349">
        <v>-88.910979999999995</v>
      </c>
      <c r="B7349">
        <v>37.401187</v>
      </c>
      <c r="C7349">
        <v>1964</v>
      </c>
      <c r="D7349" t="s">
        <v>898</v>
      </c>
      <c r="E7349" t="s">
        <v>132</v>
      </c>
      <c r="F7349" t="s">
        <v>110</v>
      </c>
      <c r="G7349" t="s">
        <v>110</v>
      </c>
      <c r="H7349" t="s">
        <v>94</v>
      </c>
      <c r="K7349">
        <v>0</v>
      </c>
      <c r="L7349">
        <v>0</v>
      </c>
      <c r="O7349">
        <v>1964</v>
      </c>
      <c r="P7349" t="s">
        <v>120</v>
      </c>
      <c r="R7349">
        <f t="shared" si="457"/>
        <v>-89</v>
      </c>
      <c r="S7349">
        <f t="shared" si="458"/>
        <v>37</v>
      </c>
      <c r="T7349" t="str">
        <f t="shared" si="459"/>
        <v>-8937</v>
      </c>
      <c r="U7349" t="str">
        <f t="shared" si="456"/>
        <v>-89, 37</v>
      </c>
    </row>
    <row r="7350" spans="1:21" hidden="1" x14ac:dyDescent="0.25">
      <c r="A7350">
        <v>-88.910979999999995</v>
      </c>
      <c r="B7350">
        <v>37.401187</v>
      </c>
      <c r="C7350">
        <v>1964</v>
      </c>
      <c r="D7350" t="s">
        <v>898</v>
      </c>
      <c r="E7350" t="s">
        <v>132</v>
      </c>
      <c r="F7350" t="s">
        <v>110</v>
      </c>
      <c r="G7350" t="s">
        <v>110</v>
      </c>
      <c r="H7350" t="s">
        <v>94</v>
      </c>
      <c r="K7350">
        <v>0</v>
      </c>
      <c r="L7350">
        <v>0</v>
      </c>
      <c r="O7350">
        <v>1964</v>
      </c>
      <c r="P7350" t="s">
        <v>120</v>
      </c>
      <c r="R7350">
        <f t="shared" si="457"/>
        <v>-89</v>
      </c>
      <c r="S7350">
        <f t="shared" si="458"/>
        <v>37</v>
      </c>
      <c r="T7350" t="str">
        <f t="shared" si="459"/>
        <v>-8937</v>
      </c>
      <c r="U7350" t="str">
        <f t="shared" si="456"/>
        <v>-90, 38</v>
      </c>
    </row>
    <row r="7351" spans="1:21" hidden="1" x14ac:dyDescent="0.25">
      <c r="A7351">
        <v>-89.510851000000002</v>
      </c>
      <c r="B7351">
        <v>37.873024000000001</v>
      </c>
      <c r="C7351">
        <v>1967</v>
      </c>
      <c r="D7351" t="s">
        <v>898</v>
      </c>
      <c r="E7351" t="s">
        <v>132</v>
      </c>
      <c r="F7351" t="s">
        <v>110</v>
      </c>
      <c r="G7351" t="s">
        <v>110</v>
      </c>
      <c r="H7351" t="s">
        <v>94</v>
      </c>
      <c r="K7351">
        <v>0</v>
      </c>
      <c r="L7351">
        <v>0</v>
      </c>
      <c r="O7351">
        <v>1967</v>
      </c>
      <c r="P7351" t="s">
        <v>120</v>
      </c>
      <c r="R7351">
        <f t="shared" si="457"/>
        <v>-90</v>
      </c>
      <c r="S7351">
        <f t="shared" si="458"/>
        <v>38</v>
      </c>
      <c r="T7351" t="str">
        <f t="shared" si="459"/>
        <v>-9038</v>
      </c>
      <c r="U7351" t="str">
        <f t="shared" si="456"/>
        <v>-90, 38</v>
      </c>
    </row>
    <row r="7352" spans="1:21" hidden="1" x14ac:dyDescent="0.25">
      <c r="A7352">
        <v>-89.510851000000002</v>
      </c>
      <c r="B7352">
        <v>37.873024000000001</v>
      </c>
      <c r="C7352">
        <v>1967</v>
      </c>
      <c r="D7352" t="s">
        <v>898</v>
      </c>
      <c r="E7352" t="s">
        <v>132</v>
      </c>
      <c r="F7352" t="s">
        <v>110</v>
      </c>
      <c r="G7352" t="s">
        <v>110</v>
      </c>
      <c r="H7352" t="s">
        <v>94</v>
      </c>
      <c r="K7352">
        <v>0</v>
      </c>
      <c r="L7352">
        <v>0</v>
      </c>
      <c r="O7352">
        <v>1967</v>
      </c>
      <c r="P7352" t="s">
        <v>120</v>
      </c>
      <c r="R7352">
        <f t="shared" si="457"/>
        <v>-90</v>
      </c>
      <c r="S7352">
        <f t="shared" si="458"/>
        <v>38</v>
      </c>
      <c r="T7352" t="str">
        <f t="shared" si="459"/>
        <v>-9038</v>
      </c>
      <c r="U7352" t="str">
        <f t="shared" si="456"/>
        <v>-90, 38</v>
      </c>
    </row>
    <row r="7353" spans="1:21" hidden="1" x14ac:dyDescent="0.25">
      <c r="A7353">
        <v>-89.510851000000002</v>
      </c>
      <c r="B7353">
        <v>37.873024000000001</v>
      </c>
      <c r="C7353">
        <v>1967</v>
      </c>
      <c r="D7353" t="s">
        <v>898</v>
      </c>
      <c r="E7353" t="s">
        <v>132</v>
      </c>
      <c r="F7353" t="s">
        <v>110</v>
      </c>
      <c r="G7353" t="s">
        <v>110</v>
      </c>
      <c r="H7353" t="s">
        <v>94</v>
      </c>
      <c r="K7353">
        <v>0</v>
      </c>
      <c r="L7353">
        <v>0</v>
      </c>
      <c r="O7353">
        <v>1967</v>
      </c>
      <c r="P7353" t="s">
        <v>120</v>
      </c>
      <c r="R7353">
        <f t="shared" si="457"/>
        <v>-90</v>
      </c>
      <c r="S7353">
        <f t="shared" si="458"/>
        <v>38</v>
      </c>
      <c r="T7353" t="str">
        <f t="shared" si="459"/>
        <v>-9038</v>
      </c>
      <c r="U7353" t="str">
        <f t="shared" si="456"/>
        <v>-90, 38</v>
      </c>
    </row>
    <row r="7354" spans="1:21" hidden="1" x14ac:dyDescent="0.25">
      <c r="A7354">
        <v>-89.510851000000002</v>
      </c>
      <c r="B7354">
        <v>37.873024000000001</v>
      </c>
      <c r="C7354">
        <v>1967</v>
      </c>
      <c r="D7354" t="s">
        <v>898</v>
      </c>
      <c r="E7354" t="s">
        <v>132</v>
      </c>
      <c r="F7354" t="s">
        <v>110</v>
      </c>
      <c r="G7354" t="s">
        <v>110</v>
      </c>
      <c r="H7354" t="s">
        <v>94</v>
      </c>
      <c r="K7354">
        <v>0</v>
      </c>
      <c r="L7354">
        <v>0</v>
      </c>
      <c r="O7354">
        <v>1967</v>
      </c>
      <c r="P7354" t="s">
        <v>120</v>
      </c>
      <c r="R7354">
        <f t="shared" si="457"/>
        <v>-90</v>
      </c>
      <c r="S7354">
        <f t="shared" si="458"/>
        <v>38</v>
      </c>
      <c r="T7354" t="str">
        <f t="shared" si="459"/>
        <v>-9038</v>
      </c>
      <c r="U7354" t="str">
        <f t="shared" si="456"/>
        <v>-89, 38</v>
      </c>
    </row>
    <row r="7355" spans="1:21" hidden="1" x14ac:dyDescent="0.25">
      <c r="A7355">
        <v>-89.434546999999995</v>
      </c>
      <c r="B7355">
        <v>37.511631999999999</v>
      </c>
      <c r="C7355">
        <v>1970</v>
      </c>
      <c r="D7355" t="s">
        <v>898</v>
      </c>
      <c r="E7355" t="s">
        <v>132</v>
      </c>
      <c r="F7355" t="s">
        <v>110</v>
      </c>
      <c r="G7355" t="s">
        <v>110</v>
      </c>
      <c r="H7355" t="s">
        <v>94</v>
      </c>
      <c r="K7355">
        <v>0</v>
      </c>
      <c r="L7355">
        <v>0</v>
      </c>
      <c r="O7355">
        <v>1970</v>
      </c>
      <c r="P7355" t="s">
        <v>120</v>
      </c>
      <c r="R7355">
        <f t="shared" si="457"/>
        <v>-89</v>
      </c>
      <c r="S7355">
        <f t="shared" si="458"/>
        <v>38</v>
      </c>
      <c r="T7355" t="str">
        <f t="shared" si="459"/>
        <v>-8938</v>
      </c>
      <c r="U7355" t="str">
        <f t="shared" si="456"/>
        <v>-89, 38</v>
      </c>
    </row>
    <row r="7356" spans="1:21" hidden="1" x14ac:dyDescent="0.25">
      <c r="A7356">
        <v>-89.434546999999995</v>
      </c>
      <c r="B7356">
        <v>37.511631999999999</v>
      </c>
      <c r="C7356">
        <v>1970</v>
      </c>
      <c r="D7356" t="s">
        <v>898</v>
      </c>
      <c r="E7356" t="s">
        <v>132</v>
      </c>
      <c r="F7356" t="s">
        <v>110</v>
      </c>
      <c r="G7356" t="s">
        <v>110</v>
      </c>
      <c r="H7356" t="s">
        <v>94</v>
      </c>
      <c r="K7356">
        <v>0</v>
      </c>
      <c r="L7356">
        <v>0</v>
      </c>
      <c r="O7356">
        <v>1970</v>
      </c>
      <c r="P7356" t="s">
        <v>120</v>
      </c>
      <c r="R7356">
        <f t="shared" si="457"/>
        <v>-89</v>
      </c>
      <c r="S7356">
        <f t="shared" si="458"/>
        <v>38</v>
      </c>
      <c r="T7356" t="str">
        <f t="shared" si="459"/>
        <v>-8938</v>
      </c>
      <c r="U7356" t="str">
        <f t="shared" si="456"/>
        <v>-89, 38</v>
      </c>
    </row>
    <row r="7357" spans="1:21" hidden="1" x14ac:dyDescent="0.25">
      <c r="A7357">
        <v>-89.434546999999995</v>
      </c>
      <c r="B7357">
        <v>37.511631999999999</v>
      </c>
      <c r="C7357">
        <v>1970</v>
      </c>
      <c r="D7357" t="s">
        <v>898</v>
      </c>
      <c r="E7357" t="s">
        <v>132</v>
      </c>
      <c r="F7357" t="s">
        <v>110</v>
      </c>
      <c r="G7357" t="s">
        <v>110</v>
      </c>
      <c r="H7357" t="s">
        <v>94</v>
      </c>
      <c r="K7357">
        <v>0</v>
      </c>
      <c r="L7357">
        <v>0</v>
      </c>
      <c r="O7357">
        <v>1970</v>
      </c>
      <c r="P7357" t="s">
        <v>120</v>
      </c>
      <c r="R7357">
        <f t="shared" si="457"/>
        <v>-89</v>
      </c>
      <c r="S7357">
        <f t="shared" si="458"/>
        <v>38</v>
      </c>
      <c r="T7357" t="str">
        <f t="shared" si="459"/>
        <v>-8938</v>
      </c>
      <c r="U7357" t="str">
        <f t="shared" si="456"/>
        <v>-89, 38</v>
      </c>
    </row>
    <row r="7358" spans="1:21" hidden="1" x14ac:dyDescent="0.25">
      <c r="A7358">
        <v>-89.434546999999995</v>
      </c>
      <c r="B7358">
        <v>37.511631999999999</v>
      </c>
      <c r="C7358">
        <v>1970</v>
      </c>
      <c r="D7358" t="s">
        <v>898</v>
      </c>
      <c r="E7358" t="s">
        <v>132</v>
      </c>
      <c r="F7358" t="s">
        <v>110</v>
      </c>
      <c r="G7358" t="s">
        <v>110</v>
      </c>
      <c r="H7358" t="s">
        <v>94</v>
      </c>
      <c r="K7358">
        <v>0</v>
      </c>
      <c r="L7358">
        <v>0</v>
      </c>
      <c r="O7358">
        <v>1970</v>
      </c>
      <c r="P7358" t="s">
        <v>120</v>
      </c>
      <c r="R7358">
        <f t="shared" si="457"/>
        <v>-89</v>
      </c>
      <c r="S7358">
        <f t="shared" si="458"/>
        <v>38</v>
      </c>
      <c r="T7358" t="str">
        <f t="shared" si="459"/>
        <v>-8938</v>
      </c>
      <c r="U7358" t="str">
        <f t="shared" si="456"/>
        <v>-89, 38</v>
      </c>
    </row>
    <row r="7359" spans="1:21" hidden="1" x14ac:dyDescent="0.25">
      <c r="A7359">
        <v>-89.434546999999995</v>
      </c>
      <c r="B7359">
        <v>37.511631999999999</v>
      </c>
      <c r="C7359">
        <v>1970</v>
      </c>
      <c r="D7359" t="s">
        <v>898</v>
      </c>
      <c r="E7359" t="s">
        <v>132</v>
      </c>
      <c r="F7359" t="s">
        <v>110</v>
      </c>
      <c r="G7359" t="s">
        <v>110</v>
      </c>
      <c r="H7359" t="s">
        <v>94</v>
      </c>
      <c r="K7359">
        <v>0</v>
      </c>
      <c r="L7359">
        <v>0</v>
      </c>
      <c r="O7359">
        <v>1970</v>
      </c>
      <c r="P7359" t="s">
        <v>120</v>
      </c>
      <c r="R7359">
        <f t="shared" si="457"/>
        <v>-89</v>
      </c>
      <c r="S7359">
        <f t="shared" si="458"/>
        <v>38</v>
      </c>
      <c r="T7359" t="str">
        <f t="shared" si="459"/>
        <v>-8938</v>
      </c>
      <c r="U7359" t="str">
        <f t="shared" si="456"/>
        <v>-89, 38</v>
      </c>
    </row>
    <row r="7360" spans="1:21" hidden="1" x14ac:dyDescent="0.25">
      <c r="A7360">
        <v>-89.434546999999995</v>
      </c>
      <c r="B7360">
        <v>37.511631999999999</v>
      </c>
      <c r="C7360">
        <v>1970</v>
      </c>
      <c r="D7360" t="s">
        <v>898</v>
      </c>
      <c r="E7360" t="s">
        <v>132</v>
      </c>
      <c r="F7360" t="s">
        <v>110</v>
      </c>
      <c r="G7360" t="s">
        <v>110</v>
      </c>
      <c r="H7360" t="s">
        <v>94</v>
      </c>
      <c r="K7360">
        <v>0</v>
      </c>
      <c r="L7360">
        <v>0</v>
      </c>
      <c r="O7360">
        <v>1970</v>
      </c>
      <c r="P7360" t="s">
        <v>120</v>
      </c>
      <c r="R7360">
        <f t="shared" si="457"/>
        <v>-89</v>
      </c>
      <c r="S7360">
        <f t="shared" si="458"/>
        <v>38</v>
      </c>
      <c r="T7360" t="str">
        <f t="shared" si="459"/>
        <v>-8938</v>
      </c>
      <c r="U7360" t="str">
        <f t="shared" si="456"/>
        <v>-89, 38</v>
      </c>
    </row>
    <row r="7361" spans="1:21" hidden="1" x14ac:dyDescent="0.25">
      <c r="A7361">
        <v>-89.434546999999995</v>
      </c>
      <c r="B7361">
        <v>37.511631999999999</v>
      </c>
      <c r="C7361">
        <v>1970</v>
      </c>
      <c r="D7361" t="s">
        <v>898</v>
      </c>
      <c r="E7361" t="s">
        <v>132</v>
      </c>
      <c r="F7361" t="s">
        <v>110</v>
      </c>
      <c r="G7361" t="s">
        <v>110</v>
      </c>
      <c r="H7361" t="s">
        <v>94</v>
      </c>
      <c r="K7361">
        <v>0</v>
      </c>
      <c r="L7361">
        <v>0</v>
      </c>
      <c r="O7361">
        <v>1970</v>
      </c>
      <c r="P7361" t="s">
        <v>120</v>
      </c>
      <c r="R7361">
        <f t="shared" si="457"/>
        <v>-89</v>
      </c>
      <c r="S7361">
        <f t="shared" si="458"/>
        <v>38</v>
      </c>
      <c r="T7361" t="str">
        <f t="shared" si="459"/>
        <v>-8938</v>
      </c>
      <c r="U7361" t="str">
        <f t="shared" si="456"/>
        <v>-89, 38</v>
      </c>
    </row>
    <row r="7362" spans="1:21" hidden="1" x14ac:dyDescent="0.25">
      <c r="A7362">
        <v>-89.434546999999995</v>
      </c>
      <c r="B7362">
        <v>37.511631999999999</v>
      </c>
      <c r="C7362">
        <v>1970</v>
      </c>
      <c r="D7362" t="s">
        <v>898</v>
      </c>
      <c r="E7362" t="s">
        <v>132</v>
      </c>
      <c r="F7362" t="s">
        <v>110</v>
      </c>
      <c r="G7362" t="s">
        <v>110</v>
      </c>
      <c r="H7362" t="s">
        <v>94</v>
      </c>
      <c r="K7362">
        <v>0</v>
      </c>
      <c r="L7362">
        <v>0</v>
      </c>
      <c r="O7362">
        <v>1970</v>
      </c>
      <c r="P7362" t="s">
        <v>120</v>
      </c>
      <c r="R7362">
        <f t="shared" si="457"/>
        <v>-89</v>
      </c>
      <c r="S7362">
        <f t="shared" si="458"/>
        <v>38</v>
      </c>
      <c r="T7362" t="str">
        <f t="shared" si="459"/>
        <v>-8938</v>
      </c>
      <c r="U7362" t="str">
        <f t="shared" ref="U7362:U7425" si="460">_xlfn.CONCAT($R7363, ", ", $S7363)</f>
        <v>-89, 38</v>
      </c>
    </row>
    <row r="7363" spans="1:21" hidden="1" x14ac:dyDescent="0.25">
      <c r="A7363">
        <v>-89.434546999999995</v>
      </c>
      <c r="B7363">
        <v>37.511631999999999</v>
      </c>
      <c r="C7363">
        <v>1970</v>
      </c>
      <c r="D7363" t="s">
        <v>898</v>
      </c>
      <c r="E7363" t="s">
        <v>132</v>
      </c>
      <c r="F7363" t="s">
        <v>110</v>
      </c>
      <c r="G7363" t="s">
        <v>110</v>
      </c>
      <c r="H7363" t="s">
        <v>94</v>
      </c>
      <c r="K7363">
        <v>0</v>
      </c>
      <c r="L7363">
        <v>0</v>
      </c>
      <c r="O7363">
        <v>1970</v>
      </c>
      <c r="P7363" t="s">
        <v>120</v>
      </c>
      <c r="R7363">
        <f t="shared" ref="R7363:R7426" si="461">ROUND($A7363, 0)</f>
        <v>-89</v>
      </c>
      <c r="S7363">
        <f t="shared" ref="S7363:S7426" si="462">ROUND($B7363, 0)</f>
        <v>38</v>
      </c>
      <c r="T7363" t="str">
        <f t="shared" ref="T7363:T7426" si="463">_xlfn.CONCAT($R7363, $S7363)</f>
        <v>-8938</v>
      </c>
      <c r="U7363" t="str">
        <f t="shared" si="460"/>
        <v>-89, 38</v>
      </c>
    </row>
    <row r="7364" spans="1:21" hidden="1" x14ac:dyDescent="0.25">
      <c r="A7364">
        <v>-89.393271999999996</v>
      </c>
      <c r="B7364">
        <v>37.680407000000002</v>
      </c>
      <c r="C7364">
        <v>1974</v>
      </c>
      <c r="D7364" t="s">
        <v>898</v>
      </c>
      <c r="E7364" t="s">
        <v>132</v>
      </c>
      <c r="F7364" t="s">
        <v>110</v>
      </c>
      <c r="G7364" t="s">
        <v>110</v>
      </c>
      <c r="H7364" t="s">
        <v>94</v>
      </c>
      <c r="K7364">
        <v>0</v>
      </c>
      <c r="L7364">
        <v>0</v>
      </c>
      <c r="O7364">
        <v>1974</v>
      </c>
      <c r="P7364" t="s">
        <v>120</v>
      </c>
      <c r="R7364">
        <f t="shared" si="461"/>
        <v>-89</v>
      </c>
      <c r="S7364">
        <f t="shared" si="462"/>
        <v>38</v>
      </c>
      <c r="T7364" t="str">
        <f t="shared" si="463"/>
        <v>-8938</v>
      </c>
      <c r="U7364" t="str">
        <f t="shared" si="460"/>
        <v>-89, 38</v>
      </c>
    </row>
    <row r="7365" spans="1:21" hidden="1" x14ac:dyDescent="0.25">
      <c r="A7365">
        <v>-89.393271999999996</v>
      </c>
      <c r="B7365">
        <v>37.680407000000002</v>
      </c>
      <c r="C7365">
        <v>1974</v>
      </c>
      <c r="D7365" t="s">
        <v>898</v>
      </c>
      <c r="E7365" t="s">
        <v>132</v>
      </c>
      <c r="F7365" t="s">
        <v>110</v>
      </c>
      <c r="G7365" t="s">
        <v>110</v>
      </c>
      <c r="H7365" t="s">
        <v>94</v>
      </c>
      <c r="K7365">
        <v>0</v>
      </c>
      <c r="L7365">
        <v>0</v>
      </c>
      <c r="O7365">
        <v>1974</v>
      </c>
      <c r="P7365" t="s">
        <v>120</v>
      </c>
      <c r="R7365">
        <f t="shared" si="461"/>
        <v>-89</v>
      </c>
      <c r="S7365">
        <f t="shared" si="462"/>
        <v>38</v>
      </c>
      <c r="T7365" t="str">
        <f t="shared" si="463"/>
        <v>-8938</v>
      </c>
      <c r="U7365" t="str">
        <f t="shared" si="460"/>
        <v>-89, 38</v>
      </c>
    </row>
    <row r="7366" spans="1:21" hidden="1" x14ac:dyDescent="0.25">
      <c r="A7366">
        <v>-89.393271999999996</v>
      </c>
      <c r="B7366">
        <v>37.680407000000002</v>
      </c>
      <c r="C7366">
        <v>1974</v>
      </c>
      <c r="D7366" t="s">
        <v>898</v>
      </c>
      <c r="E7366" t="s">
        <v>132</v>
      </c>
      <c r="F7366" t="s">
        <v>110</v>
      </c>
      <c r="G7366" t="s">
        <v>110</v>
      </c>
      <c r="H7366" t="s">
        <v>94</v>
      </c>
      <c r="K7366">
        <v>0</v>
      </c>
      <c r="L7366">
        <v>0</v>
      </c>
      <c r="O7366">
        <v>1974</v>
      </c>
      <c r="P7366" t="s">
        <v>120</v>
      </c>
      <c r="R7366">
        <f t="shared" si="461"/>
        <v>-89</v>
      </c>
      <c r="S7366">
        <f t="shared" si="462"/>
        <v>38</v>
      </c>
      <c r="T7366" t="str">
        <f t="shared" si="463"/>
        <v>-8938</v>
      </c>
      <c r="U7366" t="str">
        <f t="shared" si="460"/>
        <v>-89, 38</v>
      </c>
    </row>
    <row r="7367" spans="1:21" hidden="1" x14ac:dyDescent="0.25">
      <c r="A7367">
        <v>-89.39573</v>
      </c>
      <c r="B7367">
        <v>37.679965000000003</v>
      </c>
      <c r="C7367">
        <v>1976</v>
      </c>
      <c r="D7367" t="s">
        <v>898</v>
      </c>
      <c r="E7367" t="s">
        <v>132</v>
      </c>
      <c r="F7367" t="s">
        <v>110</v>
      </c>
      <c r="G7367" t="s">
        <v>110</v>
      </c>
      <c r="H7367" t="s">
        <v>94</v>
      </c>
      <c r="K7367">
        <v>0</v>
      </c>
      <c r="L7367">
        <v>0</v>
      </c>
      <c r="O7367">
        <v>1976</v>
      </c>
      <c r="P7367" t="s">
        <v>120</v>
      </c>
      <c r="R7367">
        <f t="shared" si="461"/>
        <v>-89</v>
      </c>
      <c r="S7367">
        <f t="shared" si="462"/>
        <v>38</v>
      </c>
      <c r="T7367" t="str">
        <f t="shared" si="463"/>
        <v>-8938</v>
      </c>
      <c r="U7367" t="str">
        <f t="shared" si="460"/>
        <v>-89, 38</v>
      </c>
    </row>
    <row r="7368" spans="1:21" hidden="1" x14ac:dyDescent="0.25">
      <c r="A7368">
        <v>-89.39573</v>
      </c>
      <c r="B7368">
        <v>37.679965000000003</v>
      </c>
      <c r="C7368">
        <v>1976</v>
      </c>
      <c r="D7368" t="s">
        <v>898</v>
      </c>
      <c r="E7368" t="s">
        <v>132</v>
      </c>
      <c r="F7368" t="s">
        <v>110</v>
      </c>
      <c r="G7368" t="s">
        <v>110</v>
      </c>
      <c r="H7368" t="s">
        <v>94</v>
      </c>
      <c r="K7368">
        <v>0</v>
      </c>
      <c r="L7368">
        <v>0</v>
      </c>
      <c r="O7368">
        <v>1976</v>
      </c>
      <c r="P7368" t="s">
        <v>120</v>
      </c>
      <c r="R7368">
        <f t="shared" si="461"/>
        <v>-89</v>
      </c>
      <c r="S7368">
        <f t="shared" si="462"/>
        <v>38</v>
      </c>
      <c r="T7368" t="str">
        <f t="shared" si="463"/>
        <v>-8938</v>
      </c>
      <c r="U7368" t="str">
        <f t="shared" si="460"/>
        <v>-90, 39</v>
      </c>
    </row>
    <row r="7369" spans="1:21" hidden="1" x14ac:dyDescent="0.25">
      <c r="A7369">
        <v>-89.882884000000004</v>
      </c>
      <c r="B7369">
        <v>38.796272999999999</v>
      </c>
      <c r="C7369">
        <v>1977</v>
      </c>
      <c r="D7369" t="s">
        <v>898</v>
      </c>
      <c r="E7369" t="s">
        <v>132</v>
      </c>
      <c r="F7369" t="s">
        <v>110</v>
      </c>
      <c r="G7369" t="s">
        <v>110</v>
      </c>
      <c r="H7369" t="s">
        <v>94</v>
      </c>
      <c r="K7369">
        <v>0</v>
      </c>
      <c r="L7369">
        <v>0</v>
      </c>
      <c r="O7369">
        <v>1977</v>
      </c>
      <c r="P7369" t="s">
        <v>120</v>
      </c>
      <c r="R7369">
        <f t="shared" si="461"/>
        <v>-90</v>
      </c>
      <c r="S7369">
        <f t="shared" si="462"/>
        <v>39</v>
      </c>
      <c r="T7369" t="str">
        <f t="shared" si="463"/>
        <v>-9039</v>
      </c>
      <c r="U7369" t="str">
        <f t="shared" si="460"/>
        <v>-89, 38</v>
      </c>
    </row>
    <row r="7370" spans="1:21" hidden="1" x14ac:dyDescent="0.25">
      <c r="A7370">
        <v>-89.495830999999995</v>
      </c>
      <c r="B7370">
        <v>37.650393000000001</v>
      </c>
      <c r="C7370">
        <v>1978</v>
      </c>
      <c r="D7370" t="s">
        <v>898</v>
      </c>
      <c r="E7370" t="s">
        <v>132</v>
      </c>
      <c r="F7370" t="s">
        <v>110</v>
      </c>
      <c r="G7370" t="s">
        <v>110</v>
      </c>
      <c r="H7370" t="s">
        <v>94</v>
      </c>
      <c r="K7370">
        <v>0</v>
      </c>
      <c r="L7370">
        <v>0</v>
      </c>
      <c r="O7370">
        <v>1978</v>
      </c>
      <c r="P7370" t="s">
        <v>120</v>
      </c>
      <c r="R7370">
        <f t="shared" si="461"/>
        <v>-89</v>
      </c>
      <c r="S7370">
        <f t="shared" si="462"/>
        <v>38</v>
      </c>
      <c r="T7370" t="str">
        <f t="shared" si="463"/>
        <v>-8938</v>
      </c>
      <c r="U7370" t="str">
        <f t="shared" si="460"/>
        <v>-89, 38</v>
      </c>
    </row>
    <row r="7371" spans="1:21" hidden="1" x14ac:dyDescent="0.25">
      <c r="A7371">
        <v>-89.495830999999995</v>
      </c>
      <c r="B7371">
        <v>37.650393000000001</v>
      </c>
      <c r="C7371">
        <v>1978</v>
      </c>
      <c r="D7371" t="s">
        <v>898</v>
      </c>
      <c r="E7371" t="s">
        <v>132</v>
      </c>
      <c r="F7371" t="s">
        <v>110</v>
      </c>
      <c r="G7371" t="s">
        <v>110</v>
      </c>
      <c r="H7371" t="s">
        <v>94</v>
      </c>
      <c r="K7371">
        <v>0</v>
      </c>
      <c r="L7371">
        <v>0</v>
      </c>
      <c r="O7371">
        <v>1978</v>
      </c>
      <c r="P7371" t="s">
        <v>120</v>
      </c>
      <c r="R7371">
        <f t="shared" si="461"/>
        <v>-89</v>
      </c>
      <c r="S7371">
        <f t="shared" si="462"/>
        <v>38</v>
      </c>
      <c r="T7371" t="str">
        <f t="shared" si="463"/>
        <v>-8938</v>
      </c>
      <c r="U7371" t="str">
        <f t="shared" si="460"/>
        <v>-89, 38</v>
      </c>
    </row>
    <row r="7372" spans="1:21" hidden="1" x14ac:dyDescent="0.25">
      <c r="A7372">
        <v>-89.495830999999995</v>
      </c>
      <c r="B7372">
        <v>37.650393000000001</v>
      </c>
      <c r="C7372">
        <v>1978</v>
      </c>
      <c r="D7372" t="s">
        <v>898</v>
      </c>
      <c r="E7372" t="s">
        <v>132</v>
      </c>
      <c r="F7372" t="s">
        <v>110</v>
      </c>
      <c r="G7372" t="s">
        <v>110</v>
      </c>
      <c r="H7372" t="s">
        <v>94</v>
      </c>
      <c r="K7372">
        <v>0</v>
      </c>
      <c r="L7372">
        <v>0</v>
      </c>
      <c r="O7372">
        <v>1978</v>
      </c>
      <c r="P7372" t="s">
        <v>120</v>
      </c>
      <c r="R7372">
        <f t="shared" si="461"/>
        <v>-89</v>
      </c>
      <c r="S7372">
        <f t="shared" si="462"/>
        <v>38</v>
      </c>
      <c r="T7372" t="str">
        <f t="shared" si="463"/>
        <v>-8938</v>
      </c>
      <c r="U7372" t="str">
        <f t="shared" si="460"/>
        <v>-89, 38</v>
      </c>
    </row>
    <row r="7373" spans="1:21" hidden="1" x14ac:dyDescent="0.25">
      <c r="A7373">
        <v>-89.495830999999995</v>
      </c>
      <c r="B7373">
        <v>37.650393000000001</v>
      </c>
      <c r="C7373">
        <v>1978</v>
      </c>
      <c r="D7373" t="s">
        <v>898</v>
      </c>
      <c r="E7373" t="s">
        <v>132</v>
      </c>
      <c r="F7373" t="s">
        <v>110</v>
      </c>
      <c r="G7373" t="s">
        <v>110</v>
      </c>
      <c r="H7373" t="s">
        <v>94</v>
      </c>
      <c r="K7373">
        <v>0</v>
      </c>
      <c r="L7373">
        <v>0</v>
      </c>
      <c r="O7373">
        <v>1978</v>
      </c>
      <c r="P7373" t="s">
        <v>120</v>
      </c>
      <c r="R7373">
        <f t="shared" si="461"/>
        <v>-89</v>
      </c>
      <c r="S7373">
        <f t="shared" si="462"/>
        <v>38</v>
      </c>
      <c r="T7373" t="str">
        <f t="shared" si="463"/>
        <v>-8938</v>
      </c>
      <c r="U7373" t="str">
        <f t="shared" si="460"/>
        <v>-89, 38</v>
      </c>
    </row>
    <row r="7374" spans="1:21" hidden="1" x14ac:dyDescent="0.25">
      <c r="A7374">
        <v>-89.495830999999995</v>
      </c>
      <c r="B7374">
        <v>37.650393000000001</v>
      </c>
      <c r="C7374">
        <v>1978</v>
      </c>
      <c r="D7374" t="s">
        <v>898</v>
      </c>
      <c r="E7374" t="s">
        <v>132</v>
      </c>
      <c r="F7374" t="s">
        <v>110</v>
      </c>
      <c r="G7374" t="s">
        <v>110</v>
      </c>
      <c r="H7374" t="s">
        <v>94</v>
      </c>
      <c r="K7374">
        <v>0</v>
      </c>
      <c r="L7374">
        <v>0</v>
      </c>
      <c r="O7374">
        <v>1978</v>
      </c>
      <c r="P7374" t="s">
        <v>120</v>
      </c>
      <c r="R7374">
        <f t="shared" si="461"/>
        <v>-89</v>
      </c>
      <c r="S7374">
        <f t="shared" si="462"/>
        <v>38</v>
      </c>
      <c r="T7374" t="str">
        <f t="shared" si="463"/>
        <v>-8938</v>
      </c>
      <c r="U7374" t="str">
        <f t="shared" si="460"/>
        <v>-89, 37</v>
      </c>
    </row>
    <row r="7375" spans="1:21" hidden="1" x14ac:dyDescent="0.25">
      <c r="A7375">
        <v>-89.083332999999996</v>
      </c>
      <c r="B7375">
        <v>37.233333000000002</v>
      </c>
      <c r="C7375">
        <v>1978</v>
      </c>
      <c r="D7375" t="s">
        <v>898</v>
      </c>
      <c r="E7375" t="s">
        <v>132</v>
      </c>
      <c r="F7375" t="s">
        <v>110</v>
      </c>
      <c r="G7375" t="s">
        <v>110</v>
      </c>
      <c r="H7375" t="s">
        <v>94</v>
      </c>
      <c r="K7375">
        <v>0</v>
      </c>
      <c r="L7375">
        <v>0</v>
      </c>
      <c r="O7375">
        <v>1978</v>
      </c>
      <c r="P7375" t="s">
        <v>120</v>
      </c>
      <c r="R7375">
        <f t="shared" si="461"/>
        <v>-89</v>
      </c>
      <c r="S7375">
        <f t="shared" si="462"/>
        <v>37</v>
      </c>
      <c r="T7375" t="str">
        <f t="shared" si="463"/>
        <v>-8937</v>
      </c>
      <c r="U7375" t="str">
        <f t="shared" si="460"/>
        <v>-89, 37</v>
      </c>
    </row>
    <row r="7376" spans="1:21" hidden="1" x14ac:dyDescent="0.25">
      <c r="A7376">
        <v>-89.083332999999996</v>
      </c>
      <c r="B7376">
        <v>37.233333000000002</v>
      </c>
      <c r="C7376">
        <v>1978</v>
      </c>
      <c r="D7376" t="s">
        <v>898</v>
      </c>
      <c r="E7376" t="s">
        <v>132</v>
      </c>
      <c r="F7376" t="s">
        <v>110</v>
      </c>
      <c r="G7376" t="s">
        <v>110</v>
      </c>
      <c r="H7376" t="s">
        <v>94</v>
      </c>
      <c r="K7376">
        <v>0</v>
      </c>
      <c r="L7376">
        <v>0</v>
      </c>
      <c r="O7376">
        <v>1978</v>
      </c>
      <c r="P7376" t="s">
        <v>120</v>
      </c>
      <c r="R7376">
        <f t="shared" si="461"/>
        <v>-89</v>
      </c>
      <c r="S7376">
        <f t="shared" si="462"/>
        <v>37</v>
      </c>
      <c r="T7376" t="str">
        <f t="shared" si="463"/>
        <v>-8937</v>
      </c>
      <c r="U7376" t="str">
        <f t="shared" si="460"/>
        <v>-89, 37</v>
      </c>
    </row>
    <row r="7377" spans="1:21" hidden="1" x14ac:dyDescent="0.25">
      <c r="A7377">
        <v>-89.342851999999993</v>
      </c>
      <c r="B7377">
        <v>37.138787000000001</v>
      </c>
      <c r="C7377">
        <v>1979</v>
      </c>
      <c r="D7377" t="s">
        <v>898</v>
      </c>
      <c r="E7377" t="s">
        <v>132</v>
      </c>
      <c r="F7377" t="s">
        <v>110</v>
      </c>
      <c r="G7377" t="s">
        <v>110</v>
      </c>
      <c r="H7377" t="s">
        <v>94</v>
      </c>
      <c r="K7377">
        <v>0</v>
      </c>
      <c r="L7377">
        <v>0</v>
      </c>
      <c r="O7377">
        <v>1979</v>
      </c>
      <c r="P7377" t="s">
        <v>120</v>
      </c>
      <c r="R7377">
        <f t="shared" si="461"/>
        <v>-89</v>
      </c>
      <c r="S7377">
        <f t="shared" si="462"/>
        <v>37</v>
      </c>
      <c r="T7377" t="str">
        <f t="shared" si="463"/>
        <v>-8937</v>
      </c>
      <c r="U7377" t="str">
        <f t="shared" si="460"/>
        <v>-88, 37</v>
      </c>
    </row>
    <row r="7378" spans="1:21" hidden="1" x14ac:dyDescent="0.25">
      <c r="A7378">
        <v>-88.420029</v>
      </c>
      <c r="B7378">
        <v>37.423547999999997</v>
      </c>
      <c r="C7378">
        <v>1979</v>
      </c>
      <c r="D7378" t="s">
        <v>898</v>
      </c>
      <c r="E7378" t="s">
        <v>132</v>
      </c>
      <c r="F7378" t="s">
        <v>110</v>
      </c>
      <c r="G7378" t="s">
        <v>110</v>
      </c>
      <c r="H7378" t="s">
        <v>94</v>
      </c>
      <c r="K7378">
        <v>0</v>
      </c>
      <c r="L7378">
        <v>0</v>
      </c>
      <c r="O7378">
        <v>1979</v>
      </c>
      <c r="P7378" t="s">
        <v>120</v>
      </c>
      <c r="R7378">
        <f t="shared" si="461"/>
        <v>-88</v>
      </c>
      <c r="S7378">
        <f t="shared" si="462"/>
        <v>37</v>
      </c>
      <c r="T7378" t="str">
        <f t="shared" si="463"/>
        <v>-8837</v>
      </c>
      <c r="U7378" t="str">
        <f t="shared" si="460"/>
        <v>-89, 38</v>
      </c>
    </row>
    <row r="7379" spans="1:21" hidden="1" x14ac:dyDescent="0.25">
      <c r="A7379">
        <v>-89.335088999999996</v>
      </c>
      <c r="B7379">
        <v>37.764494999999997</v>
      </c>
      <c r="C7379">
        <v>1984</v>
      </c>
      <c r="D7379" t="s">
        <v>898</v>
      </c>
      <c r="E7379" t="s">
        <v>132</v>
      </c>
      <c r="F7379" t="s">
        <v>110</v>
      </c>
      <c r="G7379" t="s">
        <v>110</v>
      </c>
      <c r="H7379" t="s">
        <v>94</v>
      </c>
      <c r="K7379">
        <v>0</v>
      </c>
      <c r="L7379">
        <v>0</v>
      </c>
      <c r="O7379">
        <v>1984</v>
      </c>
      <c r="P7379" t="s">
        <v>120</v>
      </c>
      <c r="R7379">
        <f t="shared" si="461"/>
        <v>-89</v>
      </c>
      <c r="S7379">
        <f t="shared" si="462"/>
        <v>38</v>
      </c>
      <c r="T7379" t="str">
        <f t="shared" si="463"/>
        <v>-8938</v>
      </c>
      <c r="U7379" t="str">
        <f t="shared" si="460"/>
        <v>-89, 37</v>
      </c>
    </row>
    <row r="7380" spans="1:21" hidden="1" x14ac:dyDescent="0.25">
      <c r="A7380">
        <v>-89.094431</v>
      </c>
      <c r="B7380">
        <v>37.280217999999998</v>
      </c>
      <c r="C7380">
        <v>1986</v>
      </c>
      <c r="D7380" t="s">
        <v>898</v>
      </c>
      <c r="E7380" t="s">
        <v>132</v>
      </c>
      <c r="F7380" t="s">
        <v>110</v>
      </c>
      <c r="G7380" t="s">
        <v>110</v>
      </c>
      <c r="H7380" t="s">
        <v>94</v>
      </c>
      <c r="K7380">
        <v>0</v>
      </c>
      <c r="L7380">
        <v>0</v>
      </c>
      <c r="O7380">
        <v>1986</v>
      </c>
      <c r="P7380" t="s">
        <v>120</v>
      </c>
      <c r="R7380">
        <f t="shared" si="461"/>
        <v>-89</v>
      </c>
      <c r="S7380">
        <f t="shared" si="462"/>
        <v>37</v>
      </c>
      <c r="T7380" t="str">
        <f t="shared" si="463"/>
        <v>-8937</v>
      </c>
      <c r="U7380" t="str">
        <f t="shared" si="460"/>
        <v>-89, 37</v>
      </c>
    </row>
    <row r="7381" spans="1:21" hidden="1" x14ac:dyDescent="0.25">
      <c r="A7381">
        <v>-89.094431</v>
      </c>
      <c r="B7381">
        <v>37.280217999999998</v>
      </c>
      <c r="C7381">
        <v>1986</v>
      </c>
      <c r="D7381" t="s">
        <v>898</v>
      </c>
      <c r="E7381" t="s">
        <v>132</v>
      </c>
      <c r="F7381" t="s">
        <v>110</v>
      </c>
      <c r="G7381" t="s">
        <v>110</v>
      </c>
      <c r="H7381" t="s">
        <v>94</v>
      </c>
      <c r="K7381">
        <v>0</v>
      </c>
      <c r="L7381">
        <v>0</v>
      </c>
      <c r="O7381">
        <v>1986</v>
      </c>
      <c r="P7381" t="s">
        <v>120</v>
      </c>
      <c r="R7381">
        <f t="shared" si="461"/>
        <v>-89</v>
      </c>
      <c r="S7381">
        <f t="shared" si="462"/>
        <v>37</v>
      </c>
      <c r="T7381" t="str">
        <f t="shared" si="463"/>
        <v>-8937</v>
      </c>
      <c r="U7381" t="str">
        <f t="shared" si="460"/>
        <v>-88, 38</v>
      </c>
    </row>
    <row r="7382" spans="1:21" hidden="1" x14ac:dyDescent="0.25">
      <c r="A7382">
        <v>-87.971391999999994</v>
      </c>
      <c r="B7382">
        <v>38.440918000000003</v>
      </c>
      <c r="C7382">
        <v>1987</v>
      </c>
      <c r="D7382" t="s">
        <v>898</v>
      </c>
      <c r="E7382" t="s">
        <v>132</v>
      </c>
      <c r="F7382" t="s">
        <v>110</v>
      </c>
      <c r="G7382" t="s">
        <v>110</v>
      </c>
      <c r="H7382" t="s">
        <v>94</v>
      </c>
      <c r="K7382">
        <v>0</v>
      </c>
      <c r="L7382">
        <v>0</v>
      </c>
      <c r="O7382">
        <v>1987</v>
      </c>
      <c r="P7382" t="s">
        <v>120</v>
      </c>
      <c r="R7382">
        <f t="shared" si="461"/>
        <v>-88</v>
      </c>
      <c r="S7382">
        <f t="shared" si="462"/>
        <v>38</v>
      </c>
      <c r="T7382" t="str">
        <f t="shared" si="463"/>
        <v>-8838</v>
      </c>
      <c r="U7382" t="str">
        <f t="shared" si="460"/>
        <v>-90, 38</v>
      </c>
    </row>
    <row r="7383" spans="1:21" hidden="1" x14ac:dyDescent="0.25">
      <c r="A7383">
        <v>-89.921775999999994</v>
      </c>
      <c r="B7383">
        <v>37.913663999999997</v>
      </c>
      <c r="C7383">
        <v>1989</v>
      </c>
      <c r="D7383" t="s">
        <v>898</v>
      </c>
      <c r="E7383" t="s">
        <v>132</v>
      </c>
      <c r="F7383" t="s">
        <v>110</v>
      </c>
      <c r="G7383" t="s">
        <v>110</v>
      </c>
      <c r="H7383" t="s">
        <v>94</v>
      </c>
      <c r="K7383">
        <v>0</v>
      </c>
      <c r="L7383">
        <v>0</v>
      </c>
      <c r="O7383">
        <v>1989</v>
      </c>
      <c r="P7383" t="s">
        <v>120</v>
      </c>
      <c r="R7383">
        <f t="shared" si="461"/>
        <v>-90</v>
      </c>
      <c r="S7383">
        <f t="shared" si="462"/>
        <v>38</v>
      </c>
      <c r="T7383" t="str">
        <f t="shared" si="463"/>
        <v>-9038</v>
      </c>
      <c r="U7383" t="str">
        <f t="shared" si="460"/>
        <v>-89, 38</v>
      </c>
    </row>
    <row r="7384" spans="1:21" hidden="1" x14ac:dyDescent="0.25">
      <c r="A7384">
        <v>-89.240913000000006</v>
      </c>
      <c r="B7384">
        <v>37.688983</v>
      </c>
      <c r="C7384">
        <v>1955</v>
      </c>
      <c r="D7384" t="s">
        <v>899</v>
      </c>
      <c r="E7384" t="s">
        <v>526</v>
      </c>
      <c r="F7384" t="s">
        <v>110</v>
      </c>
      <c r="G7384" t="s">
        <v>110</v>
      </c>
      <c r="H7384" t="s">
        <v>94</v>
      </c>
      <c r="K7384">
        <v>0</v>
      </c>
      <c r="L7384">
        <v>0</v>
      </c>
      <c r="O7384">
        <v>1955</v>
      </c>
      <c r="P7384" t="s">
        <v>120</v>
      </c>
      <c r="R7384">
        <f t="shared" si="461"/>
        <v>-89</v>
      </c>
      <c r="S7384">
        <f t="shared" si="462"/>
        <v>38</v>
      </c>
      <c r="T7384" t="str">
        <f t="shared" si="463"/>
        <v>-8938</v>
      </c>
      <c r="U7384" t="str">
        <f t="shared" si="460"/>
        <v>-89, 38</v>
      </c>
    </row>
    <row r="7385" spans="1:21" hidden="1" x14ac:dyDescent="0.25">
      <c r="A7385">
        <v>-89.240913000000006</v>
      </c>
      <c r="B7385">
        <v>37.688983</v>
      </c>
      <c r="C7385">
        <v>1955</v>
      </c>
      <c r="D7385" t="s">
        <v>899</v>
      </c>
      <c r="E7385" t="s">
        <v>526</v>
      </c>
      <c r="F7385" t="s">
        <v>110</v>
      </c>
      <c r="G7385" t="s">
        <v>110</v>
      </c>
      <c r="H7385" t="s">
        <v>94</v>
      </c>
      <c r="K7385">
        <v>0</v>
      </c>
      <c r="L7385">
        <v>0</v>
      </c>
      <c r="O7385">
        <v>1955</v>
      </c>
      <c r="P7385" t="s">
        <v>120</v>
      </c>
      <c r="R7385">
        <f t="shared" si="461"/>
        <v>-89</v>
      </c>
      <c r="S7385">
        <f t="shared" si="462"/>
        <v>38</v>
      </c>
      <c r="T7385" t="str">
        <f t="shared" si="463"/>
        <v>-8938</v>
      </c>
      <c r="U7385" t="str">
        <f t="shared" si="460"/>
        <v>-89, 38</v>
      </c>
    </row>
    <row r="7386" spans="1:21" hidden="1" x14ac:dyDescent="0.25">
      <c r="A7386">
        <v>-89.438982999999993</v>
      </c>
      <c r="B7386">
        <v>37.561439</v>
      </c>
      <c r="C7386">
        <v>1955</v>
      </c>
      <c r="D7386" t="s">
        <v>899</v>
      </c>
      <c r="E7386" t="s">
        <v>526</v>
      </c>
      <c r="F7386" t="s">
        <v>110</v>
      </c>
      <c r="G7386" t="s">
        <v>110</v>
      </c>
      <c r="H7386" t="s">
        <v>94</v>
      </c>
      <c r="K7386">
        <v>0</v>
      </c>
      <c r="L7386">
        <v>0</v>
      </c>
      <c r="O7386">
        <v>1955</v>
      </c>
      <c r="P7386" t="s">
        <v>120</v>
      </c>
      <c r="R7386">
        <f t="shared" si="461"/>
        <v>-89</v>
      </c>
      <c r="S7386">
        <f t="shared" si="462"/>
        <v>38</v>
      </c>
      <c r="T7386" t="str">
        <f t="shared" si="463"/>
        <v>-8938</v>
      </c>
      <c r="U7386" t="str">
        <f t="shared" si="460"/>
        <v>-89, 37</v>
      </c>
    </row>
    <row r="7387" spans="1:21" hidden="1" x14ac:dyDescent="0.25">
      <c r="A7387">
        <v>-88.738461000000001</v>
      </c>
      <c r="B7387">
        <v>37.390208999999999</v>
      </c>
      <c r="C7387">
        <v>1956</v>
      </c>
      <c r="D7387" t="s">
        <v>899</v>
      </c>
      <c r="E7387" t="s">
        <v>526</v>
      </c>
      <c r="F7387" t="s">
        <v>110</v>
      </c>
      <c r="G7387" t="s">
        <v>110</v>
      </c>
      <c r="H7387" t="s">
        <v>94</v>
      </c>
      <c r="K7387">
        <v>0</v>
      </c>
      <c r="L7387">
        <v>0</v>
      </c>
      <c r="O7387">
        <v>1956</v>
      </c>
      <c r="P7387" t="s">
        <v>120</v>
      </c>
      <c r="R7387">
        <f t="shared" si="461"/>
        <v>-89</v>
      </c>
      <c r="S7387">
        <f t="shared" si="462"/>
        <v>37</v>
      </c>
      <c r="T7387" t="str">
        <f t="shared" si="463"/>
        <v>-8937</v>
      </c>
      <c r="U7387" t="str">
        <f t="shared" si="460"/>
        <v>-89, 37</v>
      </c>
    </row>
    <row r="7388" spans="1:21" hidden="1" x14ac:dyDescent="0.25">
      <c r="A7388">
        <v>-88.747000999999997</v>
      </c>
      <c r="B7388">
        <v>37.390884999999997</v>
      </c>
      <c r="C7388">
        <v>1957</v>
      </c>
      <c r="D7388" t="s">
        <v>899</v>
      </c>
      <c r="E7388" t="s">
        <v>526</v>
      </c>
      <c r="F7388" t="s">
        <v>110</v>
      </c>
      <c r="G7388" t="s">
        <v>110</v>
      </c>
      <c r="H7388" t="s">
        <v>94</v>
      </c>
      <c r="K7388">
        <v>0</v>
      </c>
      <c r="L7388">
        <v>0</v>
      </c>
      <c r="O7388">
        <v>1957</v>
      </c>
      <c r="P7388" t="s">
        <v>120</v>
      </c>
      <c r="R7388">
        <f t="shared" si="461"/>
        <v>-89</v>
      </c>
      <c r="S7388">
        <f t="shared" si="462"/>
        <v>37</v>
      </c>
      <c r="T7388" t="str">
        <f t="shared" si="463"/>
        <v>-8937</v>
      </c>
      <c r="U7388" t="str">
        <f t="shared" si="460"/>
        <v>-89, 37</v>
      </c>
    </row>
    <row r="7389" spans="1:21" hidden="1" x14ac:dyDescent="0.25">
      <c r="A7389">
        <v>-88.747000999999997</v>
      </c>
      <c r="B7389">
        <v>37.390884999999997</v>
      </c>
      <c r="C7389">
        <v>1957</v>
      </c>
      <c r="D7389" t="s">
        <v>899</v>
      </c>
      <c r="E7389" t="s">
        <v>526</v>
      </c>
      <c r="F7389" t="s">
        <v>110</v>
      </c>
      <c r="G7389" t="s">
        <v>110</v>
      </c>
      <c r="H7389" t="s">
        <v>94</v>
      </c>
      <c r="K7389">
        <v>0</v>
      </c>
      <c r="L7389">
        <v>0</v>
      </c>
      <c r="O7389">
        <v>1957</v>
      </c>
      <c r="P7389" t="s">
        <v>120</v>
      </c>
      <c r="R7389">
        <f t="shared" si="461"/>
        <v>-89</v>
      </c>
      <c r="S7389">
        <f t="shared" si="462"/>
        <v>37</v>
      </c>
      <c r="T7389" t="str">
        <f t="shared" si="463"/>
        <v>-8937</v>
      </c>
      <c r="U7389" t="str">
        <f t="shared" si="460"/>
        <v>-89, 37</v>
      </c>
    </row>
    <row r="7390" spans="1:21" hidden="1" x14ac:dyDescent="0.25">
      <c r="A7390">
        <v>-88.747000999999997</v>
      </c>
      <c r="B7390">
        <v>37.390884999999997</v>
      </c>
      <c r="C7390">
        <v>1957</v>
      </c>
      <c r="D7390" t="s">
        <v>899</v>
      </c>
      <c r="E7390" t="s">
        <v>526</v>
      </c>
      <c r="F7390" t="s">
        <v>110</v>
      </c>
      <c r="G7390" t="s">
        <v>110</v>
      </c>
      <c r="H7390" t="s">
        <v>94</v>
      </c>
      <c r="K7390">
        <v>0</v>
      </c>
      <c r="L7390">
        <v>0</v>
      </c>
      <c r="O7390">
        <v>1957</v>
      </c>
      <c r="P7390" t="s">
        <v>120</v>
      </c>
      <c r="R7390">
        <f t="shared" si="461"/>
        <v>-89</v>
      </c>
      <c r="S7390">
        <f t="shared" si="462"/>
        <v>37</v>
      </c>
      <c r="T7390" t="str">
        <f t="shared" si="463"/>
        <v>-8937</v>
      </c>
      <c r="U7390" t="str">
        <f t="shared" si="460"/>
        <v>-89, 37</v>
      </c>
    </row>
    <row r="7391" spans="1:21" hidden="1" x14ac:dyDescent="0.25">
      <c r="A7391">
        <v>-88.747000999999997</v>
      </c>
      <c r="B7391">
        <v>37.390884999999997</v>
      </c>
      <c r="C7391">
        <v>1957</v>
      </c>
      <c r="D7391" t="s">
        <v>899</v>
      </c>
      <c r="E7391" t="s">
        <v>526</v>
      </c>
      <c r="F7391" t="s">
        <v>110</v>
      </c>
      <c r="G7391" t="s">
        <v>110</v>
      </c>
      <c r="H7391" t="s">
        <v>94</v>
      </c>
      <c r="K7391">
        <v>0</v>
      </c>
      <c r="L7391">
        <v>0</v>
      </c>
      <c r="O7391">
        <v>1957</v>
      </c>
      <c r="P7391" t="s">
        <v>120</v>
      </c>
      <c r="R7391">
        <f t="shared" si="461"/>
        <v>-89</v>
      </c>
      <c r="S7391">
        <f t="shared" si="462"/>
        <v>37</v>
      </c>
      <c r="T7391" t="str">
        <f t="shared" si="463"/>
        <v>-8937</v>
      </c>
      <c r="U7391" t="str">
        <f t="shared" si="460"/>
        <v>-89, 37</v>
      </c>
    </row>
    <row r="7392" spans="1:21" hidden="1" x14ac:dyDescent="0.25">
      <c r="A7392">
        <v>-88.747000999999997</v>
      </c>
      <c r="B7392">
        <v>37.390884999999997</v>
      </c>
      <c r="C7392">
        <v>1957</v>
      </c>
      <c r="D7392" t="s">
        <v>899</v>
      </c>
      <c r="E7392" t="s">
        <v>526</v>
      </c>
      <c r="F7392" t="s">
        <v>110</v>
      </c>
      <c r="G7392" t="s">
        <v>110</v>
      </c>
      <c r="H7392" t="s">
        <v>94</v>
      </c>
      <c r="K7392">
        <v>0</v>
      </c>
      <c r="L7392">
        <v>0</v>
      </c>
      <c r="O7392">
        <v>1957</v>
      </c>
      <c r="P7392" t="s">
        <v>120</v>
      </c>
      <c r="R7392">
        <f t="shared" si="461"/>
        <v>-89</v>
      </c>
      <c r="S7392">
        <f t="shared" si="462"/>
        <v>37</v>
      </c>
      <c r="T7392" t="str">
        <f t="shared" si="463"/>
        <v>-8937</v>
      </c>
      <c r="U7392" t="str">
        <f t="shared" si="460"/>
        <v>-89, 37</v>
      </c>
    </row>
    <row r="7393" spans="1:21" hidden="1" x14ac:dyDescent="0.25">
      <c r="A7393">
        <v>-88.747000999999997</v>
      </c>
      <c r="B7393">
        <v>37.390884999999997</v>
      </c>
      <c r="C7393">
        <v>1957</v>
      </c>
      <c r="D7393" t="s">
        <v>899</v>
      </c>
      <c r="E7393" t="s">
        <v>526</v>
      </c>
      <c r="F7393" t="s">
        <v>110</v>
      </c>
      <c r="G7393" t="s">
        <v>110</v>
      </c>
      <c r="H7393" t="s">
        <v>94</v>
      </c>
      <c r="K7393">
        <v>0</v>
      </c>
      <c r="L7393">
        <v>0</v>
      </c>
      <c r="O7393">
        <v>1957</v>
      </c>
      <c r="P7393" t="s">
        <v>120</v>
      </c>
      <c r="R7393">
        <f t="shared" si="461"/>
        <v>-89</v>
      </c>
      <c r="S7393">
        <f t="shared" si="462"/>
        <v>37</v>
      </c>
      <c r="T7393" t="str">
        <f t="shared" si="463"/>
        <v>-8937</v>
      </c>
      <c r="U7393" t="str">
        <f t="shared" si="460"/>
        <v>-89, 37</v>
      </c>
    </row>
    <row r="7394" spans="1:21" hidden="1" x14ac:dyDescent="0.25">
      <c r="A7394">
        <v>-88.747000999999997</v>
      </c>
      <c r="B7394">
        <v>37.390884999999997</v>
      </c>
      <c r="C7394">
        <v>1957</v>
      </c>
      <c r="D7394" t="s">
        <v>899</v>
      </c>
      <c r="E7394" t="s">
        <v>526</v>
      </c>
      <c r="F7394" t="s">
        <v>110</v>
      </c>
      <c r="G7394" t="s">
        <v>110</v>
      </c>
      <c r="H7394" t="s">
        <v>94</v>
      </c>
      <c r="K7394">
        <v>0</v>
      </c>
      <c r="L7394">
        <v>0</v>
      </c>
      <c r="O7394">
        <v>1957</v>
      </c>
      <c r="P7394" t="s">
        <v>120</v>
      </c>
      <c r="R7394">
        <f t="shared" si="461"/>
        <v>-89</v>
      </c>
      <c r="S7394">
        <f t="shared" si="462"/>
        <v>37</v>
      </c>
      <c r="T7394" t="str">
        <f t="shared" si="463"/>
        <v>-8937</v>
      </c>
      <c r="U7394" t="str">
        <f t="shared" si="460"/>
        <v>-89, 37</v>
      </c>
    </row>
    <row r="7395" spans="1:21" hidden="1" x14ac:dyDescent="0.25">
      <c r="A7395">
        <v>-88.747000999999997</v>
      </c>
      <c r="B7395">
        <v>37.390884999999997</v>
      </c>
      <c r="C7395">
        <v>1957</v>
      </c>
      <c r="D7395" t="s">
        <v>899</v>
      </c>
      <c r="E7395" t="s">
        <v>526</v>
      </c>
      <c r="F7395" t="s">
        <v>110</v>
      </c>
      <c r="G7395" t="s">
        <v>110</v>
      </c>
      <c r="H7395" t="s">
        <v>94</v>
      </c>
      <c r="K7395">
        <v>0</v>
      </c>
      <c r="L7395">
        <v>0</v>
      </c>
      <c r="O7395">
        <v>1957</v>
      </c>
      <c r="P7395" t="s">
        <v>120</v>
      </c>
      <c r="R7395">
        <f t="shared" si="461"/>
        <v>-89</v>
      </c>
      <c r="S7395">
        <f t="shared" si="462"/>
        <v>37</v>
      </c>
      <c r="T7395" t="str">
        <f t="shared" si="463"/>
        <v>-8937</v>
      </c>
      <c r="U7395" t="str">
        <f t="shared" si="460"/>
        <v>-89, 37</v>
      </c>
    </row>
    <row r="7396" spans="1:21" hidden="1" x14ac:dyDescent="0.25">
      <c r="A7396">
        <v>-88.747000999999997</v>
      </c>
      <c r="B7396">
        <v>37.390884999999997</v>
      </c>
      <c r="C7396">
        <v>1957</v>
      </c>
      <c r="D7396" t="s">
        <v>899</v>
      </c>
      <c r="E7396" t="s">
        <v>526</v>
      </c>
      <c r="F7396" t="s">
        <v>110</v>
      </c>
      <c r="G7396" t="s">
        <v>110</v>
      </c>
      <c r="H7396" t="s">
        <v>94</v>
      </c>
      <c r="K7396">
        <v>0</v>
      </c>
      <c r="L7396">
        <v>0</v>
      </c>
      <c r="O7396">
        <v>1957</v>
      </c>
      <c r="P7396" t="s">
        <v>120</v>
      </c>
      <c r="R7396">
        <f t="shared" si="461"/>
        <v>-89</v>
      </c>
      <c r="S7396">
        <f t="shared" si="462"/>
        <v>37</v>
      </c>
      <c r="T7396" t="str">
        <f t="shared" si="463"/>
        <v>-8937</v>
      </c>
      <c r="U7396" t="str">
        <f t="shared" si="460"/>
        <v>-89, 37</v>
      </c>
    </row>
    <row r="7397" spans="1:21" hidden="1" x14ac:dyDescent="0.25">
      <c r="A7397">
        <v>-88.747000999999997</v>
      </c>
      <c r="B7397">
        <v>37.390884999999997</v>
      </c>
      <c r="C7397">
        <v>1957</v>
      </c>
      <c r="D7397" t="s">
        <v>899</v>
      </c>
      <c r="E7397" t="s">
        <v>526</v>
      </c>
      <c r="F7397" t="s">
        <v>110</v>
      </c>
      <c r="G7397" t="s">
        <v>110</v>
      </c>
      <c r="H7397" t="s">
        <v>94</v>
      </c>
      <c r="K7397">
        <v>0</v>
      </c>
      <c r="L7397">
        <v>0</v>
      </c>
      <c r="O7397">
        <v>1957</v>
      </c>
      <c r="P7397" t="s">
        <v>120</v>
      </c>
      <c r="R7397">
        <f t="shared" si="461"/>
        <v>-89</v>
      </c>
      <c r="S7397">
        <f t="shared" si="462"/>
        <v>37</v>
      </c>
      <c r="T7397" t="str">
        <f t="shared" si="463"/>
        <v>-8937</v>
      </c>
      <c r="U7397" t="str">
        <f t="shared" si="460"/>
        <v>-89, 37</v>
      </c>
    </row>
    <row r="7398" spans="1:21" hidden="1" x14ac:dyDescent="0.25">
      <c r="A7398">
        <v>-88.747000999999997</v>
      </c>
      <c r="B7398">
        <v>37.390884999999997</v>
      </c>
      <c r="C7398">
        <v>1957</v>
      </c>
      <c r="D7398" t="s">
        <v>899</v>
      </c>
      <c r="E7398" t="s">
        <v>526</v>
      </c>
      <c r="F7398" t="s">
        <v>110</v>
      </c>
      <c r="G7398" t="s">
        <v>110</v>
      </c>
      <c r="H7398" t="s">
        <v>94</v>
      </c>
      <c r="K7398">
        <v>0</v>
      </c>
      <c r="L7398">
        <v>0</v>
      </c>
      <c r="O7398">
        <v>1957</v>
      </c>
      <c r="P7398" t="s">
        <v>120</v>
      </c>
      <c r="R7398">
        <f t="shared" si="461"/>
        <v>-89</v>
      </c>
      <c r="S7398">
        <f t="shared" si="462"/>
        <v>37</v>
      </c>
      <c r="T7398" t="str">
        <f t="shared" si="463"/>
        <v>-8937</v>
      </c>
      <c r="U7398" t="str">
        <f t="shared" si="460"/>
        <v>-89, 37</v>
      </c>
    </row>
    <row r="7399" spans="1:21" hidden="1" x14ac:dyDescent="0.25">
      <c r="A7399">
        <v>-88.747000999999997</v>
      </c>
      <c r="B7399">
        <v>37.390884999999997</v>
      </c>
      <c r="C7399">
        <v>1957</v>
      </c>
      <c r="D7399" t="s">
        <v>899</v>
      </c>
      <c r="E7399" t="s">
        <v>526</v>
      </c>
      <c r="F7399" t="s">
        <v>110</v>
      </c>
      <c r="G7399" t="s">
        <v>110</v>
      </c>
      <c r="H7399" t="s">
        <v>94</v>
      </c>
      <c r="K7399">
        <v>0</v>
      </c>
      <c r="L7399">
        <v>0</v>
      </c>
      <c r="O7399">
        <v>1957</v>
      </c>
      <c r="P7399" t="s">
        <v>120</v>
      </c>
      <c r="R7399">
        <f t="shared" si="461"/>
        <v>-89</v>
      </c>
      <c r="S7399">
        <f t="shared" si="462"/>
        <v>37</v>
      </c>
      <c r="T7399" t="str">
        <f t="shared" si="463"/>
        <v>-8937</v>
      </c>
      <c r="U7399" t="str">
        <f t="shared" si="460"/>
        <v>-89, 37</v>
      </c>
    </row>
    <row r="7400" spans="1:21" hidden="1" x14ac:dyDescent="0.25">
      <c r="A7400">
        <v>-88.747000999999997</v>
      </c>
      <c r="B7400">
        <v>37.390884999999997</v>
      </c>
      <c r="C7400">
        <v>1957</v>
      </c>
      <c r="D7400" t="s">
        <v>899</v>
      </c>
      <c r="E7400" t="s">
        <v>526</v>
      </c>
      <c r="F7400" t="s">
        <v>110</v>
      </c>
      <c r="G7400" t="s">
        <v>110</v>
      </c>
      <c r="H7400" t="s">
        <v>94</v>
      </c>
      <c r="K7400">
        <v>0</v>
      </c>
      <c r="L7400">
        <v>0</v>
      </c>
      <c r="O7400">
        <v>1957</v>
      </c>
      <c r="P7400" t="s">
        <v>120</v>
      </c>
      <c r="R7400">
        <f t="shared" si="461"/>
        <v>-89</v>
      </c>
      <c r="S7400">
        <f t="shared" si="462"/>
        <v>37</v>
      </c>
      <c r="T7400" t="str">
        <f t="shared" si="463"/>
        <v>-8937</v>
      </c>
      <c r="U7400" t="str">
        <f t="shared" si="460"/>
        <v>-89, 37</v>
      </c>
    </row>
    <row r="7401" spans="1:21" hidden="1" x14ac:dyDescent="0.25">
      <c r="A7401">
        <v>-88.747000999999997</v>
      </c>
      <c r="B7401">
        <v>37.390884999999997</v>
      </c>
      <c r="C7401">
        <v>1957</v>
      </c>
      <c r="D7401" t="s">
        <v>899</v>
      </c>
      <c r="E7401" t="s">
        <v>526</v>
      </c>
      <c r="F7401" t="s">
        <v>110</v>
      </c>
      <c r="G7401" t="s">
        <v>110</v>
      </c>
      <c r="H7401" t="s">
        <v>94</v>
      </c>
      <c r="K7401">
        <v>0</v>
      </c>
      <c r="L7401">
        <v>0</v>
      </c>
      <c r="O7401">
        <v>1957</v>
      </c>
      <c r="P7401" t="s">
        <v>120</v>
      </c>
      <c r="R7401">
        <f t="shared" si="461"/>
        <v>-89</v>
      </c>
      <c r="S7401">
        <f t="shared" si="462"/>
        <v>37</v>
      </c>
      <c r="T7401" t="str">
        <f t="shared" si="463"/>
        <v>-8937</v>
      </c>
      <c r="U7401" t="str">
        <f t="shared" si="460"/>
        <v>-89, 38</v>
      </c>
    </row>
    <row r="7402" spans="1:21" hidden="1" x14ac:dyDescent="0.25">
      <c r="A7402">
        <v>-89.219778000000005</v>
      </c>
      <c r="B7402">
        <v>37.716349999999998</v>
      </c>
      <c r="C7402">
        <v>1961</v>
      </c>
      <c r="D7402" t="s">
        <v>899</v>
      </c>
      <c r="E7402" t="s">
        <v>526</v>
      </c>
      <c r="F7402" t="s">
        <v>110</v>
      </c>
      <c r="G7402" t="s">
        <v>110</v>
      </c>
      <c r="H7402" t="s">
        <v>94</v>
      </c>
      <c r="K7402">
        <v>0</v>
      </c>
      <c r="L7402">
        <v>0</v>
      </c>
      <c r="O7402">
        <v>1961</v>
      </c>
      <c r="P7402" t="s">
        <v>120</v>
      </c>
      <c r="R7402">
        <f t="shared" si="461"/>
        <v>-89</v>
      </c>
      <c r="S7402">
        <f t="shared" si="462"/>
        <v>38</v>
      </c>
      <c r="T7402" t="str">
        <f t="shared" si="463"/>
        <v>-8938</v>
      </c>
      <c r="U7402" t="str">
        <f t="shared" si="460"/>
        <v>-89, 38</v>
      </c>
    </row>
    <row r="7403" spans="1:21" hidden="1" x14ac:dyDescent="0.25">
      <c r="A7403">
        <v>-89.219778000000005</v>
      </c>
      <c r="B7403">
        <v>37.716349999999998</v>
      </c>
      <c r="C7403">
        <v>1961</v>
      </c>
      <c r="D7403" t="s">
        <v>899</v>
      </c>
      <c r="E7403" t="s">
        <v>526</v>
      </c>
      <c r="F7403" t="s">
        <v>110</v>
      </c>
      <c r="G7403" t="s">
        <v>110</v>
      </c>
      <c r="H7403" t="s">
        <v>94</v>
      </c>
      <c r="K7403">
        <v>0</v>
      </c>
      <c r="L7403">
        <v>0</v>
      </c>
      <c r="O7403">
        <v>1961</v>
      </c>
      <c r="P7403" t="s">
        <v>120</v>
      </c>
      <c r="R7403">
        <f t="shared" si="461"/>
        <v>-89</v>
      </c>
      <c r="S7403">
        <f t="shared" si="462"/>
        <v>38</v>
      </c>
      <c r="T7403" t="str">
        <f t="shared" si="463"/>
        <v>-8938</v>
      </c>
      <c r="U7403" t="str">
        <f t="shared" si="460"/>
        <v>-89, 38</v>
      </c>
    </row>
    <row r="7404" spans="1:21" hidden="1" x14ac:dyDescent="0.25">
      <c r="A7404">
        <v>-89.471969999999999</v>
      </c>
      <c r="B7404">
        <v>37.575059000000003</v>
      </c>
      <c r="C7404">
        <v>1961</v>
      </c>
      <c r="D7404" t="s">
        <v>899</v>
      </c>
      <c r="E7404" t="s">
        <v>526</v>
      </c>
      <c r="F7404" t="s">
        <v>110</v>
      </c>
      <c r="G7404" t="s">
        <v>110</v>
      </c>
      <c r="H7404" t="s">
        <v>94</v>
      </c>
      <c r="K7404">
        <v>0</v>
      </c>
      <c r="L7404">
        <v>0</v>
      </c>
      <c r="O7404">
        <v>1961</v>
      </c>
      <c r="P7404" t="s">
        <v>120</v>
      </c>
      <c r="R7404">
        <f t="shared" si="461"/>
        <v>-89</v>
      </c>
      <c r="S7404">
        <f t="shared" si="462"/>
        <v>38</v>
      </c>
      <c r="T7404" t="str">
        <f t="shared" si="463"/>
        <v>-8938</v>
      </c>
      <c r="U7404" t="str">
        <f t="shared" si="460"/>
        <v>-89, 38</v>
      </c>
    </row>
    <row r="7405" spans="1:21" hidden="1" x14ac:dyDescent="0.25">
      <c r="A7405">
        <v>-89.471969999999999</v>
      </c>
      <c r="B7405">
        <v>37.575059000000003</v>
      </c>
      <c r="C7405">
        <v>1961</v>
      </c>
      <c r="D7405" t="s">
        <v>899</v>
      </c>
      <c r="E7405" t="s">
        <v>526</v>
      </c>
      <c r="F7405" t="s">
        <v>110</v>
      </c>
      <c r="G7405" t="s">
        <v>110</v>
      </c>
      <c r="H7405" t="s">
        <v>94</v>
      </c>
      <c r="K7405">
        <v>0</v>
      </c>
      <c r="L7405">
        <v>0</v>
      </c>
      <c r="O7405">
        <v>1961</v>
      </c>
      <c r="P7405" t="s">
        <v>120</v>
      </c>
      <c r="R7405">
        <f t="shared" si="461"/>
        <v>-89</v>
      </c>
      <c r="S7405">
        <f t="shared" si="462"/>
        <v>38</v>
      </c>
      <c r="T7405" t="str">
        <f t="shared" si="463"/>
        <v>-8938</v>
      </c>
      <c r="U7405" t="str">
        <f t="shared" si="460"/>
        <v>-89, 38</v>
      </c>
    </row>
    <row r="7406" spans="1:21" hidden="1" x14ac:dyDescent="0.25">
      <c r="A7406">
        <v>-89.471969999999999</v>
      </c>
      <c r="B7406">
        <v>37.575059000000003</v>
      </c>
      <c r="C7406">
        <v>1961</v>
      </c>
      <c r="D7406" t="s">
        <v>899</v>
      </c>
      <c r="E7406" t="s">
        <v>526</v>
      </c>
      <c r="F7406" t="s">
        <v>110</v>
      </c>
      <c r="G7406" t="s">
        <v>110</v>
      </c>
      <c r="H7406" t="s">
        <v>94</v>
      </c>
      <c r="K7406">
        <v>0</v>
      </c>
      <c r="L7406">
        <v>0</v>
      </c>
      <c r="O7406">
        <v>1961</v>
      </c>
      <c r="P7406" t="s">
        <v>120</v>
      </c>
      <c r="R7406">
        <f t="shared" si="461"/>
        <v>-89</v>
      </c>
      <c r="S7406">
        <f t="shared" si="462"/>
        <v>38</v>
      </c>
      <c r="T7406" t="str">
        <f t="shared" si="463"/>
        <v>-8938</v>
      </c>
      <c r="U7406" t="str">
        <f t="shared" si="460"/>
        <v>-89, 38</v>
      </c>
    </row>
    <row r="7407" spans="1:21" hidden="1" x14ac:dyDescent="0.25">
      <c r="A7407">
        <v>-89.471969999999999</v>
      </c>
      <c r="B7407">
        <v>37.575059000000003</v>
      </c>
      <c r="C7407">
        <v>1961</v>
      </c>
      <c r="D7407" t="s">
        <v>899</v>
      </c>
      <c r="E7407" t="s">
        <v>526</v>
      </c>
      <c r="F7407" t="s">
        <v>110</v>
      </c>
      <c r="G7407" t="s">
        <v>110</v>
      </c>
      <c r="H7407" t="s">
        <v>94</v>
      </c>
      <c r="K7407">
        <v>0</v>
      </c>
      <c r="L7407">
        <v>0</v>
      </c>
      <c r="O7407">
        <v>1961</v>
      </c>
      <c r="P7407" t="s">
        <v>120</v>
      </c>
      <c r="R7407">
        <f t="shared" si="461"/>
        <v>-89</v>
      </c>
      <c r="S7407">
        <f t="shared" si="462"/>
        <v>38</v>
      </c>
      <c r="T7407" t="str">
        <f t="shared" si="463"/>
        <v>-8938</v>
      </c>
      <c r="U7407" t="str">
        <f t="shared" si="460"/>
        <v>-89, 38</v>
      </c>
    </row>
    <row r="7408" spans="1:21" hidden="1" x14ac:dyDescent="0.25">
      <c r="A7408">
        <v>-89.471969999999999</v>
      </c>
      <c r="B7408">
        <v>37.575059000000003</v>
      </c>
      <c r="C7408">
        <v>1961</v>
      </c>
      <c r="D7408" t="s">
        <v>899</v>
      </c>
      <c r="E7408" t="s">
        <v>526</v>
      </c>
      <c r="F7408" t="s">
        <v>110</v>
      </c>
      <c r="G7408" t="s">
        <v>110</v>
      </c>
      <c r="H7408" t="s">
        <v>94</v>
      </c>
      <c r="K7408">
        <v>0</v>
      </c>
      <c r="L7408">
        <v>0</v>
      </c>
      <c r="O7408">
        <v>1961</v>
      </c>
      <c r="P7408" t="s">
        <v>120</v>
      </c>
      <c r="R7408">
        <f t="shared" si="461"/>
        <v>-89</v>
      </c>
      <c r="S7408">
        <f t="shared" si="462"/>
        <v>38</v>
      </c>
      <c r="T7408" t="str">
        <f t="shared" si="463"/>
        <v>-8938</v>
      </c>
      <c r="U7408" t="str">
        <f t="shared" si="460"/>
        <v>-89, 38</v>
      </c>
    </row>
    <row r="7409" spans="1:21" hidden="1" x14ac:dyDescent="0.25">
      <c r="A7409">
        <v>-89.471969999999999</v>
      </c>
      <c r="B7409">
        <v>37.575059000000003</v>
      </c>
      <c r="C7409">
        <v>1961</v>
      </c>
      <c r="D7409" t="s">
        <v>899</v>
      </c>
      <c r="E7409" t="s">
        <v>526</v>
      </c>
      <c r="F7409" t="s">
        <v>110</v>
      </c>
      <c r="G7409" t="s">
        <v>110</v>
      </c>
      <c r="H7409" t="s">
        <v>94</v>
      </c>
      <c r="K7409">
        <v>0</v>
      </c>
      <c r="L7409">
        <v>0</v>
      </c>
      <c r="O7409">
        <v>1961</v>
      </c>
      <c r="P7409" t="s">
        <v>120</v>
      </c>
      <c r="R7409">
        <f t="shared" si="461"/>
        <v>-89</v>
      </c>
      <c r="S7409">
        <f t="shared" si="462"/>
        <v>38</v>
      </c>
      <c r="T7409" t="str">
        <f t="shared" si="463"/>
        <v>-8938</v>
      </c>
      <c r="U7409" t="str">
        <f t="shared" si="460"/>
        <v>-89, 38</v>
      </c>
    </row>
    <row r="7410" spans="1:21" hidden="1" x14ac:dyDescent="0.25">
      <c r="A7410">
        <v>-89.471969999999999</v>
      </c>
      <c r="B7410">
        <v>37.575059000000003</v>
      </c>
      <c r="C7410">
        <v>1961</v>
      </c>
      <c r="D7410" t="s">
        <v>899</v>
      </c>
      <c r="E7410" t="s">
        <v>526</v>
      </c>
      <c r="F7410" t="s">
        <v>110</v>
      </c>
      <c r="G7410" t="s">
        <v>110</v>
      </c>
      <c r="H7410" t="s">
        <v>94</v>
      </c>
      <c r="K7410">
        <v>0</v>
      </c>
      <c r="L7410">
        <v>0</v>
      </c>
      <c r="O7410">
        <v>1961</v>
      </c>
      <c r="P7410" t="s">
        <v>120</v>
      </c>
      <c r="R7410">
        <f t="shared" si="461"/>
        <v>-89</v>
      </c>
      <c r="S7410">
        <f t="shared" si="462"/>
        <v>38</v>
      </c>
      <c r="T7410" t="str">
        <f t="shared" si="463"/>
        <v>-8938</v>
      </c>
      <c r="U7410" t="str">
        <f t="shared" si="460"/>
        <v>-89, 38</v>
      </c>
    </row>
    <row r="7411" spans="1:21" hidden="1" x14ac:dyDescent="0.25">
      <c r="A7411">
        <v>-89.155940999999999</v>
      </c>
      <c r="B7411">
        <v>37.736105000000002</v>
      </c>
      <c r="C7411">
        <v>1963</v>
      </c>
      <c r="D7411" t="s">
        <v>899</v>
      </c>
      <c r="E7411" t="s">
        <v>526</v>
      </c>
      <c r="F7411" t="s">
        <v>110</v>
      </c>
      <c r="G7411" t="s">
        <v>110</v>
      </c>
      <c r="H7411" t="s">
        <v>94</v>
      </c>
      <c r="K7411">
        <v>0</v>
      </c>
      <c r="L7411">
        <v>0</v>
      </c>
      <c r="O7411">
        <v>1963</v>
      </c>
      <c r="P7411" t="s">
        <v>120</v>
      </c>
      <c r="R7411">
        <f t="shared" si="461"/>
        <v>-89</v>
      </c>
      <c r="S7411">
        <f t="shared" si="462"/>
        <v>38</v>
      </c>
      <c r="T7411" t="str">
        <f t="shared" si="463"/>
        <v>-8938</v>
      </c>
      <c r="U7411" t="str">
        <f t="shared" si="460"/>
        <v>-89, 38</v>
      </c>
    </row>
    <row r="7412" spans="1:21" hidden="1" x14ac:dyDescent="0.25">
      <c r="A7412">
        <v>-89.155940999999999</v>
      </c>
      <c r="B7412">
        <v>37.736105000000002</v>
      </c>
      <c r="C7412">
        <v>1963</v>
      </c>
      <c r="D7412" t="s">
        <v>899</v>
      </c>
      <c r="E7412" t="s">
        <v>526</v>
      </c>
      <c r="F7412" t="s">
        <v>110</v>
      </c>
      <c r="G7412" t="s">
        <v>110</v>
      </c>
      <c r="H7412" t="s">
        <v>94</v>
      </c>
      <c r="K7412">
        <v>0</v>
      </c>
      <c r="L7412">
        <v>0</v>
      </c>
      <c r="O7412">
        <v>1963</v>
      </c>
      <c r="P7412" t="s">
        <v>120</v>
      </c>
      <c r="R7412">
        <f t="shared" si="461"/>
        <v>-89</v>
      </c>
      <c r="S7412">
        <f t="shared" si="462"/>
        <v>38</v>
      </c>
      <c r="T7412" t="str">
        <f t="shared" si="463"/>
        <v>-8938</v>
      </c>
      <c r="U7412" t="str">
        <f t="shared" si="460"/>
        <v>-89, 38</v>
      </c>
    </row>
    <row r="7413" spans="1:21" hidden="1" x14ac:dyDescent="0.25">
      <c r="A7413">
        <v>-89.245547999999999</v>
      </c>
      <c r="B7413">
        <v>37.71696</v>
      </c>
      <c r="C7413">
        <v>1963</v>
      </c>
      <c r="D7413" t="s">
        <v>899</v>
      </c>
      <c r="E7413" t="s">
        <v>526</v>
      </c>
      <c r="F7413" t="s">
        <v>110</v>
      </c>
      <c r="G7413" t="s">
        <v>110</v>
      </c>
      <c r="H7413" t="s">
        <v>94</v>
      </c>
      <c r="K7413">
        <v>0</v>
      </c>
      <c r="L7413">
        <v>0</v>
      </c>
      <c r="O7413">
        <v>1963</v>
      </c>
      <c r="P7413" t="s">
        <v>120</v>
      </c>
      <c r="R7413">
        <f t="shared" si="461"/>
        <v>-89</v>
      </c>
      <c r="S7413">
        <f t="shared" si="462"/>
        <v>38</v>
      </c>
      <c r="T7413" t="str">
        <f t="shared" si="463"/>
        <v>-8938</v>
      </c>
      <c r="U7413" t="str">
        <f t="shared" si="460"/>
        <v>-89, 38</v>
      </c>
    </row>
    <row r="7414" spans="1:21" hidden="1" x14ac:dyDescent="0.25">
      <c r="A7414">
        <v>-89.100237000000007</v>
      </c>
      <c r="B7414">
        <v>38.183957999999997</v>
      </c>
      <c r="C7414">
        <v>1963</v>
      </c>
      <c r="D7414" t="s">
        <v>899</v>
      </c>
      <c r="E7414" t="s">
        <v>526</v>
      </c>
      <c r="F7414" t="s">
        <v>110</v>
      </c>
      <c r="G7414" t="s">
        <v>110</v>
      </c>
      <c r="H7414" t="s">
        <v>94</v>
      </c>
      <c r="K7414">
        <v>0</v>
      </c>
      <c r="L7414">
        <v>0</v>
      </c>
      <c r="O7414">
        <v>1963</v>
      </c>
      <c r="P7414" t="s">
        <v>120</v>
      </c>
      <c r="R7414">
        <f t="shared" si="461"/>
        <v>-89</v>
      </c>
      <c r="S7414">
        <f t="shared" si="462"/>
        <v>38</v>
      </c>
      <c r="T7414" t="str">
        <f t="shared" si="463"/>
        <v>-8938</v>
      </c>
      <c r="U7414" t="str">
        <f t="shared" si="460"/>
        <v>-89, 38</v>
      </c>
    </row>
    <row r="7415" spans="1:21" hidden="1" x14ac:dyDescent="0.25">
      <c r="A7415">
        <v>-89.100237000000007</v>
      </c>
      <c r="B7415">
        <v>38.183957999999997</v>
      </c>
      <c r="C7415">
        <v>1963</v>
      </c>
      <c r="D7415" t="s">
        <v>899</v>
      </c>
      <c r="E7415" t="s">
        <v>526</v>
      </c>
      <c r="F7415" t="s">
        <v>110</v>
      </c>
      <c r="G7415" t="s">
        <v>110</v>
      </c>
      <c r="H7415" t="s">
        <v>94</v>
      </c>
      <c r="K7415">
        <v>0</v>
      </c>
      <c r="L7415">
        <v>0</v>
      </c>
      <c r="O7415">
        <v>1963</v>
      </c>
      <c r="P7415" t="s">
        <v>120</v>
      </c>
      <c r="R7415">
        <f t="shared" si="461"/>
        <v>-89</v>
      </c>
      <c r="S7415">
        <f t="shared" si="462"/>
        <v>38</v>
      </c>
      <c r="T7415" t="str">
        <f t="shared" si="463"/>
        <v>-8938</v>
      </c>
      <c r="U7415" t="str">
        <f t="shared" si="460"/>
        <v>-89, 38</v>
      </c>
    </row>
    <row r="7416" spans="1:21" hidden="1" x14ac:dyDescent="0.25">
      <c r="A7416">
        <v>-89.438982999999993</v>
      </c>
      <c r="B7416">
        <v>37.561439</v>
      </c>
      <c r="C7416">
        <v>1963</v>
      </c>
      <c r="D7416" t="s">
        <v>899</v>
      </c>
      <c r="E7416" t="s">
        <v>526</v>
      </c>
      <c r="F7416" t="s">
        <v>110</v>
      </c>
      <c r="G7416" t="s">
        <v>110</v>
      </c>
      <c r="H7416" t="s">
        <v>94</v>
      </c>
      <c r="K7416">
        <v>0</v>
      </c>
      <c r="L7416">
        <v>0</v>
      </c>
      <c r="O7416">
        <v>1963</v>
      </c>
      <c r="P7416" t="s">
        <v>120</v>
      </c>
      <c r="R7416">
        <f t="shared" si="461"/>
        <v>-89</v>
      </c>
      <c r="S7416">
        <f t="shared" si="462"/>
        <v>38</v>
      </c>
      <c r="T7416" t="str">
        <f t="shared" si="463"/>
        <v>-8938</v>
      </c>
      <c r="U7416" t="str">
        <f t="shared" si="460"/>
        <v>-89, 38</v>
      </c>
    </row>
    <row r="7417" spans="1:21" hidden="1" x14ac:dyDescent="0.25">
      <c r="A7417">
        <v>-89.195680999999993</v>
      </c>
      <c r="B7417">
        <v>38.219099</v>
      </c>
      <c r="C7417">
        <v>1963</v>
      </c>
      <c r="D7417" t="s">
        <v>899</v>
      </c>
      <c r="E7417" t="s">
        <v>526</v>
      </c>
      <c r="F7417" t="s">
        <v>110</v>
      </c>
      <c r="G7417" t="s">
        <v>110</v>
      </c>
      <c r="H7417" t="s">
        <v>94</v>
      </c>
      <c r="K7417">
        <v>0</v>
      </c>
      <c r="L7417">
        <v>0</v>
      </c>
      <c r="O7417">
        <v>1963</v>
      </c>
      <c r="P7417" t="s">
        <v>120</v>
      </c>
      <c r="R7417">
        <f t="shared" si="461"/>
        <v>-89</v>
      </c>
      <c r="S7417">
        <f t="shared" si="462"/>
        <v>38</v>
      </c>
      <c r="T7417" t="str">
        <f t="shared" si="463"/>
        <v>-8938</v>
      </c>
      <c r="U7417" t="str">
        <f t="shared" si="460"/>
        <v>-89, 38</v>
      </c>
    </row>
    <row r="7418" spans="1:21" hidden="1" x14ac:dyDescent="0.25">
      <c r="A7418">
        <v>-89.145126000000005</v>
      </c>
      <c r="B7418">
        <v>37.715060000000001</v>
      </c>
      <c r="C7418">
        <v>1963</v>
      </c>
      <c r="D7418" t="s">
        <v>899</v>
      </c>
      <c r="E7418" t="s">
        <v>526</v>
      </c>
      <c r="F7418" t="s">
        <v>110</v>
      </c>
      <c r="G7418" t="s">
        <v>110</v>
      </c>
      <c r="H7418" t="s">
        <v>94</v>
      </c>
      <c r="K7418">
        <v>0</v>
      </c>
      <c r="L7418">
        <v>0</v>
      </c>
      <c r="O7418">
        <v>1963</v>
      </c>
      <c r="P7418" t="s">
        <v>120</v>
      </c>
      <c r="R7418">
        <f t="shared" si="461"/>
        <v>-89</v>
      </c>
      <c r="S7418">
        <f t="shared" si="462"/>
        <v>38</v>
      </c>
      <c r="T7418" t="str">
        <f t="shared" si="463"/>
        <v>-8938</v>
      </c>
      <c r="U7418" t="str">
        <f t="shared" si="460"/>
        <v>-88, 38</v>
      </c>
    </row>
    <row r="7419" spans="1:21" hidden="1" x14ac:dyDescent="0.25">
      <c r="A7419">
        <v>-88.431015000000002</v>
      </c>
      <c r="B7419">
        <v>37.931809999999999</v>
      </c>
      <c r="C7419">
        <v>1969</v>
      </c>
      <c r="D7419" t="s">
        <v>899</v>
      </c>
      <c r="E7419" t="s">
        <v>526</v>
      </c>
      <c r="F7419" t="s">
        <v>110</v>
      </c>
      <c r="G7419" t="s">
        <v>110</v>
      </c>
      <c r="H7419" t="s">
        <v>94</v>
      </c>
      <c r="K7419">
        <v>0</v>
      </c>
      <c r="L7419">
        <v>0</v>
      </c>
      <c r="O7419">
        <v>1969</v>
      </c>
      <c r="P7419" t="s">
        <v>120</v>
      </c>
      <c r="R7419">
        <f t="shared" si="461"/>
        <v>-88</v>
      </c>
      <c r="S7419">
        <f t="shared" si="462"/>
        <v>38</v>
      </c>
      <c r="T7419" t="str">
        <f t="shared" si="463"/>
        <v>-8838</v>
      </c>
      <c r="U7419" t="str">
        <f t="shared" si="460"/>
        <v>-89, 38</v>
      </c>
    </row>
    <row r="7420" spans="1:21" hidden="1" x14ac:dyDescent="0.25">
      <c r="A7420">
        <v>-89.182879999999997</v>
      </c>
      <c r="B7420">
        <v>37.592387000000002</v>
      </c>
      <c r="C7420">
        <v>1969</v>
      </c>
      <c r="D7420" t="s">
        <v>899</v>
      </c>
      <c r="E7420" t="s">
        <v>526</v>
      </c>
      <c r="F7420" t="s">
        <v>110</v>
      </c>
      <c r="G7420" t="s">
        <v>110</v>
      </c>
      <c r="H7420" t="s">
        <v>94</v>
      </c>
      <c r="K7420">
        <v>0</v>
      </c>
      <c r="L7420">
        <v>0</v>
      </c>
      <c r="O7420">
        <v>1969</v>
      </c>
      <c r="P7420" t="s">
        <v>120</v>
      </c>
      <c r="R7420">
        <f t="shared" si="461"/>
        <v>-89</v>
      </c>
      <c r="S7420">
        <f t="shared" si="462"/>
        <v>38</v>
      </c>
      <c r="T7420" t="str">
        <f t="shared" si="463"/>
        <v>-8938</v>
      </c>
      <c r="U7420" t="str">
        <f t="shared" si="460"/>
        <v>-89, 38</v>
      </c>
    </row>
    <row r="7421" spans="1:21" hidden="1" x14ac:dyDescent="0.25">
      <c r="A7421">
        <v>-89.192333000000005</v>
      </c>
      <c r="B7421">
        <v>37.922330000000002</v>
      </c>
      <c r="C7421">
        <v>1988</v>
      </c>
      <c r="D7421" t="s">
        <v>899</v>
      </c>
      <c r="E7421" t="s">
        <v>526</v>
      </c>
      <c r="F7421" t="s">
        <v>110</v>
      </c>
      <c r="G7421" t="s">
        <v>110</v>
      </c>
      <c r="H7421" t="s">
        <v>94</v>
      </c>
      <c r="K7421">
        <v>0</v>
      </c>
      <c r="L7421">
        <v>0</v>
      </c>
      <c r="O7421">
        <v>1988</v>
      </c>
      <c r="P7421" t="s">
        <v>120</v>
      </c>
      <c r="R7421">
        <f t="shared" si="461"/>
        <v>-89</v>
      </c>
      <c r="S7421">
        <f t="shared" si="462"/>
        <v>38</v>
      </c>
      <c r="T7421" t="str">
        <f t="shared" si="463"/>
        <v>-8938</v>
      </c>
      <c r="U7421" t="str">
        <f t="shared" si="460"/>
        <v>-89, 38</v>
      </c>
    </row>
    <row r="7422" spans="1:21" hidden="1" x14ac:dyDescent="0.25">
      <c r="A7422">
        <v>-89.232501999999997</v>
      </c>
      <c r="B7422">
        <v>37.726644</v>
      </c>
      <c r="C7422">
        <v>1988</v>
      </c>
      <c r="D7422" t="s">
        <v>899</v>
      </c>
      <c r="E7422" t="s">
        <v>526</v>
      </c>
      <c r="F7422" t="s">
        <v>110</v>
      </c>
      <c r="G7422" t="s">
        <v>110</v>
      </c>
      <c r="H7422" t="s">
        <v>94</v>
      </c>
      <c r="K7422">
        <v>0</v>
      </c>
      <c r="L7422">
        <v>0</v>
      </c>
      <c r="O7422">
        <v>1988</v>
      </c>
      <c r="P7422" t="s">
        <v>120</v>
      </c>
      <c r="R7422">
        <f t="shared" si="461"/>
        <v>-89</v>
      </c>
      <c r="S7422">
        <f t="shared" si="462"/>
        <v>38</v>
      </c>
      <c r="T7422" t="str">
        <f t="shared" si="463"/>
        <v>-8938</v>
      </c>
      <c r="U7422" t="str">
        <f t="shared" si="460"/>
        <v>-89, 38</v>
      </c>
    </row>
    <row r="7423" spans="1:21" hidden="1" x14ac:dyDescent="0.25">
      <c r="A7423">
        <v>-89.052019000000001</v>
      </c>
      <c r="B7423">
        <v>37.899495000000002</v>
      </c>
      <c r="C7423">
        <v>1989</v>
      </c>
      <c r="D7423" t="s">
        <v>899</v>
      </c>
      <c r="E7423" t="s">
        <v>526</v>
      </c>
      <c r="F7423" t="s">
        <v>110</v>
      </c>
      <c r="G7423" t="s">
        <v>110</v>
      </c>
      <c r="H7423" t="s">
        <v>94</v>
      </c>
      <c r="K7423">
        <v>0</v>
      </c>
      <c r="L7423">
        <v>0</v>
      </c>
      <c r="O7423">
        <v>1989</v>
      </c>
      <c r="P7423" t="s">
        <v>120</v>
      </c>
      <c r="R7423">
        <f t="shared" si="461"/>
        <v>-89</v>
      </c>
      <c r="S7423">
        <f t="shared" si="462"/>
        <v>38</v>
      </c>
      <c r="T7423" t="str">
        <f t="shared" si="463"/>
        <v>-8938</v>
      </c>
      <c r="U7423" t="str">
        <f t="shared" si="460"/>
        <v>-89, 38</v>
      </c>
    </row>
    <row r="7424" spans="1:21" hidden="1" x14ac:dyDescent="0.25">
      <c r="A7424">
        <v>-89.497873999999996</v>
      </c>
      <c r="B7424">
        <v>37.626438999999998</v>
      </c>
      <c r="C7424">
        <v>1989</v>
      </c>
      <c r="D7424" t="s">
        <v>899</v>
      </c>
      <c r="E7424" t="s">
        <v>526</v>
      </c>
      <c r="F7424" t="s">
        <v>110</v>
      </c>
      <c r="G7424" t="s">
        <v>109</v>
      </c>
      <c r="H7424" t="s">
        <v>94</v>
      </c>
      <c r="O7424">
        <v>1989</v>
      </c>
      <c r="P7424" t="s">
        <v>120</v>
      </c>
      <c r="R7424">
        <f t="shared" si="461"/>
        <v>-89</v>
      </c>
      <c r="S7424">
        <f t="shared" si="462"/>
        <v>38</v>
      </c>
      <c r="T7424" t="str">
        <f t="shared" si="463"/>
        <v>-8938</v>
      </c>
      <c r="U7424" t="str">
        <f t="shared" si="460"/>
        <v>-89, 38</v>
      </c>
    </row>
    <row r="7425" spans="1:21" hidden="1" x14ac:dyDescent="0.25">
      <c r="A7425">
        <v>-89.281164000000004</v>
      </c>
      <c r="B7425">
        <v>37.637811999999997</v>
      </c>
      <c r="C7425">
        <v>1989</v>
      </c>
      <c r="D7425" t="s">
        <v>899</v>
      </c>
      <c r="E7425" t="s">
        <v>526</v>
      </c>
      <c r="F7425" t="s">
        <v>110</v>
      </c>
      <c r="G7425" t="s">
        <v>110</v>
      </c>
      <c r="H7425" t="s">
        <v>94</v>
      </c>
      <c r="K7425">
        <v>0</v>
      </c>
      <c r="L7425">
        <v>0</v>
      </c>
      <c r="O7425">
        <v>1989</v>
      </c>
      <c r="P7425" t="s">
        <v>120</v>
      </c>
      <c r="R7425">
        <f t="shared" si="461"/>
        <v>-89</v>
      </c>
      <c r="S7425">
        <f t="shared" si="462"/>
        <v>38</v>
      </c>
      <c r="T7425" t="str">
        <f t="shared" si="463"/>
        <v>-8938</v>
      </c>
      <c r="U7425" t="str">
        <f t="shared" si="460"/>
        <v>-89, 38</v>
      </c>
    </row>
    <row r="7426" spans="1:21" hidden="1" x14ac:dyDescent="0.25">
      <c r="A7426">
        <v>-89.219808999999998</v>
      </c>
      <c r="B7426">
        <v>37.689109999999999</v>
      </c>
      <c r="C7426">
        <v>1989</v>
      </c>
      <c r="D7426" t="s">
        <v>899</v>
      </c>
      <c r="E7426" t="s">
        <v>526</v>
      </c>
      <c r="F7426" t="s">
        <v>110</v>
      </c>
      <c r="G7426" t="s">
        <v>110</v>
      </c>
      <c r="H7426" t="s">
        <v>94</v>
      </c>
      <c r="K7426">
        <v>0</v>
      </c>
      <c r="L7426">
        <v>0</v>
      </c>
      <c r="O7426">
        <v>1989</v>
      </c>
      <c r="P7426" t="s">
        <v>120</v>
      </c>
      <c r="R7426">
        <f t="shared" si="461"/>
        <v>-89</v>
      </c>
      <c r="S7426">
        <f t="shared" si="462"/>
        <v>38</v>
      </c>
      <c r="T7426" t="str">
        <f t="shared" si="463"/>
        <v>-8938</v>
      </c>
      <c r="U7426" t="str">
        <f t="shared" ref="U7426:U7489" si="464">_xlfn.CONCAT($R7427, ", ", $S7427)</f>
        <v>-89, 38</v>
      </c>
    </row>
    <row r="7427" spans="1:21" hidden="1" x14ac:dyDescent="0.25">
      <c r="A7427">
        <v>-89.190359000000001</v>
      </c>
      <c r="B7427">
        <v>37.724564999999998</v>
      </c>
      <c r="C7427">
        <v>1989</v>
      </c>
      <c r="D7427" t="s">
        <v>899</v>
      </c>
      <c r="E7427" t="s">
        <v>526</v>
      </c>
      <c r="F7427" t="s">
        <v>110</v>
      </c>
      <c r="G7427" t="s">
        <v>110</v>
      </c>
      <c r="H7427" t="s">
        <v>94</v>
      </c>
      <c r="K7427">
        <v>0</v>
      </c>
      <c r="L7427">
        <v>0</v>
      </c>
      <c r="O7427">
        <v>1989</v>
      </c>
      <c r="P7427" t="s">
        <v>120</v>
      </c>
      <c r="R7427">
        <f t="shared" ref="R7427:R7490" si="465">ROUND($A7427, 0)</f>
        <v>-89</v>
      </c>
      <c r="S7427">
        <f t="shared" ref="S7427:S7490" si="466">ROUND($B7427, 0)</f>
        <v>38</v>
      </c>
      <c r="T7427" t="str">
        <f t="shared" ref="T7427:T7490" si="467">_xlfn.CONCAT($R7427, $S7427)</f>
        <v>-8938</v>
      </c>
      <c r="U7427" t="str">
        <f t="shared" si="464"/>
        <v>-89, 38</v>
      </c>
    </row>
    <row r="7428" spans="1:21" hidden="1" x14ac:dyDescent="0.25">
      <c r="A7428">
        <v>-88.982069999999993</v>
      </c>
      <c r="B7428">
        <v>37.535760000000003</v>
      </c>
      <c r="C7428">
        <v>1989</v>
      </c>
      <c r="D7428" t="s">
        <v>899</v>
      </c>
      <c r="E7428" t="s">
        <v>526</v>
      </c>
      <c r="F7428" t="s">
        <v>110</v>
      </c>
      <c r="G7428" t="s">
        <v>110</v>
      </c>
      <c r="H7428" t="s">
        <v>94</v>
      </c>
      <c r="K7428">
        <v>0</v>
      </c>
      <c r="L7428">
        <v>0</v>
      </c>
      <c r="O7428">
        <v>1989</v>
      </c>
      <c r="P7428" t="s">
        <v>120</v>
      </c>
      <c r="R7428">
        <f t="shared" si="465"/>
        <v>-89</v>
      </c>
      <c r="S7428">
        <f t="shared" si="466"/>
        <v>38</v>
      </c>
      <c r="T7428" t="str">
        <f t="shared" si="467"/>
        <v>-8938</v>
      </c>
      <c r="U7428" t="str">
        <f t="shared" si="464"/>
        <v>-89, 37</v>
      </c>
    </row>
    <row r="7429" spans="1:21" hidden="1" x14ac:dyDescent="0.25">
      <c r="A7429">
        <v>-88.849396999999996</v>
      </c>
      <c r="B7429">
        <v>37.252375999999998</v>
      </c>
      <c r="C7429">
        <v>1989</v>
      </c>
      <c r="D7429" t="s">
        <v>899</v>
      </c>
      <c r="E7429" t="s">
        <v>526</v>
      </c>
      <c r="F7429" t="s">
        <v>110</v>
      </c>
      <c r="G7429" t="s">
        <v>110</v>
      </c>
      <c r="H7429" t="s">
        <v>94</v>
      </c>
      <c r="K7429">
        <v>0</v>
      </c>
      <c r="L7429">
        <v>0</v>
      </c>
      <c r="O7429">
        <v>1989</v>
      </c>
      <c r="P7429" t="s">
        <v>120</v>
      </c>
      <c r="R7429">
        <f t="shared" si="465"/>
        <v>-89</v>
      </c>
      <c r="S7429">
        <f t="shared" si="466"/>
        <v>37</v>
      </c>
      <c r="T7429" t="str">
        <f t="shared" si="467"/>
        <v>-8937</v>
      </c>
      <c r="U7429" t="str">
        <f t="shared" si="464"/>
        <v>-88, 37</v>
      </c>
    </row>
    <row r="7430" spans="1:21" hidden="1" x14ac:dyDescent="0.25">
      <c r="A7430">
        <v>-88.482512999999997</v>
      </c>
      <c r="B7430">
        <v>37.380138000000002</v>
      </c>
      <c r="C7430">
        <v>1989</v>
      </c>
      <c r="D7430" t="s">
        <v>899</v>
      </c>
      <c r="E7430" t="s">
        <v>526</v>
      </c>
      <c r="F7430" t="s">
        <v>110</v>
      </c>
      <c r="G7430" t="s">
        <v>110</v>
      </c>
      <c r="H7430" t="s">
        <v>94</v>
      </c>
      <c r="K7430">
        <v>0</v>
      </c>
      <c r="L7430">
        <v>0</v>
      </c>
      <c r="O7430">
        <v>1989</v>
      </c>
      <c r="P7430" t="s">
        <v>120</v>
      </c>
      <c r="R7430">
        <f t="shared" si="465"/>
        <v>-88</v>
      </c>
      <c r="S7430">
        <f t="shared" si="466"/>
        <v>37</v>
      </c>
      <c r="T7430" t="str">
        <f t="shared" si="467"/>
        <v>-8837</v>
      </c>
      <c r="U7430" t="str">
        <f t="shared" si="464"/>
        <v>-89, 37</v>
      </c>
    </row>
    <row r="7431" spans="1:21" hidden="1" x14ac:dyDescent="0.25">
      <c r="A7431">
        <v>-88.660307000000003</v>
      </c>
      <c r="B7431">
        <v>37.383178999999998</v>
      </c>
      <c r="C7431">
        <v>1989</v>
      </c>
      <c r="D7431" t="s">
        <v>899</v>
      </c>
      <c r="E7431" t="s">
        <v>526</v>
      </c>
      <c r="F7431" t="s">
        <v>110</v>
      </c>
      <c r="G7431" t="s">
        <v>110</v>
      </c>
      <c r="H7431" t="s">
        <v>94</v>
      </c>
      <c r="K7431">
        <v>0</v>
      </c>
      <c r="L7431">
        <v>0</v>
      </c>
      <c r="O7431">
        <v>1989</v>
      </c>
      <c r="P7431" t="s">
        <v>120</v>
      </c>
      <c r="R7431">
        <f t="shared" si="465"/>
        <v>-89</v>
      </c>
      <c r="S7431">
        <f t="shared" si="466"/>
        <v>37</v>
      </c>
      <c r="T7431" t="str">
        <f t="shared" si="467"/>
        <v>-8937</v>
      </c>
      <c r="U7431" t="str">
        <f t="shared" si="464"/>
        <v>-88, 38</v>
      </c>
    </row>
    <row r="7432" spans="1:21" hidden="1" x14ac:dyDescent="0.25">
      <c r="A7432">
        <v>-88.430695</v>
      </c>
      <c r="B7432">
        <v>37.553722999999998</v>
      </c>
      <c r="C7432">
        <v>1989</v>
      </c>
      <c r="D7432" t="s">
        <v>899</v>
      </c>
      <c r="E7432" t="s">
        <v>526</v>
      </c>
      <c r="F7432" t="s">
        <v>110</v>
      </c>
      <c r="G7432" t="s">
        <v>110</v>
      </c>
      <c r="H7432" t="s">
        <v>94</v>
      </c>
      <c r="K7432">
        <v>0</v>
      </c>
      <c r="L7432">
        <v>0</v>
      </c>
      <c r="O7432">
        <v>1989</v>
      </c>
      <c r="P7432" t="s">
        <v>120</v>
      </c>
      <c r="R7432">
        <f t="shared" si="465"/>
        <v>-88</v>
      </c>
      <c r="S7432">
        <f t="shared" si="466"/>
        <v>38</v>
      </c>
      <c r="T7432" t="str">
        <f t="shared" si="467"/>
        <v>-8838</v>
      </c>
      <c r="U7432" t="str">
        <f t="shared" si="464"/>
        <v>-89, 38</v>
      </c>
    </row>
    <row r="7433" spans="1:21" hidden="1" x14ac:dyDescent="0.25">
      <c r="A7433">
        <v>-88.637051999999997</v>
      </c>
      <c r="B7433">
        <v>37.690137</v>
      </c>
      <c r="C7433">
        <v>1989</v>
      </c>
      <c r="D7433" t="s">
        <v>899</v>
      </c>
      <c r="E7433" t="s">
        <v>526</v>
      </c>
      <c r="F7433" t="s">
        <v>110</v>
      </c>
      <c r="G7433" t="s">
        <v>109</v>
      </c>
      <c r="H7433" t="s">
        <v>94</v>
      </c>
      <c r="O7433">
        <v>1989</v>
      </c>
      <c r="P7433" t="s">
        <v>120</v>
      </c>
      <c r="R7433">
        <f t="shared" si="465"/>
        <v>-89</v>
      </c>
      <c r="S7433">
        <f t="shared" si="466"/>
        <v>38</v>
      </c>
      <c r="T7433" t="str">
        <f t="shared" si="467"/>
        <v>-8938</v>
      </c>
      <c r="U7433" t="str">
        <f t="shared" si="464"/>
        <v>-89, 38</v>
      </c>
    </row>
    <row r="7434" spans="1:21" hidden="1" x14ac:dyDescent="0.25">
      <c r="A7434">
        <v>-89.182879999999997</v>
      </c>
      <c r="B7434">
        <v>37.592387000000002</v>
      </c>
      <c r="C7434">
        <v>1989</v>
      </c>
      <c r="D7434" t="s">
        <v>899</v>
      </c>
      <c r="E7434" t="s">
        <v>526</v>
      </c>
      <c r="F7434" t="s">
        <v>110</v>
      </c>
      <c r="G7434" t="s">
        <v>110</v>
      </c>
      <c r="H7434" t="s">
        <v>94</v>
      </c>
      <c r="K7434">
        <v>0</v>
      </c>
      <c r="L7434">
        <v>0</v>
      </c>
      <c r="O7434">
        <v>1989</v>
      </c>
      <c r="P7434" t="s">
        <v>120</v>
      </c>
      <c r="R7434">
        <f t="shared" si="465"/>
        <v>-89</v>
      </c>
      <c r="S7434">
        <f t="shared" si="466"/>
        <v>38</v>
      </c>
      <c r="T7434" t="str">
        <f t="shared" si="467"/>
        <v>-8938</v>
      </c>
      <c r="U7434" t="str">
        <f t="shared" si="464"/>
        <v>-89, 38</v>
      </c>
    </row>
    <row r="7435" spans="1:21" hidden="1" x14ac:dyDescent="0.25">
      <c r="A7435">
        <v>-89.182879999999997</v>
      </c>
      <c r="B7435">
        <v>37.592387000000002</v>
      </c>
      <c r="C7435">
        <v>1989</v>
      </c>
      <c r="D7435" t="s">
        <v>899</v>
      </c>
      <c r="E7435" t="s">
        <v>526</v>
      </c>
      <c r="F7435" t="s">
        <v>110</v>
      </c>
      <c r="G7435" t="s">
        <v>110</v>
      </c>
      <c r="H7435" t="s">
        <v>94</v>
      </c>
      <c r="K7435">
        <v>0</v>
      </c>
      <c r="L7435">
        <v>0</v>
      </c>
      <c r="O7435">
        <v>1989</v>
      </c>
      <c r="P7435" t="s">
        <v>120</v>
      </c>
      <c r="R7435">
        <f t="shared" si="465"/>
        <v>-89</v>
      </c>
      <c r="S7435">
        <f t="shared" si="466"/>
        <v>38</v>
      </c>
      <c r="T7435" t="str">
        <f t="shared" si="467"/>
        <v>-8938</v>
      </c>
      <c r="U7435" t="str">
        <f t="shared" si="464"/>
        <v>-89, 38</v>
      </c>
    </row>
    <row r="7436" spans="1:21" hidden="1" x14ac:dyDescent="0.25">
      <c r="A7436">
        <v>-89.340366000000003</v>
      </c>
      <c r="B7436">
        <v>37.515326999999999</v>
      </c>
      <c r="C7436">
        <v>1989</v>
      </c>
      <c r="D7436" t="s">
        <v>899</v>
      </c>
      <c r="E7436" t="s">
        <v>526</v>
      </c>
      <c r="F7436" t="s">
        <v>110</v>
      </c>
      <c r="G7436" t="s">
        <v>110</v>
      </c>
      <c r="H7436" t="s">
        <v>94</v>
      </c>
      <c r="K7436">
        <v>0</v>
      </c>
      <c r="L7436">
        <v>0</v>
      </c>
      <c r="O7436">
        <v>1989</v>
      </c>
      <c r="P7436" t="s">
        <v>120</v>
      </c>
      <c r="R7436">
        <f t="shared" si="465"/>
        <v>-89</v>
      </c>
      <c r="S7436">
        <f t="shared" si="466"/>
        <v>38</v>
      </c>
      <c r="T7436" t="str">
        <f t="shared" si="467"/>
        <v>-8938</v>
      </c>
      <c r="U7436" t="str">
        <f t="shared" si="464"/>
        <v>-89, 38</v>
      </c>
    </row>
    <row r="7437" spans="1:21" hidden="1" x14ac:dyDescent="0.25">
      <c r="A7437">
        <v>-89.137253000000001</v>
      </c>
      <c r="B7437">
        <v>37.725940000000001</v>
      </c>
      <c r="C7437">
        <v>1989</v>
      </c>
      <c r="D7437" t="s">
        <v>899</v>
      </c>
      <c r="E7437" t="s">
        <v>526</v>
      </c>
      <c r="F7437" t="s">
        <v>110</v>
      </c>
      <c r="G7437" t="s">
        <v>110</v>
      </c>
      <c r="H7437" t="s">
        <v>94</v>
      </c>
      <c r="K7437">
        <v>0</v>
      </c>
      <c r="L7437">
        <v>0</v>
      </c>
      <c r="O7437">
        <v>1989</v>
      </c>
      <c r="P7437" t="s">
        <v>120</v>
      </c>
      <c r="R7437">
        <f t="shared" si="465"/>
        <v>-89</v>
      </c>
      <c r="S7437">
        <f t="shared" si="466"/>
        <v>38</v>
      </c>
      <c r="T7437" t="str">
        <f t="shared" si="467"/>
        <v>-8938</v>
      </c>
      <c r="U7437" t="str">
        <f t="shared" si="464"/>
        <v>-89, 38</v>
      </c>
    </row>
    <row r="7438" spans="1:21" hidden="1" x14ac:dyDescent="0.25">
      <c r="A7438">
        <v>-89.335088999999996</v>
      </c>
      <c r="B7438">
        <v>37.764494999999997</v>
      </c>
      <c r="C7438">
        <v>1936</v>
      </c>
      <c r="D7438" t="s">
        <v>900</v>
      </c>
      <c r="E7438" t="s">
        <v>122</v>
      </c>
      <c r="F7438" t="s">
        <v>110</v>
      </c>
      <c r="G7438" t="s">
        <v>110</v>
      </c>
      <c r="H7438" t="s">
        <v>94</v>
      </c>
      <c r="K7438">
        <v>0</v>
      </c>
      <c r="L7438">
        <v>0</v>
      </c>
      <c r="O7438">
        <v>1936</v>
      </c>
      <c r="P7438" t="s">
        <v>120</v>
      </c>
      <c r="R7438">
        <f t="shared" si="465"/>
        <v>-89</v>
      </c>
      <c r="S7438">
        <f t="shared" si="466"/>
        <v>38</v>
      </c>
      <c r="T7438" t="str">
        <f t="shared" si="467"/>
        <v>-8938</v>
      </c>
      <c r="U7438" t="str">
        <f t="shared" si="464"/>
        <v>-89, 38</v>
      </c>
    </row>
    <row r="7439" spans="1:21" hidden="1" x14ac:dyDescent="0.25">
      <c r="A7439">
        <v>-89.335088999999996</v>
      </c>
      <c r="B7439">
        <v>37.764494999999997</v>
      </c>
      <c r="C7439">
        <v>1936</v>
      </c>
      <c r="D7439" t="s">
        <v>900</v>
      </c>
      <c r="E7439" t="s">
        <v>122</v>
      </c>
      <c r="F7439" t="s">
        <v>110</v>
      </c>
      <c r="G7439" t="s">
        <v>110</v>
      </c>
      <c r="H7439" t="s">
        <v>94</v>
      </c>
      <c r="K7439">
        <v>0</v>
      </c>
      <c r="L7439">
        <v>0</v>
      </c>
      <c r="O7439">
        <v>1936</v>
      </c>
      <c r="P7439" t="s">
        <v>120</v>
      </c>
      <c r="R7439">
        <f t="shared" si="465"/>
        <v>-89</v>
      </c>
      <c r="S7439">
        <f t="shared" si="466"/>
        <v>38</v>
      </c>
      <c r="T7439" t="str">
        <f t="shared" si="467"/>
        <v>-8938</v>
      </c>
      <c r="U7439" t="str">
        <f t="shared" si="464"/>
        <v>-89, 38</v>
      </c>
    </row>
    <row r="7440" spans="1:21" hidden="1" x14ac:dyDescent="0.25">
      <c r="A7440">
        <v>-89.027574000000001</v>
      </c>
      <c r="B7440">
        <v>37.803106</v>
      </c>
      <c r="C7440">
        <v>1938</v>
      </c>
      <c r="D7440" t="s">
        <v>900</v>
      </c>
      <c r="E7440" t="s">
        <v>122</v>
      </c>
      <c r="F7440" t="s">
        <v>110</v>
      </c>
      <c r="G7440" t="s">
        <v>110</v>
      </c>
      <c r="H7440" t="s">
        <v>94</v>
      </c>
      <c r="K7440">
        <v>0</v>
      </c>
      <c r="L7440">
        <v>0</v>
      </c>
      <c r="O7440">
        <v>1938</v>
      </c>
      <c r="P7440" t="s">
        <v>120</v>
      </c>
      <c r="R7440">
        <f t="shared" si="465"/>
        <v>-89</v>
      </c>
      <c r="S7440">
        <f t="shared" si="466"/>
        <v>38</v>
      </c>
      <c r="T7440" t="str">
        <f t="shared" si="467"/>
        <v>-8938</v>
      </c>
      <c r="U7440" t="str">
        <f t="shared" si="464"/>
        <v>-89, 38</v>
      </c>
    </row>
    <row r="7441" spans="1:21" hidden="1" x14ac:dyDescent="0.25">
      <c r="A7441">
        <v>-89.027574000000001</v>
      </c>
      <c r="B7441">
        <v>37.803106</v>
      </c>
      <c r="C7441">
        <v>1938</v>
      </c>
      <c r="D7441" t="s">
        <v>900</v>
      </c>
      <c r="E7441" t="s">
        <v>122</v>
      </c>
      <c r="F7441" t="s">
        <v>110</v>
      </c>
      <c r="G7441" t="s">
        <v>110</v>
      </c>
      <c r="H7441" t="s">
        <v>94</v>
      </c>
      <c r="K7441">
        <v>0</v>
      </c>
      <c r="L7441">
        <v>0</v>
      </c>
      <c r="O7441">
        <v>1938</v>
      </c>
      <c r="P7441" t="s">
        <v>120</v>
      </c>
      <c r="R7441">
        <f t="shared" si="465"/>
        <v>-89</v>
      </c>
      <c r="S7441">
        <f t="shared" si="466"/>
        <v>38</v>
      </c>
      <c r="T7441" t="str">
        <f t="shared" si="467"/>
        <v>-8938</v>
      </c>
      <c r="U7441" t="str">
        <f t="shared" si="464"/>
        <v>-89, 38</v>
      </c>
    </row>
    <row r="7442" spans="1:21" hidden="1" x14ac:dyDescent="0.25">
      <c r="A7442">
        <v>-89.027574000000001</v>
      </c>
      <c r="B7442">
        <v>37.803106</v>
      </c>
      <c r="C7442">
        <v>1938</v>
      </c>
      <c r="D7442" t="s">
        <v>900</v>
      </c>
      <c r="E7442" t="s">
        <v>122</v>
      </c>
      <c r="F7442" t="s">
        <v>110</v>
      </c>
      <c r="G7442" t="s">
        <v>110</v>
      </c>
      <c r="H7442" t="s">
        <v>94</v>
      </c>
      <c r="K7442">
        <v>0</v>
      </c>
      <c r="L7442">
        <v>0</v>
      </c>
      <c r="O7442">
        <v>1938</v>
      </c>
      <c r="P7442" t="s">
        <v>120</v>
      </c>
      <c r="R7442">
        <f t="shared" si="465"/>
        <v>-89</v>
      </c>
      <c r="S7442">
        <f t="shared" si="466"/>
        <v>38</v>
      </c>
      <c r="T7442" t="str">
        <f t="shared" si="467"/>
        <v>-8938</v>
      </c>
      <c r="U7442" t="str">
        <f t="shared" si="464"/>
        <v>-89, 38</v>
      </c>
    </row>
    <row r="7443" spans="1:21" hidden="1" x14ac:dyDescent="0.25">
      <c r="A7443">
        <v>-89.027574000000001</v>
      </c>
      <c r="B7443">
        <v>37.803106</v>
      </c>
      <c r="C7443">
        <v>1938</v>
      </c>
      <c r="D7443" t="s">
        <v>900</v>
      </c>
      <c r="E7443" t="s">
        <v>122</v>
      </c>
      <c r="F7443" t="s">
        <v>110</v>
      </c>
      <c r="G7443" t="s">
        <v>110</v>
      </c>
      <c r="H7443" t="s">
        <v>94</v>
      </c>
      <c r="K7443">
        <v>0</v>
      </c>
      <c r="L7443">
        <v>0</v>
      </c>
      <c r="O7443">
        <v>1938</v>
      </c>
      <c r="P7443" t="s">
        <v>120</v>
      </c>
      <c r="R7443">
        <f t="shared" si="465"/>
        <v>-89</v>
      </c>
      <c r="S7443">
        <f t="shared" si="466"/>
        <v>38</v>
      </c>
      <c r="T7443" t="str">
        <f t="shared" si="467"/>
        <v>-8938</v>
      </c>
      <c r="U7443" t="str">
        <f t="shared" si="464"/>
        <v>-89, 38</v>
      </c>
    </row>
    <row r="7444" spans="1:21" hidden="1" x14ac:dyDescent="0.25">
      <c r="A7444">
        <v>-89.027574000000001</v>
      </c>
      <c r="B7444">
        <v>37.803106</v>
      </c>
      <c r="C7444">
        <v>1938</v>
      </c>
      <c r="D7444" t="s">
        <v>900</v>
      </c>
      <c r="E7444" t="s">
        <v>122</v>
      </c>
      <c r="F7444" t="s">
        <v>110</v>
      </c>
      <c r="G7444" t="s">
        <v>110</v>
      </c>
      <c r="H7444" t="s">
        <v>94</v>
      </c>
      <c r="K7444">
        <v>0</v>
      </c>
      <c r="L7444">
        <v>0</v>
      </c>
      <c r="O7444">
        <v>1938</v>
      </c>
      <c r="P7444" t="s">
        <v>120</v>
      </c>
      <c r="R7444">
        <f t="shared" si="465"/>
        <v>-89</v>
      </c>
      <c r="S7444">
        <f t="shared" si="466"/>
        <v>38</v>
      </c>
      <c r="T7444" t="str">
        <f t="shared" si="467"/>
        <v>-8938</v>
      </c>
      <c r="U7444" t="str">
        <f t="shared" si="464"/>
        <v>-89, 38</v>
      </c>
    </row>
    <row r="7445" spans="1:21" hidden="1" x14ac:dyDescent="0.25">
      <c r="A7445">
        <v>-89.027574000000001</v>
      </c>
      <c r="B7445">
        <v>37.803106</v>
      </c>
      <c r="C7445">
        <v>1938</v>
      </c>
      <c r="D7445" t="s">
        <v>900</v>
      </c>
      <c r="E7445" t="s">
        <v>122</v>
      </c>
      <c r="F7445" t="s">
        <v>110</v>
      </c>
      <c r="G7445" t="s">
        <v>110</v>
      </c>
      <c r="H7445" t="s">
        <v>94</v>
      </c>
      <c r="K7445">
        <v>0</v>
      </c>
      <c r="L7445">
        <v>0</v>
      </c>
      <c r="O7445">
        <v>1938</v>
      </c>
      <c r="P7445" t="s">
        <v>120</v>
      </c>
      <c r="R7445">
        <f t="shared" si="465"/>
        <v>-89</v>
      </c>
      <c r="S7445">
        <f t="shared" si="466"/>
        <v>38</v>
      </c>
      <c r="T7445" t="str">
        <f t="shared" si="467"/>
        <v>-8938</v>
      </c>
      <c r="U7445" t="str">
        <f t="shared" si="464"/>
        <v>-90, 38</v>
      </c>
    </row>
    <row r="7446" spans="1:21" hidden="1" x14ac:dyDescent="0.25">
      <c r="A7446">
        <v>-89.530889999999999</v>
      </c>
      <c r="B7446">
        <v>37.744098000000001</v>
      </c>
      <c r="C7446">
        <v>1939</v>
      </c>
      <c r="D7446" t="s">
        <v>900</v>
      </c>
      <c r="E7446" t="s">
        <v>122</v>
      </c>
      <c r="F7446" t="s">
        <v>110</v>
      </c>
      <c r="G7446" t="s">
        <v>110</v>
      </c>
      <c r="H7446" t="s">
        <v>94</v>
      </c>
      <c r="K7446">
        <v>0</v>
      </c>
      <c r="L7446">
        <v>0</v>
      </c>
      <c r="O7446">
        <v>1939</v>
      </c>
      <c r="P7446" t="s">
        <v>120</v>
      </c>
      <c r="R7446">
        <f t="shared" si="465"/>
        <v>-90</v>
      </c>
      <c r="S7446">
        <f t="shared" si="466"/>
        <v>38</v>
      </c>
      <c r="T7446" t="str">
        <f t="shared" si="467"/>
        <v>-9038</v>
      </c>
      <c r="U7446" t="str">
        <f t="shared" si="464"/>
        <v>-90, 38</v>
      </c>
    </row>
    <row r="7447" spans="1:21" hidden="1" x14ac:dyDescent="0.25">
      <c r="A7447">
        <v>-89.530889999999999</v>
      </c>
      <c r="B7447">
        <v>37.744098000000001</v>
      </c>
      <c r="C7447">
        <v>1939</v>
      </c>
      <c r="D7447" t="s">
        <v>900</v>
      </c>
      <c r="E7447" t="s">
        <v>122</v>
      </c>
      <c r="F7447" t="s">
        <v>110</v>
      </c>
      <c r="G7447" t="s">
        <v>110</v>
      </c>
      <c r="H7447" t="s">
        <v>94</v>
      </c>
      <c r="K7447">
        <v>0</v>
      </c>
      <c r="L7447">
        <v>0</v>
      </c>
      <c r="O7447">
        <v>1939</v>
      </c>
      <c r="P7447" t="s">
        <v>120</v>
      </c>
      <c r="R7447">
        <f t="shared" si="465"/>
        <v>-90</v>
      </c>
      <c r="S7447">
        <f t="shared" si="466"/>
        <v>38</v>
      </c>
      <c r="T7447" t="str">
        <f t="shared" si="467"/>
        <v>-9038</v>
      </c>
      <c r="U7447" t="str">
        <f t="shared" si="464"/>
        <v>-90, 38</v>
      </c>
    </row>
    <row r="7448" spans="1:21" hidden="1" x14ac:dyDescent="0.25">
      <c r="A7448">
        <v>-89.530889999999999</v>
      </c>
      <c r="B7448">
        <v>37.744098000000001</v>
      </c>
      <c r="C7448">
        <v>1939</v>
      </c>
      <c r="D7448" t="s">
        <v>900</v>
      </c>
      <c r="E7448" t="s">
        <v>122</v>
      </c>
      <c r="F7448" t="s">
        <v>110</v>
      </c>
      <c r="G7448" t="s">
        <v>110</v>
      </c>
      <c r="H7448" t="s">
        <v>94</v>
      </c>
      <c r="K7448">
        <v>0</v>
      </c>
      <c r="L7448">
        <v>0</v>
      </c>
      <c r="O7448">
        <v>1939</v>
      </c>
      <c r="P7448" t="s">
        <v>120</v>
      </c>
      <c r="R7448">
        <f t="shared" si="465"/>
        <v>-90</v>
      </c>
      <c r="S7448">
        <f t="shared" si="466"/>
        <v>38</v>
      </c>
      <c r="T7448" t="str">
        <f t="shared" si="467"/>
        <v>-9038</v>
      </c>
      <c r="U7448" t="str">
        <f t="shared" si="464"/>
        <v>-89, 38</v>
      </c>
    </row>
    <row r="7449" spans="1:21" hidden="1" x14ac:dyDescent="0.25">
      <c r="A7449">
        <v>-89.027574000000001</v>
      </c>
      <c r="B7449">
        <v>37.803106</v>
      </c>
      <c r="C7449">
        <v>1939</v>
      </c>
      <c r="D7449" t="s">
        <v>900</v>
      </c>
      <c r="E7449" t="s">
        <v>122</v>
      </c>
      <c r="F7449" t="s">
        <v>110</v>
      </c>
      <c r="G7449" t="s">
        <v>110</v>
      </c>
      <c r="H7449" t="s">
        <v>94</v>
      </c>
      <c r="K7449">
        <v>0</v>
      </c>
      <c r="L7449">
        <v>0</v>
      </c>
      <c r="O7449">
        <v>1939</v>
      </c>
      <c r="P7449" t="s">
        <v>120</v>
      </c>
      <c r="R7449">
        <f t="shared" si="465"/>
        <v>-89</v>
      </c>
      <c r="S7449">
        <f t="shared" si="466"/>
        <v>38</v>
      </c>
      <c r="T7449" t="str">
        <f t="shared" si="467"/>
        <v>-8938</v>
      </c>
      <c r="U7449" t="str">
        <f t="shared" si="464"/>
        <v>-89, 38</v>
      </c>
    </row>
    <row r="7450" spans="1:21" hidden="1" x14ac:dyDescent="0.25">
      <c r="A7450">
        <v>-89.027574000000001</v>
      </c>
      <c r="B7450">
        <v>37.803106</v>
      </c>
      <c r="C7450">
        <v>1939</v>
      </c>
      <c r="D7450" t="s">
        <v>900</v>
      </c>
      <c r="E7450" t="s">
        <v>122</v>
      </c>
      <c r="F7450" t="s">
        <v>110</v>
      </c>
      <c r="G7450" t="s">
        <v>110</v>
      </c>
      <c r="H7450" t="s">
        <v>94</v>
      </c>
      <c r="K7450">
        <v>0</v>
      </c>
      <c r="L7450">
        <v>0</v>
      </c>
      <c r="O7450">
        <v>1939</v>
      </c>
      <c r="P7450" t="s">
        <v>120</v>
      </c>
      <c r="R7450">
        <f t="shared" si="465"/>
        <v>-89</v>
      </c>
      <c r="S7450">
        <f t="shared" si="466"/>
        <v>38</v>
      </c>
      <c r="T7450" t="str">
        <f t="shared" si="467"/>
        <v>-8938</v>
      </c>
      <c r="U7450" t="str">
        <f t="shared" si="464"/>
        <v>-89, 38</v>
      </c>
    </row>
    <row r="7451" spans="1:21" hidden="1" x14ac:dyDescent="0.25">
      <c r="A7451">
        <v>-89.074059000000005</v>
      </c>
      <c r="B7451">
        <v>37.698245999999997</v>
      </c>
      <c r="C7451">
        <v>1940</v>
      </c>
      <c r="D7451" t="s">
        <v>900</v>
      </c>
      <c r="E7451" t="s">
        <v>122</v>
      </c>
      <c r="F7451" t="s">
        <v>110</v>
      </c>
      <c r="G7451" t="s">
        <v>110</v>
      </c>
      <c r="H7451" t="s">
        <v>94</v>
      </c>
      <c r="K7451">
        <v>0</v>
      </c>
      <c r="L7451">
        <v>0</v>
      </c>
      <c r="O7451">
        <v>1940</v>
      </c>
      <c r="P7451" t="s">
        <v>120</v>
      </c>
      <c r="R7451">
        <f t="shared" si="465"/>
        <v>-89</v>
      </c>
      <c r="S7451">
        <f t="shared" si="466"/>
        <v>38</v>
      </c>
      <c r="T7451" t="str">
        <f t="shared" si="467"/>
        <v>-8938</v>
      </c>
      <c r="U7451" t="str">
        <f t="shared" si="464"/>
        <v>-89, 38</v>
      </c>
    </row>
    <row r="7452" spans="1:21" hidden="1" x14ac:dyDescent="0.25">
      <c r="A7452">
        <v>-89.074059000000005</v>
      </c>
      <c r="B7452">
        <v>37.698245999999997</v>
      </c>
      <c r="C7452">
        <v>1940</v>
      </c>
      <c r="D7452" t="s">
        <v>900</v>
      </c>
      <c r="E7452" t="s">
        <v>122</v>
      </c>
      <c r="F7452" t="s">
        <v>110</v>
      </c>
      <c r="G7452" t="s">
        <v>110</v>
      </c>
      <c r="H7452" t="s">
        <v>94</v>
      </c>
      <c r="K7452">
        <v>0</v>
      </c>
      <c r="L7452">
        <v>0</v>
      </c>
      <c r="O7452">
        <v>1940</v>
      </c>
      <c r="P7452" t="s">
        <v>120</v>
      </c>
      <c r="R7452">
        <f t="shared" si="465"/>
        <v>-89</v>
      </c>
      <c r="S7452">
        <f t="shared" si="466"/>
        <v>38</v>
      </c>
      <c r="T7452" t="str">
        <f t="shared" si="467"/>
        <v>-8938</v>
      </c>
      <c r="U7452" t="str">
        <f t="shared" si="464"/>
        <v>-89, 38</v>
      </c>
    </row>
    <row r="7453" spans="1:21" hidden="1" x14ac:dyDescent="0.25">
      <c r="A7453">
        <v>-89.074059000000005</v>
      </c>
      <c r="B7453">
        <v>37.698245999999997</v>
      </c>
      <c r="C7453">
        <v>1940</v>
      </c>
      <c r="D7453" t="s">
        <v>900</v>
      </c>
      <c r="E7453" t="s">
        <v>122</v>
      </c>
      <c r="F7453" t="s">
        <v>110</v>
      </c>
      <c r="G7453" t="s">
        <v>110</v>
      </c>
      <c r="H7453" t="s">
        <v>94</v>
      </c>
      <c r="K7453">
        <v>0</v>
      </c>
      <c r="L7453">
        <v>0</v>
      </c>
      <c r="O7453">
        <v>1940</v>
      </c>
      <c r="P7453" t="s">
        <v>120</v>
      </c>
      <c r="R7453">
        <f t="shared" si="465"/>
        <v>-89</v>
      </c>
      <c r="S7453">
        <f t="shared" si="466"/>
        <v>38</v>
      </c>
      <c r="T7453" t="str">
        <f t="shared" si="467"/>
        <v>-8938</v>
      </c>
      <c r="U7453" t="str">
        <f t="shared" si="464"/>
        <v>-89, 38</v>
      </c>
    </row>
    <row r="7454" spans="1:21" hidden="1" x14ac:dyDescent="0.25">
      <c r="A7454">
        <v>-89.240913000000006</v>
      </c>
      <c r="B7454">
        <v>37.688983</v>
      </c>
      <c r="C7454">
        <v>1955</v>
      </c>
      <c r="D7454" t="s">
        <v>900</v>
      </c>
      <c r="E7454" t="s">
        <v>122</v>
      </c>
      <c r="F7454" t="s">
        <v>110</v>
      </c>
      <c r="G7454" t="s">
        <v>110</v>
      </c>
      <c r="H7454" t="s">
        <v>94</v>
      </c>
      <c r="K7454">
        <v>0</v>
      </c>
      <c r="L7454">
        <v>0</v>
      </c>
      <c r="O7454">
        <v>1955</v>
      </c>
      <c r="P7454" t="s">
        <v>120</v>
      </c>
      <c r="R7454">
        <f t="shared" si="465"/>
        <v>-89</v>
      </c>
      <c r="S7454">
        <f t="shared" si="466"/>
        <v>38</v>
      </c>
      <c r="T7454" t="str">
        <f t="shared" si="467"/>
        <v>-8938</v>
      </c>
      <c r="U7454" t="str">
        <f t="shared" si="464"/>
        <v>-89, 38</v>
      </c>
    </row>
    <row r="7455" spans="1:21" hidden="1" x14ac:dyDescent="0.25">
      <c r="A7455">
        <v>-89.240913000000006</v>
      </c>
      <c r="B7455">
        <v>37.688983</v>
      </c>
      <c r="C7455">
        <v>1955</v>
      </c>
      <c r="D7455" t="s">
        <v>900</v>
      </c>
      <c r="E7455" t="s">
        <v>122</v>
      </c>
      <c r="F7455" t="s">
        <v>110</v>
      </c>
      <c r="G7455" t="s">
        <v>110</v>
      </c>
      <c r="H7455" t="s">
        <v>94</v>
      </c>
      <c r="K7455">
        <v>0</v>
      </c>
      <c r="L7455">
        <v>0</v>
      </c>
      <c r="O7455">
        <v>1955</v>
      </c>
      <c r="P7455" t="s">
        <v>120</v>
      </c>
      <c r="R7455">
        <f t="shared" si="465"/>
        <v>-89</v>
      </c>
      <c r="S7455">
        <f t="shared" si="466"/>
        <v>38</v>
      </c>
      <c r="T7455" t="str">
        <f t="shared" si="467"/>
        <v>-8938</v>
      </c>
      <c r="U7455" t="str">
        <f t="shared" si="464"/>
        <v>-89, 38</v>
      </c>
    </row>
    <row r="7456" spans="1:21" hidden="1" x14ac:dyDescent="0.25">
      <c r="A7456">
        <v>-89.240913000000006</v>
      </c>
      <c r="B7456">
        <v>37.688983</v>
      </c>
      <c r="C7456">
        <v>1955</v>
      </c>
      <c r="D7456" t="s">
        <v>900</v>
      </c>
      <c r="E7456" t="s">
        <v>122</v>
      </c>
      <c r="F7456" t="s">
        <v>110</v>
      </c>
      <c r="G7456" t="s">
        <v>110</v>
      </c>
      <c r="H7456" t="s">
        <v>94</v>
      </c>
      <c r="K7456">
        <v>0</v>
      </c>
      <c r="L7456">
        <v>0</v>
      </c>
      <c r="O7456">
        <v>1955</v>
      </c>
      <c r="P7456" t="s">
        <v>120</v>
      </c>
      <c r="R7456">
        <f t="shared" si="465"/>
        <v>-89</v>
      </c>
      <c r="S7456">
        <f t="shared" si="466"/>
        <v>38</v>
      </c>
      <c r="T7456" t="str">
        <f t="shared" si="467"/>
        <v>-8938</v>
      </c>
      <c r="U7456" t="str">
        <f t="shared" si="464"/>
        <v>-89, 38</v>
      </c>
    </row>
    <row r="7457" spans="1:21" hidden="1" x14ac:dyDescent="0.25">
      <c r="A7457">
        <v>-89.438982999999993</v>
      </c>
      <c r="B7457">
        <v>37.561439</v>
      </c>
      <c r="C7457">
        <v>1955</v>
      </c>
      <c r="D7457" t="s">
        <v>900</v>
      </c>
      <c r="E7457" t="s">
        <v>122</v>
      </c>
      <c r="F7457" t="s">
        <v>110</v>
      </c>
      <c r="G7457" t="s">
        <v>110</v>
      </c>
      <c r="H7457" t="s">
        <v>94</v>
      </c>
      <c r="K7457">
        <v>0</v>
      </c>
      <c r="L7457">
        <v>0</v>
      </c>
      <c r="O7457">
        <v>1955</v>
      </c>
      <c r="P7457" t="s">
        <v>120</v>
      </c>
      <c r="R7457">
        <f t="shared" si="465"/>
        <v>-89</v>
      </c>
      <c r="S7457">
        <f t="shared" si="466"/>
        <v>38</v>
      </c>
      <c r="T7457" t="str">
        <f t="shared" si="467"/>
        <v>-8938</v>
      </c>
      <c r="U7457" t="str">
        <f t="shared" si="464"/>
        <v>-89, 38</v>
      </c>
    </row>
    <row r="7458" spans="1:21" hidden="1" x14ac:dyDescent="0.25">
      <c r="A7458">
        <v>-89.438982999999993</v>
      </c>
      <c r="B7458">
        <v>37.561439</v>
      </c>
      <c r="C7458">
        <v>1957</v>
      </c>
      <c r="D7458" t="s">
        <v>900</v>
      </c>
      <c r="E7458" t="s">
        <v>122</v>
      </c>
      <c r="F7458" t="s">
        <v>110</v>
      </c>
      <c r="G7458" t="s">
        <v>110</v>
      </c>
      <c r="H7458" t="s">
        <v>94</v>
      </c>
      <c r="K7458">
        <v>0</v>
      </c>
      <c r="L7458">
        <v>0</v>
      </c>
      <c r="O7458">
        <v>1957</v>
      </c>
      <c r="P7458" t="s">
        <v>120</v>
      </c>
      <c r="R7458">
        <f t="shared" si="465"/>
        <v>-89</v>
      </c>
      <c r="S7458">
        <f t="shared" si="466"/>
        <v>38</v>
      </c>
      <c r="T7458" t="str">
        <f t="shared" si="467"/>
        <v>-8938</v>
      </c>
      <c r="U7458" t="str">
        <f t="shared" si="464"/>
        <v>-89, 38</v>
      </c>
    </row>
    <row r="7459" spans="1:21" hidden="1" x14ac:dyDescent="0.25">
      <c r="A7459">
        <v>-89.438982999999993</v>
      </c>
      <c r="B7459">
        <v>37.561439</v>
      </c>
      <c r="C7459">
        <v>1957</v>
      </c>
      <c r="D7459" t="s">
        <v>900</v>
      </c>
      <c r="E7459" t="s">
        <v>122</v>
      </c>
      <c r="F7459" t="s">
        <v>110</v>
      </c>
      <c r="G7459" t="s">
        <v>110</v>
      </c>
      <c r="H7459" t="s">
        <v>94</v>
      </c>
      <c r="K7459">
        <v>0</v>
      </c>
      <c r="L7459">
        <v>0</v>
      </c>
      <c r="O7459">
        <v>1957</v>
      </c>
      <c r="P7459" t="s">
        <v>120</v>
      </c>
      <c r="R7459">
        <f t="shared" si="465"/>
        <v>-89</v>
      </c>
      <c r="S7459">
        <f t="shared" si="466"/>
        <v>38</v>
      </c>
      <c r="T7459" t="str">
        <f t="shared" si="467"/>
        <v>-8938</v>
      </c>
      <c r="U7459" t="str">
        <f t="shared" si="464"/>
        <v>-89, 38</v>
      </c>
    </row>
    <row r="7460" spans="1:21" hidden="1" x14ac:dyDescent="0.25">
      <c r="A7460">
        <v>-89.198395000000005</v>
      </c>
      <c r="B7460">
        <v>37.712499000000001</v>
      </c>
      <c r="C7460">
        <v>1965</v>
      </c>
      <c r="D7460" t="s">
        <v>900</v>
      </c>
      <c r="E7460" t="s">
        <v>122</v>
      </c>
      <c r="F7460" t="s">
        <v>110</v>
      </c>
      <c r="G7460" t="s">
        <v>110</v>
      </c>
      <c r="H7460" t="s">
        <v>94</v>
      </c>
      <c r="K7460">
        <v>0</v>
      </c>
      <c r="L7460">
        <v>0</v>
      </c>
      <c r="O7460">
        <v>1965</v>
      </c>
      <c r="P7460" t="s">
        <v>120</v>
      </c>
      <c r="R7460">
        <f t="shared" si="465"/>
        <v>-89</v>
      </c>
      <c r="S7460">
        <f t="shared" si="466"/>
        <v>38</v>
      </c>
      <c r="T7460" t="str">
        <f t="shared" si="467"/>
        <v>-8938</v>
      </c>
      <c r="U7460" t="str">
        <f t="shared" si="464"/>
        <v>-89, 38</v>
      </c>
    </row>
    <row r="7461" spans="1:21" hidden="1" x14ac:dyDescent="0.25">
      <c r="A7461">
        <v>-89.198395000000005</v>
      </c>
      <c r="B7461">
        <v>37.712499000000001</v>
      </c>
      <c r="C7461">
        <v>1965</v>
      </c>
      <c r="D7461" t="s">
        <v>900</v>
      </c>
      <c r="E7461" t="s">
        <v>122</v>
      </c>
      <c r="F7461" t="s">
        <v>110</v>
      </c>
      <c r="G7461" t="s">
        <v>110</v>
      </c>
      <c r="H7461" t="s">
        <v>94</v>
      </c>
      <c r="K7461">
        <v>0</v>
      </c>
      <c r="L7461">
        <v>0</v>
      </c>
      <c r="O7461">
        <v>1965</v>
      </c>
      <c r="P7461" t="s">
        <v>120</v>
      </c>
      <c r="R7461">
        <f t="shared" si="465"/>
        <v>-89</v>
      </c>
      <c r="S7461">
        <f t="shared" si="466"/>
        <v>38</v>
      </c>
      <c r="T7461" t="str">
        <f t="shared" si="467"/>
        <v>-8938</v>
      </c>
      <c r="U7461" t="str">
        <f t="shared" si="464"/>
        <v>-89, 38</v>
      </c>
    </row>
    <row r="7462" spans="1:21" hidden="1" x14ac:dyDescent="0.25">
      <c r="A7462">
        <v>-89.184264999999996</v>
      </c>
      <c r="B7462">
        <v>37.597394999999999</v>
      </c>
      <c r="C7462">
        <v>1969</v>
      </c>
      <c r="D7462" t="s">
        <v>900</v>
      </c>
      <c r="E7462" t="s">
        <v>122</v>
      </c>
      <c r="F7462" t="s">
        <v>110</v>
      </c>
      <c r="G7462" t="s">
        <v>110</v>
      </c>
      <c r="H7462" t="s">
        <v>94</v>
      </c>
      <c r="K7462">
        <v>0</v>
      </c>
      <c r="L7462">
        <v>0</v>
      </c>
      <c r="O7462">
        <v>1969</v>
      </c>
      <c r="P7462" t="s">
        <v>120</v>
      </c>
      <c r="R7462">
        <f t="shared" si="465"/>
        <v>-89</v>
      </c>
      <c r="S7462">
        <f t="shared" si="466"/>
        <v>38</v>
      </c>
      <c r="T7462" t="str">
        <f t="shared" si="467"/>
        <v>-8938</v>
      </c>
      <c r="U7462" t="str">
        <f t="shared" si="464"/>
        <v>-89, 37</v>
      </c>
    </row>
    <row r="7463" spans="1:21" hidden="1" x14ac:dyDescent="0.25">
      <c r="A7463">
        <v>-89.247028</v>
      </c>
      <c r="B7463">
        <v>37.460326999999999</v>
      </c>
      <c r="C7463">
        <v>1958</v>
      </c>
      <c r="D7463" t="s">
        <v>901</v>
      </c>
      <c r="E7463" t="s">
        <v>118</v>
      </c>
      <c r="F7463" t="s">
        <v>110</v>
      </c>
      <c r="G7463" t="s">
        <v>110</v>
      </c>
      <c r="H7463" t="s">
        <v>94</v>
      </c>
      <c r="K7463">
        <v>0</v>
      </c>
      <c r="L7463">
        <v>0</v>
      </c>
      <c r="O7463">
        <v>1958</v>
      </c>
      <c r="P7463" t="s">
        <v>120</v>
      </c>
      <c r="R7463">
        <f t="shared" si="465"/>
        <v>-89</v>
      </c>
      <c r="S7463">
        <f t="shared" si="466"/>
        <v>37</v>
      </c>
      <c r="T7463" t="str">
        <f t="shared" si="467"/>
        <v>-8937</v>
      </c>
      <c r="U7463" t="str">
        <f t="shared" si="464"/>
        <v>-89, 37</v>
      </c>
    </row>
    <row r="7464" spans="1:21" hidden="1" x14ac:dyDescent="0.25">
      <c r="A7464">
        <v>-89.247028</v>
      </c>
      <c r="B7464">
        <v>37.460326999999999</v>
      </c>
      <c r="C7464">
        <v>1958</v>
      </c>
      <c r="D7464" t="s">
        <v>901</v>
      </c>
      <c r="E7464" t="s">
        <v>118</v>
      </c>
      <c r="F7464" t="s">
        <v>110</v>
      </c>
      <c r="G7464" t="s">
        <v>110</v>
      </c>
      <c r="H7464" t="s">
        <v>94</v>
      </c>
      <c r="K7464">
        <v>0</v>
      </c>
      <c r="L7464">
        <v>0</v>
      </c>
      <c r="O7464">
        <v>1958</v>
      </c>
      <c r="P7464" t="s">
        <v>120</v>
      </c>
      <c r="R7464">
        <f t="shared" si="465"/>
        <v>-89</v>
      </c>
      <c r="S7464">
        <f t="shared" si="466"/>
        <v>37</v>
      </c>
      <c r="T7464" t="str">
        <f t="shared" si="467"/>
        <v>-8937</v>
      </c>
      <c r="U7464" t="str">
        <f t="shared" si="464"/>
        <v>-89, 38</v>
      </c>
    </row>
    <row r="7465" spans="1:21" hidden="1" x14ac:dyDescent="0.25">
      <c r="A7465">
        <v>-89.492354000000006</v>
      </c>
      <c r="B7465">
        <v>37.722053000000002</v>
      </c>
      <c r="C7465">
        <v>1981</v>
      </c>
      <c r="D7465" t="s">
        <v>901</v>
      </c>
      <c r="E7465" t="s">
        <v>118</v>
      </c>
      <c r="F7465" t="s">
        <v>110</v>
      </c>
      <c r="G7465" t="s">
        <v>110</v>
      </c>
      <c r="H7465" t="s">
        <v>94</v>
      </c>
      <c r="K7465">
        <v>0</v>
      </c>
      <c r="L7465">
        <v>0</v>
      </c>
      <c r="O7465">
        <v>1981</v>
      </c>
      <c r="P7465" t="s">
        <v>120</v>
      </c>
      <c r="R7465">
        <f t="shared" si="465"/>
        <v>-89</v>
      </c>
      <c r="S7465">
        <f t="shared" si="466"/>
        <v>38</v>
      </c>
      <c r="T7465" t="str">
        <f t="shared" si="467"/>
        <v>-8938</v>
      </c>
      <c r="U7465" t="str">
        <f t="shared" si="464"/>
        <v>-89, 39</v>
      </c>
    </row>
    <row r="7466" spans="1:21" hidden="1" x14ac:dyDescent="0.25">
      <c r="A7466">
        <v>-88.556531000000007</v>
      </c>
      <c r="B7466">
        <v>39.062176999999998</v>
      </c>
      <c r="C7466">
        <v>1984</v>
      </c>
      <c r="D7466" t="s">
        <v>901</v>
      </c>
      <c r="E7466" t="s">
        <v>118</v>
      </c>
      <c r="F7466" t="s">
        <v>110</v>
      </c>
      <c r="G7466" t="s">
        <v>110</v>
      </c>
      <c r="H7466" t="s">
        <v>94</v>
      </c>
      <c r="K7466">
        <v>0</v>
      </c>
      <c r="L7466">
        <v>0</v>
      </c>
      <c r="O7466">
        <v>1984</v>
      </c>
      <c r="P7466" t="s">
        <v>120</v>
      </c>
      <c r="R7466">
        <f t="shared" si="465"/>
        <v>-89</v>
      </c>
      <c r="S7466">
        <f t="shared" si="466"/>
        <v>39</v>
      </c>
      <c r="T7466" t="str">
        <f t="shared" si="467"/>
        <v>-8939</v>
      </c>
      <c r="U7466" t="str">
        <f t="shared" si="464"/>
        <v>-88, 40</v>
      </c>
    </row>
    <row r="7467" spans="1:21" hidden="1" x14ac:dyDescent="0.25">
      <c r="A7467">
        <v>-88.041343999999995</v>
      </c>
      <c r="B7467">
        <v>40.168669000000001</v>
      </c>
      <c r="C7467">
        <v>1987</v>
      </c>
      <c r="D7467" t="s">
        <v>901</v>
      </c>
      <c r="E7467" t="s">
        <v>118</v>
      </c>
      <c r="F7467" t="s">
        <v>110</v>
      </c>
      <c r="G7467" t="s">
        <v>110</v>
      </c>
      <c r="H7467" t="s">
        <v>94</v>
      </c>
      <c r="K7467">
        <v>0</v>
      </c>
      <c r="L7467">
        <v>0</v>
      </c>
      <c r="O7467">
        <v>1987</v>
      </c>
      <c r="P7467" t="s">
        <v>120</v>
      </c>
      <c r="R7467">
        <f t="shared" si="465"/>
        <v>-88</v>
      </c>
      <c r="S7467">
        <f t="shared" si="466"/>
        <v>40</v>
      </c>
      <c r="T7467" t="str">
        <f t="shared" si="467"/>
        <v>-8840</v>
      </c>
      <c r="U7467" t="str">
        <f t="shared" si="464"/>
        <v>-88, 40</v>
      </c>
    </row>
    <row r="7468" spans="1:21" hidden="1" x14ac:dyDescent="0.25">
      <c r="A7468">
        <v>-88.314284999999998</v>
      </c>
      <c r="B7468">
        <v>40.355727999999999</v>
      </c>
      <c r="C7468">
        <v>1987</v>
      </c>
      <c r="D7468" t="s">
        <v>901</v>
      </c>
      <c r="E7468" t="s">
        <v>118</v>
      </c>
      <c r="F7468" t="s">
        <v>110</v>
      </c>
      <c r="G7468" t="s">
        <v>110</v>
      </c>
      <c r="H7468" t="s">
        <v>94</v>
      </c>
      <c r="K7468">
        <v>0</v>
      </c>
      <c r="L7468">
        <v>0</v>
      </c>
      <c r="O7468">
        <v>1987</v>
      </c>
      <c r="P7468" t="s">
        <v>120</v>
      </c>
      <c r="R7468">
        <f t="shared" si="465"/>
        <v>-88</v>
      </c>
      <c r="S7468">
        <f t="shared" si="466"/>
        <v>40</v>
      </c>
      <c r="T7468" t="str">
        <f t="shared" si="467"/>
        <v>-8840</v>
      </c>
      <c r="U7468" t="str">
        <f t="shared" si="464"/>
        <v>-88, 40</v>
      </c>
    </row>
    <row r="7469" spans="1:21" hidden="1" x14ac:dyDescent="0.25">
      <c r="A7469">
        <v>-87.845112999999998</v>
      </c>
      <c r="B7469">
        <v>40.027482999999997</v>
      </c>
      <c r="C7469">
        <v>1988</v>
      </c>
      <c r="D7469" t="s">
        <v>901</v>
      </c>
      <c r="E7469" t="s">
        <v>118</v>
      </c>
      <c r="F7469" t="s">
        <v>110</v>
      </c>
      <c r="G7469" t="s">
        <v>110</v>
      </c>
      <c r="H7469" t="s">
        <v>94</v>
      </c>
      <c r="K7469">
        <v>0</v>
      </c>
      <c r="L7469">
        <v>0</v>
      </c>
      <c r="O7469">
        <v>1988</v>
      </c>
      <c r="P7469" t="s">
        <v>120</v>
      </c>
      <c r="R7469">
        <f t="shared" si="465"/>
        <v>-88</v>
      </c>
      <c r="S7469">
        <f t="shared" si="466"/>
        <v>40</v>
      </c>
      <c r="T7469" t="str">
        <f t="shared" si="467"/>
        <v>-8840</v>
      </c>
      <c r="U7469" t="str">
        <f t="shared" si="464"/>
        <v>-90, 38</v>
      </c>
    </row>
    <row r="7470" spans="1:21" hidden="1" x14ac:dyDescent="0.25">
      <c r="A7470">
        <v>-89.921775999999994</v>
      </c>
      <c r="B7470">
        <v>37.913663999999997</v>
      </c>
      <c r="C7470">
        <v>1989</v>
      </c>
      <c r="D7470" t="s">
        <v>901</v>
      </c>
      <c r="E7470" t="s">
        <v>118</v>
      </c>
      <c r="F7470" t="s">
        <v>110</v>
      </c>
      <c r="G7470" t="s">
        <v>110</v>
      </c>
      <c r="H7470" t="s">
        <v>94</v>
      </c>
      <c r="K7470">
        <v>0</v>
      </c>
      <c r="L7470">
        <v>0</v>
      </c>
      <c r="O7470">
        <v>1989</v>
      </c>
      <c r="P7470" t="s">
        <v>120</v>
      </c>
      <c r="R7470">
        <f t="shared" si="465"/>
        <v>-90</v>
      </c>
      <c r="S7470">
        <f t="shared" si="466"/>
        <v>38</v>
      </c>
      <c r="T7470" t="str">
        <f t="shared" si="467"/>
        <v>-9038</v>
      </c>
      <c r="U7470" t="str">
        <f t="shared" si="464"/>
        <v>-90, 38</v>
      </c>
    </row>
    <row r="7471" spans="1:21" hidden="1" x14ac:dyDescent="0.25">
      <c r="A7471">
        <v>-89.921775999999994</v>
      </c>
      <c r="B7471">
        <v>37.913663999999997</v>
      </c>
      <c r="C7471">
        <v>1989</v>
      </c>
      <c r="D7471" t="s">
        <v>901</v>
      </c>
      <c r="E7471" t="s">
        <v>118</v>
      </c>
      <c r="F7471" t="s">
        <v>110</v>
      </c>
      <c r="G7471" t="s">
        <v>110</v>
      </c>
      <c r="H7471" t="s">
        <v>94</v>
      </c>
      <c r="K7471">
        <v>0</v>
      </c>
      <c r="L7471">
        <v>0</v>
      </c>
      <c r="O7471">
        <v>1989</v>
      </c>
      <c r="P7471" t="s">
        <v>120</v>
      </c>
      <c r="R7471">
        <f t="shared" si="465"/>
        <v>-90</v>
      </c>
      <c r="S7471">
        <f t="shared" si="466"/>
        <v>38</v>
      </c>
      <c r="T7471" t="str">
        <f t="shared" si="467"/>
        <v>-9038</v>
      </c>
      <c r="U7471" t="str">
        <f t="shared" si="464"/>
        <v>-90, 38</v>
      </c>
    </row>
    <row r="7472" spans="1:21" hidden="1" x14ac:dyDescent="0.25">
      <c r="A7472">
        <v>-89.921775999999994</v>
      </c>
      <c r="B7472">
        <v>37.913663999999997</v>
      </c>
      <c r="C7472">
        <v>1989</v>
      </c>
      <c r="D7472" t="s">
        <v>901</v>
      </c>
      <c r="E7472" t="s">
        <v>118</v>
      </c>
      <c r="F7472" t="s">
        <v>110</v>
      </c>
      <c r="G7472" t="s">
        <v>110</v>
      </c>
      <c r="H7472" t="s">
        <v>94</v>
      </c>
      <c r="K7472">
        <v>0</v>
      </c>
      <c r="L7472">
        <v>0</v>
      </c>
      <c r="O7472">
        <v>1989</v>
      </c>
      <c r="P7472" t="s">
        <v>120</v>
      </c>
      <c r="R7472">
        <f t="shared" si="465"/>
        <v>-90</v>
      </c>
      <c r="S7472">
        <f t="shared" si="466"/>
        <v>38</v>
      </c>
      <c r="T7472" t="str">
        <f t="shared" si="467"/>
        <v>-9038</v>
      </c>
      <c r="U7472" t="str">
        <f t="shared" si="464"/>
        <v>-90, 38</v>
      </c>
    </row>
    <row r="7473" spans="1:21" hidden="1" x14ac:dyDescent="0.25">
      <c r="A7473">
        <v>-89.921775999999994</v>
      </c>
      <c r="B7473">
        <v>37.913663999999997</v>
      </c>
      <c r="C7473">
        <v>1989</v>
      </c>
      <c r="D7473" t="s">
        <v>901</v>
      </c>
      <c r="E7473" t="s">
        <v>118</v>
      </c>
      <c r="F7473" t="s">
        <v>110</v>
      </c>
      <c r="G7473" t="s">
        <v>110</v>
      </c>
      <c r="H7473" t="s">
        <v>94</v>
      </c>
      <c r="K7473">
        <v>0</v>
      </c>
      <c r="L7473">
        <v>0</v>
      </c>
      <c r="O7473">
        <v>1989</v>
      </c>
      <c r="P7473" t="s">
        <v>120</v>
      </c>
      <c r="R7473">
        <f t="shared" si="465"/>
        <v>-90</v>
      </c>
      <c r="S7473">
        <f t="shared" si="466"/>
        <v>38</v>
      </c>
      <c r="T7473" t="str">
        <f t="shared" si="467"/>
        <v>-9038</v>
      </c>
      <c r="U7473" t="str">
        <f t="shared" si="464"/>
        <v>-90, 38</v>
      </c>
    </row>
    <row r="7474" spans="1:21" hidden="1" x14ac:dyDescent="0.25">
      <c r="A7474">
        <v>-89.921775999999994</v>
      </c>
      <c r="B7474">
        <v>37.913663999999997</v>
      </c>
      <c r="C7474">
        <v>1989</v>
      </c>
      <c r="D7474" t="s">
        <v>901</v>
      </c>
      <c r="E7474" t="s">
        <v>118</v>
      </c>
      <c r="F7474" t="s">
        <v>110</v>
      </c>
      <c r="G7474" t="s">
        <v>110</v>
      </c>
      <c r="H7474" t="s">
        <v>94</v>
      </c>
      <c r="K7474">
        <v>0</v>
      </c>
      <c r="L7474">
        <v>0</v>
      </c>
      <c r="O7474">
        <v>1989</v>
      </c>
      <c r="P7474" t="s">
        <v>120</v>
      </c>
      <c r="R7474">
        <f t="shared" si="465"/>
        <v>-90</v>
      </c>
      <c r="S7474">
        <f t="shared" si="466"/>
        <v>38</v>
      </c>
      <c r="T7474" t="str">
        <f t="shared" si="467"/>
        <v>-9038</v>
      </c>
      <c r="U7474" t="str">
        <f t="shared" si="464"/>
        <v>-90, 38</v>
      </c>
    </row>
    <row r="7475" spans="1:21" hidden="1" x14ac:dyDescent="0.25">
      <c r="A7475">
        <v>-89.921775999999994</v>
      </c>
      <c r="B7475">
        <v>37.913663999999997</v>
      </c>
      <c r="C7475">
        <v>1989</v>
      </c>
      <c r="D7475" t="s">
        <v>901</v>
      </c>
      <c r="E7475" t="s">
        <v>118</v>
      </c>
      <c r="F7475" t="s">
        <v>110</v>
      </c>
      <c r="G7475" t="s">
        <v>110</v>
      </c>
      <c r="H7475" t="s">
        <v>94</v>
      </c>
      <c r="K7475">
        <v>0</v>
      </c>
      <c r="L7475">
        <v>0</v>
      </c>
      <c r="O7475">
        <v>1989</v>
      </c>
      <c r="P7475" t="s">
        <v>120</v>
      </c>
      <c r="R7475">
        <f t="shared" si="465"/>
        <v>-90</v>
      </c>
      <c r="S7475">
        <f t="shared" si="466"/>
        <v>38</v>
      </c>
      <c r="T7475" t="str">
        <f t="shared" si="467"/>
        <v>-9038</v>
      </c>
      <c r="U7475" t="str">
        <f t="shared" si="464"/>
        <v>-91, 39</v>
      </c>
    </row>
    <row r="7476" spans="1:21" hidden="1" x14ac:dyDescent="0.25">
      <c r="A7476">
        <v>-90.641060999999993</v>
      </c>
      <c r="B7476">
        <v>38.921419</v>
      </c>
      <c r="C7476">
        <v>1989</v>
      </c>
      <c r="D7476" t="s">
        <v>901</v>
      </c>
      <c r="E7476" t="s">
        <v>118</v>
      </c>
      <c r="F7476" t="s">
        <v>110</v>
      </c>
      <c r="G7476" t="s">
        <v>110</v>
      </c>
      <c r="H7476" t="s">
        <v>94</v>
      </c>
      <c r="K7476">
        <v>0</v>
      </c>
      <c r="L7476">
        <v>0</v>
      </c>
      <c r="O7476">
        <v>1989</v>
      </c>
      <c r="P7476" t="s">
        <v>120</v>
      </c>
      <c r="R7476">
        <f t="shared" si="465"/>
        <v>-91</v>
      </c>
      <c r="S7476">
        <f t="shared" si="466"/>
        <v>39</v>
      </c>
      <c r="T7476" t="str">
        <f t="shared" si="467"/>
        <v>-9139</v>
      </c>
      <c r="U7476" t="str">
        <f t="shared" si="464"/>
        <v>-89, 38</v>
      </c>
    </row>
    <row r="7477" spans="1:21" hidden="1" x14ac:dyDescent="0.25">
      <c r="A7477">
        <v>-89.254739000000001</v>
      </c>
      <c r="B7477">
        <v>37.743678000000003</v>
      </c>
      <c r="C7477">
        <v>1940</v>
      </c>
      <c r="D7477" t="s">
        <v>426</v>
      </c>
      <c r="E7477" t="s">
        <v>118</v>
      </c>
      <c r="F7477" t="s">
        <v>110</v>
      </c>
      <c r="G7477" t="s">
        <v>110</v>
      </c>
      <c r="H7477" t="s">
        <v>94</v>
      </c>
      <c r="K7477">
        <v>0</v>
      </c>
      <c r="L7477">
        <v>0</v>
      </c>
      <c r="O7477">
        <v>1940</v>
      </c>
      <c r="P7477" t="s">
        <v>120</v>
      </c>
      <c r="R7477">
        <f t="shared" si="465"/>
        <v>-89</v>
      </c>
      <c r="S7477">
        <f t="shared" si="466"/>
        <v>38</v>
      </c>
      <c r="T7477" t="str">
        <f t="shared" si="467"/>
        <v>-8938</v>
      </c>
      <c r="U7477" t="str">
        <f t="shared" si="464"/>
        <v>-89, 38</v>
      </c>
    </row>
    <row r="7478" spans="1:21" hidden="1" x14ac:dyDescent="0.25">
      <c r="A7478">
        <v>-89.254739000000001</v>
      </c>
      <c r="B7478">
        <v>37.743678000000003</v>
      </c>
      <c r="C7478">
        <v>1940</v>
      </c>
      <c r="D7478" t="s">
        <v>426</v>
      </c>
      <c r="E7478" t="s">
        <v>118</v>
      </c>
      <c r="F7478" t="s">
        <v>110</v>
      </c>
      <c r="G7478" t="s">
        <v>110</v>
      </c>
      <c r="H7478" t="s">
        <v>94</v>
      </c>
      <c r="K7478">
        <v>0</v>
      </c>
      <c r="L7478">
        <v>0</v>
      </c>
      <c r="O7478">
        <v>1940</v>
      </c>
      <c r="P7478" t="s">
        <v>120</v>
      </c>
      <c r="R7478">
        <f t="shared" si="465"/>
        <v>-89</v>
      </c>
      <c r="S7478">
        <f t="shared" si="466"/>
        <v>38</v>
      </c>
      <c r="T7478" t="str">
        <f t="shared" si="467"/>
        <v>-8938</v>
      </c>
      <c r="U7478" t="str">
        <f t="shared" si="464"/>
        <v>-89, 38</v>
      </c>
    </row>
    <row r="7479" spans="1:21" hidden="1" x14ac:dyDescent="0.25">
      <c r="A7479">
        <v>-89.254739000000001</v>
      </c>
      <c r="B7479">
        <v>37.743678000000003</v>
      </c>
      <c r="C7479">
        <v>1940</v>
      </c>
      <c r="D7479" t="s">
        <v>426</v>
      </c>
      <c r="E7479" t="s">
        <v>118</v>
      </c>
      <c r="F7479" t="s">
        <v>110</v>
      </c>
      <c r="G7479" t="s">
        <v>110</v>
      </c>
      <c r="H7479" t="s">
        <v>94</v>
      </c>
      <c r="K7479">
        <v>0</v>
      </c>
      <c r="L7479">
        <v>0</v>
      </c>
      <c r="O7479">
        <v>1940</v>
      </c>
      <c r="P7479" t="s">
        <v>120</v>
      </c>
      <c r="R7479">
        <f t="shared" si="465"/>
        <v>-89</v>
      </c>
      <c r="S7479">
        <f t="shared" si="466"/>
        <v>38</v>
      </c>
      <c r="T7479" t="str">
        <f t="shared" si="467"/>
        <v>-8938</v>
      </c>
      <c r="U7479" t="str">
        <f t="shared" si="464"/>
        <v>-89, 38</v>
      </c>
    </row>
    <row r="7480" spans="1:21" hidden="1" x14ac:dyDescent="0.25">
      <c r="A7480">
        <v>-89.254739000000001</v>
      </c>
      <c r="B7480">
        <v>37.743678000000003</v>
      </c>
      <c r="C7480">
        <v>1940</v>
      </c>
      <c r="D7480" t="s">
        <v>426</v>
      </c>
      <c r="E7480" t="s">
        <v>118</v>
      </c>
      <c r="F7480" t="s">
        <v>110</v>
      </c>
      <c r="G7480" t="s">
        <v>110</v>
      </c>
      <c r="H7480" t="s">
        <v>94</v>
      </c>
      <c r="K7480">
        <v>0</v>
      </c>
      <c r="L7480">
        <v>0</v>
      </c>
      <c r="O7480">
        <v>1940</v>
      </c>
      <c r="P7480" t="s">
        <v>120</v>
      </c>
      <c r="R7480">
        <f t="shared" si="465"/>
        <v>-89</v>
      </c>
      <c r="S7480">
        <f t="shared" si="466"/>
        <v>38</v>
      </c>
      <c r="T7480" t="str">
        <f t="shared" si="467"/>
        <v>-8938</v>
      </c>
      <c r="U7480" t="str">
        <f t="shared" si="464"/>
        <v>-89, 38</v>
      </c>
    </row>
    <row r="7481" spans="1:21" hidden="1" x14ac:dyDescent="0.25">
      <c r="A7481">
        <v>-89.254739000000001</v>
      </c>
      <c r="B7481">
        <v>37.743678000000003</v>
      </c>
      <c r="C7481">
        <v>1940</v>
      </c>
      <c r="D7481" t="s">
        <v>426</v>
      </c>
      <c r="E7481" t="s">
        <v>118</v>
      </c>
      <c r="F7481" t="s">
        <v>110</v>
      </c>
      <c r="G7481" t="s">
        <v>110</v>
      </c>
      <c r="H7481" t="s">
        <v>94</v>
      </c>
      <c r="K7481">
        <v>0</v>
      </c>
      <c r="L7481">
        <v>0</v>
      </c>
      <c r="O7481">
        <v>1940</v>
      </c>
      <c r="P7481" t="s">
        <v>120</v>
      </c>
      <c r="R7481">
        <f t="shared" si="465"/>
        <v>-89</v>
      </c>
      <c r="S7481">
        <f t="shared" si="466"/>
        <v>38</v>
      </c>
      <c r="T7481" t="str">
        <f t="shared" si="467"/>
        <v>-8938</v>
      </c>
      <c r="U7481" t="str">
        <f t="shared" si="464"/>
        <v>-89, 38</v>
      </c>
    </row>
    <row r="7482" spans="1:21" hidden="1" x14ac:dyDescent="0.25">
      <c r="A7482">
        <v>-89.254739000000001</v>
      </c>
      <c r="B7482">
        <v>37.743678000000003</v>
      </c>
      <c r="C7482">
        <v>1940</v>
      </c>
      <c r="D7482" t="s">
        <v>426</v>
      </c>
      <c r="E7482" t="s">
        <v>118</v>
      </c>
      <c r="F7482" t="s">
        <v>110</v>
      </c>
      <c r="G7482" t="s">
        <v>110</v>
      </c>
      <c r="H7482" t="s">
        <v>94</v>
      </c>
      <c r="K7482">
        <v>0</v>
      </c>
      <c r="L7482">
        <v>0</v>
      </c>
      <c r="O7482">
        <v>1940</v>
      </c>
      <c r="P7482" t="s">
        <v>120</v>
      </c>
      <c r="R7482">
        <f t="shared" si="465"/>
        <v>-89</v>
      </c>
      <c r="S7482">
        <f t="shared" si="466"/>
        <v>38</v>
      </c>
      <c r="T7482" t="str">
        <f t="shared" si="467"/>
        <v>-8938</v>
      </c>
      <c r="U7482" t="str">
        <f t="shared" si="464"/>
        <v>-89, 38</v>
      </c>
    </row>
    <row r="7483" spans="1:21" hidden="1" x14ac:dyDescent="0.25">
      <c r="A7483">
        <v>-89.254739000000001</v>
      </c>
      <c r="B7483">
        <v>37.743678000000003</v>
      </c>
      <c r="C7483">
        <v>1940</v>
      </c>
      <c r="D7483" t="s">
        <v>426</v>
      </c>
      <c r="E7483" t="s">
        <v>118</v>
      </c>
      <c r="F7483" t="s">
        <v>110</v>
      </c>
      <c r="G7483" t="s">
        <v>110</v>
      </c>
      <c r="H7483" t="s">
        <v>94</v>
      </c>
      <c r="K7483">
        <v>0</v>
      </c>
      <c r="L7483">
        <v>0</v>
      </c>
      <c r="O7483">
        <v>1940</v>
      </c>
      <c r="P7483" t="s">
        <v>120</v>
      </c>
      <c r="R7483">
        <f t="shared" si="465"/>
        <v>-89</v>
      </c>
      <c r="S7483">
        <f t="shared" si="466"/>
        <v>38</v>
      </c>
      <c r="T7483" t="str">
        <f t="shared" si="467"/>
        <v>-8938</v>
      </c>
      <c r="U7483" t="str">
        <f t="shared" si="464"/>
        <v>-89, 38</v>
      </c>
    </row>
    <row r="7484" spans="1:21" hidden="1" x14ac:dyDescent="0.25">
      <c r="A7484">
        <v>-89.254739000000001</v>
      </c>
      <c r="B7484">
        <v>37.743678000000003</v>
      </c>
      <c r="C7484">
        <v>1940</v>
      </c>
      <c r="D7484" t="s">
        <v>426</v>
      </c>
      <c r="E7484" t="s">
        <v>118</v>
      </c>
      <c r="F7484" t="s">
        <v>110</v>
      </c>
      <c r="G7484" t="s">
        <v>110</v>
      </c>
      <c r="H7484" t="s">
        <v>94</v>
      </c>
      <c r="K7484">
        <v>0</v>
      </c>
      <c r="L7484">
        <v>0</v>
      </c>
      <c r="O7484">
        <v>1940</v>
      </c>
      <c r="P7484" t="s">
        <v>120</v>
      </c>
      <c r="R7484">
        <f t="shared" si="465"/>
        <v>-89</v>
      </c>
      <c r="S7484">
        <f t="shared" si="466"/>
        <v>38</v>
      </c>
      <c r="T7484" t="str">
        <f t="shared" si="467"/>
        <v>-8938</v>
      </c>
      <c r="U7484" t="str">
        <f t="shared" si="464"/>
        <v>-89, 38</v>
      </c>
    </row>
    <row r="7485" spans="1:21" hidden="1" x14ac:dyDescent="0.25">
      <c r="A7485">
        <v>-89.254739000000001</v>
      </c>
      <c r="B7485">
        <v>37.743678000000003</v>
      </c>
      <c r="C7485">
        <v>1940</v>
      </c>
      <c r="D7485" t="s">
        <v>426</v>
      </c>
      <c r="E7485" t="s">
        <v>118</v>
      </c>
      <c r="F7485" t="s">
        <v>110</v>
      </c>
      <c r="G7485" t="s">
        <v>110</v>
      </c>
      <c r="H7485" t="s">
        <v>94</v>
      </c>
      <c r="K7485">
        <v>0</v>
      </c>
      <c r="L7485">
        <v>0</v>
      </c>
      <c r="O7485">
        <v>1940</v>
      </c>
      <c r="P7485" t="s">
        <v>120</v>
      </c>
      <c r="R7485">
        <f t="shared" si="465"/>
        <v>-89</v>
      </c>
      <c r="S7485">
        <f t="shared" si="466"/>
        <v>38</v>
      </c>
      <c r="T7485" t="str">
        <f t="shared" si="467"/>
        <v>-8938</v>
      </c>
      <c r="U7485" t="str">
        <f t="shared" si="464"/>
        <v>-89, 38</v>
      </c>
    </row>
    <row r="7486" spans="1:21" hidden="1" x14ac:dyDescent="0.25">
      <c r="A7486">
        <v>-89.254739000000001</v>
      </c>
      <c r="B7486">
        <v>37.743678000000003</v>
      </c>
      <c r="C7486">
        <v>1955</v>
      </c>
      <c r="D7486" t="s">
        <v>426</v>
      </c>
      <c r="E7486" t="s">
        <v>118</v>
      </c>
      <c r="F7486" t="s">
        <v>110</v>
      </c>
      <c r="G7486" t="s">
        <v>110</v>
      </c>
      <c r="H7486" t="s">
        <v>94</v>
      </c>
      <c r="K7486">
        <v>0</v>
      </c>
      <c r="L7486">
        <v>0</v>
      </c>
      <c r="O7486">
        <v>1955</v>
      </c>
      <c r="P7486" t="s">
        <v>120</v>
      </c>
      <c r="R7486">
        <f t="shared" si="465"/>
        <v>-89</v>
      </c>
      <c r="S7486">
        <f t="shared" si="466"/>
        <v>38</v>
      </c>
      <c r="T7486" t="str">
        <f t="shared" si="467"/>
        <v>-8938</v>
      </c>
      <c r="U7486" t="str">
        <f t="shared" si="464"/>
        <v>-89, 38</v>
      </c>
    </row>
    <row r="7487" spans="1:21" hidden="1" x14ac:dyDescent="0.25">
      <c r="A7487">
        <v>-89.254739000000001</v>
      </c>
      <c r="B7487">
        <v>37.743678000000003</v>
      </c>
      <c r="C7487">
        <v>1955</v>
      </c>
      <c r="D7487" t="s">
        <v>426</v>
      </c>
      <c r="E7487" t="s">
        <v>118</v>
      </c>
      <c r="F7487" t="s">
        <v>110</v>
      </c>
      <c r="G7487" t="s">
        <v>110</v>
      </c>
      <c r="H7487" t="s">
        <v>94</v>
      </c>
      <c r="K7487">
        <v>0</v>
      </c>
      <c r="L7487">
        <v>0</v>
      </c>
      <c r="O7487">
        <v>1955</v>
      </c>
      <c r="P7487" t="s">
        <v>120</v>
      </c>
      <c r="R7487">
        <f t="shared" si="465"/>
        <v>-89</v>
      </c>
      <c r="S7487">
        <f t="shared" si="466"/>
        <v>38</v>
      </c>
      <c r="T7487" t="str">
        <f t="shared" si="467"/>
        <v>-8938</v>
      </c>
      <c r="U7487" t="str">
        <f t="shared" si="464"/>
        <v>-89, 38</v>
      </c>
    </row>
    <row r="7488" spans="1:21" hidden="1" x14ac:dyDescent="0.25">
      <c r="A7488">
        <v>-89.254739000000001</v>
      </c>
      <c r="B7488">
        <v>37.743678000000003</v>
      </c>
      <c r="C7488">
        <v>1955</v>
      </c>
      <c r="D7488" t="s">
        <v>426</v>
      </c>
      <c r="E7488" t="s">
        <v>118</v>
      </c>
      <c r="F7488" t="s">
        <v>110</v>
      </c>
      <c r="G7488" t="s">
        <v>110</v>
      </c>
      <c r="H7488" t="s">
        <v>94</v>
      </c>
      <c r="K7488">
        <v>0</v>
      </c>
      <c r="L7488">
        <v>0</v>
      </c>
      <c r="O7488">
        <v>1955</v>
      </c>
      <c r="P7488" t="s">
        <v>120</v>
      </c>
      <c r="R7488">
        <f t="shared" si="465"/>
        <v>-89</v>
      </c>
      <c r="S7488">
        <f t="shared" si="466"/>
        <v>38</v>
      </c>
      <c r="T7488" t="str">
        <f t="shared" si="467"/>
        <v>-8938</v>
      </c>
      <c r="U7488" t="str">
        <f t="shared" si="464"/>
        <v>-90, 38</v>
      </c>
    </row>
    <row r="7489" spans="1:21" hidden="1" x14ac:dyDescent="0.25">
      <c r="A7489">
        <v>-89.511881000000002</v>
      </c>
      <c r="B7489">
        <v>37.716349999999998</v>
      </c>
      <c r="C7489">
        <v>1959</v>
      </c>
      <c r="D7489" t="s">
        <v>426</v>
      </c>
      <c r="E7489" t="s">
        <v>118</v>
      </c>
      <c r="F7489" t="s">
        <v>110</v>
      </c>
      <c r="G7489" t="s">
        <v>110</v>
      </c>
      <c r="H7489" t="s">
        <v>94</v>
      </c>
      <c r="K7489">
        <v>0</v>
      </c>
      <c r="L7489">
        <v>0</v>
      </c>
      <c r="O7489">
        <v>1959</v>
      </c>
      <c r="P7489" t="s">
        <v>120</v>
      </c>
      <c r="R7489">
        <f t="shared" si="465"/>
        <v>-90</v>
      </c>
      <c r="S7489">
        <f t="shared" si="466"/>
        <v>38</v>
      </c>
      <c r="T7489" t="str">
        <f t="shared" si="467"/>
        <v>-9038</v>
      </c>
      <c r="U7489" t="str">
        <f t="shared" si="464"/>
        <v>-90, 38</v>
      </c>
    </row>
    <row r="7490" spans="1:21" hidden="1" x14ac:dyDescent="0.25">
      <c r="A7490">
        <v>-89.511881000000002</v>
      </c>
      <c r="B7490">
        <v>37.716349999999998</v>
      </c>
      <c r="C7490">
        <v>1959</v>
      </c>
      <c r="D7490" t="s">
        <v>426</v>
      </c>
      <c r="E7490" t="s">
        <v>118</v>
      </c>
      <c r="F7490" t="s">
        <v>110</v>
      </c>
      <c r="G7490" t="s">
        <v>110</v>
      </c>
      <c r="H7490" t="s">
        <v>94</v>
      </c>
      <c r="K7490">
        <v>0</v>
      </c>
      <c r="L7490">
        <v>0</v>
      </c>
      <c r="O7490">
        <v>1959</v>
      </c>
      <c r="P7490" t="s">
        <v>120</v>
      </c>
      <c r="R7490">
        <f t="shared" si="465"/>
        <v>-90</v>
      </c>
      <c r="S7490">
        <f t="shared" si="466"/>
        <v>38</v>
      </c>
      <c r="T7490" t="str">
        <f t="shared" si="467"/>
        <v>-9038</v>
      </c>
      <c r="U7490" t="str">
        <f t="shared" ref="U7490:U7553" si="468">_xlfn.CONCAT($R7491, ", ", $S7491)</f>
        <v>-89, 38</v>
      </c>
    </row>
    <row r="7491" spans="1:21" hidden="1" x14ac:dyDescent="0.25">
      <c r="A7491">
        <v>-89.438982999999993</v>
      </c>
      <c r="B7491">
        <v>37.561439</v>
      </c>
      <c r="C7491">
        <v>1959</v>
      </c>
      <c r="D7491" t="s">
        <v>426</v>
      </c>
      <c r="E7491" t="s">
        <v>118</v>
      </c>
      <c r="F7491" t="s">
        <v>110</v>
      </c>
      <c r="G7491" t="s">
        <v>110</v>
      </c>
      <c r="H7491" t="s">
        <v>94</v>
      </c>
      <c r="K7491">
        <v>0</v>
      </c>
      <c r="L7491">
        <v>0</v>
      </c>
      <c r="O7491">
        <v>1959</v>
      </c>
      <c r="P7491" t="s">
        <v>120</v>
      </c>
      <c r="R7491">
        <f t="shared" ref="R7491:R7554" si="469">ROUND($A7491, 0)</f>
        <v>-89</v>
      </c>
      <c r="S7491">
        <f t="shared" ref="S7491:S7554" si="470">ROUND($B7491, 0)</f>
        <v>38</v>
      </c>
      <c r="T7491" t="str">
        <f t="shared" ref="T7491:T7554" si="471">_xlfn.CONCAT($R7491, $S7491)</f>
        <v>-8938</v>
      </c>
      <c r="U7491" t="str">
        <f t="shared" si="468"/>
        <v>-89, 38</v>
      </c>
    </row>
    <row r="7492" spans="1:21" hidden="1" x14ac:dyDescent="0.25">
      <c r="A7492">
        <v>-89.438982999999993</v>
      </c>
      <c r="B7492">
        <v>37.561439</v>
      </c>
      <c r="C7492">
        <v>1959</v>
      </c>
      <c r="D7492" t="s">
        <v>426</v>
      </c>
      <c r="E7492" t="s">
        <v>118</v>
      </c>
      <c r="F7492" t="s">
        <v>110</v>
      </c>
      <c r="G7492" t="s">
        <v>110</v>
      </c>
      <c r="H7492" t="s">
        <v>94</v>
      </c>
      <c r="K7492">
        <v>0</v>
      </c>
      <c r="L7492">
        <v>0</v>
      </c>
      <c r="O7492">
        <v>1959</v>
      </c>
      <c r="P7492" t="s">
        <v>120</v>
      </c>
      <c r="R7492">
        <f t="shared" si="469"/>
        <v>-89</v>
      </c>
      <c r="S7492">
        <f t="shared" si="470"/>
        <v>38</v>
      </c>
      <c r="T7492" t="str">
        <f t="shared" si="471"/>
        <v>-8938</v>
      </c>
      <c r="U7492" t="str">
        <f t="shared" si="468"/>
        <v>-89, 38</v>
      </c>
    </row>
    <row r="7493" spans="1:21" hidden="1" x14ac:dyDescent="0.25">
      <c r="A7493">
        <v>-89.438982999999993</v>
      </c>
      <c r="B7493">
        <v>37.561439</v>
      </c>
      <c r="C7493">
        <v>1959</v>
      </c>
      <c r="D7493" t="s">
        <v>426</v>
      </c>
      <c r="E7493" t="s">
        <v>118</v>
      </c>
      <c r="F7493" t="s">
        <v>110</v>
      </c>
      <c r="G7493" t="s">
        <v>110</v>
      </c>
      <c r="H7493" t="s">
        <v>94</v>
      </c>
      <c r="K7493">
        <v>0</v>
      </c>
      <c r="L7493">
        <v>0</v>
      </c>
      <c r="O7493">
        <v>1959</v>
      </c>
      <c r="P7493" t="s">
        <v>120</v>
      </c>
      <c r="R7493">
        <f t="shared" si="469"/>
        <v>-89</v>
      </c>
      <c r="S7493">
        <f t="shared" si="470"/>
        <v>38</v>
      </c>
      <c r="T7493" t="str">
        <f t="shared" si="471"/>
        <v>-8938</v>
      </c>
      <c r="U7493" t="str">
        <f t="shared" si="468"/>
        <v>-89, 38</v>
      </c>
    </row>
    <row r="7494" spans="1:21" hidden="1" x14ac:dyDescent="0.25">
      <c r="A7494">
        <v>-89.438982999999993</v>
      </c>
      <c r="B7494">
        <v>37.561439</v>
      </c>
      <c r="C7494">
        <v>1959</v>
      </c>
      <c r="D7494" t="s">
        <v>426</v>
      </c>
      <c r="E7494" t="s">
        <v>118</v>
      </c>
      <c r="F7494" t="s">
        <v>110</v>
      </c>
      <c r="G7494" t="s">
        <v>110</v>
      </c>
      <c r="H7494" t="s">
        <v>94</v>
      </c>
      <c r="K7494">
        <v>0</v>
      </c>
      <c r="L7494">
        <v>0</v>
      </c>
      <c r="O7494">
        <v>1959</v>
      </c>
      <c r="P7494" t="s">
        <v>120</v>
      </c>
      <c r="R7494">
        <f t="shared" si="469"/>
        <v>-89</v>
      </c>
      <c r="S7494">
        <f t="shared" si="470"/>
        <v>38</v>
      </c>
      <c r="T7494" t="str">
        <f t="shared" si="471"/>
        <v>-8938</v>
      </c>
      <c r="U7494" t="str">
        <f t="shared" si="468"/>
        <v>-89, 38</v>
      </c>
    </row>
    <row r="7495" spans="1:21" hidden="1" x14ac:dyDescent="0.25">
      <c r="A7495">
        <v>-89.438982999999993</v>
      </c>
      <c r="B7495">
        <v>37.561439</v>
      </c>
      <c r="C7495">
        <v>1959</v>
      </c>
      <c r="D7495" t="s">
        <v>426</v>
      </c>
      <c r="E7495" t="s">
        <v>118</v>
      </c>
      <c r="F7495" t="s">
        <v>110</v>
      </c>
      <c r="G7495" t="s">
        <v>110</v>
      </c>
      <c r="H7495" t="s">
        <v>94</v>
      </c>
      <c r="K7495">
        <v>0</v>
      </c>
      <c r="L7495">
        <v>0</v>
      </c>
      <c r="O7495">
        <v>1959</v>
      </c>
      <c r="P7495" t="s">
        <v>120</v>
      </c>
      <c r="R7495">
        <f t="shared" si="469"/>
        <v>-89</v>
      </c>
      <c r="S7495">
        <f t="shared" si="470"/>
        <v>38</v>
      </c>
      <c r="T7495" t="str">
        <f t="shared" si="471"/>
        <v>-8938</v>
      </c>
      <c r="U7495" t="str">
        <f t="shared" si="468"/>
        <v>-89, 38</v>
      </c>
    </row>
    <row r="7496" spans="1:21" hidden="1" x14ac:dyDescent="0.25">
      <c r="A7496">
        <v>-89.438982999999993</v>
      </c>
      <c r="B7496">
        <v>37.561439</v>
      </c>
      <c r="C7496">
        <v>1959</v>
      </c>
      <c r="D7496" t="s">
        <v>426</v>
      </c>
      <c r="E7496" t="s">
        <v>118</v>
      </c>
      <c r="F7496" t="s">
        <v>110</v>
      </c>
      <c r="G7496" t="s">
        <v>110</v>
      </c>
      <c r="H7496" t="s">
        <v>94</v>
      </c>
      <c r="K7496">
        <v>0</v>
      </c>
      <c r="L7496">
        <v>0</v>
      </c>
      <c r="O7496">
        <v>1959</v>
      </c>
      <c r="P7496" t="s">
        <v>120</v>
      </c>
      <c r="R7496">
        <f t="shared" si="469"/>
        <v>-89</v>
      </c>
      <c r="S7496">
        <f t="shared" si="470"/>
        <v>38</v>
      </c>
      <c r="T7496" t="str">
        <f t="shared" si="471"/>
        <v>-8938</v>
      </c>
      <c r="U7496" t="str">
        <f t="shared" si="468"/>
        <v>-89, 38</v>
      </c>
    </row>
    <row r="7497" spans="1:21" hidden="1" x14ac:dyDescent="0.25">
      <c r="A7497">
        <v>-89.438982999999993</v>
      </c>
      <c r="B7497">
        <v>37.561439</v>
      </c>
      <c r="C7497">
        <v>1960</v>
      </c>
      <c r="D7497" t="s">
        <v>426</v>
      </c>
      <c r="E7497" t="s">
        <v>118</v>
      </c>
      <c r="F7497" t="s">
        <v>110</v>
      </c>
      <c r="G7497" t="s">
        <v>110</v>
      </c>
      <c r="H7497" t="s">
        <v>94</v>
      </c>
      <c r="K7497">
        <v>0</v>
      </c>
      <c r="L7497">
        <v>0</v>
      </c>
      <c r="O7497">
        <v>1960</v>
      </c>
      <c r="P7497" t="s">
        <v>120</v>
      </c>
      <c r="R7497">
        <f t="shared" si="469"/>
        <v>-89</v>
      </c>
      <c r="S7497">
        <f t="shared" si="470"/>
        <v>38</v>
      </c>
      <c r="T7497" t="str">
        <f t="shared" si="471"/>
        <v>-8938</v>
      </c>
      <c r="U7497" t="str">
        <f t="shared" si="468"/>
        <v>-89, 38</v>
      </c>
    </row>
    <row r="7498" spans="1:21" hidden="1" x14ac:dyDescent="0.25">
      <c r="A7498">
        <v>-89.438982999999993</v>
      </c>
      <c r="B7498">
        <v>37.561439</v>
      </c>
      <c r="C7498">
        <v>1960</v>
      </c>
      <c r="D7498" t="s">
        <v>426</v>
      </c>
      <c r="E7498" t="s">
        <v>118</v>
      </c>
      <c r="F7498" t="s">
        <v>110</v>
      </c>
      <c r="G7498" t="s">
        <v>110</v>
      </c>
      <c r="H7498" t="s">
        <v>94</v>
      </c>
      <c r="K7498">
        <v>0</v>
      </c>
      <c r="L7498">
        <v>0</v>
      </c>
      <c r="O7498">
        <v>1960</v>
      </c>
      <c r="P7498" t="s">
        <v>120</v>
      </c>
      <c r="R7498">
        <f t="shared" si="469"/>
        <v>-89</v>
      </c>
      <c r="S7498">
        <f t="shared" si="470"/>
        <v>38</v>
      </c>
      <c r="T7498" t="str">
        <f t="shared" si="471"/>
        <v>-8938</v>
      </c>
      <c r="U7498" t="str">
        <f t="shared" si="468"/>
        <v>-89, 38</v>
      </c>
    </row>
    <row r="7499" spans="1:21" hidden="1" x14ac:dyDescent="0.25">
      <c r="A7499">
        <v>-89.182879999999997</v>
      </c>
      <c r="B7499">
        <v>37.592387000000002</v>
      </c>
      <c r="C7499">
        <v>1963</v>
      </c>
      <c r="D7499" t="s">
        <v>426</v>
      </c>
      <c r="E7499" t="s">
        <v>118</v>
      </c>
      <c r="F7499" t="s">
        <v>110</v>
      </c>
      <c r="G7499" t="s">
        <v>110</v>
      </c>
      <c r="H7499" t="s">
        <v>94</v>
      </c>
      <c r="K7499">
        <v>0</v>
      </c>
      <c r="L7499">
        <v>0</v>
      </c>
      <c r="O7499">
        <v>1963</v>
      </c>
      <c r="P7499" t="s">
        <v>120</v>
      </c>
      <c r="R7499">
        <f t="shared" si="469"/>
        <v>-89</v>
      </c>
      <c r="S7499">
        <f t="shared" si="470"/>
        <v>38</v>
      </c>
      <c r="T7499" t="str">
        <f t="shared" si="471"/>
        <v>-8938</v>
      </c>
      <c r="U7499" t="str">
        <f t="shared" si="468"/>
        <v>-89, 38</v>
      </c>
    </row>
    <row r="7500" spans="1:21" hidden="1" x14ac:dyDescent="0.25">
      <c r="A7500">
        <v>-89.39573</v>
      </c>
      <c r="B7500">
        <v>37.679965000000003</v>
      </c>
      <c r="C7500">
        <v>1963</v>
      </c>
      <c r="D7500" t="s">
        <v>426</v>
      </c>
      <c r="E7500" t="s">
        <v>118</v>
      </c>
      <c r="F7500" t="s">
        <v>110</v>
      </c>
      <c r="G7500" t="s">
        <v>110</v>
      </c>
      <c r="H7500" t="s">
        <v>94</v>
      </c>
      <c r="K7500">
        <v>0</v>
      </c>
      <c r="L7500">
        <v>0</v>
      </c>
      <c r="O7500">
        <v>1963</v>
      </c>
      <c r="P7500" t="s">
        <v>120</v>
      </c>
      <c r="R7500">
        <f t="shared" si="469"/>
        <v>-89</v>
      </c>
      <c r="S7500">
        <f t="shared" si="470"/>
        <v>38</v>
      </c>
      <c r="T7500" t="str">
        <f t="shared" si="471"/>
        <v>-8938</v>
      </c>
      <c r="U7500" t="str">
        <f t="shared" si="468"/>
        <v>-89, 38</v>
      </c>
    </row>
    <row r="7501" spans="1:21" hidden="1" x14ac:dyDescent="0.25">
      <c r="A7501">
        <v>-89.39573</v>
      </c>
      <c r="B7501">
        <v>37.679965000000003</v>
      </c>
      <c r="C7501">
        <v>1963</v>
      </c>
      <c r="D7501" t="s">
        <v>426</v>
      </c>
      <c r="E7501" t="s">
        <v>118</v>
      </c>
      <c r="F7501" t="s">
        <v>110</v>
      </c>
      <c r="G7501" t="s">
        <v>110</v>
      </c>
      <c r="H7501" t="s">
        <v>94</v>
      </c>
      <c r="K7501">
        <v>0</v>
      </c>
      <c r="L7501">
        <v>0</v>
      </c>
      <c r="O7501">
        <v>1963</v>
      </c>
      <c r="P7501" t="s">
        <v>120</v>
      </c>
      <c r="R7501">
        <f t="shared" si="469"/>
        <v>-89</v>
      </c>
      <c r="S7501">
        <f t="shared" si="470"/>
        <v>38</v>
      </c>
      <c r="T7501" t="str">
        <f t="shared" si="471"/>
        <v>-8938</v>
      </c>
      <c r="U7501" t="str">
        <f t="shared" si="468"/>
        <v>-89, 38</v>
      </c>
    </row>
    <row r="7502" spans="1:21" hidden="1" x14ac:dyDescent="0.25">
      <c r="A7502">
        <v>-89.39573</v>
      </c>
      <c r="B7502">
        <v>37.679965000000003</v>
      </c>
      <c r="C7502">
        <v>1963</v>
      </c>
      <c r="D7502" t="s">
        <v>426</v>
      </c>
      <c r="E7502" t="s">
        <v>118</v>
      </c>
      <c r="F7502" t="s">
        <v>110</v>
      </c>
      <c r="G7502" t="s">
        <v>110</v>
      </c>
      <c r="H7502" t="s">
        <v>94</v>
      </c>
      <c r="K7502">
        <v>0</v>
      </c>
      <c r="L7502">
        <v>0</v>
      </c>
      <c r="O7502">
        <v>1963</v>
      </c>
      <c r="P7502" t="s">
        <v>120</v>
      </c>
      <c r="R7502">
        <f t="shared" si="469"/>
        <v>-89</v>
      </c>
      <c r="S7502">
        <f t="shared" si="470"/>
        <v>38</v>
      </c>
      <c r="T7502" t="str">
        <f t="shared" si="471"/>
        <v>-8938</v>
      </c>
      <c r="U7502" t="str">
        <f t="shared" si="468"/>
        <v>-89, 38</v>
      </c>
    </row>
    <row r="7503" spans="1:21" hidden="1" x14ac:dyDescent="0.25">
      <c r="A7503">
        <v>-89.226408000000006</v>
      </c>
      <c r="B7503">
        <v>37.709085000000002</v>
      </c>
      <c r="C7503">
        <v>1963</v>
      </c>
      <c r="D7503" t="s">
        <v>426</v>
      </c>
      <c r="E7503" t="s">
        <v>118</v>
      </c>
      <c r="F7503" t="s">
        <v>110</v>
      </c>
      <c r="G7503" t="s">
        <v>110</v>
      </c>
      <c r="H7503" t="s">
        <v>94</v>
      </c>
      <c r="K7503">
        <v>0</v>
      </c>
      <c r="L7503">
        <v>0</v>
      </c>
      <c r="O7503">
        <v>1963</v>
      </c>
      <c r="P7503" t="s">
        <v>120</v>
      </c>
      <c r="R7503">
        <f t="shared" si="469"/>
        <v>-89</v>
      </c>
      <c r="S7503">
        <f t="shared" si="470"/>
        <v>38</v>
      </c>
      <c r="T7503" t="str">
        <f t="shared" si="471"/>
        <v>-8938</v>
      </c>
      <c r="U7503" t="str">
        <f t="shared" si="468"/>
        <v>-89, 38</v>
      </c>
    </row>
    <row r="7504" spans="1:21" hidden="1" x14ac:dyDescent="0.25">
      <c r="A7504">
        <v>-89.461155000000005</v>
      </c>
      <c r="B7504">
        <v>37.705689</v>
      </c>
      <c r="C7504">
        <v>1963</v>
      </c>
      <c r="D7504" t="s">
        <v>426</v>
      </c>
      <c r="E7504" t="s">
        <v>118</v>
      </c>
      <c r="F7504" t="s">
        <v>110</v>
      </c>
      <c r="G7504" t="s">
        <v>110</v>
      </c>
      <c r="H7504" t="s">
        <v>94</v>
      </c>
      <c r="K7504">
        <v>0</v>
      </c>
      <c r="L7504">
        <v>0</v>
      </c>
      <c r="O7504">
        <v>1963</v>
      </c>
      <c r="P7504" t="s">
        <v>120</v>
      </c>
      <c r="R7504">
        <f t="shared" si="469"/>
        <v>-89</v>
      </c>
      <c r="S7504">
        <f t="shared" si="470"/>
        <v>38</v>
      </c>
      <c r="T7504" t="str">
        <f t="shared" si="471"/>
        <v>-8938</v>
      </c>
      <c r="U7504" t="str">
        <f t="shared" si="468"/>
        <v>-89, 38</v>
      </c>
    </row>
    <row r="7505" spans="1:21" hidden="1" x14ac:dyDescent="0.25">
      <c r="A7505">
        <v>-89.245547999999999</v>
      </c>
      <c r="B7505">
        <v>37.71696</v>
      </c>
      <c r="C7505">
        <v>1963</v>
      </c>
      <c r="D7505" t="s">
        <v>426</v>
      </c>
      <c r="E7505" t="s">
        <v>118</v>
      </c>
      <c r="F7505" t="s">
        <v>110</v>
      </c>
      <c r="G7505" t="s">
        <v>110</v>
      </c>
      <c r="H7505" t="s">
        <v>94</v>
      </c>
      <c r="K7505">
        <v>0</v>
      </c>
      <c r="L7505">
        <v>0</v>
      </c>
      <c r="O7505">
        <v>1963</v>
      </c>
      <c r="P7505" t="s">
        <v>120</v>
      </c>
      <c r="R7505">
        <f t="shared" si="469"/>
        <v>-89</v>
      </c>
      <c r="S7505">
        <f t="shared" si="470"/>
        <v>38</v>
      </c>
      <c r="T7505" t="str">
        <f t="shared" si="471"/>
        <v>-8938</v>
      </c>
      <c r="U7505" t="str">
        <f t="shared" si="468"/>
        <v>-89, 38</v>
      </c>
    </row>
    <row r="7506" spans="1:21" hidden="1" x14ac:dyDescent="0.25">
      <c r="A7506">
        <v>-89.102425999999994</v>
      </c>
      <c r="B7506">
        <v>38.186819999999997</v>
      </c>
      <c r="C7506">
        <v>1963</v>
      </c>
      <c r="D7506" t="s">
        <v>426</v>
      </c>
      <c r="E7506" t="s">
        <v>118</v>
      </c>
      <c r="F7506" t="s">
        <v>110</v>
      </c>
      <c r="G7506" t="s">
        <v>110</v>
      </c>
      <c r="H7506" t="s">
        <v>94</v>
      </c>
      <c r="K7506">
        <v>0</v>
      </c>
      <c r="L7506">
        <v>0</v>
      </c>
      <c r="O7506">
        <v>1963</v>
      </c>
      <c r="P7506" t="s">
        <v>120</v>
      </c>
      <c r="R7506">
        <f t="shared" si="469"/>
        <v>-89</v>
      </c>
      <c r="S7506">
        <f t="shared" si="470"/>
        <v>38</v>
      </c>
      <c r="T7506" t="str">
        <f t="shared" si="471"/>
        <v>-8938</v>
      </c>
      <c r="U7506" t="str">
        <f t="shared" si="468"/>
        <v>-89, 38</v>
      </c>
    </row>
    <row r="7507" spans="1:21" hidden="1" x14ac:dyDescent="0.25">
      <c r="A7507">
        <v>-88.907375000000002</v>
      </c>
      <c r="B7507">
        <v>38.339098</v>
      </c>
      <c r="C7507">
        <v>1963</v>
      </c>
      <c r="D7507" t="s">
        <v>426</v>
      </c>
      <c r="E7507" t="s">
        <v>118</v>
      </c>
      <c r="F7507" t="s">
        <v>110</v>
      </c>
      <c r="G7507" t="s">
        <v>110</v>
      </c>
      <c r="H7507" t="s">
        <v>94</v>
      </c>
      <c r="K7507">
        <v>0</v>
      </c>
      <c r="L7507">
        <v>0</v>
      </c>
      <c r="O7507">
        <v>1963</v>
      </c>
      <c r="P7507" t="s">
        <v>120</v>
      </c>
      <c r="R7507">
        <f t="shared" si="469"/>
        <v>-89</v>
      </c>
      <c r="S7507">
        <f t="shared" si="470"/>
        <v>38</v>
      </c>
      <c r="T7507" t="str">
        <f t="shared" si="471"/>
        <v>-8938</v>
      </c>
      <c r="U7507" t="str">
        <f t="shared" si="468"/>
        <v>-89, 38</v>
      </c>
    </row>
    <row r="7508" spans="1:21" hidden="1" x14ac:dyDescent="0.25">
      <c r="A7508">
        <v>-88.982069999999993</v>
      </c>
      <c r="B7508">
        <v>37.535760000000003</v>
      </c>
      <c r="C7508">
        <v>1963</v>
      </c>
      <c r="D7508" t="s">
        <v>426</v>
      </c>
      <c r="E7508" t="s">
        <v>118</v>
      </c>
      <c r="F7508" t="s">
        <v>110</v>
      </c>
      <c r="G7508" t="s">
        <v>110</v>
      </c>
      <c r="H7508" t="s">
        <v>94</v>
      </c>
      <c r="K7508">
        <v>0</v>
      </c>
      <c r="L7508">
        <v>0</v>
      </c>
      <c r="O7508">
        <v>1963</v>
      </c>
      <c r="P7508" t="s">
        <v>120</v>
      </c>
      <c r="R7508">
        <f t="shared" si="469"/>
        <v>-89</v>
      </c>
      <c r="S7508">
        <f t="shared" si="470"/>
        <v>38</v>
      </c>
      <c r="T7508" t="str">
        <f t="shared" si="471"/>
        <v>-8938</v>
      </c>
      <c r="U7508" t="str">
        <f t="shared" si="468"/>
        <v>-89, 38</v>
      </c>
    </row>
    <row r="7509" spans="1:21" hidden="1" x14ac:dyDescent="0.25">
      <c r="A7509">
        <v>-89.395150999999998</v>
      </c>
      <c r="B7509">
        <v>38.003940999999998</v>
      </c>
      <c r="C7509">
        <v>1963</v>
      </c>
      <c r="D7509" t="s">
        <v>426</v>
      </c>
      <c r="E7509" t="s">
        <v>118</v>
      </c>
      <c r="F7509" t="s">
        <v>110</v>
      </c>
      <c r="G7509" t="s">
        <v>110</v>
      </c>
      <c r="H7509" t="s">
        <v>94</v>
      </c>
      <c r="K7509">
        <v>0</v>
      </c>
      <c r="L7509">
        <v>0</v>
      </c>
      <c r="O7509">
        <v>1963</v>
      </c>
      <c r="P7509" t="s">
        <v>120</v>
      </c>
      <c r="R7509">
        <f t="shared" si="469"/>
        <v>-89</v>
      </c>
      <c r="S7509">
        <f t="shared" si="470"/>
        <v>38</v>
      </c>
      <c r="T7509" t="str">
        <f t="shared" si="471"/>
        <v>-8938</v>
      </c>
      <c r="U7509" t="str">
        <f t="shared" si="468"/>
        <v>-89, 37</v>
      </c>
    </row>
    <row r="7510" spans="1:21" hidden="1" x14ac:dyDescent="0.25">
      <c r="A7510">
        <v>-88.595174999999998</v>
      </c>
      <c r="B7510">
        <v>37.417132000000002</v>
      </c>
      <c r="C7510">
        <v>1963</v>
      </c>
      <c r="D7510" t="s">
        <v>426</v>
      </c>
      <c r="E7510" t="s">
        <v>118</v>
      </c>
      <c r="F7510" t="s">
        <v>110</v>
      </c>
      <c r="G7510" t="s">
        <v>110</v>
      </c>
      <c r="H7510" t="s">
        <v>94</v>
      </c>
      <c r="K7510">
        <v>0</v>
      </c>
      <c r="L7510">
        <v>0</v>
      </c>
      <c r="O7510">
        <v>1963</v>
      </c>
      <c r="P7510" t="s">
        <v>120</v>
      </c>
      <c r="R7510">
        <f t="shared" si="469"/>
        <v>-89</v>
      </c>
      <c r="S7510">
        <f t="shared" si="470"/>
        <v>37</v>
      </c>
      <c r="T7510" t="str">
        <f t="shared" si="471"/>
        <v>-8937</v>
      </c>
      <c r="U7510" t="str">
        <f t="shared" si="468"/>
        <v>-89, 37</v>
      </c>
    </row>
    <row r="7511" spans="1:21" hidden="1" x14ac:dyDescent="0.25">
      <c r="A7511">
        <v>-88.838367000000005</v>
      </c>
      <c r="B7511">
        <v>37.431387000000001</v>
      </c>
      <c r="C7511">
        <v>1963</v>
      </c>
      <c r="D7511" t="s">
        <v>426</v>
      </c>
      <c r="E7511" t="s">
        <v>118</v>
      </c>
      <c r="F7511" t="s">
        <v>110</v>
      </c>
      <c r="G7511" t="s">
        <v>110</v>
      </c>
      <c r="H7511" t="s">
        <v>94</v>
      </c>
      <c r="K7511">
        <v>0</v>
      </c>
      <c r="L7511">
        <v>0</v>
      </c>
      <c r="O7511">
        <v>1963</v>
      </c>
      <c r="P7511" t="s">
        <v>120</v>
      </c>
      <c r="R7511">
        <f t="shared" si="469"/>
        <v>-89</v>
      </c>
      <c r="S7511">
        <f t="shared" si="470"/>
        <v>37</v>
      </c>
      <c r="T7511" t="str">
        <f t="shared" si="471"/>
        <v>-8937</v>
      </c>
      <c r="U7511" t="str">
        <f t="shared" si="468"/>
        <v>-90, 39</v>
      </c>
    </row>
    <row r="7512" spans="1:21" hidden="1" x14ac:dyDescent="0.25">
      <c r="A7512">
        <v>-90.128832000000003</v>
      </c>
      <c r="B7512">
        <v>38.546151999999999</v>
      </c>
      <c r="C7512">
        <v>1963</v>
      </c>
      <c r="D7512" t="s">
        <v>426</v>
      </c>
      <c r="E7512" t="s">
        <v>118</v>
      </c>
      <c r="F7512" t="s">
        <v>110</v>
      </c>
      <c r="G7512" t="s">
        <v>110</v>
      </c>
      <c r="H7512" t="s">
        <v>94</v>
      </c>
      <c r="K7512">
        <v>0</v>
      </c>
      <c r="L7512">
        <v>0</v>
      </c>
      <c r="O7512">
        <v>1963</v>
      </c>
      <c r="P7512" t="s">
        <v>120</v>
      </c>
      <c r="R7512">
        <f t="shared" si="469"/>
        <v>-90</v>
      </c>
      <c r="S7512">
        <f t="shared" si="470"/>
        <v>39</v>
      </c>
      <c r="T7512" t="str">
        <f t="shared" si="471"/>
        <v>-9039</v>
      </c>
      <c r="U7512" t="str">
        <f t="shared" si="468"/>
        <v>-89, 38</v>
      </c>
    </row>
    <row r="7513" spans="1:21" hidden="1" x14ac:dyDescent="0.25">
      <c r="A7513">
        <v>-89.438982999999993</v>
      </c>
      <c r="B7513">
        <v>37.561439</v>
      </c>
      <c r="C7513">
        <v>1963</v>
      </c>
      <c r="D7513" t="s">
        <v>426</v>
      </c>
      <c r="E7513" t="s">
        <v>118</v>
      </c>
      <c r="F7513" t="s">
        <v>110</v>
      </c>
      <c r="G7513" t="s">
        <v>110</v>
      </c>
      <c r="H7513" t="s">
        <v>94</v>
      </c>
      <c r="K7513">
        <v>0</v>
      </c>
      <c r="L7513">
        <v>0</v>
      </c>
      <c r="O7513">
        <v>1963</v>
      </c>
      <c r="P7513" t="s">
        <v>120</v>
      </c>
      <c r="R7513">
        <f t="shared" si="469"/>
        <v>-89</v>
      </c>
      <c r="S7513">
        <f t="shared" si="470"/>
        <v>38</v>
      </c>
      <c r="T7513" t="str">
        <f t="shared" si="471"/>
        <v>-8938</v>
      </c>
      <c r="U7513" t="str">
        <f t="shared" si="468"/>
        <v>-89, 38</v>
      </c>
    </row>
    <row r="7514" spans="1:21" hidden="1" x14ac:dyDescent="0.25">
      <c r="A7514">
        <v>-89.371375999999998</v>
      </c>
      <c r="B7514">
        <v>37.540765999999998</v>
      </c>
      <c r="C7514">
        <v>1963</v>
      </c>
      <c r="D7514" t="s">
        <v>426</v>
      </c>
      <c r="E7514" t="s">
        <v>118</v>
      </c>
      <c r="F7514" t="s">
        <v>110</v>
      </c>
      <c r="G7514" t="s">
        <v>110</v>
      </c>
      <c r="H7514" t="s">
        <v>94</v>
      </c>
      <c r="K7514">
        <v>0</v>
      </c>
      <c r="L7514">
        <v>0</v>
      </c>
      <c r="O7514">
        <v>1963</v>
      </c>
      <c r="P7514" t="s">
        <v>120</v>
      </c>
      <c r="R7514">
        <f t="shared" si="469"/>
        <v>-89</v>
      </c>
      <c r="S7514">
        <f t="shared" si="470"/>
        <v>38</v>
      </c>
      <c r="T7514" t="str">
        <f t="shared" si="471"/>
        <v>-8938</v>
      </c>
      <c r="U7514" t="str">
        <f t="shared" si="468"/>
        <v>-89, 38</v>
      </c>
    </row>
    <row r="7515" spans="1:21" hidden="1" x14ac:dyDescent="0.25">
      <c r="A7515">
        <v>-89.438982999999993</v>
      </c>
      <c r="B7515">
        <v>37.561439</v>
      </c>
      <c r="C7515">
        <v>1963</v>
      </c>
      <c r="D7515" t="s">
        <v>426</v>
      </c>
      <c r="E7515" t="s">
        <v>118</v>
      </c>
      <c r="F7515" t="s">
        <v>110</v>
      </c>
      <c r="G7515" t="s">
        <v>110</v>
      </c>
      <c r="H7515" t="s">
        <v>94</v>
      </c>
      <c r="K7515">
        <v>0</v>
      </c>
      <c r="L7515">
        <v>0</v>
      </c>
      <c r="O7515">
        <v>1963</v>
      </c>
      <c r="P7515" t="s">
        <v>120</v>
      </c>
      <c r="R7515">
        <f t="shared" si="469"/>
        <v>-89</v>
      </c>
      <c r="S7515">
        <f t="shared" si="470"/>
        <v>38</v>
      </c>
      <c r="T7515" t="str">
        <f t="shared" si="471"/>
        <v>-8938</v>
      </c>
      <c r="U7515" t="str">
        <f t="shared" si="468"/>
        <v>-89, 38</v>
      </c>
    </row>
    <row r="7516" spans="1:21" hidden="1" x14ac:dyDescent="0.25">
      <c r="A7516">
        <v>-89.211988000000005</v>
      </c>
      <c r="B7516">
        <v>38.203992999999997</v>
      </c>
      <c r="C7516">
        <v>1963</v>
      </c>
      <c r="D7516" t="s">
        <v>426</v>
      </c>
      <c r="E7516" t="s">
        <v>118</v>
      </c>
      <c r="F7516" t="s">
        <v>110</v>
      </c>
      <c r="G7516" t="s">
        <v>110</v>
      </c>
      <c r="H7516" t="s">
        <v>94</v>
      </c>
      <c r="K7516">
        <v>0</v>
      </c>
      <c r="L7516">
        <v>0</v>
      </c>
      <c r="O7516">
        <v>1963</v>
      </c>
      <c r="P7516" t="s">
        <v>120</v>
      </c>
      <c r="R7516">
        <f t="shared" si="469"/>
        <v>-89</v>
      </c>
      <c r="S7516">
        <f t="shared" si="470"/>
        <v>38</v>
      </c>
      <c r="T7516" t="str">
        <f t="shared" si="471"/>
        <v>-8938</v>
      </c>
      <c r="U7516" t="str">
        <f t="shared" si="468"/>
        <v>-89, 38</v>
      </c>
    </row>
    <row r="7517" spans="1:21" hidden="1" x14ac:dyDescent="0.25">
      <c r="A7517">
        <v>-89.114435</v>
      </c>
      <c r="B7517">
        <v>37.667211999999999</v>
      </c>
      <c r="C7517">
        <v>1963</v>
      </c>
      <c r="D7517" t="s">
        <v>426</v>
      </c>
      <c r="E7517" t="s">
        <v>118</v>
      </c>
      <c r="F7517" t="s">
        <v>110</v>
      </c>
      <c r="G7517" t="s">
        <v>110</v>
      </c>
      <c r="H7517" t="s">
        <v>94</v>
      </c>
      <c r="K7517">
        <v>0</v>
      </c>
      <c r="L7517">
        <v>0</v>
      </c>
      <c r="O7517">
        <v>1963</v>
      </c>
      <c r="P7517" t="s">
        <v>120</v>
      </c>
      <c r="R7517">
        <f t="shared" si="469"/>
        <v>-89</v>
      </c>
      <c r="S7517">
        <f t="shared" si="470"/>
        <v>38</v>
      </c>
      <c r="T7517" t="str">
        <f t="shared" si="471"/>
        <v>-8938</v>
      </c>
      <c r="U7517" t="str">
        <f t="shared" si="468"/>
        <v>-89, 38</v>
      </c>
    </row>
    <row r="7518" spans="1:21" hidden="1" x14ac:dyDescent="0.25">
      <c r="A7518">
        <v>-89.114435</v>
      </c>
      <c r="B7518">
        <v>37.667211999999999</v>
      </c>
      <c r="C7518">
        <v>1963</v>
      </c>
      <c r="D7518" t="s">
        <v>426</v>
      </c>
      <c r="E7518" t="s">
        <v>118</v>
      </c>
      <c r="F7518" t="s">
        <v>110</v>
      </c>
      <c r="G7518" t="s">
        <v>110</v>
      </c>
      <c r="H7518" t="s">
        <v>94</v>
      </c>
      <c r="K7518">
        <v>0</v>
      </c>
      <c r="L7518">
        <v>0</v>
      </c>
      <c r="O7518">
        <v>1963</v>
      </c>
      <c r="P7518" t="s">
        <v>120</v>
      </c>
      <c r="R7518">
        <f t="shared" si="469"/>
        <v>-89</v>
      </c>
      <c r="S7518">
        <f t="shared" si="470"/>
        <v>38</v>
      </c>
      <c r="T7518" t="str">
        <f t="shared" si="471"/>
        <v>-8938</v>
      </c>
      <c r="U7518" t="str">
        <f t="shared" si="468"/>
        <v>-89, 38</v>
      </c>
    </row>
    <row r="7519" spans="1:21" hidden="1" x14ac:dyDescent="0.25">
      <c r="A7519">
        <v>-88.559760999999995</v>
      </c>
      <c r="B7519">
        <v>37.513401999999999</v>
      </c>
      <c r="C7519">
        <v>1964</v>
      </c>
      <c r="D7519" t="s">
        <v>426</v>
      </c>
      <c r="E7519" t="s">
        <v>118</v>
      </c>
      <c r="F7519" t="s">
        <v>110</v>
      </c>
      <c r="G7519" t="s">
        <v>110</v>
      </c>
      <c r="H7519" t="s">
        <v>94</v>
      </c>
      <c r="K7519">
        <v>0</v>
      </c>
      <c r="L7519">
        <v>0</v>
      </c>
      <c r="O7519">
        <v>1964</v>
      </c>
      <c r="P7519" t="s">
        <v>120</v>
      </c>
      <c r="R7519">
        <f t="shared" si="469"/>
        <v>-89</v>
      </c>
      <c r="S7519">
        <f t="shared" si="470"/>
        <v>38</v>
      </c>
      <c r="T7519" t="str">
        <f t="shared" si="471"/>
        <v>-8938</v>
      </c>
      <c r="U7519" t="str">
        <f t="shared" si="468"/>
        <v>-89, 38</v>
      </c>
    </row>
    <row r="7520" spans="1:21" hidden="1" x14ac:dyDescent="0.25">
      <c r="A7520">
        <v>-88.559760999999995</v>
      </c>
      <c r="B7520">
        <v>37.513401999999999</v>
      </c>
      <c r="C7520">
        <v>1964</v>
      </c>
      <c r="D7520" t="s">
        <v>426</v>
      </c>
      <c r="E7520" t="s">
        <v>118</v>
      </c>
      <c r="F7520" t="s">
        <v>110</v>
      </c>
      <c r="G7520" t="s">
        <v>110</v>
      </c>
      <c r="H7520" t="s">
        <v>94</v>
      </c>
      <c r="K7520">
        <v>0</v>
      </c>
      <c r="L7520">
        <v>0</v>
      </c>
      <c r="O7520">
        <v>1964</v>
      </c>
      <c r="P7520" t="s">
        <v>120</v>
      </c>
      <c r="R7520">
        <f t="shared" si="469"/>
        <v>-89</v>
      </c>
      <c r="S7520">
        <f t="shared" si="470"/>
        <v>38</v>
      </c>
      <c r="T7520" t="str">
        <f t="shared" si="471"/>
        <v>-8938</v>
      </c>
      <c r="U7520" t="str">
        <f t="shared" si="468"/>
        <v>-89, 38</v>
      </c>
    </row>
    <row r="7521" spans="1:21" hidden="1" x14ac:dyDescent="0.25">
      <c r="A7521">
        <v>-88.559760999999995</v>
      </c>
      <c r="B7521">
        <v>37.513401999999999</v>
      </c>
      <c r="C7521">
        <v>1964</v>
      </c>
      <c r="D7521" t="s">
        <v>426</v>
      </c>
      <c r="E7521" t="s">
        <v>118</v>
      </c>
      <c r="F7521" t="s">
        <v>110</v>
      </c>
      <c r="G7521" t="s">
        <v>110</v>
      </c>
      <c r="H7521" t="s">
        <v>94</v>
      </c>
      <c r="K7521">
        <v>0</v>
      </c>
      <c r="L7521">
        <v>0</v>
      </c>
      <c r="O7521">
        <v>1964</v>
      </c>
      <c r="P7521" t="s">
        <v>120</v>
      </c>
      <c r="R7521">
        <f t="shared" si="469"/>
        <v>-89</v>
      </c>
      <c r="S7521">
        <f t="shared" si="470"/>
        <v>38</v>
      </c>
      <c r="T7521" t="str">
        <f t="shared" si="471"/>
        <v>-8938</v>
      </c>
      <c r="U7521" t="str">
        <f t="shared" si="468"/>
        <v>-89, 38</v>
      </c>
    </row>
    <row r="7522" spans="1:21" hidden="1" x14ac:dyDescent="0.25">
      <c r="A7522">
        <v>-88.559760999999995</v>
      </c>
      <c r="B7522">
        <v>37.513401999999999</v>
      </c>
      <c r="C7522">
        <v>1964</v>
      </c>
      <c r="D7522" t="s">
        <v>426</v>
      </c>
      <c r="E7522" t="s">
        <v>118</v>
      </c>
      <c r="F7522" t="s">
        <v>110</v>
      </c>
      <c r="G7522" t="s">
        <v>110</v>
      </c>
      <c r="H7522" t="s">
        <v>94</v>
      </c>
      <c r="K7522">
        <v>0</v>
      </c>
      <c r="L7522">
        <v>0</v>
      </c>
      <c r="O7522">
        <v>1964</v>
      </c>
      <c r="P7522" t="s">
        <v>120</v>
      </c>
      <c r="R7522">
        <f t="shared" si="469"/>
        <v>-89</v>
      </c>
      <c r="S7522">
        <f t="shared" si="470"/>
        <v>38</v>
      </c>
      <c r="T7522" t="str">
        <f t="shared" si="471"/>
        <v>-8938</v>
      </c>
      <c r="U7522" t="str">
        <f t="shared" si="468"/>
        <v>-89, 38</v>
      </c>
    </row>
    <row r="7523" spans="1:21" hidden="1" x14ac:dyDescent="0.25">
      <c r="A7523">
        <v>-89.438982999999993</v>
      </c>
      <c r="B7523">
        <v>37.561439</v>
      </c>
      <c r="C7523">
        <v>1964</v>
      </c>
      <c r="D7523" t="s">
        <v>426</v>
      </c>
      <c r="E7523" t="s">
        <v>118</v>
      </c>
      <c r="F7523" t="s">
        <v>110</v>
      </c>
      <c r="G7523" t="s">
        <v>110</v>
      </c>
      <c r="H7523" t="s">
        <v>94</v>
      </c>
      <c r="K7523">
        <v>0</v>
      </c>
      <c r="L7523">
        <v>0</v>
      </c>
      <c r="O7523">
        <v>1964</v>
      </c>
      <c r="P7523" t="s">
        <v>120</v>
      </c>
      <c r="R7523">
        <f t="shared" si="469"/>
        <v>-89</v>
      </c>
      <c r="S7523">
        <f t="shared" si="470"/>
        <v>38</v>
      </c>
      <c r="T7523" t="str">
        <f t="shared" si="471"/>
        <v>-8938</v>
      </c>
      <c r="U7523" t="str">
        <f t="shared" si="468"/>
        <v>-89, 38</v>
      </c>
    </row>
    <row r="7524" spans="1:21" hidden="1" x14ac:dyDescent="0.25">
      <c r="A7524">
        <v>-89.438982999999993</v>
      </c>
      <c r="B7524">
        <v>37.561439</v>
      </c>
      <c r="C7524">
        <v>1964</v>
      </c>
      <c r="D7524" t="s">
        <v>426</v>
      </c>
      <c r="E7524" t="s">
        <v>118</v>
      </c>
      <c r="F7524" t="s">
        <v>110</v>
      </c>
      <c r="G7524" t="s">
        <v>110</v>
      </c>
      <c r="H7524" t="s">
        <v>94</v>
      </c>
      <c r="K7524">
        <v>0</v>
      </c>
      <c r="L7524">
        <v>0</v>
      </c>
      <c r="O7524">
        <v>1964</v>
      </c>
      <c r="P7524" t="s">
        <v>120</v>
      </c>
      <c r="R7524">
        <f t="shared" si="469"/>
        <v>-89</v>
      </c>
      <c r="S7524">
        <f t="shared" si="470"/>
        <v>38</v>
      </c>
      <c r="T7524" t="str">
        <f t="shared" si="471"/>
        <v>-8938</v>
      </c>
      <c r="U7524" t="str">
        <f t="shared" si="468"/>
        <v>-89, 38</v>
      </c>
    </row>
    <row r="7525" spans="1:21" hidden="1" x14ac:dyDescent="0.25">
      <c r="A7525">
        <v>-89.438982999999993</v>
      </c>
      <c r="B7525">
        <v>37.561439</v>
      </c>
      <c r="C7525">
        <v>1964</v>
      </c>
      <c r="D7525" t="s">
        <v>426</v>
      </c>
      <c r="E7525" t="s">
        <v>118</v>
      </c>
      <c r="F7525" t="s">
        <v>110</v>
      </c>
      <c r="G7525" t="s">
        <v>110</v>
      </c>
      <c r="H7525" t="s">
        <v>94</v>
      </c>
      <c r="K7525">
        <v>0</v>
      </c>
      <c r="L7525">
        <v>0</v>
      </c>
      <c r="O7525">
        <v>1964</v>
      </c>
      <c r="P7525" t="s">
        <v>120</v>
      </c>
      <c r="R7525">
        <f t="shared" si="469"/>
        <v>-89</v>
      </c>
      <c r="S7525">
        <f t="shared" si="470"/>
        <v>38</v>
      </c>
      <c r="T7525" t="str">
        <f t="shared" si="471"/>
        <v>-8938</v>
      </c>
      <c r="U7525" t="str">
        <f t="shared" si="468"/>
        <v>-89, 38</v>
      </c>
    </row>
    <row r="7526" spans="1:21" hidden="1" x14ac:dyDescent="0.25">
      <c r="A7526">
        <v>-89.442357999999999</v>
      </c>
      <c r="B7526">
        <v>37.565874999999998</v>
      </c>
      <c r="C7526">
        <v>1964</v>
      </c>
      <c r="D7526" t="s">
        <v>426</v>
      </c>
      <c r="E7526" t="s">
        <v>118</v>
      </c>
      <c r="F7526" t="s">
        <v>110</v>
      </c>
      <c r="G7526" t="s">
        <v>110</v>
      </c>
      <c r="H7526" t="s">
        <v>94</v>
      </c>
      <c r="K7526">
        <v>0</v>
      </c>
      <c r="L7526">
        <v>0</v>
      </c>
      <c r="O7526">
        <v>1964</v>
      </c>
      <c r="P7526" t="s">
        <v>120</v>
      </c>
      <c r="R7526">
        <f t="shared" si="469"/>
        <v>-89</v>
      </c>
      <c r="S7526">
        <f t="shared" si="470"/>
        <v>38</v>
      </c>
      <c r="T7526" t="str">
        <f t="shared" si="471"/>
        <v>-8938</v>
      </c>
      <c r="U7526" t="str">
        <f t="shared" si="468"/>
        <v>-89, 38</v>
      </c>
    </row>
    <row r="7527" spans="1:21" hidden="1" x14ac:dyDescent="0.25">
      <c r="A7527">
        <v>-89.244647000000001</v>
      </c>
      <c r="B7527">
        <v>37.630935999999998</v>
      </c>
      <c r="C7527">
        <v>1968</v>
      </c>
      <c r="D7527" t="s">
        <v>426</v>
      </c>
      <c r="E7527" t="s">
        <v>118</v>
      </c>
      <c r="F7527" t="s">
        <v>110</v>
      </c>
      <c r="G7527" t="s">
        <v>110</v>
      </c>
      <c r="H7527" t="s">
        <v>94</v>
      </c>
      <c r="K7527">
        <v>0</v>
      </c>
      <c r="L7527">
        <v>0</v>
      </c>
      <c r="O7527">
        <v>1968</v>
      </c>
      <c r="P7527" t="s">
        <v>120</v>
      </c>
      <c r="R7527">
        <f t="shared" si="469"/>
        <v>-89</v>
      </c>
      <c r="S7527">
        <f t="shared" si="470"/>
        <v>38</v>
      </c>
      <c r="T7527" t="str">
        <f t="shared" si="471"/>
        <v>-8938</v>
      </c>
      <c r="U7527" t="str">
        <f t="shared" si="468"/>
        <v>-89, 38</v>
      </c>
    </row>
    <row r="7528" spans="1:21" hidden="1" x14ac:dyDescent="0.25">
      <c r="A7528">
        <v>-89.244647000000001</v>
      </c>
      <c r="B7528">
        <v>37.630935999999998</v>
      </c>
      <c r="C7528">
        <v>1968</v>
      </c>
      <c r="D7528" t="s">
        <v>426</v>
      </c>
      <c r="E7528" t="s">
        <v>118</v>
      </c>
      <c r="F7528" t="s">
        <v>110</v>
      </c>
      <c r="G7528" t="s">
        <v>110</v>
      </c>
      <c r="H7528" t="s">
        <v>94</v>
      </c>
      <c r="K7528">
        <v>0</v>
      </c>
      <c r="L7528">
        <v>0</v>
      </c>
      <c r="O7528">
        <v>1968</v>
      </c>
      <c r="P7528" t="s">
        <v>120</v>
      </c>
      <c r="R7528">
        <f t="shared" si="469"/>
        <v>-89</v>
      </c>
      <c r="S7528">
        <f t="shared" si="470"/>
        <v>38</v>
      </c>
      <c r="T7528" t="str">
        <f t="shared" si="471"/>
        <v>-8938</v>
      </c>
      <c r="U7528" t="str">
        <f t="shared" si="468"/>
        <v>-89, 38</v>
      </c>
    </row>
    <row r="7529" spans="1:21" hidden="1" x14ac:dyDescent="0.25">
      <c r="A7529">
        <v>-89.434546999999995</v>
      </c>
      <c r="B7529">
        <v>37.511631999999999</v>
      </c>
      <c r="C7529">
        <v>1970</v>
      </c>
      <c r="D7529" t="s">
        <v>426</v>
      </c>
      <c r="E7529" t="s">
        <v>118</v>
      </c>
      <c r="F7529" t="s">
        <v>110</v>
      </c>
      <c r="G7529" t="s">
        <v>110</v>
      </c>
      <c r="H7529" t="s">
        <v>94</v>
      </c>
      <c r="K7529">
        <v>0</v>
      </c>
      <c r="L7529">
        <v>0</v>
      </c>
      <c r="O7529">
        <v>1970</v>
      </c>
      <c r="P7529" t="s">
        <v>120</v>
      </c>
      <c r="R7529">
        <f t="shared" si="469"/>
        <v>-89</v>
      </c>
      <c r="S7529">
        <f t="shared" si="470"/>
        <v>38</v>
      </c>
      <c r="T7529" t="str">
        <f t="shared" si="471"/>
        <v>-8938</v>
      </c>
      <c r="U7529" t="str">
        <f t="shared" si="468"/>
        <v>-88, 42</v>
      </c>
    </row>
    <row r="7530" spans="1:21" hidden="1" x14ac:dyDescent="0.25">
      <c r="A7530">
        <v>-88.060740999999993</v>
      </c>
      <c r="B7530">
        <v>41.571857000000001</v>
      </c>
      <c r="C7530">
        <v>1987</v>
      </c>
      <c r="D7530" t="s">
        <v>426</v>
      </c>
      <c r="E7530" t="s">
        <v>118</v>
      </c>
      <c r="F7530" t="s">
        <v>110</v>
      </c>
      <c r="G7530" t="s">
        <v>110</v>
      </c>
      <c r="H7530" t="s">
        <v>94</v>
      </c>
      <c r="K7530">
        <v>0</v>
      </c>
      <c r="L7530">
        <v>0</v>
      </c>
      <c r="O7530">
        <v>1987</v>
      </c>
      <c r="P7530" t="s">
        <v>120</v>
      </c>
      <c r="R7530">
        <f t="shared" si="469"/>
        <v>-88</v>
      </c>
      <c r="S7530">
        <f t="shared" si="470"/>
        <v>42</v>
      </c>
      <c r="T7530" t="str">
        <f t="shared" si="471"/>
        <v>-8842</v>
      </c>
      <c r="U7530" t="str">
        <f t="shared" si="468"/>
        <v>-88, 42</v>
      </c>
    </row>
    <row r="7531" spans="1:21" hidden="1" x14ac:dyDescent="0.25">
      <c r="A7531">
        <v>-88.060740999999993</v>
      </c>
      <c r="B7531">
        <v>41.571857000000001</v>
      </c>
      <c r="C7531">
        <v>1987</v>
      </c>
      <c r="D7531" t="s">
        <v>426</v>
      </c>
      <c r="E7531" t="s">
        <v>118</v>
      </c>
      <c r="F7531" t="s">
        <v>110</v>
      </c>
      <c r="G7531" t="s">
        <v>110</v>
      </c>
      <c r="H7531" t="s">
        <v>94</v>
      </c>
      <c r="K7531">
        <v>0</v>
      </c>
      <c r="L7531">
        <v>0</v>
      </c>
      <c r="O7531">
        <v>1987</v>
      </c>
      <c r="P7531" t="s">
        <v>120</v>
      </c>
      <c r="R7531">
        <f t="shared" si="469"/>
        <v>-88</v>
      </c>
      <c r="S7531">
        <f t="shared" si="470"/>
        <v>42</v>
      </c>
      <c r="T7531" t="str">
        <f t="shared" si="471"/>
        <v>-8842</v>
      </c>
      <c r="U7531" t="str">
        <f t="shared" si="468"/>
        <v>-88, 41</v>
      </c>
    </row>
    <row r="7532" spans="1:21" hidden="1" x14ac:dyDescent="0.25">
      <c r="A7532">
        <v>-88.152923999999999</v>
      </c>
      <c r="B7532">
        <v>41.262092000000003</v>
      </c>
      <c r="C7532">
        <v>1987</v>
      </c>
      <c r="D7532" t="s">
        <v>426</v>
      </c>
      <c r="E7532" t="s">
        <v>118</v>
      </c>
      <c r="F7532" t="s">
        <v>110</v>
      </c>
      <c r="G7532" t="s">
        <v>110</v>
      </c>
      <c r="H7532" t="s">
        <v>94</v>
      </c>
      <c r="K7532">
        <v>0</v>
      </c>
      <c r="L7532">
        <v>0</v>
      </c>
      <c r="O7532">
        <v>1987</v>
      </c>
      <c r="P7532" t="s">
        <v>120</v>
      </c>
      <c r="R7532">
        <f t="shared" si="469"/>
        <v>-88</v>
      </c>
      <c r="S7532">
        <f t="shared" si="470"/>
        <v>41</v>
      </c>
      <c r="T7532" t="str">
        <f t="shared" si="471"/>
        <v>-8841</v>
      </c>
      <c r="U7532" t="str">
        <f t="shared" si="468"/>
        <v>-88, 42</v>
      </c>
    </row>
    <row r="7533" spans="1:21" hidden="1" x14ac:dyDescent="0.25">
      <c r="A7533">
        <v>-87.697553999999997</v>
      </c>
      <c r="B7533">
        <v>41.737659000000001</v>
      </c>
      <c r="C7533">
        <v>1988</v>
      </c>
      <c r="D7533" t="s">
        <v>426</v>
      </c>
      <c r="E7533" t="s">
        <v>118</v>
      </c>
      <c r="F7533" t="s">
        <v>110</v>
      </c>
      <c r="G7533" t="s">
        <v>110</v>
      </c>
      <c r="H7533" t="s">
        <v>94</v>
      </c>
      <c r="K7533">
        <v>0</v>
      </c>
      <c r="L7533">
        <v>0</v>
      </c>
      <c r="O7533">
        <v>1988</v>
      </c>
      <c r="P7533" t="s">
        <v>120</v>
      </c>
      <c r="R7533">
        <f t="shared" si="469"/>
        <v>-88</v>
      </c>
      <c r="S7533">
        <f t="shared" si="470"/>
        <v>42</v>
      </c>
      <c r="T7533" t="str">
        <f t="shared" si="471"/>
        <v>-8842</v>
      </c>
      <c r="U7533" t="str">
        <f t="shared" si="468"/>
        <v>-88, 42</v>
      </c>
    </row>
    <row r="7534" spans="1:21" hidden="1" x14ac:dyDescent="0.25">
      <c r="A7534">
        <v>-87.697553999999997</v>
      </c>
      <c r="B7534">
        <v>41.737659000000001</v>
      </c>
      <c r="C7534">
        <v>1988</v>
      </c>
      <c r="D7534" t="s">
        <v>426</v>
      </c>
      <c r="E7534" t="s">
        <v>118</v>
      </c>
      <c r="F7534" t="s">
        <v>110</v>
      </c>
      <c r="G7534" t="s">
        <v>110</v>
      </c>
      <c r="H7534" t="s">
        <v>94</v>
      </c>
      <c r="K7534">
        <v>0</v>
      </c>
      <c r="L7534">
        <v>0</v>
      </c>
      <c r="O7534">
        <v>1988</v>
      </c>
      <c r="P7534" t="s">
        <v>120</v>
      </c>
      <c r="R7534">
        <f t="shared" si="469"/>
        <v>-88</v>
      </c>
      <c r="S7534">
        <f t="shared" si="470"/>
        <v>42</v>
      </c>
      <c r="T7534" t="str">
        <f t="shared" si="471"/>
        <v>-8842</v>
      </c>
      <c r="U7534" t="str">
        <f t="shared" si="468"/>
        <v>-90, 38</v>
      </c>
    </row>
    <row r="7535" spans="1:21" hidden="1" x14ac:dyDescent="0.25">
      <c r="A7535">
        <v>-90.186964000000003</v>
      </c>
      <c r="B7535">
        <v>38.274253000000002</v>
      </c>
      <c r="C7535">
        <v>1939</v>
      </c>
      <c r="D7535" t="s">
        <v>902</v>
      </c>
      <c r="E7535" t="s">
        <v>118</v>
      </c>
      <c r="F7535" t="s">
        <v>110</v>
      </c>
      <c r="G7535" t="s">
        <v>110</v>
      </c>
      <c r="H7535" t="s">
        <v>94</v>
      </c>
      <c r="K7535">
        <v>0</v>
      </c>
      <c r="L7535">
        <v>0</v>
      </c>
      <c r="O7535">
        <v>1939</v>
      </c>
      <c r="P7535" t="s">
        <v>120</v>
      </c>
      <c r="R7535">
        <f t="shared" si="469"/>
        <v>-90</v>
      </c>
      <c r="S7535">
        <f t="shared" si="470"/>
        <v>38</v>
      </c>
      <c r="T7535" t="str">
        <f t="shared" si="471"/>
        <v>-9038</v>
      </c>
      <c r="U7535" t="str">
        <f t="shared" si="468"/>
        <v>-90, 38</v>
      </c>
    </row>
    <row r="7536" spans="1:21" hidden="1" x14ac:dyDescent="0.25">
      <c r="A7536">
        <v>-90.186964000000003</v>
      </c>
      <c r="B7536">
        <v>38.274253000000002</v>
      </c>
      <c r="C7536">
        <v>1939</v>
      </c>
      <c r="D7536" t="s">
        <v>902</v>
      </c>
      <c r="E7536" t="s">
        <v>118</v>
      </c>
      <c r="F7536" t="s">
        <v>110</v>
      </c>
      <c r="G7536" t="s">
        <v>110</v>
      </c>
      <c r="H7536" t="s">
        <v>94</v>
      </c>
      <c r="K7536">
        <v>0</v>
      </c>
      <c r="L7536">
        <v>0</v>
      </c>
      <c r="O7536">
        <v>1939</v>
      </c>
      <c r="P7536" t="s">
        <v>120</v>
      </c>
      <c r="R7536">
        <f t="shared" si="469"/>
        <v>-90</v>
      </c>
      <c r="S7536">
        <f t="shared" si="470"/>
        <v>38</v>
      </c>
      <c r="T7536" t="str">
        <f t="shared" si="471"/>
        <v>-9038</v>
      </c>
      <c r="U7536" t="str">
        <f t="shared" si="468"/>
        <v>-89, 38</v>
      </c>
    </row>
    <row r="7537" spans="1:21" hidden="1" x14ac:dyDescent="0.25">
      <c r="A7537">
        <v>-89.442443999999995</v>
      </c>
      <c r="B7537">
        <v>37.515580999999997</v>
      </c>
      <c r="C7537">
        <v>1942</v>
      </c>
      <c r="D7537" t="s">
        <v>902</v>
      </c>
      <c r="E7537" t="s">
        <v>118</v>
      </c>
      <c r="F7537" t="s">
        <v>110</v>
      </c>
      <c r="G7537" t="s">
        <v>110</v>
      </c>
      <c r="H7537" t="s">
        <v>94</v>
      </c>
      <c r="K7537">
        <v>0</v>
      </c>
      <c r="L7537">
        <v>0</v>
      </c>
      <c r="O7537">
        <v>1942</v>
      </c>
      <c r="P7537" t="s">
        <v>120</v>
      </c>
      <c r="R7537">
        <f t="shared" si="469"/>
        <v>-89</v>
      </c>
      <c r="S7537">
        <f t="shared" si="470"/>
        <v>38</v>
      </c>
      <c r="T7537" t="str">
        <f t="shared" si="471"/>
        <v>-8938</v>
      </c>
      <c r="U7537" t="str">
        <f t="shared" si="468"/>
        <v>-89, 37</v>
      </c>
    </row>
    <row r="7538" spans="1:21" hidden="1" x14ac:dyDescent="0.25">
      <c r="A7538">
        <v>-89.244936999999993</v>
      </c>
      <c r="B7538">
        <v>37.455733000000002</v>
      </c>
      <c r="C7538">
        <v>1952</v>
      </c>
      <c r="D7538" t="s">
        <v>902</v>
      </c>
      <c r="E7538" t="s">
        <v>118</v>
      </c>
      <c r="F7538" t="s">
        <v>110</v>
      </c>
      <c r="G7538" t="s">
        <v>110</v>
      </c>
      <c r="H7538" t="s">
        <v>94</v>
      </c>
      <c r="K7538">
        <v>0</v>
      </c>
      <c r="L7538">
        <v>0</v>
      </c>
      <c r="O7538">
        <v>1952</v>
      </c>
      <c r="P7538" t="s">
        <v>120</v>
      </c>
      <c r="R7538">
        <f t="shared" si="469"/>
        <v>-89</v>
      </c>
      <c r="S7538">
        <f t="shared" si="470"/>
        <v>37</v>
      </c>
      <c r="T7538" t="str">
        <f t="shared" si="471"/>
        <v>-8937</v>
      </c>
      <c r="U7538" t="str">
        <f t="shared" si="468"/>
        <v>-89, 37</v>
      </c>
    </row>
    <row r="7539" spans="1:21" hidden="1" x14ac:dyDescent="0.25">
      <c r="A7539">
        <v>-89.244936999999993</v>
      </c>
      <c r="B7539">
        <v>37.455733000000002</v>
      </c>
      <c r="C7539">
        <v>1952</v>
      </c>
      <c r="D7539" t="s">
        <v>902</v>
      </c>
      <c r="E7539" t="s">
        <v>118</v>
      </c>
      <c r="F7539" t="s">
        <v>110</v>
      </c>
      <c r="G7539" t="s">
        <v>110</v>
      </c>
      <c r="H7539" t="s">
        <v>94</v>
      </c>
      <c r="K7539">
        <v>0</v>
      </c>
      <c r="L7539">
        <v>0</v>
      </c>
      <c r="O7539">
        <v>1952</v>
      </c>
      <c r="P7539" t="s">
        <v>120</v>
      </c>
      <c r="R7539">
        <f t="shared" si="469"/>
        <v>-89</v>
      </c>
      <c r="S7539">
        <f t="shared" si="470"/>
        <v>37</v>
      </c>
      <c r="T7539" t="str">
        <f t="shared" si="471"/>
        <v>-8937</v>
      </c>
      <c r="U7539" t="str">
        <f t="shared" si="468"/>
        <v>-89, 38</v>
      </c>
    </row>
    <row r="7540" spans="1:21" hidden="1" x14ac:dyDescent="0.25">
      <c r="A7540">
        <v>-89.254739000000001</v>
      </c>
      <c r="B7540">
        <v>37.743678000000003</v>
      </c>
      <c r="C7540">
        <v>1955</v>
      </c>
      <c r="D7540" t="s">
        <v>902</v>
      </c>
      <c r="E7540" t="s">
        <v>118</v>
      </c>
      <c r="F7540" t="s">
        <v>110</v>
      </c>
      <c r="G7540" t="s">
        <v>110</v>
      </c>
      <c r="H7540" t="s">
        <v>94</v>
      </c>
      <c r="K7540">
        <v>0</v>
      </c>
      <c r="L7540">
        <v>0</v>
      </c>
      <c r="O7540">
        <v>1955</v>
      </c>
      <c r="P7540" t="s">
        <v>120</v>
      </c>
      <c r="R7540">
        <f t="shared" si="469"/>
        <v>-89</v>
      </c>
      <c r="S7540">
        <f t="shared" si="470"/>
        <v>38</v>
      </c>
      <c r="T7540" t="str">
        <f t="shared" si="471"/>
        <v>-8938</v>
      </c>
      <c r="U7540" t="str">
        <f t="shared" si="468"/>
        <v>-89, 38</v>
      </c>
    </row>
    <row r="7541" spans="1:21" hidden="1" x14ac:dyDescent="0.25">
      <c r="A7541">
        <v>-89.438982999999993</v>
      </c>
      <c r="B7541">
        <v>37.561439</v>
      </c>
      <c r="C7541">
        <v>1957</v>
      </c>
      <c r="D7541" t="s">
        <v>902</v>
      </c>
      <c r="E7541" t="s">
        <v>118</v>
      </c>
      <c r="F7541" t="s">
        <v>110</v>
      </c>
      <c r="G7541" t="s">
        <v>110</v>
      </c>
      <c r="H7541" t="s">
        <v>94</v>
      </c>
      <c r="K7541">
        <v>0</v>
      </c>
      <c r="L7541">
        <v>0</v>
      </c>
      <c r="O7541">
        <v>1957</v>
      </c>
      <c r="P7541" t="s">
        <v>120</v>
      </c>
      <c r="R7541">
        <f t="shared" si="469"/>
        <v>-89</v>
      </c>
      <c r="S7541">
        <f t="shared" si="470"/>
        <v>38</v>
      </c>
      <c r="T7541" t="str">
        <f t="shared" si="471"/>
        <v>-8938</v>
      </c>
      <c r="U7541" t="str">
        <f t="shared" si="468"/>
        <v>-89, 38</v>
      </c>
    </row>
    <row r="7542" spans="1:21" hidden="1" x14ac:dyDescent="0.25">
      <c r="A7542">
        <v>-89.438982999999993</v>
      </c>
      <c r="B7542">
        <v>37.561439</v>
      </c>
      <c r="C7542">
        <v>1957</v>
      </c>
      <c r="D7542" t="s">
        <v>902</v>
      </c>
      <c r="E7542" t="s">
        <v>118</v>
      </c>
      <c r="F7542" t="s">
        <v>110</v>
      </c>
      <c r="G7542" t="s">
        <v>110</v>
      </c>
      <c r="H7542" t="s">
        <v>94</v>
      </c>
      <c r="K7542">
        <v>0</v>
      </c>
      <c r="L7542">
        <v>0</v>
      </c>
      <c r="O7542">
        <v>1957</v>
      </c>
      <c r="P7542" t="s">
        <v>120</v>
      </c>
      <c r="R7542">
        <f t="shared" si="469"/>
        <v>-89</v>
      </c>
      <c r="S7542">
        <f t="shared" si="470"/>
        <v>38</v>
      </c>
      <c r="T7542" t="str">
        <f t="shared" si="471"/>
        <v>-8938</v>
      </c>
      <c r="U7542" t="str">
        <f t="shared" si="468"/>
        <v>-89, 38</v>
      </c>
    </row>
    <row r="7543" spans="1:21" hidden="1" x14ac:dyDescent="0.25">
      <c r="A7543">
        <v>-89.438982999999993</v>
      </c>
      <c r="B7543">
        <v>37.561439</v>
      </c>
      <c r="C7543">
        <v>1957</v>
      </c>
      <c r="D7543" t="s">
        <v>902</v>
      </c>
      <c r="E7543" t="s">
        <v>118</v>
      </c>
      <c r="F7543" t="s">
        <v>110</v>
      </c>
      <c r="G7543" t="s">
        <v>110</v>
      </c>
      <c r="H7543" t="s">
        <v>94</v>
      </c>
      <c r="K7543">
        <v>0</v>
      </c>
      <c r="L7543">
        <v>0</v>
      </c>
      <c r="O7543">
        <v>1957</v>
      </c>
      <c r="P7543" t="s">
        <v>120</v>
      </c>
      <c r="R7543">
        <f t="shared" si="469"/>
        <v>-89</v>
      </c>
      <c r="S7543">
        <f t="shared" si="470"/>
        <v>38</v>
      </c>
      <c r="T7543" t="str">
        <f t="shared" si="471"/>
        <v>-8938</v>
      </c>
      <c r="U7543" t="str">
        <f t="shared" si="468"/>
        <v>-89, 38</v>
      </c>
    </row>
    <row r="7544" spans="1:21" hidden="1" x14ac:dyDescent="0.25">
      <c r="A7544">
        <v>-89.438982999999993</v>
      </c>
      <c r="B7544">
        <v>37.561439</v>
      </c>
      <c r="C7544">
        <v>1957</v>
      </c>
      <c r="D7544" t="s">
        <v>902</v>
      </c>
      <c r="E7544" t="s">
        <v>118</v>
      </c>
      <c r="F7544" t="s">
        <v>110</v>
      </c>
      <c r="G7544" t="s">
        <v>110</v>
      </c>
      <c r="H7544" t="s">
        <v>94</v>
      </c>
      <c r="K7544">
        <v>0</v>
      </c>
      <c r="L7544">
        <v>0</v>
      </c>
      <c r="O7544">
        <v>1957</v>
      </c>
      <c r="P7544" t="s">
        <v>120</v>
      </c>
      <c r="R7544">
        <f t="shared" si="469"/>
        <v>-89</v>
      </c>
      <c r="S7544">
        <f t="shared" si="470"/>
        <v>38</v>
      </c>
      <c r="T7544" t="str">
        <f t="shared" si="471"/>
        <v>-8938</v>
      </c>
      <c r="U7544" t="str">
        <f t="shared" si="468"/>
        <v>-89, 38</v>
      </c>
    </row>
    <row r="7545" spans="1:21" hidden="1" x14ac:dyDescent="0.25">
      <c r="A7545">
        <v>-89.438982999999993</v>
      </c>
      <c r="B7545">
        <v>37.561439</v>
      </c>
      <c r="C7545">
        <v>1957</v>
      </c>
      <c r="D7545" t="s">
        <v>902</v>
      </c>
      <c r="E7545" t="s">
        <v>118</v>
      </c>
      <c r="F7545" t="s">
        <v>110</v>
      </c>
      <c r="G7545" t="s">
        <v>110</v>
      </c>
      <c r="H7545" t="s">
        <v>94</v>
      </c>
      <c r="K7545">
        <v>0</v>
      </c>
      <c r="L7545">
        <v>0</v>
      </c>
      <c r="O7545">
        <v>1957</v>
      </c>
      <c r="P7545" t="s">
        <v>120</v>
      </c>
      <c r="R7545">
        <f t="shared" si="469"/>
        <v>-89</v>
      </c>
      <c r="S7545">
        <f t="shared" si="470"/>
        <v>38</v>
      </c>
      <c r="T7545" t="str">
        <f t="shared" si="471"/>
        <v>-8938</v>
      </c>
      <c r="U7545" t="str">
        <f t="shared" si="468"/>
        <v>-89, 38</v>
      </c>
    </row>
    <row r="7546" spans="1:21" hidden="1" x14ac:dyDescent="0.25">
      <c r="A7546">
        <v>-89.438982999999993</v>
      </c>
      <c r="B7546">
        <v>37.561439</v>
      </c>
      <c r="C7546">
        <v>1957</v>
      </c>
      <c r="D7546" t="s">
        <v>902</v>
      </c>
      <c r="E7546" t="s">
        <v>118</v>
      </c>
      <c r="F7546" t="s">
        <v>110</v>
      </c>
      <c r="G7546" t="s">
        <v>110</v>
      </c>
      <c r="H7546" t="s">
        <v>94</v>
      </c>
      <c r="K7546">
        <v>0</v>
      </c>
      <c r="L7546">
        <v>0</v>
      </c>
      <c r="O7546">
        <v>1957</v>
      </c>
      <c r="P7546" t="s">
        <v>120</v>
      </c>
      <c r="R7546">
        <f t="shared" si="469"/>
        <v>-89</v>
      </c>
      <c r="S7546">
        <f t="shared" si="470"/>
        <v>38</v>
      </c>
      <c r="T7546" t="str">
        <f t="shared" si="471"/>
        <v>-8938</v>
      </c>
      <c r="U7546" t="str">
        <f t="shared" si="468"/>
        <v>-89, 38</v>
      </c>
    </row>
    <row r="7547" spans="1:21" hidden="1" x14ac:dyDescent="0.25">
      <c r="A7547">
        <v>-89.438982999999993</v>
      </c>
      <c r="B7547">
        <v>37.561439</v>
      </c>
      <c r="C7547">
        <v>1957</v>
      </c>
      <c r="D7547" t="s">
        <v>902</v>
      </c>
      <c r="E7547" t="s">
        <v>118</v>
      </c>
      <c r="F7547" t="s">
        <v>110</v>
      </c>
      <c r="G7547" t="s">
        <v>110</v>
      </c>
      <c r="H7547" t="s">
        <v>94</v>
      </c>
      <c r="K7547">
        <v>0</v>
      </c>
      <c r="L7547">
        <v>0</v>
      </c>
      <c r="O7547">
        <v>1957</v>
      </c>
      <c r="P7547" t="s">
        <v>120</v>
      </c>
      <c r="R7547">
        <f t="shared" si="469"/>
        <v>-89</v>
      </c>
      <c r="S7547">
        <f t="shared" si="470"/>
        <v>38</v>
      </c>
      <c r="T7547" t="str">
        <f t="shared" si="471"/>
        <v>-8938</v>
      </c>
      <c r="U7547" t="str">
        <f t="shared" si="468"/>
        <v>-89, 38</v>
      </c>
    </row>
    <row r="7548" spans="1:21" hidden="1" x14ac:dyDescent="0.25">
      <c r="A7548">
        <v>-89.438982999999993</v>
      </c>
      <c r="B7548">
        <v>37.561439</v>
      </c>
      <c r="C7548">
        <v>1957</v>
      </c>
      <c r="D7548" t="s">
        <v>902</v>
      </c>
      <c r="E7548" t="s">
        <v>118</v>
      </c>
      <c r="F7548" t="s">
        <v>110</v>
      </c>
      <c r="G7548" t="s">
        <v>110</v>
      </c>
      <c r="H7548" t="s">
        <v>94</v>
      </c>
      <c r="K7548">
        <v>0</v>
      </c>
      <c r="L7548">
        <v>0</v>
      </c>
      <c r="O7548">
        <v>1957</v>
      </c>
      <c r="P7548" t="s">
        <v>120</v>
      </c>
      <c r="R7548">
        <f t="shared" si="469"/>
        <v>-89</v>
      </c>
      <c r="S7548">
        <f t="shared" si="470"/>
        <v>38</v>
      </c>
      <c r="T7548" t="str">
        <f t="shared" si="471"/>
        <v>-8938</v>
      </c>
      <c r="U7548" t="str">
        <f t="shared" si="468"/>
        <v>-89, 38</v>
      </c>
    </row>
    <row r="7549" spans="1:21" hidden="1" x14ac:dyDescent="0.25">
      <c r="A7549">
        <v>-89.438982999999993</v>
      </c>
      <c r="B7549">
        <v>37.561439</v>
      </c>
      <c r="C7549">
        <v>1957</v>
      </c>
      <c r="D7549" t="s">
        <v>902</v>
      </c>
      <c r="E7549" t="s">
        <v>118</v>
      </c>
      <c r="F7549" t="s">
        <v>110</v>
      </c>
      <c r="G7549" t="s">
        <v>110</v>
      </c>
      <c r="H7549" t="s">
        <v>94</v>
      </c>
      <c r="K7549">
        <v>0</v>
      </c>
      <c r="L7549">
        <v>0</v>
      </c>
      <c r="O7549">
        <v>1957</v>
      </c>
      <c r="P7549" t="s">
        <v>120</v>
      </c>
      <c r="R7549">
        <f t="shared" si="469"/>
        <v>-89</v>
      </c>
      <c r="S7549">
        <f t="shared" si="470"/>
        <v>38</v>
      </c>
      <c r="T7549" t="str">
        <f t="shared" si="471"/>
        <v>-8938</v>
      </c>
      <c r="U7549" t="str">
        <f t="shared" si="468"/>
        <v>-89, 38</v>
      </c>
    </row>
    <row r="7550" spans="1:21" hidden="1" x14ac:dyDescent="0.25">
      <c r="A7550">
        <v>-89.438982999999993</v>
      </c>
      <c r="B7550">
        <v>37.561439</v>
      </c>
      <c r="C7550">
        <v>1957</v>
      </c>
      <c r="D7550" t="s">
        <v>902</v>
      </c>
      <c r="E7550" t="s">
        <v>118</v>
      </c>
      <c r="F7550" t="s">
        <v>110</v>
      </c>
      <c r="G7550" t="s">
        <v>110</v>
      </c>
      <c r="H7550" t="s">
        <v>94</v>
      </c>
      <c r="K7550">
        <v>0</v>
      </c>
      <c r="L7550">
        <v>0</v>
      </c>
      <c r="O7550">
        <v>1957</v>
      </c>
      <c r="P7550" t="s">
        <v>120</v>
      </c>
      <c r="R7550">
        <f t="shared" si="469"/>
        <v>-89</v>
      </c>
      <c r="S7550">
        <f t="shared" si="470"/>
        <v>38</v>
      </c>
      <c r="T7550" t="str">
        <f t="shared" si="471"/>
        <v>-8938</v>
      </c>
      <c r="U7550" t="str">
        <f t="shared" si="468"/>
        <v>-89, 38</v>
      </c>
    </row>
    <row r="7551" spans="1:21" hidden="1" x14ac:dyDescent="0.25">
      <c r="A7551">
        <v>-89.438982999999993</v>
      </c>
      <c r="B7551">
        <v>37.561439</v>
      </c>
      <c r="C7551">
        <v>1957</v>
      </c>
      <c r="D7551" t="s">
        <v>902</v>
      </c>
      <c r="E7551" t="s">
        <v>118</v>
      </c>
      <c r="F7551" t="s">
        <v>110</v>
      </c>
      <c r="G7551" t="s">
        <v>110</v>
      </c>
      <c r="H7551" t="s">
        <v>94</v>
      </c>
      <c r="K7551">
        <v>0</v>
      </c>
      <c r="L7551">
        <v>0</v>
      </c>
      <c r="O7551">
        <v>1957</v>
      </c>
      <c r="P7551" t="s">
        <v>120</v>
      </c>
      <c r="R7551">
        <f t="shared" si="469"/>
        <v>-89</v>
      </c>
      <c r="S7551">
        <f t="shared" si="470"/>
        <v>38</v>
      </c>
      <c r="T7551" t="str">
        <f t="shared" si="471"/>
        <v>-8938</v>
      </c>
      <c r="U7551" t="str">
        <f t="shared" si="468"/>
        <v>-89, 38</v>
      </c>
    </row>
    <row r="7552" spans="1:21" hidden="1" x14ac:dyDescent="0.25">
      <c r="A7552">
        <v>-89.438982999999993</v>
      </c>
      <c r="B7552">
        <v>37.561439</v>
      </c>
      <c r="C7552">
        <v>1957</v>
      </c>
      <c r="D7552" t="s">
        <v>902</v>
      </c>
      <c r="E7552" t="s">
        <v>118</v>
      </c>
      <c r="F7552" t="s">
        <v>110</v>
      </c>
      <c r="G7552" t="s">
        <v>110</v>
      </c>
      <c r="H7552" t="s">
        <v>94</v>
      </c>
      <c r="K7552">
        <v>0</v>
      </c>
      <c r="L7552">
        <v>0</v>
      </c>
      <c r="O7552">
        <v>1957</v>
      </c>
      <c r="P7552" t="s">
        <v>120</v>
      </c>
      <c r="R7552">
        <f t="shared" si="469"/>
        <v>-89</v>
      </c>
      <c r="S7552">
        <f t="shared" si="470"/>
        <v>38</v>
      </c>
      <c r="T7552" t="str">
        <f t="shared" si="471"/>
        <v>-8938</v>
      </c>
      <c r="U7552" t="str">
        <f t="shared" si="468"/>
        <v>-89, 38</v>
      </c>
    </row>
    <row r="7553" spans="1:21" hidden="1" x14ac:dyDescent="0.25">
      <c r="A7553">
        <v>-89.438982999999993</v>
      </c>
      <c r="B7553">
        <v>37.561439</v>
      </c>
      <c r="C7553">
        <v>1957</v>
      </c>
      <c r="D7553" t="s">
        <v>902</v>
      </c>
      <c r="E7553" t="s">
        <v>118</v>
      </c>
      <c r="F7553" t="s">
        <v>110</v>
      </c>
      <c r="G7553" t="s">
        <v>110</v>
      </c>
      <c r="H7553" t="s">
        <v>94</v>
      </c>
      <c r="K7553">
        <v>0</v>
      </c>
      <c r="L7553">
        <v>0</v>
      </c>
      <c r="O7553">
        <v>1957</v>
      </c>
      <c r="P7553" t="s">
        <v>120</v>
      </c>
      <c r="R7553">
        <f t="shared" si="469"/>
        <v>-89</v>
      </c>
      <c r="S7553">
        <f t="shared" si="470"/>
        <v>38</v>
      </c>
      <c r="T7553" t="str">
        <f t="shared" si="471"/>
        <v>-8938</v>
      </c>
      <c r="U7553" t="str">
        <f t="shared" si="468"/>
        <v>-89, 38</v>
      </c>
    </row>
    <row r="7554" spans="1:21" hidden="1" x14ac:dyDescent="0.25">
      <c r="A7554">
        <v>-89.438982999999993</v>
      </c>
      <c r="B7554">
        <v>37.561439</v>
      </c>
      <c r="C7554">
        <v>1957</v>
      </c>
      <c r="D7554" t="s">
        <v>902</v>
      </c>
      <c r="E7554" t="s">
        <v>118</v>
      </c>
      <c r="F7554" t="s">
        <v>110</v>
      </c>
      <c r="G7554" t="s">
        <v>110</v>
      </c>
      <c r="H7554" t="s">
        <v>94</v>
      </c>
      <c r="K7554">
        <v>0</v>
      </c>
      <c r="L7554">
        <v>0</v>
      </c>
      <c r="O7554">
        <v>1957</v>
      </c>
      <c r="P7554" t="s">
        <v>120</v>
      </c>
      <c r="R7554">
        <f t="shared" si="469"/>
        <v>-89</v>
      </c>
      <c r="S7554">
        <f t="shared" si="470"/>
        <v>38</v>
      </c>
      <c r="T7554" t="str">
        <f t="shared" si="471"/>
        <v>-8938</v>
      </c>
      <c r="U7554" t="str">
        <f t="shared" ref="U7554:U7617" si="472">_xlfn.CONCAT($R7555, ", ", $S7555)</f>
        <v>-89, 38</v>
      </c>
    </row>
    <row r="7555" spans="1:21" hidden="1" x14ac:dyDescent="0.25">
      <c r="A7555">
        <v>-89.438982999999993</v>
      </c>
      <c r="B7555">
        <v>37.561439</v>
      </c>
      <c r="C7555">
        <v>1957</v>
      </c>
      <c r="D7555" t="s">
        <v>902</v>
      </c>
      <c r="E7555" t="s">
        <v>118</v>
      </c>
      <c r="F7555" t="s">
        <v>110</v>
      </c>
      <c r="G7555" t="s">
        <v>110</v>
      </c>
      <c r="H7555" t="s">
        <v>94</v>
      </c>
      <c r="K7555">
        <v>0</v>
      </c>
      <c r="L7555">
        <v>0</v>
      </c>
      <c r="O7555">
        <v>1957</v>
      </c>
      <c r="P7555" t="s">
        <v>120</v>
      </c>
      <c r="R7555">
        <f t="shared" ref="R7555:R7618" si="473">ROUND($A7555, 0)</f>
        <v>-89</v>
      </c>
      <c r="S7555">
        <f t="shared" ref="S7555:S7618" si="474">ROUND($B7555, 0)</f>
        <v>38</v>
      </c>
      <c r="T7555" t="str">
        <f t="shared" ref="T7555:T7618" si="475">_xlfn.CONCAT($R7555, $S7555)</f>
        <v>-8938</v>
      </c>
      <c r="U7555" t="str">
        <f t="shared" si="472"/>
        <v>-89, 38</v>
      </c>
    </row>
    <row r="7556" spans="1:21" hidden="1" x14ac:dyDescent="0.25">
      <c r="A7556">
        <v>-89.438982999999993</v>
      </c>
      <c r="B7556">
        <v>37.561439</v>
      </c>
      <c r="C7556">
        <v>1957</v>
      </c>
      <c r="D7556" t="s">
        <v>902</v>
      </c>
      <c r="E7556" t="s">
        <v>118</v>
      </c>
      <c r="F7556" t="s">
        <v>110</v>
      </c>
      <c r="G7556" t="s">
        <v>110</v>
      </c>
      <c r="H7556" t="s">
        <v>94</v>
      </c>
      <c r="K7556">
        <v>0</v>
      </c>
      <c r="L7556">
        <v>0</v>
      </c>
      <c r="O7556">
        <v>1957</v>
      </c>
      <c r="P7556" t="s">
        <v>120</v>
      </c>
      <c r="R7556">
        <f t="shared" si="473"/>
        <v>-89</v>
      </c>
      <c r="S7556">
        <f t="shared" si="474"/>
        <v>38</v>
      </c>
      <c r="T7556" t="str">
        <f t="shared" si="475"/>
        <v>-8938</v>
      </c>
      <c r="U7556" t="str">
        <f t="shared" si="472"/>
        <v>-89, 38</v>
      </c>
    </row>
    <row r="7557" spans="1:21" hidden="1" x14ac:dyDescent="0.25">
      <c r="A7557">
        <v>-89.438982999999993</v>
      </c>
      <c r="B7557">
        <v>37.561439</v>
      </c>
      <c r="C7557">
        <v>1957</v>
      </c>
      <c r="D7557" t="s">
        <v>902</v>
      </c>
      <c r="E7557" t="s">
        <v>118</v>
      </c>
      <c r="F7557" t="s">
        <v>110</v>
      </c>
      <c r="G7557" t="s">
        <v>110</v>
      </c>
      <c r="H7557" t="s">
        <v>94</v>
      </c>
      <c r="K7557">
        <v>0</v>
      </c>
      <c r="L7557">
        <v>0</v>
      </c>
      <c r="O7557">
        <v>1957</v>
      </c>
      <c r="P7557" t="s">
        <v>120</v>
      </c>
      <c r="R7557">
        <f t="shared" si="473"/>
        <v>-89</v>
      </c>
      <c r="S7557">
        <f t="shared" si="474"/>
        <v>38</v>
      </c>
      <c r="T7557" t="str">
        <f t="shared" si="475"/>
        <v>-8938</v>
      </c>
      <c r="U7557" t="str">
        <f t="shared" si="472"/>
        <v>-89, 38</v>
      </c>
    </row>
    <row r="7558" spans="1:21" hidden="1" x14ac:dyDescent="0.25">
      <c r="A7558">
        <v>-89.438982999999993</v>
      </c>
      <c r="B7558">
        <v>37.561439</v>
      </c>
      <c r="C7558">
        <v>1957</v>
      </c>
      <c r="D7558" t="s">
        <v>902</v>
      </c>
      <c r="E7558" t="s">
        <v>118</v>
      </c>
      <c r="F7558" t="s">
        <v>110</v>
      </c>
      <c r="G7558" t="s">
        <v>110</v>
      </c>
      <c r="H7558" t="s">
        <v>94</v>
      </c>
      <c r="K7558">
        <v>0</v>
      </c>
      <c r="L7558">
        <v>0</v>
      </c>
      <c r="O7558">
        <v>1957</v>
      </c>
      <c r="P7558" t="s">
        <v>120</v>
      </c>
      <c r="R7558">
        <f t="shared" si="473"/>
        <v>-89</v>
      </c>
      <c r="S7558">
        <f t="shared" si="474"/>
        <v>38</v>
      </c>
      <c r="T7558" t="str">
        <f t="shared" si="475"/>
        <v>-8938</v>
      </c>
      <c r="U7558" t="str">
        <f t="shared" si="472"/>
        <v>-89, 38</v>
      </c>
    </row>
    <row r="7559" spans="1:21" hidden="1" x14ac:dyDescent="0.25">
      <c r="A7559">
        <v>-89.438982999999993</v>
      </c>
      <c r="B7559">
        <v>37.561439</v>
      </c>
      <c r="C7559">
        <v>1957</v>
      </c>
      <c r="D7559" t="s">
        <v>902</v>
      </c>
      <c r="E7559" t="s">
        <v>118</v>
      </c>
      <c r="F7559" t="s">
        <v>110</v>
      </c>
      <c r="G7559" t="s">
        <v>110</v>
      </c>
      <c r="H7559" t="s">
        <v>94</v>
      </c>
      <c r="K7559">
        <v>0</v>
      </c>
      <c r="L7559">
        <v>0</v>
      </c>
      <c r="O7559">
        <v>1957</v>
      </c>
      <c r="P7559" t="s">
        <v>120</v>
      </c>
      <c r="R7559">
        <f t="shared" si="473"/>
        <v>-89</v>
      </c>
      <c r="S7559">
        <f t="shared" si="474"/>
        <v>38</v>
      </c>
      <c r="T7559" t="str">
        <f t="shared" si="475"/>
        <v>-8938</v>
      </c>
      <c r="U7559" t="str">
        <f t="shared" si="472"/>
        <v>-89, 38</v>
      </c>
    </row>
    <row r="7560" spans="1:21" hidden="1" x14ac:dyDescent="0.25">
      <c r="A7560">
        <v>-89.438982999999993</v>
      </c>
      <c r="B7560">
        <v>37.561439</v>
      </c>
      <c r="C7560">
        <v>1959</v>
      </c>
      <c r="D7560" t="s">
        <v>902</v>
      </c>
      <c r="E7560" t="s">
        <v>118</v>
      </c>
      <c r="F7560" t="s">
        <v>110</v>
      </c>
      <c r="G7560" t="s">
        <v>110</v>
      </c>
      <c r="H7560" t="s">
        <v>94</v>
      </c>
      <c r="K7560">
        <v>0</v>
      </c>
      <c r="L7560">
        <v>0</v>
      </c>
      <c r="O7560">
        <v>1959</v>
      </c>
      <c r="P7560" t="s">
        <v>120</v>
      </c>
      <c r="R7560">
        <f t="shared" si="473"/>
        <v>-89</v>
      </c>
      <c r="S7560">
        <f t="shared" si="474"/>
        <v>38</v>
      </c>
      <c r="T7560" t="str">
        <f t="shared" si="475"/>
        <v>-8938</v>
      </c>
      <c r="U7560" t="str">
        <f t="shared" si="472"/>
        <v>-89, 38</v>
      </c>
    </row>
    <row r="7561" spans="1:21" hidden="1" x14ac:dyDescent="0.25">
      <c r="A7561">
        <v>-89.438982999999993</v>
      </c>
      <c r="B7561">
        <v>37.561439</v>
      </c>
      <c r="C7561">
        <v>1959</v>
      </c>
      <c r="D7561" t="s">
        <v>902</v>
      </c>
      <c r="E7561" t="s">
        <v>118</v>
      </c>
      <c r="F7561" t="s">
        <v>110</v>
      </c>
      <c r="G7561" t="s">
        <v>110</v>
      </c>
      <c r="H7561" t="s">
        <v>94</v>
      </c>
      <c r="K7561">
        <v>0</v>
      </c>
      <c r="L7561">
        <v>0</v>
      </c>
      <c r="O7561">
        <v>1959</v>
      </c>
      <c r="P7561" t="s">
        <v>120</v>
      </c>
      <c r="R7561">
        <f t="shared" si="473"/>
        <v>-89</v>
      </c>
      <c r="S7561">
        <f t="shared" si="474"/>
        <v>38</v>
      </c>
      <c r="T7561" t="str">
        <f t="shared" si="475"/>
        <v>-8938</v>
      </c>
      <c r="U7561" t="str">
        <f t="shared" si="472"/>
        <v>-89, 38</v>
      </c>
    </row>
    <row r="7562" spans="1:21" hidden="1" x14ac:dyDescent="0.25">
      <c r="A7562">
        <v>-89.438982999999993</v>
      </c>
      <c r="B7562">
        <v>37.561439</v>
      </c>
      <c r="C7562">
        <v>1959</v>
      </c>
      <c r="D7562" t="s">
        <v>902</v>
      </c>
      <c r="E7562" t="s">
        <v>118</v>
      </c>
      <c r="F7562" t="s">
        <v>110</v>
      </c>
      <c r="G7562" t="s">
        <v>110</v>
      </c>
      <c r="H7562" t="s">
        <v>94</v>
      </c>
      <c r="K7562">
        <v>0</v>
      </c>
      <c r="L7562">
        <v>0</v>
      </c>
      <c r="O7562">
        <v>1959</v>
      </c>
      <c r="P7562" t="s">
        <v>120</v>
      </c>
      <c r="R7562">
        <f t="shared" si="473"/>
        <v>-89</v>
      </c>
      <c r="S7562">
        <f t="shared" si="474"/>
        <v>38</v>
      </c>
      <c r="T7562" t="str">
        <f t="shared" si="475"/>
        <v>-8938</v>
      </c>
      <c r="U7562" t="str">
        <f t="shared" si="472"/>
        <v>-89, 38</v>
      </c>
    </row>
    <row r="7563" spans="1:21" hidden="1" x14ac:dyDescent="0.25">
      <c r="A7563">
        <v>-89.438982999999993</v>
      </c>
      <c r="B7563">
        <v>37.561439</v>
      </c>
      <c r="C7563">
        <v>1959</v>
      </c>
      <c r="D7563" t="s">
        <v>902</v>
      </c>
      <c r="E7563" t="s">
        <v>118</v>
      </c>
      <c r="F7563" t="s">
        <v>110</v>
      </c>
      <c r="G7563" t="s">
        <v>110</v>
      </c>
      <c r="H7563" t="s">
        <v>94</v>
      </c>
      <c r="K7563">
        <v>0</v>
      </c>
      <c r="L7563">
        <v>0</v>
      </c>
      <c r="O7563">
        <v>1959</v>
      </c>
      <c r="P7563" t="s">
        <v>120</v>
      </c>
      <c r="R7563">
        <f t="shared" si="473"/>
        <v>-89</v>
      </c>
      <c r="S7563">
        <f t="shared" si="474"/>
        <v>38</v>
      </c>
      <c r="T7563" t="str">
        <f t="shared" si="475"/>
        <v>-8938</v>
      </c>
      <c r="U7563" t="str">
        <f t="shared" si="472"/>
        <v>-89, 38</v>
      </c>
    </row>
    <row r="7564" spans="1:21" hidden="1" x14ac:dyDescent="0.25">
      <c r="A7564">
        <v>-89.438982999999993</v>
      </c>
      <c r="B7564">
        <v>37.561439</v>
      </c>
      <c r="C7564">
        <v>1960</v>
      </c>
      <c r="D7564" t="s">
        <v>902</v>
      </c>
      <c r="E7564" t="s">
        <v>118</v>
      </c>
      <c r="F7564" t="s">
        <v>110</v>
      </c>
      <c r="G7564" t="s">
        <v>110</v>
      </c>
      <c r="H7564" t="s">
        <v>94</v>
      </c>
      <c r="K7564">
        <v>0</v>
      </c>
      <c r="L7564">
        <v>0</v>
      </c>
      <c r="O7564">
        <v>1960</v>
      </c>
      <c r="P7564" t="s">
        <v>120</v>
      </c>
      <c r="R7564">
        <f t="shared" si="473"/>
        <v>-89</v>
      </c>
      <c r="S7564">
        <f t="shared" si="474"/>
        <v>38</v>
      </c>
      <c r="T7564" t="str">
        <f t="shared" si="475"/>
        <v>-8938</v>
      </c>
      <c r="U7564" t="str">
        <f t="shared" si="472"/>
        <v>-89, 38</v>
      </c>
    </row>
    <row r="7565" spans="1:21" hidden="1" x14ac:dyDescent="0.25">
      <c r="A7565">
        <v>-89.442357999999999</v>
      </c>
      <c r="B7565">
        <v>37.565874999999998</v>
      </c>
      <c r="C7565">
        <v>1962</v>
      </c>
      <c r="D7565" t="s">
        <v>902</v>
      </c>
      <c r="E7565" t="s">
        <v>118</v>
      </c>
      <c r="F7565" t="s">
        <v>110</v>
      </c>
      <c r="G7565" t="s">
        <v>110</v>
      </c>
      <c r="H7565" t="s">
        <v>94</v>
      </c>
      <c r="K7565">
        <v>0</v>
      </c>
      <c r="L7565">
        <v>0</v>
      </c>
      <c r="O7565">
        <v>1962</v>
      </c>
      <c r="P7565" t="s">
        <v>120</v>
      </c>
      <c r="R7565">
        <f t="shared" si="473"/>
        <v>-89</v>
      </c>
      <c r="S7565">
        <f t="shared" si="474"/>
        <v>38</v>
      </c>
      <c r="T7565" t="str">
        <f t="shared" si="475"/>
        <v>-8938</v>
      </c>
      <c r="U7565" t="str">
        <f t="shared" si="472"/>
        <v>-89, 38</v>
      </c>
    </row>
    <row r="7566" spans="1:21" hidden="1" x14ac:dyDescent="0.25">
      <c r="A7566">
        <v>-89.438982999999993</v>
      </c>
      <c r="B7566">
        <v>37.561439</v>
      </c>
      <c r="C7566">
        <v>1962</v>
      </c>
      <c r="D7566" t="s">
        <v>902</v>
      </c>
      <c r="E7566" t="s">
        <v>118</v>
      </c>
      <c r="F7566" t="s">
        <v>110</v>
      </c>
      <c r="G7566" t="s">
        <v>110</v>
      </c>
      <c r="H7566" t="s">
        <v>94</v>
      </c>
      <c r="K7566">
        <v>0</v>
      </c>
      <c r="L7566">
        <v>0</v>
      </c>
      <c r="O7566">
        <v>1962</v>
      </c>
      <c r="P7566" t="s">
        <v>120</v>
      </c>
      <c r="R7566">
        <f t="shared" si="473"/>
        <v>-89</v>
      </c>
      <c r="S7566">
        <f t="shared" si="474"/>
        <v>38</v>
      </c>
      <c r="T7566" t="str">
        <f t="shared" si="475"/>
        <v>-8938</v>
      </c>
      <c r="U7566" t="str">
        <f t="shared" si="472"/>
        <v>-89, 38</v>
      </c>
    </row>
    <row r="7567" spans="1:21" hidden="1" x14ac:dyDescent="0.25">
      <c r="A7567">
        <v>-89.438982999999993</v>
      </c>
      <c r="B7567">
        <v>37.561439</v>
      </c>
      <c r="C7567">
        <v>1962</v>
      </c>
      <c r="D7567" t="s">
        <v>902</v>
      </c>
      <c r="E7567" t="s">
        <v>118</v>
      </c>
      <c r="F7567" t="s">
        <v>110</v>
      </c>
      <c r="G7567" t="s">
        <v>110</v>
      </c>
      <c r="H7567" t="s">
        <v>94</v>
      </c>
      <c r="K7567">
        <v>0</v>
      </c>
      <c r="L7567">
        <v>0</v>
      </c>
      <c r="O7567">
        <v>1962</v>
      </c>
      <c r="P7567" t="s">
        <v>120</v>
      </c>
      <c r="R7567">
        <f t="shared" si="473"/>
        <v>-89</v>
      </c>
      <c r="S7567">
        <f t="shared" si="474"/>
        <v>38</v>
      </c>
      <c r="T7567" t="str">
        <f t="shared" si="475"/>
        <v>-8938</v>
      </c>
      <c r="U7567" t="str">
        <f t="shared" si="472"/>
        <v>-89, 38</v>
      </c>
    </row>
    <row r="7568" spans="1:21" hidden="1" x14ac:dyDescent="0.25">
      <c r="A7568">
        <v>-88.936901000000006</v>
      </c>
      <c r="B7568">
        <v>38.306372000000003</v>
      </c>
      <c r="C7568">
        <v>1963</v>
      </c>
      <c r="D7568" t="s">
        <v>902</v>
      </c>
      <c r="E7568" t="s">
        <v>118</v>
      </c>
      <c r="F7568" t="s">
        <v>110</v>
      </c>
      <c r="G7568" t="s">
        <v>110</v>
      </c>
      <c r="H7568" t="s">
        <v>94</v>
      </c>
      <c r="K7568">
        <v>0</v>
      </c>
      <c r="L7568">
        <v>0</v>
      </c>
      <c r="O7568">
        <v>1963</v>
      </c>
      <c r="P7568" t="s">
        <v>120</v>
      </c>
      <c r="R7568">
        <f t="shared" si="473"/>
        <v>-89</v>
      </c>
      <c r="S7568">
        <f t="shared" si="474"/>
        <v>38</v>
      </c>
      <c r="T7568" t="str">
        <f t="shared" si="475"/>
        <v>-8938</v>
      </c>
      <c r="U7568" t="str">
        <f t="shared" si="472"/>
        <v>-89, 38</v>
      </c>
    </row>
    <row r="7569" spans="1:21" hidden="1" x14ac:dyDescent="0.25">
      <c r="A7569">
        <v>-89.395150999999998</v>
      </c>
      <c r="B7569">
        <v>38.003940999999998</v>
      </c>
      <c r="C7569">
        <v>1963</v>
      </c>
      <c r="D7569" t="s">
        <v>902</v>
      </c>
      <c r="E7569" t="s">
        <v>118</v>
      </c>
      <c r="F7569" t="s">
        <v>110</v>
      </c>
      <c r="G7569" t="s">
        <v>110</v>
      </c>
      <c r="H7569" t="s">
        <v>94</v>
      </c>
      <c r="K7569">
        <v>0</v>
      </c>
      <c r="L7569">
        <v>0</v>
      </c>
      <c r="O7569">
        <v>1963</v>
      </c>
      <c r="P7569" t="s">
        <v>120</v>
      </c>
      <c r="R7569">
        <f t="shared" si="473"/>
        <v>-89</v>
      </c>
      <c r="S7569">
        <f t="shared" si="474"/>
        <v>38</v>
      </c>
      <c r="T7569" t="str">
        <f t="shared" si="475"/>
        <v>-8938</v>
      </c>
      <c r="U7569" t="str">
        <f t="shared" si="472"/>
        <v>-89, 38</v>
      </c>
    </row>
    <row r="7570" spans="1:21" hidden="1" x14ac:dyDescent="0.25">
      <c r="A7570">
        <v>-89.395150999999998</v>
      </c>
      <c r="B7570">
        <v>38.003940999999998</v>
      </c>
      <c r="C7570">
        <v>1963</v>
      </c>
      <c r="D7570" t="s">
        <v>902</v>
      </c>
      <c r="E7570" t="s">
        <v>118</v>
      </c>
      <c r="F7570" t="s">
        <v>110</v>
      </c>
      <c r="G7570" t="s">
        <v>110</v>
      </c>
      <c r="H7570" t="s">
        <v>94</v>
      </c>
      <c r="K7570">
        <v>0</v>
      </c>
      <c r="L7570">
        <v>0</v>
      </c>
      <c r="O7570">
        <v>1963</v>
      </c>
      <c r="P7570" t="s">
        <v>120</v>
      </c>
      <c r="R7570">
        <f t="shared" si="473"/>
        <v>-89</v>
      </c>
      <c r="S7570">
        <f t="shared" si="474"/>
        <v>38</v>
      </c>
      <c r="T7570" t="str">
        <f t="shared" si="475"/>
        <v>-8938</v>
      </c>
      <c r="U7570" t="str">
        <f t="shared" si="472"/>
        <v>-89, 38</v>
      </c>
    </row>
    <row r="7571" spans="1:21" hidden="1" x14ac:dyDescent="0.25">
      <c r="A7571">
        <v>-89.438982999999993</v>
      </c>
      <c r="B7571">
        <v>37.561439</v>
      </c>
      <c r="C7571">
        <v>1963</v>
      </c>
      <c r="D7571" t="s">
        <v>902</v>
      </c>
      <c r="E7571" t="s">
        <v>118</v>
      </c>
      <c r="F7571" t="s">
        <v>110</v>
      </c>
      <c r="G7571" t="s">
        <v>110</v>
      </c>
      <c r="H7571" t="s">
        <v>94</v>
      </c>
      <c r="K7571">
        <v>0</v>
      </c>
      <c r="L7571">
        <v>0</v>
      </c>
      <c r="O7571">
        <v>1963</v>
      </c>
      <c r="P7571" t="s">
        <v>120</v>
      </c>
      <c r="R7571">
        <f t="shared" si="473"/>
        <v>-89</v>
      </c>
      <c r="S7571">
        <f t="shared" si="474"/>
        <v>38</v>
      </c>
      <c r="T7571" t="str">
        <f t="shared" si="475"/>
        <v>-8938</v>
      </c>
      <c r="U7571" t="str">
        <f t="shared" si="472"/>
        <v>-89, 38</v>
      </c>
    </row>
    <row r="7572" spans="1:21" hidden="1" x14ac:dyDescent="0.25">
      <c r="A7572">
        <v>-89.213443999999996</v>
      </c>
      <c r="B7572">
        <v>37.538027999999997</v>
      </c>
      <c r="C7572">
        <v>1963</v>
      </c>
      <c r="D7572" t="s">
        <v>902</v>
      </c>
      <c r="E7572" t="s">
        <v>118</v>
      </c>
      <c r="F7572" t="s">
        <v>110</v>
      </c>
      <c r="G7572" t="s">
        <v>110</v>
      </c>
      <c r="H7572" t="s">
        <v>94</v>
      </c>
      <c r="K7572">
        <v>0</v>
      </c>
      <c r="L7572">
        <v>0</v>
      </c>
      <c r="O7572">
        <v>1963</v>
      </c>
      <c r="P7572" t="s">
        <v>120</v>
      </c>
      <c r="R7572">
        <f t="shared" si="473"/>
        <v>-89</v>
      </c>
      <c r="S7572">
        <f t="shared" si="474"/>
        <v>38</v>
      </c>
      <c r="T7572" t="str">
        <f t="shared" si="475"/>
        <v>-8938</v>
      </c>
      <c r="U7572" t="str">
        <f t="shared" si="472"/>
        <v>-89, 38</v>
      </c>
    </row>
    <row r="7573" spans="1:21" hidden="1" x14ac:dyDescent="0.25">
      <c r="A7573">
        <v>-89.213443999999996</v>
      </c>
      <c r="B7573">
        <v>37.538027999999997</v>
      </c>
      <c r="C7573">
        <v>1963</v>
      </c>
      <c r="D7573" t="s">
        <v>902</v>
      </c>
      <c r="E7573" t="s">
        <v>118</v>
      </c>
      <c r="F7573" t="s">
        <v>110</v>
      </c>
      <c r="G7573" t="s">
        <v>110</v>
      </c>
      <c r="H7573" t="s">
        <v>94</v>
      </c>
      <c r="K7573">
        <v>0</v>
      </c>
      <c r="L7573">
        <v>0</v>
      </c>
      <c r="O7573">
        <v>1963</v>
      </c>
      <c r="P7573" t="s">
        <v>120</v>
      </c>
      <c r="R7573">
        <f t="shared" si="473"/>
        <v>-89</v>
      </c>
      <c r="S7573">
        <f t="shared" si="474"/>
        <v>38</v>
      </c>
      <c r="T7573" t="str">
        <f t="shared" si="475"/>
        <v>-8938</v>
      </c>
      <c r="U7573" t="str">
        <f t="shared" si="472"/>
        <v>-89, 38</v>
      </c>
    </row>
    <row r="7574" spans="1:21" hidden="1" x14ac:dyDescent="0.25">
      <c r="A7574">
        <v>-89.213443999999996</v>
      </c>
      <c r="B7574">
        <v>37.538027999999997</v>
      </c>
      <c r="C7574">
        <v>1963</v>
      </c>
      <c r="D7574" t="s">
        <v>902</v>
      </c>
      <c r="E7574" t="s">
        <v>118</v>
      </c>
      <c r="F7574" t="s">
        <v>110</v>
      </c>
      <c r="G7574" t="s">
        <v>110</v>
      </c>
      <c r="H7574" t="s">
        <v>94</v>
      </c>
      <c r="K7574">
        <v>0</v>
      </c>
      <c r="L7574">
        <v>0</v>
      </c>
      <c r="O7574">
        <v>1963</v>
      </c>
      <c r="P7574" t="s">
        <v>120</v>
      </c>
      <c r="R7574">
        <f t="shared" si="473"/>
        <v>-89</v>
      </c>
      <c r="S7574">
        <f t="shared" si="474"/>
        <v>38</v>
      </c>
      <c r="T7574" t="str">
        <f t="shared" si="475"/>
        <v>-8938</v>
      </c>
      <c r="U7574" t="str">
        <f t="shared" si="472"/>
        <v>-89, 38</v>
      </c>
    </row>
    <row r="7575" spans="1:21" hidden="1" x14ac:dyDescent="0.25">
      <c r="A7575">
        <v>-89.213443999999996</v>
      </c>
      <c r="B7575">
        <v>37.538027999999997</v>
      </c>
      <c r="C7575">
        <v>1963</v>
      </c>
      <c r="D7575" t="s">
        <v>902</v>
      </c>
      <c r="E7575" t="s">
        <v>118</v>
      </c>
      <c r="F7575" t="s">
        <v>110</v>
      </c>
      <c r="G7575" t="s">
        <v>110</v>
      </c>
      <c r="H7575" t="s">
        <v>94</v>
      </c>
      <c r="K7575">
        <v>0</v>
      </c>
      <c r="L7575">
        <v>0</v>
      </c>
      <c r="O7575">
        <v>1963</v>
      </c>
      <c r="P7575" t="s">
        <v>120</v>
      </c>
      <c r="R7575">
        <f t="shared" si="473"/>
        <v>-89</v>
      </c>
      <c r="S7575">
        <f t="shared" si="474"/>
        <v>38</v>
      </c>
      <c r="T7575" t="str">
        <f t="shared" si="475"/>
        <v>-8938</v>
      </c>
      <c r="U7575" t="str">
        <f t="shared" si="472"/>
        <v>-89, 38</v>
      </c>
    </row>
    <row r="7576" spans="1:21" hidden="1" x14ac:dyDescent="0.25">
      <c r="A7576">
        <v>-89.213443999999996</v>
      </c>
      <c r="B7576">
        <v>37.538027999999997</v>
      </c>
      <c r="C7576">
        <v>1963</v>
      </c>
      <c r="D7576" t="s">
        <v>902</v>
      </c>
      <c r="E7576" t="s">
        <v>118</v>
      </c>
      <c r="F7576" t="s">
        <v>110</v>
      </c>
      <c r="G7576" t="s">
        <v>110</v>
      </c>
      <c r="H7576" t="s">
        <v>94</v>
      </c>
      <c r="K7576">
        <v>0</v>
      </c>
      <c r="L7576">
        <v>0</v>
      </c>
      <c r="O7576">
        <v>1963</v>
      </c>
      <c r="P7576" t="s">
        <v>120</v>
      </c>
      <c r="R7576">
        <f t="shared" si="473"/>
        <v>-89</v>
      </c>
      <c r="S7576">
        <f t="shared" si="474"/>
        <v>38</v>
      </c>
      <c r="T7576" t="str">
        <f t="shared" si="475"/>
        <v>-8938</v>
      </c>
      <c r="U7576" t="str">
        <f t="shared" si="472"/>
        <v>-89, 38</v>
      </c>
    </row>
    <row r="7577" spans="1:21" hidden="1" x14ac:dyDescent="0.25">
      <c r="A7577">
        <v>-89.213443999999996</v>
      </c>
      <c r="B7577">
        <v>37.538027999999997</v>
      </c>
      <c r="C7577">
        <v>1963</v>
      </c>
      <c r="D7577" t="s">
        <v>902</v>
      </c>
      <c r="E7577" t="s">
        <v>118</v>
      </c>
      <c r="F7577" t="s">
        <v>110</v>
      </c>
      <c r="G7577" t="s">
        <v>110</v>
      </c>
      <c r="H7577" t="s">
        <v>94</v>
      </c>
      <c r="K7577">
        <v>0</v>
      </c>
      <c r="L7577">
        <v>0</v>
      </c>
      <c r="O7577">
        <v>1963</v>
      </c>
      <c r="P7577" t="s">
        <v>120</v>
      </c>
      <c r="R7577">
        <f t="shared" si="473"/>
        <v>-89</v>
      </c>
      <c r="S7577">
        <f t="shared" si="474"/>
        <v>38</v>
      </c>
      <c r="T7577" t="str">
        <f t="shared" si="475"/>
        <v>-8938</v>
      </c>
      <c r="U7577" t="str">
        <f t="shared" si="472"/>
        <v>-89, 38</v>
      </c>
    </row>
    <row r="7578" spans="1:21" hidden="1" x14ac:dyDescent="0.25">
      <c r="A7578">
        <v>-89.213443999999996</v>
      </c>
      <c r="B7578">
        <v>37.538027999999997</v>
      </c>
      <c r="C7578">
        <v>1963</v>
      </c>
      <c r="D7578" t="s">
        <v>902</v>
      </c>
      <c r="E7578" t="s">
        <v>118</v>
      </c>
      <c r="F7578" t="s">
        <v>110</v>
      </c>
      <c r="G7578" t="s">
        <v>110</v>
      </c>
      <c r="H7578" t="s">
        <v>94</v>
      </c>
      <c r="K7578">
        <v>0</v>
      </c>
      <c r="L7578">
        <v>0</v>
      </c>
      <c r="O7578">
        <v>1963</v>
      </c>
      <c r="P7578" t="s">
        <v>120</v>
      </c>
      <c r="R7578">
        <f t="shared" si="473"/>
        <v>-89</v>
      </c>
      <c r="S7578">
        <f t="shared" si="474"/>
        <v>38</v>
      </c>
      <c r="T7578" t="str">
        <f t="shared" si="475"/>
        <v>-8938</v>
      </c>
      <c r="U7578" t="str">
        <f t="shared" si="472"/>
        <v>-89, 38</v>
      </c>
    </row>
    <row r="7579" spans="1:21" hidden="1" x14ac:dyDescent="0.25">
      <c r="A7579">
        <v>-89.213443999999996</v>
      </c>
      <c r="B7579">
        <v>37.538027999999997</v>
      </c>
      <c r="C7579">
        <v>1963</v>
      </c>
      <c r="D7579" t="s">
        <v>902</v>
      </c>
      <c r="E7579" t="s">
        <v>118</v>
      </c>
      <c r="F7579" t="s">
        <v>110</v>
      </c>
      <c r="G7579" t="s">
        <v>110</v>
      </c>
      <c r="H7579" t="s">
        <v>94</v>
      </c>
      <c r="K7579">
        <v>0</v>
      </c>
      <c r="L7579">
        <v>0</v>
      </c>
      <c r="O7579">
        <v>1963</v>
      </c>
      <c r="P7579" t="s">
        <v>120</v>
      </c>
      <c r="R7579">
        <f t="shared" si="473"/>
        <v>-89</v>
      </c>
      <c r="S7579">
        <f t="shared" si="474"/>
        <v>38</v>
      </c>
      <c r="T7579" t="str">
        <f t="shared" si="475"/>
        <v>-8938</v>
      </c>
      <c r="U7579" t="str">
        <f t="shared" si="472"/>
        <v>-89, 38</v>
      </c>
    </row>
    <row r="7580" spans="1:21" hidden="1" x14ac:dyDescent="0.25">
      <c r="A7580">
        <v>-89.442357999999999</v>
      </c>
      <c r="B7580">
        <v>37.565874999999998</v>
      </c>
      <c r="C7580">
        <v>1963</v>
      </c>
      <c r="D7580" t="s">
        <v>902</v>
      </c>
      <c r="E7580" t="s">
        <v>118</v>
      </c>
      <c r="F7580" t="s">
        <v>110</v>
      </c>
      <c r="G7580" t="s">
        <v>110</v>
      </c>
      <c r="H7580" t="s">
        <v>94</v>
      </c>
      <c r="K7580">
        <v>0</v>
      </c>
      <c r="L7580">
        <v>0</v>
      </c>
      <c r="O7580">
        <v>1963</v>
      </c>
      <c r="P7580" t="s">
        <v>120</v>
      </c>
      <c r="R7580">
        <f t="shared" si="473"/>
        <v>-89</v>
      </c>
      <c r="S7580">
        <f t="shared" si="474"/>
        <v>38</v>
      </c>
      <c r="T7580" t="str">
        <f t="shared" si="475"/>
        <v>-8938</v>
      </c>
      <c r="U7580" t="str">
        <f t="shared" si="472"/>
        <v>-89, 38</v>
      </c>
    </row>
    <row r="7581" spans="1:21" hidden="1" x14ac:dyDescent="0.25">
      <c r="A7581">
        <v>-89.441586000000001</v>
      </c>
      <c r="B7581">
        <v>37.583697999999998</v>
      </c>
      <c r="C7581">
        <v>1963</v>
      </c>
      <c r="D7581" t="s">
        <v>902</v>
      </c>
      <c r="E7581" t="s">
        <v>118</v>
      </c>
      <c r="F7581" t="s">
        <v>110</v>
      </c>
      <c r="G7581" t="s">
        <v>110</v>
      </c>
      <c r="H7581" t="s">
        <v>94</v>
      </c>
      <c r="K7581">
        <v>0</v>
      </c>
      <c r="L7581">
        <v>0</v>
      </c>
      <c r="O7581">
        <v>1963</v>
      </c>
      <c r="P7581" t="s">
        <v>120</v>
      </c>
      <c r="R7581">
        <f t="shared" si="473"/>
        <v>-89</v>
      </c>
      <c r="S7581">
        <f t="shared" si="474"/>
        <v>38</v>
      </c>
      <c r="T7581" t="str">
        <f t="shared" si="475"/>
        <v>-8938</v>
      </c>
      <c r="U7581" t="str">
        <f t="shared" si="472"/>
        <v>-89, 38</v>
      </c>
    </row>
    <row r="7582" spans="1:21" hidden="1" x14ac:dyDescent="0.25">
      <c r="A7582">
        <v>-89.438982999999993</v>
      </c>
      <c r="B7582">
        <v>37.561439</v>
      </c>
      <c r="C7582">
        <v>1963</v>
      </c>
      <c r="D7582" t="s">
        <v>902</v>
      </c>
      <c r="E7582" t="s">
        <v>118</v>
      </c>
      <c r="F7582" t="s">
        <v>110</v>
      </c>
      <c r="G7582" t="s">
        <v>110</v>
      </c>
      <c r="H7582" t="s">
        <v>94</v>
      </c>
      <c r="K7582">
        <v>0</v>
      </c>
      <c r="L7582">
        <v>0</v>
      </c>
      <c r="O7582">
        <v>1963</v>
      </c>
      <c r="P7582" t="s">
        <v>120</v>
      </c>
      <c r="R7582">
        <f t="shared" si="473"/>
        <v>-89</v>
      </c>
      <c r="S7582">
        <f t="shared" si="474"/>
        <v>38</v>
      </c>
      <c r="T7582" t="str">
        <f t="shared" si="475"/>
        <v>-8938</v>
      </c>
      <c r="U7582" t="str">
        <f t="shared" si="472"/>
        <v>-89, 38</v>
      </c>
    </row>
    <row r="7583" spans="1:21" hidden="1" x14ac:dyDescent="0.25">
      <c r="A7583">
        <v>-89.438982999999993</v>
      </c>
      <c r="B7583">
        <v>37.561439</v>
      </c>
      <c r="C7583">
        <v>1963</v>
      </c>
      <c r="D7583" t="s">
        <v>902</v>
      </c>
      <c r="E7583" t="s">
        <v>118</v>
      </c>
      <c r="F7583" t="s">
        <v>110</v>
      </c>
      <c r="G7583" t="s">
        <v>110</v>
      </c>
      <c r="H7583" t="s">
        <v>94</v>
      </c>
      <c r="K7583">
        <v>0</v>
      </c>
      <c r="L7583">
        <v>0</v>
      </c>
      <c r="O7583">
        <v>1963</v>
      </c>
      <c r="P7583" t="s">
        <v>120</v>
      </c>
      <c r="R7583">
        <f t="shared" si="473"/>
        <v>-89</v>
      </c>
      <c r="S7583">
        <f t="shared" si="474"/>
        <v>38</v>
      </c>
      <c r="T7583" t="str">
        <f t="shared" si="475"/>
        <v>-8938</v>
      </c>
      <c r="U7583" t="str">
        <f t="shared" si="472"/>
        <v>-89, 38</v>
      </c>
    </row>
    <row r="7584" spans="1:21" hidden="1" x14ac:dyDescent="0.25">
      <c r="A7584">
        <v>-89.438982999999993</v>
      </c>
      <c r="B7584">
        <v>37.561439</v>
      </c>
      <c r="C7584">
        <v>1963</v>
      </c>
      <c r="D7584" t="s">
        <v>902</v>
      </c>
      <c r="E7584" t="s">
        <v>118</v>
      </c>
      <c r="F7584" t="s">
        <v>110</v>
      </c>
      <c r="G7584" t="s">
        <v>110</v>
      </c>
      <c r="H7584" t="s">
        <v>94</v>
      </c>
      <c r="K7584">
        <v>0</v>
      </c>
      <c r="L7584">
        <v>0</v>
      </c>
      <c r="O7584">
        <v>1963</v>
      </c>
      <c r="P7584" t="s">
        <v>120</v>
      </c>
      <c r="R7584">
        <f t="shared" si="473"/>
        <v>-89</v>
      </c>
      <c r="S7584">
        <f t="shared" si="474"/>
        <v>38</v>
      </c>
      <c r="T7584" t="str">
        <f t="shared" si="475"/>
        <v>-8938</v>
      </c>
      <c r="U7584" t="str">
        <f t="shared" si="472"/>
        <v>-90, 38</v>
      </c>
    </row>
    <row r="7585" spans="1:21" hidden="1" x14ac:dyDescent="0.25">
      <c r="A7585">
        <v>-89.502032</v>
      </c>
      <c r="B7585">
        <v>38.265208999999999</v>
      </c>
      <c r="C7585">
        <v>1963</v>
      </c>
      <c r="D7585" t="s">
        <v>902</v>
      </c>
      <c r="E7585" t="s">
        <v>118</v>
      </c>
      <c r="F7585" t="s">
        <v>110</v>
      </c>
      <c r="G7585" t="s">
        <v>110</v>
      </c>
      <c r="H7585" t="s">
        <v>94</v>
      </c>
      <c r="K7585">
        <v>0</v>
      </c>
      <c r="L7585">
        <v>0</v>
      </c>
      <c r="O7585">
        <v>1963</v>
      </c>
      <c r="P7585" t="s">
        <v>120</v>
      </c>
      <c r="R7585">
        <f t="shared" si="473"/>
        <v>-90</v>
      </c>
      <c r="S7585">
        <f t="shared" si="474"/>
        <v>38</v>
      </c>
      <c r="T7585" t="str">
        <f t="shared" si="475"/>
        <v>-9038</v>
      </c>
      <c r="U7585" t="str">
        <f t="shared" si="472"/>
        <v>-89, 38</v>
      </c>
    </row>
    <row r="7586" spans="1:21" hidden="1" x14ac:dyDescent="0.25">
      <c r="A7586">
        <v>-88.816222999999994</v>
      </c>
      <c r="B7586">
        <v>37.846663999999997</v>
      </c>
      <c r="C7586">
        <v>1963</v>
      </c>
      <c r="D7586" t="s">
        <v>902</v>
      </c>
      <c r="E7586" t="s">
        <v>118</v>
      </c>
      <c r="F7586" t="s">
        <v>110</v>
      </c>
      <c r="G7586" t="s">
        <v>110</v>
      </c>
      <c r="H7586" t="s">
        <v>94</v>
      </c>
      <c r="K7586">
        <v>0</v>
      </c>
      <c r="L7586">
        <v>0</v>
      </c>
      <c r="O7586">
        <v>1963</v>
      </c>
      <c r="P7586" t="s">
        <v>120</v>
      </c>
      <c r="R7586">
        <f t="shared" si="473"/>
        <v>-89</v>
      </c>
      <c r="S7586">
        <f t="shared" si="474"/>
        <v>38</v>
      </c>
      <c r="T7586" t="str">
        <f t="shared" si="475"/>
        <v>-8938</v>
      </c>
      <c r="U7586" t="str">
        <f t="shared" si="472"/>
        <v>-89, 37</v>
      </c>
    </row>
    <row r="7587" spans="1:21" hidden="1" x14ac:dyDescent="0.25">
      <c r="A7587">
        <v>-88.910979999999995</v>
      </c>
      <c r="B7587">
        <v>37.401187</v>
      </c>
      <c r="C7587">
        <v>1964</v>
      </c>
      <c r="D7587" t="s">
        <v>902</v>
      </c>
      <c r="E7587" t="s">
        <v>118</v>
      </c>
      <c r="F7587" t="s">
        <v>110</v>
      </c>
      <c r="G7587" t="s">
        <v>110</v>
      </c>
      <c r="H7587" t="s">
        <v>94</v>
      </c>
      <c r="K7587">
        <v>0</v>
      </c>
      <c r="L7587">
        <v>0</v>
      </c>
      <c r="O7587">
        <v>1964</v>
      </c>
      <c r="P7587" t="s">
        <v>120</v>
      </c>
      <c r="R7587">
        <f t="shared" si="473"/>
        <v>-89</v>
      </c>
      <c r="S7587">
        <f t="shared" si="474"/>
        <v>37</v>
      </c>
      <c r="T7587" t="str">
        <f t="shared" si="475"/>
        <v>-8937</v>
      </c>
      <c r="U7587" t="str">
        <f t="shared" si="472"/>
        <v>-89, 38</v>
      </c>
    </row>
    <row r="7588" spans="1:21" hidden="1" x14ac:dyDescent="0.25">
      <c r="A7588">
        <v>-89.425449</v>
      </c>
      <c r="B7588">
        <v>37.505674999999997</v>
      </c>
      <c r="C7588">
        <v>1964</v>
      </c>
      <c r="D7588" t="s">
        <v>902</v>
      </c>
      <c r="E7588" t="s">
        <v>118</v>
      </c>
      <c r="F7588" t="s">
        <v>110</v>
      </c>
      <c r="G7588" t="s">
        <v>110</v>
      </c>
      <c r="H7588" t="s">
        <v>94</v>
      </c>
      <c r="K7588">
        <v>0</v>
      </c>
      <c r="L7588">
        <v>0</v>
      </c>
      <c r="O7588">
        <v>1964</v>
      </c>
      <c r="P7588" t="s">
        <v>120</v>
      </c>
      <c r="R7588">
        <f t="shared" si="473"/>
        <v>-89</v>
      </c>
      <c r="S7588">
        <f t="shared" si="474"/>
        <v>38</v>
      </c>
      <c r="T7588" t="str">
        <f t="shared" si="475"/>
        <v>-8938</v>
      </c>
      <c r="U7588" t="str">
        <f t="shared" si="472"/>
        <v>-89, 38</v>
      </c>
    </row>
    <row r="7589" spans="1:21" hidden="1" x14ac:dyDescent="0.25">
      <c r="A7589">
        <v>-89.425449</v>
      </c>
      <c r="B7589">
        <v>37.505674999999997</v>
      </c>
      <c r="C7589">
        <v>1964</v>
      </c>
      <c r="D7589" t="s">
        <v>902</v>
      </c>
      <c r="E7589" t="s">
        <v>118</v>
      </c>
      <c r="F7589" t="s">
        <v>110</v>
      </c>
      <c r="G7589" t="s">
        <v>110</v>
      </c>
      <c r="H7589" t="s">
        <v>94</v>
      </c>
      <c r="K7589">
        <v>0</v>
      </c>
      <c r="L7589">
        <v>0</v>
      </c>
      <c r="O7589">
        <v>1964</v>
      </c>
      <c r="P7589" t="s">
        <v>120</v>
      </c>
      <c r="R7589">
        <f t="shared" si="473"/>
        <v>-89</v>
      </c>
      <c r="S7589">
        <f t="shared" si="474"/>
        <v>38</v>
      </c>
      <c r="T7589" t="str">
        <f t="shared" si="475"/>
        <v>-8938</v>
      </c>
      <c r="U7589" t="str">
        <f t="shared" si="472"/>
        <v>-89, 38</v>
      </c>
    </row>
    <row r="7590" spans="1:21" hidden="1" x14ac:dyDescent="0.25">
      <c r="A7590">
        <v>-89.438982999999993</v>
      </c>
      <c r="B7590">
        <v>37.561439</v>
      </c>
      <c r="C7590">
        <v>1964</v>
      </c>
      <c r="D7590" t="s">
        <v>902</v>
      </c>
      <c r="E7590" t="s">
        <v>118</v>
      </c>
      <c r="F7590" t="s">
        <v>110</v>
      </c>
      <c r="G7590" t="s">
        <v>110</v>
      </c>
      <c r="H7590" t="s">
        <v>94</v>
      </c>
      <c r="K7590">
        <v>0</v>
      </c>
      <c r="L7590">
        <v>0</v>
      </c>
      <c r="O7590">
        <v>1964</v>
      </c>
      <c r="P7590" t="s">
        <v>120</v>
      </c>
      <c r="R7590">
        <f t="shared" si="473"/>
        <v>-89</v>
      </c>
      <c r="S7590">
        <f t="shared" si="474"/>
        <v>38</v>
      </c>
      <c r="T7590" t="str">
        <f t="shared" si="475"/>
        <v>-8938</v>
      </c>
      <c r="U7590" t="str">
        <f t="shared" si="472"/>
        <v>-89, 38</v>
      </c>
    </row>
    <row r="7591" spans="1:21" hidden="1" x14ac:dyDescent="0.25">
      <c r="A7591">
        <v>-89.438982999999993</v>
      </c>
      <c r="B7591">
        <v>37.561439</v>
      </c>
      <c r="C7591">
        <v>1964</v>
      </c>
      <c r="D7591" t="s">
        <v>902</v>
      </c>
      <c r="E7591" t="s">
        <v>118</v>
      </c>
      <c r="F7591" t="s">
        <v>110</v>
      </c>
      <c r="G7591" t="s">
        <v>110</v>
      </c>
      <c r="H7591" t="s">
        <v>94</v>
      </c>
      <c r="K7591">
        <v>0</v>
      </c>
      <c r="L7591">
        <v>0</v>
      </c>
      <c r="O7591">
        <v>1964</v>
      </c>
      <c r="P7591" t="s">
        <v>120</v>
      </c>
      <c r="R7591">
        <f t="shared" si="473"/>
        <v>-89</v>
      </c>
      <c r="S7591">
        <f t="shared" si="474"/>
        <v>38</v>
      </c>
      <c r="T7591" t="str">
        <f t="shared" si="475"/>
        <v>-8938</v>
      </c>
      <c r="U7591" t="str">
        <f t="shared" si="472"/>
        <v>-89, 38</v>
      </c>
    </row>
    <row r="7592" spans="1:21" hidden="1" x14ac:dyDescent="0.25">
      <c r="A7592">
        <v>-89.438982999999993</v>
      </c>
      <c r="B7592">
        <v>37.561439</v>
      </c>
      <c r="C7592">
        <v>1964</v>
      </c>
      <c r="D7592" t="s">
        <v>902</v>
      </c>
      <c r="E7592" t="s">
        <v>118</v>
      </c>
      <c r="F7592" t="s">
        <v>110</v>
      </c>
      <c r="G7592" t="s">
        <v>110</v>
      </c>
      <c r="H7592" t="s">
        <v>94</v>
      </c>
      <c r="K7592">
        <v>0</v>
      </c>
      <c r="L7592">
        <v>0</v>
      </c>
      <c r="O7592">
        <v>1964</v>
      </c>
      <c r="P7592" t="s">
        <v>120</v>
      </c>
      <c r="R7592">
        <f t="shared" si="473"/>
        <v>-89</v>
      </c>
      <c r="S7592">
        <f t="shared" si="474"/>
        <v>38</v>
      </c>
      <c r="T7592" t="str">
        <f t="shared" si="475"/>
        <v>-8938</v>
      </c>
      <c r="U7592" t="str">
        <f t="shared" si="472"/>
        <v>-89, 38</v>
      </c>
    </row>
    <row r="7593" spans="1:21" hidden="1" x14ac:dyDescent="0.25">
      <c r="A7593">
        <v>-89.438982999999993</v>
      </c>
      <c r="B7593">
        <v>37.561439</v>
      </c>
      <c r="C7593">
        <v>1964</v>
      </c>
      <c r="D7593" t="s">
        <v>902</v>
      </c>
      <c r="E7593" t="s">
        <v>118</v>
      </c>
      <c r="F7593" t="s">
        <v>110</v>
      </c>
      <c r="G7593" t="s">
        <v>110</v>
      </c>
      <c r="H7593" t="s">
        <v>94</v>
      </c>
      <c r="K7593">
        <v>0</v>
      </c>
      <c r="L7593">
        <v>0</v>
      </c>
      <c r="O7593">
        <v>1964</v>
      </c>
      <c r="P7593" t="s">
        <v>120</v>
      </c>
      <c r="R7593">
        <f t="shared" si="473"/>
        <v>-89</v>
      </c>
      <c r="S7593">
        <f t="shared" si="474"/>
        <v>38</v>
      </c>
      <c r="T7593" t="str">
        <f t="shared" si="475"/>
        <v>-8938</v>
      </c>
      <c r="U7593" t="str">
        <f t="shared" si="472"/>
        <v>-89, 38</v>
      </c>
    </row>
    <row r="7594" spans="1:21" hidden="1" x14ac:dyDescent="0.25">
      <c r="A7594">
        <v>-89.438982999999993</v>
      </c>
      <c r="B7594">
        <v>37.561439</v>
      </c>
      <c r="C7594">
        <v>1964</v>
      </c>
      <c r="D7594" t="s">
        <v>902</v>
      </c>
      <c r="E7594" t="s">
        <v>118</v>
      </c>
      <c r="F7594" t="s">
        <v>110</v>
      </c>
      <c r="G7594" t="s">
        <v>110</v>
      </c>
      <c r="H7594" t="s">
        <v>94</v>
      </c>
      <c r="K7594">
        <v>0</v>
      </c>
      <c r="L7594">
        <v>0</v>
      </c>
      <c r="O7594">
        <v>1964</v>
      </c>
      <c r="P7594" t="s">
        <v>120</v>
      </c>
      <c r="R7594">
        <f t="shared" si="473"/>
        <v>-89</v>
      </c>
      <c r="S7594">
        <f t="shared" si="474"/>
        <v>38</v>
      </c>
      <c r="T7594" t="str">
        <f t="shared" si="475"/>
        <v>-8938</v>
      </c>
      <c r="U7594" t="str">
        <f t="shared" si="472"/>
        <v>-89, 38</v>
      </c>
    </row>
    <row r="7595" spans="1:21" hidden="1" x14ac:dyDescent="0.25">
      <c r="A7595">
        <v>-89.438982999999993</v>
      </c>
      <c r="B7595">
        <v>37.561439</v>
      </c>
      <c r="C7595">
        <v>1964</v>
      </c>
      <c r="D7595" t="s">
        <v>902</v>
      </c>
      <c r="E7595" t="s">
        <v>118</v>
      </c>
      <c r="F7595" t="s">
        <v>110</v>
      </c>
      <c r="G7595" t="s">
        <v>110</v>
      </c>
      <c r="H7595" t="s">
        <v>94</v>
      </c>
      <c r="K7595">
        <v>0</v>
      </c>
      <c r="L7595">
        <v>0</v>
      </c>
      <c r="O7595">
        <v>1964</v>
      </c>
      <c r="P7595" t="s">
        <v>120</v>
      </c>
      <c r="R7595">
        <f t="shared" si="473"/>
        <v>-89</v>
      </c>
      <c r="S7595">
        <f t="shared" si="474"/>
        <v>38</v>
      </c>
      <c r="T7595" t="str">
        <f t="shared" si="475"/>
        <v>-8938</v>
      </c>
      <c r="U7595" t="str">
        <f t="shared" si="472"/>
        <v>-89, 38</v>
      </c>
    </row>
    <row r="7596" spans="1:21" hidden="1" x14ac:dyDescent="0.25">
      <c r="A7596">
        <v>-89.438982999999993</v>
      </c>
      <c r="B7596">
        <v>37.561439</v>
      </c>
      <c r="C7596">
        <v>1964</v>
      </c>
      <c r="D7596" t="s">
        <v>902</v>
      </c>
      <c r="E7596" t="s">
        <v>118</v>
      </c>
      <c r="F7596" t="s">
        <v>110</v>
      </c>
      <c r="G7596" t="s">
        <v>110</v>
      </c>
      <c r="H7596" t="s">
        <v>94</v>
      </c>
      <c r="K7596">
        <v>0</v>
      </c>
      <c r="L7596">
        <v>0</v>
      </c>
      <c r="O7596">
        <v>1964</v>
      </c>
      <c r="P7596" t="s">
        <v>120</v>
      </c>
      <c r="R7596">
        <f t="shared" si="473"/>
        <v>-89</v>
      </c>
      <c r="S7596">
        <f t="shared" si="474"/>
        <v>38</v>
      </c>
      <c r="T7596" t="str">
        <f t="shared" si="475"/>
        <v>-8938</v>
      </c>
      <c r="U7596" t="str">
        <f t="shared" si="472"/>
        <v>-89, 38</v>
      </c>
    </row>
    <row r="7597" spans="1:21" hidden="1" x14ac:dyDescent="0.25">
      <c r="A7597">
        <v>-89.438982999999993</v>
      </c>
      <c r="B7597">
        <v>37.561439</v>
      </c>
      <c r="C7597">
        <v>1964</v>
      </c>
      <c r="D7597" t="s">
        <v>902</v>
      </c>
      <c r="E7597" t="s">
        <v>118</v>
      </c>
      <c r="F7597" t="s">
        <v>110</v>
      </c>
      <c r="G7597" t="s">
        <v>110</v>
      </c>
      <c r="H7597" t="s">
        <v>94</v>
      </c>
      <c r="K7597">
        <v>0</v>
      </c>
      <c r="L7597">
        <v>0</v>
      </c>
      <c r="O7597">
        <v>1964</v>
      </c>
      <c r="P7597" t="s">
        <v>120</v>
      </c>
      <c r="R7597">
        <f t="shared" si="473"/>
        <v>-89</v>
      </c>
      <c r="S7597">
        <f t="shared" si="474"/>
        <v>38</v>
      </c>
      <c r="T7597" t="str">
        <f t="shared" si="475"/>
        <v>-8938</v>
      </c>
      <c r="U7597" t="str">
        <f t="shared" si="472"/>
        <v>-89, 38</v>
      </c>
    </row>
    <row r="7598" spans="1:21" hidden="1" x14ac:dyDescent="0.25">
      <c r="A7598">
        <v>-89.438982999999993</v>
      </c>
      <c r="B7598">
        <v>37.561439</v>
      </c>
      <c r="C7598">
        <v>1964</v>
      </c>
      <c r="D7598" t="s">
        <v>902</v>
      </c>
      <c r="E7598" t="s">
        <v>118</v>
      </c>
      <c r="F7598" t="s">
        <v>110</v>
      </c>
      <c r="G7598" t="s">
        <v>110</v>
      </c>
      <c r="H7598" t="s">
        <v>94</v>
      </c>
      <c r="K7598">
        <v>0</v>
      </c>
      <c r="L7598">
        <v>0</v>
      </c>
      <c r="O7598">
        <v>1964</v>
      </c>
      <c r="P7598" t="s">
        <v>120</v>
      </c>
      <c r="R7598">
        <f t="shared" si="473"/>
        <v>-89</v>
      </c>
      <c r="S7598">
        <f t="shared" si="474"/>
        <v>38</v>
      </c>
      <c r="T7598" t="str">
        <f t="shared" si="475"/>
        <v>-8938</v>
      </c>
      <c r="U7598" t="str">
        <f t="shared" si="472"/>
        <v>-89, 38</v>
      </c>
    </row>
    <row r="7599" spans="1:21" hidden="1" x14ac:dyDescent="0.25">
      <c r="A7599">
        <v>-89.438982999999993</v>
      </c>
      <c r="B7599">
        <v>37.561439</v>
      </c>
      <c r="C7599">
        <v>1964</v>
      </c>
      <c r="D7599" t="s">
        <v>902</v>
      </c>
      <c r="E7599" t="s">
        <v>118</v>
      </c>
      <c r="F7599" t="s">
        <v>110</v>
      </c>
      <c r="G7599" t="s">
        <v>110</v>
      </c>
      <c r="H7599" t="s">
        <v>94</v>
      </c>
      <c r="K7599">
        <v>0</v>
      </c>
      <c r="L7599">
        <v>0</v>
      </c>
      <c r="O7599">
        <v>1964</v>
      </c>
      <c r="P7599" t="s">
        <v>120</v>
      </c>
      <c r="R7599">
        <f t="shared" si="473"/>
        <v>-89</v>
      </c>
      <c r="S7599">
        <f t="shared" si="474"/>
        <v>38</v>
      </c>
      <c r="T7599" t="str">
        <f t="shared" si="475"/>
        <v>-8938</v>
      </c>
      <c r="U7599" t="str">
        <f t="shared" si="472"/>
        <v>-89, 38</v>
      </c>
    </row>
    <row r="7600" spans="1:21" hidden="1" x14ac:dyDescent="0.25">
      <c r="A7600">
        <v>-89.438982999999993</v>
      </c>
      <c r="B7600">
        <v>37.561439</v>
      </c>
      <c r="C7600">
        <v>1964</v>
      </c>
      <c r="D7600" t="s">
        <v>902</v>
      </c>
      <c r="E7600" t="s">
        <v>118</v>
      </c>
      <c r="F7600" t="s">
        <v>110</v>
      </c>
      <c r="G7600" t="s">
        <v>110</v>
      </c>
      <c r="H7600" t="s">
        <v>94</v>
      </c>
      <c r="K7600">
        <v>0</v>
      </c>
      <c r="L7600">
        <v>0</v>
      </c>
      <c r="O7600">
        <v>1964</v>
      </c>
      <c r="P7600" t="s">
        <v>120</v>
      </c>
      <c r="R7600">
        <f t="shared" si="473"/>
        <v>-89</v>
      </c>
      <c r="S7600">
        <f t="shared" si="474"/>
        <v>38</v>
      </c>
      <c r="T7600" t="str">
        <f t="shared" si="475"/>
        <v>-8938</v>
      </c>
      <c r="U7600" t="str">
        <f t="shared" si="472"/>
        <v>-89, 38</v>
      </c>
    </row>
    <row r="7601" spans="1:21" hidden="1" x14ac:dyDescent="0.25">
      <c r="A7601">
        <v>-89.438982999999993</v>
      </c>
      <c r="B7601">
        <v>37.561439</v>
      </c>
      <c r="C7601">
        <v>1964</v>
      </c>
      <c r="D7601" t="s">
        <v>902</v>
      </c>
      <c r="E7601" t="s">
        <v>118</v>
      </c>
      <c r="F7601" t="s">
        <v>110</v>
      </c>
      <c r="G7601" t="s">
        <v>110</v>
      </c>
      <c r="H7601" t="s">
        <v>94</v>
      </c>
      <c r="K7601">
        <v>0</v>
      </c>
      <c r="L7601">
        <v>0</v>
      </c>
      <c r="O7601">
        <v>1964</v>
      </c>
      <c r="P7601" t="s">
        <v>120</v>
      </c>
      <c r="R7601">
        <f t="shared" si="473"/>
        <v>-89</v>
      </c>
      <c r="S7601">
        <f t="shared" si="474"/>
        <v>38</v>
      </c>
      <c r="T7601" t="str">
        <f t="shared" si="475"/>
        <v>-8938</v>
      </c>
      <c r="U7601" t="str">
        <f t="shared" si="472"/>
        <v>-89, 38</v>
      </c>
    </row>
    <row r="7602" spans="1:21" hidden="1" x14ac:dyDescent="0.25">
      <c r="A7602">
        <v>-89.438982999999993</v>
      </c>
      <c r="B7602">
        <v>37.561439</v>
      </c>
      <c r="C7602">
        <v>1964</v>
      </c>
      <c r="D7602" t="s">
        <v>902</v>
      </c>
      <c r="E7602" t="s">
        <v>118</v>
      </c>
      <c r="F7602" t="s">
        <v>110</v>
      </c>
      <c r="G7602" t="s">
        <v>110</v>
      </c>
      <c r="H7602" t="s">
        <v>94</v>
      </c>
      <c r="K7602">
        <v>0</v>
      </c>
      <c r="L7602">
        <v>0</v>
      </c>
      <c r="O7602">
        <v>1964</v>
      </c>
      <c r="P7602" t="s">
        <v>120</v>
      </c>
      <c r="R7602">
        <f t="shared" si="473"/>
        <v>-89</v>
      </c>
      <c r="S7602">
        <f t="shared" si="474"/>
        <v>38</v>
      </c>
      <c r="T7602" t="str">
        <f t="shared" si="475"/>
        <v>-8938</v>
      </c>
      <c r="U7602" t="str">
        <f t="shared" si="472"/>
        <v>-89, 38</v>
      </c>
    </row>
    <row r="7603" spans="1:21" hidden="1" x14ac:dyDescent="0.25">
      <c r="A7603">
        <v>-89.438982999999993</v>
      </c>
      <c r="B7603">
        <v>37.561439</v>
      </c>
      <c r="C7603">
        <v>1964</v>
      </c>
      <c r="D7603" t="s">
        <v>902</v>
      </c>
      <c r="E7603" t="s">
        <v>118</v>
      </c>
      <c r="F7603" t="s">
        <v>110</v>
      </c>
      <c r="G7603" t="s">
        <v>110</v>
      </c>
      <c r="H7603" t="s">
        <v>94</v>
      </c>
      <c r="K7603">
        <v>0</v>
      </c>
      <c r="L7603">
        <v>0</v>
      </c>
      <c r="O7603">
        <v>1964</v>
      </c>
      <c r="P7603" t="s">
        <v>120</v>
      </c>
      <c r="R7603">
        <f t="shared" si="473"/>
        <v>-89</v>
      </c>
      <c r="S7603">
        <f t="shared" si="474"/>
        <v>38</v>
      </c>
      <c r="T7603" t="str">
        <f t="shared" si="475"/>
        <v>-8938</v>
      </c>
      <c r="U7603" t="str">
        <f t="shared" si="472"/>
        <v>-89, 42</v>
      </c>
    </row>
    <row r="7604" spans="1:21" hidden="1" x14ac:dyDescent="0.25">
      <c r="A7604">
        <v>-88.681188000000006</v>
      </c>
      <c r="B7604">
        <v>41.633640999999997</v>
      </c>
      <c r="C7604">
        <v>1974</v>
      </c>
      <c r="D7604" t="s">
        <v>902</v>
      </c>
      <c r="E7604" t="s">
        <v>118</v>
      </c>
      <c r="F7604" t="s">
        <v>110</v>
      </c>
      <c r="G7604" t="s">
        <v>110</v>
      </c>
      <c r="H7604" t="s">
        <v>94</v>
      </c>
      <c r="K7604">
        <v>0</v>
      </c>
      <c r="L7604">
        <v>0</v>
      </c>
      <c r="O7604">
        <v>1974</v>
      </c>
      <c r="P7604" t="s">
        <v>120</v>
      </c>
      <c r="R7604">
        <f t="shared" si="473"/>
        <v>-89</v>
      </c>
      <c r="S7604">
        <f t="shared" si="474"/>
        <v>42</v>
      </c>
      <c r="T7604" t="str">
        <f t="shared" si="475"/>
        <v>-8942</v>
      </c>
      <c r="U7604" t="str">
        <f t="shared" si="472"/>
        <v>-89, 37</v>
      </c>
    </row>
    <row r="7605" spans="1:21" hidden="1" x14ac:dyDescent="0.25">
      <c r="A7605">
        <v>-88.903059999999996</v>
      </c>
      <c r="B7605">
        <v>37.420375999999997</v>
      </c>
      <c r="C7605">
        <v>1986</v>
      </c>
      <c r="D7605" t="s">
        <v>902</v>
      </c>
      <c r="E7605" t="s">
        <v>118</v>
      </c>
      <c r="F7605" t="s">
        <v>110</v>
      </c>
      <c r="G7605" t="s">
        <v>110</v>
      </c>
      <c r="H7605" t="s">
        <v>94</v>
      </c>
      <c r="K7605">
        <v>0</v>
      </c>
      <c r="L7605">
        <v>0</v>
      </c>
      <c r="O7605">
        <v>1986</v>
      </c>
      <c r="P7605" t="s">
        <v>120</v>
      </c>
      <c r="R7605">
        <f t="shared" si="473"/>
        <v>-89</v>
      </c>
      <c r="S7605">
        <f t="shared" si="474"/>
        <v>37</v>
      </c>
      <c r="T7605" t="str">
        <f t="shared" si="475"/>
        <v>-8937</v>
      </c>
      <c r="U7605" t="str">
        <f t="shared" si="472"/>
        <v>-89, 37</v>
      </c>
    </row>
    <row r="7606" spans="1:21" hidden="1" x14ac:dyDescent="0.25">
      <c r="A7606">
        <v>-88.903059999999996</v>
      </c>
      <c r="B7606">
        <v>37.420375999999997</v>
      </c>
      <c r="C7606">
        <v>1987</v>
      </c>
      <c r="D7606" t="s">
        <v>902</v>
      </c>
      <c r="E7606" t="s">
        <v>118</v>
      </c>
      <c r="F7606" t="s">
        <v>110</v>
      </c>
      <c r="G7606" t="s">
        <v>110</v>
      </c>
      <c r="H7606" t="s">
        <v>94</v>
      </c>
      <c r="K7606">
        <v>0</v>
      </c>
      <c r="L7606">
        <v>0</v>
      </c>
      <c r="O7606">
        <v>1987</v>
      </c>
      <c r="P7606" t="s">
        <v>120</v>
      </c>
      <c r="R7606">
        <f t="shared" si="473"/>
        <v>-89</v>
      </c>
      <c r="S7606">
        <f t="shared" si="474"/>
        <v>37</v>
      </c>
      <c r="T7606" t="str">
        <f t="shared" si="475"/>
        <v>-8937</v>
      </c>
      <c r="U7606" t="str">
        <f t="shared" si="472"/>
        <v>-88, 41</v>
      </c>
    </row>
    <row r="7607" spans="1:21" hidden="1" x14ac:dyDescent="0.25">
      <c r="A7607">
        <v>-88.152923999999999</v>
      </c>
      <c r="B7607">
        <v>41.262092000000003</v>
      </c>
      <c r="C7607">
        <v>1987</v>
      </c>
      <c r="D7607" t="s">
        <v>902</v>
      </c>
      <c r="E7607" t="s">
        <v>118</v>
      </c>
      <c r="F7607" t="s">
        <v>110</v>
      </c>
      <c r="G7607" t="s">
        <v>110</v>
      </c>
      <c r="H7607" t="s">
        <v>94</v>
      </c>
      <c r="K7607">
        <v>0</v>
      </c>
      <c r="L7607">
        <v>0</v>
      </c>
      <c r="O7607">
        <v>1987</v>
      </c>
      <c r="P7607" t="s">
        <v>120</v>
      </c>
      <c r="R7607">
        <f t="shared" si="473"/>
        <v>-88</v>
      </c>
      <c r="S7607">
        <f t="shared" si="474"/>
        <v>41</v>
      </c>
      <c r="T7607" t="str">
        <f t="shared" si="475"/>
        <v>-8841</v>
      </c>
      <c r="U7607" t="str">
        <f t="shared" si="472"/>
        <v>-89, 37</v>
      </c>
    </row>
    <row r="7608" spans="1:21" hidden="1" x14ac:dyDescent="0.25">
      <c r="A7608">
        <v>-88.903059999999996</v>
      </c>
      <c r="B7608">
        <v>37.420375999999997</v>
      </c>
      <c r="C7608">
        <v>1988</v>
      </c>
      <c r="D7608" t="s">
        <v>902</v>
      </c>
      <c r="E7608" t="s">
        <v>118</v>
      </c>
      <c r="F7608" t="s">
        <v>110</v>
      </c>
      <c r="G7608" t="s">
        <v>110</v>
      </c>
      <c r="H7608" t="s">
        <v>94</v>
      </c>
      <c r="K7608">
        <v>0</v>
      </c>
      <c r="L7608">
        <v>0</v>
      </c>
      <c r="O7608">
        <v>1988</v>
      </c>
      <c r="P7608" t="s">
        <v>120</v>
      </c>
      <c r="R7608">
        <f t="shared" si="473"/>
        <v>-89</v>
      </c>
      <c r="S7608">
        <f t="shared" si="474"/>
        <v>37</v>
      </c>
      <c r="T7608" t="str">
        <f t="shared" si="475"/>
        <v>-8937</v>
      </c>
      <c r="U7608" t="str">
        <f t="shared" si="472"/>
        <v>-88, 42</v>
      </c>
    </row>
    <row r="7609" spans="1:21" hidden="1" x14ac:dyDescent="0.25">
      <c r="A7609">
        <v>-87.697553999999997</v>
      </c>
      <c r="B7609">
        <v>41.737659000000001</v>
      </c>
      <c r="C7609">
        <v>1988</v>
      </c>
      <c r="D7609" t="s">
        <v>902</v>
      </c>
      <c r="E7609" t="s">
        <v>118</v>
      </c>
      <c r="F7609" t="s">
        <v>110</v>
      </c>
      <c r="G7609" t="s">
        <v>110</v>
      </c>
      <c r="H7609" t="s">
        <v>94</v>
      </c>
      <c r="K7609">
        <v>0</v>
      </c>
      <c r="L7609">
        <v>0</v>
      </c>
      <c r="O7609">
        <v>1988</v>
      </c>
      <c r="P7609" t="s">
        <v>120</v>
      </c>
      <c r="R7609">
        <f t="shared" si="473"/>
        <v>-88</v>
      </c>
      <c r="S7609">
        <f t="shared" si="474"/>
        <v>42</v>
      </c>
      <c r="T7609" t="str">
        <f t="shared" si="475"/>
        <v>-8842</v>
      </c>
      <c r="U7609" t="str">
        <f t="shared" si="472"/>
        <v>-88, 42</v>
      </c>
    </row>
    <row r="7610" spans="1:21" hidden="1" x14ac:dyDescent="0.25">
      <c r="A7610">
        <v>-87.697553999999997</v>
      </c>
      <c r="B7610">
        <v>41.737659000000001</v>
      </c>
      <c r="C7610">
        <v>1988</v>
      </c>
      <c r="D7610" t="s">
        <v>902</v>
      </c>
      <c r="E7610" t="s">
        <v>118</v>
      </c>
      <c r="F7610" t="s">
        <v>110</v>
      </c>
      <c r="G7610" t="s">
        <v>110</v>
      </c>
      <c r="H7610" t="s">
        <v>94</v>
      </c>
      <c r="K7610">
        <v>0</v>
      </c>
      <c r="L7610">
        <v>0</v>
      </c>
      <c r="O7610">
        <v>1988</v>
      </c>
      <c r="P7610" t="s">
        <v>120</v>
      </c>
      <c r="R7610">
        <f t="shared" si="473"/>
        <v>-88</v>
      </c>
      <c r="S7610">
        <f t="shared" si="474"/>
        <v>42</v>
      </c>
      <c r="T7610" t="str">
        <f t="shared" si="475"/>
        <v>-8842</v>
      </c>
      <c r="U7610" t="str">
        <f t="shared" si="472"/>
        <v>-88, 42</v>
      </c>
    </row>
    <row r="7611" spans="1:21" hidden="1" x14ac:dyDescent="0.25">
      <c r="A7611">
        <v>-87.697553999999997</v>
      </c>
      <c r="B7611">
        <v>41.737659000000001</v>
      </c>
      <c r="C7611">
        <v>1988</v>
      </c>
      <c r="D7611" t="s">
        <v>902</v>
      </c>
      <c r="E7611" t="s">
        <v>118</v>
      </c>
      <c r="F7611" t="s">
        <v>110</v>
      </c>
      <c r="G7611" t="s">
        <v>110</v>
      </c>
      <c r="H7611" t="s">
        <v>94</v>
      </c>
      <c r="K7611">
        <v>0</v>
      </c>
      <c r="L7611">
        <v>0</v>
      </c>
      <c r="O7611">
        <v>1988</v>
      </c>
      <c r="P7611" t="s">
        <v>120</v>
      </c>
      <c r="R7611">
        <f t="shared" si="473"/>
        <v>-88</v>
      </c>
      <c r="S7611">
        <f t="shared" si="474"/>
        <v>42</v>
      </c>
      <c r="T7611" t="str">
        <f t="shared" si="475"/>
        <v>-8842</v>
      </c>
      <c r="U7611" t="str">
        <f t="shared" si="472"/>
        <v>-88, 42</v>
      </c>
    </row>
    <row r="7612" spans="1:21" hidden="1" x14ac:dyDescent="0.25">
      <c r="A7612">
        <v>-87.697553999999997</v>
      </c>
      <c r="B7612">
        <v>41.737659000000001</v>
      </c>
      <c r="C7612">
        <v>1988</v>
      </c>
      <c r="D7612" t="s">
        <v>902</v>
      </c>
      <c r="E7612" t="s">
        <v>118</v>
      </c>
      <c r="F7612" t="s">
        <v>110</v>
      </c>
      <c r="G7612" t="s">
        <v>110</v>
      </c>
      <c r="H7612" t="s">
        <v>94</v>
      </c>
      <c r="K7612">
        <v>0</v>
      </c>
      <c r="L7612">
        <v>0</v>
      </c>
      <c r="O7612">
        <v>1988</v>
      </c>
      <c r="P7612" t="s">
        <v>120</v>
      </c>
      <c r="R7612">
        <f t="shared" si="473"/>
        <v>-88</v>
      </c>
      <c r="S7612">
        <f t="shared" si="474"/>
        <v>42</v>
      </c>
      <c r="T7612" t="str">
        <f t="shared" si="475"/>
        <v>-8842</v>
      </c>
      <c r="U7612" t="str">
        <f t="shared" si="472"/>
        <v>-88, 42</v>
      </c>
    </row>
    <row r="7613" spans="1:21" hidden="1" x14ac:dyDescent="0.25">
      <c r="A7613">
        <v>-87.697553999999997</v>
      </c>
      <c r="B7613">
        <v>41.737659000000001</v>
      </c>
      <c r="C7613">
        <v>1988</v>
      </c>
      <c r="D7613" t="s">
        <v>902</v>
      </c>
      <c r="E7613" t="s">
        <v>118</v>
      </c>
      <c r="F7613" t="s">
        <v>110</v>
      </c>
      <c r="G7613" t="s">
        <v>110</v>
      </c>
      <c r="H7613" t="s">
        <v>94</v>
      </c>
      <c r="K7613">
        <v>0</v>
      </c>
      <c r="L7613">
        <v>0</v>
      </c>
      <c r="O7613">
        <v>1988</v>
      </c>
      <c r="P7613" t="s">
        <v>120</v>
      </c>
      <c r="R7613">
        <f t="shared" si="473"/>
        <v>-88</v>
      </c>
      <c r="S7613">
        <f t="shared" si="474"/>
        <v>42</v>
      </c>
      <c r="T7613" t="str">
        <f t="shared" si="475"/>
        <v>-8842</v>
      </c>
      <c r="U7613" t="str">
        <f t="shared" si="472"/>
        <v>-88, 42</v>
      </c>
    </row>
    <row r="7614" spans="1:21" hidden="1" x14ac:dyDescent="0.25">
      <c r="A7614">
        <v>-87.697553999999997</v>
      </c>
      <c r="B7614">
        <v>41.737659000000001</v>
      </c>
      <c r="C7614">
        <v>1988</v>
      </c>
      <c r="D7614" t="s">
        <v>902</v>
      </c>
      <c r="E7614" t="s">
        <v>118</v>
      </c>
      <c r="F7614" t="s">
        <v>110</v>
      </c>
      <c r="G7614" t="s">
        <v>110</v>
      </c>
      <c r="H7614" t="s">
        <v>94</v>
      </c>
      <c r="K7614">
        <v>0</v>
      </c>
      <c r="L7614">
        <v>0</v>
      </c>
      <c r="O7614">
        <v>1988</v>
      </c>
      <c r="P7614" t="s">
        <v>120</v>
      </c>
      <c r="R7614">
        <f t="shared" si="473"/>
        <v>-88</v>
      </c>
      <c r="S7614">
        <f t="shared" si="474"/>
        <v>42</v>
      </c>
      <c r="T7614" t="str">
        <f t="shared" si="475"/>
        <v>-8842</v>
      </c>
      <c r="U7614" t="str">
        <f t="shared" si="472"/>
        <v>-88, 42</v>
      </c>
    </row>
    <row r="7615" spans="1:21" hidden="1" x14ac:dyDescent="0.25">
      <c r="A7615">
        <v>-87.697553999999997</v>
      </c>
      <c r="B7615">
        <v>41.737659000000001</v>
      </c>
      <c r="C7615">
        <v>1988</v>
      </c>
      <c r="D7615" t="s">
        <v>902</v>
      </c>
      <c r="E7615" t="s">
        <v>118</v>
      </c>
      <c r="F7615" t="s">
        <v>110</v>
      </c>
      <c r="G7615" t="s">
        <v>110</v>
      </c>
      <c r="H7615" t="s">
        <v>94</v>
      </c>
      <c r="K7615">
        <v>0</v>
      </c>
      <c r="L7615">
        <v>0</v>
      </c>
      <c r="O7615">
        <v>1988</v>
      </c>
      <c r="P7615" t="s">
        <v>120</v>
      </c>
      <c r="R7615">
        <f t="shared" si="473"/>
        <v>-88</v>
      </c>
      <c r="S7615">
        <f t="shared" si="474"/>
        <v>42</v>
      </c>
      <c r="T7615" t="str">
        <f t="shared" si="475"/>
        <v>-8842</v>
      </c>
      <c r="U7615" t="str">
        <f t="shared" si="472"/>
        <v>-88, 42</v>
      </c>
    </row>
    <row r="7616" spans="1:21" hidden="1" x14ac:dyDescent="0.25">
      <c r="A7616">
        <v>-87.697553999999997</v>
      </c>
      <c r="B7616">
        <v>41.737659000000001</v>
      </c>
      <c r="C7616">
        <v>1988</v>
      </c>
      <c r="D7616" t="s">
        <v>902</v>
      </c>
      <c r="E7616" t="s">
        <v>118</v>
      </c>
      <c r="F7616" t="s">
        <v>110</v>
      </c>
      <c r="G7616" t="s">
        <v>110</v>
      </c>
      <c r="H7616" t="s">
        <v>94</v>
      </c>
      <c r="K7616">
        <v>0</v>
      </c>
      <c r="L7616">
        <v>0</v>
      </c>
      <c r="O7616">
        <v>1988</v>
      </c>
      <c r="P7616" t="s">
        <v>120</v>
      </c>
      <c r="R7616">
        <f t="shared" si="473"/>
        <v>-88</v>
      </c>
      <c r="S7616">
        <f t="shared" si="474"/>
        <v>42</v>
      </c>
      <c r="T7616" t="str">
        <f t="shared" si="475"/>
        <v>-8842</v>
      </c>
      <c r="U7616" t="str">
        <f t="shared" si="472"/>
        <v>-88, 40</v>
      </c>
    </row>
    <row r="7617" spans="1:21" hidden="1" x14ac:dyDescent="0.25">
      <c r="A7617">
        <v>-87.716904</v>
      </c>
      <c r="B7617">
        <v>40.102629</v>
      </c>
      <c r="C7617">
        <v>1988</v>
      </c>
      <c r="D7617" t="s">
        <v>902</v>
      </c>
      <c r="E7617" t="s">
        <v>118</v>
      </c>
      <c r="F7617" t="s">
        <v>110</v>
      </c>
      <c r="G7617" t="s">
        <v>110</v>
      </c>
      <c r="H7617" t="s">
        <v>94</v>
      </c>
      <c r="K7617">
        <v>0</v>
      </c>
      <c r="L7617">
        <v>0</v>
      </c>
      <c r="O7617">
        <v>1988</v>
      </c>
      <c r="P7617" t="s">
        <v>120</v>
      </c>
      <c r="R7617">
        <f t="shared" si="473"/>
        <v>-88</v>
      </c>
      <c r="S7617">
        <f t="shared" si="474"/>
        <v>40</v>
      </c>
      <c r="T7617" t="str">
        <f t="shared" si="475"/>
        <v>-8840</v>
      </c>
      <c r="U7617" t="str">
        <f t="shared" si="472"/>
        <v>-89, 37</v>
      </c>
    </row>
    <row r="7618" spans="1:21" hidden="1" x14ac:dyDescent="0.25">
      <c r="A7618">
        <v>-88.903059999999996</v>
      </c>
      <c r="B7618">
        <v>37.420375999999997</v>
      </c>
      <c r="C7618">
        <v>1989</v>
      </c>
      <c r="D7618" t="s">
        <v>902</v>
      </c>
      <c r="E7618" t="s">
        <v>118</v>
      </c>
      <c r="F7618" t="s">
        <v>110</v>
      </c>
      <c r="G7618" t="s">
        <v>110</v>
      </c>
      <c r="H7618" t="s">
        <v>94</v>
      </c>
      <c r="K7618">
        <v>0</v>
      </c>
      <c r="L7618">
        <v>0</v>
      </c>
      <c r="O7618">
        <v>1989</v>
      </c>
      <c r="P7618" t="s">
        <v>120</v>
      </c>
      <c r="R7618">
        <f t="shared" si="473"/>
        <v>-89</v>
      </c>
      <c r="S7618">
        <f t="shared" si="474"/>
        <v>37</v>
      </c>
      <c r="T7618" t="str">
        <f t="shared" si="475"/>
        <v>-8937</v>
      </c>
      <c r="U7618" t="str">
        <f t="shared" ref="U7618:U7681" si="476">_xlfn.CONCAT($R7619, ", ", $S7619)</f>
        <v>-90, 38</v>
      </c>
    </row>
    <row r="7619" spans="1:21" hidden="1" x14ac:dyDescent="0.25">
      <c r="A7619">
        <v>-89.921775999999994</v>
      </c>
      <c r="B7619">
        <v>37.913663999999997</v>
      </c>
      <c r="C7619">
        <v>1989</v>
      </c>
      <c r="D7619" t="s">
        <v>902</v>
      </c>
      <c r="E7619" t="s">
        <v>118</v>
      </c>
      <c r="F7619" t="s">
        <v>110</v>
      </c>
      <c r="G7619" t="s">
        <v>110</v>
      </c>
      <c r="H7619" t="s">
        <v>94</v>
      </c>
      <c r="K7619">
        <v>0</v>
      </c>
      <c r="L7619">
        <v>0</v>
      </c>
      <c r="O7619">
        <v>1989</v>
      </c>
      <c r="P7619" t="s">
        <v>120</v>
      </c>
      <c r="R7619">
        <f t="shared" ref="R7619:R7682" si="477">ROUND($A7619, 0)</f>
        <v>-90</v>
      </c>
      <c r="S7619">
        <f t="shared" ref="S7619:S7682" si="478">ROUND($B7619, 0)</f>
        <v>38</v>
      </c>
      <c r="T7619" t="str">
        <f t="shared" ref="T7619:T7682" si="479">_xlfn.CONCAT($R7619, $S7619)</f>
        <v>-9038</v>
      </c>
      <c r="U7619" t="str">
        <f t="shared" si="476"/>
        <v>-88, 42</v>
      </c>
    </row>
    <row r="7620" spans="1:21" hidden="1" x14ac:dyDescent="0.25">
      <c r="A7620">
        <v>-87.78</v>
      </c>
      <c r="B7620">
        <v>42.43</v>
      </c>
      <c r="C7620">
        <v>1897</v>
      </c>
      <c r="D7620" t="s">
        <v>429</v>
      </c>
      <c r="E7620" t="s">
        <v>118</v>
      </c>
      <c r="F7620" t="s">
        <v>110</v>
      </c>
      <c r="G7620" t="s">
        <v>109</v>
      </c>
      <c r="H7620" t="s">
        <v>94</v>
      </c>
      <c r="O7620">
        <v>1897</v>
      </c>
      <c r="P7620" t="s">
        <v>120</v>
      </c>
      <c r="R7620">
        <f t="shared" si="477"/>
        <v>-88</v>
      </c>
      <c r="S7620">
        <f t="shared" si="478"/>
        <v>42</v>
      </c>
      <c r="T7620" t="str">
        <f t="shared" si="479"/>
        <v>-8842</v>
      </c>
      <c r="U7620" t="str">
        <f t="shared" si="476"/>
        <v>-88, 42</v>
      </c>
    </row>
    <row r="7621" spans="1:21" hidden="1" x14ac:dyDescent="0.25">
      <c r="A7621">
        <v>-87.78</v>
      </c>
      <c r="B7621">
        <v>42.43</v>
      </c>
      <c r="C7621">
        <v>1897</v>
      </c>
      <c r="D7621" t="s">
        <v>429</v>
      </c>
      <c r="E7621" t="s">
        <v>118</v>
      </c>
      <c r="F7621" t="s">
        <v>110</v>
      </c>
      <c r="G7621" t="s">
        <v>109</v>
      </c>
      <c r="H7621" t="s">
        <v>94</v>
      </c>
      <c r="O7621">
        <v>1897</v>
      </c>
      <c r="P7621" t="s">
        <v>120</v>
      </c>
      <c r="R7621">
        <f t="shared" si="477"/>
        <v>-88</v>
      </c>
      <c r="S7621">
        <f t="shared" si="478"/>
        <v>42</v>
      </c>
      <c r="T7621" t="str">
        <f t="shared" si="479"/>
        <v>-8842</v>
      </c>
      <c r="U7621" t="str">
        <f t="shared" si="476"/>
        <v>-88, 42</v>
      </c>
    </row>
    <row r="7622" spans="1:21" hidden="1" x14ac:dyDescent="0.25">
      <c r="A7622">
        <v>-87.78</v>
      </c>
      <c r="B7622">
        <v>42.43</v>
      </c>
      <c r="C7622">
        <v>1897</v>
      </c>
      <c r="D7622" t="s">
        <v>429</v>
      </c>
      <c r="E7622" t="s">
        <v>118</v>
      </c>
      <c r="F7622" t="s">
        <v>110</v>
      </c>
      <c r="G7622" t="s">
        <v>109</v>
      </c>
      <c r="H7622" t="s">
        <v>94</v>
      </c>
      <c r="O7622">
        <v>1897</v>
      </c>
      <c r="P7622" t="s">
        <v>120</v>
      </c>
      <c r="R7622">
        <f t="shared" si="477"/>
        <v>-88</v>
      </c>
      <c r="S7622">
        <f t="shared" si="478"/>
        <v>42</v>
      </c>
      <c r="T7622" t="str">
        <f t="shared" si="479"/>
        <v>-8842</v>
      </c>
      <c r="U7622" t="str">
        <f t="shared" si="476"/>
        <v>-88, 42</v>
      </c>
    </row>
    <row r="7623" spans="1:21" hidden="1" x14ac:dyDescent="0.25">
      <c r="A7623">
        <v>-87.78</v>
      </c>
      <c r="B7623">
        <v>42.43</v>
      </c>
      <c r="C7623">
        <v>1897</v>
      </c>
      <c r="D7623" t="s">
        <v>429</v>
      </c>
      <c r="E7623" t="s">
        <v>118</v>
      </c>
      <c r="F7623" t="s">
        <v>110</v>
      </c>
      <c r="G7623" t="s">
        <v>109</v>
      </c>
      <c r="H7623" t="s">
        <v>94</v>
      </c>
      <c r="O7623">
        <v>1897</v>
      </c>
      <c r="P7623" t="s">
        <v>120</v>
      </c>
      <c r="R7623">
        <f t="shared" si="477"/>
        <v>-88</v>
      </c>
      <c r="S7623">
        <f t="shared" si="478"/>
        <v>42</v>
      </c>
      <c r="T7623" t="str">
        <f t="shared" si="479"/>
        <v>-8842</v>
      </c>
      <c r="U7623" t="str">
        <f t="shared" si="476"/>
        <v>-91, 41</v>
      </c>
    </row>
    <row r="7624" spans="1:21" hidden="1" x14ac:dyDescent="0.25">
      <c r="A7624">
        <v>-90.677305000000004</v>
      </c>
      <c r="B7624">
        <v>40.875878</v>
      </c>
      <c r="C7624">
        <v>1900</v>
      </c>
      <c r="D7624" t="s">
        <v>429</v>
      </c>
      <c r="E7624" t="s">
        <v>118</v>
      </c>
      <c r="F7624" t="s">
        <v>110</v>
      </c>
      <c r="G7624" t="s">
        <v>109</v>
      </c>
      <c r="H7624" t="s">
        <v>94</v>
      </c>
      <c r="O7624">
        <v>1900</v>
      </c>
      <c r="P7624" t="s">
        <v>120</v>
      </c>
      <c r="R7624">
        <f t="shared" si="477"/>
        <v>-91</v>
      </c>
      <c r="S7624">
        <f t="shared" si="478"/>
        <v>41</v>
      </c>
      <c r="T7624" t="str">
        <f t="shared" si="479"/>
        <v>-9141</v>
      </c>
      <c r="U7624" t="str">
        <f t="shared" si="476"/>
        <v>-89, 42</v>
      </c>
    </row>
    <row r="7625" spans="1:21" hidden="1" x14ac:dyDescent="0.25">
      <c r="A7625">
        <v>-89.170599999999993</v>
      </c>
      <c r="B7625">
        <v>42.312111000000002</v>
      </c>
      <c r="C7625">
        <v>1926</v>
      </c>
      <c r="D7625" t="s">
        <v>429</v>
      </c>
      <c r="E7625" t="s">
        <v>118</v>
      </c>
      <c r="F7625" t="s">
        <v>110</v>
      </c>
      <c r="G7625" t="s">
        <v>109</v>
      </c>
      <c r="H7625" t="s">
        <v>94</v>
      </c>
      <c r="O7625">
        <v>1926</v>
      </c>
      <c r="P7625" t="s">
        <v>120</v>
      </c>
      <c r="R7625">
        <f t="shared" si="477"/>
        <v>-89</v>
      </c>
      <c r="S7625">
        <f t="shared" si="478"/>
        <v>42</v>
      </c>
      <c r="T7625" t="str">
        <f t="shared" si="479"/>
        <v>-8942</v>
      </c>
      <c r="U7625" t="str">
        <f t="shared" si="476"/>
        <v>-89, 42</v>
      </c>
    </row>
    <row r="7626" spans="1:21" hidden="1" x14ac:dyDescent="0.25">
      <c r="A7626">
        <v>-89.170599999999993</v>
      </c>
      <c r="B7626">
        <v>42.312111000000002</v>
      </c>
      <c r="C7626">
        <v>1927</v>
      </c>
      <c r="D7626" t="s">
        <v>429</v>
      </c>
      <c r="E7626" t="s">
        <v>118</v>
      </c>
      <c r="F7626" t="s">
        <v>110</v>
      </c>
      <c r="G7626" t="s">
        <v>109</v>
      </c>
      <c r="H7626" t="s">
        <v>94</v>
      </c>
      <c r="O7626">
        <v>1927</v>
      </c>
      <c r="P7626" t="s">
        <v>120</v>
      </c>
      <c r="R7626">
        <f t="shared" si="477"/>
        <v>-89</v>
      </c>
      <c r="S7626">
        <f t="shared" si="478"/>
        <v>42</v>
      </c>
      <c r="T7626" t="str">
        <f t="shared" si="479"/>
        <v>-8942</v>
      </c>
      <c r="U7626" t="str">
        <f t="shared" si="476"/>
        <v>-89, 42</v>
      </c>
    </row>
    <row r="7627" spans="1:21" hidden="1" x14ac:dyDescent="0.25">
      <c r="A7627">
        <v>-89.170599999999993</v>
      </c>
      <c r="B7627">
        <v>42.312111000000002</v>
      </c>
      <c r="C7627">
        <v>1927</v>
      </c>
      <c r="D7627" t="s">
        <v>429</v>
      </c>
      <c r="E7627" t="s">
        <v>118</v>
      </c>
      <c r="F7627" t="s">
        <v>110</v>
      </c>
      <c r="G7627" t="s">
        <v>110</v>
      </c>
      <c r="H7627" t="s">
        <v>94</v>
      </c>
      <c r="K7627">
        <v>0</v>
      </c>
      <c r="L7627">
        <v>0</v>
      </c>
      <c r="O7627">
        <v>1927</v>
      </c>
      <c r="P7627" t="s">
        <v>120</v>
      </c>
      <c r="R7627">
        <f t="shared" si="477"/>
        <v>-89</v>
      </c>
      <c r="S7627">
        <f t="shared" si="478"/>
        <v>42</v>
      </c>
      <c r="T7627" t="str">
        <f t="shared" si="479"/>
        <v>-8942</v>
      </c>
      <c r="U7627" t="str">
        <f t="shared" si="476"/>
        <v>-90, 42</v>
      </c>
    </row>
    <row r="7628" spans="1:21" hidden="1" x14ac:dyDescent="0.25">
      <c r="A7628">
        <v>-89.625164999999996</v>
      </c>
      <c r="B7628">
        <v>42.314489000000002</v>
      </c>
      <c r="C7628">
        <v>1948</v>
      </c>
      <c r="D7628" t="s">
        <v>429</v>
      </c>
      <c r="E7628" t="s">
        <v>118</v>
      </c>
      <c r="F7628" t="s">
        <v>110</v>
      </c>
      <c r="G7628" t="s">
        <v>109</v>
      </c>
      <c r="H7628" t="s">
        <v>94</v>
      </c>
      <c r="O7628">
        <v>1948</v>
      </c>
      <c r="P7628" t="s">
        <v>120</v>
      </c>
      <c r="R7628">
        <f t="shared" si="477"/>
        <v>-90</v>
      </c>
      <c r="S7628">
        <f t="shared" si="478"/>
        <v>42</v>
      </c>
      <c r="T7628" t="str">
        <f t="shared" si="479"/>
        <v>-9042</v>
      </c>
      <c r="U7628" t="str">
        <f t="shared" si="476"/>
        <v>-88, 42</v>
      </c>
    </row>
    <row r="7629" spans="1:21" hidden="1" x14ac:dyDescent="0.25">
      <c r="A7629">
        <v>-88.303169999999994</v>
      </c>
      <c r="B7629">
        <v>41.941279999999999</v>
      </c>
      <c r="C7629">
        <v>1950</v>
      </c>
      <c r="D7629" t="s">
        <v>429</v>
      </c>
      <c r="E7629" t="s">
        <v>118</v>
      </c>
      <c r="F7629" t="s">
        <v>110</v>
      </c>
      <c r="G7629" t="s">
        <v>110</v>
      </c>
      <c r="H7629" t="s">
        <v>94</v>
      </c>
      <c r="K7629">
        <v>0</v>
      </c>
      <c r="L7629">
        <v>0</v>
      </c>
      <c r="O7629">
        <v>1950</v>
      </c>
      <c r="P7629" t="s">
        <v>120</v>
      </c>
      <c r="R7629">
        <f t="shared" si="477"/>
        <v>-88</v>
      </c>
      <c r="S7629">
        <f t="shared" si="478"/>
        <v>42</v>
      </c>
      <c r="T7629" t="str">
        <f t="shared" si="479"/>
        <v>-8842</v>
      </c>
      <c r="U7629" t="str">
        <f t="shared" si="476"/>
        <v>-88, 41</v>
      </c>
    </row>
    <row r="7630" spans="1:21" hidden="1" x14ac:dyDescent="0.25">
      <c r="A7630">
        <v>-87.792720000000003</v>
      </c>
      <c r="B7630">
        <v>41.334319999999998</v>
      </c>
      <c r="C7630">
        <v>1951</v>
      </c>
      <c r="D7630" t="s">
        <v>429</v>
      </c>
      <c r="E7630" t="s">
        <v>118</v>
      </c>
      <c r="F7630" t="s">
        <v>110</v>
      </c>
      <c r="G7630" t="s">
        <v>110</v>
      </c>
      <c r="H7630" t="s">
        <v>94</v>
      </c>
      <c r="K7630">
        <v>0</v>
      </c>
      <c r="L7630">
        <v>0</v>
      </c>
      <c r="O7630">
        <v>1951</v>
      </c>
      <c r="P7630" t="s">
        <v>120</v>
      </c>
      <c r="R7630">
        <f t="shared" si="477"/>
        <v>-88</v>
      </c>
      <c r="S7630">
        <f t="shared" si="478"/>
        <v>41</v>
      </c>
      <c r="T7630" t="str">
        <f t="shared" si="479"/>
        <v>-8841</v>
      </c>
      <c r="U7630" t="str">
        <f t="shared" si="476"/>
        <v>-88, 41</v>
      </c>
    </row>
    <row r="7631" spans="1:21" hidden="1" x14ac:dyDescent="0.25">
      <c r="A7631">
        <v>-87.792720000000003</v>
      </c>
      <c r="B7631">
        <v>41.334319999999998</v>
      </c>
      <c r="C7631">
        <v>1951</v>
      </c>
      <c r="D7631" t="s">
        <v>429</v>
      </c>
      <c r="E7631" t="s">
        <v>118</v>
      </c>
      <c r="F7631" t="s">
        <v>110</v>
      </c>
      <c r="G7631" t="s">
        <v>110</v>
      </c>
      <c r="H7631" t="s">
        <v>94</v>
      </c>
      <c r="K7631">
        <v>0</v>
      </c>
      <c r="L7631">
        <v>0</v>
      </c>
      <c r="O7631">
        <v>1951</v>
      </c>
      <c r="P7631" t="s">
        <v>120</v>
      </c>
      <c r="R7631">
        <f t="shared" si="477"/>
        <v>-88</v>
      </c>
      <c r="S7631">
        <f t="shared" si="478"/>
        <v>41</v>
      </c>
      <c r="T7631" t="str">
        <f t="shared" si="479"/>
        <v>-8841</v>
      </c>
      <c r="U7631" t="str">
        <f t="shared" si="476"/>
        <v>-88, 41</v>
      </c>
    </row>
    <row r="7632" spans="1:21" hidden="1" x14ac:dyDescent="0.25">
      <c r="A7632">
        <v>-87.792720000000003</v>
      </c>
      <c r="B7632">
        <v>41.334319999999998</v>
      </c>
      <c r="C7632">
        <v>1951</v>
      </c>
      <c r="D7632" t="s">
        <v>429</v>
      </c>
      <c r="E7632" t="s">
        <v>118</v>
      </c>
      <c r="F7632" t="s">
        <v>110</v>
      </c>
      <c r="G7632" t="s">
        <v>110</v>
      </c>
      <c r="H7632" t="s">
        <v>94</v>
      </c>
      <c r="K7632">
        <v>0</v>
      </c>
      <c r="L7632">
        <v>0</v>
      </c>
      <c r="O7632">
        <v>1951</v>
      </c>
      <c r="P7632" t="s">
        <v>120</v>
      </c>
      <c r="R7632">
        <f t="shared" si="477"/>
        <v>-88</v>
      </c>
      <c r="S7632">
        <f t="shared" si="478"/>
        <v>41</v>
      </c>
      <c r="T7632" t="str">
        <f t="shared" si="479"/>
        <v>-8841</v>
      </c>
      <c r="U7632" t="str">
        <f t="shared" si="476"/>
        <v>-88, 41</v>
      </c>
    </row>
    <row r="7633" spans="1:21" hidden="1" x14ac:dyDescent="0.25">
      <c r="A7633">
        <v>-87.792720000000003</v>
      </c>
      <c r="B7633">
        <v>41.334319999999998</v>
      </c>
      <c r="C7633">
        <v>1951</v>
      </c>
      <c r="D7633" t="s">
        <v>429</v>
      </c>
      <c r="E7633" t="s">
        <v>118</v>
      </c>
      <c r="F7633" t="s">
        <v>110</v>
      </c>
      <c r="G7633" t="s">
        <v>110</v>
      </c>
      <c r="H7633" t="s">
        <v>94</v>
      </c>
      <c r="K7633">
        <v>0</v>
      </c>
      <c r="L7633">
        <v>0</v>
      </c>
      <c r="O7633">
        <v>1951</v>
      </c>
      <c r="P7633" t="s">
        <v>120</v>
      </c>
      <c r="R7633">
        <f t="shared" si="477"/>
        <v>-88</v>
      </c>
      <c r="S7633">
        <f t="shared" si="478"/>
        <v>41</v>
      </c>
      <c r="T7633" t="str">
        <f t="shared" si="479"/>
        <v>-8841</v>
      </c>
      <c r="U7633" t="str">
        <f t="shared" si="476"/>
        <v>-88, 41</v>
      </c>
    </row>
    <row r="7634" spans="1:21" hidden="1" x14ac:dyDescent="0.25">
      <c r="A7634">
        <v>-87.792720000000003</v>
      </c>
      <c r="B7634">
        <v>41.334319999999998</v>
      </c>
      <c r="C7634">
        <v>1951</v>
      </c>
      <c r="D7634" t="s">
        <v>429</v>
      </c>
      <c r="E7634" t="s">
        <v>118</v>
      </c>
      <c r="F7634" t="s">
        <v>110</v>
      </c>
      <c r="G7634" t="s">
        <v>110</v>
      </c>
      <c r="H7634" t="s">
        <v>94</v>
      </c>
      <c r="K7634">
        <v>0</v>
      </c>
      <c r="L7634">
        <v>0</v>
      </c>
      <c r="O7634">
        <v>1951</v>
      </c>
      <c r="P7634" t="s">
        <v>120</v>
      </c>
      <c r="R7634">
        <f t="shared" si="477"/>
        <v>-88</v>
      </c>
      <c r="S7634">
        <f t="shared" si="478"/>
        <v>41</v>
      </c>
      <c r="T7634" t="str">
        <f t="shared" si="479"/>
        <v>-8841</v>
      </c>
      <c r="U7634" t="str">
        <f t="shared" si="476"/>
        <v>-88, 41</v>
      </c>
    </row>
    <row r="7635" spans="1:21" hidden="1" x14ac:dyDescent="0.25">
      <c r="A7635">
        <v>-87.792720000000003</v>
      </c>
      <c r="B7635">
        <v>41.334319999999998</v>
      </c>
      <c r="C7635">
        <v>1951</v>
      </c>
      <c r="D7635" t="s">
        <v>429</v>
      </c>
      <c r="E7635" t="s">
        <v>118</v>
      </c>
      <c r="F7635" t="s">
        <v>110</v>
      </c>
      <c r="G7635" t="s">
        <v>110</v>
      </c>
      <c r="H7635" t="s">
        <v>94</v>
      </c>
      <c r="K7635">
        <v>0</v>
      </c>
      <c r="L7635">
        <v>0</v>
      </c>
      <c r="O7635">
        <v>1951</v>
      </c>
      <c r="P7635" t="s">
        <v>120</v>
      </c>
      <c r="R7635">
        <f t="shared" si="477"/>
        <v>-88</v>
      </c>
      <c r="S7635">
        <f t="shared" si="478"/>
        <v>41</v>
      </c>
      <c r="T7635" t="str">
        <f t="shared" si="479"/>
        <v>-8841</v>
      </c>
      <c r="U7635" t="str">
        <f t="shared" si="476"/>
        <v>-88, 41</v>
      </c>
    </row>
    <row r="7636" spans="1:21" hidden="1" x14ac:dyDescent="0.25">
      <c r="A7636">
        <v>-87.792720000000003</v>
      </c>
      <c r="B7636">
        <v>41.334319999999998</v>
      </c>
      <c r="C7636">
        <v>1951</v>
      </c>
      <c r="D7636" t="s">
        <v>429</v>
      </c>
      <c r="E7636" t="s">
        <v>118</v>
      </c>
      <c r="F7636" t="s">
        <v>110</v>
      </c>
      <c r="G7636" t="s">
        <v>110</v>
      </c>
      <c r="H7636" t="s">
        <v>94</v>
      </c>
      <c r="K7636">
        <v>0</v>
      </c>
      <c r="L7636">
        <v>0</v>
      </c>
      <c r="O7636">
        <v>1951</v>
      </c>
      <c r="P7636" t="s">
        <v>120</v>
      </c>
      <c r="R7636">
        <f t="shared" si="477"/>
        <v>-88</v>
      </c>
      <c r="S7636">
        <f t="shared" si="478"/>
        <v>41</v>
      </c>
      <c r="T7636" t="str">
        <f t="shared" si="479"/>
        <v>-8841</v>
      </c>
      <c r="U7636" t="str">
        <f t="shared" si="476"/>
        <v>-88, 42</v>
      </c>
    </row>
    <row r="7637" spans="1:21" hidden="1" x14ac:dyDescent="0.25">
      <c r="A7637">
        <v>-88.074730000000002</v>
      </c>
      <c r="B7637">
        <v>41.854329999999997</v>
      </c>
      <c r="C7637">
        <v>1960</v>
      </c>
      <c r="D7637" t="s">
        <v>429</v>
      </c>
      <c r="E7637" t="s">
        <v>118</v>
      </c>
      <c r="F7637" t="s">
        <v>110</v>
      </c>
      <c r="G7637" t="s">
        <v>110</v>
      </c>
      <c r="H7637" t="s">
        <v>94</v>
      </c>
      <c r="K7637">
        <v>0</v>
      </c>
      <c r="L7637">
        <v>0</v>
      </c>
      <c r="O7637">
        <v>1960</v>
      </c>
      <c r="P7637" t="s">
        <v>120</v>
      </c>
      <c r="R7637">
        <f t="shared" si="477"/>
        <v>-88</v>
      </c>
      <c r="S7637">
        <f t="shared" si="478"/>
        <v>42</v>
      </c>
      <c r="T7637" t="str">
        <f t="shared" si="479"/>
        <v>-8842</v>
      </c>
      <c r="U7637" t="str">
        <f t="shared" si="476"/>
        <v>-89, 42</v>
      </c>
    </row>
    <row r="7638" spans="1:21" hidden="1" x14ac:dyDescent="0.25">
      <c r="A7638">
        <v>-89.335099999999997</v>
      </c>
      <c r="B7638">
        <v>42.028500000000001</v>
      </c>
      <c r="C7638">
        <v>1960</v>
      </c>
      <c r="D7638" t="s">
        <v>429</v>
      </c>
      <c r="E7638" t="s">
        <v>118</v>
      </c>
      <c r="F7638" t="s">
        <v>110</v>
      </c>
      <c r="G7638" t="s">
        <v>110</v>
      </c>
      <c r="H7638" t="s">
        <v>94</v>
      </c>
      <c r="K7638">
        <v>0</v>
      </c>
      <c r="L7638">
        <v>0</v>
      </c>
      <c r="O7638">
        <v>1960</v>
      </c>
      <c r="P7638" t="s">
        <v>120</v>
      </c>
      <c r="R7638">
        <f t="shared" si="477"/>
        <v>-89</v>
      </c>
      <c r="S7638">
        <f t="shared" si="478"/>
        <v>42</v>
      </c>
      <c r="T7638" t="str">
        <f t="shared" si="479"/>
        <v>-8942</v>
      </c>
      <c r="U7638" t="str">
        <f t="shared" si="476"/>
        <v>-89, 39</v>
      </c>
    </row>
    <row r="7639" spans="1:21" hidden="1" x14ac:dyDescent="0.25">
      <c r="A7639">
        <v>-88.771591000000001</v>
      </c>
      <c r="B7639">
        <v>39.408036000000003</v>
      </c>
      <c r="C7639">
        <v>1969</v>
      </c>
      <c r="D7639" t="s">
        <v>429</v>
      </c>
      <c r="E7639" t="s">
        <v>118</v>
      </c>
      <c r="F7639" t="s">
        <v>110</v>
      </c>
      <c r="G7639" t="s">
        <v>109</v>
      </c>
      <c r="H7639" t="s">
        <v>94</v>
      </c>
      <c r="O7639">
        <v>1969</v>
      </c>
      <c r="P7639" t="s">
        <v>120</v>
      </c>
      <c r="R7639">
        <f t="shared" si="477"/>
        <v>-89</v>
      </c>
      <c r="S7639">
        <f t="shared" si="478"/>
        <v>39</v>
      </c>
      <c r="T7639" t="str">
        <f t="shared" si="479"/>
        <v>-8939</v>
      </c>
      <c r="U7639" t="str">
        <f t="shared" si="476"/>
        <v>-90, 39</v>
      </c>
    </row>
    <row r="7640" spans="1:21" hidden="1" x14ac:dyDescent="0.25">
      <c r="A7640">
        <v>-89.927816000000007</v>
      </c>
      <c r="B7640">
        <v>38.804333</v>
      </c>
      <c r="C7640">
        <v>1977</v>
      </c>
      <c r="D7640" t="s">
        <v>429</v>
      </c>
      <c r="E7640" t="s">
        <v>118</v>
      </c>
      <c r="F7640" t="s">
        <v>110</v>
      </c>
      <c r="G7640" t="s">
        <v>110</v>
      </c>
      <c r="H7640" t="s">
        <v>94</v>
      </c>
      <c r="K7640">
        <v>0</v>
      </c>
      <c r="L7640">
        <v>0</v>
      </c>
      <c r="O7640">
        <v>1977</v>
      </c>
      <c r="P7640" t="s">
        <v>120</v>
      </c>
      <c r="R7640">
        <f t="shared" si="477"/>
        <v>-90</v>
      </c>
      <c r="S7640">
        <f t="shared" si="478"/>
        <v>39</v>
      </c>
      <c r="T7640" t="str">
        <f t="shared" si="479"/>
        <v>-9039</v>
      </c>
      <c r="U7640" t="str">
        <f t="shared" si="476"/>
        <v>-90, 39</v>
      </c>
    </row>
    <row r="7641" spans="1:21" hidden="1" x14ac:dyDescent="0.25">
      <c r="A7641">
        <v>-89.953157000000004</v>
      </c>
      <c r="B7641">
        <v>38.811436</v>
      </c>
      <c r="C7641">
        <v>1977</v>
      </c>
      <c r="D7641" t="s">
        <v>429</v>
      </c>
      <c r="E7641" t="s">
        <v>118</v>
      </c>
      <c r="F7641" t="s">
        <v>110</v>
      </c>
      <c r="G7641" t="s">
        <v>110</v>
      </c>
      <c r="H7641" t="s">
        <v>94</v>
      </c>
      <c r="K7641">
        <v>0</v>
      </c>
      <c r="L7641">
        <v>0</v>
      </c>
      <c r="O7641">
        <v>1977</v>
      </c>
      <c r="P7641" t="s">
        <v>120</v>
      </c>
      <c r="R7641">
        <f t="shared" si="477"/>
        <v>-90</v>
      </c>
      <c r="S7641">
        <f t="shared" si="478"/>
        <v>39</v>
      </c>
      <c r="T7641" t="str">
        <f t="shared" si="479"/>
        <v>-9039</v>
      </c>
      <c r="U7641" t="str">
        <f t="shared" si="476"/>
        <v>-89, 38</v>
      </c>
    </row>
    <row r="7642" spans="1:21" hidden="1" x14ac:dyDescent="0.25">
      <c r="A7642">
        <v>-89.335088999999996</v>
      </c>
      <c r="B7642">
        <v>37.764494999999997</v>
      </c>
      <c r="C7642">
        <v>1984</v>
      </c>
      <c r="D7642" t="s">
        <v>429</v>
      </c>
      <c r="E7642" t="s">
        <v>118</v>
      </c>
      <c r="F7642" t="s">
        <v>110</v>
      </c>
      <c r="G7642" t="s">
        <v>110</v>
      </c>
      <c r="H7642" t="s">
        <v>94</v>
      </c>
      <c r="K7642">
        <v>0</v>
      </c>
      <c r="L7642">
        <v>0</v>
      </c>
      <c r="O7642">
        <v>1984</v>
      </c>
      <c r="P7642" t="s">
        <v>120</v>
      </c>
      <c r="R7642">
        <f t="shared" si="477"/>
        <v>-89</v>
      </c>
      <c r="S7642">
        <f t="shared" si="478"/>
        <v>38</v>
      </c>
      <c r="T7642" t="str">
        <f t="shared" si="479"/>
        <v>-8938</v>
      </c>
      <c r="U7642" t="str">
        <f t="shared" si="476"/>
        <v>-88, 42</v>
      </c>
    </row>
    <row r="7643" spans="1:21" hidden="1" x14ac:dyDescent="0.25">
      <c r="A7643">
        <v>-87.697553999999997</v>
      </c>
      <c r="B7643">
        <v>41.737659000000001</v>
      </c>
      <c r="C7643">
        <v>1988</v>
      </c>
      <c r="D7643" t="s">
        <v>429</v>
      </c>
      <c r="E7643" t="s">
        <v>118</v>
      </c>
      <c r="F7643" t="s">
        <v>110</v>
      </c>
      <c r="G7643" t="s">
        <v>110</v>
      </c>
      <c r="H7643" t="s">
        <v>94</v>
      </c>
      <c r="K7643">
        <v>0</v>
      </c>
      <c r="L7643">
        <v>0</v>
      </c>
      <c r="O7643">
        <v>1988</v>
      </c>
      <c r="P7643" t="s">
        <v>120</v>
      </c>
      <c r="R7643">
        <f t="shared" si="477"/>
        <v>-88</v>
      </c>
      <c r="S7643">
        <f t="shared" si="478"/>
        <v>42</v>
      </c>
      <c r="T7643" t="str">
        <f t="shared" si="479"/>
        <v>-8842</v>
      </c>
      <c r="U7643" t="str">
        <f t="shared" si="476"/>
        <v>-91, 40</v>
      </c>
    </row>
    <row r="7644" spans="1:21" hidden="1" x14ac:dyDescent="0.25">
      <c r="A7644">
        <v>-91.135301999999996</v>
      </c>
      <c r="B7644">
        <v>40.057769</v>
      </c>
      <c r="C7644">
        <v>1888</v>
      </c>
      <c r="D7644" t="s">
        <v>903</v>
      </c>
      <c r="E7644" t="s">
        <v>118</v>
      </c>
      <c r="F7644" t="s">
        <v>110</v>
      </c>
      <c r="G7644" t="s">
        <v>109</v>
      </c>
      <c r="H7644" t="s">
        <v>94</v>
      </c>
      <c r="O7644">
        <v>1888</v>
      </c>
      <c r="P7644" t="s">
        <v>120</v>
      </c>
      <c r="R7644">
        <f t="shared" si="477"/>
        <v>-91</v>
      </c>
      <c r="S7644">
        <f t="shared" si="478"/>
        <v>40</v>
      </c>
      <c r="T7644" t="str">
        <f t="shared" si="479"/>
        <v>-9140</v>
      </c>
      <c r="U7644" t="str">
        <f t="shared" si="476"/>
        <v>-90, 40</v>
      </c>
    </row>
    <row r="7645" spans="1:21" hidden="1" x14ac:dyDescent="0.25">
      <c r="A7645">
        <v>-90.140510000000006</v>
      </c>
      <c r="B7645">
        <v>40.114719999999998</v>
      </c>
      <c r="C7645">
        <v>1895</v>
      </c>
      <c r="D7645" t="s">
        <v>903</v>
      </c>
      <c r="E7645" t="s">
        <v>118</v>
      </c>
      <c r="F7645" t="s">
        <v>110</v>
      </c>
      <c r="G7645" t="s">
        <v>109</v>
      </c>
      <c r="H7645" t="s">
        <v>94</v>
      </c>
      <c r="O7645">
        <v>1895</v>
      </c>
      <c r="P7645" t="s">
        <v>120</v>
      </c>
      <c r="R7645">
        <f t="shared" si="477"/>
        <v>-90</v>
      </c>
      <c r="S7645">
        <f t="shared" si="478"/>
        <v>40</v>
      </c>
      <c r="T7645" t="str">
        <f t="shared" si="479"/>
        <v>-9040</v>
      </c>
      <c r="U7645" t="str">
        <f t="shared" si="476"/>
        <v>-90, 40</v>
      </c>
    </row>
    <row r="7646" spans="1:21" hidden="1" x14ac:dyDescent="0.25">
      <c r="A7646">
        <v>-90.140510000000006</v>
      </c>
      <c r="B7646">
        <v>40.114719999999998</v>
      </c>
      <c r="C7646">
        <v>1897</v>
      </c>
      <c r="D7646" t="s">
        <v>903</v>
      </c>
      <c r="E7646" t="s">
        <v>118</v>
      </c>
      <c r="F7646" t="s">
        <v>110</v>
      </c>
      <c r="G7646" t="s">
        <v>109</v>
      </c>
      <c r="H7646" t="s">
        <v>94</v>
      </c>
      <c r="O7646">
        <v>1897</v>
      </c>
      <c r="P7646" t="s">
        <v>120</v>
      </c>
      <c r="R7646">
        <f t="shared" si="477"/>
        <v>-90</v>
      </c>
      <c r="S7646">
        <f t="shared" si="478"/>
        <v>40</v>
      </c>
      <c r="T7646" t="str">
        <f t="shared" si="479"/>
        <v>-9040</v>
      </c>
      <c r="U7646" t="str">
        <f t="shared" si="476"/>
        <v>-88, 37</v>
      </c>
    </row>
    <row r="7647" spans="1:21" hidden="1" x14ac:dyDescent="0.25">
      <c r="A7647">
        <v>-88.404570000000007</v>
      </c>
      <c r="B7647">
        <v>37.493029999999997</v>
      </c>
      <c r="C7647">
        <v>1900</v>
      </c>
      <c r="D7647" t="s">
        <v>903</v>
      </c>
      <c r="E7647" t="s">
        <v>118</v>
      </c>
      <c r="F7647" t="s">
        <v>110</v>
      </c>
      <c r="G7647" t="s">
        <v>109</v>
      </c>
      <c r="H7647" t="s">
        <v>94</v>
      </c>
      <c r="O7647">
        <v>1900</v>
      </c>
      <c r="P7647" t="s">
        <v>120</v>
      </c>
      <c r="R7647">
        <f t="shared" si="477"/>
        <v>-88</v>
      </c>
      <c r="S7647">
        <f t="shared" si="478"/>
        <v>37</v>
      </c>
      <c r="T7647" t="str">
        <f t="shared" si="479"/>
        <v>-8837</v>
      </c>
      <c r="U7647" t="str">
        <f t="shared" si="476"/>
        <v>-89, 40</v>
      </c>
    </row>
    <row r="7648" spans="1:21" hidden="1" x14ac:dyDescent="0.25">
      <c r="A7648">
        <v>-89.322694999999996</v>
      </c>
      <c r="B7648">
        <v>40.061337999999999</v>
      </c>
      <c r="C7648">
        <v>1908</v>
      </c>
      <c r="D7648" t="s">
        <v>903</v>
      </c>
      <c r="E7648" t="s">
        <v>118</v>
      </c>
      <c r="F7648" t="s">
        <v>110</v>
      </c>
      <c r="G7648" t="s">
        <v>109</v>
      </c>
      <c r="H7648" t="s">
        <v>94</v>
      </c>
      <c r="O7648">
        <v>1908</v>
      </c>
      <c r="P7648" t="s">
        <v>120</v>
      </c>
      <c r="R7648">
        <f t="shared" si="477"/>
        <v>-89</v>
      </c>
      <c r="S7648">
        <f t="shared" si="478"/>
        <v>40</v>
      </c>
      <c r="T7648" t="str">
        <f t="shared" si="479"/>
        <v>-8940</v>
      </c>
      <c r="U7648" t="str">
        <f t="shared" si="476"/>
        <v>-90, 40</v>
      </c>
    </row>
    <row r="7649" spans="1:21" hidden="1" x14ac:dyDescent="0.25">
      <c r="A7649">
        <v>-90.224466000000007</v>
      </c>
      <c r="B7649">
        <v>39.734121999999999</v>
      </c>
      <c r="C7649">
        <v>1927</v>
      </c>
      <c r="D7649" t="s">
        <v>903</v>
      </c>
      <c r="E7649" t="s">
        <v>118</v>
      </c>
      <c r="F7649" t="s">
        <v>110</v>
      </c>
      <c r="G7649" t="s">
        <v>109</v>
      </c>
      <c r="H7649" t="s">
        <v>94</v>
      </c>
      <c r="O7649">
        <v>1927</v>
      </c>
      <c r="P7649" t="s">
        <v>120</v>
      </c>
      <c r="R7649">
        <f t="shared" si="477"/>
        <v>-90</v>
      </c>
      <c r="S7649">
        <f t="shared" si="478"/>
        <v>40</v>
      </c>
      <c r="T7649" t="str">
        <f t="shared" si="479"/>
        <v>-9040</v>
      </c>
      <c r="U7649" t="str">
        <f t="shared" si="476"/>
        <v>-89, 40</v>
      </c>
    </row>
    <row r="7650" spans="1:21" hidden="1" x14ac:dyDescent="0.25">
      <c r="A7650">
        <v>-89.017932999999999</v>
      </c>
      <c r="B7650">
        <v>39.894905999999999</v>
      </c>
      <c r="C7650">
        <v>1929</v>
      </c>
      <c r="D7650" t="s">
        <v>903</v>
      </c>
      <c r="E7650" t="s">
        <v>118</v>
      </c>
      <c r="F7650" t="s">
        <v>110</v>
      </c>
      <c r="G7650" t="s">
        <v>110</v>
      </c>
      <c r="H7650" t="s">
        <v>94</v>
      </c>
      <c r="K7650">
        <v>0</v>
      </c>
      <c r="L7650">
        <v>0</v>
      </c>
      <c r="O7650">
        <v>1929</v>
      </c>
      <c r="P7650" t="s">
        <v>120</v>
      </c>
      <c r="R7650">
        <f t="shared" si="477"/>
        <v>-89</v>
      </c>
      <c r="S7650">
        <f t="shared" si="478"/>
        <v>40</v>
      </c>
      <c r="T7650" t="str">
        <f t="shared" si="479"/>
        <v>-8940</v>
      </c>
      <c r="U7650" t="str">
        <f t="shared" si="476"/>
        <v>-89, 38</v>
      </c>
    </row>
    <row r="7651" spans="1:21" hidden="1" x14ac:dyDescent="0.25">
      <c r="A7651">
        <v>-89.442443999999995</v>
      </c>
      <c r="B7651">
        <v>37.515580999999997</v>
      </c>
      <c r="C7651">
        <v>1934</v>
      </c>
      <c r="D7651" t="s">
        <v>903</v>
      </c>
      <c r="E7651" t="s">
        <v>118</v>
      </c>
      <c r="F7651" t="s">
        <v>110</v>
      </c>
      <c r="G7651" t="s">
        <v>110</v>
      </c>
      <c r="H7651" t="s">
        <v>94</v>
      </c>
      <c r="K7651">
        <v>0</v>
      </c>
      <c r="L7651">
        <v>0</v>
      </c>
      <c r="O7651">
        <v>1934</v>
      </c>
      <c r="P7651" t="s">
        <v>120</v>
      </c>
      <c r="R7651">
        <f t="shared" si="477"/>
        <v>-89</v>
      </c>
      <c r="S7651">
        <f t="shared" si="478"/>
        <v>38</v>
      </c>
      <c r="T7651" t="str">
        <f t="shared" si="479"/>
        <v>-8938</v>
      </c>
      <c r="U7651" t="str">
        <f t="shared" si="476"/>
        <v>-89, 38</v>
      </c>
    </row>
    <row r="7652" spans="1:21" hidden="1" x14ac:dyDescent="0.25">
      <c r="A7652">
        <v>-89.442443999999995</v>
      </c>
      <c r="B7652">
        <v>37.515580999999997</v>
      </c>
      <c r="C7652">
        <v>1934</v>
      </c>
      <c r="D7652" t="s">
        <v>903</v>
      </c>
      <c r="E7652" t="s">
        <v>118</v>
      </c>
      <c r="F7652" t="s">
        <v>110</v>
      </c>
      <c r="G7652" t="s">
        <v>110</v>
      </c>
      <c r="H7652" t="s">
        <v>94</v>
      </c>
      <c r="K7652">
        <v>0</v>
      </c>
      <c r="L7652">
        <v>0</v>
      </c>
      <c r="O7652">
        <v>1934</v>
      </c>
      <c r="P7652" t="s">
        <v>120</v>
      </c>
      <c r="R7652">
        <f t="shared" si="477"/>
        <v>-89</v>
      </c>
      <c r="S7652">
        <f t="shared" si="478"/>
        <v>38</v>
      </c>
      <c r="T7652" t="str">
        <f t="shared" si="479"/>
        <v>-8938</v>
      </c>
      <c r="U7652" t="str">
        <f t="shared" si="476"/>
        <v>-88, 40</v>
      </c>
    </row>
    <row r="7653" spans="1:21" hidden="1" x14ac:dyDescent="0.25">
      <c r="A7653">
        <v>-88.047079999999994</v>
      </c>
      <c r="B7653">
        <v>40.078310000000002</v>
      </c>
      <c r="C7653">
        <v>1934</v>
      </c>
      <c r="D7653" t="s">
        <v>903</v>
      </c>
      <c r="E7653" t="s">
        <v>118</v>
      </c>
      <c r="F7653" t="s">
        <v>110</v>
      </c>
      <c r="G7653" t="s">
        <v>110</v>
      </c>
      <c r="H7653" t="s">
        <v>94</v>
      </c>
      <c r="K7653">
        <v>0</v>
      </c>
      <c r="L7653">
        <v>0</v>
      </c>
      <c r="O7653">
        <v>1934</v>
      </c>
      <c r="P7653" t="s">
        <v>120</v>
      </c>
      <c r="R7653">
        <f t="shared" si="477"/>
        <v>-88</v>
      </c>
      <c r="S7653">
        <f t="shared" si="478"/>
        <v>40</v>
      </c>
      <c r="T7653" t="str">
        <f t="shared" si="479"/>
        <v>-8840</v>
      </c>
      <c r="U7653" t="str">
        <f t="shared" si="476"/>
        <v>-88, 40</v>
      </c>
    </row>
    <row r="7654" spans="1:21" hidden="1" x14ac:dyDescent="0.25">
      <c r="A7654">
        <v>-88.170050000000003</v>
      </c>
      <c r="B7654">
        <v>40.143889999999999</v>
      </c>
      <c r="C7654">
        <v>1935</v>
      </c>
      <c r="D7654" t="s">
        <v>903</v>
      </c>
      <c r="E7654" t="s">
        <v>118</v>
      </c>
      <c r="F7654" t="s">
        <v>110</v>
      </c>
      <c r="G7654" t="s">
        <v>110</v>
      </c>
      <c r="H7654" t="s">
        <v>94</v>
      </c>
      <c r="K7654">
        <v>0</v>
      </c>
      <c r="L7654">
        <v>0</v>
      </c>
      <c r="O7654">
        <v>1935</v>
      </c>
      <c r="P7654" t="s">
        <v>120</v>
      </c>
      <c r="R7654">
        <f t="shared" si="477"/>
        <v>-88</v>
      </c>
      <c r="S7654">
        <f t="shared" si="478"/>
        <v>40</v>
      </c>
      <c r="T7654" t="str">
        <f t="shared" si="479"/>
        <v>-8840</v>
      </c>
      <c r="U7654" t="str">
        <f t="shared" si="476"/>
        <v>-89, 38</v>
      </c>
    </row>
    <row r="7655" spans="1:21" hidden="1" x14ac:dyDescent="0.25">
      <c r="A7655">
        <v>-89.050351000000006</v>
      </c>
      <c r="B7655">
        <v>38.091717000000003</v>
      </c>
      <c r="C7655">
        <v>1938</v>
      </c>
      <c r="D7655" t="s">
        <v>903</v>
      </c>
      <c r="E7655" t="s">
        <v>118</v>
      </c>
      <c r="F7655" t="s">
        <v>110</v>
      </c>
      <c r="G7655" t="s">
        <v>110</v>
      </c>
      <c r="H7655" t="s">
        <v>94</v>
      </c>
      <c r="K7655">
        <v>0</v>
      </c>
      <c r="L7655">
        <v>0</v>
      </c>
      <c r="O7655">
        <v>1938</v>
      </c>
      <c r="P7655" t="s">
        <v>120</v>
      </c>
      <c r="R7655">
        <f t="shared" si="477"/>
        <v>-89</v>
      </c>
      <c r="S7655">
        <f t="shared" si="478"/>
        <v>38</v>
      </c>
      <c r="T7655" t="str">
        <f t="shared" si="479"/>
        <v>-8938</v>
      </c>
      <c r="U7655" t="str">
        <f t="shared" si="476"/>
        <v>-89, 38</v>
      </c>
    </row>
    <row r="7656" spans="1:21" hidden="1" x14ac:dyDescent="0.25">
      <c r="A7656">
        <v>-89.027574000000001</v>
      </c>
      <c r="B7656">
        <v>37.803106</v>
      </c>
      <c r="C7656">
        <v>1938</v>
      </c>
      <c r="D7656" t="s">
        <v>903</v>
      </c>
      <c r="E7656" t="s">
        <v>118</v>
      </c>
      <c r="F7656" t="s">
        <v>110</v>
      </c>
      <c r="G7656" t="s">
        <v>110</v>
      </c>
      <c r="H7656" t="s">
        <v>94</v>
      </c>
      <c r="K7656">
        <v>0</v>
      </c>
      <c r="L7656">
        <v>0</v>
      </c>
      <c r="O7656">
        <v>1938</v>
      </c>
      <c r="P7656" t="s">
        <v>120</v>
      </c>
      <c r="R7656">
        <f t="shared" si="477"/>
        <v>-89</v>
      </c>
      <c r="S7656">
        <f t="shared" si="478"/>
        <v>38</v>
      </c>
      <c r="T7656" t="str">
        <f t="shared" si="479"/>
        <v>-8938</v>
      </c>
      <c r="U7656" t="str">
        <f t="shared" si="476"/>
        <v>-89, 38</v>
      </c>
    </row>
    <row r="7657" spans="1:21" hidden="1" x14ac:dyDescent="0.25">
      <c r="A7657">
        <v>-89.027574000000001</v>
      </c>
      <c r="B7657">
        <v>37.803106</v>
      </c>
      <c r="C7657">
        <v>1938</v>
      </c>
      <c r="D7657" t="s">
        <v>903</v>
      </c>
      <c r="E7657" t="s">
        <v>118</v>
      </c>
      <c r="F7657" t="s">
        <v>110</v>
      </c>
      <c r="G7657" t="s">
        <v>110</v>
      </c>
      <c r="H7657" t="s">
        <v>94</v>
      </c>
      <c r="K7657">
        <v>0</v>
      </c>
      <c r="L7657">
        <v>0</v>
      </c>
      <c r="O7657">
        <v>1938</v>
      </c>
      <c r="P7657" t="s">
        <v>120</v>
      </c>
      <c r="R7657">
        <f t="shared" si="477"/>
        <v>-89</v>
      </c>
      <c r="S7657">
        <f t="shared" si="478"/>
        <v>38</v>
      </c>
      <c r="T7657" t="str">
        <f t="shared" si="479"/>
        <v>-8938</v>
      </c>
      <c r="U7657" t="str">
        <f t="shared" si="476"/>
        <v>-89, 38</v>
      </c>
    </row>
    <row r="7658" spans="1:21" hidden="1" x14ac:dyDescent="0.25">
      <c r="A7658">
        <v>-89.027574000000001</v>
      </c>
      <c r="B7658">
        <v>37.803106</v>
      </c>
      <c r="C7658">
        <v>1938</v>
      </c>
      <c r="D7658" t="s">
        <v>903</v>
      </c>
      <c r="E7658" t="s">
        <v>118</v>
      </c>
      <c r="F7658" t="s">
        <v>110</v>
      </c>
      <c r="G7658" t="s">
        <v>110</v>
      </c>
      <c r="H7658" t="s">
        <v>94</v>
      </c>
      <c r="K7658">
        <v>0</v>
      </c>
      <c r="L7658">
        <v>0</v>
      </c>
      <c r="O7658">
        <v>1938</v>
      </c>
      <c r="P7658" t="s">
        <v>120</v>
      </c>
      <c r="R7658">
        <f t="shared" si="477"/>
        <v>-89</v>
      </c>
      <c r="S7658">
        <f t="shared" si="478"/>
        <v>38</v>
      </c>
      <c r="T7658" t="str">
        <f t="shared" si="479"/>
        <v>-8938</v>
      </c>
      <c r="U7658" t="str">
        <f t="shared" si="476"/>
        <v>-89, 38</v>
      </c>
    </row>
    <row r="7659" spans="1:21" hidden="1" x14ac:dyDescent="0.25">
      <c r="A7659">
        <v>-89.027574000000001</v>
      </c>
      <c r="B7659">
        <v>37.803106</v>
      </c>
      <c r="C7659">
        <v>1938</v>
      </c>
      <c r="D7659" t="s">
        <v>903</v>
      </c>
      <c r="E7659" t="s">
        <v>118</v>
      </c>
      <c r="F7659" t="s">
        <v>110</v>
      </c>
      <c r="G7659" t="s">
        <v>110</v>
      </c>
      <c r="H7659" t="s">
        <v>94</v>
      </c>
      <c r="K7659">
        <v>0</v>
      </c>
      <c r="L7659">
        <v>0</v>
      </c>
      <c r="O7659">
        <v>1938</v>
      </c>
      <c r="P7659" t="s">
        <v>120</v>
      </c>
      <c r="R7659">
        <f t="shared" si="477"/>
        <v>-89</v>
      </c>
      <c r="S7659">
        <f t="shared" si="478"/>
        <v>38</v>
      </c>
      <c r="T7659" t="str">
        <f t="shared" si="479"/>
        <v>-8938</v>
      </c>
      <c r="U7659" t="str">
        <f t="shared" si="476"/>
        <v>-89, 38</v>
      </c>
    </row>
    <row r="7660" spans="1:21" hidden="1" x14ac:dyDescent="0.25">
      <c r="A7660">
        <v>-89.228810999999993</v>
      </c>
      <c r="B7660">
        <v>37.700035999999997</v>
      </c>
      <c r="C7660">
        <v>1939</v>
      </c>
      <c r="D7660" t="s">
        <v>903</v>
      </c>
      <c r="E7660" t="s">
        <v>118</v>
      </c>
      <c r="F7660" t="s">
        <v>110</v>
      </c>
      <c r="G7660" t="s">
        <v>110</v>
      </c>
      <c r="H7660" t="s">
        <v>94</v>
      </c>
      <c r="K7660">
        <v>0</v>
      </c>
      <c r="L7660">
        <v>0</v>
      </c>
      <c r="O7660">
        <v>1939</v>
      </c>
      <c r="P7660" t="s">
        <v>120</v>
      </c>
      <c r="R7660">
        <f t="shared" si="477"/>
        <v>-89</v>
      </c>
      <c r="S7660">
        <f t="shared" si="478"/>
        <v>38</v>
      </c>
      <c r="T7660" t="str">
        <f t="shared" si="479"/>
        <v>-8938</v>
      </c>
      <c r="U7660" t="str">
        <f t="shared" si="476"/>
        <v>-89, 38</v>
      </c>
    </row>
    <row r="7661" spans="1:21" hidden="1" x14ac:dyDescent="0.25">
      <c r="A7661">
        <v>-89.228810999999993</v>
      </c>
      <c r="B7661">
        <v>37.700035999999997</v>
      </c>
      <c r="C7661">
        <v>1939</v>
      </c>
      <c r="D7661" t="s">
        <v>903</v>
      </c>
      <c r="E7661" t="s">
        <v>118</v>
      </c>
      <c r="F7661" t="s">
        <v>110</v>
      </c>
      <c r="G7661" t="s">
        <v>110</v>
      </c>
      <c r="H7661" t="s">
        <v>94</v>
      </c>
      <c r="K7661">
        <v>0</v>
      </c>
      <c r="L7661">
        <v>0</v>
      </c>
      <c r="O7661">
        <v>1939</v>
      </c>
      <c r="P7661" t="s">
        <v>120</v>
      </c>
      <c r="R7661">
        <f t="shared" si="477"/>
        <v>-89</v>
      </c>
      <c r="S7661">
        <f t="shared" si="478"/>
        <v>38</v>
      </c>
      <c r="T7661" t="str">
        <f t="shared" si="479"/>
        <v>-8938</v>
      </c>
      <c r="U7661" t="str">
        <f t="shared" si="476"/>
        <v>-89, 38</v>
      </c>
    </row>
    <row r="7662" spans="1:21" hidden="1" x14ac:dyDescent="0.25">
      <c r="A7662">
        <v>-89.228810999999993</v>
      </c>
      <c r="B7662">
        <v>37.700035999999997</v>
      </c>
      <c r="C7662">
        <v>1939</v>
      </c>
      <c r="D7662" t="s">
        <v>903</v>
      </c>
      <c r="E7662" t="s">
        <v>118</v>
      </c>
      <c r="F7662" t="s">
        <v>110</v>
      </c>
      <c r="G7662" t="s">
        <v>110</v>
      </c>
      <c r="H7662" t="s">
        <v>94</v>
      </c>
      <c r="K7662">
        <v>0</v>
      </c>
      <c r="L7662">
        <v>0</v>
      </c>
      <c r="O7662">
        <v>1939</v>
      </c>
      <c r="P7662" t="s">
        <v>120</v>
      </c>
      <c r="R7662">
        <f t="shared" si="477"/>
        <v>-89</v>
      </c>
      <c r="S7662">
        <f t="shared" si="478"/>
        <v>38</v>
      </c>
      <c r="T7662" t="str">
        <f t="shared" si="479"/>
        <v>-8938</v>
      </c>
      <c r="U7662" t="str">
        <f t="shared" si="476"/>
        <v>-91, 39</v>
      </c>
    </row>
    <row r="7663" spans="1:21" hidden="1" x14ac:dyDescent="0.25">
      <c r="A7663">
        <v>-90.622659999999996</v>
      </c>
      <c r="B7663">
        <v>39.220799999999997</v>
      </c>
      <c r="C7663">
        <v>1940</v>
      </c>
      <c r="D7663" t="s">
        <v>903</v>
      </c>
      <c r="E7663" t="s">
        <v>118</v>
      </c>
      <c r="F7663" t="s">
        <v>110</v>
      </c>
      <c r="G7663" t="s">
        <v>109</v>
      </c>
      <c r="H7663" t="s">
        <v>94</v>
      </c>
      <c r="O7663">
        <v>1940</v>
      </c>
      <c r="P7663" t="s">
        <v>120</v>
      </c>
      <c r="R7663">
        <f t="shared" si="477"/>
        <v>-91</v>
      </c>
      <c r="S7663">
        <f t="shared" si="478"/>
        <v>39</v>
      </c>
      <c r="T7663" t="str">
        <f t="shared" si="479"/>
        <v>-9139</v>
      </c>
      <c r="U7663" t="str">
        <f t="shared" si="476"/>
        <v>-90, 40</v>
      </c>
    </row>
    <row r="7664" spans="1:21" hidden="1" x14ac:dyDescent="0.25">
      <c r="A7664">
        <v>-90.140510000000006</v>
      </c>
      <c r="B7664">
        <v>40.114719999999998</v>
      </c>
      <c r="C7664">
        <v>1940</v>
      </c>
      <c r="D7664" t="s">
        <v>903</v>
      </c>
      <c r="E7664" t="s">
        <v>118</v>
      </c>
      <c r="F7664" t="s">
        <v>110</v>
      </c>
      <c r="G7664" t="s">
        <v>110</v>
      </c>
      <c r="H7664" t="s">
        <v>94</v>
      </c>
      <c r="K7664">
        <v>0</v>
      </c>
      <c r="L7664">
        <v>0</v>
      </c>
      <c r="O7664">
        <v>1940</v>
      </c>
      <c r="P7664" t="s">
        <v>120</v>
      </c>
      <c r="R7664">
        <f t="shared" si="477"/>
        <v>-90</v>
      </c>
      <c r="S7664">
        <f t="shared" si="478"/>
        <v>40</v>
      </c>
      <c r="T7664" t="str">
        <f t="shared" si="479"/>
        <v>-9040</v>
      </c>
      <c r="U7664" t="str">
        <f t="shared" si="476"/>
        <v>-88, 39</v>
      </c>
    </row>
    <row r="7665" spans="1:21" hidden="1" x14ac:dyDescent="0.25">
      <c r="A7665">
        <v>-88.153229999999994</v>
      </c>
      <c r="B7665">
        <v>39.402569999999997</v>
      </c>
      <c r="C7665">
        <v>1941</v>
      </c>
      <c r="D7665" t="s">
        <v>903</v>
      </c>
      <c r="E7665" t="s">
        <v>118</v>
      </c>
      <c r="F7665" t="s">
        <v>110</v>
      </c>
      <c r="G7665" t="s">
        <v>109</v>
      </c>
      <c r="H7665" t="s">
        <v>94</v>
      </c>
      <c r="O7665">
        <v>1941</v>
      </c>
      <c r="P7665" t="s">
        <v>120</v>
      </c>
      <c r="R7665">
        <f t="shared" si="477"/>
        <v>-88</v>
      </c>
      <c r="S7665">
        <f t="shared" si="478"/>
        <v>39</v>
      </c>
      <c r="T7665" t="str">
        <f t="shared" si="479"/>
        <v>-8839</v>
      </c>
      <c r="U7665" t="str">
        <f t="shared" si="476"/>
        <v>-90, 39</v>
      </c>
    </row>
    <row r="7666" spans="1:21" hidden="1" x14ac:dyDescent="0.25">
      <c r="A7666">
        <v>-90.374835000000004</v>
      </c>
      <c r="B7666">
        <v>39.070475000000002</v>
      </c>
      <c r="C7666">
        <v>1941</v>
      </c>
      <c r="D7666" t="s">
        <v>903</v>
      </c>
      <c r="E7666" t="s">
        <v>118</v>
      </c>
      <c r="F7666" t="s">
        <v>110</v>
      </c>
      <c r="G7666" t="s">
        <v>109</v>
      </c>
      <c r="H7666" t="s">
        <v>94</v>
      </c>
      <c r="O7666">
        <v>1941</v>
      </c>
      <c r="P7666" t="s">
        <v>120</v>
      </c>
      <c r="R7666">
        <f t="shared" si="477"/>
        <v>-90</v>
      </c>
      <c r="S7666">
        <f t="shared" si="478"/>
        <v>39</v>
      </c>
      <c r="T7666" t="str">
        <f t="shared" si="479"/>
        <v>-9039</v>
      </c>
      <c r="U7666" t="str">
        <f t="shared" si="476"/>
        <v>-90, 39</v>
      </c>
    </row>
    <row r="7667" spans="1:21" hidden="1" x14ac:dyDescent="0.25">
      <c r="A7667">
        <v>-90.374835000000004</v>
      </c>
      <c r="B7667">
        <v>39.070475000000002</v>
      </c>
      <c r="C7667">
        <v>1941</v>
      </c>
      <c r="D7667" t="s">
        <v>903</v>
      </c>
      <c r="E7667" t="s">
        <v>118</v>
      </c>
      <c r="F7667" t="s">
        <v>110</v>
      </c>
      <c r="G7667" t="s">
        <v>109</v>
      </c>
      <c r="H7667" t="s">
        <v>94</v>
      </c>
      <c r="O7667">
        <v>1941</v>
      </c>
      <c r="P7667" t="s">
        <v>120</v>
      </c>
      <c r="R7667">
        <f t="shared" si="477"/>
        <v>-90</v>
      </c>
      <c r="S7667">
        <f t="shared" si="478"/>
        <v>39</v>
      </c>
      <c r="T7667" t="str">
        <f t="shared" si="479"/>
        <v>-9039</v>
      </c>
      <c r="U7667" t="str">
        <f t="shared" si="476"/>
        <v>-90, 40</v>
      </c>
    </row>
    <row r="7668" spans="1:21" hidden="1" x14ac:dyDescent="0.25">
      <c r="A7668">
        <v>-90.140510000000006</v>
      </c>
      <c r="B7668">
        <v>40.114719999999998</v>
      </c>
      <c r="C7668">
        <v>1941</v>
      </c>
      <c r="D7668" t="s">
        <v>903</v>
      </c>
      <c r="E7668" t="s">
        <v>118</v>
      </c>
      <c r="F7668" t="s">
        <v>110</v>
      </c>
      <c r="G7668" t="s">
        <v>109</v>
      </c>
      <c r="H7668" t="s">
        <v>94</v>
      </c>
      <c r="O7668">
        <v>1941</v>
      </c>
      <c r="P7668" t="s">
        <v>120</v>
      </c>
      <c r="R7668">
        <f t="shared" si="477"/>
        <v>-90</v>
      </c>
      <c r="S7668">
        <f t="shared" si="478"/>
        <v>40</v>
      </c>
      <c r="T7668" t="str">
        <f t="shared" si="479"/>
        <v>-9040</v>
      </c>
      <c r="U7668" t="str">
        <f t="shared" si="476"/>
        <v>-88, 39</v>
      </c>
    </row>
    <row r="7669" spans="1:21" hidden="1" x14ac:dyDescent="0.25">
      <c r="A7669">
        <v>-88.153229999999994</v>
      </c>
      <c r="B7669">
        <v>39.402569999999997</v>
      </c>
      <c r="C7669">
        <v>1942</v>
      </c>
      <c r="D7669" t="s">
        <v>903</v>
      </c>
      <c r="E7669" t="s">
        <v>118</v>
      </c>
      <c r="F7669" t="s">
        <v>110</v>
      </c>
      <c r="G7669" t="s">
        <v>109</v>
      </c>
      <c r="H7669" t="s">
        <v>94</v>
      </c>
      <c r="O7669">
        <v>1942</v>
      </c>
      <c r="P7669" t="s">
        <v>120</v>
      </c>
      <c r="R7669">
        <f t="shared" si="477"/>
        <v>-88</v>
      </c>
      <c r="S7669">
        <f t="shared" si="478"/>
        <v>39</v>
      </c>
      <c r="T7669" t="str">
        <f t="shared" si="479"/>
        <v>-8839</v>
      </c>
      <c r="U7669" t="str">
        <f t="shared" si="476"/>
        <v>-88, 39</v>
      </c>
    </row>
    <row r="7670" spans="1:21" hidden="1" x14ac:dyDescent="0.25">
      <c r="A7670">
        <v>-88.153229999999994</v>
      </c>
      <c r="B7670">
        <v>39.402569999999997</v>
      </c>
      <c r="C7670">
        <v>1942</v>
      </c>
      <c r="D7670" t="s">
        <v>903</v>
      </c>
      <c r="E7670" t="s">
        <v>118</v>
      </c>
      <c r="F7670" t="s">
        <v>110</v>
      </c>
      <c r="G7670" t="s">
        <v>109</v>
      </c>
      <c r="H7670" t="s">
        <v>94</v>
      </c>
      <c r="O7670">
        <v>1942</v>
      </c>
      <c r="P7670" t="s">
        <v>120</v>
      </c>
      <c r="R7670">
        <f t="shared" si="477"/>
        <v>-88</v>
      </c>
      <c r="S7670">
        <f t="shared" si="478"/>
        <v>39</v>
      </c>
      <c r="T7670" t="str">
        <f t="shared" si="479"/>
        <v>-8839</v>
      </c>
      <c r="U7670" t="str">
        <f t="shared" si="476"/>
        <v>-91, 40</v>
      </c>
    </row>
    <row r="7671" spans="1:21" hidden="1" x14ac:dyDescent="0.25">
      <c r="A7671">
        <v>-91.135301999999996</v>
      </c>
      <c r="B7671">
        <v>40.057769</v>
      </c>
      <c r="C7671">
        <v>1946</v>
      </c>
      <c r="D7671" t="s">
        <v>903</v>
      </c>
      <c r="E7671" t="s">
        <v>118</v>
      </c>
      <c r="F7671" t="s">
        <v>110</v>
      </c>
      <c r="G7671" t="s">
        <v>109</v>
      </c>
      <c r="H7671" t="s">
        <v>94</v>
      </c>
      <c r="O7671">
        <v>1946</v>
      </c>
      <c r="P7671" t="s">
        <v>120</v>
      </c>
      <c r="R7671">
        <f t="shared" si="477"/>
        <v>-91</v>
      </c>
      <c r="S7671">
        <f t="shared" si="478"/>
        <v>40</v>
      </c>
      <c r="T7671" t="str">
        <f t="shared" si="479"/>
        <v>-9140</v>
      </c>
      <c r="U7671" t="str">
        <f t="shared" si="476"/>
        <v>-91, 40</v>
      </c>
    </row>
    <row r="7672" spans="1:21" hidden="1" x14ac:dyDescent="0.25">
      <c r="A7672">
        <v>-91.135301999999996</v>
      </c>
      <c r="B7672">
        <v>40.057769</v>
      </c>
      <c r="C7672">
        <v>1946</v>
      </c>
      <c r="D7672" t="s">
        <v>903</v>
      </c>
      <c r="E7672" t="s">
        <v>118</v>
      </c>
      <c r="F7672" t="s">
        <v>110</v>
      </c>
      <c r="G7672" t="s">
        <v>109</v>
      </c>
      <c r="H7672" t="s">
        <v>94</v>
      </c>
      <c r="O7672">
        <v>1946</v>
      </c>
      <c r="P7672" t="s">
        <v>120</v>
      </c>
      <c r="R7672">
        <f t="shared" si="477"/>
        <v>-91</v>
      </c>
      <c r="S7672">
        <f t="shared" si="478"/>
        <v>40</v>
      </c>
      <c r="T7672" t="str">
        <f t="shared" si="479"/>
        <v>-9140</v>
      </c>
      <c r="U7672" t="str">
        <f t="shared" si="476"/>
        <v>-88, 39</v>
      </c>
    </row>
    <row r="7673" spans="1:21" hidden="1" x14ac:dyDescent="0.25">
      <c r="A7673">
        <v>-88.454409999999996</v>
      </c>
      <c r="B7673">
        <v>39.318680000000001</v>
      </c>
      <c r="C7673">
        <v>1946</v>
      </c>
      <c r="D7673" t="s">
        <v>903</v>
      </c>
      <c r="E7673" t="s">
        <v>118</v>
      </c>
      <c r="F7673" t="s">
        <v>110</v>
      </c>
      <c r="G7673" t="s">
        <v>109</v>
      </c>
      <c r="H7673" t="s">
        <v>94</v>
      </c>
      <c r="O7673">
        <v>1946</v>
      </c>
      <c r="P7673" t="s">
        <v>120</v>
      </c>
      <c r="R7673">
        <f t="shared" si="477"/>
        <v>-88</v>
      </c>
      <c r="S7673">
        <f t="shared" si="478"/>
        <v>39</v>
      </c>
      <c r="T7673" t="str">
        <f t="shared" si="479"/>
        <v>-8839</v>
      </c>
      <c r="U7673" t="str">
        <f t="shared" si="476"/>
        <v>-88, 39</v>
      </c>
    </row>
    <row r="7674" spans="1:21" hidden="1" x14ac:dyDescent="0.25">
      <c r="A7674">
        <v>-88.454409999999996</v>
      </c>
      <c r="B7674">
        <v>39.318680000000001</v>
      </c>
      <c r="C7674">
        <v>1946</v>
      </c>
      <c r="D7674" t="s">
        <v>903</v>
      </c>
      <c r="E7674" t="s">
        <v>118</v>
      </c>
      <c r="F7674" t="s">
        <v>110</v>
      </c>
      <c r="G7674" t="s">
        <v>109</v>
      </c>
      <c r="H7674" t="s">
        <v>94</v>
      </c>
      <c r="O7674">
        <v>1946</v>
      </c>
      <c r="P7674" t="s">
        <v>120</v>
      </c>
      <c r="R7674">
        <f t="shared" si="477"/>
        <v>-88</v>
      </c>
      <c r="S7674">
        <f t="shared" si="478"/>
        <v>39</v>
      </c>
      <c r="T7674" t="str">
        <f t="shared" si="479"/>
        <v>-8839</v>
      </c>
      <c r="U7674" t="str">
        <f t="shared" si="476"/>
        <v>-88, 38</v>
      </c>
    </row>
    <row r="7675" spans="1:21" hidden="1" x14ac:dyDescent="0.25">
      <c r="A7675">
        <v>-88.246117999999996</v>
      </c>
      <c r="B7675">
        <v>37.710774999999998</v>
      </c>
      <c r="C7675">
        <v>1947</v>
      </c>
      <c r="D7675" t="s">
        <v>903</v>
      </c>
      <c r="E7675" t="s">
        <v>118</v>
      </c>
      <c r="F7675" t="s">
        <v>110</v>
      </c>
      <c r="G7675" t="s">
        <v>109</v>
      </c>
      <c r="H7675" t="s">
        <v>94</v>
      </c>
      <c r="O7675">
        <v>1947</v>
      </c>
      <c r="P7675" t="s">
        <v>120</v>
      </c>
      <c r="R7675">
        <f t="shared" si="477"/>
        <v>-88</v>
      </c>
      <c r="S7675">
        <f t="shared" si="478"/>
        <v>38</v>
      </c>
      <c r="T7675" t="str">
        <f t="shared" si="479"/>
        <v>-8838</v>
      </c>
      <c r="U7675" t="str">
        <f t="shared" si="476"/>
        <v>-88, 37</v>
      </c>
    </row>
    <row r="7676" spans="1:21" hidden="1" x14ac:dyDescent="0.25">
      <c r="A7676">
        <v>-88.404570000000007</v>
      </c>
      <c r="B7676">
        <v>37.493029999999997</v>
      </c>
      <c r="C7676">
        <v>1947</v>
      </c>
      <c r="D7676" t="s">
        <v>903</v>
      </c>
      <c r="E7676" t="s">
        <v>118</v>
      </c>
      <c r="F7676" t="s">
        <v>110</v>
      </c>
      <c r="G7676" t="s">
        <v>109</v>
      </c>
      <c r="H7676" t="s">
        <v>94</v>
      </c>
      <c r="O7676">
        <v>1947</v>
      </c>
      <c r="P7676" t="s">
        <v>120</v>
      </c>
      <c r="R7676">
        <f t="shared" si="477"/>
        <v>-88</v>
      </c>
      <c r="S7676">
        <f t="shared" si="478"/>
        <v>37</v>
      </c>
      <c r="T7676" t="str">
        <f t="shared" si="479"/>
        <v>-8837</v>
      </c>
      <c r="U7676" t="str">
        <f t="shared" si="476"/>
        <v>-89, 37</v>
      </c>
    </row>
    <row r="7677" spans="1:21" hidden="1" x14ac:dyDescent="0.25">
      <c r="A7677">
        <v>-88.749399999999994</v>
      </c>
      <c r="B7677">
        <v>37.24783</v>
      </c>
      <c r="C7677">
        <v>1947</v>
      </c>
      <c r="D7677" t="s">
        <v>903</v>
      </c>
      <c r="E7677" t="s">
        <v>118</v>
      </c>
      <c r="F7677" t="s">
        <v>110</v>
      </c>
      <c r="G7677" t="s">
        <v>109</v>
      </c>
      <c r="H7677" t="s">
        <v>94</v>
      </c>
      <c r="O7677">
        <v>1947</v>
      </c>
      <c r="P7677" t="s">
        <v>120</v>
      </c>
      <c r="R7677">
        <f t="shared" si="477"/>
        <v>-89</v>
      </c>
      <c r="S7677">
        <f t="shared" si="478"/>
        <v>37</v>
      </c>
      <c r="T7677" t="str">
        <f t="shared" si="479"/>
        <v>-8937</v>
      </c>
      <c r="U7677" t="str">
        <f t="shared" si="476"/>
        <v>-91, 40</v>
      </c>
    </row>
    <row r="7678" spans="1:21" hidden="1" x14ac:dyDescent="0.25">
      <c r="A7678">
        <v>-91.135301999999996</v>
      </c>
      <c r="B7678">
        <v>40.057769</v>
      </c>
      <c r="C7678">
        <v>1947</v>
      </c>
      <c r="D7678" t="s">
        <v>903</v>
      </c>
      <c r="E7678" t="s">
        <v>118</v>
      </c>
      <c r="F7678" t="s">
        <v>110</v>
      </c>
      <c r="G7678" t="s">
        <v>109</v>
      </c>
      <c r="H7678" t="s">
        <v>94</v>
      </c>
      <c r="O7678">
        <v>1947</v>
      </c>
      <c r="P7678" t="s">
        <v>120</v>
      </c>
      <c r="R7678">
        <f t="shared" si="477"/>
        <v>-91</v>
      </c>
      <c r="S7678">
        <f t="shared" si="478"/>
        <v>40</v>
      </c>
      <c r="T7678" t="str">
        <f t="shared" si="479"/>
        <v>-9140</v>
      </c>
      <c r="U7678" t="str">
        <f t="shared" si="476"/>
        <v>-91, 40</v>
      </c>
    </row>
    <row r="7679" spans="1:21" hidden="1" x14ac:dyDescent="0.25">
      <c r="A7679">
        <v>-91.135301999999996</v>
      </c>
      <c r="B7679">
        <v>40.057769</v>
      </c>
      <c r="C7679">
        <v>1947</v>
      </c>
      <c r="D7679" t="s">
        <v>903</v>
      </c>
      <c r="E7679" t="s">
        <v>118</v>
      </c>
      <c r="F7679" t="s">
        <v>110</v>
      </c>
      <c r="G7679" t="s">
        <v>109</v>
      </c>
      <c r="H7679" t="s">
        <v>94</v>
      </c>
      <c r="O7679">
        <v>1947</v>
      </c>
      <c r="P7679" t="s">
        <v>120</v>
      </c>
      <c r="R7679">
        <f t="shared" si="477"/>
        <v>-91</v>
      </c>
      <c r="S7679">
        <f t="shared" si="478"/>
        <v>40</v>
      </c>
      <c r="T7679" t="str">
        <f t="shared" si="479"/>
        <v>-9140</v>
      </c>
      <c r="U7679" t="str">
        <f t="shared" si="476"/>
        <v>-91, 40</v>
      </c>
    </row>
    <row r="7680" spans="1:21" hidden="1" x14ac:dyDescent="0.25">
      <c r="A7680">
        <v>-91.135301999999996</v>
      </c>
      <c r="B7680">
        <v>40.057769</v>
      </c>
      <c r="C7680">
        <v>1947</v>
      </c>
      <c r="D7680" t="s">
        <v>903</v>
      </c>
      <c r="E7680" t="s">
        <v>118</v>
      </c>
      <c r="F7680" t="s">
        <v>110</v>
      </c>
      <c r="G7680" t="s">
        <v>109</v>
      </c>
      <c r="H7680" t="s">
        <v>94</v>
      </c>
      <c r="O7680">
        <v>1947</v>
      </c>
      <c r="P7680" t="s">
        <v>120</v>
      </c>
      <c r="R7680">
        <f t="shared" si="477"/>
        <v>-91</v>
      </c>
      <c r="S7680">
        <f t="shared" si="478"/>
        <v>40</v>
      </c>
      <c r="T7680" t="str">
        <f t="shared" si="479"/>
        <v>-9140</v>
      </c>
      <c r="U7680" t="str">
        <f t="shared" si="476"/>
        <v>-91, 40</v>
      </c>
    </row>
    <row r="7681" spans="1:21" hidden="1" x14ac:dyDescent="0.25">
      <c r="A7681">
        <v>-91.135301999999996</v>
      </c>
      <c r="B7681">
        <v>40.057769</v>
      </c>
      <c r="C7681">
        <v>1947</v>
      </c>
      <c r="D7681" t="s">
        <v>903</v>
      </c>
      <c r="E7681" t="s">
        <v>118</v>
      </c>
      <c r="F7681" t="s">
        <v>110</v>
      </c>
      <c r="G7681" t="s">
        <v>109</v>
      </c>
      <c r="H7681" t="s">
        <v>94</v>
      </c>
      <c r="O7681">
        <v>1947</v>
      </c>
      <c r="P7681" t="s">
        <v>120</v>
      </c>
      <c r="R7681">
        <f t="shared" si="477"/>
        <v>-91</v>
      </c>
      <c r="S7681">
        <f t="shared" si="478"/>
        <v>40</v>
      </c>
      <c r="T7681" t="str">
        <f t="shared" si="479"/>
        <v>-9140</v>
      </c>
      <c r="U7681" t="str">
        <f t="shared" si="476"/>
        <v>-91, 40</v>
      </c>
    </row>
    <row r="7682" spans="1:21" hidden="1" x14ac:dyDescent="0.25">
      <c r="A7682">
        <v>-91.135301999999996</v>
      </c>
      <c r="B7682">
        <v>40.057769</v>
      </c>
      <c r="C7682">
        <v>1947</v>
      </c>
      <c r="D7682" t="s">
        <v>903</v>
      </c>
      <c r="E7682" t="s">
        <v>118</v>
      </c>
      <c r="F7682" t="s">
        <v>110</v>
      </c>
      <c r="G7682" t="s">
        <v>109</v>
      </c>
      <c r="H7682" t="s">
        <v>94</v>
      </c>
      <c r="O7682">
        <v>1947</v>
      </c>
      <c r="P7682" t="s">
        <v>120</v>
      </c>
      <c r="R7682">
        <f t="shared" si="477"/>
        <v>-91</v>
      </c>
      <c r="S7682">
        <f t="shared" si="478"/>
        <v>40</v>
      </c>
      <c r="T7682" t="str">
        <f t="shared" si="479"/>
        <v>-9140</v>
      </c>
      <c r="U7682" t="str">
        <f t="shared" ref="U7682:U7745" si="480">_xlfn.CONCAT($R7683, ", ", $S7683)</f>
        <v>-91, 40</v>
      </c>
    </row>
    <row r="7683" spans="1:21" hidden="1" x14ac:dyDescent="0.25">
      <c r="A7683">
        <v>-91.135301999999996</v>
      </c>
      <c r="B7683">
        <v>40.057769</v>
      </c>
      <c r="C7683">
        <v>1947</v>
      </c>
      <c r="D7683" t="s">
        <v>903</v>
      </c>
      <c r="E7683" t="s">
        <v>118</v>
      </c>
      <c r="F7683" t="s">
        <v>110</v>
      </c>
      <c r="G7683" t="s">
        <v>110</v>
      </c>
      <c r="H7683" t="s">
        <v>94</v>
      </c>
      <c r="K7683">
        <v>0</v>
      </c>
      <c r="L7683">
        <v>0</v>
      </c>
      <c r="O7683">
        <v>1947</v>
      </c>
      <c r="P7683" t="s">
        <v>120</v>
      </c>
      <c r="R7683">
        <f t="shared" ref="R7683:R7746" si="481">ROUND($A7683, 0)</f>
        <v>-91</v>
      </c>
      <c r="S7683">
        <f t="shared" ref="S7683:S7746" si="482">ROUND($B7683, 0)</f>
        <v>40</v>
      </c>
      <c r="T7683" t="str">
        <f t="shared" ref="T7683:T7746" si="483">_xlfn.CONCAT($R7683, $S7683)</f>
        <v>-9140</v>
      </c>
      <c r="U7683" t="str">
        <f t="shared" si="480"/>
        <v>-91, 40</v>
      </c>
    </row>
    <row r="7684" spans="1:21" hidden="1" x14ac:dyDescent="0.25">
      <c r="A7684">
        <v>-91.135301999999996</v>
      </c>
      <c r="B7684">
        <v>40.057769</v>
      </c>
      <c r="C7684">
        <v>1947</v>
      </c>
      <c r="D7684" t="s">
        <v>903</v>
      </c>
      <c r="E7684" t="s">
        <v>118</v>
      </c>
      <c r="F7684" t="s">
        <v>110</v>
      </c>
      <c r="G7684" t="s">
        <v>109</v>
      </c>
      <c r="H7684" t="s">
        <v>94</v>
      </c>
      <c r="O7684">
        <v>1947</v>
      </c>
      <c r="P7684" t="s">
        <v>120</v>
      </c>
      <c r="R7684">
        <f t="shared" si="481"/>
        <v>-91</v>
      </c>
      <c r="S7684">
        <f t="shared" si="482"/>
        <v>40</v>
      </c>
      <c r="T7684" t="str">
        <f t="shared" si="483"/>
        <v>-9140</v>
      </c>
      <c r="U7684" t="str">
        <f t="shared" si="480"/>
        <v>-88, 39</v>
      </c>
    </row>
    <row r="7685" spans="1:21" hidden="1" x14ac:dyDescent="0.25">
      <c r="A7685">
        <v>-87.940880000000007</v>
      </c>
      <c r="B7685">
        <v>39.459150000000001</v>
      </c>
      <c r="C7685">
        <v>1947</v>
      </c>
      <c r="D7685" t="s">
        <v>903</v>
      </c>
      <c r="E7685" t="s">
        <v>118</v>
      </c>
      <c r="F7685" t="s">
        <v>110</v>
      </c>
      <c r="G7685" t="s">
        <v>109</v>
      </c>
      <c r="H7685" t="s">
        <v>94</v>
      </c>
      <c r="O7685">
        <v>1947</v>
      </c>
      <c r="P7685" t="s">
        <v>120</v>
      </c>
      <c r="R7685">
        <f t="shared" si="481"/>
        <v>-88</v>
      </c>
      <c r="S7685">
        <f t="shared" si="482"/>
        <v>39</v>
      </c>
      <c r="T7685" t="str">
        <f t="shared" si="483"/>
        <v>-8839</v>
      </c>
      <c r="U7685" t="str">
        <f t="shared" si="480"/>
        <v>-88, 39</v>
      </c>
    </row>
    <row r="7686" spans="1:21" hidden="1" x14ac:dyDescent="0.25">
      <c r="A7686">
        <v>-87.940880000000007</v>
      </c>
      <c r="B7686">
        <v>39.459150000000001</v>
      </c>
      <c r="C7686">
        <v>1947</v>
      </c>
      <c r="D7686" t="s">
        <v>903</v>
      </c>
      <c r="E7686" t="s">
        <v>118</v>
      </c>
      <c r="F7686" t="s">
        <v>110</v>
      </c>
      <c r="G7686" t="s">
        <v>109</v>
      </c>
      <c r="H7686" t="s">
        <v>94</v>
      </c>
      <c r="O7686">
        <v>1947</v>
      </c>
      <c r="P7686" t="s">
        <v>120</v>
      </c>
      <c r="R7686">
        <f t="shared" si="481"/>
        <v>-88</v>
      </c>
      <c r="S7686">
        <f t="shared" si="482"/>
        <v>39</v>
      </c>
      <c r="T7686" t="str">
        <f t="shared" si="483"/>
        <v>-8839</v>
      </c>
      <c r="U7686" t="str">
        <f t="shared" si="480"/>
        <v>-88, 39</v>
      </c>
    </row>
    <row r="7687" spans="1:21" hidden="1" x14ac:dyDescent="0.25">
      <c r="A7687">
        <v>-88.153229999999994</v>
      </c>
      <c r="B7687">
        <v>39.402569999999997</v>
      </c>
      <c r="C7687">
        <v>1947</v>
      </c>
      <c r="D7687" t="s">
        <v>903</v>
      </c>
      <c r="E7687" t="s">
        <v>118</v>
      </c>
      <c r="F7687" t="s">
        <v>110</v>
      </c>
      <c r="G7687" t="s">
        <v>109</v>
      </c>
      <c r="H7687" t="s">
        <v>94</v>
      </c>
      <c r="O7687">
        <v>1947</v>
      </c>
      <c r="P7687" t="s">
        <v>120</v>
      </c>
      <c r="R7687">
        <f t="shared" si="481"/>
        <v>-88</v>
      </c>
      <c r="S7687">
        <f t="shared" si="482"/>
        <v>39</v>
      </c>
      <c r="T7687" t="str">
        <f t="shared" si="483"/>
        <v>-8839</v>
      </c>
      <c r="U7687" t="str">
        <f t="shared" si="480"/>
        <v>-88, 39</v>
      </c>
    </row>
    <row r="7688" spans="1:21" hidden="1" x14ac:dyDescent="0.25">
      <c r="A7688">
        <v>-88.153229999999994</v>
      </c>
      <c r="B7688">
        <v>39.402569999999997</v>
      </c>
      <c r="C7688">
        <v>1947</v>
      </c>
      <c r="D7688" t="s">
        <v>903</v>
      </c>
      <c r="E7688" t="s">
        <v>118</v>
      </c>
      <c r="F7688" t="s">
        <v>110</v>
      </c>
      <c r="G7688" t="s">
        <v>109</v>
      </c>
      <c r="H7688" t="s">
        <v>94</v>
      </c>
      <c r="O7688">
        <v>1947</v>
      </c>
      <c r="P7688" t="s">
        <v>120</v>
      </c>
      <c r="R7688">
        <f t="shared" si="481"/>
        <v>-88</v>
      </c>
      <c r="S7688">
        <f t="shared" si="482"/>
        <v>39</v>
      </c>
      <c r="T7688" t="str">
        <f t="shared" si="483"/>
        <v>-8839</v>
      </c>
      <c r="U7688" t="str">
        <f t="shared" si="480"/>
        <v>-88, 39</v>
      </c>
    </row>
    <row r="7689" spans="1:21" hidden="1" x14ac:dyDescent="0.25">
      <c r="A7689">
        <v>-88.454409999999996</v>
      </c>
      <c r="B7689">
        <v>39.318680000000001</v>
      </c>
      <c r="C7689">
        <v>1947</v>
      </c>
      <c r="D7689" t="s">
        <v>903</v>
      </c>
      <c r="E7689" t="s">
        <v>118</v>
      </c>
      <c r="F7689" t="s">
        <v>110</v>
      </c>
      <c r="G7689" t="s">
        <v>109</v>
      </c>
      <c r="H7689" t="s">
        <v>94</v>
      </c>
      <c r="O7689">
        <v>1947</v>
      </c>
      <c r="P7689" t="s">
        <v>120</v>
      </c>
      <c r="R7689">
        <f t="shared" si="481"/>
        <v>-88</v>
      </c>
      <c r="S7689">
        <f t="shared" si="482"/>
        <v>39</v>
      </c>
      <c r="T7689" t="str">
        <f t="shared" si="483"/>
        <v>-8839</v>
      </c>
      <c r="U7689" t="str">
        <f t="shared" si="480"/>
        <v>-89, 39</v>
      </c>
    </row>
    <row r="7690" spans="1:21" hidden="1" x14ac:dyDescent="0.25">
      <c r="A7690">
        <v>-89.237179999999995</v>
      </c>
      <c r="B7690">
        <v>38.932450000000003</v>
      </c>
      <c r="C7690">
        <v>1947</v>
      </c>
      <c r="D7690" t="s">
        <v>903</v>
      </c>
      <c r="E7690" t="s">
        <v>118</v>
      </c>
      <c r="F7690" t="s">
        <v>110</v>
      </c>
      <c r="G7690" t="s">
        <v>109</v>
      </c>
      <c r="H7690" t="s">
        <v>94</v>
      </c>
      <c r="O7690">
        <v>1947</v>
      </c>
      <c r="P7690" t="s">
        <v>120</v>
      </c>
      <c r="R7690">
        <f t="shared" si="481"/>
        <v>-89</v>
      </c>
      <c r="S7690">
        <f t="shared" si="482"/>
        <v>39</v>
      </c>
      <c r="T7690" t="str">
        <f t="shared" si="483"/>
        <v>-8939</v>
      </c>
      <c r="U7690" t="str">
        <f t="shared" si="480"/>
        <v>-88, 39</v>
      </c>
    </row>
    <row r="7691" spans="1:21" hidden="1" x14ac:dyDescent="0.25">
      <c r="A7691">
        <v>-88.318520000000007</v>
      </c>
      <c r="B7691">
        <v>39.045960000000001</v>
      </c>
      <c r="C7691">
        <v>1947</v>
      </c>
      <c r="D7691" t="s">
        <v>903</v>
      </c>
      <c r="E7691" t="s">
        <v>118</v>
      </c>
      <c r="F7691" t="s">
        <v>110</v>
      </c>
      <c r="G7691" t="s">
        <v>109</v>
      </c>
      <c r="H7691" t="s">
        <v>94</v>
      </c>
      <c r="O7691">
        <v>1947</v>
      </c>
      <c r="P7691" t="s">
        <v>120</v>
      </c>
      <c r="R7691">
        <f t="shared" si="481"/>
        <v>-88</v>
      </c>
      <c r="S7691">
        <f t="shared" si="482"/>
        <v>39</v>
      </c>
      <c r="T7691" t="str">
        <f t="shared" si="483"/>
        <v>-8839</v>
      </c>
      <c r="U7691" t="str">
        <f t="shared" si="480"/>
        <v>-88, 40</v>
      </c>
    </row>
    <row r="7692" spans="1:21" hidden="1" x14ac:dyDescent="0.25">
      <c r="A7692">
        <v>-88.047079999999994</v>
      </c>
      <c r="B7692">
        <v>40.078310000000002</v>
      </c>
      <c r="C7692">
        <v>1947</v>
      </c>
      <c r="D7692" t="s">
        <v>903</v>
      </c>
      <c r="E7692" t="s">
        <v>118</v>
      </c>
      <c r="F7692" t="s">
        <v>110</v>
      </c>
      <c r="G7692" t="s">
        <v>109</v>
      </c>
      <c r="H7692" t="s">
        <v>94</v>
      </c>
      <c r="O7692">
        <v>1947</v>
      </c>
      <c r="P7692" t="s">
        <v>120</v>
      </c>
      <c r="R7692">
        <f t="shared" si="481"/>
        <v>-88</v>
      </c>
      <c r="S7692">
        <f t="shared" si="482"/>
        <v>40</v>
      </c>
      <c r="T7692" t="str">
        <f t="shared" si="483"/>
        <v>-8840</v>
      </c>
      <c r="U7692" t="str">
        <f t="shared" si="480"/>
        <v>-89, 40</v>
      </c>
    </row>
    <row r="7693" spans="1:21" hidden="1" x14ac:dyDescent="0.25">
      <c r="A7693">
        <v>-88.761110000000002</v>
      </c>
      <c r="B7693">
        <v>40.34984</v>
      </c>
      <c r="C7693">
        <v>1947</v>
      </c>
      <c r="D7693" t="s">
        <v>903</v>
      </c>
      <c r="E7693" t="s">
        <v>118</v>
      </c>
      <c r="F7693" t="s">
        <v>110</v>
      </c>
      <c r="G7693" t="s">
        <v>109</v>
      </c>
      <c r="H7693" t="s">
        <v>94</v>
      </c>
      <c r="O7693">
        <v>1947</v>
      </c>
      <c r="P7693" t="s">
        <v>120</v>
      </c>
      <c r="R7693">
        <f t="shared" si="481"/>
        <v>-89</v>
      </c>
      <c r="S7693">
        <f t="shared" si="482"/>
        <v>40</v>
      </c>
      <c r="T7693" t="str">
        <f t="shared" si="483"/>
        <v>-8940</v>
      </c>
      <c r="U7693" t="str">
        <f t="shared" si="480"/>
        <v>-88, 40</v>
      </c>
    </row>
    <row r="7694" spans="1:21" hidden="1" x14ac:dyDescent="0.25">
      <c r="A7694">
        <v>-87.825329999999994</v>
      </c>
      <c r="B7694">
        <v>40.06917</v>
      </c>
      <c r="C7694">
        <v>1947</v>
      </c>
      <c r="D7694" t="s">
        <v>903</v>
      </c>
      <c r="E7694" t="s">
        <v>118</v>
      </c>
      <c r="F7694" t="s">
        <v>110</v>
      </c>
      <c r="G7694" t="s">
        <v>109</v>
      </c>
      <c r="H7694" t="s">
        <v>94</v>
      </c>
      <c r="O7694">
        <v>1947</v>
      </c>
      <c r="P7694" t="s">
        <v>120</v>
      </c>
      <c r="R7694">
        <f t="shared" si="481"/>
        <v>-88</v>
      </c>
      <c r="S7694">
        <f t="shared" si="482"/>
        <v>40</v>
      </c>
      <c r="T7694" t="str">
        <f t="shared" si="483"/>
        <v>-8840</v>
      </c>
      <c r="U7694" t="str">
        <f t="shared" si="480"/>
        <v>-88, 37</v>
      </c>
    </row>
    <row r="7695" spans="1:21" hidden="1" x14ac:dyDescent="0.25">
      <c r="A7695">
        <v>-88.404570000000007</v>
      </c>
      <c r="B7695">
        <v>37.493029999999997</v>
      </c>
      <c r="C7695">
        <v>1948</v>
      </c>
      <c r="D7695" t="s">
        <v>903</v>
      </c>
      <c r="E7695" t="s">
        <v>118</v>
      </c>
      <c r="F7695" t="s">
        <v>110</v>
      </c>
      <c r="G7695" t="s">
        <v>109</v>
      </c>
      <c r="H7695" t="s">
        <v>94</v>
      </c>
      <c r="O7695">
        <v>1948</v>
      </c>
      <c r="P7695" t="s">
        <v>120</v>
      </c>
      <c r="R7695">
        <f t="shared" si="481"/>
        <v>-88</v>
      </c>
      <c r="S7695">
        <f t="shared" si="482"/>
        <v>37</v>
      </c>
      <c r="T7695" t="str">
        <f t="shared" si="483"/>
        <v>-8837</v>
      </c>
      <c r="U7695" t="str">
        <f t="shared" si="480"/>
        <v>-88, 37</v>
      </c>
    </row>
    <row r="7696" spans="1:21" hidden="1" x14ac:dyDescent="0.25">
      <c r="A7696">
        <v>-88.404570000000007</v>
      </c>
      <c r="B7696">
        <v>37.493029999999997</v>
      </c>
      <c r="C7696">
        <v>1948</v>
      </c>
      <c r="D7696" t="s">
        <v>903</v>
      </c>
      <c r="E7696" t="s">
        <v>118</v>
      </c>
      <c r="F7696" t="s">
        <v>110</v>
      </c>
      <c r="G7696" t="s">
        <v>109</v>
      </c>
      <c r="H7696" t="s">
        <v>94</v>
      </c>
      <c r="O7696">
        <v>1948</v>
      </c>
      <c r="P7696" t="s">
        <v>120</v>
      </c>
      <c r="R7696">
        <f t="shared" si="481"/>
        <v>-88</v>
      </c>
      <c r="S7696">
        <f t="shared" si="482"/>
        <v>37</v>
      </c>
      <c r="T7696" t="str">
        <f t="shared" si="483"/>
        <v>-8837</v>
      </c>
      <c r="U7696" t="str">
        <f t="shared" si="480"/>
        <v>-88, 37</v>
      </c>
    </row>
    <row r="7697" spans="1:21" hidden="1" x14ac:dyDescent="0.25">
      <c r="A7697">
        <v>-88.404570000000007</v>
      </c>
      <c r="B7697">
        <v>37.493029999999997</v>
      </c>
      <c r="C7697">
        <v>1948</v>
      </c>
      <c r="D7697" t="s">
        <v>903</v>
      </c>
      <c r="E7697" t="s">
        <v>118</v>
      </c>
      <c r="F7697" t="s">
        <v>110</v>
      </c>
      <c r="G7697" t="s">
        <v>109</v>
      </c>
      <c r="H7697" t="s">
        <v>94</v>
      </c>
      <c r="O7697">
        <v>1948</v>
      </c>
      <c r="P7697" t="s">
        <v>120</v>
      </c>
      <c r="R7697">
        <f t="shared" si="481"/>
        <v>-88</v>
      </c>
      <c r="S7697">
        <f t="shared" si="482"/>
        <v>37</v>
      </c>
      <c r="T7697" t="str">
        <f t="shared" si="483"/>
        <v>-8837</v>
      </c>
      <c r="U7697" t="str">
        <f t="shared" si="480"/>
        <v>-88, 37</v>
      </c>
    </row>
    <row r="7698" spans="1:21" hidden="1" x14ac:dyDescent="0.25">
      <c r="A7698">
        <v>-88.404570000000007</v>
      </c>
      <c r="B7698">
        <v>37.493029999999997</v>
      </c>
      <c r="C7698">
        <v>1948</v>
      </c>
      <c r="D7698" t="s">
        <v>903</v>
      </c>
      <c r="E7698" t="s">
        <v>118</v>
      </c>
      <c r="F7698" t="s">
        <v>110</v>
      </c>
      <c r="G7698" t="s">
        <v>110</v>
      </c>
      <c r="H7698" t="s">
        <v>94</v>
      </c>
      <c r="K7698">
        <v>0</v>
      </c>
      <c r="L7698">
        <v>0</v>
      </c>
      <c r="O7698">
        <v>1948</v>
      </c>
      <c r="P7698" t="s">
        <v>120</v>
      </c>
      <c r="R7698">
        <f t="shared" si="481"/>
        <v>-88</v>
      </c>
      <c r="S7698">
        <f t="shared" si="482"/>
        <v>37</v>
      </c>
      <c r="T7698" t="str">
        <f t="shared" si="483"/>
        <v>-8837</v>
      </c>
      <c r="U7698" t="str">
        <f t="shared" si="480"/>
        <v>-88, 37</v>
      </c>
    </row>
    <row r="7699" spans="1:21" hidden="1" x14ac:dyDescent="0.25">
      <c r="A7699">
        <v>-88.404570000000007</v>
      </c>
      <c r="B7699">
        <v>37.493029999999997</v>
      </c>
      <c r="C7699">
        <v>1948</v>
      </c>
      <c r="D7699" t="s">
        <v>903</v>
      </c>
      <c r="E7699" t="s">
        <v>118</v>
      </c>
      <c r="F7699" t="s">
        <v>110</v>
      </c>
      <c r="G7699" t="s">
        <v>109</v>
      </c>
      <c r="H7699" t="s">
        <v>94</v>
      </c>
      <c r="O7699">
        <v>1948</v>
      </c>
      <c r="P7699" t="s">
        <v>120</v>
      </c>
      <c r="R7699">
        <f t="shared" si="481"/>
        <v>-88</v>
      </c>
      <c r="S7699">
        <f t="shared" si="482"/>
        <v>37</v>
      </c>
      <c r="T7699" t="str">
        <f t="shared" si="483"/>
        <v>-8837</v>
      </c>
      <c r="U7699" t="str">
        <f t="shared" si="480"/>
        <v>-88, 37</v>
      </c>
    </row>
    <row r="7700" spans="1:21" hidden="1" x14ac:dyDescent="0.25">
      <c r="A7700">
        <v>-88.404570000000007</v>
      </c>
      <c r="B7700">
        <v>37.493029999999997</v>
      </c>
      <c r="C7700">
        <v>1948</v>
      </c>
      <c r="D7700" t="s">
        <v>903</v>
      </c>
      <c r="E7700" t="s">
        <v>118</v>
      </c>
      <c r="F7700" t="s">
        <v>110</v>
      </c>
      <c r="G7700" t="s">
        <v>109</v>
      </c>
      <c r="H7700" t="s">
        <v>94</v>
      </c>
      <c r="O7700">
        <v>1948</v>
      </c>
      <c r="P7700" t="s">
        <v>120</v>
      </c>
      <c r="R7700">
        <f t="shared" si="481"/>
        <v>-88</v>
      </c>
      <c r="S7700">
        <f t="shared" si="482"/>
        <v>37</v>
      </c>
      <c r="T7700" t="str">
        <f t="shared" si="483"/>
        <v>-8837</v>
      </c>
      <c r="U7700" t="str">
        <f t="shared" si="480"/>
        <v>-88, 37</v>
      </c>
    </row>
    <row r="7701" spans="1:21" hidden="1" x14ac:dyDescent="0.25">
      <c r="A7701">
        <v>-88.404570000000007</v>
      </c>
      <c r="B7701">
        <v>37.493029999999997</v>
      </c>
      <c r="C7701">
        <v>1948</v>
      </c>
      <c r="D7701" t="s">
        <v>903</v>
      </c>
      <c r="E7701" t="s">
        <v>118</v>
      </c>
      <c r="F7701" t="s">
        <v>110</v>
      </c>
      <c r="G7701" t="s">
        <v>109</v>
      </c>
      <c r="H7701" t="s">
        <v>94</v>
      </c>
      <c r="O7701">
        <v>1948</v>
      </c>
      <c r="P7701" t="s">
        <v>120</v>
      </c>
      <c r="R7701">
        <f t="shared" si="481"/>
        <v>-88</v>
      </c>
      <c r="S7701">
        <f t="shared" si="482"/>
        <v>37</v>
      </c>
      <c r="T7701" t="str">
        <f t="shared" si="483"/>
        <v>-8837</v>
      </c>
      <c r="U7701" t="str">
        <f t="shared" si="480"/>
        <v>-90, 38</v>
      </c>
    </row>
    <row r="7702" spans="1:21" hidden="1" x14ac:dyDescent="0.25">
      <c r="A7702">
        <v>-90.239549999999994</v>
      </c>
      <c r="B7702">
        <v>38.324689999999997</v>
      </c>
      <c r="C7702">
        <v>1948</v>
      </c>
      <c r="D7702" t="s">
        <v>903</v>
      </c>
      <c r="E7702" t="s">
        <v>118</v>
      </c>
      <c r="F7702" t="s">
        <v>110</v>
      </c>
      <c r="G7702" t="s">
        <v>109</v>
      </c>
      <c r="H7702" t="s">
        <v>94</v>
      </c>
      <c r="O7702">
        <v>1948</v>
      </c>
      <c r="P7702" t="s">
        <v>120</v>
      </c>
      <c r="R7702">
        <f t="shared" si="481"/>
        <v>-90</v>
      </c>
      <c r="S7702">
        <f t="shared" si="482"/>
        <v>38</v>
      </c>
      <c r="T7702" t="str">
        <f t="shared" si="483"/>
        <v>-9038</v>
      </c>
      <c r="U7702" t="str">
        <f t="shared" si="480"/>
        <v>-88, 38</v>
      </c>
    </row>
    <row r="7703" spans="1:21" hidden="1" x14ac:dyDescent="0.25">
      <c r="A7703">
        <v>-87.815670999999995</v>
      </c>
      <c r="B7703">
        <v>38.422648000000002</v>
      </c>
      <c r="C7703">
        <v>1948</v>
      </c>
      <c r="D7703" t="s">
        <v>903</v>
      </c>
      <c r="E7703" t="s">
        <v>118</v>
      </c>
      <c r="F7703" t="s">
        <v>110</v>
      </c>
      <c r="G7703" t="s">
        <v>110</v>
      </c>
      <c r="H7703" t="s">
        <v>94</v>
      </c>
      <c r="K7703">
        <v>0</v>
      </c>
      <c r="L7703">
        <v>0</v>
      </c>
      <c r="O7703">
        <v>1948</v>
      </c>
      <c r="P7703" t="s">
        <v>120</v>
      </c>
      <c r="R7703">
        <f t="shared" si="481"/>
        <v>-88</v>
      </c>
      <c r="S7703">
        <f t="shared" si="482"/>
        <v>38</v>
      </c>
      <c r="T7703" t="str">
        <f t="shared" si="483"/>
        <v>-8838</v>
      </c>
      <c r="U7703" t="str">
        <f t="shared" si="480"/>
        <v>-89, 39</v>
      </c>
    </row>
    <row r="7704" spans="1:21" hidden="1" x14ac:dyDescent="0.25">
      <c r="A7704">
        <v>-89.412130000000005</v>
      </c>
      <c r="B7704">
        <v>38.888269999999999</v>
      </c>
      <c r="C7704">
        <v>1948</v>
      </c>
      <c r="D7704" t="s">
        <v>903</v>
      </c>
      <c r="E7704" t="s">
        <v>118</v>
      </c>
      <c r="F7704" t="s">
        <v>110</v>
      </c>
      <c r="G7704" t="s">
        <v>110</v>
      </c>
      <c r="H7704" t="s">
        <v>94</v>
      </c>
      <c r="K7704">
        <v>0</v>
      </c>
      <c r="L7704">
        <v>0</v>
      </c>
      <c r="O7704">
        <v>1948</v>
      </c>
      <c r="P7704" t="s">
        <v>120</v>
      </c>
      <c r="R7704">
        <f t="shared" si="481"/>
        <v>-89</v>
      </c>
      <c r="S7704">
        <f t="shared" si="482"/>
        <v>39</v>
      </c>
      <c r="T7704" t="str">
        <f t="shared" si="483"/>
        <v>-8939</v>
      </c>
      <c r="U7704" t="str">
        <f t="shared" si="480"/>
        <v>-89, 39</v>
      </c>
    </row>
    <row r="7705" spans="1:21" hidden="1" x14ac:dyDescent="0.25">
      <c r="A7705">
        <v>-89.412130000000005</v>
      </c>
      <c r="B7705">
        <v>38.888269999999999</v>
      </c>
      <c r="C7705">
        <v>1948</v>
      </c>
      <c r="D7705" t="s">
        <v>903</v>
      </c>
      <c r="E7705" t="s">
        <v>118</v>
      </c>
      <c r="F7705" t="s">
        <v>110</v>
      </c>
      <c r="G7705" t="s">
        <v>110</v>
      </c>
      <c r="H7705" t="s">
        <v>94</v>
      </c>
      <c r="K7705">
        <v>0</v>
      </c>
      <c r="L7705">
        <v>0</v>
      </c>
      <c r="O7705">
        <v>1948</v>
      </c>
      <c r="P7705" t="s">
        <v>120</v>
      </c>
      <c r="R7705">
        <f t="shared" si="481"/>
        <v>-89</v>
      </c>
      <c r="S7705">
        <f t="shared" si="482"/>
        <v>39</v>
      </c>
      <c r="T7705" t="str">
        <f t="shared" si="483"/>
        <v>-8939</v>
      </c>
      <c r="U7705" t="str">
        <f t="shared" si="480"/>
        <v>-89, 40</v>
      </c>
    </row>
    <row r="7706" spans="1:21" hidden="1" x14ac:dyDescent="0.25">
      <c r="A7706">
        <v>-89.322694999999996</v>
      </c>
      <c r="B7706">
        <v>39.567217999999997</v>
      </c>
      <c r="C7706">
        <v>1948</v>
      </c>
      <c r="D7706" t="s">
        <v>903</v>
      </c>
      <c r="E7706" t="s">
        <v>118</v>
      </c>
      <c r="F7706" t="s">
        <v>110</v>
      </c>
      <c r="G7706" t="s">
        <v>110</v>
      </c>
      <c r="H7706" t="s">
        <v>94</v>
      </c>
      <c r="K7706">
        <v>0</v>
      </c>
      <c r="L7706">
        <v>0</v>
      </c>
      <c r="O7706">
        <v>1948</v>
      </c>
      <c r="P7706" t="s">
        <v>120</v>
      </c>
      <c r="R7706">
        <f t="shared" si="481"/>
        <v>-89</v>
      </c>
      <c r="S7706">
        <f t="shared" si="482"/>
        <v>40</v>
      </c>
      <c r="T7706" t="str">
        <f t="shared" si="483"/>
        <v>-8940</v>
      </c>
      <c r="U7706" t="str">
        <f t="shared" si="480"/>
        <v>-88, 39</v>
      </c>
    </row>
    <row r="7707" spans="1:21" hidden="1" x14ac:dyDescent="0.25">
      <c r="A7707">
        <v>-88.454409999999996</v>
      </c>
      <c r="B7707">
        <v>39.318680000000001</v>
      </c>
      <c r="C7707">
        <v>1948</v>
      </c>
      <c r="D7707" t="s">
        <v>903</v>
      </c>
      <c r="E7707" t="s">
        <v>118</v>
      </c>
      <c r="F7707" t="s">
        <v>110</v>
      </c>
      <c r="G7707" t="s">
        <v>110</v>
      </c>
      <c r="H7707" t="s">
        <v>94</v>
      </c>
      <c r="K7707">
        <v>0</v>
      </c>
      <c r="L7707">
        <v>0</v>
      </c>
      <c r="O7707">
        <v>1948</v>
      </c>
      <c r="P7707" t="s">
        <v>120</v>
      </c>
      <c r="R7707">
        <f t="shared" si="481"/>
        <v>-88</v>
      </c>
      <c r="S7707">
        <f t="shared" si="482"/>
        <v>39</v>
      </c>
      <c r="T7707" t="str">
        <f t="shared" si="483"/>
        <v>-8839</v>
      </c>
      <c r="U7707" t="str">
        <f t="shared" si="480"/>
        <v>-91, 39</v>
      </c>
    </row>
    <row r="7708" spans="1:21" hidden="1" x14ac:dyDescent="0.25">
      <c r="A7708">
        <v>-90.600409999999997</v>
      </c>
      <c r="B7708">
        <v>39.287010000000002</v>
      </c>
      <c r="C7708">
        <v>1948</v>
      </c>
      <c r="D7708" t="s">
        <v>903</v>
      </c>
      <c r="E7708" t="s">
        <v>118</v>
      </c>
      <c r="F7708" t="s">
        <v>110</v>
      </c>
      <c r="G7708" t="s">
        <v>109</v>
      </c>
      <c r="H7708" t="s">
        <v>94</v>
      </c>
      <c r="O7708">
        <v>1948</v>
      </c>
      <c r="P7708" t="s">
        <v>120</v>
      </c>
      <c r="R7708">
        <f t="shared" si="481"/>
        <v>-91</v>
      </c>
      <c r="S7708">
        <f t="shared" si="482"/>
        <v>39</v>
      </c>
      <c r="T7708" t="str">
        <f t="shared" si="483"/>
        <v>-9139</v>
      </c>
      <c r="U7708" t="str">
        <f t="shared" si="480"/>
        <v>-91, 39</v>
      </c>
    </row>
    <row r="7709" spans="1:21" hidden="1" x14ac:dyDescent="0.25">
      <c r="A7709">
        <v>-90.600409999999997</v>
      </c>
      <c r="B7709">
        <v>39.287010000000002</v>
      </c>
      <c r="C7709">
        <v>1948</v>
      </c>
      <c r="D7709" t="s">
        <v>903</v>
      </c>
      <c r="E7709" t="s">
        <v>118</v>
      </c>
      <c r="F7709" t="s">
        <v>110</v>
      </c>
      <c r="G7709" t="s">
        <v>109</v>
      </c>
      <c r="H7709" t="s">
        <v>94</v>
      </c>
      <c r="O7709">
        <v>1948</v>
      </c>
      <c r="P7709" t="s">
        <v>120</v>
      </c>
      <c r="R7709">
        <f t="shared" si="481"/>
        <v>-91</v>
      </c>
      <c r="S7709">
        <f t="shared" si="482"/>
        <v>39</v>
      </c>
      <c r="T7709" t="str">
        <f t="shared" si="483"/>
        <v>-9139</v>
      </c>
      <c r="U7709" t="str">
        <f t="shared" si="480"/>
        <v>-91, 39</v>
      </c>
    </row>
    <row r="7710" spans="1:21" hidden="1" x14ac:dyDescent="0.25">
      <c r="A7710">
        <v>-90.600409999999997</v>
      </c>
      <c r="B7710">
        <v>39.287010000000002</v>
      </c>
      <c r="C7710">
        <v>1948</v>
      </c>
      <c r="D7710" t="s">
        <v>903</v>
      </c>
      <c r="E7710" t="s">
        <v>118</v>
      </c>
      <c r="F7710" t="s">
        <v>110</v>
      </c>
      <c r="G7710" t="s">
        <v>109</v>
      </c>
      <c r="H7710" t="s">
        <v>94</v>
      </c>
      <c r="O7710">
        <v>1948</v>
      </c>
      <c r="P7710" t="s">
        <v>120</v>
      </c>
      <c r="R7710">
        <f t="shared" si="481"/>
        <v>-91</v>
      </c>
      <c r="S7710">
        <f t="shared" si="482"/>
        <v>39</v>
      </c>
      <c r="T7710" t="str">
        <f t="shared" si="483"/>
        <v>-9139</v>
      </c>
      <c r="U7710" t="str">
        <f t="shared" si="480"/>
        <v>-89, 39</v>
      </c>
    </row>
    <row r="7711" spans="1:21" hidden="1" x14ac:dyDescent="0.25">
      <c r="A7711">
        <v>-89.474217999999993</v>
      </c>
      <c r="B7711">
        <v>39.236369000000003</v>
      </c>
      <c r="C7711">
        <v>1948</v>
      </c>
      <c r="D7711" t="s">
        <v>903</v>
      </c>
      <c r="E7711" t="s">
        <v>118</v>
      </c>
      <c r="F7711" t="s">
        <v>110</v>
      </c>
      <c r="G7711" t="s">
        <v>110</v>
      </c>
      <c r="H7711" t="s">
        <v>94</v>
      </c>
      <c r="K7711">
        <v>0</v>
      </c>
      <c r="L7711">
        <v>0</v>
      </c>
      <c r="O7711">
        <v>1948</v>
      </c>
      <c r="P7711" t="s">
        <v>120</v>
      </c>
      <c r="R7711">
        <f t="shared" si="481"/>
        <v>-89</v>
      </c>
      <c r="S7711">
        <f t="shared" si="482"/>
        <v>39</v>
      </c>
      <c r="T7711" t="str">
        <f t="shared" si="483"/>
        <v>-8939</v>
      </c>
      <c r="U7711" t="str">
        <f t="shared" si="480"/>
        <v>-89, 39</v>
      </c>
    </row>
    <row r="7712" spans="1:21" hidden="1" x14ac:dyDescent="0.25">
      <c r="A7712">
        <v>-89.474217999999993</v>
      </c>
      <c r="B7712">
        <v>39.236369000000003</v>
      </c>
      <c r="C7712">
        <v>1948</v>
      </c>
      <c r="D7712" t="s">
        <v>903</v>
      </c>
      <c r="E7712" t="s">
        <v>118</v>
      </c>
      <c r="F7712" t="s">
        <v>110</v>
      </c>
      <c r="G7712" t="s">
        <v>110</v>
      </c>
      <c r="H7712" t="s">
        <v>94</v>
      </c>
      <c r="K7712">
        <v>0</v>
      </c>
      <c r="L7712">
        <v>0</v>
      </c>
      <c r="O7712">
        <v>1948</v>
      </c>
      <c r="P7712" t="s">
        <v>120</v>
      </c>
      <c r="R7712">
        <f t="shared" si="481"/>
        <v>-89</v>
      </c>
      <c r="S7712">
        <f t="shared" si="482"/>
        <v>39</v>
      </c>
      <c r="T7712" t="str">
        <f t="shared" si="483"/>
        <v>-8939</v>
      </c>
      <c r="U7712" t="str">
        <f t="shared" si="480"/>
        <v>-91, 40</v>
      </c>
    </row>
    <row r="7713" spans="1:21" hidden="1" x14ac:dyDescent="0.25">
      <c r="A7713">
        <v>-90.618099999999998</v>
      </c>
      <c r="B7713">
        <v>39.627560000000003</v>
      </c>
      <c r="C7713">
        <v>1948</v>
      </c>
      <c r="D7713" t="s">
        <v>903</v>
      </c>
      <c r="E7713" t="s">
        <v>118</v>
      </c>
      <c r="F7713" t="s">
        <v>110</v>
      </c>
      <c r="G7713" t="s">
        <v>109</v>
      </c>
      <c r="H7713" t="s">
        <v>94</v>
      </c>
      <c r="O7713">
        <v>1948</v>
      </c>
      <c r="P7713" t="s">
        <v>120</v>
      </c>
      <c r="R7713">
        <f t="shared" si="481"/>
        <v>-91</v>
      </c>
      <c r="S7713">
        <f t="shared" si="482"/>
        <v>40</v>
      </c>
      <c r="T7713" t="str">
        <f t="shared" si="483"/>
        <v>-9140</v>
      </c>
      <c r="U7713" t="str">
        <f t="shared" si="480"/>
        <v>-88, 40</v>
      </c>
    </row>
    <row r="7714" spans="1:21" hidden="1" x14ac:dyDescent="0.25">
      <c r="A7714">
        <v>-88.047079999999994</v>
      </c>
      <c r="B7714">
        <v>40.078310000000002</v>
      </c>
      <c r="C7714">
        <v>1948</v>
      </c>
      <c r="D7714" t="s">
        <v>903</v>
      </c>
      <c r="E7714" t="s">
        <v>118</v>
      </c>
      <c r="F7714" t="s">
        <v>110</v>
      </c>
      <c r="G7714" t="s">
        <v>109</v>
      </c>
      <c r="H7714" t="s">
        <v>94</v>
      </c>
      <c r="O7714">
        <v>1948</v>
      </c>
      <c r="P7714" t="s">
        <v>120</v>
      </c>
      <c r="R7714">
        <f t="shared" si="481"/>
        <v>-88</v>
      </c>
      <c r="S7714">
        <f t="shared" si="482"/>
        <v>40</v>
      </c>
      <c r="T7714" t="str">
        <f t="shared" si="483"/>
        <v>-8840</v>
      </c>
      <c r="U7714" t="str">
        <f t="shared" si="480"/>
        <v>-88, 38</v>
      </c>
    </row>
    <row r="7715" spans="1:21" hidden="1" x14ac:dyDescent="0.25">
      <c r="A7715">
        <v>-88.246117999999996</v>
      </c>
      <c r="B7715">
        <v>37.710774999999998</v>
      </c>
      <c r="C7715">
        <v>1949</v>
      </c>
      <c r="D7715" t="s">
        <v>903</v>
      </c>
      <c r="E7715" t="s">
        <v>118</v>
      </c>
      <c r="F7715" t="s">
        <v>110</v>
      </c>
      <c r="G7715" t="s">
        <v>109</v>
      </c>
      <c r="H7715" t="s">
        <v>94</v>
      </c>
      <c r="O7715">
        <v>1949</v>
      </c>
      <c r="P7715" t="s">
        <v>120</v>
      </c>
      <c r="R7715">
        <f t="shared" si="481"/>
        <v>-88</v>
      </c>
      <c r="S7715">
        <f t="shared" si="482"/>
        <v>38</v>
      </c>
      <c r="T7715" t="str">
        <f t="shared" si="483"/>
        <v>-8838</v>
      </c>
      <c r="U7715" t="str">
        <f t="shared" si="480"/>
        <v>-88, 38</v>
      </c>
    </row>
    <row r="7716" spans="1:21" hidden="1" x14ac:dyDescent="0.25">
      <c r="A7716">
        <v>-88.246117999999996</v>
      </c>
      <c r="B7716">
        <v>37.710774999999998</v>
      </c>
      <c r="C7716">
        <v>1949</v>
      </c>
      <c r="D7716" t="s">
        <v>903</v>
      </c>
      <c r="E7716" t="s">
        <v>118</v>
      </c>
      <c r="F7716" t="s">
        <v>110</v>
      </c>
      <c r="G7716" t="s">
        <v>110</v>
      </c>
      <c r="H7716" t="s">
        <v>94</v>
      </c>
      <c r="K7716">
        <v>0</v>
      </c>
      <c r="L7716">
        <v>0</v>
      </c>
      <c r="O7716">
        <v>1949</v>
      </c>
      <c r="P7716" t="s">
        <v>120</v>
      </c>
      <c r="R7716">
        <f t="shared" si="481"/>
        <v>-88</v>
      </c>
      <c r="S7716">
        <f t="shared" si="482"/>
        <v>38</v>
      </c>
      <c r="T7716" t="str">
        <f t="shared" si="483"/>
        <v>-8838</v>
      </c>
      <c r="U7716" t="str">
        <f t="shared" si="480"/>
        <v>-90, 38</v>
      </c>
    </row>
    <row r="7717" spans="1:21" hidden="1" x14ac:dyDescent="0.25">
      <c r="A7717">
        <v>-90.239549999999994</v>
      </c>
      <c r="B7717">
        <v>38.324689999999997</v>
      </c>
      <c r="C7717">
        <v>1949</v>
      </c>
      <c r="D7717" t="s">
        <v>903</v>
      </c>
      <c r="E7717" t="s">
        <v>118</v>
      </c>
      <c r="F7717" t="s">
        <v>110</v>
      </c>
      <c r="G7717" t="s">
        <v>110</v>
      </c>
      <c r="H7717" t="s">
        <v>94</v>
      </c>
      <c r="K7717">
        <v>0</v>
      </c>
      <c r="L7717">
        <v>0</v>
      </c>
      <c r="O7717">
        <v>1949</v>
      </c>
      <c r="P7717" t="s">
        <v>120</v>
      </c>
      <c r="R7717">
        <f t="shared" si="481"/>
        <v>-90</v>
      </c>
      <c r="S7717">
        <f t="shared" si="482"/>
        <v>38</v>
      </c>
      <c r="T7717" t="str">
        <f t="shared" si="483"/>
        <v>-9038</v>
      </c>
      <c r="U7717" t="str">
        <f t="shared" si="480"/>
        <v>-90, 38</v>
      </c>
    </row>
    <row r="7718" spans="1:21" hidden="1" x14ac:dyDescent="0.25">
      <c r="A7718">
        <v>-90.239549999999994</v>
      </c>
      <c r="B7718">
        <v>38.324689999999997</v>
      </c>
      <c r="C7718">
        <v>1949</v>
      </c>
      <c r="D7718" t="s">
        <v>903</v>
      </c>
      <c r="E7718" t="s">
        <v>118</v>
      </c>
      <c r="F7718" t="s">
        <v>110</v>
      </c>
      <c r="G7718" t="s">
        <v>109</v>
      </c>
      <c r="H7718" t="s">
        <v>94</v>
      </c>
      <c r="O7718">
        <v>1949</v>
      </c>
      <c r="P7718" t="s">
        <v>120</v>
      </c>
      <c r="R7718">
        <f t="shared" si="481"/>
        <v>-90</v>
      </c>
      <c r="S7718">
        <f t="shared" si="482"/>
        <v>38</v>
      </c>
      <c r="T7718" t="str">
        <f t="shared" si="483"/>
        <v>-9038</v>
      </c>
      <c r="U7718" t="str">
        <f t="shared" si="480"/>
        <v>-90, 38</v>
      </c>
    </row>
    <row r="7719" spans="1:21" hidden="1" x14ac:dyDescent="0.25">
      <c r="A7719">
        <v>-90.239549999999994</v>
      </c>
      <c r="B7719">
        <v>38.324689999999997</v>
      </c>
      <c r="C7719">
        <v>1949</v>
      </c>
      <c r="D7719" t="s">
        <v>903</v>
      </c>
      <c r="E7719" t="s">
        <v>118</v>
      </c>
      <c r="F7719" t="s">
        <v>110</v>
      </c>
      <c r="G7719" t="s">
        <v>109</v>
      </c>
      <c r="H7719" t="s">
        <v>94</v>
      </c>
      <c r="O7719">
        <v>1949</v>
      </c>
      <c r="P7719" t="s">
        <v>120</v>
      </c>
      <c r="R7719">
        <f t="shared" si="481"/>
        <v>-90</v>
      </c>
      <c r="S7719">
        <f t="shared" si="482"/>
        <v>38</v>
      </c>
      <c r="T7719" t="str">
        <f t="shared" si="483"/>
        <v>-9038</v>
      </c>
      <c r="U7719" t="str">
        <f t="shared" si="480"/>
        <v>-89, 37</v>
      </c>
    </row>
    <row r="7720" spans="1:21" hidden="1" x14ac:dyDescent="0.25">
      <c r="A7720">
        <v>-89.04468</v>
      </c>
      <c r="B7720">
        <v>37.314100000000003</v>
      </c>
      <c r="C7720">
        <v>1949</v>
      </c>
      <c r="D7720" t="s">
        <v>903</v>
      </c>
      <c r="E7720" t="s">
        <v>118</v>
      </c>
      <c r="F7720" t="s">
        <v>110</v>
      </c>
      <c r="G7720" t="s">
        <v>110</v>
      </c>
      <c r="H7720" t="s">
        <v>94</v>
      </c>
      <c r="K7720">
        <v>0</v>
      </c>
      <c r="L7720">
        <v>0</v>
      </c>
      <c r="O7720">
        <v>1949</v>
      </c>
      <c r="P7720" t="s">
        <v>120</v>
      </c>
      <c r="R7720">
        <f t="shared" si="481"/>
        <v>-89</v>
      </c>
      <c r="S7720">
        <f t="shared" si="482"/>
        <v>37</v>
      </c>
      <c r="T7720" t="str">
        <f t="shared" si="483"/>
        <v>-8937</v>
      </c>
      <c r="U7720" t="str">
        <f t="shared" si="480"/>
        <v>-88, 39</v>
      </c>
    </row>
    <row r="7721" spans="1:21" hidden="1" x14ac:dyDescent="0.25">
      <c r="A7721">
        <v>-88.153229999999994</v>
      </c>
      <c r="B7721">
        <v>39.402569999999997</v>
      </c>
      <c r="C7721">
        <v>1949</v>
      </c>
      <c r="D7721" t="s">
        <v>903</v>
      </c>
      <c r="E7721" t="s">
        <v>118</v>
      </c>
      <c r="F7721" t="s">
        <v>110</v>
      </c>
      <c r="G7721" t="s">
        <v>109</v>
      </c>
      <c r="H7721" t="s">
        <v>94</v>
      </c>
      <c r="O7721">
        <v>1949</v>
      </c>
      <c r="P7721" t="s">
        <v>120</v>
      </c>
      <c r="R7721">
        <f t="shared" si="481"/>
        <v>-88</v>
      </c>
      <c r="S7721">
        <f t="shared" si="482"/>
        <v>39</v>
      </c>
      <c r="T7721" t="str">
        <f t="shared" si="483"/>
        <v>-8839</v>
      </c>
      <c r="U7721" t="str">
        <f t="shared" si="480"/>
        <v>-88, 39</v>
      </c>
    </row>
    <row r="7722" spans="1:21" hidden="1" x14ac:dyDescent="0.25">
      <c r="A7722">
        <v>-88.153229999999994</v>
      </c>
      <c r="B7722">
        <v>39.402569999999997</v>
      </c>
      <c r="C7722">
        <v>1949</v>
      </c>
      <c r="D7722" t="s">
        <v>903</v>
      </c>
      <c r="E7722" t="s">
        <v>118</v>
      </c>
      <c r="F7722" t="s">
        <v>110</v>
      </c>
      <c r="G7722" t="s">
        <v>110</v>
      </c>
      <c r="H7722" t="s">
        <v>94</v>
      </c>
      <c r="K7722">
        <v>0</v>
      </c>
      <c r="L7722">
        <v>0</v>
      </c>
      <c r="O7722">
        <v>1949</v>
      </c>
      <c r="P7722" t="s">
        <v>120</v>
      </c>
      <c r="R7722">
        <f t="shared" si="481"/>
        <v>-88</v>
      </c>
      <c r="S7722">
        <f t="shared" si="482"/>
        <v>39</v>
      </c>
      <c r="T7722" t="str">
        <f t="shared" si="483"/>
        <v>-8839</v>
      </c>
      <c r="U7722" t="str">
        <f t="shared" si="480"/>
        <v>-88, 39</v>
      </c>
    </row>
    <row r="7723" spans="1:21" hidden="1" x14ac:dyDescent="0.25">
      <c r="A7723">
        <v>-88.153229999999994</v>
      </c>
      <c r="B7723">
        <v>39.402569999999997</v>
      </c>
      <c r="C7723">
        <v>1949</v>
      </c>
      <c r="D7723" t="s">
        <v>903</v>
      </c>
      <c r="E7723" t="s">
        <v>118</v>
      </c>
      <c r="F7723" t="s">
        <v>110</v>
      </c>
      <c r="G7723" t="s">
        <v>110</v>
      </c>
      <c r="H7723" t="s">
        <v>94</v>
      </c>
      <c r="K7723">
        <v>0</v>
      </c>
      <c r="L7723">
        <v>0</v>
      </c>
      <c r="O7723">
        <v>1949</v>
      </c>
      <c r="P7723" t="s">
        <v>120</v>
      </c>
      <c r="R7723">
        <f t="shared" si="481"/>
        <v>-88</v>
      </c>
      <c r="S7723">
        <f t="shared" si="482"/>
        <v>39</v>
      </c>
      <c r="T7723" t="str">
        <f t="shared" si="483"/>
        <v>-8839</v>
      </c>
      <c r="U7723" t="str">
        <f t="shared" si="480"/>
        <v>-88, 39</v>
      </c>
    </row>
    <row r="7724" spans="1:21" hidden="1" x14ac:dyDescent="0.25">
      <c r="A7724">
        <v>-88.454409999999996</v>
      </c>
      <c r="B7724">
        <v>39.318680000000001</v>
      </c>
      <c r="C7724">
        <v>1949</v>
      </c>
      <c r="D7724" t="s">
        <v>903</v>
      </c>
      <c r="E7724" t="s">
        <v>118</v>
      </c>
      <c r="F7724" t="s">
        <v>110</v>
      </c>
      <c r="G7724" t="s">
        <v>109</v>
      </c>
      <c r="H7724" t="s">
        <v>94</v>
      </c>
      <c r="O7724">
        <v>1949</v>
      </c>
      <c r="P7724" t="s">
        <v>120</v>
      </c>
      <c r="R7724">
        <f t="shared" si="481"/>
        <v>-88</v>
      </c>
      <c r="S7724">
        <f t="shared" si="482"/>
        <v>39</v>
      </c>
      <c r="T7724" t="str">
        <f t="shared" si="483"/>
        <v>-8839</v>
      </c>
      <c r="U7724" t="str">
        <f t="shared" si="480"/>
        <v>-88, 39</v>
      </c>
    </row>
    <row r="7725" spans="1:21" hidden="1" x14ac:dyDescent="0.25">
      <c r="A7725">
        <v>-88.454409999999996</v>
      </c>
      <c r="B7725">
        <v>39.318680000000001</v>
      </c>
      <c r="C7725">
        <v>1949</v>
      </c>
      <c r="D7725" t="s">
        <v>903</v>
      </c>
      <c r="E7725" t="s">
        <v>118</v>
      </c>
      <c r="F7725" t="s">
        <v>110</v>
      </c>
      <c r="G7725" t="s">
        <v>110</v>
      </c>
      <c r="H7725" t="s">
        <v>94</v>
      </c>
      <c r="K7725">
        <v>0</v>
      </c>
      <c r="L7725">
        <v>0</v>
      </c>
      <c r="O7725">
        <v>1949</v>
      </c>
      <c r="P7725" t="s">
        <v>120</v>
      </c>
      <c r="R7725">
        <f t="shared" si="481"/>
        <v>-88</v>
      </c>
      <c r="S7725">
        <f t="shared" si="482"/>
        <v>39</v>
      </c>
      <c r="T7725" t="str">
        <f t="shared" si="483"/>
        <v>-8839</v>
      </c>
      <c r="U7725" t="str">
        <f t="shared" si="480"/>
        <v>-88, 39</v>
      </c>
    </row>
    <row r="7726" spans="1:21" hidden="1" x14ac:dyDescent="0.25">
      <c r="A7726">
        <v>-88.454409999999996</v>
      </c>
      <c r="B7726">
        <v>39.318680000000001</v>
      </c>
      <c r="C7726">
        <v>1949</v>
      </c>
      <c r="D7726" t="s">
        <v>903</v>
      </c>
      <c r="E7726" t="s">
        <v>118</v>
      </c>
      <c r="F7726" t="s">
        <v>110</v>
      </c>
      <c r="G7726" t="s">
        <v>110</v>
      </c>
      <c r="H7726" t="s">
        <v>94</v>
      </c>
      <c r="K7726">
        <v>0</v>
      </c>
      <c r="L7726">
        <v>0</v>
      </c>
      <c r="O7726">
        <v>1949</v>
      </c>
      <c r="P7726" t="s">
        <v>120</v>
      </c>
      <c r="R7726">
        <f t="shared" si="481"/>
        <v>-88</v>
      </c>
      <c r="S7726">
        <f t="shared" si="482"/>
        <v>39</v>
      </c>
      <c r="T7726" t="str">
        <f t="shared" si="483"/>
        <v>-8839</v>
      </c>
      <c r="U7726" t="str">
        <f t="shared" si="480"/>
        <v>-88, 39</v>
      </c>
    </row>
    <row r="7727" spans="1:21" hidden="1" x14ac:dyDescent="0.25">
      <c r="A7727">
        <v>-88.454409999999996</v>
      </c>
      <c r="B7727">
        <v>39.318680000000001</v>
      </c>
      <c r="C7727">
        <v>1949</v>
      </c>
      <c r="D7727" t="s">
        <v>903</v>
      </c>
      <c r="E7727" t="s">
        <v>118</v>
      </c>
      <c r="F7727" t="s">
        <v>110</v>
      </c>
      <c r="G7727" t="s">
        <v>110</v>
      </c>
      <c r="H7727" t="s">
        <v>94</v>
      </c>
      <c r="K7727">
        <v>0</v>
      </c>
      <c r="L7727">
        <v>0</v>
      </c>
      <c r="O7727">
        <v>1949</v>
      </c>
      <c r="P7727" t="s">
        <v>120</v>
      </c>
      <c r="R7727">
        <f t="shared" si="481"/>
        <v>-88</v>
      </c>
      <c r="S7727">
        <f t="shared" si="482"/>
        <v>39</v>
      </c>
      <c r="T7727" t="str">
        <f t="shared" si="483"/>
        <v>-8839</v>
      </c>
      <c r="U7727" t="str">
        <f t="shared" si="480"/>
        <v>-88, 39</v>
      </c>
    </row>
    <row r="7728" spans="1:21" hidden="1" x14ac:dyDescent="0.25">
      <c r="A7728">
        <v>-88.454409999999996</v>
      </c>
      <c r="B7728">
        <v>39.318680000000001</v>
      </c>
      <c r="C7728">
        <v>1949</v>
      </c>
      <c r="D7728" t="s">
        <v>903</v>
      </c>
      <c r="E7728" t="s">
        <v>118</v>
      </c>
      <c r="F7728" t="s">
        <v>110</v>
      </c>
      <c r="G7728" t="s">
        <v>110</v>
      </c>
      <c r="H7728" t="s">
        <v>94</v>
      </c>
      <c r="K7728">
        <v>0</v>
      </c>
      <c r="L7728">
        <v>0</v>
      </c>
      <c r="O7728">
        <v>1949</v>
      </c>
      <c r="P7728" t="s">
        <v>120</v>
      </c>
      <c r="R7728">
        <f t="shared" si="481"/>
        <v>-88</v>
      </c>
      <c r="S7728">
        <f t="shared" si="482"/>
        <v>39</v>
      </c>
      <c r="T7728" t="str">
        <f t="shared" si="483"/>
        <v>-8839</v>
      </c>
      <c r="U7728" t="str">
        <f t="shared" si="480"/>
        <v>-88, 39</v>
      </c>
    </row>
    <row r="7729" spans="1:21" hidden="1" x14ac:dyDescent="0.25">
      <c r="A7729">
        <v>-88.454409999999996</v>
      </c>
      <c r="B7729">
        <v>39.318680000000001</v>
      </c>
      <c r="C7729">
        <v>1949</v>
      </c>
      <c r="D7729" t="s">
        <v>903</v>
      </c>
      <c r="E7729" t="s">
        <v>118</v>
      </c>
      <c r="F7729" t="s">
        <v>110</v>
      </c>
      <c r="G7729" t="s">
        <v>110</v>
      </c>
      <c r="H7729" t="s">
        <v>94</v>
      </c>
      <c r="K7729">
        <v>0</v>
      </c>
      <c r="L7729">
        <v>0</v>
      </c>
      <c r="O7729">
        <v>1949</v>
      </c>
      <c r="P7729" t="s">
        <v>120</v>
      </c>
      <c r="R7729">
        <f t="shared" si="481"/>
        <v>-88</v>
      </c>
      <c r="S7729">
        <f t="shared" si="482"/>
        <v>39</v>
      </c>
      <c r="T7729" t="str">
        <f t="shared" si="483"/>
        <v>-8839</v>
      </c>
      <c r="U7729" t="str">
        <f t="shared" si="480"/>
        <v>-88, 39</v>
      </c>
    </row>
    <row r="7730" spans="1:21" hidden="1" x14ac:dyDescent="0.25">
      <c r="A7730">
        <v>-88.454409999999996</v>
      </c>
      <c r="B7730">
        <v>39.318680000000001</v>
      </c>
      <c r="C7730">
        <v>1949</v>
      </c>
      <c r="D7730" t="s">
        <v>903</v>
      </c>
      <c r="E7730" t="s">
        <v>118</v>
      </c>
      <c r="F7730" t="s">
        <v>110</v>
      </c>
      <c r="G7730" t="s">
        <v>110</v>
      </c>
      <c r="H7730" t="s">
        <v>94</v>
      </c>
      <c r="K7730">
        <v>0</v>
      </c>
      <c r="L7730">
        <v>0</v>
      </c>
      <c r="O7730">
        <v>1949</v>
      </c>
      <c r="P7730" t="s">
        <v>120</v>
      </c>
      <c r="R7730">
        <f t="shared" si="481"/>
        <v>-88</v>
      </c>
      <c r="S7730">
        <f t="shared" si="482"/>
        <v>39</v>
      </c>
      <c r="T7730" t="str">
        <f t="shared" si="483"/>
        <v>-8839</v>
      </c>
      <c r="U7730" t="str">
        <f t="shared" si="480"/>
        <v>-88, 39</v>
      </c>
    </row>
    <row r="7731" spans="1:21" hidden="1" x14ac:dyDescent="0.25">
      <c r="A7731">
        <v>-88.454409999999996</v>
      </c>
      <c r="B7731">
        <v>39.318680000000001</v>
      </c>
      <c r="C7731">
        <v>1949</v>
      </c>
      <c r="D7731" t="s">
        <v>903</v>
      </c>
      <c r="E7731" t="s">
        <v>118</v>
      </c>
      <c r="F7731" t="s">
        <v>110</v>
      </c>
      <c r="G7731" t="s">
        <v>110</v>
      </c>
      <c r="H7731" t="s">
        <v>94</v>
      </c>
      <c r="K7731">
        <v>0</v>
      </c>
      <c r="L7731">
        <v>0</v>
      </c>
      <c r="O7731">
        <v>1949</v>
      </c>
      <c r="P7731" t="s">
        <v>120</v>
      </c>
      <c r="R7731">
        <f t="shared" si="481"/>
        <v>-88</v>
      </c>
      <c r="S7731">
        <f t="shared" si="482"/>
        <v>39</v>
      </c>
      <c r="T7731" t="str">
        <f t="shared" si="483"/>
        <v>-8839</v>
      </c>
      <c r="U7731" t="str">
        <f t="shared" si="480"/>
        <v>-88, 39</v>
      </c>
    </row>
    <row r="7732" spans="1:21" hidden="1" x14ac:dyDescent="0.25">
      <c r="A7732">
        <v>-88.454409999999996</v>
      </c>
      <c r="B7732">
        <v>39.318680000000001</v>
      </c>
      <c r="C7732">
        <v>1949</v>
      </c>
      <c r="D7732" t="s">
        <v>903</v>
      </c>
      <c r="E7732" t="s">
        <v>118</v>
      </c>
      <c r="F7732" t="s">
        <v>110</v>
      </c>
      <c r="G7732" t="s">
        <v>110</v>
      </c>
      <c r="H7732" t="s">
        <v>94</v>
      </c>
      <c r="K7732">
        <v>0</v>
      </c>
      <c r="L7732">
        <v>0</v>
      </c>
      <c r="O7732">
        <v>1949</v>
      </c>
      <c r="P7732" t="s">
        <v>120</v>
      </c>
      <c r="R7732">
        <f t="shared" si="481"/>
        <v>-88</v>
      </c>
      <c r="S7732">
        <f t="shared" si="482"/>
        <v>39</v>
      </c>
      <c r="T7732" t="str">
        <f t="shared" si="483"/>
        <v>-8839</v>
      </c>
      <c r="U7732" t="str">
        <f t="shared" si="480"/>
        <v>-88, 39</v>
      </c>
    </row>
    <row r="7733" spans="1:21" hidden="1" x14ac:dyDescent="0.25">
      <c r="A7733">
        <v>-88.454409999999996</v>
      </c>
      <c r="B7733">
        <v>39.318680000000001</v>
      </c>
      <c r="C7733">
        <v>1949</v>
      </c>
      <c r="D7733" t="s">
        <v>903</v>
      </c>
      <c r="E7733" t="s">
        <v>118</v>
      </c>
      <c r="F7733" t="s">
        <v>110</v>
      </c>
      <c r="G7733" t="s">
        <v>110</v>
      </c>
      <c r="H7733" t="s">
        <v>94</v>
      </c>
      <c r="K7733">
        <v>0</v>
      </c>
      <c r="L7733">
        <v>0</v>
      </c>
      <c r="O7733">
        <v>1949</v>
      </c>
      <c r="P7733" t="s">
        <v>120</v>
      </c>
      <c r="R7733">
        <f t="shared" si="481"/>
        <v>-88</v>
      </c>
      <c r="S7733">
        <f t="shared" si="482"/>
        <v>39</v>
      </c>
      <c r="T7733" t="str">
        <f t="shared" si="483"/>
        <v>-8839</v>
      </c>
      <c r="U7733" t="str">
        <f t="shared" si="480"/>
        <v>-88, 39</v>
      </c>
    </row>
    <row r="7734" spans="1:21" hidden="1" x14ac:dyDescent="0.25">
      <c r="A7734">
        <v>-88.454409999999996</v>
      </c>
      <c r="B7734">
        <v>39.318680000000001</v>
      </c>
      <c r="C7734">
        <v>1949</v>
      </c>
      <c r="D7734" t="s">
        <v>903</v>
      </c>
      <c r="E7734" t="s">
        <v>118</v>
      </c>
      <c r="F7734" t="s">
        <v>110</v>
      </c>
      <c r="G7734" t="s">
        <v>110</v>
      </c>
      <c r="H7734" t="s">
        <v>94</v>
      </c>
      <c r="K7734">
        <v>0</v>
      </c>
      <c r="L7734">
        <v>0</v>
      </c>
      <c r="O7734">
        <v>1949</v>
      </c>
      <c r="P7734" t="s">
        <v>120</v>
      </c>
      <c r="R7734">
        <f t="shared" si="481"/>
        <v>-88</v>
      </c>
      <c r="S7734">
        <f t="shared" si="482"/>
        <v>39</v>
      </c>
      <c r="T7734" t="str">
        <f t="shared" si="483"/>
        <v>-8839</v>
      </c>
      <c r="U7734" t="str">
        <f t="shared" si="480"/>
        <v>-88, 39</v>
      </c>
    </row>
    <row r="7735" spans="1:21" hidden="1" x14ac:dyDescent="0.25">
      <c r="A7735">
        <v>-88.454409999999996</v>
      </c>
      <c r="B7735">
        <v>39.318680000000001</v>
      </c>
      <c r="C7735">
        <v>1949</v>
      </c>
      <c r="D7735" t="s">
        <v>903</v>
      </c>
      <c r="E7735" t="s">
        <v>118</v>
      </c>
      <c r="F7735" t="s">
        <v>110</v>
      </c>
      <c r="G7735" t="s">
        <v>110</v>
      </c>
      <c r="H7735" t="s">
        <v>94</v>
      </c>
      <c r="K7735">
        <v>0</v>
      </c>
      <c r="L7735">
        <v>0</v>
      </c>
      <c r="O7735">
        <v>1949</v>
      </c>
      <c r="P7735" t="s">
        <v>120</v>
      </c>
      <c r="R7735">
        <f t="shared" si="481"/>
        <v>-88</v>
      </c>
      <c r="S7735">
        <f t="shared" si="482"/>
        <v>39</v>
      </c>
      <c r="T7735" t="str">
        <f t="shared" si="483"/>
        <v>-8839</v>
      </c>
      <c r="U7735" t="str">
        <f t="shared" si="480"/>
        <v>-88, 39</v>
      </c>
    </row>
    <row r="7736" spans="1:21" hidden="1" x14ac:dyDescent="0.25">
      <c r="A7736">
        <v>-88.454409999999996</v>
      </c>
      <c r="B7736">
        <v>39.318680000000001</v>
      </c>
      <c r="C7736">
        <v>1949</v>
      </c>
      <c r="D7736" t="s">
        <v>903</v>
      </c>
      <c r="E7736" t="s">
        <v>118</v>
      </c>
      <c r="F7736" t="s">
        <v>110</v>
      </c>
      <c r="G7736" t="s">
        <v>110</v>
      </c>
      <c r="H7736" t="s">
        <v>94</v>
      </c>
      <c r="K7736">
        <v>0</v>
      </c>
      <c r="L7736">
        <v>0</v>
      </c>
      <c r="O7736">
        <v>1949</v>
      </c>
      <c r="P7736" t="s">
        <v>120</v>
      </c>
      <c r="R7736">
        <f t="shared" si="481"/>
        <v>-88</v>
      </c>
      <c r="S7736">
        <f t="shared" si="482"/>
        <v>39</v>
      </c>
      <c r="T7736" t="str">
        <f t="shared" si="483"/>
        <v>-8839</v>
      </c>
      <c r="U7736" t="str">
        <f t="shared" si="480"/>
        <v>-91, 39</v>
      </c>
    </row>
    <row r="7737" spans="1:21" hidden="1" x14ac:dyDescent="0.25">
      <c r="A7737">
        <v>-90.600409999999997</v>
      </c>
      <c r="B7737">
        <v>39.287010000000002</v>
      </c>
      <c r="C7737">
        <v>1949</v>
      </c>
      <c r="D7737" t="s">
        <v>903</v>
      </c>
      <c r="E7737" t="s">
        <v>118</v>
      </c>
      <c r="F7737" t="s">
        <v>110</v>
      </c>
      <c r="G7737" t="s">
        <v>109</v>
      </c>
      <c r="H7737" t="s">
        <v>94</v>
      </c>
      <c r="O7737">
        <v>1949</v>
      </c>
      <c r="P7737" t="s">
        <v>120</v>
      </c>
      <c r="R7737">
        <f t="shared" si="481"/>
        <v>-91</v>
      </c>
      <c r="S7737">
        <f t="shared" si="482"/>
        <v>39</v>
      </c>
      <c r="T7737" t="str">
        <f t="shared" si="483"/>
        <v>-9139</v>
      </c>
      <c r="U7737" t="str">
        <f t="shared" si="480"/>
        <v>-90, 40</v>
      </c>
    </row>
    <row r="7738" spans="1:21" hidden="1" x14ac:dyDescent="0.25">
      <c r="A7738">
        <v>-89.625164999999996</v>
      </c>
      <c r="B7738">
        <v>39.733735000000003</v>
      </c>
      <c r="C7738">
        <v>1949</v>
      </c>
      <c r="D7738" t="s">
        <v>903</v>
      </c>
      <c r="E7738" t="s">
        <v>118</v>
      </c>
      <c r="F7738" t="s">
        <v>110</v>
      </c>
      <c r="G7738" t="s">
        <v>109</v>
      </c>
      <c r="H7738" t="s">
        <v>94</v>
      </c>
      <c r="O7738">
        <v>1949</v>
      </c>
      <c r="P7738" t="s">
        <v>120</v>
      </c>
      <c r="R7738">
        <f t="shared" si="481"/>
        <v>-90</v>
      </c>
      <c r="S7738">
        <f t="shared" si="482"/>
        <v>40</v>
      </c>
      <c r="T7738" t="str">
        <f t="shared" si="483"/>
        <v>-9040</v>
      </c>
      <c r="U7738" t="str">
        <f t="shared" si="480"/>
        <v>-90, 40</v>
      </c>
    </row>
    <row r="7739" spans="1:21" hidden="1" x14ac:dyDescent="0.25">
      <c r="A7739">
        <v>-89.625164999999996</v>
      </c>
      <c r="B7739">
        <v>39.733735000000003</v>
      </c>
      <c r="C7739">
        <v>1949</v>
      </c>
      <c r="D7739" t="s">
        <v>903</v>
      </c>
      <c r="E7739" t="s">
        <v>118</v>
      </c>
      <c r="F7739" t="s">
        <v>110</v>
      </c>
      <c r="G7739" t="s">
        <v>110</v>
      </c>
      <c r="H7739" t="s">
        <v>94</v>
      </c>
      <c r="K7739">
        <v>0</v>
      </c>
      <c r="L7739">
        <v>0</v>
      </c>
      <c r="O7739">
        <v>1949</v>
      </c>
      <c r="P7739" t="s">
        <v>120</v>
      </c>
      <c r="R7739">
        <f t="shared" si="481"/>
        <v>-90</v>
      </c>
      <c r="S7739">
        <f t="shared" si="482"/>
        <v>40</v>
      </c>
      <c r="T7739" t="str">
        <f t="shared" si="483"/>
        <v>-9040</v>
      </c>
      <c r="U7739" t="str">
        <f t="shared" si="480"/>
        <v>-90, 40</v>
      </c>
    </row>
    <row r="7740" spans="1:21" hidden="1" x14ac:dyDescent="0.25">
      <c r="A7740">
        <v>-89.625164999999996</v>
      </c>
      <c r="B7740">
        <v>39.733735000000003</v>
      </c>
      <c r="C7740">
        <v>1949</v>
      </c>
      <c r="D7740" t="s">
        <v>903</v>
      </c>
      <c r="E7740" t="s">
        <v>118</v>
      </c>
      <c r="F7740" t="s">
        <v>110</v>
      </c>
      <c r="G7740" t="s">
        <v>109</v>
      </c>
      <c r="H7740" t="s">
        <v>94</v>
      </c>
      <c r="O7740">
        <v>1949</v>
      </c>
      <c r="P7740" t="s">
        <v>120</v>
      </c>
      <c r="R7740">
        <f t="shared" si="481"/>
        <v>-90</v>
      </c>
      <c r="S7740">
        <f t="shared" si="482"/>
        <v>40</v>
      </c>
      <c r="T7740" t="str">
        <f t="shared" si="483"/>
        <v>-9040</v>
      </c>
      <c r="U7740" t="str">
        <f t="shared" si="480"/>
        <v>-90, 40</v>
      </c>
    </row>
    <row r="7741" spans="1:21" hidden="1" x14ac:dyDescent="0.25">
      <c r="A7741">
        <v>-89.625164999999996</v>
      </c>
      <c r="B7741">
        <v>39.733735000000003</v>
      </c>
      <c r="C7741">
        <v>1949</v>
      </c>
      <c r="D7741" t="s">
        <v>903</v>
      </c>
      <c r="E7741" t="s">
        <v>118</v>
      </c>
      <c r="F7741" t="s">
        <v>110</v>
      </c>
      <c r="G7741" t="s">
        <v>109</v>
      </c>
      <c r="H7741" t="s">
        <v>94</v>
      </c>
      <c r="O7741">
        <v>1949</v>
      </c>
      <c r="P7741" t="s">
        <v>120</v>
      </c>
      <c r="R7741">
        <f t="shared" si="481"/>
        <v>-90</v>
      </c>
      <c r="S7741">
        <f t="shared" si="482"/>
        <v>40</v>
      </c>
      <c r="T7741" t="str">
        <f t="shared" si="483"/>
        <v>-9040</v>
      </c>
      <c r="U7741" t="str">
        <f t="shared" si="480"/>
        <v>-90, 40</v>
      </c>
    </row>
    <row r="7742" spans="1:21" hidden="1" x14ac:dyDescent="0.25">
      <c r="A7742">
        <v>-89.625164999999996</v>
      </c>
      <c r="B7742">
        <v>39.733735000000003</v>
      </c>
      <c r="C7742">
        <v>1949</v>
      </c>
      <c r="D7742" t="s">
        <v>903</v>
      </c>
      <c r="E7742" t="s">
        <v>118</v>
      </c>
      <c r="F7742" t="s">
        <v>110</v>
      </c>
      <c r="G7742" t="s">
        <v>109</v>
      </c>
      <c r="H7742" t="s">
        <v>94</v>
      </c>
      <c r="O7742">
        <v>1949</v>
      </c>
      <c r="P7742" t="s">
        <v>120</v>
      </c>
      <c r="R7742">
        <f t="shared" si="481"/>
        <v>-90</v>
      </c>
      <c r="S7742">
        <f t="shared" si="482"/>
        <v>40</v>
      </c>
      <c r="T7742" t="str">
        <f t="shared" si="483"/>
        <v>-9040</v>
      </c>
      <c r="U7742" t="str">
        <f t="shared" si="480"/>
        <v>-90, 40</v>
      </c>
    </row>
    <row r="7743" spans="1:21" hidden="1" x14ac:dyDescent="0.25">
      <c r="A7743">
        <v>-89.625164999999996</v>
      </c>
      <c r="B7743">
        <v>39.733735000000003</v>
      </c>
      <c r="C7743">
        <v>1949</v>
      </c>
      <c r="D7743" t="s">
        <v>903</v>
      </c>
      <c r="E7743" t="s">
        <v>118</v>
      </c>
      <c r="F7743" t="s">
        <v>110</v>
      </c>
      <c r="G7743" t="s">
        <v>109</v>
      </c>
      <c r="H7743" t="s">
        <v>94</v>
      </c>
      <c r="O7743">
        <v>1949</v>
      </c>
      <c r="P7743" t="s">
        <v>120</v>
      </c>
      <c r="R7743">
        <f t="shared" si="481"/>
        <v>-90</v>
      </c>
      <c r="S7743">
        <f t="shared" si="482"/>
        <v>40</v>
      </c>
      <c r="T7743" t="str">
        <f t="shared" si="483"/>
        <v>-9040</v>
      </c>
      <c r="U7743" t="str">
        <f t="shared" si="480"/>
        <v>-90, 40</v>
      </c>
    </row>
    <row r="7744" spans="1:21" hidden="1" x14ac:dyDescent="0.25">
      <c r="A7744">
        <v>-89.625164999999996</v>
      </c>
      <c r="B7744">
        <v>39.733735000000003</v>
      </c>
      <c r="C7744">
        <v>1949</v>
      </c>
      <c r="D7744" t="s">
        <v>903</v>
      </c>
      <c r="E7744" t="s">
        <v>118</v>
      </c>
      <c r="F7744" t="s">
        <v>110</v>
      </c>
      <c r="G7744" t="s">
        <v>109</v>
      </c>
      <c r="H7744" t="s">
        <v>94</v>
      </c>
      <c r="O7744">
        <v>1949</v>
      </c>
      <c r="P7744" t="s">
        <v>120</v>
      </c>
      <c r="R7744">
        <f t="shared" si="481"/>
        <v>-90</v>
      </c>
      <c r="S7744">
        <f t="shared" si="482"/>
        <v>40</v>
      </c>
      <c r="T7744" t="str">
        <f t="shared" si="483"/>
        <v>-9040</v>
      </c>
      <c r="U7744" t="str">
        <f t="shared" si="480"/>
        <v>-90, 40</v>
      </c>
    </row>
    <row r="7745" spans="1:21" hidden="1" x14ac:dyDescent="0.25">
      <c r="A7745">
        <v>-89.625164999999996</v>
      </c>
      <c r="B7745">
        <v>39.733735000000003</v>
      </c>
      <c r="C7745">
        <v>1949</v>
      </c>
      <c r="D7745" t="s">
        <v>903</v>
      </c>
      <c r="E7745" t="s">
        <v>118</v>
      </c>
      <c r="F7745" t="s">
        <v>110</v>
      </c>
      <c r="G7745" t="s">
        <v>109</v>
      </c>
      <c r="H7745" t="s">
        <v>94</v>
      </c>
      <c r="O7745">
        <v>1949</v>
      </c>
      <c r="P7745" t="s">
        <v>120</v>
      </c>
      <c r="R7745">
        <f t="shared" si="481"/>
        <v>-90</v>
      </c>
      <c r="S7745">
        <f t="shared" si="482"/>
        <v>40</v>
      </c>
      <c r="T7745" t="str">
        <f t="shared" si="483"/>
        <v>-9040</v>
      </c>
      <c r="U7745" t="str">
        <f t="shared" si="480"/>
        <v>-90, 40</v>
      </c>
    </row>
    <row r="7746" spans="1:21" hidden="1" x14ac:dyDescent="0.25">
      <c r="A7746">
        <v>-89.625164999999996</v>
      </c>
      <c r="B7746">
        <v>39.733735000000003</v>
      </c>
      <c r="C7746">
        <v>1949</v>
      </c>
      <c r="D7746" t="s">
        <v>903</v>
      </c>
      <c r="E7746" t="s">
        <v>118</v>
      </c>
      <c r="F7746" t="s">
        <v>110</v>
      </c>
      <c r="G7746" t="s">
        <v>109</v>
      </c>
      <c r="H7746" t="s">
        <v>94</v>
      </c>
      <c r="O7746">
        <v>1949</v>
      </c>
      <c r="P7746" t="s">
        <v>120</v>
      </c>
      <c r="R7746">
        <f t="shared" si="481"/>
        <v>-90</v>
      </c>
      <c r="S7746">
        <f t="shared" si="482"/>
        <v>40</v>
      </c>
      <c r="T7746" t="str">
        <f t="shared" si="483"/>
        <v>-9040</v>
      </c>
      <c r="U7746" t="str">
        <f t="shared" ref="U7746:U7809" si="484">_xlfn.CONCAT($R7747, ", ", $S7747)</f>
        <v>-88, 37</v>
      </c>
    </row>
    <row r="7747" spans="1:21" hidden="1" x14ac:dyDescent="0.25">
      <c r="A7747">
        <v>-88.404570000000007</v>
      </c>
      <c r="B7747">
        <v>37.493029999999997</v>
      </c>
      <c r="C7747">
        <v>1950</v>
      </c>
      <c r="D7747" t="s">
        <v>903</v>
      </c>
      <c r="E7747" t="s">
        <v>118</v>
      </c>
      <c r="F7747" t="s">
        <v>110</v>
      </c>
      <c r="G7747" t="s">
        <v>110</v>
      </c>
      <c r="H7747" t="s">
        <v>94</v>
      </c>
      <c r="K7747">
        <v>0</v>
      </c>
      <c r="L7747">
        <v>0</v>
      </c>
      <c r="O7747">
        <v>1950</v>
      </c>
      <c r="P7747" t="s">
        <v>120</v>
      </c>
      <c r="R7747">
        <f t="shared" ref="R7747:R7810" si="485">ROUND($A7747, 0)</f>
        <v>-88</v>
      </c>
      <c r="S7747">
        <f t="shared" ref="S7747:S7810" si="486">ROUND($B7747, 0)</f>
        <v>37</v>
      </c>
      <c r="T7747" t="str">
        <f t="shared" ref="T7747:T7810" si="487">_xlfn.CONCAT($R7747, $S7747)</f>
        <v>-8837</v>
      </c>
      <c r="U7747" t="str">
        <f t="shared" si="484"/>
        <v>-89, 37</v>
      </c>
    </row>
    <row r="7748" spans="1:21" hidden="1" x14ac:dyDescent="0.25">
      <c r="A7748">
        <v>-89.04468</v>
      </c>
      <c r="B7748">
        <v>37.314100000000003</v>
      </c>
      <c r="C7748">
        <v>1950</v>
      </c>
      <c r="D7748" t="s">
        <v>903</v>
      </c>
      <c r="E7748" t="s">
        <v>118</v>
      </c>
      <c r="F7748" t="s">
        <v>110</v>
      </c>
      <c r="G7748" t="s">
        <v>110</v>
      </c>
      <c r="H7748" t="s">
        <v>94</v>
      </c>
      <c r="K7748">
        <v>0</v>
      </c>
      <c r="L7748">
        <v>0</v>
      </c>
      <c r="O7748">
        <v>1950</v>
      </c>
      <c r="P7748" t="s">
        <v>120</v>
      </c>
      <c r="R7748">
        <f t="shared" si="485"/>
        <v>-89</v>
      </c>
      <c r="S7748">
        <f t="shared" si="486"/>
        <v>37</v>
      </c>
      <c r="T7748" t="str">
        <f t="shared" si="487"/>
        <v>-8937</v>
      </c>
      <c r="U7748" t="str">
        <f t="shared" si="484"/>
        <v>-90, 39</v>
      </c>
    </row>
    <row r="7749" spans="1:21" hidden="1" x14ac:dyDescent="0.25">
      <c r="A7749">
        <v>-90.066339999999997</v>
      </c>
      <c r="B7749">
        <v>38.693840000000002</v>
      </c>
      <c r="C7749">
        <v>1950</v>
      </c>
      <c r="D7749" t="s">
        <v>903</v>
      </c>
      <c r="E7749" t="s">
        <v>118</v>
      </c>
      <c r="F7749" t="s">
        <v>110</v>
      </c>
      <c r="G7749" t="s">
        <v>110</v>
      </c>
      <c r="H7749" t="s">
        <v>94</v>
      </c>
      <c r="K7749">
        <v>0</v>
      </c>
      <c r="L7749">
        <v>0</v>
      </c>
      <c r="O7749">
        <v>1950</v>
      </c>
      <c r="P7749" t="s">
        <v>120</v>
      </c>
      <c r="R7749">
        <f t="shared" si="485"/>
        <v>-90</v>
      </c>
      <c r="S7749">
        <f t="shared" si="486"/>
        <v>39</v>
      </c>
      <c r="T7749" t="str">
        <f t="shared" si="487"/>
        <v>-9039</v>
      </c>
      <c r="U7749" t="str">
        <f t="shared" si="484"/>
        <v>-90, 39</v>
      </c>
    </row>
    <row r="7750" spans="1:21" hidden="1" x14ac:dyDescent="0.25">
      <c r="A7750">
        <v>-90.066339999999997</v>
      </c>
      <c r="B7750">
        <v>38.693840000000002</v>
      </c>
      <c r="C7750">
        <v>1950</v>
      </c>
      <c r="D7750" t="s">
        <v>903</v>
      </c>
      <c r="E7750" t="s">
        <v>118</v>
      </c>
      <c r="F7750" t="s">
        <v>110</v>
      </c>
      <c r="G7750" t="s">
        <v>110</v>
      </c>
      <c r="H7750" t="s">
        <v>94</v>
      </c>
      <c r="K7750">
        <v>0</v>
      </c>
      <c r="L7750">
        <v>0</v>
      </c>
      <c r="O7750">
        <v>1950</v>
      </c>
      <c r="P7750" t="s">
        <v>120</v>
      </c>
      <c r="R7750">
        <f t="shared" si="485"/>
        <v>-90</v>
      </c>
      <c r="S7750">
        <f t="shared" si="486"/>
        <v>39</v>
      </c>
      <c r="T7750" t="str">
        <f t="shared" si="487"/>
        <v>-9039</v>
      </c>
      <c r="U7750" t="str">
        <f t="shared" si="484"/>
        <v>-90, 39</v>
      </c>
    </row>
    <row r="7751" spans="1:21" hidden="1" x14ac:dyDescent="0.25">
      <c r="A7751">
        <v>-90.066339999999997</v>
      </c>
      <c r="B7751">
        <v>38.693840000000002</v>
      </c>
      <c r="C7751">
        <v>1950</v>
      </c>
      <c r="D7751" t="s">
        <v>903</v>
      </c>
      <c r="E7751" t="s">
        <v>118</v>
      </c>
      <c r="F7751" t="s">
        <v>110</v>
      </c>
      <c r="G7751" t="s">
        <v>110</v>
      </c>
      <c r="H7751" t="s">
        <v>94</v>
      </c>
      <c r="K7751">
        <v>0</v>
      </c>
      <c r="L7751">
        <v>0</v>
      </c>
      <c r="O7751">
        <v>1950</v>
      </c>
      <c r="P7751" t="s">
        <v>120</v>
      </c>
      <c r="R7751">
        <f t="shared" si="485"/>
        <v>-90</v>
      </c>
      <c r="S7751">
        <f t="shared" si="486"/>
        <v>39</v>
      </c>
      <c r="T7751" t="str">
        <f t="shared" si="487"/>
        <v>-9039</v>
      </c>
      <c r="U7751" t="str">
        <f t="shared" si="484"/>
        <v>-89, 39</v>
      </c>
    </row>
    <row r="7752" spans="1:21" hidden="1" x14ac:dyDescent="0.25">
      <c r="A7752">
        <v>-88.846209999999999</v>
      </c>
      <c r="B7752">
        <v>38.700969999999998</v>
      </c>
      <c r="C7752">
        <v>1950</v>
      </c>
      <c r="D7752" t="s">
        <v>903</v>
      </c>
      <c r="E7752" t="s">
        <v>118</v>
      </c>
      <c r="F7752" t="s">
        <v>110</v>
      </c>
      <c r="G7752" t="s">
        <v>109</v>
      </c>
      <c r="H7752" t="s">
        <v>94</v>
      </c>
      <c r="O7752">
        <v>1950</v>
      </c>
      <c r="P7752" t="s">
        <v>120</v>
      </c>
      <c r="R7752">
        <f t="shared" si="485"/>
        <v>-89</v>
      </c>
      <c r="S7752">
        <f t="shared" si="486"/>
        <v>39</v>
      </c>
      <c r="T7752" t="str">
        <f t="shared" si="487"/>
        <v>-8939</v>
      </c>
      <c r="U7752" t="str">
        <f t="shared" si="484"/>
        <v>-91, 40</v>
      </c>
    </row>
    <row r="7753" spans="1:21" hidden="1" x14ac:dyDescent="0.25">
      <c r="A7753">
        <v>-90.618099999999998</v>
      </c>
      <c r="B7753">
        <v>39.627560000000003</v>
      </c>
      <c r="C7753">
        <v>1950</v>
      </c>
      <c r="D7753" t="s">
        <v>903</v>
      </c>
      <c r="E7753" t="s">
        <v>118</v>
      </c>
      <c r="F7753" t="s">
        <v>110</v>
      </c>
      <c r="G7753" t="s">
        <v>110</v>
      </c>
      <c r="H7753" t="s">
        <v>94</v>
      </c>
      <c r="K7753">
        <v>0</v>
      </c>
      <c r="L7753">
        <v>0</v>
      </c>
      <c r="O7753">
        <v>1950</v>
      </c>
      <c r="P7753" t="s">
        <v>120</v>
      </c>
      <c r="R7753">
        <f t="shared" si="485"/>
        <v>-91</v>
      </c>
      <c r="S7753">
        <f t="shared" si="486"/>
        <v>40</v>
      </c>
      <c r="T7753" t="str">
        <f t="shared" si="487"/>
        <v>-9140</v>
      </c>
      <c r="U7753" t="str">
        <f t="shared" si="484"/>
        <v>-91, 40</v>
      </c>
    </row>
    <row r="7754" spans="1:21" hidden="1" x14ac:dyDescent="0.25">
      <c r="A7754">
        <v>-90.618099999999998</v>
      </c>
      <c r="B7754">
        <v>39.627560000000003</v>
      </c>
      <c r="C7754">
        <v>1950</v>
      </c>
      <c r="D7754" t="s">
        <v>903</v>
      </c>
      <c r="E7754" t="s">
        <v>118</v>
      </c>
      <c r="F7754" t="s">
        <v>110</v>
      </c>
      <c r="G7754" t="s">
        <v>110</v>
      </c>
      <c r="H7754" t="s">
        <v>94</v>
      </c>
      <c r="K7754">
        <v>0</v>
      </c>
      <c r="L7754">
        <v>0</v>
      </c>
      <c r="O7754">
        <v>1950</v>
      </c>
      <c r="P7754" t="s">
        <v>120</v>
      </c>
      <c r="R7754">
        <f t="shared" si="485"/>
        <v>-91</v>
      </c>
      <c r="S7754">
        <f t="shared" si="486"/>
        <v>40</v>
      </c>
      <c r="T7754" t="str">
        <f t="shared" si="487"/>
        <v>-9140</v>
      </c>
      <c r="U7754" t="str">
        <f t="shared" si="484"/>
        <v>-91, 40</v>
      </c>
    </row>
    <row r="7755" spans="1:21" hidden="1" x14ac:dyDescent="0.25">
      <c r="A7755">
        <v>-90.618099999999998</v>
      </c>
      <c r="B7755">
        <v>39.627560000000003</v>
      </c>
      <c r="C7755">
        <v>1950</v>
      </c>
      <c r="D7755" t="s">
        <v>903</v>
      </c>
      <c r="E7755" t="s">
        <v>118</v>
      </c>
      <c r="F7755" t="s">
        <v>110</v>
      </c>
      <c r="G7755" t="s">
        <v>110</v>
      </c>
      <c r="H7755" t="s">
        <v>94</v>
      </c>
      <c r="K7755">
        <v>0</v>
      </c>
      <c r="L7755">
        <v>0</v>
      </c>
      <c r="O7755">
        <v>1950</v>
      </c>
      <c r="P7755" t="s">
        <v>120</v>
      </c>
      <c r="R7755">
        <f t="shared" si="485"/>
        <v>-91</v>
      </c>
      <c r="S7755">
        <f t="shared" si="486"/>
        <v>40</v>
      </c>
      <c r="T7755" t="str">
        <f t="shared" si="487"/>
        <v>-9140</v>
      </c>
      <c r="U7755" t="str">
        <f t="shared" si="484"/>
        <v>-91, 40</v>
      </c>
    </row>
    <row r="7756" spans="1:21" hidden="1" x14ac:dyDescent="0.25">
      <c r="A7756">
        <v>-90.618099999999998</v>
      </c>
      <c r="B7756">
        <v>39.627560000000003</v>
      </c>
      <c r="C7756">
        <v>1950</v>
      </c>
      <c r="D7756" t="s">
        <v>903</v>
      </c>
      <c r="E7756" t="s">
        <v>118</v>
      </c>
      <c r="F7756" t="s">
        <v>110</v>
      </c>
      <c r="G7756" t="s">
        <v>110</v>
      </c>
      <c r="H7756" t="s">
        <v>94</v>
      </c>
      <c r="K7756">
        <v>0</v>
      </c>
      <c r="L7756">
        <v>0</v>
      </c>
      <c r="O7756">
        <v>1950</v>
      </c>
      <c r="P7756" t="s">
        <v>120</v>
      </c>
      <c r="R7756">
        <f t="shared" si="485"/>
        <v>-91</v>
      </c>
      <c r="S7756">
        <f t="shared" si="486"/>
        <v>40</v>
      </c>
      <c r="T7756" t="str">
        <f t="shared" si="487"/>
        <v>-9140</v>
      </c>
      <c r="U7756" t="str">
        <f t="shared" si="484"/>
        <v>-91, 40</v>
      </c>
    </row>
    <row r="7757" spans="1:21" hidden="1" x14ac:dyDescent="0.25">
      <c r="A7757">
        <v>-90.618099999999998</v>
      </c>
      <c r="B7757">
        <v>39.627560000000003</v>
      </c>
      <c r="C7757">
        <v>1950</v>
      </c>
      <c r="D7757" t="s">
        <v>903</v>
      </c>
      <c r="E7757" t="s">
        <v>118</v>
      </c>
      <c r="F7757" t="s">
        <v>110</v>
      </c>
      <c r="G7757" t="s">
        <v>110</v>
      </c>
      <c r="H7757" t="s">
        <v>94</v>
      </c>
      <c r="K7757">
        <v>0</v>
      </c>
      <c r="L7757">
        <v>0</v>
      </c>
      <c r="O7757">
        <v>1950</v>
      </c>
      <c r="P7757" t="s">
        <v>120</v>
      </c>
      <c r="R7757">
        <f t="shared" si="485"/>
        <v>-91</v>
      </c>
      <c r="S7757">
        <f t="shared" si="486"/>
        <v>40</v>
      </c>
      <c r="T7757" t="str">
        <f t="shared" si="487"/>
        <v>-9140</v>
      </c>
      <c r="U7757" t="str">
        <f t="shared" si="484"/>
        <v>-88, 39</v>
      </c>
    </row>
    <row r="7758" spans="1:21" hidden="1" x14ac:dyDescent="0.25">
      <c r="A7758">
        <v>-88.111999999999995</v>
      </c>
      <c r="B7758">
        <v>38.807000000000002</v>
      </c>
      <c r="C7758">
        <v>1950</v>
      </c>
      <c r="D7758" t="s">
        <v>903</v>
      </c>
      <c r="E7758" t="s">
        <v>118</v>
      </c>
      <c r="F7758" t="s">
        <v>110</v>
      </c>
      <c r="G7758" t="s">
        <v>110</v>
      </c>
      <c r="H7758" t="s">
        <v>94</v>
      </c>
      <c r="K7758">
        <v>0</v>
      </c>
      <c r="L7758">
        <v>0</v>
      </c>
      <c r="O7758">
        <v>1950</v>
      </c>
      <c r="P7758" t="s">
        <v>120</v>
      </c>
      <c r="R7758">
        <f t="shared" si="485"/>
        <v>-88</v>
      </c>
      <c r="S7758">
        <f t="shared" si="486"/>
        <v>39</v>
      </c>
      <c r="T7758" t="str">
        <f t="shared" si="487"/>
        <v>-8839</v>
      </c>
      <c r="U7758" t="str">
        <f t="shared" si="484"/>
        <v>-91, 40</v>
      </c>
    </row>
    <row r="7759" spans="1:21" hidden="1" x14ac:dyDescent="0.25">
      <c r="A7759">
        <v>-90.508309999999994</v>
      </c>
      <c r="B7759">
        <v>39.550249999999998</v>
      </c>
      <c r="C7759">
        <v>1950</v>
      </c>
      <c r="D7759" t="s">
        <v>903</v>
      </c>
      <c r="E7759" t="s">
        <v>118</v>
      </c>
      <c r="F7759" t="s">
        <v>110</v>
      </c>
      <c r="G7759" t="s">
        <v>110</v>
      </c>
      <c r="H7759" t="s">
        <v>94</v>
      </c>
      <c r="K7759">
        <v>0</v>
      </c>
      <c r="L7759">
        <v>0</v>
      </c>
      <c r="O7759">
        <v>1950</v>
      </c>
      <c r="P7759" t="s">
        <v>120</v>
      </c>
      <c r="R7759">
        <f t="shared" si="485"/>
        <v>-91</v>
      </c>
      <c r="S7759">
        <f t="shared" si="486"/>
        <v>40</v>
      </c>
      <c r="T7759" t="str">
        <f t="shared" si="487"/>
        <v>-9140</v>
      </c>
      <c r="U7759" t="str">
        <f t="shared" si="484"/>
        <v>-89, 39</v>
      </c>
    </row>
    <row r="7760" spans="1:21" hidden="1" x14ac:dyDescent="0.25">
      <c r="A7760">
        <v>-89.020330000000001</v>
      </c>
      <c r="B7760">
        <v>39.389490000000002</v>
      </c>
      <c r="C7760">
        <v>1950</v>
      </c>
      <c r="D7760" t="s">
        <v>903</v>
      </c>
      <c r="E7760" t="s">
        <v>118</v>
      </c>
      <c r="F7760" t="s">
        <v>110</v>
      </c>
      <c r="G7760" t="s">
        <v>109</v>
      </c>
      <c r="H7760" t="s">
        <v>94</v>
      </c>
      <c r="O7760">
        <v>1950</v>
      </c>
      <c r="P7760" t="s">
        <v>120</v>
      </c>
      <c r="R7760">
        <f t="shared" si="485"/>
        <v>-89</v>
      </c>
      <c r="S7760">
        <f t="shared" si="486"/>
        <v>39</v>
      </c>
      <c r="T7760" t="str">
        <f t="shared" si="487"/>
        <v>-8939</v>
      </c>
      <c r="U7760" t="str">
        <f t="shared" si="484"/>
        <v>-89, 39</v>
      </c>
    </row>
    <row r="7761" spans="1:21" hidden="1" x14ac:dyDescent="0.25">
      <c r="A7761">
        <v>-89.020330000000001</v>
      </c>
      <c r="B7761">
        <v>39.389490000000002</v>
      </c>
      <c r="C7761">
        <v>1950</v>
      </c>
      <c r="D7761" t="s">
        <v>903</v>
      </c>
      <c r="E7761" t="s">
        <v>118</v>
      </c>
      <c r="F7761" t="s">
        <v>110</v>
      </c>
      <c r="G7761" t="s">
        <v>109</v>
      </c>
      <c r="H7761" t="s">
        <v>94</v>
      </c>
      <c r="O7761">
        <v>1950</v>
      </c>
      <c r="P7761" t="s">
        <v>120</v>
      </c>
      <c r="R7761">
        <f t="shared" si="485"/>
        <v>-89</v>
      </c>
      <c r="S7761">
        <f t="shared" si="486"/>
        <v>39</v>
      </c>
      <c r="T7761" t="str">
        <f t="shared" si="487"/>
        <v>-8939</v>
      </c>
      <c r="U7761" t="str">
        <f t="shared" si="484"/>
        <v>-89, 39</v>
      </c>
    </row>
    <row r="7762" spans="1:21" hidden="1" x14ac:dyDescent="0.25">
      <c r="A7762">
        <v>-89.020330000000001</v>
      </c>
      <c r="B7762">
        <v>39.389490000000002</v>
      </c>
      <c r="C7762">
        <v>1950</v>
      </c>
      <c r="D7762" t="s">
        <v>903</v>
      </c>
      <c r="E7762" t="s">
        <v>118</v>
      </c>
      <c r="F7762" t="s">
        <v>110</v>
      </c>
      <c r="G7762" t="s">
        <v>109</v>
      </c>
      <c r="H7762" t="s">
        <v>94</v>
      </c>
      <c r="O7762">
        <v>1950</v>
      </c>
      <c r="P7762" t="s">
        <v>120</v>
      </c>
      <c r="R7762">
        <f t="shared" si="485"/>
        <v>-89</v>
      </c>
      <c r="S7762">
        <f t="shared" si="486"/>
        <v>39</v>
      </c>
      <c r="T7762" t="str">
        <f t="shared" si="487"/>
        <v>-8939</v>
      </c>
      <c r="U7762" t="str">
        <f t="shared" si="484"/>
        <v>-89, 39</v>
      </c>
    </row>
    <row r="7763" spans="1:21" hidden="1" x14ac:dyDescent="0.25">
      <c r="A7763">
        <v>-89.020330000000001</v>
      </c>
      <c r="B7763">
        <v>39.389490000000002</v>
      </c>
      <c r="C7763">
        <v>1950</v>
      </c>
      <c r="D7763" t="s">
        <v>903</v>
      </c>
      <c r="E7763" t="s">
        <v>118</v>
      </c>
      <c r="F7763" t="s">
        <v>110</v>
      </c>
      <c r="G7763" t="s">
        <v>110</v>
      </c>
      <c r="H7763" t="s">
        <v>94</v>
      </c>
      <c r="K7763">
        <v>0</v>
      </c>
      <c r="L7763">
        <v>0</v>
      </c>
      <c r="O7763">
        <v>1950</v>
      </c>
      <c r="P7763" t="s">
        <v>120</v>
      </c>
      <c r="R7763">
        <f t="shared" si="485"/>
        <v>-89</v>
      </c>
      <c r="S7763">
        <f t="shared" si="486"/>
        <v>39</v>
      </c>
      <c r="T7763" t="str">
        <f t="shared" si="487"/>
        <v>-8939</v>
      </c>
      <c r="U7763" t="str">
        <f t="shared" si="484"/>
        <v>-89, 39</v>
      </c>
    </row>
    <row r="7764" spans="1:21" hidden="1" x14ac:dyDescent="0.25">
      <c r="A7764">
        <v>-89.020330000000001</v>
      </c>
      <c r="B7764">
        <v>39.389490000000002</v>
      </c>
      <c r="C7764">
        <v>1950</v>
      </c>
      <c r="D7764" t="s">
        <v>903</v>
      </c>
      <c r="E7764" t="s">
        <v>118</v>
      </c>
      <c r="F7764" t="s">
        <v>110</v>
      </c>
      <c r="G7764" t="s">
        <v>110</v>
      </c>
      <c r="H7764" t="s">
        <v>94</v>
      </c>
      <c r="K7764">
        <v>0</v>
      </c>
      <c r="L7764">
        <v>0</v>
      </c>
      <c r="O7764">
        <v>1950</v>
      </c>
      <c r="P7764" t="s">
        <v>120</v>
      </c>
      <c r="R7764">
        <f t="shared" si="485"/>
        <v>-89</v>
      </c>
      <c r="S7764">
        <f t="shared" si="486"/>
        <v>39</v>
      </c>
      <c r="T7764" t="str">
        <f t="shared" si="487"/>
        <v>-8939</v>
      </c>
      <c r="U7764" t="str">
        <f t="shared" si="484"/>
        <v>-90, 40</v>
      </c>
    </row>
    <row r="7765" spans="1:21" hidden="1" x14ac:dyDescent="0.25">
      <c r="A7765">
        <v>-89.842709999999997</v>
      </c>
      <c r="B7765">
        <v>39.975639999999999</v>
      </c>
      <c r="C7765">
        <v>1950</v>
      </c>
      <c r="D7765" t="s">
        <v>903</v>
      </c>
      <c r="E7765" t="s">
        <v>118</v>
      </c>
      <c r="F7765" t="s">
        <v>110</v>
      </c>
      <c r="G7765" t="s">
        <v>110</v>
      </c>
      <c r="H7765" t="s">
        <v>94</v>
      </c>
      <c r="K7765">
        <v>0</v>
      </c>
      <c r="L7765">
        <v>0</v>
      </c>
      <c r="O7765">
        <v>1950</v>
      </c>
      <c r="P7765" t="s">
        <v>120</v>
      </c>
      <c r="R7765">
        <f t="shared" si="485"/>
        <v>-90</v>
      </c>
      <c r="S7765">
        <f t="shared" si="486"/>
        <v>40</v>
      </c>
      <c r="T7765" t="str">
        <f t="shared" si="487"/>
        <v>-9040</v>
      </c>
      <c r="U7765" t="str">
        <f t="shared" si="484"/>
        <v>-90, 38</v>
      </c>
    </row>
    <row r="7766" spans="1:21" hidden="1" x14ac:dyDescent="0.25">
      <c r="A7766">
        <v>-90.239549999999994</v>
      </c>
      <c r="B7766">
        <v>38.324689999999997</v>
      </c>
      <c r="C7766">
        <v>1951</v>
      </c>
      <c r="D7766" t="s">
        <v>903</v>
      </c>
      <c r="E7766" t="s">
        <v>118</v>
      </c>
      <c r="F7766" t="s">
        <v>110</v>
      </c>
      <c r="G7766" t="s">
        <v>109</v>
      </c>
      <c r="H7766" t="s">
        <v>94</v>
      </c>
      <c r="O7766">
        <v>1951</v>
      </c>
      <c r="P7766" t="s">
        <v>120</v>
      </c>
      <c r="R7766">
        <f t="shared" si="485"/>
        <v>-90</v>
      </c>
      <c r="S7766">
        <f t="shared" si="486"/>
        <v>38</v>
      </c>
      <c r="T7766" t="str">
        <f t="shared" si="487"/>
        <v>-9038</v>
      </c>
      <c r="U7766" t="str">
        <f t="shared" si="484"/>
        <v>-90, 38</v>
      </c>
    </row>
    <row r="7767" spans="1:21" hidden="1" x14ac:dyDescent="0.25">
      <c r="A7767">
        <v>-90.239549999999994</v>
      </c>
      <c r="B7767">
        <v>38.324689999999997</v>
      </c>
      <c r="C7767">
        <v>1951</v>
      </c>
      <c r="D7767" t="s">
        <v>903</v>
      </c>
      <c r="E7767" t="s">
        <v>118</v>
      </c>
      <c r="F7767" t="s">
        <v>110</v>
      </c>
      <c r="G7767" t="s">
        <v>109</v>
      </c>
      <c r="H7767" t="s">
        <v>94</v>
      </c>
      <c r="O7767">
        <v>1951</v>
      </c>
      <c r="P7767" t="s">
        <v>120</v>
      </c>
      <c r="R7767">
        <f t="shared" si="485"/>
        <v>-90</v>
      </c>
      <c r="S7767">
        <f t="shared" si="486"/>
        <v>38</v>
      </c>
      <c r="T7767" t="str">
        <f t="shared" si="487"/>
        <v>-9038</v>
      </c>
      <c r="U7767" t="str">
        <f t="shared" si="484"/>
        <v>-88, 39</v>
      </c>
    </row>
    <row r="7768" spans="1:21" hidden="1" x14ac:dyDescent="0.25">
      <c r="A7768">
        <v>-88.148409999999998</v>
      </c>
      <c r="B7768">
        <v>39.403300000000002</v>
      </c>
      <c r="C7768">
        <v>1951</v>
      </c>
      <c r="D7768" t="s">
        <v>903</v>
      </c>
      <c r="E7768" t="s">
        <v>118</v>
      </c>
      <c r="F7768" t="s">
        <v>110</v>
      </c>
      <c r="G7768" t="s">
        <v>109</v>
      </c>
      <c r="H7768" t="s">
        <v>94</v>
      </c>
      <c r="O7768">
        <v>1951</v>
      </c>
      <c r="P7768" t="s">
        <v>120</v>
      </c>
      <c r="R7768">
        <f t="shared" si="485"/>
        <v>-88</v>
      </c>
      <c r="S7768">
        <f t="shared" si="486"/>
        <v>39</v>
      </c>
      <c r="T7768" t="str">
        <f t="shared" si="487"/>
        <v>-8839</v>
      </c>
      <c r="U7768" t="str">
        <f t="shared" si="484"/>
        <v>-88, 39</v>
      </c>
    </row>
    <row r="7769" spans="1:21" hidden="1" x14ac:dyDescent="0.25">
      <c r="A7769">
        <v>-88.148409999999998</v>
      </c>
      <c r="B7769">
        <v>39.403300000000002</v>
      </c>
      <c r="C7769">
        <v>1951</v>
      </c>
      <c r="D7769" t="s">
        <v>903</v>
      </c>
      <c r="E7769" t="s">
        <v>118</v>
      </c>
      <c r="F7769" t="s">
        <v>110</v>
      </c>
      <c r="G7769" t="s">
        <v>109</v>
      </c>
      <c r="H7769" t="s">
        <v>94</v>
      </c>
      <c r="O7769">
        <v>1951</v>
      </c>
      <c r="P7769" t="s">
        <v>120</v>
      </c>
      <c r="R7769">
        <f t="shared" si="485"/>
        <v>-88</v>
      </c>
      <c r="S7769">
        <f t="shared" si="486"/>
        <v>39</v>
      </c>
      <c r="T7769" t="str">
        <f t="shared" si="487"/>
        <v>-8839</v>
      </c>
      <c r="U7769" t="str">
        <f t="shared" si="484"/>
        <v>-88, 39</v>
      </c>
    </row>
    <row r="7770" spans="1:21" hidden="1" x14ac:dyDescent="0.25">
      <c r="A7770">
        <v>-88.148409999999998</v>
      </c>
      <c r="B7770">
        <v>39.403300000000002</v>
      </c>
      <c r="C7770">
        <v>1951</v>
      </c>
      <c r="D7770" t="s">
        <v>903</v>
      </c>
      <c r="E7770" t="s">
        <v>118</v>
      </c>
      <c r="F7770" t="s">
        <v>110</v>
      </c>
      <c r="G7770" t="s">
        <v>110</v>
      </c>
      <c r="H7770" t="s">
        <v>94</v>
      </c>
      <c r="K7770">
        <v>0</v>
      </c>
      <c r="L7770">
        <v>0</v>
      </c>
      <c r="O7770">
        <v>1951</v>
      </c>
      <c r="P7770" t="s">
        <v>120</v>
      </c>
      <c r="R7770">
        <f t="shared" si="485"/>
        <v>-88</v>
      </c>
      <c r="S7770">
        <f t="shared" si="486"/>
        <v>39</v>
      </c>
      <c r="T7770" t="str">
        <f t="shared" si="487"/>
        <v>-8839</v>
      </c>
      <c r="U7770" t="str">
        <f t="shared" si="484"/>
        <v>-88, 39</v>
      </c>
    </row>
    <row r="7771" spans="1:21" hidden="1" x14ac:dyDescent="0.25">
      <c r="A7771">
        <v>-88.454409999999996</v>
      </c>
      <c r="B7771">
        <v>39.318680000000001</v>
      </c>
      <c r="C7771">
        <v>1951</v>
      </c>
      <c r="D7771" t="s">
        <v>903</v>
      </c>
      <c r="E7771" t="s">
        <v>118</v>
      </c>
      <c r="F7771" t="s">
        <v>110</v>
      </c>
      <c r="G7771" t="s">
        <v>110</v>
      </c>
      <c r="H7771" t="s">
        <v>94</v>
      </c>
      <c r="K7771">
        <v>0</v>
      </c>
      <c r="L7771">
        <v>0</v>
      </c>
      <c r="O7771">
        <v>1951</v>
      </c>
      <c r="P7771" t="s">
        <v>120</v>
      </c>
      <c r="R7771">
        <f t="shared" si="485"/>
        <v>-88</v>
      </c>
      <c r="S7771">
        <f t="shared" si="486"/>
        <v>39</v>
      </c>
      <c r="T7771" t="str">
        <f t="shared" si="487"/>
        <v>-8839</v>
      </c>
      <c r="U7771" t="str">
        <f t="shared" si="484"/>
        <v>-88, 39</v>
      </c>
    </row>
    <row r="7772" spans="1:21" hidden="1" x14ac:dyDescent="0.25">
      <c r="A7772">
        <v>-88.454409999999996</v>
      </c>
      <c r="B7772">
        <v>39.318680000000001</v>
      </c>
      <c r="C7772">
        <v>1951</v>
      </c>
      <c r="D7772" t="s">
        <v>903</v>
      </c>
      <c r="E7772" t="s">
        <v>118</v>
      </c>
      <c r="F7772" t="s">
        <v>110</v>
      </c>
      <c r="G7772" t="s">
        <v>109</v>
      </c>
      <c r="H7772" t="s">
        <v>94</v>
      </c>
      <c r="O7772">
        <v>1951</v>
      </c>
      <c r="P7772" t="s">
        <v>120</v>
      </c>
      <c r="R7772">
        <f t="shared" si="485"/>
        <v>-88</v>
      </c>
      <c r="S7772">
        <f t="shared" si="486"/>
        <v>39</v>
      </c>
      <c r="T7772" t="str">
        <f t="shared" si="487"/>
        <v>-8839</v>
      </c>
      <c r="U7772" t="str">
        <f t="shared" si="484"/>
        <v>-89, 39</v>
      </c>
    </row>
    <row r="7773" spans="1:21" hidden="1" x14ac:dyDescent="0.25">
      <c r="A7773">
        <v>-89.237179999999995</v>
      </c>
      <c r="B7773">
        <v>38.932450000000003</v>
      </c>
      <c r="C7773">
        <v>1951</v>
      </c>
      <c r="D7773" t="s">
        <v>903</v>
      </c>
      <c r="E7773" t="s">
        <v>118</v>
      </c>
      <c r="F7773" t="s">
        <v>110</v>
      </c>
      <c r="G7773" t="s">
        <v>110</v>
      </c>
      <c r="H7773" t="s">
        <v>94</v>
      </c>
      <c r="K7773">
        <v>0</v>
      </c>
      <c r="L7773">
        <v>0</v>
      </c>
      <c r="O7773">
        <v>1951</v>
      </c>
      <c r="P7773" t="s">
        <v>120</v>
      </c>
      <c r="R7773">
        <f t="shared" si="485"/>
        <v>-89</v>
      </c>
      <c r="S7773">
        <f t="shared" si="486"/>
        <v>39</v>
      </c>
      <c r="T7773" t="str">
        <f t="shared" si="487"/>
        <v>-8939</v>
      </c>
      <c r="U7773" t="str">
        <f t="shared" si="484"/>
        <v>-89, 39</v>
      </c>
    </row>
    <row r="7774" spans="1:21" hidden="1" x14ac:dyDescent="0.25">
      <c r="A7774">
        <v>-89.237179999999995</v>
      </c>
      <c r="B7774">
        <v>38.932450000000003</v>
      </c>
      <c r="C7774">
        <v>1951</v>
      </c>
      <c r="D7774" t="s">
        <v>903</v>
      </c>
      <c r="E7774" t="s">
        <v>118</v>
      </c>
      <c r="F7774" t="s">
        <v>110</v>
      </c>
      <c r="G7774" t="s">
        <v>109</v>
      </c>
      <c r="H7774" t="s">
        <v>94</v>
      </c>
      <c r="O7774">
        <v>1951</v>
      </c>
      <c r="P7774" t="s">
        <v>120</v>
      </c>
      <c r="R7774">
        <f t="shared" si="485"/>
        <v>-89</v>
      </c>
      <c r="S7774">
        <f t="shared" si="486"/>
        <v>39</v>
      </c>
      <c r="T7774" t="str">
        <f t="shared" si="487"/>
        <v>-8939</v>
      </c>
      <c r="U7774" t="str">
        <f t="shared" si="484"/>
        <v>-90, 40</v>
      </c>
    </row>
    <row r="7775" spans="1:21" hidden="1" x14ac:dyDescent="0.25">
      <c r="A7775">
        <v>-90.373019999999997</v>
      </c>
      <c r="B7775">
        <v>40.014130000000002</v>
      </c>
      <c r="C7775">
        <v>1951</v>
      </c>
      <c r="D7775" t="s">
        <v>903</v>
      </c>
      <c r="E7775" t="s">
        <v>118</v>
      </c>
      <c r="F7775" t="s">
        <v>110</v>
      </c>
      <c r="G7775" t="s">
        <v>109</v>
      </c>
      <c r="H7775" t="s">
        <v>94</v>
      </c>
      <c r="O7775">
        <v>1951</v>
      </c>
      <c r="P7775" t="s">
        <v>120</v>
      </c>
      <c r="R7775">
        <f t="shared" si="485"/>
        <v>-90</v>
      </c>
      <c r="S7775">
        <f t="shared" si="486"/>
        <v>40</v>
      </c>
      <c r="T7775" t="str">
        <f t="shared" si="487"/>
        <v>-9040</v>
      </c>
      <c r="U7775" t="str">
        <f t="shared" si="484"/>
        <v>-90, 40</v>
      </c>
    </row>
    <row r="7776" spans="1:21" hidden="1" x14ac:dyDescent="0.25">
      <c r="A7776">
        <v>-90.149019999999993</v>
      </c>
      <c r="B7776">
        <v>40.048780000000001</v>
      </c>
      <c r="C7776">
        <v>1951</v>
      </c>
      <c r="D7776" t="s">
        <v>903</v>
      </c>
      <c r="E7776" t="s">
        <v>118</v>
      </c>
      <c r="F7776" t="s">
        <v>110</v>
      </c>
      <c r="G7776" t="s">
        <v>109</v>
      </c>
      <c r="H7776" t="s">
        <v>94</v>
      </c>
      <c r="O7776">
        <v>1951</v>
      </c>
      <c r="P7776" t="s">
        <v>120</v>
      </c>
      <c r="R7776">
        <f t="shared" si="485"/>
        <v>-90</v>
      </c>
      <c r="S7776">
        <f t="shared" si="486"/>
        <v>40</v>
      </c>
      <c r="T7776" t="str">
        <f t="shared" si="487"/>
        <v>-9040</v>
      </c>
      <c r="U7776" t="str">
        <f t="shared" si="484"/>
        <v>-90, 40</v>
      </c>
    </row>
    <row r="7777" spans="1:21" hidden="1" x14ac:dyDescent="0.25">
      <c r="A7777">
        <v>-90.149019999999993</v>
      </c>
      <c r="B7777">
        <v>40.048780000000001</v>
      </c>
      <c r="C7777">
        <v>1951</v>
      </c>
      <c r="D7777" t="s">
        <v>903</v>
      </c>
      <c r="E7777" t="s">
        <v>118</v>
      </c>
      <c r="F7777" t="s">
        <v>110</v>
      </c>
      <c r="G7777" t="s">
        <v>109</v>
      </c>
      <c r="H7777" t="s">
        <v>94</v>
      </c>
      <c r="O7777">
        <v>1951</v>
      </c>
      <c r="P7777" t="s">
        <v>120</v>
      </c>
      <c r="R7777">
        <f t="shared" si="485"/>
        <v>-90</v>
      </c>
      <c r="S7777">
        <f t="shared" si="486"/>
        <v>40</v>
      </c>
      <c r="T7777" t="str">
        <f t="shared" si="487"/>
        <v>-9040</v>
      </c>
      <c r="U7777" t="str">
        <f t="shared" si="484"/>
        <v>-90, 40</v>
      </c>
    </row>
    <row r="7778" spans="1:21" hidden="1" x14ac:dyDescent="0.25">
      <c r="A7778">
        <v>-90.149019999999993</v>
      </c>
      <c r="B7778">
        <v>40.048780000000001</v>
      </c>
      <c r="C7778">
        <v>1951</v>
      </c>
      <c r="D7778" t="s">
        <v>903</v>
      </c>
      <c r="E7778" t="s">
        <v>118</v>
      </c>
      <c r="F7778" t="s">
        <v>110</v>
      </c>
      <c r="G7778" t="s">
        <v>110</v>
      </c>
      <c r="H7778" t="s">
        <v>94</v>
      </c>
      <c r="K7778">
        <v>0</v>
      </c>
      <c r="L7778">
        <v>0</v>
      </c>
      <c r="O7778">
        <v>1951</v>
      </c>
      <c r="P7778" t="s">
        <v>120</v>
      </c>
      <c r="R7778">
        <f t="shared" si="485"/>
        <v>-90</v>
      </c>
      <c r="S7778">
        <f t="shared" si="486"/>
        <v>40</v>
      </c>
      <c r="T7778" t="str">
        <f t="shared" si="487"/>
        <v>-9040</v>
      </c>
      <c r="U7778" t="str">
        <f t="shared" si="484"/>
        <v>-90, 40</v>
      </c>
    </row>
    <row r="7779" spans="1:21" hidden="1" x14ac:dyDescent="0.25">
      <c r="A7779">
        <v>-90.149019999999993</v>
      </c>
      <c r="B7779">
        <v>40.048780000000001</v>
      </c>
      <c r="C7779">
        <v>1951</v>
      </c>
      <c r="D7779" t="s">
        <v>903</v>
      </c>
      <c r="E7779" t="s">
        <v>118</v>
      </c>
      <c r="F7779" t="s">
        <v>110</v>
      </c>
      <c r="G7779" t="s">
        <v>110</v>
      </c>
      <c r="H7779" t="s">
        <v>94</v>
      </c>
      <c r="K7779">
        <v>0</v>
      </c>
      <c r="L7779">
        <v>0</v>
      </c>
      <c r="O7779">
        <v>1951</v>
      </c>
      <c r="P7779" t="s">
        <v>120</v>
      </c>
      <c r="R7779">
        <f t="shared" si="485"/>
        <v>-90</v>
      </c>
      <c r="S7779">
        <f t="shared" si="486"/>
        <v>40</v>
      </c>
      <c r="T7779" t="str">
        <f t="shared" si="487"/>
        <v>-9040</v>
      </c>
      <c r="U7779" t="str">
        <f t="shared" si="484"/>
        <v>-90, 40</v>
      </c>
    </row>
    <row r="7780" spans="1:21" hidden="1" x14ac:dyDescent="0.25">
      <c r="A7780">
        <v>-90.149019999999993</v>
      </c>
      <c r="B7780">
        <v>40.048780000000001</v>
      </c>
      <c r="C7780">
        <v>1951</v>
      </c>
      <c r="D7780" t="s">
        <v>903</v>
      </c>
      <c r="E7780" t="s">
        <v>118</v>
      </c>
      <c r="F7780" t="s">
        <v>110</v>
      </c>
      <c r="G7780" t="s">
        <v>110</v>
      </c>
      <c r="H7780" t="s">
        <v>94</v>
      </c>
      <c r="K7780">
        <v>0</v>
      </c>
      <c r="L7780">
        <v>0</v>
      </c>
      <c r="O7780">
        <v>1951</v>
      </c>
      <c r="P7780" t="s">
        <v>120</v>
      </c>
      <c r="R7780">
        <f t="shared" si="485"/>
        <v>-90</v>
      </c>
      <c r="S7780">
        <f t="shared" si="486"/>
        <v>40</v>
      </c>
      <c r="T7780" t="str">
        <f t="shared" si="487"/>
        <v>-9040</v>
      </c>
      <c r="U7780" t="str">
        <f t="shared" si="484"/>
        <v>-90, 40</v>
      </c>
    </row>
    <row r="7781" spans="1:21" hidden="1" x14ac:dyDescent="0.25">
      <c r="A7781">
        <v>-90.427710000000005</v>
      </c>
      <c r="B7781">
        <v>40.000169999999997</v>
      </c>
      <c r="C7781">
        <v>1951</v>
      </c>
      <c r="D7781" t="s">
        <v>903</v>
      </c>
      <c r="E7781" t="s">
        <v>118</v>
      </c>
      <c r="F7781" t="s">
        <v>110</v>
      </c>
      <c r="G7781" t="s">
        <v>109</v>
      </c>
      <c r="H7781" t="s">
        <v>94</v>
      </c>
      <c r="O7781">
        <v>1951</v>
      </c>
      <c r="P7781" t="s">
        <v>120</v>
      </c>
      <c r="R7781">
        <f t="shared" si="485"/>
        <v>-90</v>
      </c>
      <c r="S7781">
        <f t="shared" si="486"/>
        <v>40</v>
      </c>
      <c r="T7781" t="str">
        <f t="shared" si="487"/>
        <v>-9040</v>
      </c>
      <c r="U7781" t="str">
        <f t="shared" si="484"/>
        <v>-89, 41</v>
      </c>
    </row>
    <row r="7782" spans="1:21" hidden="1" x14ac:dyDescent="0.25">
      <c r="A7782">
        <v>-89.045400000000001</v>
      </c>
      <c r="B7782">
        <v>40.659289999999999</v>
      </c>
      <c r="C7782">
        <v>1951</v>
      </c>
      <c r="D7782" t="s">
        <v>903</v>
      </c>
      <c r="E7782" t="s">
        <v>118</v>
      </c>
      <c r="F7782" t="s">
        <v>110</v>
      </c>
      <c r="G7782" t="s">
        <v>109</v>
      </c>
      <c r="H7782" t="s">
        <v>94</v>
      </c>
      <c r="O7782">
        <v>1951</v>
      </c>
      <c r="P7782" t="s">
        <v>120</v>
      </c>
      <c r="R7782">
        <f t="shared" si="485"/>
        <v>-89</v>
      </c>
      <c r="S7782">
        <f t="shared" si="486"/>
        <v>41</v>
      </c>
      <c r="T7782" t="str">
        <f t="shared" si="487"/>
        <v>-8941</v>
      </c>
      <c r="U7782" t="str">
        <f t="shared" si="484"/>
        <v>-89, 38</v>
      </c>
    </row>
    <row r="7783" spans="1:21" hidden="1" x14ac:dyDescent="0.25">
      <c r="A7783">
        <v>-89.019329999999997</v>
      </c>
      <c r="B7783">
        <v>37.710509999999999</v>
      </c>
      <c r="C7783">
        <v>1952</v>
      </c>
      <c r="D7783" t="s">
        <v>903</v>
      </c>
      <c r="E7783" t="s">
        <v>118</v>
      </c>
      <c r="F7783" t="s">
        <v>110</v>
      </c>
      <c r="G7783" t="s">
        <v>109</v>
      </c>
      <c r="H7783" t="s">
        <v>94</v>
      </c>
      <c r="O7783">
        <v>1952</v>
      </c>
      <c r="P7783" t="s">
        <v>120</v>
      </c>
      <c r="R7783">
        <f t="shared" si="485"/>
        <v>-89</v>
      </c>
      <c r="S7783">
        <f t="shared" si="486"/>
        <v>38</v>
      </c>
      <c r="T7783" t="str">
        <f t="shared" si="487"/>
        <v>-8938</v>
      </c>
      <c r="U7783" t="str">
        <f t="shared" si="484"/>
        <v>-90, 40</v>
      </c>
    </row>
    <row r="7784" spans="1:21" hidden="1" x14ac:dyDescent="0.25">
      <c r="A7784">
        <v>-90.140510000000006</v>
      </c>
      <c r="B7784">
        <v>40.114719999999998</v>
      </c>
      <c r="C7784">
        <v>1952</v>
      </c>
      <c r="D7784" t="s">
        <v>903</v>
      </c>
      <c r="E7784" t="s">
        <v>118</v>
      </c>
      <c r="F7784" t="s">
        <v>110</v>
      </c>
      <c r="G7784" t="s">
        <v>109</v>
      </c>
      <c r="H7784" t="s">
        <v>94</v>
      </c>
      <c r="O7784">
        <v>1952</v>
      </c>
      <c r="P7784" t="s">
        <v>120</v>
      </c>
      <c r="R7784">
        <f t="shared" si="485"/>
        <v>-90</v>
      </c>
      <c r="S7784">
        <f t="shared" si="486"/>
        <v>40</v>
      </c>
      <c r="T7784" t="str">
        <f t="shared" si="487"/>
        <v>-9040</v>
      </c>
      <c r="U7784" t="str">
        <f t="shared" si="484"/>
        <v>-90, 40</v>
      </c>
    </row>
    <row r="7785" spans="1:21" hidden="1" x14ac:dyDescent="0.25">
      <c r="A7785">
        <v>-90.140510000000006</v>
      </c>
      <c r="B7785">
        <v>40.114719999999998</v>
      </c>
      <c r="C7785">
        <v>1952</v>
      </c>
      <c r="D7785" t="s">
        <v>903</v>
      </c>
      <c r="E7785" t="s">
        <v>118</v>
      </c>
      <c r="F7785" t="s">
        <v>110</v>
      </c>
      <c r="G7785" t="s">
        <v>109</v>
      </c>
      <c r="H7785" t="s">
        <v>94</v>
      </c>
      <c r="O7785">
        <v>1952</v>
      </c>
      <c r="P7785" t="s">
        <v>120</v>
      </c>
      <c r="R7785">
        <f t="shared" si="485"/>
        <v>-90</v>
      </c>
      <c r="S7785">
        <f t="shared" si="486"/>
        <v>40</v>
      </c>
      <c r="T7785" t="str">
        <f t="shared" si="487"/>
        <v>-9040</v>
      </c>
      <c r="U7785" t="str">
        <f t="shared" si="484"/>
        <v>-88, 40</v>
      </c>
    </row>
    <row r="7786" spans="1:21" hidden="1" x14ac:dyDescent="0.25">
      <c r="A7786">
        <v>-87.825329999999994</v>
      </c>
      <c r="B7786">
        <v>40.06917</v>
      </c>
      <c r="C7786">
        <v>1952</v>
      </c>
      <c r="D7786" t="s">
        <v>903</v>
      </c>
      <c r="E7786" t="s">
        <v>118</v>
      </c>
      <c r="F7786" t="s">
        <v>110</v>
      </c>
      <c r="G7786" t="s">
        <v>109</v>
      </c>
      <c r="H7786" t="s">
        <v>94</v>
      </c>
      <c r="O7786">
        <v>1952</v>
      </c>
      <c r="P7786" t="s">
        <v>120</v>
      </c>
      <c r="R7786">
        <f t="shared" si="485"/>
        <v>-88</v>
      </c>
      <c r="S7786">
        <f t="shared" si="486"/>
        <v>40</v>
      </c>
      <c r="T7786" t="str">
        <f t="shared" si="487"/>
        <v>-8840</v>
      </c>
      <c r="U7786" t="str">
        <f t="shared" si="484"/>
        <v>-90, 38</v>
      </c>
    </row>
    <row r="7787" spans="1:21" hidden="1" x14ac:dyDescent="0.25">
      <c r="A7787">
        <v>-90.093900000000005</v>
      </c>
      <c r="B7787">
        <v>38.460099999999997</v>
      </c>
      <c r="C7787">
        <v>1953</v>
      </c>
      <c r="D7787" t="s">
        <v>903</v>
      </c>
      <c r="E7787" t="s">
        <v>118</v>
      </c>
      <c r="F7787" t="s">
        <v>110</v>
      </c>
      <c r="G7787" t="s">
        <v>110</v>
      </c>
      <c r="H7787" t="s">
        <v>94</v>
      </c>
      <c r="K7787">
        <v>0</v>
      </c>
      <c r="L7787">
        <v>0</v>
      </c>
      <c r="O7787">
        <v>1953</v>
      </c>
      <c r="P7787" t="s">
        <v>120</v>
      </c>
      <c r="R7787">
        <f t="shared" si="485"/>
        <v>-90</v>
      </c>
      <c r="S7787">
        <f t="shared" si="486"/>
        <v>38</v>
      </c>
      <c r="T7787" t="str">
        <f t="shared" si="487"/>
        <v>-9038</v>
      </c>
      <c r="U7787" t="str">
        <f t="shared" si="484"/>
        <v>-89, 39</v>
      </c>
    </row>
    <row r="7788" spans="1:21" hidden="1" x14ac:dyDescent="0.25">
      <c r="A7788">
        <v>-89.412130000000005</v>
      </c>
      <c r="B7788">
        <v>38.888269999999999</v>
      </c>
      <c r="C7788">
        <v>1953</v>
      </c>
      <c r="D7788" t="s">
        <v>903</v>
      </c>
      <c r="E7788" t="s">
        <v>118</v>
      </c>
      <c r="F7788" t="s">
        <v>110</v>
      </c>
      <c r="G7788" t="s">
        <v>109</v>
      </c>
      <c r="H7788" t="s">
        <v>94</v>
      </c>
      <c r="O7788">
        <v>1953</v>
      </c>
      <c r="P7788" t="s">
        <v>120</v>
      </c>
      <c r="R7788">
        <f t="shared" si="485"/>
        <v>-89</v>
      </c>
      <c r="S7788">
        <f t="shared" si="486"/>
        <v>39</v>
      </c>
      <c r="T7788" t="str">
        <f t="shared" si="487"/>
        <v>-8939</v>
      </c>
      <c r="U7788" t="str">
        <f t="shared" si="484"/>
        <v>-91, 39</v>
      </c>
    </row>
    <row r="7789" spans="1:21" hidden="1" x14ac:dyDescent="0.25">
      <c r="A7789">
        <v>-90.622659999999996</v>
      </c>
      <c r="B7789">
        <v>39.220799999999997</v>
      </c>
      <c r="C7789">
        <v>1953</v>
      </c>
      <c r="D7789" t="s">
        <v>903</v>
      </c>
      <c r="E7789" t="s">
        <v>118</v>
      </c>
      <c r="F7789" t="s">
        <v>110</v>
      </c>
      <c r="G7789" t="s">
        <v>109</v>
      </c>
      <c r="H7789" t="s">
        <v>94</v>
      </c>
      <c r="O7789">
        <v>1953</v>
      </c>
      <c r="P7789" t="s">
        <v>120</v>
      </c>
      <c r="R7789">
        <f t="shared" si="485"/>
        <v>-91</v>
      </c>
      <c r="S7789">
        <f t="shared" si="486"/>
        <v>39</v>
      </c>
      <c r="T7789" t="str">
        <f t="shared" si="487"/>
        <v>-9139</v>
      </c>
      <c r="U7789" t="str">
        <f t="shared" si="484"/>
        <v>-91, 39</v>
      </c>
    </row>
    <row r="7790" spans="1:21" hidden="1" x14ac:dyDescent="0.25">
      <c r="A7790">
        <v>-90.714399999999998</v>
      </c>
      <c r="B7790">
        <v>39.216349999999998</v>
      </c>
      <c r="C7790">
        <v>1953</v>
      </c>
      <c r="D7790" t="s">
        <v>903</v>
      </c>
      <c r="E7790" t="s">
        <v>118</v>
      </c>
      <c r="F7790" t="s">
        <v>110</v>
      </c>
      <c r="G7790" t="s">
        <v>109</v>
      </c>
      <c r="H7790" t="s">
        <v>94</v>
      </c>
      <c r="O7790">
        <v>1953</v>
      </c>
      <c r="P7790" t="s">
        <v>120</v>
      </c>
      <c r="R7790">
        <f t="shared" si="485"/>
        <v>-91</v>
      </c>
      <c r="S7790">
        <f t="shared" si="486"/>
        <v>39</v>
      </c>
      <c r="T7790" t="str">
        <f t="shared" si="487"/>
        <v>-9139</v>
      </c>
      <c r="U7790" t="str">
        <f t="shared" si="484"/>
        <v>-91, 39</v>
      </c>
    </row>
    <row r="7791" spans="1:21" hidden="1" x14ac:dyDescent="0.25">
      <c r="A7791">
        <v>-90.600409999999997</v>
      </c>
      <c r="B7791">
        <v>39.287010000000002</v>
      </c>
      <c r="C7791">
        <v>1953</v>
      </c>
      <c r="D7791" t="s">
        <v>903</v>
      </c>
      <c r="E7791" t="s">
        <v>118</v>
      </c>
      <c r="F7791" t="s">
        <v>110</v>
      </c>
      <c r="G7791" t="s">
        <v>109</v>
      </c>
      <c r="H7791" t="s">
        <v>94</v>
      </c>
      <c r="O7791">
        <v>1953</v>
      </c>
      <c r="P7791" t="s">
        <v>120</v>
      </c>
      <c r="R7791">
        <f t="shared" si="485"/>
        <v>-91</v>
      </c>
      <c r="S7791">
        <f t="shared" si="486"/>
        <v>39</v>
      </c>
      <c r="T7791" t="str">
        <f t="shared" si="487"/>
        <v>-9139</v>
      </c>
      <c r="U7791" t="str">
        <f t="shared" si="484"/>
        <v>-90, 39</v>
      </c>
    </row>
    <row r="7792" spans="1:21" hidden="1" x14ac:dyDescent="0.25">
      <c r="A7792">
        <v>-90.04468</v>
      </c>
      <c r="B7792">
        <v>39.150350000000003</v>
      </c>
      <c r="C7792">
        <v>1953</v>
      </c>
      <c r="D7792" t="s">
        <v>903</v>
      </c>
      <c r="E7792" t="s">
        <v>118</v>
      </c>
      <c r="F7792" t="s">
        <v>110</v>
      </c>
      <c r="G7792" t="s">
        <v>109</v>
      </c>
      <c r="H7792" t="s">
        <v>94</v>
      </c>
      <c r="O7792">
        <v>1953</v>
      </c>
      <c r="P7792" t="s">
        <v>120</v>
      </c>
      <c r="R7792">
        <f t="shared" si="485"/>
        <v>-90</v>
      </c>
      <c r="S7792">
        <f t="shared" si="486"/>
        <v>39</v>
      </c>
      <c r="T7792" t="str">
        <f t="shared" si="487"/>
        <v>-9039</v>
      </c>
      <c r="U7792" t="str">
        <f t="shared" si="484"/>
        <v>-90, 39</v>
      </c>
    </row>
    <row r="7793" spans="1:21" hidden="1" x14ac:dyDescent="0.25">
      <c r="A7793">
        <v>-90.04468</v>
      </c>
      <c r="B7793">
        <v>39.150350000000003</v>
      </c>
      <c r="C7793">
        <v>1953</v>
      </c>
      <c r="D7793" t="s">
        <v>903</v>
      </c>
      <c r="E7793" t="s">
        <v>118</v>
      </c>
      <c r="F7793" t="s">
        <v>110</v>
      </c>
      <c r="G7793" t="s">
        <v>109</v>
      </c>
      <c r="H7793" t="s">
        <v>94</v>
      </c>
      <c r="O7793">
        <v>1953</v>
      </c>
      <c r="P7793" t="s">
        <v>120</v>
      </c>
      <c r="R7793">
        <f t="shared" si="485"/>
        <v>-90</v>
      </c>
      <c r="S7793">
        <f t="shared" si="486"/>
        <v>39</v>
      </c>
      <c r="T7793" t="str">
        <f t="shared" si="487"/>
        <v>-9039</v>
      </c>
      <c r="U7793" t="str">
        <f t="shared" si="484"/>
        <v>-89, 38</v>
      </c>
    </row>
    <row r="7794" spans="1:21" hidden="1" x14ac:dyDescent="0.25">
      <c r="A7794">
        <v>-89.442357999999999</v>
      </c>
      <c r="B7794">
        <v>37.565874999999998</v>
      </c>
      <c r="C7794">
        <v>1954</v>
      </c>
      <c r="D7794" t="s">
        <v>903</v>
      </c>
      <c r="E7794" t="s">
        <v>118</v>
      </c>
      <c r="F7794" t="s">
        <v>110</v>
      </c>
      <c r="G7794" t="s">
        <v>110</v>
      </c>
      <c r="H7794" t="s">
        <v>94</v>
      </c>
      <c r="K7794">
        <v>0</v>
      </c>
      <c r="L7794">
        <v>0</v>
      </c>
      <c r="O7794">
        <v>1954</v>
      </c>
      <c r="P7794" t="s">
        <v>120</v>
      </c>
      <c r="R7794">
        <f t="shared" si="485"/>
        <v>-89</v>
      </c>
      <c r="S7794">
        <f t="shared" si="486"/>
        <v>38</v>
      </c>
      <c r="T7794" t="str">
        <f t="shared" si="487"/>
        <v>-8938</v>
      </c>
      <c r="U7794" t="str">
        <f t="shared" si="484"/>
        <v>-91, 40</v>
      </c>
    </row>
    <row r="7795" spans="1:21" hidden="1" x14ac:dyDescent="0.25">
      <c r="A7795">
        <v>-91.141469999999998</v>
      </c>
      <c r="B7795">
        <v>40.41066</v>
      </c>
      <c r="C7795">
        <v>1954</v>
      </c>
      <c r="D7795" t="s">
        <v>903</v>
      </c>
      <c r="E7795" t="s">
        <v>118</v>
      </c>
      <c r="F7795" t="s">
        <v>110</v>
      </c>
      <c r="G7795" t="s">
        <v>109</v>
      </c>
      <c r="H7795" t="s">
        <v>94</v>
      </c>
      <c r="O7795">
        <v>1954</v>
      </c>
      <c r="P7795" t="s">
        <v>120</v>
      </c>
      <c r="R7795">
        <f t="shared" si="485"/>
        <v>-91</v>
      </c>
      <c r="S7795">
        <f t="shared" si="486"/>
        <v>40</v>
      </c>
      <c r="T7795" t="str">
        <f t="shared" si="487"/>
        <v>-9140</v>
      </c>
      <c r="U7795" t="str">
        <f t="shared" si="484"/>
        <v>-91, 40</v>
      </c>
    </row>
    <row r="7796" spans="1:21" hidden="1" x14ac:dyDescent="0.25">
      <c r="A7796">
        <v>-91.141469999999998</v>
      </c>
      <c r="B7796">
        <v>40.41066</v>
      </c>
      <c r="C7796">
        <v>1954</v>
      </c>
      <c r="D7796" t="s">
        <v>903</v>
      </c>
      <c r="E7796" t="s">
        <v>118</v>
      </c>
      <c r="F7796" t="s">
        <v>110</v>
      </c>
      <c r="G7796" t="s">
        <v>109</v>
      </c>
      <c r="H7796" t="s">
        <v>94</v>
      </c>
      <c r="O7796">
        <v>1954</v>
      </c>
      <c r="P7796" t="s">
        <v>120</v>
      </c>
      <c r="R7796">
        <f t="shared" si="485"/>
        <v>-91</v>
      </c>
      <c r="S7796">
        <f t="shared" si="486"/>
        <v>40</v>
      </c>
      <c r="T7796" t="str">
        <f t="shared" si="487"/>
        <v>-9140</v>
      </c>
      <c r="U7796" t="str">
        <f t="shared" si="484"/>
        <v>-91, 40</v>
      </c>
    </row>
    <row r="7797" spans="1:21" hidden="1" x14ac:dyDescent="0.25">
      <c r="A7797">
        <v>-91.141480000000001</v>
      </c>
      <c r="B7797">
        <v>40.410649999999997</v>
      </c>
      <c r="C7797">
        <v>1954</v>
      </c>
      <c r="D7797" t="s">
        <v>903</v>
      </c>
      <c r="E7797" t="s">
        <v>118</v>
      </c>
      <c r="F7797" t="s">
        <v>110</v>
      </c>
      <c r="G7797" t="s">
        <v>110</v>
      </c>
      <c r="H7797" t="s">
        <v>94</v>
      </c>
      <c r="K7797">
        <v>0</v>
      </c>
      <c r="L7797">
        <v>0</v>
      </c>
      <c r="O7797">
        <v>1954</v>
      </c>
      <c r="P7797" t="s">
        <v>120</v>
      </c>
      <c r="R7797">
        <f t="shared" si="485"/>
        <v>-91</v>
      </c>
      <c r="S7797">
        <f t="shared" si="486"/>
        <v>40</v>
      </c>
      <c r="T7797" t="str">
        <f t="shared" si="487"/>
        <v>-9140</v>
      </c>
      <c r="U7797" t="str">
        <f t="shared" si="484"/>
        <v>-91, 40</v>
      </c>
    </row>
    <row r="7798" spans="1:21" hidden="1" x14ac:dyDescent="0.25">
      <c r="A7798">
        <v>-91.141480000000001</v>
      </c>
      <c r="B7798">
        <v>40.410649999999997</v>
      </c>
      <c r="C7798">
        <v>1954</v>
      </c>
      <c r="D7798" t="s">
        <v>903</v>
      </c>
      <c r="E7798" t="s">
        <v>118</v>
      </c>
      <c r="F7798" t="s">
        <v>110</v>
      </c>
      <c r="G7798" t="s">
        <v>110</v>
      </c>
      <c r="H7798" t="s">
        <v>94</v>
      </c>
      <c r="K7798">
        <v>0</v>
      </c>
      <c r="L7798">
        <v>0</v>
      </c>
      <c r="O7798">
        <v>1954</v>
      </c>
      <c r="P7798" t="s">
        <v>120</v>
      </c>
      <c r="R7798">
        <f t="shared" si="485"/>
        <v>-91</v>
      </c>
      <c r="S7798">
        <f t="shared" si="486"/>
        <v>40</v>
      </c>
      <c r="T7798" t="str">
        <f t="shared" si="487"/>
        <v>-9140</v>
      </c>
      <c r="U7798" t="str">
        <f t="shared" si="484"/>
        <v>-89, 38</v>
      </c>
    </row>
    <row r="7799" spans="1:21" hidden="1" x14ac:dyDescent="0.25">
      <c r="A7799">
        <v>-89.254739000000001</v>
      </c>
      <c r="B7799">
        <v>37.743678000000003</v>
      </c>
      <c r="C7799">
        <v>1955</v>
      </c>
      <c r="D7799" t="s">
        <v>903</v>
      </c>
      <c r="E7799" t="s">
        <v>118</v>
      </c>
      <c r="F7799" t="s">
        <v>110</v>
      </c>
      <c r="G7799" t="s">
        <v>110</v>
      </c>
      <c r="H7799" t="s">
        <v>94</v>
      </c>
      <c r="K7799">
        <v>0</v>
      </c>
      <c r="L7799">
        <v>0</v>
      </c>
      <c r="O7799">
        <v>1955</v>
      </c>
      <c r="P7799" t="s">
        <v>120</v>
      </c>
      <c r="R7799">
        <f t="shared" si="485"/>
        <v>-89</v>
      </c>
      <c r="S7799">
        <f t="shared" si="486"/>
        <v>38</v>
      </c>
      <c r="T7799" t="str">
        <f t="shared" si="487"/>
        <v>-8938</v>
      </c>
      <c r="U7799" t="str">
        <f t="shared" si="484"/>
        <v>-89, 39</v>
      </c>
    </row>
    <row r="7800" spans="1:21" hidden="1" x14ac:dyDescent="0.25">
      <c r="A7800">
        <v>-88.588380000000001</v>
      </c>
      <c r="B7800">
        <v>38.990340000000003</v>
      </c>
      <c r="C7800">
        <v>1955</v>
      </c>
      <c r="D7800" t="s">
        <v>903</v>
      </c>
      <c r="E7800" t="s">
        <v>118</v>
      </c>
      <c r="F7800" t="s">
        <v>110</v>
      </c>
      <c r="G7800" t="s">
        <v>109</v>
      </c>
      <c r="H7800" t="s">
        <v>94</v>
      </c>
      <c r="O7800">
        <v>1955</v>
      </c>
      <c r="P7800" t="s">
        <v>120</v>
      </c>
      <c r="R7800">
        <f t="shared" si="485"/>
        <v>-89</v>
      </c>
      <c r="S7800">
        <f t="shared" si="486"/>
        <v>39</v>
      </c>
      <c r="T7800" t="str">
        <f t="shared" si="487"/>
        <v>-8939</v>
      </c>
      <c r="U7800" t="str">
        <f t="shared" si="484"/>
        <v>-89, 39</v>
      </c>
    </row>
    <row r="7801" spans="1:21" hidden="1" x14ac:dyDescent="0.25">
      <c r="A7801">
        <v>-88.588380000000001</v>
      </c>
      <c r="B7801">
        <v>38.990340000000003</v>
      </c>
      <c r="C7801">
        <v>1955</v>
      </c>
      <c r="D7801" t="s">
        <v>903</v>
      </c>
      <c r="E7801" t="s">
        <v>118</v>
      </c>
      <c r="F7801" t="s">
        <v>110</v>
      </c>
      <c r="G7801" t="s">
        <v>110</v>
      </c>
      <c r="H7801" t="s">
        <v>94</v>
      </c>
      <c r="K7801">
        <v>0</v>
      </c>
      <c r="L7801">
        <v>0</v>
      </c>
      <c r="O7801">
        <v>1955</v>
      </c>
      <c r="P7801" t="s">
        <v>120</v>
      </c>
      <c r="R7801">
        <f t="shared" si="485"/>
        <v>-89</v>
      </c>
      <c r="S7801">
        <f t="shared" si="486"/>
        <v>39</v>
      </c>
      <c r="T7801" t="str">
        <f t="shared" si="487"/>
        <v>-8939</v>
      </c>
      <c r="U7801" t="str">
        <f t="shared" si="484"/>
        <v>-89, 39</v>
      </c>
    </row>
    <row r="7802" spans="1:21" hidden="1" x14ac:dyDescent="0.25">
      <c r="A7802">
        <v>-88.588380000000001</v>
      </c>
      <c r="B7802">
        <v>38.990340000000003</v>
      </c>
      <c r="C7802">
        <v>1955</v>
      </c>
      <c r="D7802" t="s">
        <v>903</v>
      </c>
      <c r="E7802" t="s">
        <v>118</v>
      </c>
      <c r="F7802" t="s">
        <v>110</v>
      </c>
      <c r="G7802" t="s">
        <v>109</v>
      </c>
      <c r="H7802" t="s">
        <v>94</v>
      </c>
      <c r="O7802">
        <v>1955</v>
      </c>
      <c r="P7802" t="s">
        <v>120</v>
      </c>
      <c r="R7802">
        <f t="shared" si="485"/>
        <v>-89</v>
      </c>
      <c r="S7802">
        <f t="shared" si="486"/>
        <v>39</v>
      </c>
      <c r="T7802" t="str">
        <f t="shared" si="487"/>
        <v>-8939</v>
      </c>
      <c r="U7802" t="str">
        <f t="shared" si="484"/>
        <v>-88, 40</v>
      </c>
    </row>
    <row r="7803" spans="1:21" hidden="1" x14ac:dyDescent="0.25">
      <c r="A7803">
        <v>-87.686980000000005</v>
      </c>
      <c r="B7803">
        <v>39.571129999999997</v>
      </c>
      <c r="C7803">
        <v>1956</v>
      </c>
      <c r="D7803" t="s">
        <v>903</v>
      </c>
      <c r="E7803" t="s">
        <v>118</v>
      </c>
      <c r="F7803" t="s">
        <v>110</v>
      </c>
      <c r="G7803" t="s">
        <v>109</v>
      </c>
      <c r="H7803" t="s">
        <v>94</v>
      </c>
      <c r="O7803">
        <v>1956</v>
      </c>
      <c r="P7803" t="s">
        <v>120</v>
      </c>
      <c r="R7803">
        <f t="shared" si="485"/>
        <v>-88</v>
      </c>
      <c r="S7803">
        <f t="shared" si="486"/>
        <v>40</v>
      </c>
      <c r="T7803" t="str">
        <f t="shared" si="487"/>
        <v>-8840</v>
      </c>
      <c r="U7803" t="str">
        <f t="shared" si="484"/>
        <v>-89, 39</v>
      </c>
    </row>
    <row r="7804" spans="1:21" hidden="1" x14ac:dyDescent="0.25">
      <c r="A7804">
        <v>-89.108220000000003</v>
      </c>
      <c r="B7804">
        <v>39.009839999999997</v>
      </c>
      <c r="C7804">
        <v>1956</v>
      </c>
      <c r="D7804" t="s">
        <v>903</v>
      </c>
      <c r="E7804" t="s">
        <v>118</v>
      </c>
      <c r="F7804" t="s">
        <v>110</v>
      </c>
      <c r="G7804" t="s">
        <v>109</v>
      </c>
      <c r="H7804" t="s">
        <v>94</v>
      </c>
      <c r="O7804">
        <v>1956</v>
      </c>
      <c r="P7804" t="s">
        <v>120</v>
      </c>
      <c r="R7804">
        <f t="shared" si="485"/>
        <v>-89</v>
      </c>
      <c r="S7804">
        <f t="shared" si="486"/>
        <v>39</v>
      </c>
      <c r="T7804" t="str">
        <f t="shared" si="487"/>
        <v>-8939</v>
      </c>
      <c r="U7804" t="str">
        <f t="shared" si="484"/>
        <v>-88, 39</v>
      </c>
    </row>
    <row r="7805" spans="1:21" hidden="1" x14ac:dyDescent="0.25">
      <c r="A7805">
        <v>-88.240679999999998</v>
      </c>
      <c r="B7805">
        <v>38.685319999999997</v>
      </c>
      <c r="C7805">
        <v>1956</v>
      </c>
      <c r="D7805" t="s">
        <v>903</v>
      </c>
      <c r="E7805" t="s">
        <v>118</v>
      </c>
      <c r="F7805" t="s">
        <v>110</v>
      </c>
      <c r="G7805" t="s">
        <v>109</v>
      </c>
      <c r="H7805" t="s">
        <v>94</v>
      </c>
      <c r="O7805">
        <v>1956</v>
      </c>
      <c r="P7805" t="s">
        <v>120</v>
      </c>
      <c r="R7805">
        <f t="shared" si="485"/>
        <v>-88</v>
      </c>
      <c r="S7805">
        <f t="shared" si="486"/>
        <v>39</v>
      </c>
      <c r="T7805" t="str">
        <f t="shared" si="487"/>
        <v>-8839</v>
      </c>
      <c r="U7805" t="str">
        <f t="shared" si="484"/>
        <v>-88, 39</v>
      </c>
    </row>
    <row r="7806" spans="1:21" hidden="1" x14ac:dyDescent="0.25">
      <c r="A7806">
        <v>-88.240679999999998</v>
      </c>
      <c r="B7806">
        <v>38.685319999999997</v>
      </c>
      <c r="C7806">
        <v>1956</v>
      </c>
      <c r="D7806" t="s">
        <v>903</v>
      </c>
      <c r="E7806" t="s">
        <v>118</v>
      </c>
      <c r="F7806" t="s">
        <v>110</v>
      </c>
      <c r="G7806" t="s">
        <v>109</v>
      </c>
      <c r="H7806" t="s">
        <v>94</v>
      </c>
      <c r="O7806">
        <v>1956</v>
      </c>
      <c r="P7806" t="s">
        <v>120</v>
      </c>
      <c r="R7806">
        <f t="shared" si="485"/>
        <v>-88</v>
      </c>
      <c r="S7806">
        <f t="shared" si="486"/>
        <v>39</v>
      </c>
      <c r="T7806" t="str">
        <f t="shared" si="487"/>
        <v>-8839</v>
      </c>
      <c r="U7806" t="str">
        <f t="shared" si="484"/>
        <v>-90, 40</v>
      </c>
    </row>
    <row r="7807" spans="1:21" hidden="1" x14ac:dyDescent="0.25">
      <c r="A7807">
        <v>-89.870440000000002</v>
      </c>
      <c r="B7807">
        <v>40.472029999999997</v>
      </c>
      <c r="C7807">
        <v>1957</v>
      </c>
      <c r="D7807" t="s">
        <v>903</v>
      </c>
      <c r="E7807" t="s">
        <v>118</v>
      </c>
      <c r="F7807" t="s">
        <v>110</v>
      </c>
      <c r="G7807" t="s">
        <v>109</v>
      </c>
      <c r="H7807" t="s">
        <v>94</v>
      </c>
      <c r="O7807">
        <v>1957</v>
      </c>
      <c r="P7807" t="s">
        <v>120</v>
      </c>
      <c r="R7807">
        <f t="shared" si="485"/>
        <v>-90</v>
      </c>
      <c r="S7807">
        <f t="shared" si="486"/>
        <v>40</v>
      </c>
      <c r="T7807" t="str">
        <f t="shared" si="487"/>
        <v>-9040</v>
      </c>
      <c r="U7807" t="str">
        <f t="shared" si="484"/>
        <v>-88, 38</v>
      </c>
    </row>
    <row r="7808" spans="1:21" hidden="1" x14ac:dyDescent="0.25">
      <c r="A7808">
        <v>-88.165080000000003</v>
      </c>
      <c r="B7808">
        <v>38.089759999999998</v>
      </c>
      <c r="C7808">
        <v>1958</v>
      </c>
      <c r="D7808" t="s">
        <v>903</v>
      </c>
      <c r="E7808" t="s">
        <v>118</v>
      </c>
      <c r="F7808" t="s">
        <v>110</v>
      </c>
      <c r="G7808" t="s">
        <v>109</v>
      </c>
      <c r="H7808" t="s">
        <v>94</v>
      </c>
      <c r="O7808">
        <v>1958</v>
      </c>
      <c r="P7808" t="s">
        <v>120</v>
      </c>
      <c r="R7808">
        <f t="shared" si="485"/>
        <v>-88</v>
      </c>
      <c r="S7808">
        <f t="shared" si="486"/>
        <v>38</v>
      </c>
      <c r="T7808" t="str">
        <f t="shared" si="487"/>
        <v>-8838</v>
      </c>
      <c r="U7808" t="str">
        <f t="shared" si="484"/>
        <v>-88, 39</v>
      </c>
    </row>
    <row r="7809" spans="1:21" hidden="1" x14ac:dyDescent="0.25">
      <c r="A7809">
        <v>-88.318520000000007</v>
      </c>
      <c r="B7809">
        <v>39.045960000000001</v>
      </c>
      <c r="C7809">
        <v>1958</v>
      </c>
      <c r="D7809" t="s">
        <v>903</v>
      </c>
      <c r="E7809" t="s">
        <v>118</v>
      </c>
      <c r="F7809" t="s">
        <v>110</v>
      </c>
      <c r="G7809" t="s">
        <v>110</v>
      </c>
      <c r="H7809" t="s">
        <v>94</v>
      </c>
      <c r="K7809">
        <v>0</v>
      </c>
      <c r="L7809">
        <v>0</v>
      </c>
      <c r="O7809">
        <v>1958</v>
      </c>
      <c r="P7809" t="s">
        <v>120</v>
      </c>
      <c r="R7809">
        <f t="shared" si="485"/>
        <v>-88</v>
      </c>
      <c r="S7809">
        <f t="shared" si="486"/>
        <v>39</v>
      </c>
      <c r="T7809" t="str">
        <f t="shared" si="487"/>
        <v>-8839</v>
      </c>
      <c r="U7809" t="str">
        <f t="shared" si="484"/>
        <v>-89, 38</v>
      </c>
    </row>
    <row r="7810" spans="1:21" hidden="1" x14ac:dyDescent="0.25">
      <c r="A7810">
        <v>-88.713049999999996</v>
      </c>
      <c r="B7810">
        <v>38.48245</v>
      </c>
      <c r="C7810">
        <v>1958</v>
      </c>
      <c r="D7810" t="s">
        <v>903</v>
      </c>
      <c r="E7810" t="s">
        <v>118</v>
      </c>
      <c r="F7810" t="s">
        <v>110</v>
      </c>
      <c r="G7810" t="s">
        <v>109</v>
      </c>
      <c r="H7810" t="s">
        <v>94</v>
      </c>
      <c r="O7810">
        <v>1958</v>
      </c>
      <c r="P7810" t="s">
        <v>120</v>
      </c>
      <c r="R7810">
        <f t="shared" si="485"/>
        <v>-89</v>
      </c>
      <c r="S7810">
        <f t="shared" si="486"/>
        <v>38</v>
      </c>
      <c r="T7810" t="str">
        <f t="shared" si="487"/>
        <v>-8938</v>
      </c>
      <c r="U7810" t="str">
        <f t="shared" ref="U7810:U7873" si="488">_xlfn.CONCAT($R7811, ", ", $S7811)</f>
        <v>-88, 40</v>
      </c>
    </row>
    <row r="7811" spans="1:21" hidden="1" x14ac:dyDescent="0.25">
      <c r="A7811">
        <v>-88.48948</v>
      </c>
      <c r="B7811">
        <v>39.60228</v>
      </c>
      <c r="C7811">
        <v>1958</v>
      </c>
      <c r="D7811" t="s">
        <v>903</v>
      </c>
      <c r="E7811" t="s">
        <v>118</v>
      </c>
      <c r="F7811" t="s">
        <v>110</v>
      </c>
      <c r="G7811" t="s">
        <v>109</v>
      </c>
      <c r="H7811" t="s">
        <v>94</v>
      </c>
      <c r="O7811">
        <v>1958</v>
      </c>
      <c r="P7811" t="s">
        <v>120</v>
      </c>
      <c r="R7811">
        <f t="shared" ref="R7811:R7874" si="489">ROUND($A7811, 0)</f>
        <v>-88</v>
      </c>
      <c r="S7811">
        <f t="shared" ref="S7811:S7874" si="490">ROUND($B7811, 0)</f>
        <v>40</v>
      </c>
      <c r="T7811" t="str">
        <f t="shared" ref="T7811:T7874" si="491">_xlfn.CONCAT($R7811, $S7811)</f>
        <v>-8840</v>
      </c>
      <c r="U7811" t="str">
        <f t="shared" si="488"/>
        <v>-89, 38</v>
      </c>
    </row>
    <row r="7812" spans="1:21" hidden="1" x14ac:dyDescent="0.25">
      <c r="A7812">
        <v>-89.438982999999993</v>
      </c>
      <c r="B7812">
        <v>37.561439</v>
      </c>
      <c r="C7812">
        <v>1959</v>
      </c>
      <c r="D7812" t="s">
        <v>903</v>
      </c>
      <c r="E7812" t="s">
        <v>118</v>
      </c>
      <c r="F7812" t="s">
        <v>110</v>
      </c>
      <c r="G7812" t="s">
        <v>110</v>
      </c>
      <c r="H7812" t="s">
        <v>94</v>
      </c>
      <c r="K7812">
        <v>0</v>
      </c>
      <c r="L7812">
        <v>0</v>
      </c>
      <c r="O7812">
        <v>1959</v>
      </c>
      <c r="P7812" t="s">
        <v>120</v>
      </c>
      <c r="R7812">
        <f t="shared" si="489"/>
        <v>-89</v>
      </c>
      <c r="S7812">
        <f t="shared" si="490"/>
        <v>38</v>
      </c>
      <c r="T7812" t="str">
        <f t="shared" si="491"/>
        <v>-8938</v>
      </c>
      <c r="U7812" t="str">
        <f t="shared" si="488"/>
        <v>-89, 37</v>
      </c>
    </row>
    <row r="7813" spans="1:21" hidden="1" x14ac:dyDescent="0.25">
      <c r="A7813">
        <v>-88.903059999999996</v>
      </c>
      <c r="B7813">
        <v>37.420375999999997</v>
      </c>
      <c r="C7813">
        <v>1960</v>
      </c>
      <c r="D7813" t="s">
        <v>903</v>
      </c>
      <c r="E7813" t="s">
        <v>118</v>
      </c>
      <c r="F7813" t="s">
        <v>110</v>
      </c>
      <c r="G7813" t="s">
        <v>110</v>
      </c>
      <c r="H7813" t="s">
        <v>94</v>
      </c>
      <c r="K7813">
        <v>0</v>
      </c>
      <c r="L7813">
        <v>0</v>
      </c>
      <c r="O7813">
        <v>1960</v>
      </c>
      <c r="P7813" t="s">
        <v>120</v>
      </c>
      <c r="R7813">
        <f t="shared" si="489"/>
        <v>-89</v>
      </c>
      <c r="S7813">
        <f t="shared" si="490"/>
        <v>37</v>
      </c>
      <c r="T7813" t="str">
        <f t="shared" si="491"/>
        <v>-8937</v>
      </c>
      <c r="U7813" t="str">
        <f t="shared" si="488"/>
        <v>-89, 38</v>
      </c>
    </row>
    <row r="7814" spans="1:21" hidden="1" x14ac:dyDescent="0.25">
      <c r="A7814">
        <v>-89.186840000000004</v>
      </c>
      <c r="B7814">
        <v>37.607227999999999</v>
      </c>
      <c r="C7814">
        <v>1963</v>
      </c>
      <c r="D7814" t="s">
        <v>903</v>
      </c>
      <c r="E7814" t="s">
        <v>118</v>
      </c>
      <c r="F7814" t="s">
        <v>110</v>
      </c>
      <c r="G7814" t="s">
        <v>110</v>
      </c>
      <c r="H7814" t="s">
        <v>94</v>
      </c>
      <c r="K7814">
        <v>0</v>
      </c>
      <c r="L7814">
        <v>0</v>
      </c>
      <c r="O7814">
        <v>1963</v>
      </c>
      <c r="P7814" t="s">
        <v>120</v>
      </c>
      <c r="R7814">
        <f t="shared" si="489"/>
        <v>-89</v>
      </c>
      <c r="S7814">
        <f t="shared" si="490"/>
        <v>38</v>
      </c>
      <c r="T7814" t="str">
        <f t="shared" si="491"/>
        <v>-8938</v>
      </c>
      <c r="U7814" t="str">
        <f t="shared" si="488"/>
        <v>-89, 38</v>
      </c>
    </row>
    <row r="7815" spans="1:21" hidden="1" x14ac:dyDescent="0.25">
      <c r="A7815">
        <v>-89.074059000000005</v>
      </c>
      <c r="B7815">
        <v>37.698245999999997</v>
      </c>
      <c r="C7815">
        <v>1963</v>
      </c>
      <c r="D7815" t="s">
        <v>903</v>
      </c>
      <c r="E7815" t="s">
        <v>118</v>
      </c>
      <c r="F7815" t="s">
        <v>110</v>
      </c>
      <c r="G7815" t="s">
        <v>110</v>
      </c>
      <c r="H7815" t="s">
        <v>94</v>
      </c>
      <c r="K7815">
        <v>0</v>
      </c>
      <c r="L7815">
        <v>0</v>
      </c>
      <c r="O7815">
        <v>1963</v>
      </c>
      <c r="P7815" t="s">
        <v>120</v>
      </c>
      <c r="R7815">
        <f t="shared" si="489"/>
        <v>-89</v>
      </c>
      <c r="S7815">
        <f t="shared" si="490"/>
        <v>38</v>
      </c>
      <c r="T7815" t="str">
        <f t="shared" si="491"/>
        <v>-8938</v>
      </c>
      <c r="U7815" t="str">
        <f t="shared" si="488"/>
        <v>-89, 38</v>
      </c>
    </row>
    <row r="7816" spans="1:21" hidden="1" x14ac:dyDescent="0.25">
      <c r="A7816">
        <v>-89.226408000000006</v>
      </c>
      <c r="B7816">
        <v>37.709085000000002</v>
      </c>
      <c r="C7816">
        <v>1963</v>
      </c>
      <c r="D7816" t="s">
        <v>903</v>
      </c>
      <c r="E7816" t="s">
        <v>118</v>
      </c>
      <c r="F7816" t="s">
        <v>110</v>
      </c>
      <c r="G7816" t="s">
        <v>110</v>
      </c>
      <c r="H7816" t="s">
        <v>94</v>
      </c>
      <c r="K7816">
        <v>0</v>
      </c>
      <c r="L7816">
        <v>0</v>
      </c>
      <c r="O7816">
        <v>1963</v>
      </c>
      <c r="P7816" t="s">
        <v>120</v>
      </c>
      <c r="R7816">
        <f t="shared" si="489"/>
        <v>-89</v>
      </c>
      <c r="S7816">
        <f t="shared" si="490"/>
        <v>38</v>
      </c>
      <c r="T7816" t="str">
        <f t="shared" si="491"/>
        <v>-8938</v>
      </c>
      <c r="U7816" t="str">
        <f t="shared" si="488"/>
        <v>-89, 38</v>
      </c>
    </row>
    <row r="7817" spans="1:21" hidden="1" x14ac:dyDescent="0.25">
      <c r="A7817">
        <v>-89.220699999999994</v>
      </c>
      <c r="B7817">
        <v>37.711562999999998</v>
      </c>
      <c r="C7817">
        <v>1963</v>
      </c>
      <c r="D7817" t="s">
        <v>903</v>
      </c>
      <c r="E7817" t="s">
        <v>118</v>
      </c>
      <c r="F7817" t="s">
        <v>110</v>
      </c>
      <c r="G7817" t="s">
        <v>110</v>
      </c>
      <c r="H7817" t="s">
        <v>94</v>
      </c>
      <c r="K7817">
        <v>0</v>
      </c>
      <c r="L7817">
        <v>0</v>
      </c>
      <c r="O7817">
        <v>1963</v>
      </c>
      <c r="P7817" t="s">
        <v>120</v>
      </c>
      <c r="R7817">
        <f t="shared" si="489"/>
        <v>-89</v>
      </c>
      <c r="S7817">
        <f t="shared" si="490"/>
        <v>38</v>
      </c>
      <c r="T7817" t="str">
        <f t="shared" si="491"/>
        <v>-8938</v>
      </c>
      <c r="U7817" t="str">
        <f t="shared" si="488"/>
        <v>-89, 38</v>
      </c>
    </row>
    <row r="7818" spans="1:21" hidden="1" x14ac:dyDescent="0.25">
      <c r="A7818">
        <v>-89.226408000000006</v>
      </c>
      <c r="B7818">
        <v>37.709085000000002</v>
      </c>
      <c r="C7818">
        <v>1963</v>
      </c>
      <c r="D7818" t="s">
        <v>903</v>
      </c>
      <c r="E7818" t="s">
        <v>118</v>
      </c>
      <c r="F7818" t="s">
        <v>110</v>
      </c>
      <c r="G7818" t="s">
        <v>110</v>
      </c>
      <c r="H7818" t="s">
        <v>94</v>
      </c>
      <c r="K7818">
        <v>0</v>
      </c>
      <c r="L7818">
        <v>0</v>
      </c>
      <c r="O7818">
        <v>1963</v>
      </c>
      <c r="P7818" t="s">
        <v>120</v>
      </c>
      <c r="R7818">
        <f t="shared" si="489"/>
        <v>-89</v>
      </c>
      <c r="S7818">
        <f t="shared" si="490"/>
        <v>38</v>
      </c>
      <c r="T7818" t="str">
        <f t="shared" si="491"/>
        <v>-8938</v>
      </c>
      <c r="U7818" t="str">
        <f t="shared" si="488"/>
        <v>-89, 38</v>
      </c>
    </row>
    <row r="7819" spans="1:21" hidden="1" x14ac:dyDescent="0.25">
      <c r="A7819">
        <v>-89.254645999999994</v>
      </c>
      <c r="B7819">
        <v>37.646858999999999</v>
      </c>
      <c r="C7819">
        <v>1963</v>
      </c>
      <c r="D7819" t="s">
        <v>903</v>
      </c>
      <c r="E7819" t="s">
        <v>118</v>
      </c>
      <c r="F7819" t="s">
        <v>110</v>
      </c>
      <c r="G7819" t="s">
        <v>110</v>
      </c>
      <c r="H7819" t="s">
        <v>94</v>
      </c>
      <c r="K7819">
        <v>0</v>
      </c>
      <c r="L7819">
        <v>0</v>
      </c>
      <c r="O7819">
        <v>1963</v>
      </c>
      <c r="P7819" t="s">
        <v>120</v>
      </c>
      <c r="R7819">
        <f t="shared" si="489"/>
        <v>-89</v>
      </c>
      <c r="S7819">
        <f t="shared" si="490"/>
        <v>38</v>
      </c>
      <c r="T7819" t="str">
        <f t="shared" si="491"/>
        <v>-8938</v>
      </c>
      <c r="U7819" t="str">
        <f t="shared" si="488"/>
        <v>-89, 38</v>
      </c>
    </row>
    <row r="7820" spans="1:21" hidden="1" x14ac:dyDescent="0.25">
      <c r="A7820">
        <v>-89.088306000000003</v>
      </c>
      <c r="B7820">
        <v>37.755312000000004</v>
      </c>
      <c r="C7820">
        <v>1963</v>
      </c>
      <c r="D7820" t="s">
        <v>903</v>
      </c>
      <c r="E7820" t="s">
        <v>118</v>
      </c>
      <c r="F7820" t="s">
        <v>110</v>
      </c>
      <c r="G7820" t="s">
        <v>110</v>
      </c>
      <c r="H7820" t="s">
        <v>94</v>
      </c>
      <c r="K7820">
        <v>0</v>
      </c>
      <c r="L7820">
        <v>0</v>
      </c>
      <c r="O7820">
        <v>1963</v>
      </c>
      <c r="P7820" t="s">
        <v>120</v>
      </c>
      <c r="R7820">
        <f t="shared" si="489"/>
        <v>-89</v>
      </c>
      <c r="S7820">
        <f t="shared" si="490"/>
        <v>38</v>
      </c>
      <c r="T7820" t="str">
        <f t="shared" si="491"/>
        <v>-8938</v>
      </c>
      <c r="U7820" t="str">
        <f t="shared" si="488"/>
        <v>-89, 38</v>
      </c>
    </row>
    <row r="7821" spans="1:21" hidden="1" x14ac:dyDescent="0.25">
      <c r="A7821">
        <v>-89.088306000000003</v>
      </c>
      <c r="B7821">
        <v>37.755312000000004</v>
      </c>
      <c r="C7821">
        <v>1963</v>
      </c>
      <c r="D7821" t="s">
        <v>903</v>
      </c>
      <c r="E7821" t="s">
        <v>118</v>
      </c>
      <c r="F7821" t="s">
        <v>110</v>
      </c>
      <c r="G7821" t="s">
        <v>110</v>
      </c>
      <c r="H7821" t="s">
        <v>94</v>
      </c>
      <c r="K7821">
        <v>0</v>
      </c>
      <c r="L7821">
        <v>0</v>
      </c>
      <c r="O7821">
        <v>1963</v>
      </c>
      <c r="P7821" t="s">
        <v>120</v>
      </c>
      <c r="R7821">
        <f t="shared" si="489"/>
        <v>-89</v>
      </c>
      <c r="S7821">
        <f t="shared" si="490"/>
        <v>38</v>
      </c>
      <c r="T7821" t="str">
        <f t="shared" si="491"/>
        <v>-8938</v>
      </c>
      <c r="U7821" t="str">
        <f t="shared" si="488"/>
        <v>-89, 38</v>
      </c>
    </row>
    <row r="7822" spans="1:21" hidden="1" x14ac:dyDescent="0.25">
      <c r="A7822">
        <v>-89.192333000000005</v>
      </c>
      <c r="B7822">
        <v>37.922330000000002</v>
      </c>
      <c r="C7822">
        <v>1963</v>
      </c>
      <c r="D7822" t="s">
        <v>903</v>
      </c>
      <c r="E7822" t="s">
        <v>118</v>
      </c>
      <c r="F7822" t="s">
        <v>110</v>
      </c>
      <c r="G7822" t="s">
        <v>110</v>
      </c>
      <c r="H7822" t="s">
        <v>94</v>
      </c>
      <c r="K7822">
        <v>0</v>
      </c>
      <c r="L7822">
        <v>0</v>
      </c>
      <c r="O7822">
        <v>1963</v>
      </c>
      <c r="P7822" t="s">
        <v>120</v>
      </c>
      <c r="R7822">
        <f t="shared" si="489"/>
        <v>-89</v>
      </c>
      <c r="S7822">
        <f t="shared" si="490"/>
        <v>38</v>
      </c>
      <c r="T7822" t="str">
        <f t="shared" si="491"/>
        <v>-8938</v>
      </c>
      <c r="U7822" t="str">
        <f t="shared" si="488"/>
        <v>-89, 38</v>
      </c>
    </row>
    <row r="7823" spans="1:21" hidden="1" x14ac:dyDescent="0.25">
      <c r="A7823">
        <v>-89.192333000000005</v>
      </c>
      <c r="B7823">
        <v>37.922330000000002</v>
      </c>
      <c r="C7823">
        <v>1963</v>
      </c>
      <c r="D7823" t="s">
        <v>903</v>
      </c>
      <c r="E7823" t="s">
        <v>118</v>
      </c>
      <c r="F7823" t="s">
        <v>110</v>
      </c>
      <c r="G7823" t="s">
        <v>110</v>
      </c>
      <c r="H7823" t="s">
        <v>94</v>
      </c>
      <c r="K7823">
        <v>0</v>
      </c>
      <c r="L7823">
        <v>0</v>
      </c>
      <c r="O7823">
        <v>1963</v>
      </c>
      <c r="P7823" t="s">
        <v>120</v>
      </c>
      <c r="R7823">
        <f t="shared" si="489"/>
        <v>-89</v>
      </c>
      <c r="S7823">
        <f t="shared" si="490"/>
        <v>38</v>
      </c>
      <c r="T7823" t="str">
        <f t="shared" si="491"/>
        <v>-8938</v>
      </c>
      <c r="U7823" t="str">
        <f t="shared" si="488"/>
        <v>-89, 38</v>
      </c>
    </row>
    <row r="7824" spans="1:21" hidden="1" x14ac:dyDescent="0.25">
      <c r="A7824">
        <v>-89.192333000000005</v>
      </c>
      <c r="B7824">
        <v>37.922330000000002</v>
      </c>
      <c r="C7824">
        <v>1963</v>
      </c>
      <c r="D7824" t="s">
        <v>903</v>
      </c>
      <c r="E7824" t="s">
        <v>118</v>
      </c>
      <c r="F7824" t="s">
        <v>110</v>
      </c>
      <c r="G7824" t="s">
        <v>110</v>
      </c>
      <c r="H7824" t="s">
        <v>94</v>
      </c>
      <c r="K7824">
        <v>0</v>
      </c>
      <c r="L7824">
        <v>0</v>
      </c>
      <c r="O7824">
        <v>1963</v>
      </c>
      <c r="P7824" t="s">
        <v>120</v>
      </c>
      <c r="R7824">
        <f t="shared" si="489"/>
        <v>-89</v>
      </c>
      <c r="S7824">
        <f t="shared" si="490"/>
        <v>38</v>
      </c>
      <c r="T7824" t="str">
        <f t="shared" si="491"/>
        <v>-8938</v>
      </c>
      <c r="U7824" t="str">
        <f t="shared" si="488"/>
        <v>-89, 38</v>
      </c>
    </row>
    <row r="7825" spans="1:21" hidden="1" x14ac:dyDescent="0.25">
      <c r="A7825">
        <v>-89.481753999999995</v>
      </c>
      <c r="B7825">
        <v>37.626435000000001</v>
      </c>
      <c r="C7825">
        <v>1963</v>
      </c>
      <c r="D7825" t="s">
        <v>903</v>
      </c>
      <c r="E7825" t="s">
        <v>118</v>
      </c>
      <c r="F7825" t="s">
        <v>110</v>
      </c>
      <c r="G7825" t="s">
        <v>110</v>
      </c>
      <c r="H7825" t="s">
        <v>94</v>
      </c>
      <c r="K7825">
        <v>0</v>
      </c>
      <c r="L7825">
        <v>0</v>
      </c>
      <c r="O7825">
        <v>1963</v>
      </c>
      <c r="P7825" t="s">
        <v>120</v>
      </c>
      <c r="R7825">
        <f t="shared" si="489"/>
        <v>-89</v>
      </c>
      <c r="S7825">
        <f t="shared" si="490"/>
        <v>38</v>
      </c>
      <c r="T7825" t="str">
        <f t="shared" si="491"/>
        <v>-8938</v>
      </c>
      <c r="U7825" t="str">
        <f t="shared" si="488"/>
        <v>-89, 38</v>
      </c>
    </row>
    <row r="7826" spans="1:21" hidden="1" x14ac:dyDescent="0.25">
      <c r="A7826">
        <v>-89.481753999999995</v>
      </c>
      <c r="B7826">
        <v>37.626435000000001</v>
      </c>
      <c r="C7826">
        <v>1963</v>
      </c>
      <c r="D7826" t="s">
        <v>903</v>
      </c>
      <c r="E7826" t="s">
        <v>118</v>
      </c>
      <c r="F7826" t="s">
        <v>110</v>
      </c>
      <c r="G7826" t="s">
        <v>110</v>
      </c>
      <c r="H7826" t="s">
        <v>94</v>
      </c>
      <c r="K7826">
        <v>0</v>
      </c>
      <c r="L7826">
        <v>0</v>
      </c>
      <c r="O7826">
        <v>1963</v>
      </c>
      <c r="P7826" t="s">
        <v>120</v>
      </c>
      <c r="R7826">
        <f t="shared" si="489"/>
        <v>-89</v>
      </c>
      <c r="S7826">
        <f t="shared" si="490"/>
        <v>38</v>
      </c>
      <c r="T7826" t="str">
        <f t="shared" si="491"/>
        <v>-8938</v>
      </c>
      <c r="U7826" t="str">
        <f t="shared" si="488"/>
        <v>-89, 38</v>
      </c>
    </row>
    <row r="7827" spans="1:21" hidden="1" x14ac:dyDescent="0.25">
      <c r="A7827">
        <v>-89.321422999999996</v>
      </c>
      <c r="B7827">
        <v>37.712207999999997</v>
      </c>
      <c r="C7827">
        <v>1963</v>
      </c>
      <c r="D7827" t="s">
        <v>903</v>
      </c>
      <c r="E7827" t="s">
        <v>118</v>
      </c>
      <c r="F7827" t="s">
        <v>110</v>
      </c>
      <c r="G7827" t="s">
        <v>110</v>
      </c>
      <c r="H7827" t="s">
        <v>94</v>
      </c>
      <c r="K7827">
        <v>0</v>
      </c>
      <c r="L7827">
        <v>0</v>
      </c>
      <c r="O7827">
        <v>1963</v>
      </c>
      <c r="P7827" t="s">
        <v>120</v>
      </c>
      <c r="R7827">
        <f t="shared" si="489"/>
        <v>-89</v>
      </c>
      <c r="S7827">
        <f t="shared" si="490"/>
        <v>38</v>
      </c>
      <c r="T7827" t="str">
        <f t="shared" si="491"/>
        <v>-8938</v>
      </c>
      <c r="U7827" t="str">
        <f t="shared" si="488"/>
        <v>-89, 38</v>
      </c>
    </row>
    <row r="7828" spans="1:21" hidden="1" x14ac:dyDescent="0.25">
      <c r="A7828">
        <v>-89.270418000000006</v>
      </c>
      <c r="B7828">
        <v>37.676076000000002</v>
      </c>
      <c r="C7828">
        <v>1963</v>
      </c>
      <c r="D7828" t="s">
        <v>903</v>
      </c>
      <c r="E7828" t="s">
        <v>118</v>
      </c>
      <c r="F7828" t="s">
        <v>110</v>
      </c>
      <c r="G7828" t="s">
        <v>110</v>
      </c>
      <c r="H7828" t="s">
        <v>94</v>
      </c>
      <c r="K7828">
        <v>0</v>
      </c>
      <c r="L7828">
        <v>0</v>
      </c>
      <c r="O7828">
        <v>1963</v>
      </c>
      <c r="P7828" t="s">
        <v>120</v>
      </c>
      <c r="R7828">
        <f t="shared" si="489"/>
        <v>-89</v>
      </c>
      <c r="S7828">
        <f t="shared" si="490"/>
        <v>38</v>
      </c>
      <c r="T7828" t="str">
        <f t="shared" si="491"/>
        <v>-8938</v>
      </c>
      <c r="U7828" t="str">
        <f t="shared" si="488"/>
        <v>-89, 38</v>
      </c>
    </row>
    <row r="7829" spans="1:21" hidden="1" x14ac:dyDescent="0.25">
      <c r="A7829">
        <v>-88.970032000000003</v>
      </c>
      <c r="B7829">
        <v>38.294786999999999</v>
      </c>
      <c r="C7829">
        <v>1963</v>
      </c>
      <c r="D7829" t="s">
        <v>903</v>
      </c>
      <c r="E7829" t="s">
        <v>118</v>
      </c>
      <c r="F7829" t="s">
        <v>110</v>
      </c>
      <c r="G7829" t="s">
        <v>110</v>
      </c>
      <c r="H7829" t="s">
        <v>94</v>
      </c>
      <c r="K7829">
        <v>0</v>
      </c>
      <c r="L7829">
        <v>0</v>
      </c>
      <c r="O7829">
        <v>1963</v>
      </c>
      <c r="P7829" t="s">
        <v>120</v>
      </c>
      <c r="R7829">
        <f t="shared" si="489"/>
        <v>-89</v>
      </c>
      <c r="S7829">
        <f t="shared" si="490"/>
        <v>38</v>
      </c>
      <c r="T7829" t="str">
        <f t="shared" si="491"/>
        <v>-8938</v>
      </c>
      <c r="U7829" t="str">
        <f t="shared" si="488"/>
        <v>-89, 38</v>
      </c>
    </row>
    <row r="7830" spans="1:21" hidden="1" x14ac:dyDescent="0.25">
      <c r="A7830">
        <v>-88.970032000000003</v>
      </c>
      <c r="B7830">
        <v>38.294786999999999</v>
      </c>
      <c r="C7830">
        <v>1963</v>
      </c>
      <c r="D7830" t="s">
        <v>903</v>
      </c>
      <c r="E7830" t="s">
        <v>118</v>
      </c>
      <c r="F7830" t="s">
        <v>110</v>
      </c>
      <c r="G7830" t="s">
        <v>110</v>
      </c>
      <c r="H7830" t="s">
        <v>94</v>
      </c>
      <c r="K7830">
        <v>0</v>
      </c>
      <c r="L7830">
        <v>0</v>
      </c>
      <c r="O7830">
        <v>1963</v>
      </c>
      <c r="P7830" t="s">
        <v>120</v>
      </c>
      <c r="R7830">
        <f t="shared" si="489"/>
        <v>-89</v>
      </c>
      <c r="S7830">
        <f t="shared" si="490"/>
        <v>38</v>
      </c>
      <c r="T7830" t="str">
        <f t="shared" si="491"/>
        <v>-8938</v>
      </c>
      <c r="U7830" t="str">
        <f t="shared" si="488"/>
        <v>-89, 38</v>
      </c>
    </row>
    <row r="7831" spans="1:21" hidden="1" x14ac:dyDescent="0.25">
      <c r="A7831">
        <v>-88.936901000000006</v>
      </c>
      <c r="B7831">
        <v>38.306372000000003</v>
      </c>
      <c r="C7831">
        <v>1963</v>
      </c>
      <c r="D7831" t="s">
        <v>903</v>
      </c>
      <c r="E7831" t="s">
        <v>118</v>
      </c>
      <c r="F7831" t="s">
        <v>110</v>
      </c>
      <c r="G7831" t="s">
        <v>110</v>
      </c>
      <c r="H7831" t="s">
        <v>94</v>
      </c>
      <c r="K7831">
        <v>0</v>
      </c>
      <c r="L7831">
        <v>0</v>
      </c>
      <c r="O7831">
        <v>1963</v>
      </c>
      <c r="P7831" t="s">
        <v>120</v>
      </c>
      <c r="R7831">
        <f t="shared" si="489"/>
        <v>-89</v>
      </c>
      <c r="S7831">
        <f t="shared" si="490"/>
        <v>38</v>
      </c>
      <c r="T7831" t="str">
        <f t="shared" si="491"/>
        <v>-8938</v>
      </c>
      <c r="U7831" t="str">
        <f t="shared" si="488"/>
        <v>-89, 38</v>
      </c>
    </row>
    <row r="7832" spans="1:21" hidden="1" x14ac:dyDescent="0.25">
      <c r="A7832">
        <v>-88.907375000000002</v>
      </c>
      <c r="B7832">
        <v>38.339098</v>
      </c>
      <c r="C7832">
        <v>1963</v>
      </c>
      <c r="D7832" t="s">
        <v>903</v>
      </c>
      <c r="E7832" t="s">
        <v>118</v>
      </c>
      <c r="F7832" t="s">
        <v>110</v>
      </c>
      <c r="G7832" t="s">
        <v>110</v>
      </c>
      <c r="H7832" t="s">
        <v>94</v>
      </c>
      <c r="K7832">
        <v>0</v>
      </c>
      <c r="L7832">
        <v>0</v>
      </c>
      <c r="O7832">
        <v>1963</v>
      </c>
      <c r="P7832" t="s">
        <v>120</v>
      </c>
      <c r="R7832">
        <f t="shared" si="489"/>
        <v>-89</v>
      </c>
      <c r="S7832">
        <f t="shared" si="490"/>
        <v>38</v>
      </c>
      <c r="T7832" t="str">
        <f t="shared" si="491"/>
        <v>-8938</v>
      </c>
      <c r="U7832" t="str">
        <f t="shared" si="488"/>
        <v>-89, 38</v>
      </c>
    </row>
    <row r="7833" spans="1:21" hidden="1" x14ac:dyDescent="0.25">
      <c r="A7833">
        <v>-88.743073999999993</v>
      </c>
      <c r="B7833">
        <v>38.314419999999998</v>
      </c>
      <c r="C7833">
        <v>1963</v>
      </c>
      <c r="D7833" t="s">
        <v>903</v>
      </c>
      <c r="E7833" t="s">
        <v>118</v>
      </c>
      <c r="F7833" t="s">
        <v>110</v>
      </c>
      <c r="G7833" t="s">
        <v>110</v>
      </c>
      <c r="H7833" t="s">
        <v>94</v>
      </c>
      <c r="K7833">
        <v>0</v>
      </c>
      <c r="L7833">
        <v>0</v>
      </c>
      <c r="O7833">
        <v>1963</v>
      </c>
      <c r="P7833" t="s">
        <v>120</v>
      </c>
      <c r="R7833">
        <f t="shared" si="489"/>
        <v>-89</v>
      </c>
      <c r="S7833">
        <f t="shared" si="490"/>
        <v>38</v>
      </c>
      <c r="T7833" t="str">
        <f t="shared" si="491"/>
        <v>-8938</v>
      </c>
      <c r="U7833" t="str">
        <f t="shared" si="488"/>
        <v>-89, 37</v>
      </c>
    </row>
    <row r="7834" spans="1:21" hidden="1" x14ac:dyDescent="0.25">
      <c r="A7834">
        <v>-88.880767000000006</v>
      </c>
      <c r="B7834">
        <v>37.411208999999999</v>
      </c>
      <c r="C7834">
        <v>1963</v>
      </c>
      <c r="D7834" t="s">
        <v>903</v>
      </c>
      <c r="E7834" t="s">
        <v>118</v>
      </c>
      <c r="F7834" t="s">
        <v>110</v>
      </c>
      <c r="G7834" t="s">
        <v>110</v>
      </c>
      <c r="H7834" t="s">
        <v>94</v>
      </c>
      <c r="K7834">
        <v>0</v>
      </c>
      <c r="L7834">
        <v>0</v>
      </c>
      <c r="O7834">
        <v>1963</v>
      </c>
      <c r="P7834" t="s">
        <v>120</v>
      </c>
      <c r="R7834">
        <f t="shared" si="489"/>
        <v>-89</v>
      </c>
      <c r="S7834">
        <f t="shared" si="490"/>
        <v>37</v>
      </c>
      <c r="T7834" t="str">
        <f t="shared" si="491"/>
        <v>-8937</v>
      </c>
      <c r="U7834" t="str">
        <f t="shared" si="488"/>
        <v>-89, 37</v>
      </c>
    </row>
    <row r="7835" spans="1:21" hidden="1" x14ac:dyDescent="0.25">
      <c r="A7835">
        <v>-88.880767000000006</v>
      </c>
      <c r="B7835">
        <v>37.411208999999999</v>
      </c>
      <c r="C7835">
        <v>1963</v>
      </c>
      <c r="D7835" t="s">
        <v>903</v>
      </c>
      <c r="E7835" t="s">
        <v>118</v>
      </c>
      <c r="F7835" t="s">
        <v>110</v>
      </c>
      <c r="G7835" t="s">
        <v>110</v>
      </c>
      <c r="H7835" t="s">
        <v>94</v>
      </c>
      <c r="K7835">
        <v>0</v>
      </c>
      <c r="L7835">
        <v>0</v>
      </c>
      <c r="O7835">
        <v>1963</v>
      </c>
      <c r="P7835" t="s">
        <v>120</v>
      </c>
      <c r="R7835">
        <f t="shared" si="489"/>
        <v>-89</v>
      </c>
      <c r="S7835">
        <f t="shared" si="490"/>
        <v>37</v>
      </c>
      <c r="T7835" t="str">
        <f t="shared" si="491"/>
        <v>-8937</v>
      </c>
      <c r="U7835" t="str">
        <f t="shared" si="488"/>
        <v>-89, 37</v>
      </c>
    </row>
    <row r="7836" spans="1:21" hidden="1" x14ac:dyDescent="0.25">
      <c r="A7836">
        <v>-88.880767000000006</v>
      </c>
      <c r="B7836">
        <v>37.411208999999999</v>
      </c>
      <c r="C7836">
        <v>1963</v>
      </c>
      <c r="D7836" t="s">
        <v>903</v>
      </c>
      <c r="E7836" t="s">
        <v>118</v>
      </c>
      <c r="F7836" t="s">
        <v>110</v>
      </c>
      <c r="G7836" t="s">
        <v>110</v>
      </c>
      <c r="H7836" t="s">
        <v>94</v>
      </c>
      <c r="K7836">
        <v>0</v>
      </c>
      <c r="L7836">
        <v>0</v>
      </c>
      <c r="O7836">
        <v>1963</v>
      </c>
      <c r="P7836" t="s">
        <v>120</v>
      </c>
      <c r="R7836">
        <f t="shared" si="489"/>
        <v>-89</v>
      </c>
      <c r="S7836">
        <f t="shared" si="490"/>
        <v>37</v>
      </c>
      <c r="T7836" t="str">
        <f t="shared" si="491"/>
        <v>-8937</v>
      </c>
      <c r="U7836" t="str">
        <f t="shared" si="488"/>
        <v>-89, 37</v>
      </c>
    </row>
    <row r="7837" spans="1:21" hidden="1" x14ac:dyDescent="0.25">
      <c r="A7837">
        <v>-88.849739999999997</v>
      </c>
      <c r="B7837">
        <v>37.275486999999998</v>
      </c>
      <c r="C7837">
        <v>1963</v>
      </c>
      <c r="D7837" t="s">
        <v>903</v>
      </c>
      <c r="E7837" t="s">
        <v>118</v>
      </c>
      <c r="F7837" t="s">
        <v>110</v>
      </c>
      <c r="G7837" t="s">
        <v>110</v>
      </c>
      <c r="H7837" t="s">
        <v>94</v>
      </c>
      <c r="K7837">
        <v>0</v>
      </c>
      <c r="L7837">
        <v>0</v>
      </c>
      <c r="O7837">
        <v>1963</v>
      </c>
      <c r="P7837" t="s">
        <v>120</v>
      </c>
      <c r="R7837">
        <f t="shared" si="489"/>
        <v>-89</v>
      </c>
      <c r="S7837">
        <f t="shared" si="490"/>
        <v>37</v>
      </c>
      <c r="T7837" t="str">
        <f t="shared" si="491"/>
        <v>-8937</v>
      </c>
      <c r="U7837" t="str">
        <f t="shared" si="488"/>
        <v>-89, 37</v>
      </c>
    </row>
    <row r="7838" spans="1:21" hidden="1" x14ac:dyDescent="0.25">
      <c r="A7838">
        <v>-88.842573000000002</v>
      </c>
      <c r="B7838">
        <v>37.259076999999998</v>
      </c>
      <c r="C7838">
        <v>1963</v>
      </c>
      <c r="D7838" t="s">
        <v>903</v>
      </c>
      <c r="E7838" t="s">
        <v>118</v>
      </c>
      <c r="F7838" t="s">
        <v>110</v>
      </c>
      <c r="G7838" t="s">
        <v>110</v>
      </c>
      <c r="H7838" t="s">
        <v>94</v>
      </c>
      <c r="K7838">
        <v>0</v>
      </c>
      <c r="L7838">
        <v>0</v>
      </c>
      <c r="O7838">
        <v>1963</v>
      </c>
      <c r="P7838" t="s">
        <v>120</v>
      </c>
      <c r="R7838">
        <f t="shared" si="489"/>
        <v>-89</v>
      </c>
      <c r="S7838">
        <f t="shared" si="490"/>
        <v>37</v>
      </c>
      <c r="T7838" t="str">
        <f t="shared" si="491"/>
        <v>-8937</v>
      </c>
      <c r="U7838" t="str">
        <f t="shared" si="488"/>
        <v>-89, 37</v>
      </c>
    </row>
    <row r="7839" spans="1:21" hidden="1" x14ac:dyDescent="0.25">
      <c r="A7839">
        <v>-88.849739999999997</v>
      </c>
      <c r="B7839">
        <v>37.275486999999998</v>
      </c>
      <c r="C7839">
        <v>1963</v>
      </c>
      <c r="D7839" t="s">
        <v>903</v>
      </c>
      <c r="E7839" t="s">
        <v>118</v>
      </c>
      <c r="F7839" t="s">
        <v>110</v>
      </c>
      <c r="G7839" t="s">
        <v>110</v>
      </c>
      <c r="H7839" t="s">
        <v>94</v>
      </c>
      <c r="K7839">
        <v>0</v>
      </c>
      <c r="L7839">
        <v>0</v>
      </c>
      <c r="O7839">
        <v>1963</v>
      </c>
      <c r="P7839" t="s">
        <v>120</v>
      </c>
      <c r="R7839">
        <f t="shared" si="489"/>
        <v>-89</v>
      </c>
      <c r="S7839">
        <f t="shared" si="490"/>
        <v>37</v>
      </c>
      <c r="T7839" t="str">
        <f t="shared" si="491"/>
        <v>-8937</v>
      </c>
      <c r="U7839" t="str">
        <f t="shared" si="488"/>
        <v>-89, 38</v>
      </c>
    </row>
    <row r="7840" spans="1:21" hidden="1" x14ac:dyDescent="0.25">
      <c r="A7840">
        <v>-89.209756999999996</v>
      </c>
      <c r="B7840">
        <v>38.182473999999999</v>
      </c>
      <c r="C7840">
        <v>1963</v>
      </c>
      <c r="D7840" t="s">
        <v>903</v>
      </c>
      <c r="E7840" t="s">
        <v>118</v>
      </c>
      <c r="F7840" t="s">
        <v>110</v>
      </c>
      <c r="G7840" t="s">
        <v>110</v>
      </c>
      <c r="H7840" t="s">
        <v>94</v>
      </c>
      <c r="K7840">
        <v>0</v>
      </c>
      <c r="L7840">
        <v>0</v>
      </c>
      <c r="O7840">
        <v>1963</v>
      </c>
      <c r="P7840" t="s">
        <v>120</v>
      </c>
      <c r="R7840">
        <f t="shared" si="489"/>
        <v>-89</v>
      </c>
      <c r="S7840">
        <f t="shared" si="490"/>
        <v>38</v>
      </c>
      <c r="T7840" t="str">
        <f t="shared" si="491"/>
        <v>-8938</v>
      </c>
      <c r="U7840" t="str">
        <f t="shared" si="488"/>
        <v>-89, 38</v>
      </c>
    </row>
    <row r="7841" spans="1:21" hidden="1" x14ac:dyDescent="0.25">
      <c r="A7841">
        <v>-89.209756999999996</v>
      </c>
      <c r="B7841">
        <v>38.182473999999999</v>
      </c>
      <c r="C7841">
        <v>1963</v>
      </c>
      <c r="D7841" t="s">
        <v>903</v>
      </c>
      <c r="E7841" t="s">
        <v>118</v>
      </c>
      <c r="F7841" t="s">
        <v>110</v>
      </c>
      <c r="G7841" t="s">
        <v>110</v>
      </c>
      <c r="H7841" t="s">
        <v>94</v>
      </c>
      <c r="K7841">
        <v>0</v>
      </c>
      <c r="L7841">
        <v>0</v>
      </c>
      <c r="O7841">
        <v>1963</v>
      </c>
      <c r="P7841" t="s">
        <v>120</v>
      </c>
      <c r="R7841">
        <f t="shared" si="489"/>
        <v>-89</v>
      </c>
      <c r="S7841">
        <f t="shared" si="490"/>
        <v>38</v>
      </c>
      <c r="T7841" t="str">
        <f t="shared" si="491"/>
        <v>-8938</v>
      </c>
      <c r="U7841" t="str">
        <f t="shared" si="488"/>
        <v>-89, 38</v>
      </c>
    </row>
    <row r="7842" spans="1:21" hidden="1" x14ac:dyDescent="0.25">
      <c r="A7842">
        <v>-89.209756999999996</v>
      </c>
      <c r="B7842">
        <v>38.182473999999999</v>
      </c>
      <c r="C7842">
        <v>1963</v>
      </c>
      <c r="D7842" t="s">
        <v>903</v>
      </c>
      <c r="E7842" t="s">
        <v>118</v>
      </c>
      <c r="F7842" t="s">
        <v>110</v>
      </c>
      <c r="G7842" t="s">
        <v>110</v>
      </c>
      <c r="H7842" t="s">
        <v>94</v>
      </c>
      <c r="K7842">
        <v>0</v>
      </c>
      <c r="L7842">
        <v>0</v>
      </c>
      <c r="O7842">
        <v>1963</v>
      </c>
      <c r="P7842" t="s">
        <v>120</v>
      </c>
      <c r="R7842">
        <f t="shared" si="489"/>
        <v>-89</v>
      </c>
      <c r="S7842">
        <f t="shared" si="490"/>
        <v>38</v>
      </c>
      <c r="T7842" t="str">
        <f t="shared" si="491"/>
        <v>-8938</v>
      </c>
      <c r="U7842" t="str">
        <f t="shared" si="488"/>
        <v>-89, 38</v>
      </c>
    </row>
    <row r="7843" spans="1:21" hidden="1" x14ac:dyDescent="0.25">
      <c r="A7843">
        <v>-89.209756999999996</v>
      </c>
      <c r="B7843">
        <v>38.182473999999999</v>
      </c>
      <c r="C7843">
        <v>1963</v>
      </c>
      <c r="D7843" t="s">
        <v>903</v>
      </c>
      <c r="E7843" t="s">
        <v>118</v>
      </c>
      <c r="F7843" t="s">
        <v>110</v>
      </c>
      <c r="G7843" t="s">
        <v>110</v>
      </c>
      <c r="H7843" t="s">
        <v>94</v>
      </c>
      <c r="K7843">
        <v>0</v>
      </c>
      <c r="L7843">
        <v>0</v>
      </c>
      <c r="O7843">
        <v>1963</v>
      </c>
      <c r="P7843" t="s">
        <v>120</v>
      </c>
      <c r="R7843">
        <f t="shared" si="489"/>
        <v>-89</v>
      </c>
      <c r="S7843">
        <f t="shared" si="490"/>
        <v>38</v>
      </c>
      <c r="T7843" t="str">
        <f t="shared" si="491"/>
        <v>-8938</v>
      </c>
      <c r="U7843" t="str">
        <f t="shared" si="488"/>
        <v>-89, 38</v>
      </c>
    </row>
    <row r="7844" spans="1:21" hidden="1" x14ac:dyDescent="0.25">
      <c r="A7844">
        <v>-89.209756999999996</v>
      </c>
      <c r="B7844">
        <v>38.182473999999999</v>
      </c>
      <c r="C7844">
        <v>1963</v>
      </c>
      <c r="D7844" t="s">
        <v>903</v>
      </c>
      <c r="E7844" t="s">
        <v>118</v>
      </c>
      <c r="F7844" t="s">
        <v>110</v>
      </c>
      <c r="G7844" t="s">
        <v>110</v>
      </c>
      <c r="H7844" t="s">
        <v>94</v>
      </c>
      <c r="K7844">
        <v>0</v>
      </c>
      <c r="L7844">
        <v>0</v>
      </c>
      <c r="O7844">
        <v>1963</v>
      </c>
      <c r="P7844" t="s">
        <v>120</v>
      </c>
      <c r="R7844">
        <f t="shared" si="489"/>
        <v>-89</v>
      </c>
      <c r="S7844">
        <f t="shared" si="490"/>
        <v>38</v>
      </c>
      <c r="T7844" t="str">
        <f t="shared" si="491"/>
        <v>-8938</v>
      </c>
      <c r="U7844" t="str">
        <f t="shared" si="488"/>
        <v>-89, 38</v>
      </c>
    </row>
    <row r="7845" spans="1:21" hidden="1" x14ac:dyDescent="0.25">
      <c r="A7845">
        <v>-89.209756999999996</v>
      </c>
      <c r="B7845">
        <v>38.182473999999999</v>
      </c>
      <c r="C7845">
        <v>1963</v>
      </c>
      <c r="D7845" t="s">
        <v>903</v>
      </c>
      <c r="E7845" t="s">
        <v>118</v>
      </c>
      <c r="F7845" t="s">
        <v>110</v>
      </c>
      <c r="G7845" t="s">
        <v>110</v>
      </c>
      <c r="H7845" t="s">
        <v>94</v>
      </c>
      <c r="K7845">
        <v>0</v>
      </c>
      <c r="L7845">
        <v>0</v>
      </c>
      <c r="O7845">
        <v>1963</v>
      </c>
      <c r="P7845" t="s">
        <v>120</v>
      </c>
      <c r="R7845">
        <f t="shared" si="489"/>
        <v>-89</v>
      </c>
      <c r="S7845">
        <f t="shared" si="490"/>
        <v>38</v>
      </c>
      <c r="T7845" t="str">
        <f t="shared" si="491"/>
        <v>-8938</v>
      </c>
      <c r="U7845" t="str">
        <f t="shared" si="488"/>
        <v>-89, 38</v>
      </c>
    </row>
    <row r="7846" spans="1:21" hidden="1" x14ac:dyDescent="0.25">
      <c r="A7846">
        <v>-89.209756999999996</v>
      </c>
      <c r="B7846">
        <v>38.182473999999999</v>
      </c>
      <c r="C7846">
        <v>1963</v>
      </c>
      <c r="D7846" t="s">
        <v>903</v>
      </c>
      <c r="E7846" t="s">
        <v>118</v>
      </c>
      <c r="F7846" t="s">
        <v>110</v>
      </c>
      <c r="G7846" t="s">
        <v>110</v>
      </c>
      <c r="H7846" t="s">
        <v>94</v>
      </c>
      <c r="K7846">
        <v>0</v>
      </c>
      <c r="L7846">
        <v>0</v>
      </c>
      <c r="O7846">
        <v>1963</v>
      </c>
      <c r="P7846" t="s">
        <v>120</v>
      </c>
      <c r="R7846">
        <f t="shared" si="489"/>
        <v>-89</v>
      </c>
      <c r="S7846">
        <f t="shared" si="490"/>
        <v>38</v>
      </c>
      <c r="T7846" t="str">
        <f t="shared" si="491"/>
        <v>-8938</v>
      </c>
      <c r="U7846" t="str">
        <f t="shared" si="488"/>
        <v>-89, 38</v>
      </c>
    </row>
    <row r="7847" spans="1:21" hidden="1" x14ac:dyDescent="0.25">
      <c r="A7847">
        <v>-89.209756999999996</v>
      </c>
      <c r="B7847">
        <v>38.182473999999999</v>
      </c>
      <c r="C7847">
        <v>1963</v>
      </c>
      <c r="D7847" t="s">
        <v>903</v>
      </c>
      <c r="E7847" t="s">
        <v>118</v>
      </c>
      <c r="F7847" t="s">
        <v>110</v>
      </c>
      <c r="G7847" t="s">
        <v>110</v>
      </c>
      <c r="H7847" t="s">
        <v>94</v>
      </c>
      <c r="K7847">
        <v>0</v>
      </c>
      <c r="L7847">
        <v>0</v>
      </c>
      <c r="O7847">
        <v>1963</v>
      </c>
      <c r="P7847" t="s">
        <v>120</v>
      </c>
      <c r="R7847">
        <f t="shared" si="489"/>
        <v>-89</v>
      </c>
      <c r="S7847">
        <f t="shared" si="490"/>
        <v>38</v>
      </c>
      <c r="T7847" t="str">
        <f t="shared" si="491"/>
        <v>-8938</v>
      </c>
      <c r="U7847" t="str">
        <f t="shared" si="488"/>
        <v>-89, 38</v>
      </c>
    </row>
    <row r="7848" spans="1:21" hidden="1" x14ac:dyDescent="0.25">
      <c r="A7848">
        <v>-89.395150999999998</v>
      </c>
      <c r="B7848">
        <v>38.003940999999998</v>
      </c>
      <c r="C7848">
        <v>1963</v>
      </c>
      <c r="D7848" t="s">
        <v>903</v>
      </c>
      <c r="E7848" t="s">
        <v>118</v>
      </c>
      <c r="F7848" t="s">
        <v>110</v>
      </c>
      <c r="G7848" t="s">
        <v>110</v>
      </c>
      <c r="H7848" t="s">
        <v>94</v>
      </c>
      <c r="K7848">
        <v>0</v>
      </c>
      <c r="L7848">
        <v>0</v>
      </c>
      <c r="O7848">
        <v>1963</v>
      </c>
      <c r="P7848" t="s">
        <v>120</v>
      </c>
      <c r="R7848">
        <f t="shared" si="489"/>
        <v>-89</v>
      </c>
      <c r="S7848">
        <f t="shared" si="490"/>
        <v>38</v>
      </c>
      <c r="T7848" t="str">
        <f t="shared" si="491"/>
        <v>-8938</v>
      </c>
      <c r="U7848" t="str">
        <f t="shared" si="488"/>
        <v>-89, 38</v>
      </c>
    </row>
    <row r="7849" spans="1:21" hidden="1" x14ac:dyDescent="0.25">
      <c r="A7849">
        <v>-89.395150999999998</v>
      </c>
      <c r="B7849">
        <v>38.003940999999998</v>
      </c>
      <c r="C7849">
        <v>1963</v>
      </c>
      <c r="D7849" t="s">
        <v>903</v>
      </c>
      <c r="E7849" t="s">
        <v>118</v>
      </c>
      <c r="F7849" t="s">
        <v>110</v>
      </c>
      <c r="G7849" t="s">
        <v>110</v>
      </c>
      <c r="H7849" t="s">
        <v>94</v>
      </c>
      <c r="K7849">
        <v>0</v>
      </c>
      <c r="L7849">
        <v>0</v>
      </c>
      <c r="O7849">
        <v>1963</v>
      </c>
      <c r="P7849" t="s">
        <v>120</v>
      </c>
      <c r="R7849">
        <f t="shared" si="489"/>
        <v>-89</v>
      </c>
      <c r="S7849">
        <f t="shared" si="490"/>
        <v>38</v>
      </c>
      <c r="T7849" t="str">
        <f t="shared" si="491"/>
        <v>-8938</v>
      </c>
      <c r="U7849" t="str">
        <f t="shared" si="488"/>
        <v>-89, 38</v>
      </c>
    </row>
    <row r="7850" spans="1:21" hidden="1" x14ac:dyDescent="0.25">
      <c r="A7850">
        <v>-89.395150999999998</v>
      </c>
      <c r="B7850">
        <v>38.003940999999998</v>
      </c>
      <c r="C7850">
        <v>1963</v>
      </c>
      <c r="D7850" t="s">
        <v>903</v>
      </c>
      <c r="E7850" t="s">
        <v>118</v>
      </c>
      <c r="F7850" t="s">
        <v>110</v>
      </c>
      <c r="G7850" t="s">
        <v>110</v>
      </c>
      <c r="H7850" t="s">
        <v>94</v>
      </c>
      <c r="K7850">
        <v>0</v>
      </c>
      <c r="L7850">
        <v>0</v>
      </c>
      <c r="O7850">
        <v>1963</v>
      </c>
      <c r="P7850" t="s">
        <v>120</v>
      </c>
      <c r="R7850">
        <f t="shared" si="489"/>
        <v>-89</v>
      </c>
      <c r="S7850">
        <f t="shared" si="490"/>
        <v>38</v>
      </c>
      <c r="T7850" t="str">
        <f t="shared" si="491"/>
        <v>-8938</v>
      </c>
      <c r="U7850" t="str">
        <f t="shared" si="488"/>
        <v>-89, 38</v>
      </c>
    </row>
    <row r="7851" spans="1:21" hidden="1" x14ac:dyDescent="0.25">
      <c r="A7851">
        <v>-89.395150999999998</v>
      </c>
      <c r="B7851">
        <v>38.003940999999998</v>
      </c>
      <c r="C7851">
        <v>1963</v>
      </c>
      <c r="D7851" t="s">
        <v>903</v>
      </c>
      <c r="E7851" t="s">
        <v>118</v>
      </c>
      <c r="F7851" t="s">
        <v>110</v>
      </c>
      <c r="G7851" t="s">
        <v>110</v>
      </c>
      <c r="H7851" t="s">
        <v>94</v>
      </c>
      <c r="K7851">
        <v>0</v>
      </c>
      <c r="L7851">
        <v>0</v>
      </c>
      <c r="O7851">
        <v>1963</v>
      </c>
      <c r="P7851" t="s">
        <v>120</v>
      </c>
      <c r="R7851">
        <f t="shared" si="489"/>
        <v>-89</v>
      </c>
      <c r="S7851">
        <f t="shared" si="490"/>
        <v>38</v>
      </c>
      <c r="T7851" t="str">
        <f t="shared" si="491"/>
        <v>-8938</v>
      </c>
      <c r="U7851" t="str">
        <f t="shared" si="488"/>
        <v>-89, 38</v>
      </c>
    </row>
    <row r="7852" spans="1:21" hidden="1" x14ac:dyDescent="0.25">
      <c r="A7852">
        <v>-89.395150999999998</v>
      </c>
      <c r="B7852">
        <v>38.003940999999998</v>
      </c>
      <c r="C7852">
        <v>1963</v>
      </c>
      <c r="D7852" t="s">
        <v>903</v>
      </c>
      <c r="E7852" t="s">
        <v>118</v>
      </c>
      <c r="F7852" t="s">
        <v>110</v>
      </c>
      <c r="G7852" t="s">
        <v>110</v>
      </c>
      <c r="H7852" t="s">
        <v>94</v>
      </c>
      <c r="K7852">
        <v>0</v>
      </c>
      <c r="L7852">
        <v>0</v>
      </c>
      <c r="O7852">
        <v>1963</v>
      </c>
      <c r="P7852" t="s">
        <v>120</v>
      </c>
      <c r="R7852">
        <f t="shared" si="489"/>
        <v>-89</v>
      </c>
      <c r="S7852">
        <f t="shared" si="490"/>
        <v>38</v>
      </c>
      <c r="T7852" t="str">
        <f t="shared" si="491"/>
        <v>-8938</v>
      </c>
      <c r="U7852" t="str">
        <f t="shared" si="488"/>
        <v>-89, 37</v>
      </c>
    </row>
    <row r="7853" spans="1:21" hidden="1" x14ac:dyDescent="0.25">
      <c r="A7853">
        <v>-88.863258000000002</v>
      </c>
      <c r="B7853">
        <v>37.432409</v>
      </c>
      <c r="C7853">
        <v>1963</v>
      </c>
      <c r="D7853" t="s">
        <v>903</v>
      </c>
      <c r="E7853" t="s">
        <v>118</v>
      </c>
      <c r="F7853" t="s">
        <v>110</v>
      </c>
      <c r="G7853" t="s">
        <v>110</v>
      </c>
      <c r="H7853" t="s">
        <v>94</v>
      </c>
      <c r="K7853">
        <v>0</v>
      </c>
      <c r="L7853">
        <v>0</v>
      </c>
      <c r="O7853">
        <v>1963</v>
      </c>
      <c r="P7853" t="s">
        <v>120</v>
      </c>
      <c r="R7853">
        <f t="shared" si="489"/>
        <v>-89</v>
      </c>
      <c r="S7853">
        <f t="shared" si="490"/>
        <v>37</v>
      </c>
      <c r="T7853" t="str">
        <f t="shared" si="491"/>
        <v>-8937</v>
      </c>
      <c r="U7853" t="str">
        <f t="shared" si="488"/>
        <v>-89, 38</v>
      </c>
    </row>
    <row r="7854" spans="1:21" hidden="1" x14ac:dyDescent="0.25">
      <c r="A7854">
        <v>-88.657932000000002</v>
      </c>
      <c r="B7854">
        <v>37.537439999999997</v>
      </c>
      <c r="C7854">
        <v>1963</v>
      </c>
      <c r="D7854" t="s">
        <v>903</v>
      </c>
      <c r="E7854" t="s">
        <v>118</v>
      </c>
      <c r="F7854" t="s">
        <v>110</v>
      </c>
      <c r="G7854" t="s">
        <v>109</v>
      </c>
      <c r="H7854" t="s">
        <v>94</v>
      </c>
      <c r="O7854">
        <v>1963</v>
      </c>
      <c r="P7854" t="s">
        <v>120</v>
      </c>
      <c r="R7854">
        <f t="shared" si="489"/>
        <v>-89</v>
      </c>
      <c r="S7854">
        <f t="shared" si="490"/>
        <v>38</v>
      </c>
      <c r="T7854" t="str">
        <f t="shared" si="491"/>
        <v>-8938</v>
      </c>
      <c r="U7854" t="str">
        <f t="shared" si="488"/>
        <v>-89, 37</v>
      </c>
    </row>
    <row r="7855" spans="1:21" hidden="1" x14ac:dyDescent="0.25">
      <c r="A7855">
        <v>-88.660307000000003</v>
      </c>
      <c r="B7855">
        <v>37.383178999999998</v>
      </c>
      <c r="C7855">
        <v>1963</v>
      </c>
      <c r="D7855" t="s">
        <v>903</v>
      </c>
      <c r="E7855" t="s">
        <v>118</v>
      </c>
      <c r="F7855" t="s">
        <v>110</v>
      </c>
      <c r="G7855" t="s">
        <v>110</v>
      </c>
      <c r="H7855" t="s">
        <v>94</v>
      </c>
      <c r="K7855">
        <v>0</v>
      </c>
      <c r="L7855">
        <v>0</v>
      </c>
      <c r="O7855">
        <v>1963</v>
      </c>
      <c r="P7855" t="s">
        <v>120</v>
      </c>
      <c r="R7855">
        <f t="shared" si="489"/>
        <v>-89</v>
      </c>
      <c r="S7855">
        <f t="shared" si="490"/>
        <v>37</v>
      </c>
      <c r="T7855" t="str">
        <f t="shared" si="491"/>
        <v>-8937</v>
      </c>
      <c r="U7855" t="str">
        <f t="shared" si="488"/>
        <v>-89, 37</v>
      </c>
    </row>
    <row r="7856" spans="1:21" hidden="1" x14ac:dyDescent="0.25">
      <c r="A7856">
        <v>-89.062386000000004</v>
      </c>
      <c r="B7856">
        <v>37.291535000000003</v>
      </c>
      <c r="C7856">
        <v>1963</v>
      </c>
      <c r="D7856" t="s">
        <v>903</v>
      </c>
      <c r="E7856" t="s">
        <v>118</v>
      </c>
      <c r="F7856" t="s">
        <v>110</v>
      </c>
      <c r="G7856" t="s">
        <v>109</v>
      </c>
      <c r="H7856" t="s">
        <v>94</v>
      </c>
      <c r="O7856">
        <v>1963</v>
      </c>
      <c r="P7856" t="s">
        <v>120</v>
      </c>
      <c r="R7856">
        <f t="shared" si="489"/>
        <v>-89</v>
      </c>
      <c r="S7856">
        <f t="shared" si="490"/>
        <v>37</v>
      </c>
      <c r="T7856" t="str">
        <f t="shared" si="491"/>
        <v>-8937</v>
      </c>
      <c r="U7856" t="str">
        <f t="shared" si="488"/>
        <v>-90, 39</v>
      </c>
    </row>
    <row r="7857" spans="1:21" hidden="1" x14ac:dyDescent="0.25">
      <c r="A7857">
        <v>-90.128832000000003</v>
      </c>
      <c r="B7857">
        <v>38.546151999999999</v>
      </c>
      <c r="C7857">
        <v>1963</v>
      </c>
      <c r="D7857" t="s">
        <v>903</v>
      </c>
      <c r="E7857" t="s">
        <v>118</v>
      </c>
      <c r="F7857" t="s">
        <v>110</v>
      </c>
      <c r="G7857" t="s">
        <v>110</v>
      </c>
      <c r="H7857" t="s">
        <v>94</v>
      </c>
      <c r="K7857">
        <v>0</v>
      </c>
      <c r="L7857">
        <v>0</v>
      </c>
      <c r="O7857">
        <v>1963</v>
      </c>
      <c r="P7857" t="s">
        <v>120</v>
      </c>
      <c r="R7857">
        <f t="shared" si="489"/>
        <v>-90</v>
      </c>
      <c r="S7857">
        <f t="shared" si="490"/>
        <v>39</v>
      </c>
      <c r="T7857" t="str">
        <f t="shared" si="491"/>
        <v>-9039</v>
      </c>
      <c r="U7857" t="str">
        <f t="shared" si="488"/>
        <v>-90, 39</v>
      </c>
    </row>
    <row r="7858" spans="1:21" hidden="1" x14ac:dyDescent="0.25">
      <c r="A7858">
        <v>-90.128832000000003</v>
      </c>
      <c r="B7858">
        <v>38.546151999999999</v>
      </c>
      <c r="C7858">
        <v>1963</v>
      </c>
      <c r="D7858" t="s">
        <v>903</v>
      </c>
      <c r="E7858" t="s">
        <v>118</v>
      </c>
      <c r="F7858" t="s">
        <v>110</v>
      </c>
      <c r="G7858" t="s">
        <v>110</v>
      </c>
      <c r="H7858" t="s">
        <v>94</v>
      </c>
      <c r="K7858">
        <v>0</v>
      </c>
      <c r="L7858">
        <v>0</v>
      </c>
      <c r="O7858">
        <v>1963</v>
      </c>
      <c r="P7858" t="s">
        <v>120</v>
      </c>
      <c r="R7858">
        <f t="shared" si="489"/>
        <v>-90</v>
      </c>
      <c r="S7858">
        <f t="shared" si="490"/>
        <v>39</v>
      </c>
      <c r="T7858" t="str">
        <f t="shared" si="491"/>
        <v>-9039</v>
      </c>
      <c r="U7858" t="str">
        <f t="shared" si="488"/>
        <v>-90, 39</v>
      </c>
    </row>
    <row r="7859" spans="1:21" hidden="1" x14ac:dyDescent="0.25">
      <c r="A7859">
        <v>-89.953157000000004</v>
      </c>
      <c r="B7859">
        <v>38.811436</v>
      </c>
      <c r="C7859">
        <v>1963</v>
      </c>
      <c r="D7859" t="s">
        <v>903</v>
      </c>
      <c r="E7859" t="s">
        <v>118</v>
      </c>
      <c r="F7859" t="s">
        <v>110</v>
      </c>
      <c r="G7859" t="s">
        <v>110</v>
      </c>
      <c r="H7859" t="s">
        <v>94</v>
      </c>
      <c r="K7859">
        <v>0</v>
      </c>
      <c r="L7859">
        <v>0</v>
      </c>
      <c r="O7859">
        <v>1963</v>
      </c>
      <c r="P7859" t="s">
        <v>120</v>
      </c>
      <c r="R7859">
        <f t="shared" si="489"/>
        <v>-90</v>
      </c>
      <c r="S7859">
        <f t="shared" si="490"/>
        <v>39</v>
      </c>
      <c r="T7859" t="str">
        <f t="shared" si="491"/>
        <v>-9039</v>
      </c>
      <c r="U7859" t="str">
        <f t="shared" si="488"/>
        <v>-90, 39</v>
      </c>
    </row>
    <row r="7860" spans="1:21" hidden="1" x14ac:dyDescent="0.25">
      <c r="A7860">
        <v>-89.953157000000004</v>
      </c>
      <c r="B7860">
        <v>38.811436</v>
      </c>
      <c r="C7860">
        <v>1963</v>
      </c>
      <c r="D7860" t="s">
        <v>903</v>
      </c>
      <c r="E7860" t="s">
        <v>118</v>
      </c>
      <c r="F7860" t="s">
        <v>110</v>
      </c>
      <c r="G7860" t="s">
        <v>110</v>
      </c>
      <c r="H7860" t="s">
        <v>94</v>
      </c>
      <c r="K7860">
        <v>0</v>
      </c>
      <c r="L7860">
        <v>0</v>
      </c>
      <c r="O7860">
        <v>1963</v>
      </c>
      <c r="P7860" t="s">
        <v>120</v>
      </c>
      <c r="R7860">
        <f t="shared" si="489"/>
        <v>-90</v>
      </c>
      <c r="S7860">
        <f t="shared" si="490"/>
        <v>39</v>
      </c>
      <c r="T7860" t="str">
        <f t="shared" si="491"/>
        <v>-9039</v>
      </c>
      <c r="U7860" t="str">
        <f t="shared" si="488"/>
        <v>-89, 37</v>
      </c>
    </row>
    <row r="7861" spans="1:21" hidden="1" x14ac:dyDescent="0.25">
      <c r="A7861">
        <v>-88.910979999999995</v>
      </c>
      <c r="B7861">
        <v>37.401187</v>
      </c>
      <c r="C7861">
        <v>1964</v>
      </c>
      <c r="D7861" t="s">
        <v>903</v>
      </c>
      <c r="E7861" t="s">
        <v>118</v>
      </c>
      <c r="F7861" t="s">
        <v>110</v>
      </c>
      <c r="G7861" t="s">
        <v>110</v>
      </c>
      <c r="H7861" t="s">
        <v>94</v>
      </c>
      <c r="K7861">
        <v>0</v>
      </c>
      <c r="L7861">
        <v>0</v>
      </c>
      <c r="O7861">
        <v>1964</v>
      </c>
      <c r="P7861" t="s">
        <v>120</v>
      </c>
      <c r="R7861">
        <f t="shared" si="489"/>
        <v>-89</v>
      </c>
      <c r="S7861">
        <f t="shared" si="490"/>
        <v>37</v>
      </c>
      <c r="T7861" t="str">
        <f t="shared" si="491"/>
        <v>-8937</v>
      </c>
      <c r="U7861" t="str">
        <f t="shared" si="488"/>
        <v>-89, 37</v>
      </c>
    </row>
    <row r="7862" spans="1:21" hidden="1" x14ac:dyDescent="0.25">
      <c r="A7862">
        <v>-88.910979999999995</v>
      </c>
      <c r="B7862">
        <v>37.401187</v>
      </c>
      <c r="C7862">
        <v>1964</v>
      </c>
      <c r="D7862" t="s">
        <v>903</v>
      </c>
      <c r="E7862" t="s">
        <v>118</v>
      </c>
      <c r="F7862" t="s">
        <v>110</v>
      </c>
      <c r="G7862" t="s">
        <v>110</v>
      </c>
      <c r="H7862" t="s">
        <v>94</v>
      </c>
      <c r="K7862">
        <v>0</v>
      </c>
      <c r="L7862">
        <v>0</v>
      </c>
      <c r="O7862">
        <v>1964</v>
      </c>
      <c r="P7862" t="s">
        <v>120</v>
      </c>
      <c r="R7862">
        <f t="shared" si="489"/>
        <v>-89</v>
      </c>
      <c r="S7862">
        <f t="shared" si="490"/>
        <v>37</v>
      </c>
      <c r="T7862" t="str">
        <f t="shared" si="491"/>
        <v>-8937</v>
      </c>
      <c r="U7862" t="str">
        <f t="shared" si="488"/>
        <v>-89, 37</v>
      </c>
    </row>
    <row r="7863" spans="1:21" hidden="1" x14ac:dyDescent="0.25">
      <c r="A7863">
        <v>-88.910979999999995</v>
      </c>
      <c r="B7863">
        <v>37.401187</v>
      </c>
      <c r="C7863">
        <v>1964</v>
      </c>
      <c r="D7863" t="s">
        <v>903</v>
      </c>
      <c r="E7863" t="s">
        <v>118</v>
      </c>
      <c r="F7863" t="s">
        <v>110</v>
      </c>
      <c r="G7863" t="s">
        <v>110</v>
      </c>
      <c r="H7863" t="s">
        <v>94</v>
      </c>
      <c r="K7863">
        <v>0</v>
      </c>
      <c r="L7863">
        <v>0</v>
      </c>
      <c r="O7863">
        <v>1964</v>
      </c>
      <c r="P7863" t="s">
        <v>120</v>
      </c>
      <c r="R7863">
        <f t="shared" si="489"/>
        <v>-89</v>
      </c>
      <c r="S7863">
        <f t="shared" si="490"/>
        <v>37</v>
      </c>
      <c r="T7863" t="str">
        <f t="shared" si="491"/>
        <v>-8937</v>
      </c>
      <c r="U7863" t="str">
        <f t="shared" si="488"/>
        <v>-89, 37</v>
      </c>
    </row>
    <row r="7864" spans="1:21" hidden="1" x14ac:dyDescent="0.25">
      <c r="A7864">
        <v>-88.910979999999995</v>
      </c>
      <c r="B7864">
        <v>37.401187</v>
      </c>
      <c r="C7864">
        <v>1964</v>
      </c>
      <c r="D7864" t="s">
        <v>903</v>
      </c>
      <c r="E7864" t="s">
        <v>118</v>
      </c>
      <c r="F7864" t="s">
        <v>110</v>
      </c>
      <c r="G7864" t="s">
        <v>110</v>
      </c>
      <c r="H7864" t="s">
        <v>94</v>
      </c>
      <c r="K7864">
        <v>0</v>
      </c>
      <c r="L7864">
        <v>0</v>
      </c>
      <c r="O7864">
        <v>1964</v>
      </c>
      <c r="P7864" t="s">
        <v>120</v>
      </c>
      <c r="R7864">
        <f t="shared" si="489"/>
        <v>-89</v>
      </c>
      <c r="S7864">
        <f t="shared" si="490"/>
        <v>37</v>
      </c>
      <c r="T7864" t="str">
        <f t="shared" si="491"/>
        <v>-8937</v>
      </c>
      <c r="U7864" t="str">
        <f t="shared" si="488"/>
        <v>-89, 37</v>
      </c>
    </row>
    <row r="7865" spans="1:21" hidden="1" x14ac:dyDescent="0.25">
      <c r="A7865">
        <v>-88.910979999999995</v>
      </c>
      <c r="B7865">
        <v>37.401187</v>
      </c>
      <c r="C7865">
        <v>1964</v>
      </c>
      <c r="D7865" t="s">
        <v>903</v>
      </c>
      <c r="E7865" t="s">
        <v>118</v>
      </c>
      <c r="F7865" t="s">
        <v>110</v>
      </c>
      <c r="G7865" t="s">
        <v>109</v>
      </c>
      <c r="H7865" t="s">
        <v>94</v>
      </c>
      <c r="O7865">
        <v>1964</v>
      </c>
      <c r="P7865" t="s">
        <v>120</v>
      </c>
      <c r="R7865">
        <f t="shared" si="489"/>
        <v>-89</v>
      </c>
      <c r="S7865">
        <f t="shared" si="490"/>
        <v>37</v>
      </c>
      <c r="T7865" t="str">
        <f t="shared" si="491"/>
        <v>-8937</v>
      </c>
      <c r="U7865" t="str">
        <f t="shared" si="488"/>
        <v>-89, 37</v>
      </c>
    </row>
    <row r="7866" spans="1:21" hidden="1" x14ac:dyDescent="0.25">
      <c r="A7866">
        <v>-88.910979999999995</v>
      </c>
      <c r="B7866">
        <v>37.401187</v>
      </c>
      <c r="C7866">
        <v>1964</v>
      </c>
      <c r="D7866" t="s">
        <v>903</v>
      </c>
      <c r="E7866" t="s">
        <v>118</v>
      </c>
      <c r="F7866" t="s">
        <v>110</v>
      </c>
      <c r="G7866" t="s">
        <v>110</v>
      </c>
      <c r="H7866" t="s">
        <v>94</v>
      </c>
      <c r="K7866">
        <v>0</v>
      </c>
      <c r="L7866">
        <v>0</v>
      </c>
      <c r="O7866">
        <v>1964</v>
      </c>
      <c r="P7866" t="s">
        <v>120</v>
      </c>
      <c r="R7866">
        <f t="shared" si="489"/>
        <v>-89</v>
      </c>
      <c r="S7866">
        <f t="shared" si="490"/>
        <v>37</v>
      </c>
      <c r="T7866" t="str">
        <f t="shared" si="491"/>
        <v>-8937</v>
      </c>
      <c r="U7866" t="str">
        <f t="shared" si="488"/>
        <v>-89, 37</v>
      </c>
    </row>
    <row r="7867" spans="1:21" hidden="1" x14ac:dyDescent="0.25">
      <c r="A7867">
        <v>-88.910979999999995</v>
      </c>
      <c r="B7867">
        <v>37.401187</v>
      </c>
      <c r="C7867">
        <v>1964</v>
      </c>
      <c r="D7867" t="s">
        <v>903</v>
      </c>
      <c r="E7867" t="s">
        <v>118</v>
      </c>
      <c r="F7867" t="s">
        <v>110</v>
      </c>
      <c r="G7867" t="s">
        <v>110</v>
      </c>
      <c r="H7867" t="s">
        <v>94</v>
      </c>
      <c r="K7867">
        <v>0</v>
      </c>
      <c r="L7867">
        <v>0</v>
      </c>
      <c r="O7867">
        <v>1964</v>
      </c>
      <c r="P7867" t="s">
        <v>120</v>
      </c>
      <c r="R7867">
        <f t="shared" si="489"/>
        <v>-89</v>
      </c>
      <c r="S7867">
        <f t="shared" si="490"/>
        <v>37</v>
      </c>
      <c r="T7867" t="str">
        <f t="shared" si="491"/>
        <v>-8937</v>
      </c>
      <c r="U7867" t="str">
        <f t="shared" si="488"/>
        <v>-89, 37</v>
      </c>
    </row>
    <row r="7868" spans="1:21" hidden="1" x14ac:dyDescent="0.25">
      <c r="A7868">
        <v>-88.910979999999995</v>
      </c>
      <c r="B7868">
        <v>37.401187</v>
      </c>
      <c r="C7868">
        <v>1964</v>
      </c>
      <c r="D7868" t="s">
        <v>903</v>
      </c>
      <c r="E7868" t="s">
        <v>118</v>
      </c>
      <c r="F7868" t="s">
        <v>110</v>
      </c>
      <c r="G7868" t="s">
        <v>110</v>
      </c>
      <c r="H7868" t="s">
        <v>94</v>
      </c>
      <c r="K7868">
        <v>0</v>
      </c>
      <c r="L7868">
        <v>0</v>
      </c>
      <c r="O7868">
        <v>1964</v>
      </c>
      <c r="P7868" t="s">
        <v>120</v>
      </c>
      <c r="R7868">
        <f t="shared" si="489"/>
        <v>-89</v>
      </c>
      <c r="S7868">
        <f t="shared" si="490"/>
        <v>37</v>
      </c>
      <c r="T7868" t="str">
        <f t="shared" si="491"/>
        <v>-8937</v>
      </c>
      <c r="U7868" t="str">
        <f t="shared" si="488"/>
        <v>-89, 37</v>
      </c>
    </row>
    <row r="7869" spans="1:21" hidden="1" x14ac:dyDescent="0.25">
      <c r="A7869">
        <v>-88.910979999999995</v>
      </c>
      <c r="B7869">
        <v>37.401187</v>
      </c>
      <c r="C7869">
        <v>1964</v>
      </c>
      <c r="D7869" t="s">
        <v>903</v>
      </c>
      <c r="E7869" t="s">
        <v>118</v>
      </c>
      <c r="F7869" t="s">
        <v>110</v>
      </c>
      <c r="G7869" t="s">
        <v>110</v>
      </c>
      <c r="H7869" t="s">
        <v>94</v>
      </c>
      <c r="K7869">
        <v>0</v>
      </c>
      <c r="L7869">
        <v>0</v>
      </c>
      <c r="O7869">
        <v>1964</v>
      </c>
      <c r="P7869" t="s">
        <v>120</v>
      </c>
      <c r="R7869">
        <f t="shared" si="489"/>
        <v>-89</v>
      </c>
      <c r="S7869">
        <f t="shared" si="490"/>
        <v>37</v>
      </c>
      <c r="T7869" t="str">
        <f t="shared" si="491"/>
        <v>-8937</v>
      </c>
      <c r="U7869" t="str">
        <f t="shared" si="488"/>
        <v>-89, 37</v>
      </c>
    </row>
    <row r="7870" spans="1:21" hidden="1" x14ac:dyDescent="0.25">
      <c r="A7870">
        <v>-88.910979999999995</v>
      </c>
      <c r="B7870">
        <v>37.401187</v>
      </c>
      <c r="C7870">
        <v>1964</v>
      </c>
      <c r="D7870" t="s">
        <v>903</v>
      </c>
      <c r="E7870" t="s">
        <v>118</v>
      </c>
      <c r="F7870" t="s">
        <v>110</v>
      </c>
      <c r="G7870" t="s">
        <v>110</v>
      </c>
      <c r="H7870" t="s">
        <v>94</v>
      </c>
      <c r="K7870">
        <v>0</v>
      </c>
      <c r="L7870">
        <v>0</v>
      </c>
      <c r="O7870">
        <v>1964</v>
      </c>
      <c r="P7870" t="s">
        <v>120</v>
      </c>
      <c r="R7870">
        <f t="shared" si="489"/>
        <v>-89</v>
      </c>
      <c r="S7870">
        <f t="shared" si="490"/>
        <v>37</v>
      </c>
      <c r="T7870" t="str">
        <f t="shared" si="491"/>
        <v>-8937</v>
      </c>
      <c r="U7870" t="str">
        <f t="shared" si="488"/>
        <v>-89, 37</v>
      </c>
    </row>
    <row r="7871" spans="1:21" hidden="1" x14ac:dyDescent="0.25">
      <c r="A7871">
        <v>-88.910979999999995</v>
      </c>
      <c r="B7871">
        <v>37.401187</v>
      </c>
      <c r="C7871">
        <v>1964</v>
      </c>
      <c r="D7871" t="s">
        <v>903</v>
      </c>
      <c r="E7871" t="s">
        <v>118</v>
      </c>
      <c r="F7871" t="s">
        <v>110</v>
      </c>
      <c r="G7871" t="s">
        <v>110</v>
      </c>
      <c r="H7871" t="s">
        <v>94</v>
      </c>
      <c r="K7871">
        <v>0</v>
      </c>
      <c r="L7871">
        <v>0</v>
      </c>
      <c r="O7871">
        <v>1964</v>
      </c>
      <c r="P7871" t="s">
        <v>120</v>
      </c>
      <c r="R7871">
        <f t="shared" si="489"/>
        <v>-89</v>
      </c>
      <c r="S7871">
        <f t="shared" si="490"/>
        <v>37</v>
      </c>
      <c r="T7871" t="str">
        <f t="shared" si="491"/>
        <v>-8937</v>
      </c>
      <c r="U7871" t="str">
        <f t="shared" si="488"/>
        <v>-89, 38</v>
      </c>
    </row>
    <row r="7872" spans="1:21" hidden="1" x14ac:dyDescent="0.25">
      <c r="A7872">
        <v>-89.068222000000006</v>
      </c>
      <c r="B7872">
        <v>37.728909000000002</v>
      </c>
      <c r="C7872">
        <v>1964</v>
      </c>
      <c r="D7872" t="s">
        <v>903</v>
      </c>
      <c r="E7872" t="s">
        <v>118</v>
      </c>
      <c r="F7872" t="s">
        <v>110</v>
      </c>
      <c r="G7872" t="s">
        <v>110</v>
      </c>
      <c r="H7872" t="s">
        <v>94</v>
      </c>
      <c r="K7872">
        <v>0</v>
      </c>
      <c r="L7872">
        <v>0</v>
      </c>
      <c r="O7872">
        <v>1964</v>
      </c>
      <c r="P7872" t="s">
        <v>120</v>
      </c>
      <c r="R7872">
        <f t="shared" si="489"/>
        <v>-89</v>
      </c>
      <c r="S7872">
        <f t="shared" si="490"/>
        <v>38</v>
      </c>
      <c r="T7872" t="str">
        <f t="shared" si="491"/>
        <v>-8938</v>
      </c>
      <c r="U7872" t="str">
        <f t="shared" si="488"/>
        <v>-89, 38</v>
      </c>
    </row>
    <row r="7873" spans="1:21" hidden="1" x14ac:dyDescent="0.25">
      <c r="A7873">
        <v>-89.068222000000006</v>
      </c>
      <c r="B7873">
        <v>37.728909000000002</v>
      </c>
      <c r="C7873">
        <v>1964</v>
      </c>
      <c r="D7873" t="s">
        <v>903</v>
      </c>
      <c r="E7873" t="s">
        <v>118</v>
      </c>
      <c r="F7873" t="s">
        <v>110</v>
      </c>
      <c r="G7873" t="s">
        <v>110</v>
      </c>
      <c r="H7873" t="s">
        <v>94</v>
      </c>
      <c r="K7873">
        <v>0</v>
      </c>
      <c r="L7873">
        <v>0</v>
      </c>
      <c r="O7873">
        <v>1964</v>
      </c>
      <c r="P7873" t="s">
        <v>120</v>
      </c>
      <c r="R7873">
        <f t="shared" si="489"/>
        <v>-89</v>
      </c>
      <c r="S7873">
        <f t="shared" si="490"/>
        <v>38</v>
      </c>
      <c r="T7873" t="str">
        <f t="shared" si="491"/>
        <v>-8938</v>
      </c>
      <c r="U7873" t="str">
        <f t="shared" si="488"/>
        <v>-89, 38</v>
      </c>
    </row>
    <row r="7874" spans="1:21" hidden="1" x14ac:dyDescent="0.25">
      <c r="A7874">
        <v>-89.345477000000002</v>
      </c>
      <c r="B7874">
        <v>37.660007999999998</v>
      </c>
      <c r="C7874">
        <v>1965</v>
      </c>
      <c r="D7874" t="s">
        <v>903</v>
      </c>
      <c r="E7874" t="s">
        <v>118</v>
      </c>
      <c r="F7874" t="s">
        <v>110</v>
      </c>
      <c r="G7874" t="s">
        <v>110</v>
      </c>
      <c r="H7874" t="s">
        <v>94</v>
      </c>
      <c r="K7874">
        <v>0</v>
      </c>
      <c r="L7874">
        <v>0</v>
      </c>
      <c r="O7874">
        <v>1965</v>
      </c>
      <c r="P7874" t="s">
        <v>120</v>
      </c>
      <c r="R7874">
        <f t="shared" si="489"/>
        <v>-89</v>
      </c>
      <c r="S7874">
        <f t="shared" si="490"/>
        <v>38</v>
      </c>
      <c r="T7874" t="str">
        <f t="shared" si="491"/>
        <v>-8938</v>
      </c>
      <c r="U7874" t="str">
        <f t="shared" ref="U7874:U7913" si="492">_xlfn.CONCAT($R7875, ", ", $S7875)</f>
        <v>-90, 38</v>
      </c>
    </row>
    <row r="7875" spans="1:21" hidden="1" x14ac:dyDescent="0.25">
      <c r="A7875">
        <v>-90.264616000000004</v>
      </c>
      <c r="B7875">
        <v>38.225909999999999</v>
      </c>
      <c r="C7875">
        <v>1965</v>
      </c>
      <c r="D7875" t="s">
        <v>903</v>
      </c>
      <c r="E7875" t="s">
        <v>118</v>
      </c>
      <c r="F7875" t="s">
        <v>110</v>
      </c>
      <c r="G7875" t="s">
        <v>110</v>
      </c>
      <c r="H7875" t="s">
        <v>94</v>
      </c>
      <c r="K7875">
        <v>0</v>
      </c>
      <c r="L7875">
        <v>0</v>
      </c>
      <c r="O7875">
        <v>1965</v>
      </c>
      <c r="P7875" t="s">
        <v>120</v>
      </c>
      <c r="R7875">
        <f t="shared" ref="R7875:R7914" si="493">ROUND($A7875, 0)</f>
        <v>-90</v>
      </c>
      <c r="S7875">
        <f t="shared" ref="S7875:S7914" si="494">ROUND($B7875, 0)</f>
        <v>38</v>
      </c>
      <c r="T7875" t="str">
        <f t="shared" ref="T7875:T7914" si="495">_xlfn.CONCAT($R7875, $S7875)</f>
        <v>-9038</v>
      </c>
      <c r="U7875" t="str">
        <f t="shared" si="492"/>
        <v>-90, 38</v>
      </c>
    </row>
    <row r="7876" spans="1:21" hidden="1" x14ac:dyDescent="0.25">
      <c r="A7876">
        <v>-90.217923999999996</v>
      </c>
      <c r="B7876">
        <v>38.136851999999998</v>
      </c>
      <c r="C7876">
        <v>1965</v>
      </c>
      <c r="D7876" t="s">
        <v>903</v>
      </c>
      <c r="E7876" t="s">
        <v>118</v>
      </c>
      <c r="F7876" t="s">
        <v>110</v>
      </c>
      <c r="G7876" t="s">
        <v>110</v>
      </c>
      <c r="H7876" t="s">
        <v>94</v>
      </c>
      <c r="K7876">
        <v>0</v>
      </c>
      <c r="L7876">
        <v>0</v>
      </c>
      <c r="O7876">
        <v>1965</v>
      </c>
      <c r="P7876" t="s">
        <v>120</v>
      </c>
      <c r="R7876">
        <f t="shared" si="493"/>
        <v>-90</v>
      </c>
      <c r="S7876">
        <f t="shared" si="494"/>
        <v>38</v>
      </c>
      <c r="T7876" t="str">
        <f t="shared" si="495"/>
        <v>-9038</v>
      </c>
      <c r="U7876" t="str">
        <f t="shared" si="492"/>
        <v>-89, 38</v>
      </c>
    </row>
    <row r="7877" spans="1:21" hidden="1" x14ac:dyDescent="0.25">
      <c r="A7877">
        <v>-89.438982999999993</v>
      </c>
      <c r="B7877">
        <v>37.561439</v>
      </c>
      <c r="C7877">
        <v>1965</v>
      </c>
      <c r="D7877" t="s">
        <v>903</v>
      </c>
      <c r="E7877" t="s">
        <v>118</v>
      </c>
      <c r="F7877" t="s">
        <v>110</v>
      </c>
      <c r="G7877" t="s">
        <v>110</v>
      </c>
      <c r="H7877" t="s">
        <v>94</v>
      </c>
      <c r="K7877">
        <v>0</v>
      </c>
      <c r="L7877">
        <v>0</v>
      </c>
      <c r="O7877">
        <v>1965</v>
      </c>
      <c r="P7877" t="s">
        <v>120</v>
      </c>
      <c r="R7877">
        <f t="shared" si="493"/>
        <v>-89</v>
      </c>
      <c r="S7877">
        <f t="shared" si="494"/>
        <v>38</v>
      </c>
      <c r="T7877" t="str">
        <f t="shared" si="495"/>
        <v>-8938</v>
      </c>
      <c r="U7877" t="str">
        <f t="shared" si="492"/>
        <v>-89, 38</v>
      </c>
    </row>
    <row r="7878" spans="1:21" hidden="1" x14ac:dyDescent="0.25">
      <c r="A7878">
        <v>-89.255075000000005</v>
      </c>
      <c r="B7878">
        <v>37.550702000000001</v>
      </c>
      <c r="C7878">
        <v>1965</v>
      </c>
      <c r="D7878" t="s">
        <v>903</v>
      </c>
      <c r="E7878" t="s">
        <v>118</v>
      </c>
      <c r="F7878" t="s">
        <v>110</v>
      </c>
      <c r="G7878" t="s">
        <v>110</v>
      </c>
      <c r="H7878" t="s">
        <v>94</v>
      </c>
      <c r="K7878">
        <v>0</v>
      </c>
      <c r="L7878">
        <v>0</v>
      </c>
      <c r="O7878">
        <v>1965</v>
      </c>
      <c r="P7878" t="s">
        <v>120</v>
      </c>
      <c r="R7878">
        <f t="shared" si="493"/>
        <v>-89</v>
      </c>
      <c r="S7878">
        <f t="shared" si="494"/>
        <v>38</v>
      </c>
      <c r="T7878" t="str">
        <f t="shared" si="495"/>
        <v>-8938</v>
      </c>
      <c r="U7878" t="str">
        <f t="shared" si="492"/>
        <v>-90, 38</v>
      </c>
    </row>
    <row r="7879" spans="1:21" hidden="1" x14ac:dyDescent="0.25">
      <c r="A7879">
        <v>-89.510851000000002</v>
      </c>
      <c r="B7879">
        <v>37.873024000000001</v>
      </c>
      <c r="C7879">
        <v>1967</v>
      </c>
      <c r="D7879" t="s">
        <v>903</v>
      </c>
      <c r="E7879" t="s">
        <v>118</v>
      </c>
      <c r="F7879" t="s">
        <v>110</v>
      </c>
      <c r="G7879" t="s">
        <v>110</v>
      </c>
      <c r="H7879" t="s">
        <v>94</v>
      </c>
      <c r="K7879">
        <v>0</v>
      </c>
      <c r="L7879">
        <v>0</v>
      </c>
      <c r="O7879">
        <v>1967</v>
      </c>
      <c r="P7879" t="s">
        <v>120</v>
      </c>
      <c r="R7879">
        <f t="shared" si="493"/>
        <v>-90</v>
      </c>
      <c r="S7879">
        <f t="shared" si="494"/>
        <v>38</v>
      </c>
      <c r="T7879" t="str">
        <f t="shared" si="495"/>
        <v>-9038</v>
      </c>
      <c r="U7879" t="str">
        <f t="shared" si="492"/>
        <v>-90, 38</v>
      </c>
    </row>
    <row r="7880" spans="1:21" hidden="1" x14ac:dyDescent="0.25">
      <c r="A7880">
        <v>-89.510851000000002</v>
      </c>
      <c r="B7880">
        <v>37.873024000000001</v>
      </c>
      <c r="C7880">
        <v>1967</v>
      </c>
      <c r="D7880" t="s">
        <v>903</v>
      </c>
      <c r="E7880" t="s">
        <v>118</v>
      </c>
      <c r="F7880" t="s">
        <v>110</v>
      </c>
      <c r="G7880" t="s">
        <v>110</v>
      </c>
      <c r="H7880" t="s">
        <v>94</v>
      </c>
      <c r="K7880">
        <v>0</v>
      </c>
      <c r="L7880">
        <v>0</v>
      </c>
      <c r="O7880">
        <v>1967</v>
      </c>
      <c r="P7880" t="s">
        <v>120</v>
      </c>
      <c r="R7880">
        <f t="shared" si="493"/>
        <v>-90</v>
      </c>
      <c r="S7880">
        <f t="shared" si="494"/>
        <v>38</v>
      </c>
      <c r="T7880" t="str">
        <f t="shared" si="495"/>
        <v>-9038</v>
      </c>
      <c r="U7880" t="str">
        <f t="shared" si="492"/>
        <v>-89, 38</v>
      </c>
    </row>
    <row r="7881" spans="1:21" hidden="1" x14ac:dyDescent="0.25">
      <c r="A7881">
        <v>-89.221086999999997</v>
      </c>
      <c r="B7881">
        <v>37.712921000000001</v>
      </c>
      <c r="C7881">
        <v>1968</v>
      </c>
      <c r="D7881" t="s">
        <v>903</v>
      </c>
      <c r="E7881" t="s">
        <v>118</v>
      </c>
      <c r="F7881" t="s">
        <v>110</v>
      </c>
      <c r="G7881" t="s">
        <v>110</v>
      </c>
      <c r="H7881" t="s">
        <v>94</v>
      </c>
      <c r="K7881">
        <v>0</v>
      </c>
      <c r="L7881">
        <v>0</v>
      </c>
      <c r="O7881">
        <v>1968</v>
      </c>
      <c r="P7881" t="s">
        <v>120</v>
      </c>
      <c r="R7881">
        <f t="shared" si="493"/>
        <v>-89</v>
      </c>
      <c r="S7881">
        <f t="shared" si="494"/>
        <v>38</v>
      </c>
      <c r="T7881" t="str">
        <f t="shared" si="495"/>
        <v>-8938</v>
      </c>
      <c r="U7881" t="str">
        <f t="shared" si="492"/>
        <v>-89, 38</v>
      </c>
    </row>
    <row r="7882" spans="1:21" hidden="1" x14ac:dyDescent="0.25">
      <c r="A7882">
        <v>-89.221086999999997</v>
      </c>
      <c r="B7882">
        <v>37.712921000000001</v>
      </c>
      <c r="C7882">
        <v>1968</v>
      </c>
      <c r="D7882" t="s">
        <v>903</v>
      </c>
      <c r="E7882" t="s">
        <v>118</v>
      </c>
      <c r="F7882" t="s">
        <v>110</v>
      </c>
      <c r="G7882" t="s">
        <v>110</v>
      </c>
      <c r="H7882" t="s">
        <v>94</v>
      </c>
      <c r="K7882">
        <v>0</v>
      </c>
      <c r="L7882">
        <v>0</v>
      </c>
      <c r="O7882">
        <v>1968</v>
      </c>
      <c r="P7882" t="s">
        <v>120</v>
      </c>
      <c r="R7882">
        <f t="shared" si="493"/>
        <v>-89</v>
      </c>
      <c r="S7882">
        <f t="shared" si="494"/>
        <v>38</v>
      </c>
      <c r="T7882" t="str">
        <f t="shared" si="495"/>
        <v>-8938</v>
      </c>
      <c r="U7882" t="str">
        <f t="shared" si="492"/>
        <v>-89, 38</v>
      </c>
    </row>
    <row r="7883" spans="1:21" hidden="1" x14ac:dyDescent="0.25">
      <c r="A7883">
        <v>-89.221086999999997</v>
      </c>
      <c r="B7883">
        <v>37.712921000000001</v>
      </c>
      <c r="C7883">
        <v>1968</v>
      </c>
      <c r="D7883" t="s">
        <v>903</v>
      </c>
      <c r="E7883" t="s">
        <v>118</v>
      </c>
      <c r="F7883" t="s">
        <v>110</v>
      </c>
      <c r="G7883" t="s">
        <v>110</v>
      </c>
      <c r="H7883" t="s">
        <v>94</v>
      </c>
      <c r="K7883">
        <v>0</v>
      </c>
      <c r="L7883">
        <v>0</v>
      </c>
      <c r="O7883">
        <v>1968</v>
      </c>
      <c r="P7883" t="s">
        <v>120</v>
      </c>
      <c r="R7883">
        <f t="shared" si="493"/>
        <v>-89</v>
      </c>
      <c r="S7883">
        <f t="shared" si="494"/>
        <v>38</v>
      </c>
      <c r="T7883" t="str">
        <f t="shared" si="495"/>
        <v>-8938</v>
      </c>
      <c r="U7883" t="str">
        <f t="shared" si="492"/>
        <v>-89, 38</v>
      </c>
    </row>
    <row r="7884" spans="1:21" hidden="1" x14ac:dyDescent="0.25">
      <c r="A7884">
        <v>-89.221086999999997</v>
      </c>
      <c r="B7884">
        <v>37.712921000000001</v>
      </c>
      <c r="C7884">
        <v>1968</v>
      </c>
      <c r="D7884" t="s">
        <v>903</v>
      </c>
      <c r="E7884" t="s">
        <v>118</v>
      </c>
      <c r="F7884" t="s">
        <v>110</v>
      </c>
      <c r="G7884" t="s">
        <v>110</v>
      </c>
      <c r="H7884" t="s">
        <v>94</v>
      </c>
      <c r="K7884">
        <v>0</v>
      </c>
      <c r="L7884">
        <v>0</v>
      </c>
      <c r="O7884">
        <v>1968</v>
      </c>
      <c r="P7884" t="s">
        <v>120</v>
      </c>
      <c r="R7884">
        <f t="shared" si="493"/>
        <v>-89</v>
      </c>
      <c r="S7884">
        <f t="shared" si="494"/>
        <v>38</v>
      </c>
      <c r="T7884" t="str">
        <f t="shared" si="495"/>
        <v>-8938</v>
      </c>
      <c r="U7884" t="str">
        <f t="shared" si="492"/>
        <v>-88, 38</v>
      </c>
    </row>
    <row r="7885" spans="1:21" hidden="1" x14ac:dyDescent="0.25">
      <c r="A7885">
        <v>-88.439255000000003</v>
      </c>
      <c r="B7885">
        <v>37.934503999999997</v>
      </c>
      <c r="C7885">
        <v>1969</v>
      </c>
      <c r="D7885" t="s">
        <v>903</v>
      </c>
      <c r="E7885" t="s">
        <v>118</v>
      </c>
      <c r="F7885" t="s">
        <v>110</v>
      </c>
      <c r="G7885" t="s">
        <v>110</v>
      </c>
      <c r="H7885" t="s">
        <v>94</v>
      </c>
      <c r="K7885">
        <v>0</v>
      </c>
      <c r="L7885">
        <v>0</v>
      </c>
      <c r="O7885">
        <v>1969</v>
      </c>
      <c r="P7885" t="s">
        <v>120</v>
      </c>
      <c r="R7885">
        <f t="shared" si="493"/>
        <v>-88</v>
      </c>
      <c r="S7885">
        <f t="shared" si="494"/>
        <v>38</v>
      </c>
      <c r="T7885" t="str">
        <f t="shared" si="495"/>
        <v>-8838</v>
      </c>
      <c r="U7885" t="str">
        <f t="shared" si="492"/>
        <v>-89, 38</v>
      </c>
    </row>
    <row r="7886" spans="1:21" hidden="1" x14ac:dyDescent="0.25">
      <c r="A7886">
        <v>-89.407037000000003</v>
      </c>
      <c r="B7886">
        <v>37.680050000000001</v>
      </c>
      <c r="C7886">
        <v>1974</v>
      </c>
      <c r="D7886" t="s">
        <v>903</v>
      </c>
      <c r="E7886" t="s">
        <v>118</v>
      </c>
      <c r="F7886" t="s">
        <v>110</v>
      </c>
      <c r="G7886" t="s">
        <v>110</v>
      </c>
      <c r="H7886" t="s">
        <v>94</v>
      </c>
      <c r="K7886">
        <v>0</v>
      </c>
      <c r="L7886">
        <v>0</v>
      </c>
      <c r="O7886">
        <v>1974</v>
      </c>
      <c r="P7886" t="s">
        <v>120</v>
      </c>
      <c r="R7886">
        <f t="shared" si="493"/>
        <v>-89</v>
      </c>
      <c r="S7886">
        <f t="shared" si="494"/>
        <v>38</v>
      </c>
      <c r="T7886" t="str">
        <f t="shared" si="495"/>
        <v>-8938</v>
      </c>
      <c r="U7886" t="str">
        <f t="shared" si="492"/>
        <v>-89, 38</v>
      </c>
    </row>
    <row r="7887" spans="1:21" hidden="1" x14ac:dyDescent="0.25">
      <c r="A7887">
        <v>-89.407037000000003</v>
      </c>
      <c r="B7887">
        <v>37.680050000000001</v>
      </c>
      <c r="C7887">
        <v>1974</v>
      </c>
      <c r="D7887" t="s">
        <v>903</v>
      </c>
      <c r="E7887" t="s">
        <v>118</v>
      </c>
      <c r="F7887" t="s">
        <v>110</v>
      </c>
      <c r="G7887" t="s">
        <v>110</v>
      </c>
      <c r="H7887" t="s">
        <v>94</v>
      </c>
      <c r="K7887">
        <v>0</v>
      </c>
      <c r="L7887">
        <v>0</v>
      </c>
      <c r="O7887">
        <v>1974</v>
      </c>
      <c r="P7887" t="s">
        <v>120</v>
      </c>
      <c r="R7887">
        <f t="shared" si="493"/>
        <v>-89</v>
      </c>
      <c r="S7887">
        <f t="shared" si="494"/>
        <v>38</v>
      </c>
      <c r="T7887" t="str">
        <f t="shared" si="495"/>
        <v>-8938</v>
      </c>
      <c r="U7887" t="str">
        <f t="shared" si="492"/>
        <v>-89, 37</v>
      </c>
    </row>
    <row r="7888" spans="1:21" hidden="1" x14ac:dyDescent="0.25">
      <c r="A7888">
        <v>-89.102383000000003</v>
      </c>
      <c r="B7888">
        <v>37.151480999999997</v>
      </c>
      <c r="C7888">
        <v>1974</v>
      </c>
      <c r="D7888" t="s">
        <v>903</v>
      </c>
      <c r="E7888" t="s">
        <v>118</v>
      </c>
      <c r="F7888" t="s">
        <v>110</v>
      </c>
      <c r="G7888" t="s">
        <v>110</v>
      </c>
      <c r="H7888" t="s">
        <v>94</v>
      </c>
      <c r="K7888">
        <v>0</v>
      </c>
      <c r="L7888">
        <v>0</v>
      </c>
      <c r="O7888">
        <v>1974</v>
      </c>
      <c r="P7888" t="s">
        <v>120</v>
      </c>
      <c r="R7888">
        <f t="shared" si="493"/>
        <v>-89</v>
      </c>
      <c r="S7888">
        <f t="shared" si="494"/>
        <v>37</v>
      </c>
      <c r="T7888" t="str">
        <f t="shared" si="495"/>
        <v>-8937</v>
      </c>
      <c r="U7888" t="str">
        <f t="shared" si="492"/>
        <v>-88, 39</v>
      </c>
    </row>
    <row r="7889" spans="1:21" hidden="1" x14ac:dyDescent="0.25">
      <c r="A7889">
        <v>-87.940880000000007</v>
      </c>
      <c r="B7889">
        <v>39.459150000000001</v>
      </c>
      <c r="C7889">
        <v>1977</v>
      </c>
      <c r="D7889" t="s">
        <v>903</v>
      </c>
      <c r="E7889" t="s">
        <v>118</v>
      </c>
      <c r="F7889" t="s">
        <v>110</v>
      </c>
      <c r="G7889" t="s">
        <v>109</v>
      </c>
      <c r="H7889" t="s">
        <v>94</v>
      </c>
      <c r="O7889">
        <v>1977</v>
      </c>
      <c r="P7889" t="s">
        <v>120</v>
      </c>
      <c r="R7889">
        <f t="shared" si="493"/>
        <v>-88</v>
      </c>
      <c r="S7889">
        <f t="shared" si="494"/>
        <v>39</v>
      </c>
      <c r="T7889" t="str">
        <f t="shared" si="495"/>
        <v>-8839</v>
      </c>
      <c r="U7889" t="str">
        <f t="shared" si="492"/>
        <v>-89, 37</v>
      </c>
    </row>
    <row r="7890" spans="1:21" hidden="1" x14ac:dyDescent="0.25">
      <c r="A7890">
        <v>-89.053764999999999</v>
      </c>
      <c r="B7890">
        <v>37.199787999999998</v>
      </c>
      <c r="C7890">
        <v>1978</v>
      </c>
      <c r="D7890" t="s">
        <v>903</v>
      </c>
      <c r="E7890" t="s">
        <v>118</v>
      </c>
      <c r="F7890" t="s">
        <v>110</v>
      </c>
      <c r="G7890" t="s">
        <v>109</v>
      </c>
      <c r="H7890" t="s">
        <v>94</v>
      </c>
      <c r="O7890">
        <v>1978</v>
      </c>
      <c r="P7890" t="s">
        <v>120</v>
      </c>
      <c r="R7890">
        <f t="shared" si="493"/>
        <v>-89</v>
      </c>
      <c r="S7890">
        <f t="shared" si="494"/>
        <v>37</v>
      </c>
      <c r="T7890" t="str">
        <f t="shared" si="495"/>
        <v>-8937</v>
      </c>
      <c r="U7890" t="str">
        <f t="shared" si="492"/>
        <v>-89, 37</v>
      </c>
    </row>
    <row r="7891" spans="1:21" hidden="1" x14ac:dyDescent="0.25">
      <c r="A7891">
        <v>-89.342851999999993</v>
      </c>
      <c r="B7891">
        <v>37.138787000000001</v>
      </c>
      <c r="C7891">
        <v>1979</v>
      </c>
      <c r="D7891" t="s">
        <v>903</v>
      </c>
      <c r="E7891" t="s">
        <v>118</v>
      </c>
      <c r="F7891" t="s">
        <v>110</v>
      </c>
      <c r="G7891" t="s">
        <v>110</v>
      </c>
      <c r="H7891" t="s">
        <v>94</v>
      </c>
      <c r="K7891">
        <v>0</v>
      </c>
      <c r="L7891">
        <v>0</v>
      </c>
      <c r="O7891">
        <v>1979</v>
      </c>
      <c r="P7891" t="s">
        <v>120</v>
      </c>
      <c r="R7891">
        <f t="shared" si="493"/>
        <v>-89</v>
      </c>
      <c r="S7891">
        <f t="shared" si="494"/>
        <v>37</v>
      </c>
      <c r="T7891" t="str">
        <f t="shared" si="495"/>
        <v>-8937</v>
      </c>
      <c r="U7891" t="str">
        <f t="shared" si="492"/>
        <v>-89, 38</v>
      </c>
    </row>
    <row r="7892" spans="1:21" hidden="1" x14ac:dyDescent="0.25">
      <c r="A7892">
        <v>-89.336143000000007</v>
      </c>
      <c r="B7892">
        <v>37.634065</v>
      </c>
      <c r="C7892">
        <v>1979</v>
      </c>
      <c r="D7892" t="s">
        <v>903</v>
      </c>
      <c r="E7892" t="s">
        <v>118</v>
      </c>
      <c r="F7892" t="s">
        <v>110</v>
      </c>
      <c r="G7892" t="s">
        <v>109</v>
      </c>
      <c r="H7892" t="s">
        <v>94</v>
      </c>
      <c r="O7892">
        <v>1979</v>
      </c>
      <c r="P7892" t="s">
        <v>120</v>
      </c>
      <c r="R7892">
        <f t="shared" si="493"/>
        <v>-89</v>
      </c>
      <c r="S7892">
        <f t="shared" si="494"/>
        <v>38</v>
      </c>
      <c r="T7892" t="str">
        <f t="shared" si="495"/>
        <v>-8938</v>
      </c>
      <c r="U7892" t="str">
        <f t="shared" si="492"/>
        <v>-89, 37</v>
      </c>
    </row>
    <row r="7893" spans="1:21" hidden="1" x14ac:dyDescent="0.25">
      <c r="A7893">
        <v>-89.132486999999998</v>
      </c>
      <c r="B7893">
        <v>37.251241999999998</v>
      </c>
      <c r="C7893">
        <v>1979</v>
      </c>
      <c r="D7893" t="s">
        <v>903</v>
      </c>
      <c r="E7893" t="s">
        <v>118</v>
      </c>
      <c r="F7893" t="s">
        <v>110</v>
      </c>
      <c r="G7893" t="s">
        <v>110</v>
      </c>
      <c r="H7893" t="s">
        <v>94</v>
      </c>
      <c r="K7893">
        <v>0</v>
      </c>
      <c r="L7893">
        <v>0</v>
      </c>
      <c r="O7893">
        <v>1979</v>
      </c>
      <c r="P7893" t="s">
        <v>120</v>
      </c>
      <c r="R7893">
        <f t="shared" si="493"/>
        <v>-89</v>
      </c>
      <c r="S7893">
        <f t="shared" si="494"/>
        <v>37</v>
      </c>
      <c r="T7893" t="str">
        <f t="shared" si="495"/>
        <v>-8937</v>
      </c>
      <c r="U7893" t="str">
        <f t="shared" si="492"/>
        <v>-89, 37</v>
      </c>
    </row>
    <row r="7894" spans="1:21" hidden="1" x14ac:dyDescent="0.25">
      <c r="A7894">
        <v>-89.132486999999998</v>
      </c>
      <c r="B7894">
        <v>37.251241999999998</v>
      </c>
      <c r="C7894">
        <v>1979</v>
      </c>
      <c r="D7894" t="s">
        <v>903</v>
      </c>
      <c r="E7894" t="s">
        <v>118</v>
      </c>
      <c r="F7894" t="s">
        <v>110</v>
      </c>
      <c r="G7894" t="s">
        <v>110</v>
      </c>
      <c r="H7894" t="s">
        <v>94</v>
      </c>
      <c r="K7894">
        <v>0</v>
      </c>
      <c r="L7894">
        <v>0</v>
      </c>
      <c r="O7894">
        <v>1979</v>
      </c>
      <c r="P7894" t="s">
        <v>120</v>
      </c>
      <c r="R7894">
        <f t="shared" si="493"/>
        <v>-89</v>
      </c>
      <c r="S7894">
        <f t="shared" si="494"/>
        <v>37</v>
      </c>
      <c r="T7894" t="str">
        <f t="shared" si="495"/>
        <v>-8937</v>
      </c>
      <c r="U7894" t="str">
        <f t="shared" si="492"/>
        <v>-89, 38</v>
      </c>
    </row>
    <row r="7895" spans="1:21" hidden="1" x14ac:dyDescent="0.25">
      <c r="A7895">
        <v>-89.019329999999997</v>
      </c>
      <c r="B7895">
        <v>37.710509999999999</v>
      </c>
      <c r="C7895">
        <v>1979</v>
      </c>
      <c r="D7895" t="s">
        <v>903</v>
      </c>
      <c r="E7895" t="s">
        <v>118</v>
      </c>
      <c r="F7895" t="s">
        <v>110</v>
      </c>
      <c r="G7895" t="s">
        <v>110</v>
      </c>
      <c r="H7895" t="s">
        <v>94</v>
      </c>
      <c r="K7895">
        <v>0</v>
      </c>
      <c r="L7895">
        <v>0</v>
      </c>
      <c r="O7895">
        <v>1979</v>
      </c>
      <c r="P7895" t="s">
        <v>120</v>
      </c>
      <c r="R7895">
        <f t="shared" si="493"/>
        <v>-89</v>
      </c>
      <c r="S7895">
        <f t="shared" si="494"/>
        <v>38</v>
      </c>
      <c r="T7895" t="str">
        <f t="shared" si="495"/>
        <v>-8938</v>
      </c>
      <c r="U7895" t="str">
        <f t="shared" si="492"/>
        <v>-89, 38</v>
      </c>
    </row>
    <row r="7896" spans="1:21" hidden="1" x14ac:dyDescent="0.25">
      <c r="A7896">
        <v>-89.019329999999997</v>
      </c>
      <c r="B7896">
        <v>37.710509999999999</v>
      </c>
      <c r="C7896">
        <v>1979</v>
      </c>
      <c r="D7896" t="s">
        <v>903</v>
      </c>
      <c r="E7896" t="s">
        <v>118</v>
      </c>
      <c r="F7896" t="s">
        <v>110</v>
      </c>
      <c r="G7896" t="s">
        <v>110</v>
      </c>
      <c r="H7896" t="s">
        <v>94</v>
      </c>
      <c r="K7896">
        <v>0</v>
      </c>
      <c r="L7896">
        <v>0</v>
      </c>
      <c r="O7896">
        <v>1979</v>
      </c>
      <c r="P7896" t="s">
        <v>120</v>
      </c>
      <c r="R7896">
        <f t="shared" si="493"/>
        <v>-89</v>
      </c>
      <c r="S7896">
        <f t="shared" si="494"/>
        <v>38</v>
      </c>
      <c r="T7896" t="str">
        <f t="shared" si="495"/>
        <v>-8938</v>
      </c>
      <c r="U7896" t="str">
        <f t="shared" si="492"/>
        <v>-89, 38</v>
      </c>
    </row>
    <row r="7897" spans="1:21" hidden="1" x14ac:dyDescent="0.25">
      <c r="A7897">
        <v>-89.019329999999997</v>
      </c>
      <c r="B7897">
        <v>37.710509999999999</v>
      </c>
      <c r="C7897">
        <v>1979</v>
      </c>
      <c r="D7897" t="s">
        <v>903</v>
      </c>
      <c r="E7897" t="s">
        <v>118</v>
      </c>
      <c r="F7897" t="s">
        <v>110</v>
      </c>
      <c r="G7897" t="s">
        <v>110</v>
      </c>
      <c r="H7897" t="s">
        <v>94</v>
      </c>
      <c r="K7897">
        <v>0</v>
      </c>
      <c r="L7897">
        <v>0</v>
      </c>
      <c r="O7897">
        <v>1979</v>
      </c>
      <c r="P7897" t="s">
        <v>120</v>
      </c>
      <c r="R7897">
        <f t="shared" si="493"/>
        <v>-89</v>
      </c>
      <c r="S7897">
        <f t="shared" si="494"/>
        <v>38</v>
      </c>
      <c r="T7897" t="str">
        <f t="shared" si="495"/>
        <v>-8938</v>
      </c>
      <c r="U7897" t="str">
        <f t="shared" si="492"/>
        <v>-89, 38</v>
      </c>
    </row>
    <row r="7898" spans="1:21" hidden="1" x14ac:dyDescent="0.25">
      <c r="A7898">
        <v>-89.322694999999996</v>
      </c>
      <c r="B7898">
        <v>37.721829999999997</v>
      </c>
      <c r="C7898">
        <v>1985</v>
      </c>
      <c r="D7898" t="s">
        <v>903</v>
      </c>
      <c r="E7898" t="s">
        <v>118</v>
      </c>
      <c r="F7898" t="s">
        <v>110</v>
      </c>
      <c r="G7898" t="s">
        <v>110</v>
      </c>
      <c r="H7898" t="s">
        <v>94</v>
      </c>
      <c r="K7898">
        <v>0</v>
      </c>
      <c r="L7898">
        <v>0</v>
      </c>
      <c r="O7898">
        <v>1985</v>
      </c>
      <c r="P7898" t="s">
        <v>120</v>
      </c>
      <c r="R7898">
        <f t="shared" si="493"/>
        <v>-89</v>
      </c>
      <c r="S7898">
        <f t="shared" si="494"/>
        <v>38</v>
      </c>
      <c r="T7898" t="str">
        <f t="shared" si="495"/>
        <v>-8938</v>
      </c>
      <c r="U7898" t="str">
        <f t="shared" si="492"/>
        <v>-89, 37</v>
      </c>
    </row>
    <row r="7899" spans="1:21" hidden="1" x14ac:dyDescent="0.25">
      <c r="A7899">
        <v>-88.903059999999996</v>
      </c>
      <c r="B7899">
        <v>37.420375999999997</v>
      </c>
      <c r="C7899">
        <v>1986</v>
      </c>
      <c r="D7899" t="s">
        <v>903</v>
      </c>
      <c r="E7899" t="s">
        <v>118</v>
      </c>
      <c r="F7899" t="s">
        <v>110</v>
      </c>
      <c r="G7899" t="s">
        <v>110</v>
      </c>
      <c r="H7899" t="s">
        <v>94</v>
      </c>
      <c r="K7899">
        <v>0</v>
      </c>
      <c r="L7899">
        <v>0</v>
      </c>
      <c r="O7899">
        <v>1986</v>
      </c>
      <c r="P7899" t="s">
        <v>120</v>
      </c>
      <c r="R7899">
        <f t="shared" si="493"/>
        <v>-89</v>
      </c>
      <c r="S7899">
        <f t="shared" si="494"/>
        <v>37</v>
      </c>
      <c r="T7899" t="str">
        <f t="shared" si="495"/>
        <v>-8937</v>
      </c>
      <c r="U7899" t="str">
        <f t="shared" si="492"/>
        <v>-89, 37</v>
      </c>
    </row>
    <row r="7900" spans="1:21" hidden="1" x14ac:dyDescent="0.25">
      <c r="A7900">
        <v>-89.094431</v>
      </c>
      <c r="B7900">
        <v>37.280217999999998</v>
      </c>
      <c r="C7900">
        <v>1986</v>
      </c>
      <c r="D7900" t="s">
        <v>903</v>
      </c>
      <c r="E7900" t="s">
        <v>118</v>
      </c>
      <c r="F7900" t="s">
        <v>110</v>
      </c>
      <c r="G7900" t="s">
        <v>110</v>
      </c>
      <c r="H7900" t="s">
        <v>94</v>
      </c>
      <c r="K7900">
        <v>0</v>
      </c>
      <c r="L7900">
        <v>0</v>
      </c>
      <c r="O7900">
        <v>1986</v>
      </c>
      <c r="P7900" t="s">
        <v>120</v>
      </c>
      <c r="R7900">
        <f t="shared" si="493"/>
        <v>-89</v>
      </c>
      <c r="S7900">
        <f t="shared" si="494"/>
        <v>37</v>
      </c>
      <c r="T7900" t="str">
        <f t="shared" si="495"/>
        <v>-8937</v>
      </c>
      <c r="U7900" t="str">
        <f t="shared" si="492"/>
        <v>-89, 37</v>
      </c>
    </row>
    <row r="7901" spans="1:21" hidden="1" x14ac:dyDescent="0.25">
      <c r="A7901">
        <v>-89.094431</v>
      </c>
      <c r="B7901">
        <v>37.280217999999998</v>
      </c>
      <c r="C7901">
        <v>1986</v>
      </c>
      <c r="D7901" t="s">
        <v>903</v>
      </c>
      <c r="E7901" t="s">
        <v>118</v>
      </c>
      <c r="F7901" t="s">
        <v>110</v>
      </c>
      <c r="G7901" t="s">
        <v>110</v>
      </c>
      <c r="H7901" t="s">
        <v>94</v>
      </c>
      <c r="K7901">
        <v>0</v>
      </c>
      <c r="L7901">
        <v>0</v>
      </c>
      <c r="O7901">
        <v>1986</v>
      </c>
      <c r="P7901" t="s">
        <v>120</v>
      </c>
      <c r="R7901">
        <f t="shared" si="493"/>
        <v>-89</v>
      </c>
      <c r="S7901">
        <f t="shared" si="494"/>
        <v>37</v>
      </c>
      <c r="T7901" t="str">
        <f t="shared" si="495"/>
        <v>-8937</v>
      </c>
      <c r="U7901" t="str">
        <f t="shared" si="492"/>
        <v>-89, 40</v>
      </c>
    </row>
    <row r="7902" spans="1:21" hidden="1" x14ac:dyDescent="0.25">
      <c r="A7902">
        <v>-88.728675999999993</v>
      </c>
      <c r="B7902">
        <v>39.953701000000002</v>
      </c>
      <c r="C7902">
        <v>1986</v>
      </c>
      <c r="D7902" t="s">
        <v>903</v>
      </c>
      <c r="E7902" t="s">
        <v>118</v>
      </c>
      <c r="F7902" t="s">
        <v>110</v>
      </c>
      <c r="G7902" t="s">
        <v>110</v>
      </c>
      <c r="H7902" t="s">
        <v>94</v>
      </c>
      <c r="K7902">
        <v>0</v>
      </c>
      <c r="L7902">
        <v>0</v>
      </c>
      <c r="O7902">
        <v>1986</v>
      </c>
      <c r="P7902" t="s">
        <v>120</v>
      </c>
      <c r="R7902">
        <f t="shared" si="493"/>
        <v>-89</v>
      </c>
      <c r="S7902">
        <f t="shared" si="494"/>
        <v>40</v>
      </c>
      <c r="T7902" t="str">
        <f t="shared" si="495"/>
        <v>-8940</v>
      </c>
      <c r="U7902" t="str">
        <f t="shared" si="492"/>
        <v>-88, 38</v>
      </c>
    </row>
    <row r="7903" spans="1:21" hidden="1" x14ac:dyDescent="0.25">
      <c r="A7903">
        <v>-87.971391999999994</v>
      </c>
      <c r="B7903">
        <v>38.440918000000003</v>
      </c>
      <c r="C7903">
        <v>1987</v>
      </c>
      <c r="D7903" t="s">
        <v>903</v>
      </c>
      <c r="E7903" t="s">
        <v>118</v>
      </c>
      <c r="F7903" t="s">
        <v>110</v>
      </c>
      <c r="G7903" t="s">
        <v>110</v>
      </c>
      <c r="H7903" t="s">
        <v>94</v>
      </c>
      <c r="K7903">
        <v>0</v>
      </c>
      <c r="L7903">
        <v>0</v>
      </c>
      <c r="O7903">
        <v>1987</v>
      </c>
      <c r="P7903" t="s">
        <v>120</v>
      </c>
      <c r="R7903">
        <f t="shared" si="493"/>
        <v>-88</v>
      </c>
      <c r="S7903">
        <f t="shared" si="494"/>
        <v>38</v>
      </c>
      <c r="T7903" t="str">
        <f t="shared" si="495"/>
        <v>-8838</v>
      </c>
      <c r="U7903" t="str">
        <f t="shared" si="492"/>
        <v>-89, 38</v>
      </c>
    </row>
    <row r="7904" spans="1:21" hidden="1" x14ac:dyDescent="0.25">
      <c r="A7904">
        <v>-89.195177000000001</v>
      </c>
      <c r="B7904">
        <v>37.709121000000003</v>
      </c>
      <c r="C7904">
        <v>1989</v>
      </c>
      <c r="D7904" t="s">
        <v>903</v>
      </c>
      <c r="E7904" t="s">
        <v>118</v>
      </c>
      <c r="F7904" t="s">
        <v>110</v>
      </c>
      <c r="G7904" t="s">
        <v>110</v>
      </c>
      <c r="H7904" t="s">
        <v>94</v>
      </c>
      <c r="K7904">
        <v>0</v>
      </c>
      <c r="L7904">
        <v>0</v>
      </c>
      <c r="O7904">
        <v>1989</v>
      </c>
      <c r="P7904" t="s">
        <v>120</v>
      </c>
      <c r="R7904">
        <f t="shared" si="493"/>
        <v>-89</v>
      </c>
      <c r="S7904">
        <f t="shared" si="494"/>
        <v>38</v>
      </c>
      <c r="T7904" t="str">
        <f t="shared" si="495"/>
        <v>-8938</v>
      </c>
      <c r="U7904" t="str">
        <f t="shared" si="492"/>
        <v>-89, 37</v>
      </c>
    </row>
    <row r="7905" spans="1:21" hidden="1" x14ac:dyDescent="0.25">
      <c r="A7905">
        <v>-89.053764999999999</v>
      </c>
      <c r="B7905">
        <v>37.199787999999998</v>
      </c>
      <c r="C7905">
        <v>1989</v>
      </c>
      <c r="D7905" t="s">
        <v>903</v>
      </c>
      <c r="E7905" t="s">
        <v>118</v>
      </c>
      <c r="F7905" t="s">
        <v>110</v>
      </c>
      <c r="G7905" t="s">
        <v>110</v>
      </c>
      <c r="H7905" t="s">
        <v>94</v>
      </c>
      <c r="K7905">
        <v>0</v>
      </c>
      <c r="L7905">
        <v>0</v>
      </c>
      <c r="O7905">
        <v>1989</v>
      </c>
      <c r="P7905" t="s">
        <v>120</v>
      </c>
      <c r="R7905">
        <f t="shared" si="493"/>
        <v>-89</v>
      </c>
      <c r="S7905">
        <f t="shared" si="494"/>
        <v>37</v>
      </c>
      <c r="T7905" t="str">
        <f t="shared" si="495"/>
        <v>-8937</v>
      </c>
      <c r="U7905" t="str">
        <f t="shared" si="492"/>
        <v>-90, 38</v>
      </c>
    </row>
    <row r="7906" spans="1:21" hidden="1" x14ac:dyDescent="0.25">
      <c r="A7906">
        <v>-89.932709000000003</v>
      </c>
      <c r="B7906">
        <v>37.887588999999998</v>
      </c>
      <c r="C7906">
        <v>1989</v>
      </c>
      <c r="D7906" t="s">
        <v>903</v>
      </c>
      <c r="E7906" t="s">
        <v>118</v>
      </c>
      <c r="F7906" t="s">
        <v>110</v>
      </c>
      <c r="G7906" t="s">
        <v>109</v>
      </c>
      <c r="H7906" t="s">
        <v>94</v>
      </c>
      <c r="O7906">
        <v>1989</v>
      </c>
      <c r="P7906" t="s">
        <v>120</v>
      </c>
      <c r="R7906">
        <f t="shared" si="493"/>
        <v>-90</v>
      </c>
      <c r="S7906">
        <f t="shared" si="494"/>
        <v>38</v>
      </c>
      <c r="T7906" t="str">
        <f t="shared" si="495"/>
        <v>-9038</v>
      </c>
      <c r="U7906" t="str">
        <f t="shared" si="492"/>
        <v>-90, 38</v>
      </c>
    </row>
    <row r="7907" spans="1:21" hidden="1" x14ac:dyDescent="0.25">
      <c r="A7907">
        <v>-89.932709000000003</v>
      </c>
      <c r="B7907">
        <v>37.887588999999998</v>
      </c>
      <c r="C7907">
        <v>1989</v>
      </c>
      <c r="D7907" t="s">
        <v>903</v>
      </c>
      <c r="E7907" t="s">
        <v>118</v>
      </c>
      <c r="F7907" t="s">
        <v>110</v>
      </c>
      <c r="G7907" t="s">
        <v>109</v>
      </c>
      <c r="H7907" t="s">
        <v>94</v>
      </c>
      <c r="O7907">
        <v>1989</v>
      </c>
      <c r="P7907" t="s">
        <v>120</v>
      </c>
      <c r="R7907">
        <f t="shared" si="493"/>
        <v>-90</v>
      </c>
      <c r="S7907">
        <f t="shared" si="494"/>
        <v>38</v>
      </c>
      <c r="T7907" t="str">
        <f t="shared" si="495"/>
        <v>-9038</v>
      </c>
      <c r="U7907" t="str">
        <f t="shared" si="492"/>
        <v>-90, 38</v>
      </c>
    </row>
    <row r="7908" spans="1:21" hidden="1" x14ac:dyDescent="0.25">
      <c r="A7908">
        <v>-89.921775999999994</v>
      </c>
      <c r="B7908">
        <v>37.913663999999997</v>
      </c>
      <c r="C7908">
        <v>1989</v>
      </c>
      <c r="D7908" t="s">
        <v>903</v>
      </c>
      <c r="E7908" t="s">
        <v>118</v>
      </c>
      <c r="F7908" t="s">
        <v>110</v>
      </c>
      <c r="G7908" t="s">
        <v>110</v>
      </c>
      <c r="H7908" t="s">
        <v>94</v>
      </c>
      <c r="K7908">
        <v>0</v>
      </c>
      <c r="L7908">
        <v>0</v>
      </c>
      <c r="O7908">
        <v>1989</v>
      </c>
      <c r="P7908" t="s">
        <v>120</v>
      </c>
      <c r="R7908">
        <f t="shared" si="493"/>
        <v>-90</v>
      </c>
      <c r="S7908">
        <f t="shared" si="494"/>
        <v>38</v>
      </c>
      <c r="T7908" t="str">
        <f t="shared" si="495"/>
        <v>-9038</v>
      </c>
      <c r="U7908" t="str">
        <f t="shared" si="492"/>
        <v>-90, 38</v>
      </c>
    </row>
    <row r="7909" spans="1:21" hidden="1" x14ac:dyDescent="0.25">
      <c r="A7909">
        <v>-89.921775999999994</v>
      </c>
      <c r="B7909">
        <v>37.913663999999997</v>
      </c>
      <c r="C7909">
        <v>1989</v>
      </c>
      <c r="D7909" t="s">
        <v>903</v>
      </c>
      <c r="E7909" t="s">
        <v>118</v>
      </c>
      <c r="F7909" t="s">
        <v>110</v>
      </c>
      <c r="G7909" t="s">
        <v>110</v>
      </c>
      <c r="H7909" t="s">
        <v>94</v>
      </c>
      <c r="K7909">
        <v>0</v>
      </c>
      <c r="L7909">
        <v>0</v>
      </c>
      <c r="O7909">
        <v>1989</v>
      </c>
      <c r="P7909" t="s">
        <v>120</v>
      </c>
      <c r="R7909">
        <f t="shared" si="493"/>
        <v>-90</v>
      </c>
      <c r="S7909">
        <f t="shared" si="494"/>
        <v>38</v>
      </c>
      <c r="T7909" t="str">
        <f t="shared" si="495"/>
        <v>-9038</v>
      </c>
      <c r="U7909" t="str">
        <f t="shared" si="492"/>
        <v>-90, 38</v>
      </c>
    </row>
    <row r="7910" spans="1:21" hidden="1" x14ac:dyDescent="0.25">
      <c r="A7910">
        <v>-89.921775999999994</v>
      </c>
      <c r="B7910">
        <v>37.913663999999997</v>
      </c>
      <c r="C7910">
        <v>1989</v>
      </c>
      <c r="D7910" t="s">
        <v>903</v>
      </c>
      <c r="E7910" t="s">
        <v>118</v>
      </c>
      <c r="F7910" t="s">
        <v>110</v>
      </c>
      <c r="G7910" t="s">
        <v>110</v>
      </c>
      <c r="H7910" t="s">
        <v>94</v>
      </c>
      <c r="K7910">
        <v>0</v>
      </c>
      <c r="L7910">
        <v>0</v>
      </c>
      <c r="O7910">
        <v>1989</v>
      </c>
      <c r="P7910" t="s">
        <v>120</v>
      </c>
      <c r="R7910">
        <f t="shared" si="493"/>
        <v>-90</v>
      </c>
      <c r="S7910">
        <f t="shared" si="494"/>
        <v>38</v>
      </c>
      <c r="T7910" t="str">
        <f t="shared" si="495"/>
        <v>-9038</v>
      </c>
      <c r="U7910" t="str">
        <f t="shared" si="492"/>
        <v>-90, 38</v>
      </c>
    </row>
    <row r="7911" spans="1:21" hidden="1" x14ac:dyDescent="0.25">
      <c r="A7911">
        <v>-89.921775999999994</v>
      </c>
      <c r="B7911">
        <v>37.913663999999997</v>
      </c>
      <c r="C7911">
        <v>1989</v>
      </c>
      <c r="D7911" t="s">
        <v>903</v>
      </c>
      <c r="E7911" t="s">
        <v>118</v>
      </c>
      <c r="F7911" t="s">
        <v>110</v>
      </c>
      <c r="G7911" t="s">
        <v>110</v>
      </c>
      <c r="H7911" t="s">
        <v>94</v>
      </c>
      <c r="K7911">
        <v>0</v>
      </c>
      <c r="L7911">
        <v>0</v>
      </c>
      <c r="O7911">
        <v>1989</v>
      </c>
      <c r="P7911" t="s">
        <v>120</v>
      </c>
      <c r="R7911">
        <f t="shared" si="493"/>
        <v>-90</v>
      </c>
      <c r="S7911">
        <f t="shared" si="494"/>
        <v>38</v>
      </c>
      <c r="T7911" t="str">
        <f t="shared" si="495"/>
        <v>-9038</v>
      </c>
      <c r="U7911" t="str">
        <f t="shared" si="492"/>
        <v>-90, 38</v>
      </c>
    </row>
    <row r="7912" spans="1:21" hidden="1" x14ac:dyDescent="0.25">
      <c r="A7912">
        <v>-89.921775999999994</v>
      </c>
      <c r="B7912">
        <v>37.913663999999997</v>
      </c>
      <c r="C7912">
        <v>1989</v>
      </c>
      <c r="D7912" t="s">
        <v>903</v>
      </c>
      <c r="E7912" t="s">
        <v>118</v>
      </c>
      <c r="F7912" t="s">
        <v>110</v>
      </c>
      <c r="G7912" t="s">
        <v>110</v>
      </c>
      <c r="H7912" t="s">
        <v>94</v>
      </c>
      <c r="K7912">
        <v>0</v>
      </c>
      <c r="L7912">
        <v>0</v>
      </c>
      <c r="O7912">
        <v>1989</v>
      </c>
      <c r="P7912" t="s">
        <v>120</v>
      </c>
      <c r="R7912">
        <f t="shared" si="493"/>
        <v>-90</v>
      </c>
      <c r="S7912">
        <f t="shared" si="494"/>
        <v>38</v>
      </c>
      <c r="T7912" t="str">
        <f t="shared" si="495"/>
        <v>-9038</v>
      </c>
      <c r="U7912" t="str">
        <f t="shared" si="492"/>
        <v>-90, 38</v>
      </c>
    </row>
    <row r="7913" spans="1:21" hidden="1" x14ac:dyDescent="0.25">
      <c r="A7913">
        <v>-89.932709000000003</v>
      </c>
      <c r="B7913">
        <v>37.887588999999998</v>
      </c>
      <c r="C7913">
        <v>1989</v>
      </c>
      <c r="D7913" t="s">
        <v>903</v>
      </c>
      <c r="E7913" t="s">
        <v>118</v>
      </c>
      <c r="F7913" t="s">
        <v>110</v>
      </c>
      <c r="G7913" t="s">
        <v>110</v>
      </c>
      <c r="H7913" t="s">
        <v>94</v>
      </c>
      <c r="K7913">
        <v>0</v>
      </c>
      <c r="L7913">
        <v>0</v>
      </c>
      <c r="O7913">
        <v>1989</v>
      </c>
      <c r="P7913" t="s">
        <v>120</v>
      </c>
      <c r="R7913">
        <f t="shared" si="493"/>
        <v>-90</v>
      </c>
      <c r="S7913">
        <f t="shared" si="494"/>
        <v>38</v>
      </c>
      <c r="T7913" t="str">
        <f t="shared" si="495"/>
        <v>-9038</v>
      </c>
      <c r="U7913" t="str">
        <f t="shared" si="492"/>
        <v>-90, 38</v>
      </c>
    </row>
    <row r="7914" spans="1:21" hidden="1" x14ac:dyDescent="0.25">
      <c r="A7914">
        <v>-89.932709000000003</v>
      </c>
      <c r="B7914">
        <v>37.887588999999998</v>
      </c>
      <c r="C7914">
        <v>1989</v>
      </c>
      <c r="D7914" t="s">
        <v>903</v>
      </c>
      <c r="E7914" t="s">
        <v>118</v>
      </c>
      <c r="F7914" t="s">
        <v>110</v>
      </c>
      <c r="G7914" t="s">
        <v>110</v>
      </c>
      <c r="H7914" t="s">
        <v>94</v>
      </c>
      <c r="K7914">
        <v>0</v>
      </c>
      <c r="L7914">
        <v>0</v>
      </c>
      <c r="O7914">
        <v>1989</v>
      </c>
      <c r="P7914" t="s">
        <v>120</v>
      </c>
      <c r="R7914">
        <f t="shared" si="493"/>
        <v>-90</v>
      </c>
      <c r="S7914">
        <f t="shared" si="494"/>
        <v>38</v>
      </c>
      <c r="T7914" t="str">
        <f t="shared" si="495"/>
        <v>-9038</v>
      </c>
    </row>
  </sheetData>
  <autoFilter ref="A1:V7914" xr:uid="{44A43420-03E1-4324-BF56-A46E8E3AF3EC}">
    <filterColumn colId="6">
      <filters>
        <filter val="TRUE"/>
      </filters>
    </filterColumn>
    <filterColumn colId="15">
      <filters>
        <filter val="Canada"/>
      </filters>
    </filterColumn>
  </autoFilter>
  <pageMargins left="0.7" right="0.7" top="0.75" bottom="0.75" header="0.3" footer="0.3"/>
  <pageSetup orientation="portrait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disablePrompts="1" count="4">
        <x14:dataValidation type="list" errorStyle="information" allowBlank="1" showErrorMessage="1" errorTitle="Data Validation Warning" error="The value you entered is not from the recommended list. This will create a warning upon validation." xr:uid="{00000000-0002-0000-0000-000000000000}">
          <x14:formula1>
            <xm:f>Lists!$B$2:$B$4</xm:f>
          </x14:formula1>
          <xm:sqref>H2:H650 H652:H1185 H1187:H49936</xm:sqref>
        </x14:dataValidation>
        <x14:dataValidation type="list" errorStyle="information" allowBlank="1" showErrorMessage="1" errorTitle="Data Validation Warning" error="The value you entered is not from the recommended list. This will create a warning upon validation." xr:uid="{00000000-0002-0000-0000-000001000000}">
          <x14:formula1>
            <xm:f>Lists!$F$2:$F$4</xm:f>
          </x14:formula1>
          <xm:sqref>G2:G650 G652:G1185 G1187:G49936</xm:sqref>
        </x14:dataValidation>
        <x14:dataValidation type="list" errorStyle="information" allowBlank="1" showErrorMessage="1" errorTitle="Data Validation Warning" error="The value you entered is not from the recommended list. This will create a warning upon validation." xr:uid="{00000000-0002-0000-0000-000002000000}">
          <x14:formula1>
            <xm:f>Lists!$G$2:$G$3</xm:f>
          </x14:formula1>
          <xm:sqref>F2:F650 F652:F1185 F1187:F49936</xm:sqref>
        </x14:dataValidation>
        <x14:dataValidation type="list" errorStyle="information" allowBlank="1" showErrorMessage="1" errorTitle="Data Validation Warning" error="The value you entered is not from the recommended list. This will create a warning upon validation." xr:uid="{00000000-0002-0000-0000-000003000000}">
          <x14:formula1>
            <xm:f>Lists!#REF!</xm:f>
          </x14:formula1>
          <xm:sqref>F1186:H1186 F651:H651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7914"/>
  <sheetViews>
    <sheetView topLeftCell="L1" workbookViewId="0">
      <selection activeCell="W19" sqref="W19"/>
    </sheetView>
  </sheetViews>
  <sheetFormatPr defaultRowHeight="15" x14ac:dyDescent="0.25"/>
  <cols>
    <col min="1" max="1" width="24.28515625" bestFit="1" customWidth="1"/>
    <col min="3" max="3" width="31.5703125" bestFit="1" customWidth="1"/>
    <col min="4" max="5" width="31.5703125" customWidth="1"/>
    <col min="6" max="6" width="11.5703125" bestFit="1" customWidth="1"/>
    <col min="7" max="7" width="14.7109375" bestFit="1" customWidth="1"/>
    <col min="8" max="9" width="17.7109375" bestFit="1" customWidth="1"/>
    <col min="10" max="10" width="16.85546875" customWidth="1"/>
    <col min="11" max="12" width="17.7109375" bestFit="1" customWidth="1"/>
    <col min="15" max="15" width="24.28515625" bestFit="1" customWidth="1"/>
    <col min="19" max="19" width="23.7109375" bestFit="1" customWidth="1"/>
    <col min="20" max="20" width="31.85546875" bestFit="1" customWidth="1"/>
    <col min="21" max="21" width="23.7109375" bestFit="1" customWidth="1"/>
    <col min="22" max="22" width="20.28515625" bestFit="1" customWidth="1"/>
    <col min="23" max="23" width="30.7109375" bestFit="1" customWidth="1"/>
    <col min="24" max="24" width="21.7109375" customWidth="1"/>
  </cols>
  <sheetData>
    <row r="1" spans="1:26" x14ac:dyDescent="0.25">
      <c r="A1" t="s">
        <v>908</v>
      </c>
      <c r="C1" t="s">
        <v>907</v>
      </c>
      <c r="D1" t="s">
        <v>909</v>
      </c>
      <c r="E1" t="s">
        <v>910</v>
      </c>
      <c r="F1" t="s">
        <v>916</v>
      </c>
      <c r="G1" t="s">
        <v>917</v>
      </c>
      <c r="H1" t="s">
        <v>918</v>
      </c>
      <c r="J1" t="s">
        <v>911</v>
      </c>
      <c r="K1" t="s">
        <v>912</v>
      </c>
      <c r="L1" t="s">
        <v>913</v>
      </c>
      <c r="U1" t="s">
        <v>919</v>
      </c>
      <c r="V1" t="s">
        <v>997</v>
      </c>
      <c r="W1" t="s">
        <v>998</v>
      </c>
    </row>
    <row r="2" spans="1:26" x14ac:dyDescent="0.25">
      <c r="S2" t="str">
        <f>_xlfn.CONCAT(ROUND(Samples!$A2, 0), ", ", ROUND(Samples!$B2, 0))</f>
        <v>-120, 38</v>
      </c>
      <c r="T2" t="s">
        <v>920</v>
      </c>
      <c r="U2" t="str">
        <f>_xlfn.CONCAT(ROUND(Samples!$A2, 0), ROUND(Samples!$B2, 0))</f>
        <v>-12038</v>
      </c>
      <c r="V2" t="s">
        <v>999</v>
      </c>
      <c r="W2">
        <f t="shared" ref="W2:W33" si="0">COUNTIF(S:S, $T2)</f>
        <v>921</v>
      </c>
      <c r="X2" s="5"/>
      <c r="Y2" s="5"/>
      <c r="Z2" s="5"/>
    </row>
    <row r="3" spans="1:26" x14ac:dyDescent="0.25">
      <c r="A3">
        <v>1888</v>
      </c>
      <c r="C3">
        <f>COUNTIF(Samples!O:O, $A3)</f>
        <v>1</v>
      </c>
      <c r="D3">
        <f>COUNTIFS(Samples!O:O, ($A3), Samples!G:G, ("*FALSE*"))</f>
        <v>0</v>
      </c>
      <c r="E3">
        <f>COUNTIFS(Samples!O:O, ($A3), Samples!G:G, ("*TRUE*"))</f>
        <v>1</v>
      </c>
      <c r="F3">
        <f>COUNTIFS(Samples!O:O, ($A3), Samples!G:G, ("*TRUE*"), Samples!P:P, ("*USA*"))</f>
        <v>1</v>
      </c>
      <c r="G3">
        <f>COUNTIFS(Samples!O:O, ($A3), Samples!G:G, ("*TRUE*"), Samples!P:P, ("*Mexico*"))</f>
        <v>0</v>
      </c>
      <c r="H3">
        <f>COUNTIFS(Samples!O:O, ($A3), Samples!G:G, ("*TRUE*"), Samples!P:P, ("*Canada*"))</f>
        <v>0</v>
      </c>
      <c r="J3">
        <f>COUNTIF(Samples!P:P, "*USA*")</f>
        <v>6707</v>
      </c>
      <c r="K3">
        <f>COUNTIF(Samples!P:P, "*Mexico*")</f>
        <v>1175</v>
      </c>
      <c r="L3">
        <f>COUNTIF(Samples!P:P, "*Canada*")</f>
        <v>31</v>
      </c>
      <c r="O3" t="s">
        <v>906</v>
      </c>
      <c r="P3">
        <f>COUNTA(Samples!C:C)</f>
        <v>7914</v>
      </c>
      <c r="S3" t="str">
        <f>_xlfn.CONCAT(ROUND(Samples!$A3, 0), ", ", ROUND(Samples!$B3, 0))</f>
        <v>-120, 38</v>
      </c>
      <c r="T3" t="s">
        <v>921</v>
      </c>
      <c r="U3" t="str">
        <f>_xlfn.CONCAT(ROUND(Samples!$A3, 0), ROUND(Samples!$B3, 0))</f>
        <v>-12038</v>
      </c>
      <c r="V3" t="s">
        <v>1000</v>
      </c>
      <c r="W3">
        <f t="shared" si="0"/>
        <v>1258</v>
      </c>
      <c r="X3" s="5"/>
    </row>
    <row r="4" spans="1:26" x14ac:dyDescent="0.25">
      <c r="A4" s="4">
        <v>1889</v>
      </c>
      <c r="C4">
        <f>COUNTIF(Samples!O:O, $A4)</f>
        <v>0</v>
      </c>
      <c r="D4">
        <f>COUNTIFS(Samples!O:O, ($A4), Samples!G:G, ("*FALSE*"))</f>
        <v>0</v>
      </c>
      <c r="E4">
        <f>COUNTIFS(Samples!O:O, ($A4), Samples!G:G, ("*TRUE*"))</f>
        <v>0</v>
      </c>
      <c r="F4">
        <f>COUNTIFS(Samples!O:O, ($A4), Samples!G:G, ("*TRUE*"), Samples!P:P, ("*USA*"))</f>
        <v>0</v>
      </c>
      <c r="G4">
        <f>COUNTIFS(Samples!O:O, ($A4), Samples!G:G, ("*TRUE*"), Samples!P:P, ("*Mexico*"))</f>
        <v>0</v>
      </c>
      <c r="H4">
        <f>COUNTIFS(Samples!O:O, ($A4), Samples!G:G, ("*TRUE*"), Samples!P:P, ("*Canada*"))</f>
        <v>0</v>
      </c>
      <c r="S4" t="str">
        <f>_xlfn.CONCAT(ROUND(Samples!$A4, 0), ", ", ROUND(Samples!$B4, 0))</f>
        <v>-119, 37</v>
      </c>
      <c r="T4" t="s">
        <v>922</v>
      </c>
      <c r="U4" t="str">
        <f>_xlfn.CONCAT(ROUND(Samples!$A4, 0), ROUND(Samples!$B4, 0))</f>
        <v>-11937</v>
      </c>
      <c r="V4" t="s">
        <v>1001</v>
      </c>
      <c r="W4">
        <f t="shared" si="0"/>
        <v>391</v>
      </c>
      <c r="X4" s="5"/>
    </row>
    <row r="5" spans="1:26" x14ac:dyDescent="0.25">
      <c r="A5" s="4">
        <v>1890</v>
      </c>
      <c r="C5">
        <f>COUNTIF(Samples!O:O, $A5)</f>
        <v>0</v>
      </c>
      <c r="D5">
        <f>COUNTIFS(Samples!O:O, ($A5), Samples!G:G, ("*FALSE*"))</f>
        <v>0</v>
      </c>
      <c r="E5">
        <f>COUNTIFS(Samples!O:O, ($A5), Samples!G:G, ("*TRUE*"))</f>
        <v>0</v>
      </c>
      <c r="F5">
        <f>COUNTIFS(Samples!O:O, ($A5), Samples!G:G, ("*TRUE*"), Samples!P:P, ("*USA*"))</f>
        <v>0</v>
      </c>
      <c r="G5">
        <f>COUNTIFS(Samples!O:O, ($A5), Samples!G:G, ("*TRUE*"), Samples!P:P, ("*Mexico*"))</f>
        <v>0</v>
      </c>
      <c r="H5">
        <f>COUNTIFS(Samples!O:O, ($A5), Samples!G:G, ("*TRUE*"), Samples!P:P, ("*Canada*"))</f>
        <v>0</v>
      </c>
      <c r="J5" t="s">
        <v>914</v>
      </c>
      <c r="O5" t="s">
        <v>904</v>
      </c>
      <c r="P5">
        <f>COUNTIF(Samples!G:G, "*FALSE*")</f>
        <v>7050</v>
      </c>
      <c r="S5" t="str">
        <f>_xlfn.CONCAT(ROUND(Samples!$A5, 0), ", ", ROUND(Samples!$B5, 0))</f>
        <v>-119, 37</v>
      </c>
      <c r="T5" t="s">
        <v>923</v>
      </c>
      <c r="U5" t="str">
        <f>_xlfn.CONCAT(ROUND(Samples!$A5, 0), ROUND(Samples!$B5, 0))</f>
        <v>-11937</v>
      </c>
      <c r="V5" t="s">
        <v>1002</v>
      </c>
      <c r="W5">
        <f t="shared" si="0"/>
        <v>291</v>
      </c>
    </row>
    <row r="6" spans="1:26" x14ac:dyDescent="0.25">
      <c r="A6" s="4">
        <v>1891</v>
      </c>
      <c r="C6">
        <f>COUNTIF(Samples!O:O, $A6)</f>
        <v>0</v>
      </c>
      <c r="D6">
        <f>COUNTIFS(Samples!O:O, ($A6), Samples!G:G, ("*FALSE*"))</f>
        <v>0</v>
      </c>
      <c r="E6">
        <f>COUNTIFS(Samples!O:O, ($A6), Samples!G:G, ("*TRUE*"))</f>
        <v>0</v>
      </c>
      <c r="F6">
        <f>COUNTIFS(Samples!O:O, ($A6), Samples!G:G, ("*TRUE*"), Samples!P:P, ("*USA*"))</f>
        <v>0</v>
      </c>
      <c r="G6">
        <f>COUNTIFS(Samples!O:O, ($A6), Samples!G:G, ("*TRUE*"), Samples!P:P, ("*Mexico*"))</f>
        <v>0</v>
      </c>
      <c r="H6">
        <f>COUNTIFS(Samples!O:O, ($A6), Samples!G:G, ("*TRUE*"), Samples!P:P, ("*Canada*"))</f>
        <v>0</v>
      </c>
      <c r="J6">
        <f>COUNTIFS(Samples!P:P, "*USA*", Samples!G:G, "*TRUE*")</f>
        <v>623</v>
      </c>
      <c r="K6">
        <f>COUNTIFS(Samples!P:P, "*Mexico*", Samples!G:G, "*TRUE*")</f>
        <v>239</v>
      </c>
      <c r="L6">
        <f>COUNTIFS(Samples!P:P, "*Canada*", Samples!G:G, "*TRUE*")</f>
        <v>1</v>
      </c>
      <c r="O6" t="s">
        <v>905</v>
      </c>
      <c r="P6">
        <f>COUNTIF(Samples!G:G, "*TRUE*")</f>
        <v>863</v>
      </c>
      <c r="S6" t="str">
        <f>_xlfn.CONCAT(ROUND(Samples!$A6, 0), ", ", ROUND(Samples!$B6, 0))</f>
        <v>-119, 37</v>
      </c>
      <c r="T6" t="s">
        <v>924</v>
      </c>
      <c r="U6" t="str">
        <f>_xlfn.CONCAT(ROUND(Samples!$A6, 0), ROUND(Samples!$B6, 0))</f>
        <v>-11937</v>
      </c>
      <c r="V6" t="s">
        <v>1003</v>
      </c>
      <c r="W6">
        <f t="shared" si="0"/>
        <v>224</v>
      </c>
    </row>
    <row r="7" spans="1:26" x14ac:dyDescent="0.25">
      <c r="A7">
        <v>1892</v>
      </c>
      <c r="C7">
        <f>COUNTIF(Samples!O:O, $A7)</f>
        <v>1</v>
      </c>
      <c r="D7">
        <f>COUNTIFS(Samples!O:O, ($A7), Samples!G:G, ("*FALSE*"))</f>
        <v>0</v>
      </c>
      <c r="E7">
        <f>COUNTIFS(Samples!O:O, ($A7), Samples!G:G, ("*TRUE*"))</f>
        <v>1</v>
      </c>
      <c r="F7">
        <f>COUNTIFS(Samples!O:O, ($A7), Samples!G:G, ("*TRUE*"), Samples!P:P, ("*USA*"))</f>
        <v>1</v>
      </c>
      <c r="G7">
        <f>COUNTIFS(Samples!O:O, ($A7), Samples!G:G, ("*TRUE*"), Samples!P:P, ("*Mexico*"))</f>
        <v>0</v>
      </c>
      <c r="H7">
        <f>COUNTIFS(Samples!O:O, ($A7), Samples!G:G, ("*TRUE*"), Samples!P:P, ("*Canada*"))</f>
        <v>0</v>
      </c>
      <c r="J7" t="s">
        <v>915</v>
      </c>
      <c r="S7" t="str">
        <f>_xlfn.CONCAT(ROUND(Samples!$A7, 0), ", ", ROUND(Samples!$B7, 0))</f>
        <v>-119, 37</v>
      </c>
      <c r="T7" t="s">
        <v>925</v>
      </c>
      <c r="U7" t="str">
        <f>_xlfn.CONCAT(ROUND(Samples!$A7, 0), ROUND(Samples!$B7, 0))</f>
        <v>-11937</v>
      </c>
      <c r="V7" t="s">
        <v>1004</v>
      </c>
      <c r="W7">
        <f t="shared" si="0"/>
        <v>22</v>
      </c>
    </row>
    <row r="8" spans="1:26" x14ac:dyDescent="0.25">
      <c r="A8" s="4">
        <v>1893</v>
      </c>
      <c r="C8">
        <f>COUNTIF(Samples!O:O, $A8)</f>
        <v>0</v>
      </c>
      <c r="D8">
        <f>COUNTIFS(Samples!O:O, ($A8), Samples!G:G, ("*FALSE*"))</f>
        <v>0</v>
      </c>
      <c r="E8">
        <f>COUNTIFS(Samples!O:O, ($A8), Samples!G:G, ("*TRUE*"))</f>
        <v>0</v>
      </c>
      <c r="F8">
        <f>COUNTIFS(Samples!O:O, ($A8), Samples!G:G, ("*TRUE*"), Samples!P:P, ("*USA*"))</f>
        <v>0</v>
      </c>
      <c r="G8">
        <f>COUNTIFS(Samples!O:O, ($A8), Samples!G:G, ("*TRUE*"), Samples!P:P, ("*Mexico*"))</f>
        <v>0</v>
      </c>
      <c r="H8">
        <f>COUNTIFS(Samples!O:O, ($A8), Samples!G:G, ("*TRUE*"), Samples!P:P, ("*Canada*"))</f>
        <v>0</v>
      </c>
      <c r="J8">
        <f>COUNTIFS(Samples!P:P, "*USA*", Samples!G:G, "*FALSE*")</f>
        <v>6084</v>
      </c>
      <c r="K8">
        <f>COUNTIFS(Samples!P:P, "*Mexico*", Samples!G:G, "*FALSE*")</f>
        <v>936</v>
      </c>
      <c r="L8">
        <f>COUNTIFS(Samples!P:P, "*Canada*", Samples!G:G, "*FALSE*")</f>
        <v>30</v>
      </c>
      <c r="O8">
        <f>SUM(C:C)</f>
        <v>7913</v>
      </c>
      <c r="S8" t="str">
        <f>_xlfn.CONCAT(ROUND(Samples!$A8, 0), ", ", ROUND(Samples!$B8, 0))</f>
        <v>-119, 37</v>
      </c>
      <c r="T8" t="s">
        <v>926</v>
      </c>
      <c r="U8" t="str">
        <f>_xlfn.CONCAT(ROUND(Samples!$A8, 0), ROUND(Samples!$B8, 0))</f>
        <v>-11937</v>
      </c>
      <c r="V8" t="s">
        <v>1005</v>
      </c>
      <c r="W8">
        <f t="shared" si="0"/>
        <v>11</v>
      </c>
    </row>
    <row r="9" spans="1:26" x14ac:dyDescent="0.25">
      <c r="A9" s="4">
        <v>1894</v>
      </c>
      <c r="C9">
        <f>COUNTIF(Samples!O:O, $A9)</f>
        <v>0</v>
      </c>
      <c r="D9">
        <f>COUNTIFS(Samples!O:O, ($A9), Samples!G:G, ("*FALSE*"))</f>
        <v>0</v>
      </c>
      <c r="E9">
        <f>COUNTIFS(Samples!O:O, ($A9), Samples!G:G, ("*TRUE*"))</f>
        <v>0</v>
      </c>
      <c r="F9">
        <f>COUNTIFS(Samples!O:O, ($A9), Samples!G:G, ("*TRUE*"), Samples!P:P, ("*USA*"))</f>
        <v>0</v>
      </c>
      <c r="G9">
        <f>COUNTIFS(Samples!O:O, ($A9), Samples!G:G, ("*TRUE*"), Samples!P:P, ("*Mexico*"))</f>
        <v>0</v>
      </c>
      <c r="H9">
        <f>COUNTIFS(Samples!O:O, ($A9), Samples!G:G, ("*TRUE*"), Samples!P:P, ("*Canada*"))</f>
        <v>0</v>
      </c>
      <c r="S9" t="str">
        <f>_xlfn.CONCAT(ROUND(Samples!$A9, 0), ", ", ROUND(Samples!$B9, 0))</f>
        <v>-119, 37</v>
      </c>
      <c r="T9" t="s">
        <v>927</v>
      </c>
      <c r="U9" t="str">
        <f>_xlfn.CONCAT(ROUND(Samples!$A9, 0), ROUND(Samples!$B9, 0))</f>
        <v>-11937</v>
      </c>
      <c r="V9" t="s">
        <v>1006</v>
      </c>
      <c r="W9">
        <f t="shared" si="0"/>
        <v>195</v>
      </c>
    </row>
    <row r="10" spans="1:26" x14ac:dyDescent="0.25">
      <c r="A10">
        <v>1895</v>
      </c>
      <c r="C10">
        <f>COUNTIF(Samples!O:O, $A10)</f>
        <v>6</v>
      </c>
      <c r="D10">
        <f>COUNTIFS(Samples!O:O, ($A10), Samples!G:G, ("*FALSE*"))</f>
        <v>3</v>
      </c>
      <c r="E10">
        <f>COUNTIFS(Samples!O:O, ($A10), Samples!G:G, ("*TRUE*"))</f>
        <v>3</v>
      </c>
      <c r="F10">
        <f>COUNTIFS(Samples!O:O, ($A10), Samples!G:G, ("*TRUE*"), Samples!P:P, ("*USA*"))</f>
        <v>3</v>
      </c>
      <c r="G10">
        <f>COUNTIFS(Samples!O:O, ($A10), Samples!G:G, ("*TRUE*"), Samples!P:P, ("*Mexico*"))</f>
        <v>0</v>
      </c>
      <c r="H10">
        <f>COUNTIFS(Samples!O:O, ($A10), Samples!G:G, ("*TRUE*"), Samples!P:P, ("*Canada*"))</f>
        <v>0</v>
      </c>
      <c r="S10" t="str">
        <f>_xlfn.CONCAT(ROUND(Samples!$A10, 0), ", ", ROUND(Samples!$B10, 0))</f>
        <v>-119, 37</v>
      </c>
      <c r="T10" t="s">
        <v>928</v>
      </c>
      <c r="U10" t="str">
        <f>_xlfn.CONCAT(ROUND(Samples!$A10, 0), ROUND(Samples!$B10, 0))</f>
        <v>-11937</v>
      </c>
      <c r="V10" t="s">
        <v>1007</v>
      </c>
      <c r="W10">
        <f t="shared" si="0"/>
        <v>255</v>
      </c>
    </row>
    <row r="11" spans="1:26" x14ac:dyDescent="0.25">
      <c r="A11" s="4">
        <v>1896</v>
      </c>
      <c r="C11">
        <f>COUNTIF(Samples!O:O, $A11)</f>
        <v>0</v>
      </c>
      <c r="D11">
        <f>COUNTIFS(Samples!O:O, ($A11), Samples!G:G, ("*FALSE*"))</f>
        <v>0</v>
      </c>
      <c r="E11">
        <f>COUNTIFS(Samples!O:O, ($A11), Samples!G:G, ("*TRUE*"))</f>
        <v>0</v>
      </c>
      <c r="F11">
        <f>COUNTIFS(Samples!O:O, ($A11), Samples!G:G, ("*TRUE*"), Samples!P:P, ("*USA*"))</f>
        <v>0</v>
      </c>
      <c r="G11">
        <f>COUNTIFS(Samples!O:O, ($A11), Samples!G:G, ("*TRUE*"), Samples!P:P, ("*Mexico*"))</f>
        <v>0</v>
      </c>
      <c r="H11">
        <f>COUNTIFS(Samples!O:O, ($A11), Samples!G:G, ("*TRUE*"), Samples!P:P, ("*Canada*"))</f>
        <v>0</v>
      </c>
      <c r="S11" t="str">
        <f>_xlfn.CONCAT(ROUND(Samples!$A11, 0), ", ", ROUND(Samples!$B11, 0))</f>
        <v>-119, 37</v>
      </c>
      <c r="T11" t="s">
        <v>929</v>
      </c>
      <c r="U11" t="str">
        <f>_xlfn.CONCAT(ROUND(Samples!$A11, 0), ROUND(Samples!$B11, 0))</f>
        <v>-11937</v>
      </c>
      <c r="V11" t="s">
        <v>1008</v>
      </c>
      <c r="W11">
        <f t="shared" si="0"/>
        <v>360</v>
      </c>
    </row>
    <row r="12" spans="1:26" x14ac:dyDescent="0.25">
      <c r="A12">
        <v>1897</v>
      </c>
      <c r="C12">
        <f>COUNTIF(Samples!O:O, $A12)</f>
        <v>6</v>
      </c>
      <c r="D12">
        <f>COUNTIFS(Samples!O:O, ($A12), Samples!G:G, ("*FALSE*"))</f>
        <v>1</v>
      </c>
      <c r="E12">
        <f>COUNTIFS(Samples!O:O, ($A12), Samples!G:G, ("*TRUE*"))</f>
        <v>5</v>
      </c>
      <c r="F12">
        <f>COUNTIFS(Samples!O:O, ($A12), Samples!G:G, ("*TRUE*"), Samples!P:P, ("*USA*"))</f>
        <v>5</v>
      </c>
      <c r="G12">
        <f>COUNTIFS(Samples!O:O, ($A12), Samples!G:G, ("*TRUE*"), Samples!P:P, ("*Mexico*"))</f>
        <v>0</v>
      </c>
      <c r="H12">
        <f>COUNTIFS(Samples!O:O, ($A12), Samples!G:G, ("*TRUE*"), Samples!P:P, ("*Canada*"))</f>
        <v>0</v>
      </c>
      <c r="S12" t="str">
        <f>_xlfn.CONCAT(ROUND(Samples!$A12, 0), ", ", ROUND(Samples!$B12, 0))</f>
        <v>-119, 37</v>
      </c>
      <c r="T12" t="s">
        <v>930</v>
      </c>
      <c r="U12" t="str">
        <f>_xlfn.CONCAT(ROUND(Samples!$A12, 0), ROUND(Samples!$B12, 0))</f>
        <v>-11937</v>
      </c>
      <c r="V12" t="s">
        <v>1009</v>
      </c>
      <c r="W12">
        <f t="shared" si="0"/>
        <v>28</v>
      </c>
    </row>
    <row r="13" spans="1:26" x14ac:dyDescent="0.25">
      <c r="A13">
        <v>1898</v>
      </c>
      <c r="C13">
        <f>COUNTIF(Samples!O:O, $A13)</f>
        <v>1</v>
      </c>
      <c r="D13">
        <f>COUNTIFS(Samples!O:O, ($A13), Samples!G:G, ("*FALSE*"))</f>
        <v>1</v>
      </c>
      <c r="E13">
        <f>COUNTIFS(Samples!O:O, ($A13), Samples!G:G, ("*TRUE*"))</f>
        <v>0</v>
      </c>
      <c r="F13">
        <f>COUNTIFS(Samples!O:O, ($A13), Samples!G:G, ("*TRUE*"), Samples!P:P, ("*USA*"))</f>
        <v>0</v>
      </c>
      <c r="G13">
        <f>COUNTIFS(Samples!O:O, ($A13), Samples!G:G, ("*TRUE*"), Samples!P:P, ("*Mexico*"))</f>
        <v>0</v>
      </c>
      <c r="H13">
        <f>COUNTIFS(Samples!O:O, ($A13), Samples!G:G, ("*TRUE*"), Samples!P:P, ("*Canada*"))</f>
        <v>0</v>
      </c>
      <c r="S13" t="str">
        <f>_xlfn.CONCAT(ROUND(Samples!$A13, 0), ", ", ROUND(Samples!$B13, 0))</f>
        <v>-119, 37</v>
      </c>
      <c r="T13" t="s">
        <v>931</v>
      </c>
      <c r="U13" t="str">
        <f>_xlfn.CONCAT(ROUND(Samples!$A13, 0), ROUND(Samples!$B13, 0))</f>
        <v>-11937</v>
      </c>
      <c r="V13" t="s">
        <v>1010</v>
      </c>
      <c r="W13">
        <f t="shared" si="0"/>
        <v>201</v>
      </c>
    </row>
    <row r="14" spans="1:26" x14ac:dyDescent="0.25">
      <c r="A14">
        <v>1899</v>
      </c>
      <c r="C14">
        <f>COUNTIF(Samples!O:O, $A14)</f>
        <v>1</v>
      </c>
      <c r="D14">
        <f>COUNTIFS(Samples!O:O, ($A14), Samples!G:G, ("*FALSE*"))</f>
        <v>1</v>
      </c>
      <c r="E14">
        <f>COUNTIFS(Samples!O:O, ($A14), Samples!G:G, ("*TRUE*"))</f>
        <v>0</v>
      </c>
      <c r="F14">
        <f>COUNTIFS(Samples!O:O, ($A14), Samples!G:G, ("*TRUE*"), Samples!P:P, ("*USA*"))</f>
        <v>0</v>
      </c>
      <c r="G14">
        <f>COUNTIFS(Samples!O:O, ($A14), Samples!G:G, ("*TRUE*"), Samples!P:P, ("*Mexico*"))</f>
        <v>0</v>
      </c>
      <c r="H14">
        <f>COUNTIFS(Samples!O:O, ($A14), Samples!G:G, ("*TRUE*"), Samples!P:P, ("*Canada*"))</f>
        <v>0</v>
      </c>
      <c r="S14" t="str">
        <f>_xlfn.CONCAT(ROUND(Samples!$A14, 0), ", ", ROUND(Samples!$B14, 0))</f>
        <v>-119, 37</v>
      </c>
      <c r="T14" t="s">
        <v>932</v>
      </c>
      <c r="U14" t="str">
        <f>_xlfn.CONCAT(ROUND(Samples!$A14, 0), ROUND(Samples!$B14, 0))</f>
        <v>-11937</v>
      </c>
      <c r="V14" t="s">
        <v>1011</v>
      </c>
      <c r="W14">
        <f t="shared" si="0"/>
        <v>10</v>
      </c>
    </row>
    <row r="15" spans="1:26" x14ac:dyDescent="0.25">
      <c r="A15">
        <v>1900</v>
      </c>
      <c r="C15">
        <f>COUNTIF(Samples!O:O, $A15)</f>
        <v>5</v>
      </c>
      <c r="D15">
        <f>COUNTIFS(Samples!O:O, ($A15), Samples!G:G, ("*FALSE*"))</f>
        <v>1</v>
      </c>
      <c r="E15">
        <f>COUNTIFS(Samples!O:O, ($A15), Samples!G:G, ("*TRUE*"))</f>
        <v>4</v>
      </c>
      <c r="F15">
        <f>COUNTIFS(Samples!O:O, ($A15), Samples!G:G, ("*TRUE*"), Samples!P:P, ("*USA*"))</f>
        <v>4</v>
      </c>
      <c r="G15">
        <f>COUNTIFS(Samples!O:O, ($A15), Samples!G:G, ("*TRUE*"), Samples!P:P, ("*Mexico*"))</f>
        <v>0</v>
      </c>
      <c r="H15">
        <f>COUNTIFS(Samples!O:O, ($A15), Samples!G:G, ("*TRUE*"), Samples!P:P, ("*Canada*"))</f>
        <v>0</v>
      </c>
      <c r="S15" t="str">
        <f>_xlfn.CONCAT(ROUND(Samples!$A15, 0), ", ", ROUND(Samples!$B15, 0))</f>
        <v>-119, 37</v>
      </c>
      <c r="T15" t="s">
        <v>933</v>
      </c>
      <c r="U15" t="str">
        <f>_xlfn.CONCAT(ROUND(Samples!$A15, 0), ROUND(Samples!$B15, 0))</f>
        <v>-11937</v>
      </c>
      <c r="V15" t="s">
        <v>1012</v>
      </c>
      <c r="W15">
        <f t="shared" si="0"/>
        <v>5</v>
      </c>
    </row>
    <row r="16" spans="1:26" x14ac:dyDescent="0.25">
      <c r="A16" s="4">
        <v>1901</v>
      </c>
      <c r="C16">
        <f>COUNTIF(Samples!O:O, $A16)</f>
        <v>0</v>
      </c>
      <c r="D16">
        <f>COUNTIFS(Samples!O:O, ($A16), Samples!G:G, ("*FALSE*"))</f>
        <v>0</v>
      </c>
      <c r="E16">
        <f>COUNTIFS(Samples!O:O, ($A16), Samples!G:G, ("*TRUE*"))</f>
        <v>0</v>
      </c>
      <c r="F16">
        <f>COUNTIFS(Samples!O:O, ($A16), Samples!G:G, ("*TRUE*"), Samples!P:P, ("*USA*"))</f>
        <v>0</v>
      </c>
      <c r="G16">
        <f>COUNTIFS(Samples!O:O, ($A16), Samples!G:G, ("*TRUE*"), Samples!P:P, ("*Mexico*"))</f>
        <v>0</v>
      </c>
      <c r="H16">
        <f>COUNTIFS(Samples!O:O, ($A16), Samples!G:G, ("*TRUE*"), Samples!P:P, ("*Canada*"))</f>
        <v>0</v>
      </c>
      <c r="S16" t="str">
        <f>_xlfn.CONCAT(ROUND(Samples!$A16, 0), ", ", ROUND(Samples!$B16, 0))</f>
        <v>-119, 37</v>
      </c>
      <c r="T16" t="s">
        <v>934</v>
      </c>
      <c r="U16" t="str">
        <f>_xlfn.CONCAT(ROUND(Samples!$A16, 0), ROUND(Samples!$B16, 0))</f>
        <v>-11937</v>
      </c>
      <c r="V16" t="s">
        <v>1013</v>
      </c>
      <c r="W16">
        <f t="shared" si="0"/>
        <v>3</v>
      </c>
    </row>
    <row r="17" spans="1:23" x14ac:dyDescent="0.25">
      <c r="A17" s="4">
        <v>1902</v>
      </c>
      <c r="C17">
        <f>COUNTIF(Samples!O:O, $A17)</f>
        <v>0</v>
      </c>
      <c r="D17">
        <f>COUNTIFS(Samples!O:O, ($A17), Samples!G:G, ("*FALSE*"))</f>
        <v>0</v>
      </c>
      <c r="E17">
        <f>COUNTIFS(Samples!O:O, ($A17), Samples!G:G, ("*TRUE*"))</f>
        <v>0</v>
      </c>
      <c r="F17">
        <f>COUNTIFS(Samples!O:O, ($A17), Samples!G:G, ("*TRUE*"), Samples!P:P, ("*USA*"))</f>
        <v>0</v>
      </c>
      <c r="G17">
        <f>COUNTIFS(Samples!O:O, ($A17), Samples!G:G, ("*TRUE*"), Samples!P:P, ("*Mexico*"))</f>
        <v>0</v>
      </c>
      <c r="H17">
        <f>COUNTIFS(Samples!O:O, ($A17), Samples!G:G, ("*TRUE*"), Samples!P:P, ("*Canada*"))</f>
        <v>0</v>
      </c>
      <c r="S17" t="str">
        <f>_xlfn.CONCAT(ROUND(Samples!$A17, 0), ", ", ROUND(Samples!$B17, 0))</f>
        <v>-119, 37</v>
      </c>
      <c r="T17" t="s">
        <v>935</v>
      </c>
      <c r="U17" t="str">
        <f>_xlfn.CONCAT(ROUND(Samples!$A17, 0), ROUND(Samples!$B17, 0))</f>
        <v>-11937</v>
      </c>
      <c r="V17" t="s">
        <v>1014</v>
      </c>
      <c r="W17">
        <f t="shared" si="0"/>
        <v>13</v>
      </c>
    </row>
    <row r="18" spans="1:23" x14ac:dyDescent="0.25">
      <c r="A18" s="4">
        <v>1903</v>
      </c>
      <c r="C18">
        <f>COUNTIF(Samples!O:O, $A18)</f>
        <v>0</v>
      </c>
      <c r="D18">
        <f>COUNTIFS(Samples!O:O, ($A18), Samples!G:G, ("*FALSE*"))</f>
        <v>0</v>
      </c>
      <c r="E18">
        <f>COUNTIFS(Samples!O:O, ($A18), Samples!G:G, ("*TRUE*"))</f>
        <v>0</v>
      </c>
      <c r="F18">
        <f>COUNTIFS(Samples!O:O, ($A18), Samples!G:G, ("*TRUE*"), Samples!P:P, ("*USA*"))</f>
        <v>0</v>
      </c>
      <c r="G18">
        <f>COUNTIFS(Samples!O:O, ($A18), Samples!G:G, ("*TRUE*"), Samples!P:P, ("*Mexico*"))</f>
        <v>0</v>
      </c>
      <c r="H18">
        <f>COUNTIFS(Samples!O:O, ($A18), Samples!G:G, ("*TRUE*"), Samples!P:P, ("*Canada*"))</f>
        <v>0</v>
      </c>
      <c r="S18" t="str">
        <f>_xlfn.CONCAT(ROUND(Samples!$A18, 0), ", ", ROUND(Samples!$B18, 0))</f>
        <v>-119, 37</v>
      </c>
      <c r="T18" t="s">
        <v>936</v>
      </c>
      <c r="U18" t="str">
        <f>_xlfn.CONCAT(ROUND(Samples!$A18, 0), ROUND(Samples!$B18, 0))</f>
        <v>-11937</v>
      </c>
      <c r="V18" t="s">
        <v>1015</v>
      </c>
      <c r="W18">
        <f t="shared" si="0"/>
        <v>5</v>
      </c>
    </row>
    <row r="19" spans="1:23" x14ac:dyDescent="0.25">
      <c r="A19" s="4">
        <v>1904</v>
      </c>
      <c r="C19">
        <f>COUNTIF(Samples!O:O, $A19)</f>
        <v>0</v>
      </c>
      <c r="D19">
        <f>COUNTIFS(Samples!O:O, ($A19), Samples!G:G, ("*FALSE*"))</f>
        <v>0</v>
      </c>
      <c r="E19">
        <f>COUNTIFS(Samples!O:O, ($A19), Samples!G:G, ("*TRUE*"))</f>
        <v>0</v>
      </c>
      <c r="F19">
        <f>COUNTIFS(Samples!O:O, ($A19), Samples!G:G, ("*TRUE*"), Samples!P:P, ("*USA*"))</f>
        <v>0</v>
      </c>
      <c r="G19">
        <f>COUNTIFS(Samples!O:O, ($A19), Samples!G:G, ("*TRUE*"), Samples!P:P, ("*Mexico*"))</f>
        <v>0</v>
      </c>
      <c r="H19">
        <f>COUNTIFS(Samples!O:O, ($A19), Samples!G:G, ("*TRUE*"), Samples!P:P, ("*Canada*"))</f>
        <v>0</v>
      </c>
      <c r="S19" t="str">
        <f>_xlfn.CONCAT(ROUND(Samples!$A19, 0), ", ", ROUND(Samples!$B19, 0))</f>
        <v>-120, 38</v>
      </c>
      <c r="T19" t="s">
        <v>937</v>
      </c>
      <c r="U19" t="str">
        <f>_xlfn.CONCAT(ROUND(Samples!$A19, 0), ROUND(Samples!$B19, 0))</f>
        <v>-12038</v>
      </c>
      <c r="V19" t="s">
        <v>1016</v>
      </c>
      <c r="W19">
        <f t="shared" si="0"/>
        <v>86</v>
      </c>
    </row>
    <row r="20" spans="1:23" x14ac:dyDescent="0.25">
      <c r="A20">
        <v>1905</v>
      </c>
      <c r="C20">
        <f>COUNTIF(Samples!O:O, $A20)</f>
        <v>8</v>
      </c>
      <c r="D20">
        <f>COUNTIFS(Samples!O:O, ($A20), Samples!G:G, ("*FALSE*"))</f>
        <v>1</v>
      </c>
      <c r="E20">
        <f>COUNTIFS(Samples!O:O, ($A20), Samples!G:G, ("*TRUE*"))</f>
        <v>7</v>
      </c>
      <c r="F20">
        <f>COUNTIFS(Samples!O:O, ($A20), Samples!G:G, ("*TRUE*"), Samples!P:P, ("*USA*"))</f>
        <v>7</v>
      </c>
      <c r="G20">
        <f>COUNTIFS(Samples!O:O, ($A20), Samples!G:G, ("*TRUE*"), Samples!P:P, ("*Mexico*"))</f>
        <v>0</v>
      </c>
      <c r="H20">
        <f>COUNTIFS(Samples!O:O, ($A20), Samples!G:G, ("*TRUE*"), Samples!P:P, ("*Canada*"))</f>
        <v>0</v>
      </c>
      <c r="S20" t="str">
        <f>_xlfn.CONCAT(ROUND(Samples!$A20, 0), ", ", ROUND(Samples!$B20, 0))</f>
        <v>-120, 38</v>
      </c>
      <c r="T20" t="s">
        <v>938</v>
      </c>
      <c r="U20" t="str">
        <f>_xlfn.CONCAT(ROUND(Samples!$A20, 0), ROUND(Samples!$B20, 0))</f>
        <v>-12038</v>
      </c>
      <c r="V20" t="s">
        <v>1017</v>
      </c>
      <c r="W20">
        <f t="shared" si="0"/>
        <v>606</v>
      </c>
    </row>
    <row r="21" spans="1:23" x14ac:dyDescent="0.25">
      <c r="A21" s="4">
        <v>1906</v>
      </c>
      <c r="C21">
        <f>COUNTIF(Samples!O:O, $A21)</f>
        <v>0</v>
      </c>
      <c r="D21">
        <f>COUNTIFS(Samples!O:O, ($A21), Samples!G:G, ("*FALSE*"))</f>
        <v>0</v>
      </c>
      <c r="E21">
        <f>COUNTIFS(Samples!O:O, ($A21), Samples!G:G, ("*TRUE*"))</f>
        <v>0</v>
      </c>
      <c r="F21">
        <f>COUNTIFS(Samples!O:O, ($A21), Samples!G:G, ("*TRUE*"), Samples!P:P, ("*USA*"))</f>
        <v>0</v>
      </c>
      <c r="G21">
        <f>COUNTIFS(Samples!O:O, ($A21), Samples!G:G, ("*TRUE*"), Samples!P:P, ("*Mexico*"))</f>
        <v>0</v>
      </c>
      <c r="H21">
        <f>COUNTIFS(Samples!O:O, ($A21), Samples!G:G, ("*TRUE*"), Samples!P:P, ("*Canada*"))</f>
        <v>0</v>
      </c>
      <c r="S21" t="str">
        <f>_xlfn.CONCAT(ROUND(Samples!$A21, 0), ", ", ROUND(Samples!$B21, 0))</f>
        <v>-120, 38</v>
      </c>
      <c r="T21" t="s">
        <v>939</v>
      </c>
      <c r="U21" t="str">
        <f>_xlfn.CONCAT(ROUND(Samples!$A21, 0), ROUND(Samples!$B21, 0))</f>
        <v>-12038</v>
      </c>
      <c r="V21" t="s">
        <v>1018</v>
      </c>
      <c r="W21">
        <f t="shared" si="0"/>
        <v>1</v>
      </c>
    </row>
    <row r="22" spans="1:23" x14ac:dyDescent="0.25">
      <c r="A22">
        <v>1907</v>
      </c>
      <c r="C22">
        <f>COUNTIF(Samples!O:O, $A22)</f>
        <v>1</v>
      </c>
      <c r="D22">
        <f>COUNTIFS(Samples!O:O, ($A22), Samples!G:G, ("*FALSE*"))</f>
        <v>0</v>
      </c>
      <c r="E22">
        <f>COUNTIFS(Samples!O:O, ($A22), Samples!G:G, ("*TRUE*"))</f>
        <v>1</v>
      </c>
      <c r="F22">
        <f>COUNTIFS(Samples!O:O, ($A22), Samples!G:G, ("*TRUE*"), Samples!P:P, ("*USA*"))</f>
        <v>1</v>
      </c>
      <c r="G22">
        <f>COUNTIFS(Samples!O:O, ($A22), Samples!G:G, ("*TRUE*"), Samples!P:P, ("*Mexico*"))</f>
        <v>0</v>
      </c>
      <c r="H22">
        <f>COUNTIFS(Samples!O:O, ($A22), Samples!G:G, ("*TRUE*"), Samples!P:P, ("*Canada*"))</f>
        <v>0</v>
      </c>
      <c r="S22" t="str">
        <f>_xlfn.CONCAT(ROUND(Samples!$A22, 0), ", ", ROUND(Samples!$B22, 0))</f>
        <v>-120, 38</v>
      </c>
      <c r="T22" t="s">
        <v>940</v>
      </c>
      <c r="U22" t="str">
        <f>_xlfn.CONCAT(ROUND(Samples!$A22, 0), ROUND(Samples!$B22, 0))</f>
        <v>-12038</v>
      </c>
      <c r="V22" t="s">
        <v>1019</v>
      </c>
      <c r="W22">
        <f t="shared" si="0"/>
        <v>10</v>
      </c>
    </row>
    <row r="23" spans="1:23" x14ac:dyDescent="0.25">
      <c r="A23">
        <v>1908</v>
      </c>
      <c r="C23">
        <f>COUNTIF(Samples!O:O, $A23)</f>
        <v>1</v>
      </c>
      <c r="D23">
        <f>COUNTIFS(Samples!O:O, ($A23), Samples!G:G, ("*FALSE*"))</f>
        <v>0</v>
      </c>
      <c r="E23">
        <f>COUNTIFS(Samples!O:O, ($A23), Samples!G:G, ("*TRUE*"))</f>
        <v>1</v>
      </c>
      <c r="F23">
        <f>COUNTIFS(Samples!O:O, ($A23), Samples!G:G, ("*TRUE*"), Samples!P:P, ("*USA*"))</f>
        <v>1</v>
      </c>
      <c r="G23">
        <f>COUNTIFS(Samples!O:O, ($A23), Samples!G:G, ("*TRUE*"), Samples!P:P, ("*Mexico*"))</f>
        <v>0</v>
      </c>
      <c r="H23">
        <f>COUNTIFS(Samples!O:O, ($A23), Samples!G:G, ("*TRUE*"), Samples!P:P, ("*Canada*"))</f>
        <v>0</v>
      </c>
      <c r="S23" t="str">
        <f>_xlfn.CONCAT(ROUND(Samples!$A23, 0), ", ", ROUND(Samples!$B23, 0))</f>
        <v>-120, 38</v>
      </c>
      <c r="T23" t="s">
        <v>941</v>
      </c>
      <c r="U23" t="str">
        <f>_xlfn.CONCAT(ROUND(Samples!$A23, 0), ROUND(Samples!$B23, 0))</f>
        <v>-12038</v>
      </c>
      <c r="V23" t="s">
        <v>1020</v>
      </c>
      <c r="W23">
        <f t="shared" si="0"/>
        <v>3</v>
      </c>
    </row>
    <row r="24" spans="1:23" x14ac:dyDescent="0.25">
      <c r="A24" s="4">
        <v>1909</v>
      </c>
      <c r="C24">
        <f>COUNTIF(Samples!O:O, $A24)</f>
        <v>0</v>
      </c>
      <c r="D24">
        <f>COUNTIFS(Samples!O:O, ($A24), Samples!G:G, ("*FALSE*"))</f>
        <v>0</v>
      </c>
      <c r="E24">
        <f>COUNTIFS(Samples!O:O, ($A24), Samples!G:G, ("*TRUE*"))</f>
        <v>0</v>
      </c>
      <c r="F24">
        <f>COUNTIFS(Samples!O:O, ($A24), Samples!G:G, ("*TRUE*"), Samples!P:P, ("*USA*"))</f>
        <v>0</v>
      </c>
      <c r="G24">
        <f>COUNTIFS(Samples!O:O, ($A24), Samples!G:G, ("*TRUE*"), Samples!P:P, ("*Mexico*"))</f>
        <v>0</v>
      </c>
      <c r="H24">
        <f>COUNTIFS(Samples!O:O, ($A24), Samples!G:G, ("*TRUE*"), Samples!P:P, ("*Canada*"))</f>
        <v>0</v>
      </c>
      <c r="S24" t="str">
        <f>_xlfn.CONCAT(ROUND(Samples!$A24, 0), ", ", ROUND(Samples!$B24, 0))</f>
        <v>-120, 38</v>
      </c>
      <c r="T24" t="s">
        <v>942</v>
      </c>
      <c r="U24" t="str">
        <f>_xlfn.CONCAT(ROUND(Samples!$A24, 0), ROUND(Samples!$B24, 0))</f>
        <v>-12038</v>
      </c>
      <c r="V24" t="s">
        <v>1021</v>
      </c>
      <c r="W24">
        <f t="shared" si="0"/>
        <v>8</v>
      </c>
    </row>
    <row r="25" spans="1:23" x14ac:dyDescent="0.25">
      <c r="A25">
        <v>1910</v>
      </c>
      <c r="C25">
        <f>COUNTIF(Samples!O:O, $A25)</f>
        <v>1</v>
      </c>
      <c r="D25">
        <f>COUNTIFS(Samples!O:O, ($A25), Samples!G:G, ("*FALSE*"))</f>
        <v>1</v>
      </c>
      <c r="E25">
        <f>COUNTIFS(Samples!O:O, ($A25), Samples!G:G, ("*TRUE*"))</f>
        <v>0</v>
      </c>
      <c r="F25">
        <f>COUNTIFS(Samples!O:O, ($A25), Samples!G:G, ("*TRUE*"), Samples!P:P, ("*USA*"))</f>
        <v>0</v>
      </c>
      <c r="G25">
        <f>COUNTIFS(Samples!O:O, ($A25), Samples!G:G, ("*TRUE*"), Samples!P:P, ("*Mexico*"))</f>
        <v>0</v>
      </c>
      <c r="H25">
        <f>COUNTIFS(Samples!O:O, ($A25), Samples!G:G, ("*TRUE*"), Samples!P:P, ("*Canada*"))</f>
        <v>0</v>
      </c>
      <c r="S25" t="str">
        <f>_xlfn.CONCAT(ROUND(Samples!$A25, 0), ", ", ROUND(Samples!$B25, 0))</f>
        <v>-120, 38</v>
      </c>
      <c r="T25" t="s">
        <v>943</v>
      </c>
      <c r="U25" t="str">
        <f>_xlfn.CONCAT(ROUND(Samples!$A25, 0), ROUND(Samples!$B25, 0))</f>
        <v>-12038</v>
      </c>
      <c r="V25" t="s">
        <v>1022</v>
      </c>
      <c r="W25">
        <f t="shared" si="0"/>
        <v>52</v>
      </c>
    </row>
    <row r="26" spans="1:23" x14ac:dyDescent="0.25">
      <c r="A26">
        <v>1911</v>
      </c>
      <c r="C26">
        <f>COUNTIF(Samples!O:O, $A26)</f>
        <v>42</v>
      </c>
      <c r="D26">
        <f>COUNTIFS(Samples!O:O, ($A26), Samples!G:G, ("*FALSE*"))</f>
        <v>42</v>
      </c>
      <c r="E26">
        <f>COUNTIFS(Samples!O:O, ($A26), Samples!G:G, ("*TRUE*"))</f>
        <v>0</v>
      </c>
      <c r="F26">
        <f>COUNTIFS(Samples!O:O, ($A26), Samples!G:G, ("*TRUE*"), Samples!P:P, ("*USA*"))</f>
        <v>0</v>
      </c>
      <c r="G26">
        <f>COUNTIFS(Samples!O:O, ($A26), Samples!G:G, ("*TRUE*"), Samples!P:P, ("*Mexico*"))</f>
        <v>0</v>
      </c>
      <c r="H26">
        <f>COUNTIFS(Samples!O:O, ($A26), Samples!G:G, ("*TRUE*"), Samples!P:P, ("*Canada*"))</f>
        <v>0</v>
      </c>
      <c r="S26" t="str">
        <f>_xlfn.CONCAT(ROUND(Samples!$A26, 0), ", ", ROUND(Samples!$B26, 0))</f>
        <v>-120, 38</v>
      </c>
      <c r="T26" t="s">
        <v>944</v>
      </c>
      <c r="U26" t="str">
        <f>_xlfn.CONCAT(ROUND(Samples!$A26, 0), ROUND(Samples!$B26, 0))</f>
        <v>-12038</v>
      </c>
      <c r="V26" t="s">
        <v>1023</v>
      </c>
      <c r="W26">
        <f t="shared" si="0"/>
        <v>6</v>
      </c>
    </row>
    <row r="27" spans="1:23" x14ac:dyDescent="0.25">
      <c r="A27" s="4">
        <v>1912</v>
      </c>
      <c r="C27">
        <f>COUNTIF(Samples!O:O, $A27)</f>
        <v>0</v>
      </c>
      <c r="D27">
        <f>COUNTIFS(Samples!O:O, ($A27), Samples!G:G, ("*FALSE*"))</f>
        <v>0</v>
      </c>
      <c r="E27">
        <f>COUNTIFS(Samples!O:O, ($A27), Samples!G:G, ("*TRUE*"))</f>
        <v>0</v>
      </c>
      <c r="F27">
        <f>COUNTIFS(Samples!O:O, ($A27), Samples!G:G, ("*TRUE*"), Samples!P:P, ("*USA*"))</f>
        <v>0</v>
      </c>
      <c r="G27">
        <f>COUNTIFS(Samples!O:O, ($A27), Samples!G:G, ("*TRUE*"), Samples!P:P, ("*Mexico*"))</f>
        <v>0</v>
      </c>
      <c r="H27">
        <f>COUNTIFS(Samples!O:O, ($A27), Samples!G:G, ("*TRUE*"), Samples!P:P, ("*Canada*"))</f>
        <v>0</v>
      </c>
      <c r="S27" t="str">
        <f>_xlfn.CONCAT(ROUND(Samples!$A27, 0), ", ", ROUND(Samples!$B27, 0))</f>
        <v>-120, 38</v>
      </c>
      <c r="T27" t="s">
        <v>945</v>
      </c>
      <c r="U27" t="str">
        <f>_xlfn.CONCAT(ROUND(Samples!$A27, 0), ROUND(Samples!$B27, 0))</f>
        <v>-12038</v>
      </c>
      <c r="V27" t="s">
        <v>1024</v>
      </c>
      <c r="W27">
        <f t="shared" si="0"/>
        <v>103</v>
      </c>
    </row>
    <row r="28" spans="1:23" x14ac:dyDescent="0.25">
      <c r="A28" s="4">
        <v>1913</v>
      </c>
      <c r="C28">
        <f>COUNTIF(Samples!O:O, $A28)</f>
        <v>0</v>
      </c>
      <c r="D28">
        <f>COUNTIFS(Samples!O:O, ($A28), Samples!G:G, ("*FALSE*"))</f>
        <v>0</v>
      </c>
      <c r="E28">
        <f>COUNTIFS(Samples!O:O, ($A28), Samples!G:G, ("*TRUE*"))</f>
        <v>0</v>
      </c>
      <c r="F28">
        <f>COUNTIFS(Samples!O:O, ($A28), Samples!G:G, ("*TRUE*"), Samples!P:P, ("*USA*"))</f>
        <v>0</v>
      </c>
      <c r="G28">
        <f>COUNTIFS(Samples!O:O, ($A28), Samples!G:G, ("*TRUE*"), Samples!P:P, ("*Mexico*"))</f>
        <v>0</v>
      </c>
      <c r="H28">
        <f>COUNTIFS(Samples!O:O, ($A28), Samples!G:G, ("*TRUE*"), Samples!P:P, ("*Canada*"))</f>
        <v>0</v>
      </c>
      <c r="S28" t="str">
        <f>_xlfn.CONCAT(ROUND(Samples!$A28, 0), ", ", ROUND(Samples!$B28, 0))</f>
        <v>-120, 38</v>
      </c>
      <c r="T28" t="s">
        <v>946</v>
      </c>
      <c r="U28" t="str">
        <f>_xlfn.CONCAT(ROUND(Samples!$A28, 0), ROUND(Samples!$B28, 0))</f>
        <v>-12038</v>
      </c>
      <c r="V28" t="s">
        <v>1025</v>
      </c>
      <c r="W28">
        <f t="shared" si="0"/>
        <v>37</v>
      </c>
    </row>
    <row r="29" spans="1:23" x14ac:dyDescent="0.25">
      <c r="A29" s="4">
        <v>1914</v>
      </c>
      <c r="C29">
        <f>COUNTIF(Samples!O:O, $A29)</f>
        <v>0</v>
      </c>
      <c r="D29">
        <f>COUNTIFS(Samples!O:O, ($A29), Samples!G:G, ("*FALSE*"))</f>
        <v>0</v>
      </c>
      <c r="E29">
        <f>COUNTIFS(Samples!O:O, ($A29), Samples!G:G, ("*TRUE*"))</f>
        <v>0</v>
      </c>
      <c r="F29">
        <f>COUNTIFS(Samples!O:O, ($A29), Samples!G:G, ("*TRUE*"), Samples!P:P, ("*USA*"))</f>
        <v>0</v>
      </c>
      <c r="G29">
        <f>COUNTIFS(Samples!O:O, ($A29), Samples!G:G, ("*TRUE*"), Samples!P:P, ("*Mexico*"))</f>
        <v>0</v>
      </c>
      <c r="H29">
        <f>COUNTIFS(Samples!O:O, ($A29), Samples!G:G, ("*TRUE*"), Samples!P:P, ("*Canada*"))</f>
        <v>0</v>
      </c>
      <c r="S29" t="str">
        <f>_xlfn.CONCAT(ROUND(Samples!$A29, 0), ", ", ROUND(Samples!$B29, 0))</f>
        <v>-120, 38</v>
      </c>
      <c r="T29" t="s">
        <v>947</v>
      </c>
      <c r="U29" t="str">
        <f>_xlfn.CONCAT(ROUND(Samples!$A29, 0), ROUND(Samples!$B29, 0))</f>
        <v>-12038</v>
      </c>
      <c r="V29" t="s">
        <v>1026</v>
      </c>
      <c r="W29">
        <f t="shared" si="0"/>
        <v>5</v>
      </c>
    </row>
    <row r="30" spans="1:23" x14ac:dyDescent="0.25">
      <c r="A30">
        <v>1915</v>
      </c>
      <c r="C30">
        <f>COUNTIF(Samples!O:O, $A30)</f>
        <v>66</v>
      </c>
      <c r="D30">
        <f>COUNTIFS(Samples!O:O, ($A30), Samples!G:G, ("*FALSE*"))</f>
        <v>66</v>
      </c>
      <c r="E30">
        <f>COUNTIFS(Samples!O:O, ($A30), Samples!G:G, ("*TRUE*"))</f>
        <v>0</v>
      </c>
      <c r="F30">
        <f>COUNTIFS(Samples!O:O, ($A30), Samples!G:G, ("*TRUE*"), Samples!P:P, ("*USA*"))</f>
        <v>0</v>
      </c>
      <c r="G30">
        <f>COUNTIFS(Samples!O:O, ($A30), Samples!G:G, ("*TRUE*"), Samples!P:P, ("*Mexico*"))</f>
        <v>0</v>
      </c>
      <c r="H30">
        <f>COUNTIFS(Samples!O:O, ($A30), Samples!G:G, ("*TRUE*"), Samples!P:P, ("*Canada*"))</f>
        <v>0</v>
      </c>
      <c r="S30" t="str">
        <f>_xlfn.CONCAT(ROUND(Samples!$A30, 0), ", ", ROUND(Samples!$B30, 0))</f>
        <v>-120, 38</v>
      </c>
      <c r="T30" t="s">
        <v>948</v>
      </c>
      <c r="U30" t="str">
        <f>_xlfn.CONCAT(ROUND(Samples!$A30, 0), ROUND(Samples!$B30, 0))</f>
        <v>-12038</v>
      </c>
      <c r="V30" t="s">
        <v>1027</v>
      </c>
      <c r="W30">
        <f t="shared" si="0"/>
        <v>57</v>
      </c>
    </row>
    <row r="31" spans="1:23" x14ac:dyDescent="0.25">
      <c r="A31">
        <v>1916</v>
      </c>
      <c r="C31">
        <f>COUNTIF(Samples!O:O, $A31)</f>
        <v>26</v>
      </c>
      <c r="D31">
        <f>COUNTIFS(Samples!O:O, ($A31), Samples!G:G, ("*FALSE*"))</f>
        <v>26</v>
      </c>
      <c r="E31">
        <f>COUNTIFS(Samples!O:O, ($A31), Samples!G:G, ("*TRUE*"))</f>
        <v>0</v>
      </c>
      <c r="F31">
        <f>COUNTIFS(Samples!O:O, ($A31), Samples!G:G, ("*TRUE*"), Samples!P:P, ("*USA*"))</f>
        <v>0</v>
      </c>
      <c r="G31">
        <f>COUNTIFS(Samples!O:O, ($A31), Samples!G:G, ("*TRUE*"), Samples!P:P, ("*Mexico*"))</f>
        <v>0</v>
      </c>
      <c r="H31">
        <f>COUNTIFS(Samples!O:O, ($A31), Samples!G:G, ("*TRUE*"), Samples!P:P, ("*Canada*"))</f>
        <v>0</v>
      </c>
      <c r="S31" t="str">
        <f>_xlfn.CONCAT(ROUND(Samples!$A31, 0), ", ", ROUND(Samples!$B31, 0))</f>
        <v>-120, 38</v>
      </c>
      <c r="T31" t="s">
        <v>949</v>
      </c>
      <c r="U31" t="str">
        <f>_xlfn.CONCAT(ROUND(Samples!$A31, 0), ROUND(Samples!$B31, 0))</f>
        <v>-12038</v>
      </c>
      <c r="V31" t="s">
        <v>1028</v>
      </c>
      <c r="W31">
        <f t="shared" si="0"/>
        <v>249</v>
      </c>
    </row>
    <row r="32" spans="1:23" x14ac:dyDescent="0.25">
      <c r="A32" s="4">
        <v>1917</v>
      </c>
      <c r="C32">
        <f>COUNTIF(Samples!O:O, $A32)</f>
        <v>0</v>
      </c>
      <c r="D32">
        <f>COUNTIFS(Samples!O:O, ($A32), Samples!G:G, ("*FALSE*"))</f>
        <v>0</v>
      </c>
      <c r="E32">
        <f>COUNTIFS(Samples!O:O, ($A32), Samples!G:G, ("*TRUE*"))</f>
        <v>0</v>
      </c>
      <c r="F32">
        <f>COUNTIFS(Samples!O:O, ($A32), Samples!G:G, ("*TRUE*"), Samples!P:P, ("*USA*"))</f>
        <v>0</v>
      </c>
      <c r="G32">
        <f>COUNTIFS(Samples!O:O, ($A32), Samples!G:G, ("*TRUE*"), Samples!P:P, ("*Mexico*"))</f>
        <v>0</v>
      </c>
      <c r="H32">
        <f>COUNTIFS(Samples!O:O, ($A32), Samples!G:G, ("*TRUE*"), Samples!P:P, ("*Canada*"))</f>
        <v>0</v>
      </c>
      <c r="S32" t="str">
        <f>_xlfn.CONCAT(ROUND(Samples!$A32, 0), ", ", ROUND(Samples!$B32, 0))</f>
        <v>-120, 38</v>
      </c>
      <c r="T32" t="s">
        <v>950</v>
      </c>
      <c r="U32" t="str">
        <f>_xlfn.CONCAT(ROUND(Samples!$A32, 0), ROUND(Samples!$B32, 0))</f>
        <v>-12038</v>
      </c>
      <c r="V32" t="s">
        <v>1029</v>
      </c>
      <c r="W32">
        <f t="shared" si="0"/>
        <v>11</v>
      </c>
    </row>
    <row r="33" spans="1:23" x14ac:dyDescent="0.25">
      <c r="A33" s="4">
        <v>1918</v>
      </c>
      <c r="C33">
        <f>COUNTIF(Samples!O:O, $A33)</f>
        <v>0</v>
      </c>
      <c r="D33">
        <f>COUNTIFS(Samples!O:O, ($A33), Samples!G:G, ("*FALSE*"))</f>
        <v>0</v>
      </c>
      <c r="E33">
        <f>COUNTIFS(Samples!O:O, ($A33), Samples!G:G, ("*TRUE*"))</f>
        <v>0</v>
      </c>
      <c r="F33">
        <f>COUNTIFS(Samples!O:O, ($A33), Samples!G:G, ("*TRUE*"), Samples!P:P, ("*USA*"))</f>
        <v>0</v>
      </c>
      <c r="G33">
        <f>COUNTIFS(Samples!O:O, ($A33), Samples!G:G, ("*TRUE*"), Samples!P:P, ("*Mexico*"))</f>
        <v>0</v>
      </c>
      <c r="H33">
        <f>COUNTIFS(Samples!O:O, ($A33), Samples!G:G, ("*TRUE*"), Samples!P:P, ("*Canada*"))</f>
        <v>0</v>
      </c>
      <c r="S33" t="str">
        <f>_xlfn.CONCAT(ROUND(Samples!$A33, 0), ", ", ROUND(Samples!$B33, 0))</f>
        <v>-120, 38</v>
      </c>
      <c r="T33" t="s">
        <v>951</v>
      </c>
      <c r="U33" t="str">
        <f>_xlfn.CONCAT(ROUND(Samples!$A33, 0), ROUND(Samples!$B33, 0))</f>
        <v>-12038</v>
      </c>
      <c r="V33" t="s">
        <v>1030</v>
      </c>
      <c r="W33">
        <f t="shared" si="0"/>
        <v>73</v>
      </c>
    </row>
    <row r="34" spans="1:23" x14ac:dyDescent="0.25">
      <c r="A34">
        <v>1919</v>
      </c>
      <c r="C34">
        <f>COUNTIF(Samples!O:O, $A34)</f>
        <v>15</v>
      </c>
      <c r="D34">
        <f>COUNTIFS(Samples!O:O, ($A34), Samples!G:G, ("*FALSE*"))</f>
        <v>15</v>
      </c>
      <c r="E34">
        <f>COUNTIFS(Samples!O:O, ($A34), Samples!G:G, ("*TRUE*"))</f>
        <v>0</v>
      </c>
      <c r="F34">
        <f>COUNTIFS(Samples!O:O, ($A34), Samples!G:G, ("*TRUE*"), Samples!P:P, ("*USA*"))</f>
        <v>0</v>
      </c>
      <c r="G34">
        <f>COUNTIFS(Samples!O:O, ($A34), Samples!G:G, ("*TRUE*"), Samples!P:P, ("*Mexico*"))</f>
        <v>0</v>
      </c>
      <c r="H34">
        <f>COUNTIFS(Samples!O:O, ($A34), Samples!G:G, ("*TRUE*"), Samples!P:P, ("*Canada*"))</f>
        <v>0</v>
      </c>
      <c r="S34" t="str">
        <f>_xlfn.CONCAT(ROUND(Samples!$A34, 0), ", ", ROUND(Samples!$B34, 0))</f>
        <v>-120, 38</v>
      </c>
      <c r="T34" t="s">
        <v>952</v>
      </c>
      <c r="U34" t="str">
        <f>_xlfn.CONCAT(ROUND(Samples!$A34, 0), ROUND(Samples!$B34, 0))</f>
        <v>-12038</v>
      </c>
      <c r="V34" t="s">
        <v>1031</v>
      </c>
      <c r="W34">
        <f t="shared" ref="W34:W65" si="1">COUNTIF(S:S, $T34)</f>
        <v>78</v>
      </c>
    </row>
    <row r="35" spans="1:23" x14ac:dyDescent="0.25">
      <c r="A35">
        <v>1920</v>
      </c>
      <c r="C35">
        <f>COUNTIF(Samples!O:O, $A35)</f>
        <v>9</v>
      </c>
      <c r="D35">
        <f>COUNTIFS(Samples!O:O, ($A35), Samples!G:G, ("*FALSE*"))</f>
        <v>9</v>
      </c>
      <c r="E35">
        <f>COUNTIFS(Samples!O:O, ($A35), Samples!G:G, ("*TRUE*"))</f>
        <v>0</v>
      </c>
      <c r="F35">
        <f>COUNTIFS(Samples!O:O, ($A35), Samples!G:G, ("*TRUE*"), Samples!P:P, ("*USA*"))</f>
        <v>0</v>
      </c>
      <c r="G35">
        <f>COUNTIFS(Samples!O:O, ($A35), Samples!G:G, ("*TRUE*"), Samples!P:P, ("*Mexico*"))</f>
        <v>0</v>
      </c>
      <c r="H35">
        <f>COUNTIFS(Samples!O:O, ($A35), Samples!G:G, ("*TRUE*"), Samples!P:P, ("*Canada*"))</f>
        <v>0</v>
      </c>
      <c r="S35" t="str">
        <f>_xlfn.CONCAT(ROUND(Samples!$A35, 0), ", ", ROUND(Samples!$B35, 0))</f>
        <v>-120, 38</v>
      </c>
      <c r="T35" t="s">
        <v>953</v>
      </c>
      <c r="U35" t="str">
        <f>_xlfn.CONCAT(ROUND(Samples!$A35, 0), ROUND(Samples!$B35, 0))</f>
        <v>-12038</v>
      </c>
      <c r="V35" t="s">
        <v>1032</v>
      </c>
      <c r="W35">
        <f t="shared" si="1"/>
        <v>4</v>
      </c>
    </row>
    <row r="36" spans="1:23" x14ac:dyDescent="0.25">
      <c r="A36" s="4">
        <v>1921</v>
      </c>
      <c r="C36">
        <f>COUNTIF(Samples!O:O, $A36)</f>
        <v>0</v>
      </c>
      <c r="D36">
        <f>COUNTIFS(Samples!O:O, ($A36), Samples!G:G, ("*FALSE*"))</f>
        <v>0</v>
      </c>
      <c r="E36">
        <f>COUNTIFS(Samples!O:O, ($A36), Samples!G:G, ("*TRUE*"))</f>
        <v>0</v>
      </c>
      <c r="F36">
        <f>COUNTIFS(Samples!O:O, ($A36), Samples!G:G, ("*TRUE*"), Samples!P:P, ("*USA*"))</f>
        <v>0</v>
      </c>
      <c r="G36">
        <f>COUNTIFS(Samples!O:O, ($A36), Samples!G:G, ("*TRUE*"), Samples!P:P, ("*Mexico*"))</f>
        <v>0</v>
      </c>
      <c r="H36">
        <f>COUNTIFS(Samples!O:O, ($A36), Samples!G:G, ("*TRUE*"), Samples!P:P, ("*Canada*"))</f>
        <v>0</v>
      </c>
      <c r="S36" t="str">
        <f>_xlfn.CONCAT(ROUND(Samples!$A36, 0), ", ", ROUND(Samples!$B36, 0))</f>
        <v>-120, 38</v>
      </c>
      <c r="T36" t="s">
        <v>954</v>
      </c>
      <c r="U36" t="str">
        <f>_xlfn.CONCAT(ROUND(Samples!$A36, 0), ROUND(Samples!$B36, 0))</f>
        <v>-12038</v>
      </c>
      <c r="V36" t="s">
        <v>1033</v>
      </c>
      <c r="W36">
        <f t="shared" si="1"/>
        <v>16</v>
      </c>
    </row>
    <row r="37" spans="1:23" x14ac:dyDescent="0.25">
      <c r="A37">
        <v>1922</v>
      </c>
      <c r="C37">
        <f>COUNTIF(Samples!O:O, $A37)</f>
        <v>15</v>
      </c>
      <c r="D37">
        <f>COUNTIFS(Samples!O:O, ($A37), Samples!G:G, ("*FALSE*"))</f>
        <v>15</v>
      </c>
      <c r="E37">
        <f>COUNTIFS(Samples!O:O, ($A37), Samples!G:G, ("*TRUE*"))</f>
        <v>0</v>
      </c>
      <c r="F37">
        <f>COUNTIFS(Samples!O:O, ($A37), Samples!G:G, ("*TRUE*"), Samples!P:P, ("*USA*"))</f>
        <v>0</v>
      </c>
      <c r="G37">
        <f>COUNTIFS(Samples!O:O, ($A37), Samples!G:G, ("*TRUE*"), Samples!P:P, ("*Mexico*"))</f>
        <v>0</v>
      </c>
      <c r="H37">
        <f>COUNTIFS(Samples!O:O, ($A37), Samples!G:G, ("*TRUE*"), Samples!P:P, ("*Canada*"))</f>
        <v>0</v>
      </c>
      <c r="S37" t="str">
        <f>_xlfn.CONCAT(ROUND(Samples!$A37, 0), ", ", ROUND(Samples!$B37, 0))</f>
        <v>-120, 38</v>
      </c>
      <c r="T37" t="s">
        <v>955</v>
      </c>
      <c r="U37" t="str">
        <f>_xlfn.CONCAT(ROUND(Samples!$A37, 0), ROUND(Samples!$B37, 0))</f>
        <v>-12038</v>
      </c>
      <c r="V37" t="s">
        <v>1034</v>
      </c>
      <c r="W37">
        <f t="shared" si="1"/>
        <v>2</v>
      </c>
    </row>
    <row r="38" spans="1:23" x14ac:dyDescent="0.25">
      <c r="A38">
        <v>1923</v>
      </c>
      <c r="C38">
        <f>COUNTIF(Samples!O:O, $A38)</f>
        <v>4</v>
      </c>
      <c r="D38">
        <f>COUNTIFS(Samples!O:O, ($A38), Samples!G:G, ("*FALSE*"))</f>
        <v>4</v>
      </c>
      <c r="E38">
        <f>COUNTIFS(Samples!O:O, ($A38), Samples!G:G, ("*TRUE*"))</f>
        <v>0</v>
      </c>
      <c r="F38">
        <f>COUNTIFS(Samples!O:O, ($A38), Samples!G:G, ("*TRUE*"), Samples!P:P, ("*USA*"))</f>
        <v>0</v>
      </c>
      <c r="G38">
        <f>COUNTIFS(Samples!O:O, ($A38), Samples!G:G, ("*TRUE*"), Samples!P:P, ("*Mexico*"))</f>
        <v>0</v>
      </c>
      <c r="H38">
        <f>COUNTIFS(Samples!O:O, ($A38), Samples!G:G, ("*TRUE*"), Samples!P:P, ("*Canada*"))</f>
        <v>0</v>
      </c>
      <c r="S38" t="str">
        <f>_xlfn.CONCAT(ROUND(Samples!$A38, 0), ", ", ROUND(Samples!$B38, 0))</f>
        <v>-120, 38</v>
      </c>
      <c r="T38" t="s">
        <v>956</v>
      </c>
      <c r="U38" t="str">
        <f>_xlfn.CONCAT(ROUND(Samples!$A38, 0), ROUND(Samples!$B38, 0))</f>
        <v>-12038</v>
      </c>
      <c r="V38" t="s">
        <v>1035</v>
      </c>
      <c r="W38">
        <f t="shared" si="1"/>
        <v>1</v>
      </c>
    </row>
    <row r="39" spans="1:23" x14ac:dyDescent="0.25">
      <c r="A39" s="4">
        <v>1924</v>
      </c>
      <c r="C39">
        <f>COUNTIF(Samples!O:O, $A39)</f>
        <v>0</v>
      </c>
      <c r="D39">
        <f>COUNTIFS(Samples!O:O, ($A39), Samples!G:G, ("*FALSE*"))</f>
        <v>0</v>
      </c>
      <c r="E39">
        <f>COUNTIFS(Samples!O:O, ($A39), Samples!G:G, ("*TRUE*"))</f>
        <v>0</v>
      </c>
      <c r="F39">
        <f>COUNTIFS(Samples!O:O, ($A39), Samples!G:G, ("*TRUE*"), Samples!P:P, ("*USA*"))</f>
        <v>0</v>
      </c>
      <c r="G39">
        <f>COUNTIFS(Samples!O:O, ($A39), Samples!G:G, ("*TRUE*"), Samples!P:P, ("*Mexico*"))</f>
        <v>0</v>
      </c>
      <c r="H39">
        <f>COUNTIFS(Samples!O:O, ($A39), Samples!G:G, ("*TRUE*"), Samples!P:P, ("*Canada*"))</f>
        <v>0</v>
      </c>
      <c r="S39" t="str">
        <f>_xlfn.CONCAT(ROUND(Samples!$A39, 0), ", ", ROUND(Samples!$B39, 0))</f>
        <v>-120, 38</v>
      </c>
      <c r="T39" t="s">
        <v>957</v>
      </c>
      <c r="U39" t="str">
        <f>_xlfn.CONCAT(ROUND(Samples!$A39, 0), ROUND(Samples!$B39, 0))</f>
        <v>-12038</v>
      </c>
      <c r="V39" t="s">
        <v>1036</v>
      </c>
      <c r="W39">
        <f t="shared" si="1"/>
        <v>2</v>
      </c>
    </row>
    <row r="40" spans="1:23" x14ac:dyDescent="0.25">
      <c r="A40">
        <v>1925</v>
      </c>
      <c r="C40">
        <f>COUNTIF(Samples!O:O, $A40)</f>
        <v>3</v>
      </c>
      <c r="D40">
        <f>COUNTIFS(Samples!O:O, ($A40), Samples!G:G, ("*FALSE*"))</f>
        <v>2</v>
      </c>
      <c r="E40">
        <f>COUNTIFS(Samples!O:O, ($A40), Samples!G:G, ("*TRUE*"))</f>
        <v>1</v>
      </c>
      <c r="F40">
        <f>COUNTIFS(Samples!O:O, ($A40), Samples!G:G, ("*TRUE*"), Samples!P:P, ("*USA*"))</f>
        <v>1</v>
      </c>
      <c r="G40">
        <f>COUNTIFS(Samples!O:O, ($A40), Samples!G:G, ("*TRUE*"), Samples!P:P, ("*Mexico*"))</f>
        <v>0</v>
      </c>
      <c r="H40">
        <f>COUNTIFS(Samples!O:O, ($A40), Samples!G:G, ("*TRUE*"), Samples!P:P, ("*Canada*"))</f>
        <v>0</v>
      </c>
      <c r="S40" t="str">
        <f>_xlfn.CONCAT(ROUND(Samples!$A40, 0), ", ", ROUND(Samples!$B40, 0))</f>
        <v>-120, 38</v>
      </c>
      <c r="T40" t="s">
        <v>958</v>
      </c>
      <c r="U40" t="str">
        <f>_xlfn.CONCAT(ROUND(Samples!$A40, 0), ROUND(Samples!$B40, 0))</f>
        <v>-12038</v>
      </c>
      <c r="V40" t="s">
        <v>1037</v>
      </c>
      <c r="W40">
        <f t="shared" si="1"/>
        <v>1</v>
      </c>
    </row>
    <row r="41" spans="1:23" x14ac:dyDescent="0.25">
      <c r="A41">
        <v>1926</v>
      </c>
      <c r="C41">
        <f>COUNTIF(Samples!O:O, $A41)</f>
        <v>8</v>
      </c>
      <c r="D41">
        <f>COUNTIFS(Samples!O:O, ($A41), Samples!G:G, ("*FALSE*"))</f>
        <v>6</v>
      </c>
      <c r="E41">
        <f>COUNTIFS(Samples!O:O, ($A41), Samples!G:G, ("*TRUE*"))</f>
        <v>2</v>
      </c>
      <c r="F41">
        <f>COUNTIFS(Samples!O:O, ($A41), Samples!G:G, ("*TRUE*"), Samples!P:P, ("*USA*"))</f>
        <v>2</v>
      </c>
      <c r="G41">
        <f>COUNTIFS(Samples!O:O, ($A41), Samples!G:G, ("*TRUE*"), Samples!P:P, ("*Mexico*"))</f>
        <v>0</v>
      </c>
      <c r="H41">
        <f>COUNTIFS(Samples!O:O, ($A41), Samples!G:G, ("*TRUE*"), Samples!P:P, ("*Canada*"))</f>
        <v>0</v>
      </c>
      <c r="S41" t="str">
        <f>_xlfn.CONCAT(ROUND(Samples!$A41, 0), ", ", ROUND(Samples!$B41, 0))</f>
        <v>-120, 38</v>
      </c>
      <c r="T41" t="s">
        <v>959</v>
      </c>
      <c r="U41" t="str">
        <f>_xlfn.CONCAT(ROUND(Samples!$A41, 0), ROUND(Samples!$B41, 0))</f>
        <v>-12038</v>
      </c>
      <c r="V41" t="s">
        <v>1038</v>
      </c>
      <c r="W41">
        <f t="shared" si="1"/>
        <v>21</v>
      </c>
    </row>
    <row r="42" spans="1:23" x14ac:dyDescent="0.25">
      <c r="A42">
        <v>1927</v>
      </c>
      <c r="C42">
        <f>COUNTIF(Samples!O:O, $A42)</f>
        <v>8</v>
      </c>
      <c r="D42">
        <f>COUNTIFS(Samples!O:O, ($A42), Samples!G:G, ("*FALSE*"))</f>
        <v>6</v>
      </c>
      <c r="E42">
        <f>COUNTIFS(Samples!O:O, ($A42), Samples!G:G, ("*TRUE*"))</f>
        <v>2</v>
      </c>
      <c r="F42">
        <f>COUNTIFS(Samples!O:O, ($A42), Samples!G:G, ("*TRUE*"), Samples!P:P, ("*USA*"))</f>
        <v>2</v>
      </c>
      <c r="G42">
        <f>COUNTIFS(Samples!O:O, ($A42), Samples!G:G, ("*TRUE*"), Samples!P:P, ("*Mexico*"))</f>
        <v>0</v>
      </c>
      <c r="H42">
        <f>COUNTIFS(Samples!O:O, ($A42), Samples!G:G, ("*TRUE*"), Samples!P:P, ("*Canada*"))</f>
        <v>0</v>
      </c>
      <c r="S42" t="str">
        <f>_xlfn.CONCAT(ROUND(Samples!$A42, 0), ", ", ROUND(Samples!$B42, 0))</f>
        <v>-120, 38</v>
      </c>
      <c r="T42" t="s">
        <v>960</v>
      </c>
      <c r="U42" t="str">
        <f>_xlfn.CONCAT(ROUND(Samples!$A42, 0), ROUND(Samples!$B42, 0))</f>
        <v>-12038</v>
      </c>
      <c r="V42" t="s">
        <v>1039</v>
      </c>
      <c r="W42">
        <f t="shared" si="1"/>
        <v>7</v>
      </c>
    </row>
    <row r="43" spans="1:23" x14ac:dyDescent="0.25">
      <c r="A43" s="4">
        <v>1928</v>
      </c>
      <c r="C43">
        <f>COUNTIF(Samples!O:O, $A43)</f>
        <v>0</v>
      </c>
      <c r="D43">
        <f>COUNTIFS(Samples!O:O, ($A43), Samples!G:G, ("*FALSE*"))</f>
        <v>0</v>
      </c>
      <c r="E43">
        <f>COUNTIFS(Samples!O:O, ($A43), Samples!G:G, ("*TRUE*"))</f>
        <v>0</v>
      </c>
      <c r="F43">
        <f>COUNTIFS(Samples!O:O, ($A43), Samples!G:G, ("*TRUE*"), Samples!P:P, ("*USA*"))</f>
        <v>0</v>
      </c>
      <c r="G43">
        <f>COUNTIFS(Samples!O:O, ($A43), Samples!G:G, ("*TRUE*"), Samples!P:P, ("*Mexico*"))</f>
        <v>0</v>
      </c>
      <c r="H43">
        <f>COUNTIFS(Samples!O:O, ($A43), Samples!G:G, ("*TRUE*"), Samples!P:P, ("*Canada*"))</f>
        <v>0</v>
      </c>
      <c r="S43" t="str">
        <f>_xlfn.CONCAT(ROUND(Samples!$A43, 0), ", ", ROUND(Samples!$B43, 0))</f>
        <v>-120, 38</v>
      </c>
      <c r="T43" t="s">
        <v>961</v>
      </c>
      <c r="U43" t="str">
        <f>_xlfn.CONCAT(ROUND(Samples!$A43, 0), ROUND(Samples!$B43, 0))</f>
        <v>-12038</v>
      </c>
      <c r="V43" t="s">
        <v>1040</v>
      </c>
      <c r="W43">
        <f t="shared" si="1"/>
        <v>14</v>
      </c>
    </row>
    <row r="44" spans="1:23" x14ac:dyDescent="0.25">
      <c r="A44">
        <v>1929</v>
      </c>
      <c r="C44">
        <f>COUNTIF(Samples!O:O, $A44)</f>
        <v>12</v>
      </c>
      <c r="D44">
        <f>COUNTIFS(Samples!O:O, ($A44), Samples!G:G, ("*FALSE*"))</f>
        <v>12</v>
      </c>
      <c r="E44">
        <f>COUNTIFS(Samples!O:O, ($A44), Samples!G:G, ("*TRUE*"))</f>
        <v>0</v>
      </c>
      <c r="F44">
        <f>COUNTIFS(Samples!O:O, ($A44), Samples!G:G, ("*TRUE*"), Samples!P:P, ("*USA*"))</f>
        <v>0</v>
      </c>
      <c r="G44">
        <f>COUNTIFS(Samples!O:O, ($A44), Samples!G:G, ("*TRUE*"), Samples!P:P, ("*Mexico*"))</f>
        <v>0</v>
      </c>
      <c r="H44">
        <f>COUNTIFS(Samples!O:O, ($A44), Samples!G:G, ("*TRUE*"), Samples!P:P, ("*Canada*"))</f>
        <v>0</v>
      </c>
      <c r="S44" t="str">
        <f>_xlfn.CONCAT(ROUND(Samples!$A44, 0), ", ", ROUND(Samples!$B44, 0))</f>
        <v>-120, 38</v>
      </c>
      <c r="T44" t="s">
        <v>962</v>
      </c>
      <c r="U44" t="str">
        <f>_xlfn.CONCAT(ROUND(Samples!$A44, 0), ROUND(Samples!$B44, 0))</f>
        <v>-12038</v>
      </c>
      <c r="V44" t="s">
        <v>1041</v>
      </c>
      <c r="W44">
        <f t="shared" si="1"/>
        <v>376</v>
      </c>
    </row>
    <row r="45" spans="1:23" x14ac:dyDescent="0.25">
      <c r="A45">
        <v>1930</v>
      </c>
      <c r="C45">
        <f>COUNTIF(Samples!O:O, $A45)</f>
        <v>11</v>
      </c>
      <c r="D45">
        <f>COUNTIFS(Samples!O:O, ($A45), Samples!G:G, ("*FALSE*"))</f>
        <v>11</v>
      </c>
      <c r="E45">
        <f>COUNTIFS(Samples!O:O, ($A45), Samples!G:G, ("*TRUE*"))</f>
        <v>0</v>
      </c>
      <c r="F45">
        <f>COUNTIFS(Samples!O:O, ($A45), Samples!G:G, ("*TRUE*"), Samples!P:P, ("*USA*"))</f>
        <v>0</v>
      </c>
      <c r="G45">
        <f>COUNTIFS(Samples!O:O, ($A45), Samples!G:G, ("*TRUE*"), Samples!P:P, ("*Mexico*"))</f>
        <v>0</v>
      </c>
      <c r="H45">
        <f>COUNTIFS(Samples!O:O, ($A45), Samples!G:G, ("*TRUE*"), Samples!P:P, ("*Canada*"))</f>
        <v>0</v>
      </c>
      <c r="S45" t="str">
        <f>_xlfn.CONCAT(ROUND(Samples!$A45, 0), ", ", ROUND(Samples!$B45, 0))</f>
        <v>-120, 38</v>
      </c>
      <c r="T45" t="s">
        <v>963</v>
      </c>
      <c r="U45" t="str">
        <f>_xlfn.CONCAT(ROUND(Samples!$A45, 0), ROUND(Samples!$B45, 0))</f>
        <v>-12038</v>
      </c>
      <c r="V45" t="s">
        <v>1042</v>
      </c>
      <c r="W45">
        <f t="shared" si="1"/>
        <v>261</v>
      </c>
    </row>
    <row r="46" spans="1:23" x14ac:dyDescent="0.25">
      <c r="A46">
        <v>1931</v>
      </c>
      <c r="C46">
        <f>COUNTIF(Samples!O:O, $A46)</f>
        <v>44</v>
      </c>
      <c r="D46">
        <f>COUNTIFS(Samples!O:O, ($A46), Samples!G:G, ("*FALSE*"))</f>
        <v>44</v>
      </c>
      <c r="E46">
        <f>COUNTIFS(Samples!O:O, ($A46), Samples!G:G, ("*TRUE*"))</f>
        <v>0</v>
      </c>
      <c r="F46">
        <f>COUNTIFS(Samples!O:O, ($A46), Samples!G:G, ("*TRUE*"), Samples!P:P, ("*USA*"))</f>
        <v>0</v>
      </c>
      <c r="G46">
        <f>COUNTIFS(Samples!O:O, ($A46), Samples!G:G, ("*TRUE*"), Samples!P:P, ("*Mexico*"))</f>
        <v>0</v>
      </c>
      <c r="H46">
        <f>COUNTIFS(Samples!O:O, ($A46), Samples!G:G, ("*TRUE*"), Samples!P:P, ("*Canada*"))</f>
        <v>0</v>
      </c>
      <c r="S46" t="str">
        <f>_xlfn.CONCAT(ROUND(Samples!$A46, 0), ", ", ROUND(Samples!$B46, 0))</f>
        <v>-120, 38</v>
      </c>
      <c r="T46" t="s">
        <v>964</v>
      </c>
      <c r="U46" t="str">
        <f>_xlfn.CONCAT(ROUND(Samples!$A46, 0), ROUND(Samples!$B46, 0))</f>
        <v>-12038</v>
      </c>
      <c r="V46" t="s">
        <v>1043</v>
      </c>
      <c r="W46">
        <f t="shared" si="1"/>
        <v>88</v>
      </c>
    </row>
    <row r="47" spans="1:23" x14ac:dyDescent="0.25">
      <c r="A47">
        <v>1932</v>
      </c>
      <c r="C47">
        <f>COUNTIF(Samples!O:O, $A47)</f>
        <v>16</v>
      </c>
      <c r="D47">
        <f>COUNTIFS(Samples!O:O, ($A47), Samples!G:G, ("*FALSE*"))</f>
        <v>16</v>
      </c>
      <c r="E47">
        <f>COUNTIFS(Samples!O:O, ($A47), Samples!G:G, ("*TRUE*"))</f>
        <v>0</v>
      </c>
      <c r="F47">
        <f>COUNTIFS(Samples!O:O, ($A47), Samples!G:G, ("*TRUE*"), Samples!P:P, ("*USA*"))</f>
        <v>0</v>
      </c>
      <c r="G47">
        <f>COUNTIFS(Samples!O:O, ($A47), Samples!G:G, ("*TRUE*"), Samples!P:P, ("*Mexico*"))</f>
        <v>0</v>
      </c>
      <c r="H47">
        <f>COUNTIFS(Samples!O:O, ($A47), Samples!G:G, ("*TRUE*"), Samples!P:P, ("*Canada*"))</f>
        <v>0</v>
      </c>
      <c r="S47" t="str">
        <f>_xlfn.CONCAT(ROUND(Samples!$A47, 0), ", ", ROUND(Samples!$B47, 0))</f>
        <v>-120, 38</v>
      </c>
      <c r="T47" t="s">
        <v>965</v>
      </c>
      <c r="U47" t="str">
        <f>_xlfn.CONCAT(ROUND(Samples!$A47, 0), ROUND(Samples!$B47, 0))</f>
        <v>-12038</v>
      </c>
      <c r="V47" t="s">
        <v>1044</v>
      </c>
      <c r="W47">
        <f t="shared" si="1"/>
        <v>160</v>
      </c>
    </row>
    <row r="48" spans="1:23" x14ac:dyDescent="0.25">
      <c r="A48">
        <v>1933</v>
      </c>
      <c r="C48">
        <f>COUNTIF(Samples!O:O, $A48)</f>
        <v>13</v>
      </c>
      <c r="D48">
        <f>COUNTIFS(Samples!O:O, ($A48), Samples!G:G, ("*FALSE*"))</f>
        <v>13</v>
      </c>
      <c r="E48">
        <f>COUNTIFS(Samples!O:O, ($A48), Samples!G:G, ("*TRUE*"))</f>
        <v>0</v>
      </c>
      <c r="F48">
        <f>COUNTIFS(Samples!O:O, ($A48), Samples!G:G, ("*TRUE*"), Samples!P:P, ("*USA*"))</f>
        <v>0</v>
      </c>
      <c r="G48">
        <f>COUNTIFS(Samples!O:O, ($A48), Samples!G:G, ("*TRUE*"), Samples!P:P, ("*Mexico*"))</f>
        <v>0</v>
      </c>
      <c r="H48">
        <f>COUNTIFS(Samples!O:O, ($A48), Samples!G:G, ("*TRUE*"), Samples!P:P, ("*Canada*"))</f>
        <v>0</v>
      </c>
      <c r="S48" t="str">
        <f>_xlfn.CONCAT(ROUND(Samples!$A48, 0), ", ", ROUND(Samples!$B48, 0))</f>
        <v>-120, 38</v>
      </c>
      <c r="T48" t="s">
        <v>966</v>
      </c>
      <c r="U48" t="str">
        <f>_xlfn.CONCAT(ROUND(Samples!$A48, 0), ROUND(Samples!$B48, 0))</f>
        <v>-12038</v>
      </c>
      <c r="V48" t="s">
        <v>1045</v>
      </c>
      <c r="W48">
        <f t="shared" si="1"/>
        <v>34</v>
      </c>
    </row>
    <row r="49" spans="1:23" x14ac:dyDescent="0.25">
      <c r="A49">
        <v>1934</v>
      </c>
      <c r="C49">
        <f>COUNTIF(Samples!O:O, $A49)</f>
        <v>13</v>
      </c>
      <c r="D49">
        <f>COUNTIFS(Samples!O:O, ($A49), Samples!G:G, ("*FALSE*"))</f>
        <v>13</v>
      </c>
      <c r="E49">
        <f>COUNTIFS(Samples!O:O, ($A49), Samples!G:G, ("*TRUE*"))</f>
        <v>0</v>
      </c>
      <c r="F49">
        <f>COUNTIFS(Samples!O:O, ($A49), Samples!G:G, ("*TRUE*"), Samples!P:P, ("*USA*"))</f>
        <v>0</v>
      </c>
      <c r="G49">
        <f>COUNTIFS(Samples!O:O, ($A49), Samples!G:G, ("*TRUE*"), Samples!P:P, ("*Mexico*"))</f>
        <v>0</v>
      </c>
      <c r="H49">
        <f>COUNTIFS(Samples!O:O, ($A49), Samples!G:G, ("*TRUE*"), Samples!P:P, ("*Canada*"))</f>
        <v>0</v>
      </c>
      <c r="S49" t="str">
        <f>_xlfn.CONCAT(ROUND(Samples!$A49, 0), ", ", ROUND(Samples!$B49, 0))</f>
        <v>-120, 38</v>
      </c>
      <c r="T49" t="s">
        <v>967</v>
      </c>
      <c r="U49" t="str">
        <f>_xlfn.CONCAT(ROUND(Samples!$A49, 0), ROUND(Samples!$B49, 0))</f>
        <v>-12038</v>
      </c>
      <c r="V49" t="s">
        <v>1046</v>
      </c>
      <c r="W49">
        <f t="shared" si="1"/>
        <v>17</v>
      </c>
    </row>
    <row r="50" spans="1:23" x14ac:dyDescent="0.25">
      <c r="A50">
        <v>1935</v>
      </c>
      <c r="C50">
        <f>COUNTIF(Samples!O:O, $A50)</f>
        <v>28</v>
      </c>
      <c r="D50">
        <f>COUNTIFS(Samples!O:O, ($A50), Samples!G:G, ("*FALSE*"))</f>
        <v>28</v>
      </c>
      <c r="E50">
        <f>COUNTIFS(Samples!O:O, ($A50), Samples!G:G, ("*TRUE*"))</f>
        <v>0</v>
      </c>
      <c r="F50">
        <f>COUNTIFS(Samples!O:O, ($A50), Samples!G:G, ("*TRUE*"), Samples!P:P, ("*USA*"))</f>
        <v>0</v>
      </c>
      <c r="G50">
        <f>COUNTIFS(Samples!O:O, ($A50), Samples!G:G, ("*TRUE*"), Samples!P:P, ("*Mexico*"))</f>
        <v>0</v>
      </c>
      <c r="H50">
        <f>COUNTIFS(Samples!O:O, ($A50), Samples!G:G, ("*TRUE*"), Samples!P:P, ("*Canada*"))</f>
        <v>0</v>
      </c>
      <c r="S50" t="str">
        <f>_xlfn.CONCAT(ROUND(Samples!$A50, 0), ", ", ROUND(Samples!$B50, 0))</f>
        <v>-120, 38</v>
      </c>
      <c r="T50" t="s">
        <v>968</v>
      </c>
      <c r="U50" t="str">
        <f>_xlfn.CONCAT(ROUND(Samples!$A50, 0), ROUND(Samples!$B50, 0))</f>
        <v>-12038</v>
      </c>
      <c r="V50" t="s">
        <v>1047</v>
      </c>
      <c r="W50">
        <f t="shared" si="1"/>
        <v>73</v>
      </c>
    </row>
    <row r="51" spans="1:23" x14ac:dyDescent="0.25">
      <c r="A51">
        <v>1936</v>
      </c>
      <c r="C51">
        <f>COUNTIF(Samples!O:O, $A51)</f>
        <v>20</v>
      </c>
      <c r="D51">
        <f>COUNTIFS(Samples!O:O, ($A51), Samples!G:G, ("*FALSE*"))</f>
        <v>20</v>
      </c>
      <c r="E51">
        <f>COUNTIFS(Samples!O:O, ($A51), Samples!G:G, ("*TRUE*"))</f>
        <v>0</v>
      </c>
      <c r="F51">
        <f>COUNTIFS(Samples!O:O, ($A51), Samples!G:G, ("*TRUE*"), Samples!P:P, ("*USA*"))</f>
        <v>0</v>
      </c>
      <c r="G51">
        <f>COUNTIFS(Samples!O:O, ($A51), Samples!G:G, ("*TRUE*"), Samples!P:P, ("*Mexico*"))</f>
        <v>0</v>
      </c>
      <c r="H51">
        <f>COUNTIFS(Samples!O:O, ($A51), Samples!G:G, ("*TRUE*"), Samples!P:P, ("*Canada*"))</f>
        <v>0</v>
      </c>
      <c r="S51" t="str">
        <f>_xlfn.CONCAT(ROUND(Samples!$A51, 0), ", ", ROUND(Samples!$B51, 0))</f>
        <v>-120, 38</v>
      </c>
      <c r="T51" t="s">
        <v>969</v>
      </c>
      <c r="U51" t="str">
        <f>_xlfn.CONCAT(ROUND(Samples!$A51, 0), ROUND(Samples!$B51, 0))</f>
        <v>-12038</v>
      </c>
      <c r="V51" t="s">
        <v>1048</v>
      </c>
      <c r="W51">
        <f t="shared" si="1"/>
        <v>179</v>
      </c>
    </row>
    <row r="52" spans="1:23" x14ac:dyDescent="0.25">
      <c r="A52">
        <v>1937</v>
      </c>
      <c r="C52">
        <f>COUNTIF(Samples!O:O, $A52)</f>
        <v>51</v>
      </c>
      <c r="D52">
        <f>COUNTIFS(Samples!O:O, ($A52), Samples!G:G, ("*FALSE*"))</f>
        <v>51</v>
      </c>
      <c r="E52">
        <f>COUNTIFS(Samples!O:O, ($A52), Samples!G:G, ("*TRUE*"))</f>
        <v>0</v>
      </c>
      <c r="F52">
        <f>COUNTIFS(Samples!O:O, ($A52), Samples!G:G, ("*TRUE*"), Samples!P:P, ("*USA*"))</f>
        <v>0</v>
      </c>
      <c r="G52">
        <f>COUNTIFS(Samples!O:O, ($A52), Samples!G:G, ("*TRUE*"), Samples!P:P, ("*Mexico*"))</f>
        <v>0</v>
      </c>
      <c r="H52">
        <f>COUNTIFS(Samples!O:O, ($A52), Samples!G:G, ("*TRUE*"), Samples!P:P, ("*Canada*"))</f>
        <v>0</v>
      </c>
      <c r="S52" t="str">
        <f>_xlfn.CONCAT(ROUND(Samples!$A52, 0), ", ", ROUND(Samples!$B52, 0))</f>
        <v>-120, 38</v>
      </c>
      <c r="T52" t="s">
        <v>970</v>
      </c>
      <c r="U52" t="str">
        <f>_xlfn.CONCAT(ROUND(Samples!$A52, 0), ROUND(Samples!$B52, 0))</f>
        <v>-12038</v>
      </c>
      <c r="V52" t="s">
        <v>1049</v>
      </c>
      <c r="W52">
        <f t="shared" si="1"/>
        <v>19</v>
      </c>
    </row>
    <row r="53" spans="1:23" x14ac:dyDescent="0.25">
      <c r="A53">
        <v>1938</v>
      </c>
      <c r="C53">
        <f>COUNTIF(Samples!O:O, $A53)</f>
        <v>69</v>
      </c>
      <c r="D53">
        <f>COUNTIFS(Samples!O:O, ($A53), Samples!G:G, ("*FALSE*"))</f>
        <v>69</v>
      </c>
      <c r="E53">
        <f>COUNTIFS(Samples!O:O, ($A53), Samples!G:G, ("*TRUE*"))</f>
        <v>0</v>
      </c>
      <c r="F53">
        <f>COUNTIFS(Samples!O:O, ($A53), Samples!G:G, ("*TRUE*"), Samples!P:P, ("*USA*"))</f>
        <v>0</v>
      </c>
      <c r="G53">
        <f>COUNTIFS(Samples!O:O, ($A53), Samples!G:G, ("*TRUE*"), Samples!P:P, ("*Mexico*"))</f>
        <v>0</v>
      </c>
      <c r="H53">
        <f>COUNTIFS(Samples!O:O, ($A53), Samples!G:G, ("*TRUE*"), Samples!P:P, ("*Canada*"))</f>
        <v>0</v>
      </c>
      <c r="S53" t="str">
        <f>_xlfn.CONCAT(ROUND(Samples!$A53, 0), ", ", ROUND(Samples!$B53, 0))</f>
        <v>-120, 38</v>
      </c>
      <c r="T53" t="s">
        <v>971</v>
      </c>
      <c r="U53" t="str">
        <f>_xlfn.CONCAT(ROUND(Samples!$A53, 0), ROUND(Samples!$B53, 0))</f>
        <v>-12038</v>
      </c>
      <c r="V53" t="s">
        <v>1050</v>
      </c>
      <c r="W53">
        <f t="shared" si="1"/>
        <v>27</v>
      </c>
    </row>
    <row r="54" spans="1:23" x14ac:dyDescent="0.25">
      <c r="A54">
        <v>1939</v>
      </c>
      <c r="C54">
        <f>COUNTIF(Samples!O:O, $A54)</f>
        <v>104</v>
      </c>
      <c r="D54">
        <f>COUNTIFS(Samples!O:O, ($A54), Samples!G:G, ("*FALSE*"))</f>
        <v>102</v>
      </c>
      <c r="E54">
        <f>COUNTIFS(Samples!O:O, ($A54), Samples!G:G, ("*TRUE*"))</f>
        <v>2</v>
      </c>
      <c r="F54">
        <f>COUNTIFS(Samples!O:O, ($A54), Samples!G:G, ("*TRUE*"), Samples!P:P, ("*USA*"))</f>
        <v>2</v>
      </c>
      <c r="G54">
        <f>COUNTIFS(Samples!O:O, ($A54), Samples!G:G, ("*TRUE*"), Samples!P:P, ("*Mexico*"))</f>
        <v>0</v>
      </c>
      <c r="H54">
        <f>COUNTIFS(Samples!O:O, ($A54), Samples!G:G, ("*TRUE*"), Samples!P:P, ("*Canada*"))</f>
        <v>0</v>
      </c>
      <c r="S54" t="str">
        <f>_xlfn.CONCAT(ROUND(Samples!$A54, 0), ", ", ROUND(Samples!$B54, 0))</f>
        <v>-120, 38</v>
      </c>
      <c r="T54" t="s">
        <v>972</v>
      </c>
      <c r="U54" t="str">
        <f>_xlfn.CONCAT(ROUND(Samples!$A54, 0), ROUND(Samples!$B54, 0))</f>
        <v>-12038</v>
      </c>
      <c r="V54" t="s">
        <v>1051</v>
      </c>
      <c r="W54">
        <f t="shared" si="1"/>
        <v>1</v>
      </c>
    </row>
    <row r="55" spans="1:23" x14ac:dyDescent="0.25">
      <c r="A55">
        <v>1940</v>
      </c>
      <c r="C55">
        <f>COUNTIF(Samples!O:O, $A55)</f>
        <v>193</v>
      </c>
      <c r="D55">
        <f>COUNTIFS(Samples!O:O, ($A55), Samples!G:G, ("*FALSE*"))</f>
        <v>192</v>
      </c>
      <c r="E55">
        <f>COUNTIFS(Samples!O:O, ($A55), Samples!G:G, ("*TRUE*"))</f>
        <v>1</v>
      </c>
      <c r="F55">
        <f>COUNTIFS(Samples!O:O, ($A55), Samples!G:G, ("*TRUE*"), Samples!P:P, ("*USA*"))</f>
        <v>1</v>
      </c>
      <c r="G55">
        <f>COUNTIFS(Samples!O:O, ($A55), Samples!G:G, ("*TRUE*"), Samples!P:P, ("*Mexico*"))</f>
        <v>0</v>
      </c>
      <c r="H55">
        <f>COUNTIFS(Samples!O:O, ($A55), Samples!G:G, ("*TRUE*"), Samples!P:P, ("*Canada*"))</f>
        <v>0</v>
      </c>
      <c r="S55" t="str">
        <f>_xlfn.CONCAT(ROUND(Samples!$A55, 0), ", ", ROUND(Samples!$B55, 0))</f>
        <v>-120, 38</v>
      </c>
      <c r="T55" t="s">
        <v>973</v>
      </c>
      <c r="U55" t="str">
        <f>_xlfn.CONCAT(ROUND(Samples!$A55, 0), ROUND(Samples!$B55, 0))</f>
        <v>-12038</v>
      </c>
      <c r="V55" t="s">
        <v>1052</v>
      </c>
      <c r="W55">
        <f t="shared" si="1"/>
        <v>4</v>
      </c>
    </row>
    <row r="56" spans="1:23" x14ac:dyDescent="0.25">
      <c r="A56">
        <v>1941</v>
      </c>
      <c r="C56">
        <f>COUNTIF(Samples!O:O, $A56)</f>
        <v>63</v>
      </c>
      <c r="D56">
        <f>COUNTIFS(Samples!O:O, ($A56), Samples!G:G, ("*FALSE*"))</f>
        <v>58</v>
      </c>
      <c r="E56">
        <f>COUNTIFS(Samples!O:O, ($A56), Samples!G:G, ("*TRUE*"))</f>
        <v>5</v>
      </c>
      <c r="F56">
        <f>COUNTIFS(Samples!O:O, ($A56), Samples!G:G, ("*TRUE*"), Samples!P:P, ("*USA*"))</f>
        <v>5</v>
      </c>
      <c r="G56">
        <f>COUNTIFS(Samples!O:O, ($A56), Samples!G:G, ("*TRUE*"), Samples!P:P, ("*Mexico*"))</f>
        <v>0</v>
      </c>
      <c r="H56">
        <f>COUNTIFS(Samples!O:O, ($A56), Samples!G:G, ("*TRUE*"), Samples!P:P, ("*Canada*"))</f>
        <v>0</v>
      </c>
      <c r="S56" t="str">
        <f>_xlfn.CONCAT(ROUND(Samples!$A56, 0), ", ", ROUND(Samples!$B56, 0))</f>
        <v>-120, 38</v>
      </c>
      <c r="T56" t="s">
        <v>974</v>
      </c>
      <c r="U56" t="str">
        <f>_xlfn.CONCAT(ROUND(Samples!$A56, 0), ROUND(Samples!$B56, 0))</f>
        <v>-12038</v>
      </c>
      <c r="V56" t="s">
        <v>1053</v>
      </c>
      <c r="W56">
        <f t="shared" si="1"/>
        <v>1</v>
      </c>
    </row>
    <row r="57" spans="1:23" x14ac:dyDescent="0.25">
      <c r="A57">
        <v>1942</v>
      </c>
      <c r="C57">
        <f>COUNTIF(Samples!O:O, $A57)</f>
        <v>55</v>
      </c>
      <c r="D57">
        <f>COUNTIFS(Samples!O:O, ($A57), Samples!G:G, ("*FALSE*"))</f>
        <v>51</v>
      </c>
      <c r="E57">
        <f>COUNTIFS(Samples!O:O, ($A57), Samples!G:G, ("*TRUE*"))</f>
        <v>4</v>
      </c>
      <c r="F57">
        <f>COUNTIFS(Samples!O:O, ($A57), Samples!G:G, ("*TRUE*"), Samples!P:P, ("*USA*"))</f>
        <v>4</v>
      </c>
      <c r="G57">
        <f>COUNTIFS(Samples!O:O, ($A57), Samples!G:G, ("*TRUE*"), Samples!P:P, ("*Mexico*"))</f>
        <v>0</v>
      </c>
      <c r="H57">
        <f>COUNTIFS(Samples!O:O, ($A57), Samples!G:G, ("*TRUE*"), Samples!P:P, ("*Canada*"))</f>
        <v>0</v>
      </c>
      <c r="S57" t="str">
        <f>_xlfn.CONCAT(ROUND(Samples!$A57, 0), ", ", ROUND(Samples!$B57, 0))</f>
        <v>-120, 38</v>
      </c>
      <c r="T57" t="s">
        <v>975</v>
      </c>
      <c r="U57" t="str">
        <f>_xlfn.CONCAT(ROUND(Samples!$A57, 0), ROUND(Samples!$B57, 0))</f>
        <v>-12038</v>
      </c>
      <c r="V57" t="s">
        <v>1054</v>
      </c>
      <c r="W57">
        <f t="shared" si="1"/>
        <v>2</v>
      </c>
    </row>
    <row r="58" spans="1:23" x14ac:dyDescent="0.25">
      <c r="A58">
        <v>1943</v>
      </c>
      <c r="C58">
        <f>COUNTIF(Samples!O:O, $A58)</f>
        <v>15</v>
      </c>
      <c r="D58">
        <f>COUNTIFS(Samples!O:O, ($A58), Samples!G:G, ("*FALSE*"))</f>
        <v>15</v>
      </c>
      <c r="E58">
        <f>COUNTIFS(Samples!O:O, ($A58), Samples!G:G, ("*TRUE*"))</f>
        <v>0</v>
      </c>
      <c r="F58">
        <f>COUNTIFS(Samples!O:O, ($A58), Samples!G:G, ("*TRUE*"), Samples!P:P, ("*USA*"))</f>
        <v>0</v>
      </c>
      <c r="G58">
        <f>COUNTIFS(Samples!O:O, ($A58), Samples!G:G, ("*TRUE*"), Samples!P:P, ("*Mexico*"))</f>
        <v>0</v>
      </c>
      <c r="H58">
        <f>COUNTIFS(Samples!O:O, ($A58), Samples!G:G, ("*TRUE*"), Samples!P:P, ("*Canada*"))</f>
        <v>0</v>
      </c>
      <c r="S58" t="str">
        <f>_xlfn.CONCAT(ROUND(Samples!$A58, 0), ", ", ROUND(Samples!$B58, 0))</f>
        <v>-120, 38</v>
      </c>
      <c r="T58" t="s">
        <v>976</v>
      </c>
      <c r="U58" t="str">
        <f>_xlfn.CONCAT(ROUND(Samples!$A58, 0), ROUND(Samples!$B58, 0))</f>
        <v>-12038</v>
      </c>
      <c r="V58" t="s">
        <v>1055</v>
      </c>
      <c r="W58">
        <f t="shared" si="1"/>
        <v>54</v>
      </c>
    </row>
    <row r="59" spans="1:23" x14ac:dyDescent="0.25">
      <c r="A59">
        <v>1944</v>
      </c>
      <c r="C59">
        <f>COUNTIF(Samples!O:O, $A59)</f>
        <v>11</v>
      </c>
      <c r="D59">
        <f>COUNTIFS(Samples!O:O, ($A59), Samples!G:G, ("*FALSE*"))</f>
        <v>11</v>
      </c>
      <c r="E59">
        <f>COUNTIFS(Samples!O:O, ($A59), Samples!G:G, ("*TRUE*"))</f>
        <v>0</v>
      </c>
      <c r="F59">
        <f>COUNTIFS(Samples!O:O, ($A59), Samples!G:G, ("*TRUE*"), Samples!P:P, ("*USA*"))</f>
        <v>0</v>
      </c>
      <c r="G59">
        <f>COUNTIFS(Samples!O:O, ($A59), Samples!G:G, ("*TRUE*"), Samples!P:P, ("*Mexico*"))</f>
        <v>0</v>
      </c>
      <c r="H59">
        <f>COUNTIFS(Samples!O:O, ($A59), Samples!G:G, ("*TRUE*"), Samples!P:P, ("*Canada*"))</f>
        <v>0</v>
      </c>
      <c r="S59" t="str">
        <f>_xlfn.CONCAT(ROUND(Samples!$A59, 0), ", ", ROUND(Samples!$B59, 0))</f>
        <v>-120, 38</v>
      </c>
      <c r="T59" t="s">
        <v>977</v>
      </c>
      <c r="U59" t="str">
        <f>_xlfn.CONCAT(ROUND(Samples!$A59, 0), ROUND(Samples!$B59, 0))</f>
        <v>-12038</v>
      </c>
      <c r="V59" t="s">
        <v>1056</v>
      </c>
      <c r="W59">
        <f t="shared" si="1"/>
        <v>41</v>
      </c>
    </row>
    <row r="60" spans="1:23" x14ac:dyDescent="0.25">
      <c r="A60">
        <v>1945</v>
      </c>
      <c r="C60">
        <f>COUNTIF(Samples!O:O, $A60)</f>
        <v>17</v>
      </c>
      <c r="D60">
        <f>COUNTIFS(Samples!O:O, ($A60), Samples!G:G, ("*FALSE*"))</f>
        <v>17</v>
      </c>
      <c r="E60">
        <f>COUNTIFS(Samples!O:O, ($A60), Samples!G:G, ("*TRUE*"))</f>
        <v>0</v>
      </c>
      <c r="F60">
        <f>COUNTIFS(Samples!O:O, ($A60), Samples!G:G, ("*TRUE*"), Samples!P:P, ("*USA*"))</f>
        <v>0</v>
      </c>
      <c r="G60">
        <f>COUNTIFS(Samples!O:O, ($A60), Samples!G:G, ("*TRUE*"), Samples!P:P, ("*Mexico*"))</f>
        <v>0</v>
      </c>
      <c r="H60">
        <f>COUNTIFS(Samples!O:O, ($A60), Samples!G:G, ("*TRUE*"), Samples!P:P, ("*Canada*"))</f>
        <v>0</v>
      </c>
      <c r="S60" t="str">
        <f>_xlfn.CONCAT(ROUND(Samples!$A60, 0), ", ", ROUND(Samples!$B60, 0))</f>
        <v>-120, 38</v>
      </c>
      <c r="T60" t="s">
        <v>978</v>
      </c>
      <c r="U60" t="str">
        <f>_xlfn.CONCAT(ROUND(Samples!$A60, 0), ROUND(Samples!$B60, 0))</f>
        <v>-12038</v>
      </c>
      <c r="V60" t="s">
        <v>1057</v>
      </c>
      <c r="W60">
        <f t="shared" si="1"/>
        <v>29</v>
      </c>
    </row>
    <row r="61" spans="1:23" x14ac:dyDescent="0.25">
      <c r="A61">
        <v>1946</v>
      </c>
      <c r="C61">
        <f>COUNTIF(Samples!O:O, $A61)</f>
        <v>11</v>
      </c>
      <c r="D61">
        <f>COUNTIFS(Samples!O:O, ($A61), Samples!G:G, ("*FALSE*"))</f>
        <v>7</v>
      </c>
      <c r="E61">
        <f>COUNTIFS(Samples!O:O, ($A61), Samples!G:G, ("*TRUE*"))</f>
        <v>4</v>
      </c>
      <c r="F61">
        <f>COUNTIFS(Samples!O:O, ($A61), Samples!G:G, ("*TRUE*"), Samples!P:P, ("*USA*"))</f>
        <v>4</v>
      </c>
      <c r="G61">
        <f>COUNTIFS(Samples!O:O, ($A61), Samples!G:G, ("*TRUE*"), Samples!P:P, ("*Mexico*"))</f>
        <v>0</v>
      </c>
      <c r="H61">
        <f>COUNTIFS(Samples!O:O, ($A61), Samples!G:G, ("*TRUE*"), Samples!P:P, ("*Canada*"))</f>
        <v>0</v>
      </c>
      <c r="S61" t="str">
        <f>_xlfn.CONCAT(ROUND(Samples!$A61, 0), ", ", ROUND(Samples!$B61, 0))</f>
        <v>-120, 38</v>
      </c>
      <c r="T61" t="s">
        <v>979</v>
      </c>
      <c r="U61" t="str">
        <f>_xlfn.CONCAT(ROUND(Samples!$A61, 0), ROUND(Samples!$B61, 0))</f>
        <v>-12038</v>
      </c>
      <c r="V61" t="s">
        <v>1058</v>
      </c>
      <c r="W61">
        <f t="shared" si="1"/>
        <v>3</v>
      </c>
    </row>
    <row r="62" spans="1:23" x14ac:dyDescent="0.25">
      <c r="A62">
        <v>1947</v>
      </c>
      <c r="C62">
        <f>COUNTIF(Samples!O:O, $A62)</f>
        <v>82</v>
      </c>
      <c r="D62">
        <f>COUNTIFS(Samples!O:O, ($A62), Samples!G:G, ("*FALSE*"))</f>
        <v>62</v>
      </c>
      <c r="E62">
        <f>COUNTIFS(Samples!O:O, ($A62), Samples!G:G, ("*TRUE*"))</f>
        <v>20</v>
      </c>
      <c r="F62">
        <f>COUNTIFS(Samples!O:O, ($A62), Samples!G:G, ("*TRUE*"), Samples!P:P, ("*USA*"))</f>
        <v>20</v>
      </c>
      <c r="G62">
        <f>COUNTIFS(Samples!O:O, ($A62), Samples!G:G, ("*TRUE*"), Samples!P:P, ("*Mexico*"))</f>
        <v>0</v>
      </c>
      <c r="H62">
        <f>COUNTIFS(Samples!O:O, ($A62), Samples!G:G, ("*TRUE*"), Samples!P:P, ("*Canada*"))</f>
        <v>0</v>
      </c>
      <c r="S62" t="str">
        <f>_xlfn.CONCAT(ROUND(Samples!$A62, 0), ", ", ROUND(Samples!$B62, 0))</f>
        <v>-120, 38</v>
      </c>
      <c r="T62" t="s">
        <v>980</v>
      </c>
      <c r="U62" t="str">
        <f>_xlfn.CONCAT(ROUND(Samples!$A62, 0), ROUND(Samples!$B62, 0))</f>
        <v>-12038</v>
      </c>
      <c r="V62" t="s">
        <v>1059</v>
      </c>
      <c r="W62">
        <f t="shared" si="1"/>
        <v>60</v>
      </c>
    </row>
    <row r="63" spans="1:23" x14ac:dyDescent="0.25">
      <c r="A63">
        <v>1948</v>
      </c>
      <c r="C63">
        <f>COUNTIF(Samples!O:O, $A63)</f>
        <v>54</v>
      </c>
      <c r="D63">
        <f>COUNTIFS(Samples!O:O, ($A63), Samples!G:G, ("*FALSE*"))</f>
        <v>41</v>
      </c>
      <c r="E63">
        <f>COUNTIFS(Samples!O:O, ($A63), Samples!G:G, ("*TRUE*"))</f>
        <v>13</v>
      </c>
      <c r="F63">
        <f>COUNTIFS(Samples!O:O, ($A63), Samples!G:G, ("*TRUE*"), Samples!P:P, ("*USA*"))</f>
        <v>13</v>
      </c>
      <c r="G63">
        <f>COUNTIFS(Samples!O:O, ($A63), Samples!G:G, ("*TRUE*"), Samples!P:P, ("*Mexico*"))</f>
        <v>0</v>
      </c>
      <c r="H63">
        <f>COUNTIFS(Samples!O:O, ($A63), Samples!G:G, ("*TRUE*"), Samples!P:P, ("*Canada*"))</f>
        <v>0</v>
      </c>
      <c r="S63" t="str">
        <f>_xlfn.CONCAT(ROUND(Samples!$A63, 0), ", ", ROUND(Samples!$B63, 0))</f>
        <v>-120, 38</v>
      </c>
      <c r="T63" t="s">
        <v>981</v>
      </c>
      <c r="U63" t="str">
        <f>_xlfn.CONCAT(ROUND(Samples!$A63, 0), ROUND(Samples!$B63, 0))</f>
        <v>-12038</v>
      </c>
      <c r="V63" t="s">
        <v>1060</v>
      </c>
      <c r="W63">
        <f t="shared" si="1"/>
        <v>22</v>
      </c>
    </row>
    <row r="64" spans="1:23" x14ac:dyDescent="0.25">
      <c r="A64">
        <v>1949</v>
      </c>
      <c r="C64">
        <f>COUNTIF(Samples!O:O, $A64)</f>
        <v>107</v>
      </c>
      <c r="D64">
        <f>COUNTIFS(Samples!O:O, ($A64), Samples!G:G, ("*FALSE*"))</f>
        <v>91</v>
      </c>
      <c r="E64">
        <f>COUNTIFS(Samples!O:O, ($A64), Samples!G:G, ("*TRUE*"))</f>
        <v>16</v>
      </c>
      <c r="F64">
        <f>COUNTIFS(Samples!O:O, ($A64), Samples!G:G, ("*TRUE*"), Samples!P:P, ("*USA*"))</f>
        <v>15</v>
      </c>
      <c r="G64">
        <f>COUNTIFS(Samples!O:O, ($A64), Samples!G:G, ("*TRUE*"), Samples!P:P, ("*Mexico*"))</f>
        <v>0</v>
      </c>
      <c r="H64">
        <f>COUNTIFS(Samples!O:O, ($A64), Samples!G:G, ("*TRUE*"), Samples!P:P, ("*Canada*"))</f>
        <v>1</v>
      </c>
      <c r="S64" t="str">
        <f>_xlfn.CONCAT(ROUND(Samples!$A64, 0), ", ", ROUND(Samples!$B64, 0))</f>
        <v>-120, 38</v>
      </c>
      <c r="T64" t="s">
        <v>982</v>
      </c>
      <c r="U64" t="str">
        <f>_xlfn.CONCAT(ROUND(Samples!$A64, 0), ROUND(Samples!$B64, 0))</f>
        <v>-12038</v>
      </c>
      <c r="V64" t="s">
        <v>1061</v>
      </c>
      <c r="W64">
        <f t="shared" si="1"/>
        <v>49</v>
      </c>
    </row>
    <row r="65" spans="1:23" x14ac:dyDescent="0.25">
      <c r="A65">
        <v>1950</v>
      </c>
      <c r="C65">
        <f>COUNTIF(Samples!O:O, $A65)</f>
        <v>64</v>
      </c>
      <c r="D65">
        <f>COUNTIFS(Samples!O:O, ($A65), Samples!G:G, ("*FALSE*"))</f>
        <v>60</v>
      </c>
      <c r="E65">
        <f>COUNTIFS(Samples!O:O, ($A65), Samples!G:G, ("*TRUE*"))</f>
        <v>4</v>
      </c>
      <c r="F65">
        <f>COUNTIFS(Samples!O:O, ($A65), Samples!G:G, ("*TRUE*"), Samples!P:P, ("*USA*"))</f>
        <v>4</v>
      </c>
      <c r="G65">
        <f>COUNTIFS(Samples!O:O, ($A65), Samples!G:G, ("*TRUE*"), Samples!P:P, ("*Mexico*"))</f>
        <v>0</v>
      </c>
      <c r="H65">
        <f>COUNTIFS(Samples!O:O, ($A65), Samples!G:G, ("*TRUE*"), Samples!P:P, ("*Canada*"))</f>
        <v>0</v>
      </c>
      <c r="S65" t="str">
        <f>_xlfn.CONCAT(ROUND(Samples!$A65, 0), ", ", ROUND(Samples!$B65, 0))</f>
        <v>-120, 38</v>
      </c>
      <c r="T65" t="s">
        <v>983</v>
      </c>
      <c r="U65" t="str">
        <f>_xlfn.CONCAT(ROUND(Samples!$A65, 0), ROUND(Samples!$B65, 0))</f>
        <v>-12038</v>
      </c>
      <c r="V65" t="s">
        <v>1062</v>
      </c>
      <c r="W65">
        <f t="shared" si="1"/>
        <v>5</v>
      </c>
    </row>
    <row r="66" spans="1:23" x14ac:dyDescent="0.25">
      <c r="A66">
        <v>1951</v>
      </c>
      <c r="C66">
        <f>COUNTIF(Samples!O:O, $A66)</f>
        <v>124</v>
      </c>
      <c r="D66">
        <f>COUNTIFS(Samples!O:O, ($A66), Samples!G:G, ("*FALSE*"))</f>
        <v>111</v>
      </c>
      <c r="E66">
        <f>COUNTIFS(Samples!O:O, ($A66), Samples!G:G, ("*TRUE*"))</f>
        <v>13</v>
      </c>
      <c r="F66">
        <f>COUNTIFS(Samples!O:O, ($A66), Samples!G:G, ("*TRUE*"), Samples!P:P, ("*USA*"))</f>
        <v>13</v>
      </c>
      <c r="G66">
        <f>COUNTIFS(Samples!O:O, ($A66), Samples!G:G, ("*TRUE*"), Samples!P:P, ("*Mexico*"))</f>
        <v>0</v>
      </c>
      <c r="H66">
        <f>COUNTIFS(Samples!O:O, ($A66), Samples!G:G, ("*TRUE*"), Samples!P:P, ("*Canada*"))</f>
        <v>0</v>
      </c>
      <c r="S66" t="str">
        <f>_xlfn.CONCAT(ROUND(Samples!$A66, 0), ", ", ROUND(Samples!$B66, 0))</f>
        <v>-120, 38</v>
      </c>
      <c r="T66" t="s">
        <v>984</v>
      </c>
      <c r="U66" t="str">
        <f>_xlfn.CONCAT(ROUND(Samples!$A66, 0), ROUND(Samples!$B66, 0))</f>
        <v>-12038</v>
      </c>
      <c r="V66" t="s">
        <v>1063</v>
      </c>
      <c r="W66">
        <f t="shared" ref="W66:W78" si="2">COUNTIF(S:S, $T66)</f>
        <v>450</v>
      </c>
    </row>
    <row r="67" spans="1:23" x14ac:dyDescent="0.25">
      <c r="A67">
        <v>1952</v>
      </c>
      <c r="C67">
        <f>COUNTIF(Samples!O:O, $A67)</f>
        <v>83</v>
      </c>
      <c r="D67">
        <f>COUNTIFS(Samples!O:O, ($A67), Samples!G:G, ("*FALSE*"))</f>
        <v>79</v>
      </c>
      <c r="E67">
        <f>COUNTIFS(Samples!O:O, ($A67), Samples!G:G, ("*TRUE*"))</f>
        <v>4</v>
      </c>
      <c r="F67">
        <f>COUNTIFS(Samples!O:O, ($A67), Samples!G:G, ("*TRUE*"), Samples!P:P, ("*USA*"))</f>
        <v>4</v>
      </c>
      <c r="G67">
        <f>COUNTIFS(Samples!O:O, ($A67), Samples!G:G, ("*TRUE*"), Samples!P:P, ("*Mexico*"))</f>
        <v>0</v>
      </c>
      <c r="H67">
        <f>COUNTIFS(Samples!O:O, ($A67), Samples!G:G, ("*TRUE*"), Samples!P:P, ("*Canada*"))</f>
        <v>0</v>
      </c>
      <c r="S67" t="str">
        <f>_xlfn.CONCAT(ROUND(Samples!$A67, 0), ", ", ROUND(Samples!$B67, 0))</f>
        <v>-120, 38</v>
      </c>
      <c r="T67" t="s">
        <v>985</v>
      </c>
      <c r="U67" t="str">
        <f>_xlfn.CONCAT(ROUND(Samples!$A67, 0), ROUND(Samples!$B67, 0))</f>
        <v>-12038</v>
      </c>
      <c r="V67" t="s">
        <v>1064</v>
      </c>
      <c r="W67">
        <f t="shared" si="2"/>
        <v>41</v>
      </c>
    </row>
    <row r="68" spans="1:23" x14ac:dyDescent="0.25">
      <c r="A68">
        <v>1953</v>
      </c>
      <c r="C68">
        <f>COUNTIF(Samples!O:O, $A68)</f>
        <v>75</v>
      </c>
      <c r="D68">
        <f>COUNTIFS(Samples!O:O, ($A68), Samples!G:G, ("*FALSE*"))</f>
        <v>69</v>
      </c>
      <c r="E68">
        <f>COUNTIFS(Samples!O:O, ($A68), Samples!G:G, ("*TRUE*"))</f>
        <v>6</v>
      </c>
      <c r="F68">
        <f>COUNTIFS(Samples!O:O, ($A68), Samples!G:G, ("*TRUE*"), Samples!P:P, ("*USA*"))</f>
        <v>6</v>
      </c>
      <c r="G68">
        <f>COUNTIFS(Samples!O:O, ($A68), Samples!G:G, ("*TRUE*"), Samples!P:P, ("*Mexico*"))</f>
        <v>0</v>
      </c>
      <c r="H68">
        <f>COUNTIFS(Samples!O:O, ($A68), Samples!G:G, ("*TRUE*"), Samples!P:P, ("*Canada*"))</f>
        <v>0</v>
      </c>
      <c r="S68" t="str">
        <f>_xlfn.CONCAT(ROUND(Samples!$A68, 0), ", ", ROUND(Samples!$B68, 0))</f>
        <v>-120, 38</v>
      </c>
      <c r="T68" t="s">
        <v>986</v>
      </c>
      <c r="U68" t="str">
        <f>_xlfn.CONCAT(ROUND(Samples!$A68, 0), ROUND(Samples!$B68, 0))</f>
        <v>-12038</v>
      </c>
      <c r="V68" t="s">
        <v>1065</v>
      </c>
      <c r="W68">
        <f t="shared" si="2"/>
        <v>25</v>
      </c>
    </row>
    <row r="69" spans="1:23" x14ac:dyDescent="0.25">
      <c r="A69">
        <v>1954</v>
      </c>
      <c r="C69">
        <f>COUNTIF(Samples!O:O, $A69)</f>
        <v>48</v>
      </c>
      <c r="D69">
        <f>COUNTIFS(Samples!O:O, ($A69), Samples!G:G, ("*FALSE*"))</f>
        <v>46</v>
      </c>
      <c r="E69">
        <f>COUNTIFS(Samples!O:O, ($A69), Samples!G:G, ("*TRUE*"))</f>
        <v>2</v>
      </c>
      <c r="F69">
        <f>COUNTIFS(Samples!O:O, ($A69), Samples!G:G, ("*TRUE*"), Samples!P:P, ("*USA*"))</f>
        <v>2</v>
      </c>
      <c r="G69">
        <f>COUNTIFS(Samples!O:O, ($A69), Samples!G:G, ("*TRUE*"), Samples!P:P, ("*Mexico*"))</f>
        <v>0</v>
      </c>
      <c r="H69">
        <f>COUNTIFS(Samples!O:O, ($A69), Samples!G:G, ("*TRUE*"), Samples!P:P, ("*Canada*"))</f>
        <v>0</v>
      </c>
      <c r="S69" t="str">
        <f>_xlfn.CONCAT(ROUND(Samples!$A69, 0), ", ", ROUND(Samples!$B69, 0))</f>
        <v>-120, 38</v>
      </c>
      <c r="T69" t="s">
        <v>987</v>
      </c>
      <c r="U69" t="str">
        <f>_xlfn.CONCAT(ROUND(Samples!$A69, 0), ROUND(Samples!$B69, 0))</f>
        <v>-12038</v>
      </c>
      <c r="V69" t="s">
        <v>1066</v>
      </c>
      <c r="W69">
        <f t="shared" si="2"/>
        <v>7</v>
      </c>
    </row>
    <row r="70" spans="1:23" x14ac:dyDescent="0.25">
      <c r="A70">
        <v>1955</v>
      </c>
      <c r="C70">
        <f>COUNTIF(Samples!O:O, $A70)</f>
        <v>128</v>
      </c>
      <c r="D70">
        <f>COUNTIFS(Samples!O:O, ($A70), Samples!G:G, ("*FALSE*"))</f>
        <v>125</v>
      </c>
      <c r="E70">
        <f>COUNTIFS(Samples!O:O, ($A70), Samples!G:G, ("*TRUE*"))</f>
        <v>3</v>
      </c>
      <c r="F70">
        <f>COUNTIFS(Samples!O:O, ($A70), Samples!G:G, ("*TRUE*"), Samples!P:P, ("*USA*"))</f>
        <v>3</v>
      </c>
      <c r="G70">
        <f>COUNTIFS(Samples!O:O, ($A70), Samples!G:G, ("*TRUE*"), Samples!P:P, ("*Mexico*"))</f>
        <v>0</v>
      </c>
      <c r="H70">
        <f>COUNTIFS(Samples!O:O, ($A70), Samples!G:G, ("*TRUE*"), Samples!P:P, ("*Canada*"))</f>
        <v>0</v>
      </c>
      <c r="S70" t="str">
        <f>_xlfn.CONCAT(ROUND(Samples!$A70, 0), ", ", ROUND(Samples!$B70, 0))</f>
        <v>-120, 38</v>
      </c>
      <c r="T70" t="s">
        <v>988</v>
      </c>
      <c r="U70" t="str">
        <f>_xlfn.CONCAT(ROUND(Samples!$A70, 0), ROUND(Samples!$B70, 0))</f>
        <v>-12038</v>
      </c>
      <c r="V70" t="s">
        <v>1067</v>
      </c>
      <c r="W70">
        <f t="shared" si="2"/>
        <v>120</v>
      </c>
    </row>
    <row r="71" spans="1:23" x14ac:dyDescent="0.25">
      <c r="A71">
        <v>1956</v>
      </c>
      <c r="C71">
        <f>COUNTIF(Samples!O:O, $A71)</f>
        <v>26</v>
      </c>
      <c r="D71">
        <f>COUNTIFS(Samples!O:O, ($A71), Samples!G:G, ("*FALSE*"))</f>
        <v>22</v>
      </c>
      <c r="E71">
        <f>COUNTIFS(Samples!O:O, ($A71), Samples!G:G, ("*TRUE*"))</f>
        <v>4</v>
      </c>
      <c r="F71">
        <f>COUNTIFS(Samples!O:O, ($A71), Samples!G:G, ("*TRUE*"), Samples!P:P, ("*USA*"))</f>
        <v>4</v>
      </c>
      <c r="G71">
        <f>COUNTIFS(Samples!O:O, ($A71), Samples!G:G, ("*TRUE*"), Samples!P:P, ("*Mexico*"))</f>
        <v>0</v>
      </c>
      <c r="H71">
        <f>COUNTIFS(Samples!O:O, ($A71), Samples!G:G, ("*TRUE*"), Samples!P:P, ("*Canada*"))</f>
        <v>0</v>
      </c>
      <c r="S71" t="str">
        <f>_xlfn.CONCAT(ROUND(Samples!$A71, 0), ", ", ROUND(Samples!$B71, 0))</f>
        <v>-120, 38</v>
      </c>
      <c r="T71" t="s">
        <v>989</v>
      </c>
      <c r="U71" t="str">
        <f>_xlfn.CONCAT(ROUND(Samples!$A71, 0), ROUND(Samples!$B71, 0))</f>
        <v>-12038</v>
      </c>
      <c r="V71" t="s">
        <v>1068</v>
      </c>
      <c r="W71">
        <f t="shared" si="2"/>
        <v>24</v>
      </c>
    </row>
    <row r="72" spans="1:23" x14ac:dyDescent="0.25">
      <c r="A72">
        <v>1957</v>
      </c>
      <c r="C72">
        <f>COUNTIF(Samples!O:O, $A72)</f>
        <v>109</v>
      </c>
      <c r="D72">
        <f>COUNTIFS(Samples!O:O, ($A72), Samples!G:G, ("*FALSE*"))</f>
        <v>108</v>
      </c>
      <c r="E72">
        <f>COUNTIFS(Samples!O:O, ($A72), Samples!G:G, ("*TRUE*"))</f>
        <v>1</v>
      </c>
      <c r="F72">
        <f>COUNTIFS(Samples!O:O, ($A72), Samples!G:G, ("*TRUE*"), Samples!P:P, ("*USA*"))</f>
        <v>1</v>
      </c>
      <c r="G72">
        <f>COUNTIFS(Samples!O:O, ($A72), Samples!G:G, ("*TRUE*"), Samples!P:P, ("*Mexico*"))</f>
        <v>0</v>
      </c>
      <c r="H72">
        <f>COUNTIFS(Samples!O:O, ($A72), Samples!G:G, ("*TRUE*"), Samples!P:P, ("*Canada*"))</f>
        <v>0</v>
      </c>
      <c r="S72" t="str">
        <f>_xlfn.CONCAT(ROUND(Samples!$A72, 0), ", ", ROUND(Samples!$B72, 0))</f>
        <v>-120, 38</v>
      </c>
      <c r="T72" t="s">
        <v>990</v>
      </c>
      <c r="U72" t="str">
        <f>_xlfn.CONCAT(ROUND(Samples!$A72, 0), ROUND(Samples!$B72, 0))</f>
        <v>-12038</v>
      </c>
      <c r="V72" t="s">
        <v>1069</v>
      </c>
      <c r="W72">
        <f t="shared" si="2"/>
        <v>27</v>
      </c>
    </row>
    <row r="73" spans="1:23" x14ac:dyDescent="0.25">
      <c r="A73">
        <v>1958</v>
      </c>
      <c r="C73">
        <f>COUNTIF(Samples!O:O, $A73)</f>
        <v>48</v>
      </c>
      <c r="D73">
        <f>COUNTIFS(Samples!O:O, ($A73), Samples!G:G, ("*FALSE*"))</f>
        <v>44</v>
      </c>
      <c r="E73">
        <f>COUNTIFS(Samples!O:O, ($A73), Samples!G:G, ("*TRUE*"))</f>
        <v>4</v>
      </c>
      <c r="F73">
        <f>COUNTIFS(Samples!O:O, ($A73), Samples!G:G, ("*TRUE*"), Samples!P:P, ("*USA*"))</f>
        <v>4</v>
      </c>
      <c r="G73">
        <f>COUNTIFS(Samples!O:O, ($A73), Samples!G:G, ("*TRUE*"), Samples!P:P, ("*Mexico*"))</f>
        <v>0</v>
      </c>
      <c r="H73">
        <f>COUNTIFS(Samples!O:O, ($A73), Samples!G:G, ("*TRUE*"), Samples!P:P, ("*Canada*"))</f>
        <v>0</v>
      </c>
      <c r="S73" t="str">
        <f>_xlfn.CONCAT(ROUND(Samples!$A73, 0), ", ", ROUND(Samples!$B73, 0))</f>
        <v>-120, 38</v>
      </c>
      <c r="T73" t="s">
        <v>991</v>
      </c>
      <c r="U73" t="str">
        <f>_xlfn.CONCAT(ROUND(Samples!$A73, 0), ROUND(Samples!$B73, 0))</f>
        <v>-12038</v>
      </c>
      <c r="V73" t="s">
        <v>1070</v>
      </c>
      <c r="W73">
        <f t="shared" si="2"/>
        <v>13</v>
      </c>
    </row>
    <row r="74" spans="1:23" x14ac:dyDescent="0.25">
      <c r="A74">
        <v>1959</v>
      </c>
      <c r="C74">
        <f>COUNTIF(Samples!O:O, $A74)</f>
        <v>34</v>
      </c>
      <c r="D74">
        <f>COUNTIFS(Samples!O:O, ($A74), Samples!G:G, ("*FALSE*"))</f>
        <v>33</v>
      </c>
      <c r="E74">
        <f>COUNTIFS(Samples!O:O, ($A74), Samples!G:G, ("*TRUE*"))</f>
        <v>1</v>
      </c>
      <c r="F74">
        <f>COUNTIFS(Samples!O:O, ($A74), Samples!G:G, ("*TRUE*"), Samples!P:P, ("*USA*"))</f>
        <v>1</v>
      </c>
      <c r="G74">
        <f>COUNTIFS(Samples!O:O, ($A74), Samples!G:G, ("*TRUE*"), Samples!P:P, ("*Mexico*"))</f>
        <v>0</v>
      </c>
      <c r="H74">
        <f>COUNTIFS(Samples!O:O, ($A74), Samples!G:G, ("*TRUE*"), Samples!P:P, ("*Canada*"))</f>
        <v>0</v>
      </c>
      <c r="S74" t="str">
        <f>_xlfn.CONCAT(ROUND(Samples!$A74, 0), ", ", ROUND(Samples!$B74, 0))</f>
        <v>-120, 38</v>
      </c>
      <c r="T74" t="s">
        <v>992</v>
      </c>
      <c r="U74" t="str">
        <f>_xlfn.CONCAT(ROUND(Samples!$A74, 0), ROUND(Samples!$B74, 0))</f>
        <v>-12038</v>
      </c>
      <c r="V74" t="s">
        <v>1071</v>
      </c>
      <c r="W74">
        <f t="shared" si="2"/>
        <v>27</v>
      </c>
    </row>
    <row r="75" spans="1:23" x14ac:dyDescent="0.25">
      <c r="A75">
        <v>1960</v>
      </c>
      <c r="C75">
        <f>COUNTIF(Samples!O:O, $A75)</f>
        <v>88</v>
      </c>
      <c r="D75">
        <f>COUNTIFS(Samples!O:O, ($A75), Samples!G:G, ("*FALSE*"))</f>
        <v>88</v>
      </c>
      <c r="E75">
        <f>COUNTIFS(Samples!O:O, ($A75), Samples!G:G, ("*TRUE*"))</f>
        <v>0</v>
      </c>
      <c r="F75">
        <f>COUNTIFS(Samples!O:O, ($A75), Samples!G:G, ("*TRUE*"), Samples!P:P, ("*USA*"))</f>
        <v>0</v>
      </c>
      <c r="G75">
        <f>COUNTIFS(Samples!O:O, ($A75), Samples!G:G, ("*TRUE*"), Samples!P:P, ("*Mexico*"))</f>
        <v>0</v>
      </c>
      <c r="H75">
        <f>COUNTIFS(Samples!O:O, ($A75), Samples!G:G, ("*TRUE*"), Samples!P:P, ("*Canada*"))</f>
        <v>0</v>
      </c>
      <c r="S75" t="str">
        <f>_xlfn.CONCAT(ROUND(Samples!$A75, 0), ", ", ROUND(Samples!$B75, 0))</f>
        <v>-120, 38</v>
      </c>
      <c r="T75" t="s">
        <v>993</v>
      </c>
      <c r="U75" t="str">
        <f>_xlfn.CONCAT(ROUND(Samples!$A75, 0), ROUND(Samples!$B75, 0))</f>
        <v>-12038</v>
      </c>
      <c r="V75" t="s">
        <v>1072</v>
      </c>
      <c r="W75">
        <f t="shared" si="2"/>
        <v>2</v>
      </c>
    </row>
    <row r="76" spans="1:23" x14ac:dyDescent="0.25">
      <c r="A76">
        <v>1961</v>
      </c>
      <c r="C76">
        <f>COUNTIF(Samples!O:O, $A76)</f>
        <v>93</v>
      </c>
      <c r="D76">
        <f>COUNTIFS(Samples!O:O, ($A76), Samples!G:G, ("*FALSE*"))</f>
        <v>92</v>
      </c>
      <c r="E76">
        <f>COUNTIFS(Samples!O:O, ($A76), Samples!G:G, ("*TRUE*"))</f>
        <v>1</v>
      </c>
      <c r="F76">
        <f>COUNTIFS(Samples!O:O, ($A76), Samples!G:G, ("*TRUE*"), Samples!P:P, ("*USA*"))</f>
        <v>1</v>
      </c>
      <c r="G76">
        <f>COUNTIFS(Samples!O:O, ($A76), Samples!G:G, ("*TRUE*"), Samples!P:P, ("*Mexico*"))</f>
        <v>0</v>
      </c>
      <c r="H76">
        <f>COUNTIFS(Samples!O:O, ($A76), Samples!G:G, ("*TRUE*"), Samples!P:P, ("*Canada*"))</f>
        <v>0</v>
      </c>
      <c r="S76" t="str">
        <f>_xlfn.CONCAT(ROUND(Samples!$A76, 0), ", ", ROUND(Samples!$B76, 0))</f>
        <v>-120, 38</v>
      </c>
      <c r="T76" t="s">
        <v>994</v>
      </c>
      <c r="U76" t="str">
        <f>_xlfn.CONCAT(ROUND(Samples!$A76, 0), ROUND(Samples!$B76, 0))</f>
        <v>-12038</v>
      </c>
      <c r="V76" t="s">
        <v>1073</v>
      </c>
      <c r="W76">
        <f t="shared" si="2"/>
        <v>1</v>
      </c>
    </row>
    <row r="77" spans="1:23" x14ac:dyDescent="0.25">
      <c r="A77">
        <v>1962</v>
      </c>
      <c r="C77">
        <f>COUNTIF(Samples!O:O, $A77)</f>
        <v>81</v>
      </c>
      <c r="D77">
        <f>COUNTIFS(Samples!O:O, ($A77), Samples!G:G, ("*FALSE*"))</f>
        <v>80</v>
      </c>
      <c r="E77">
        <f>COUNTIFS(Samples!O:O, ($A77), Samples!G:G, ("*TRUE*"))</f>
        <v>1</v>
      </c>
      <c r="F77">
        <f>COUNTIFS(Samples!O:O, ($A77), Samples!G:G, ("*TRUE*"), Samples!P:P, ("*USA*"))</f>
        <v>1</v>
      </c>
      <c r="G77">
        <f>COUNTIFS(Samples!O:O, ($A77), Samples!G:G, ("*TRUE*"), Samples!P:P, ("*Mexico*"))</f>
        <v>0</v>
      </c>
      <c r="H77">
        <f>COUNTIFS(Samples!O:O, ($A77), Samples!G:G, ("*TRUE*"), Samples!P:P, ("*Canada*"))</f>
        <v>0</v>
      </c>
      <c r="S77" t="str">
        <f>_xlfn.CONCAT(ROUND(Samples!$A77, 0), ", ", ROUND(Samples!$B77, 0))</f>
        <v>-120, 38</v>
      </c>
      <c r="T77" t="s">
        <v>995</v>
      </c>
      <c r="U77" t="str">
        <f>_xlfn.CONCAT(ROUND(Samples!$A77, 0), ROUND(Samples!$B77, 0))</f>
        <v>-12038</v>
      </c>
      <c r="V77" t="s">
        <v>1074</v>
      </c>
      <c r="W77">
        <f t="shared" si="2"/>
        <v>13</v>
      </c>
    </row>
    <row r="78" spans="1:23" x14ac:dyDescent="0.25">
      <c r="A78">
        <v>1963</v>
      </c>
      <c r="C78">
        <f>COUNTIF(Samples!O:O, $A78)</f>
        <v>199</v>
      </c>
      <c r="D78">
        <f>COUNTIFS(Samples!O:O, ($A78), Samples!G:G, ("*FALSE*"))</f>
        <v>197</v>
      </c>
      <c r="E78">
        <f>COUNTIFS(Samples!O:O, ($A78), Samples!G:G, ("*TRUE*"))</f>
        <v>2</v>
      </c>
      <c r="F78">
        <f>COUNTIFS(Samples!O:O, ($A78), Samples!G:G, ("*TRUE*"), Samples!P:P, ("*USA*"))</f>
        <v>2</v>
      </c>
      <c r="G78">
        <f>COUNTIFS(Samples!O:O, ($A78), Samples!G:G, ("*TRUE*"), Samples!P:P, ("*Mexico*"))</f>
        <v>0</v>
      </c>
      <c r="H78">
        <f>COUNTIFS(Samples!O:O, ($A78), Samples!G:G, ("*TRUE*"), Samples!P:P, ("*Canada*"))</f>
        <v>0</v>
      </c>
      <c r="S78" t="str">
        <f>_xlfn.CONCAT(ROUND(Samples!$A78, 0), ", ", ROUND(Samples!$B78, 0))</f>
        <v>-120, 38</v>
      </c>
      <c r="T78" t="s">
        <v>996</v>
      </c>
      <c r="U78" t="str">
        <f>_xlfn.CONCAT(ROUND(Samples!$A78, 0), ROUND(Samples!$B78, 0))</f>
        <v>-12038</v>
      </c>
      <c r="V78" t="s">
        <v>1075</v>
      </c>
      <c r="W78">
        <f t="shared" si="2"/>
        <v>12</v>
      </c>
    </row>
    <row r="79" spans="1:23" x14ac:dyDescent="0.25">
      <c r="A79">
        <v>1964</v>
      </c>
      <c r="C79">
        <f>COUNTIF(Samples!O:O, $A79)</f>
        <v>113</v>
      </c>
      <c r="D79">
        <f>COUNTIFS(Samples!O:O, ($A79), Samples!G:G, ("*FALSE*"))</f>
        <v>112</v>
      </c>
      <c r="E79">
        <f>COUNTIFS(Samples!O:O, ($A79), Samples!G:G, ("*TRUE*"))</f>
        <v>1</v>
      </c>
      <c r="F79">
        <f>COUNTIFS(Samples!O:O, ($A79), Samples!G:G, ("*TRUE*"), Samples!P:P, ("*USA*"))</f>
        <v>1</v>
      </c>
      <c r="G79">
        <f>COUNTIFS(Samples!O:O, ($A79), Samples!G:G, ("*TRUE*"), Samples!P:P, ("*Mexico*"))</f>
        <v>0</v>
      </c>
      <c r="H79">
        <f>COUNTIFS(Samples!O:O, ($A79), Samples!G:G, ("*TRUE*"), Samples!P:P, ("*Canada*"))</f>
        <v>0</v>
      </c>
      <c r="S79" t="str">
        <f>_xlfn.CONCAT(ROUND(Samples!$A79, 0), ", ", ROUND(Samples!$B79, 0))</f>
        <v>-120, 38</v>
      </c>
      <c r="U79" t="str">
        <f>_xlfn.CONCAT(ROUND(Samples!$A79, 0), ROUND(Samples!$B79, 0))</f>
        <v>-12038</v>
      </c>
    </row>
    <row r="80" spans="1:23" x14ac:dyDescent="0.25">
      <c r="A80">
        <v>1965</v>
      </c>
      <c r="C80">
        <f>COUNTIF(Samples!O:O, $A80)</f>
        <v>27</v>
      </c>
      <c r="D80">
        <f>COUNTIFS(Samples!O:O, ($A80), Samples!G:G, ("*FALSE*"))</f>
        <v>26</v>
      </c>
      <c r="E80">
        <f>COUNTIFS(Samples!O:O, ($A80), Samples!G:G, ("*TRUE*"))</f>
        <v>1</v>
      </c>
      <c r="F80">
        <f>COUNTIFS(Samples!O:O, ($A80), Samples!G:G, ("*TRUE*"), Samples!P:P, ("*USA*"))</f>
        <v>1</v>
      </c>
      <c r="G80">
        <f>COUNTIFS(Samples!O:O, ($A80), Samples!G:G, ("*TRUE*"), Samples!P:P, ("*Mexico*"))</f>
        <v>0</v>
      </c>
      <c r="H80">
        <f>COUNTIFS(Samples!O:O, ($A80), Samples!G:G, ("*TRUE*"), Samples!P:P, ("*Canada*"))</f>
        <v>0</v>
      </c>
      <c r="S80" t="str">
        <f>_xlfn.CONCAT(ROUND(Samples!$A80, 0), ", ", ROUND(Samples!$B80, 0))</f>
        <v>-120, 38</v>
      </c>
      <c r="U80" t="str">
        <f>_xlfn.CONCAT(ROUND(Samples!$A80, 0), ROUND(Samples!$B80, 0))</f>
        <v>-12038</v>
      </c>
    </row>
    <row r="81" spans="1:21" x14ac:dyDescent="0.25">
      <c r="A81">
        <v>1966</v>
      </c>
      <c r="C81">
        <f>COUNTIF(Samples!O:O, $A81)</f>
        <v>7</v>
      </c>
      <c r="D81">
        <f>COUNTIFS(Samples!O:O, ($A81), Samples!G:G, ("*FALSE*"))</f>
        <v>7</v>
      </c>
      <c r="E81">
        <f>COUNTIFS(Samples!O:O, ($A81), Samples!G:G, ("*TRUE*"))</f>
        <v>0</v>
      </c>
      <c r="F81">
        <f>COUNTIFS(Samples!O:O, ($A81), Samples!G:G, ("*TRUE*"), Samples!P:P, ("*USA*"))</f>
        <v>0</v>
      </c>
      <c r="G81">
        <f>COUNTIFS(Samples!O:O, ($A81), Samples!G:G, ("*TRUE*"), Samples!P:P, ("*Mexico*"))</f>
        <v>0</v>
      </c>
      <c r="H81">
        <f>COUNTIFS(Samples!O:O, ($A81), Samples!G:G, ("*TRUE*"), Samples!P:P, ("*Canada*"))</f>
        <v>0</v>
      </c>
      <c r="S81" t="str">
        <f>_xlfn.CONCAT(ROUND(Samples!$A81, 0), ", ", ROUND(Samples!$B81, 0))</f>
        <v>-120, 38</v>
      </c>
      <c r="U81" t="str">
        <f>_xlfn.CONCAT(ROUND(Samples!$A81, 0), ROUND(Samples!$B81, 0))</f>
        <v>-12038</v>
      </c>
    </row>
    <row r="82" spans="1:21" x14ac:dyDescent="0.25">
      <c r="A82">
        <v>1967</v>
      </c>
      <c r="C82">
        <f>COUNTIF(Samples!O:O, $A82)</f>
        <v>36</v>
      </c>
      <c r="D82">
        <f>COUNTIFS(Samples!O:O, ($A82), Samples!G:G, ("*FALSE*"))</f>
        <v>35</v>
      </c>
      <c r="E82">
        <f>COUNTIFS(Samples!O:O, ($A82), Samples!G:G, ("*TRUE*"))</f>
        <v>1</v>
      </c>
      <c r="F82">
        <f>COUNTIFS(Samples!O:O, ($A82), Samples!G:G, ("*TRUE*"), Samples!P:P, ("*USA*"))</f>
        <v>1</v>
      </c>
      <c r="G82">
        <f>COUNTIFS(Samples!O:O, ($A82), Samples!G:G, ("*TRUE*"), Samples!P:P, ("*Mexico*"))</f>
        <v>0</v>
      </c>
      <c r="H82">
        <f>COUNTIFS(Samples!O:O, ($A82), Samples!G:G, ("*TRUE*"), Samples!P:P, ("*Canada*"))</f>
        <v>0</v>
      </c>
      <c r="S82" t="str">
        <f>_xlfn.CONCAT(ROUND(Samples!$A82, 0), ", ", ROUND(Samples!$B82, 0))</f>
        <v>-120, 38</v>
      </c>
      <c r="U82" t="str">
        <f>_xlfn.CONCAT(ROUND(Samples!$A82, 0), ROUND(Samples!$B82, 0))</f>
        <v>-12038</v>
      </c>
    </row>
    <row r="83" spans="1:21" x14ac:dyDescent="0.25">
      <c r="A83">
        <v>1968</v>
      </c>
      <c r="C83">
        <f>COUNTIF(Samples!O:O, $A83)</f>
        <v>28</v>
      </c>
      <c r="D83">
        <f>COUNTIFS(Samples!O:O, ($A83), Samples!G:G, ("*FALSE*"))</f>
        <v>27</v>
      </c>
      <c r="E83">
        <f>COUNTIFS(Samples!O:O, ($A83), Samples!G:G, ("*TRUE*"))</f>
        <v>1</v>
      </c>
      <c r="F83">
        <f>COUNTIFS(Samples!O:O, ($A83), Samples!G:G, ("*TRUE*"), Samples!P:P, ("*USA*"))</f>
        <v>1</v>
      </c>
      <c r="G83">
        <f>COUNTIFS(Samples!O:O, ($A83), Samples!G:G, ("*TRUE*"), Samples!P:P, ("*Mexico*"))</f>
        <v>0</v>
      </c>
      <c r="H83">
        <f>COUNTIFS(Samples!O:O, ($A83), Samples!G:G, ("*TRUE*"), Samples!P:P, ("*Canada*"))</f>
        <v>0</v>
      </c>
      <c r="S83" t="str">
        <f>_xlfn.CONCAT(ROUND(Samples!$A83, 0), ", ", ROUND(Samples!$B83, 0))</f>
        <v>-120, 38</v>
      </c>
      <c r="U83" t="str">
        <f>_xlfn.CONCAT(ROUND(Samples!$A83, 0), ROUND(Samples!$B83, 0))</f>
        <v>-12038</v>
      </c>
    </row>
    <row r="84" spans="1:21" x14ac:dyDescent="0.25">
      <c r="A84">
        <v>1969</v>
      </c>
      <c r="C84">
        <f>COUNTIF(Samples!O:O, $A84)</f>
        <v>42</v>
      </c>
      <c r="D84">
        <f>COUNTIFS(Samples!O:O, ($A84), Samples!G:G, ("*FALSE*"))</f>
        <v>41</v>
      </c>
      <c r="E84">
        <f>COUNTIFS(Samples!O:O, ($A84), Samples!G:G, ("*TRUE*"))</f>
        <v>1</v>
      </c>
      <c r="F84">
        <f>COUNTIFS(Samples!O:O, ($A84), Samples!G:G, ("*TRUE*"), Samples!P:P, ("*USA*"))</f>
        <v>1</v>
      </c>
      <c r="G84">
        <f>COUNTIFS(Samples!O:O, ($A84), Samples!G:G, ("*TRUE*"), Samples!P:P, ("*Mexico*"))</f>
        <v>0</v>
      </c>
      <c r="H84">
        <f>COUNTIFS(Samples!O:O, ($A84), Samples!G:G, ("*TRUE*"), Samples!P:P, ("*Canada*"))</f>
        <v>0</v>
      </c>
      <c r="S84" t="str">
        <f>_xlfn.CONCAT(ROUND(Samples!$A84, 0), ", ", ROUND(Samples!$B84, 0))</f>
        <v>-120, 38</v>
      </c>
      <c r="U84" t="str">
        <f>_xlfn.CONCAT(ROUND(Samples!$A84, 0), ROUND(Samples!$B84, 0))</f>
        <v>-12038</v>
      </c>
    </row>
    <row r="85" spans="1:21" x14ac:dyDescent="0.25">
      <c r="A85">
        <v>1970</v>
      </c>
      <c r="C85">
        <f>COUNTIF(Samples!O:O, $A85)</f>
        <v>273</v>
      </c>
      <c r="D85">
        <f>COUNTIFS(Samples!O:O, ($A85), Samples!G:G, ("*FALSE*"))</f>
        <v>273</v>
      </c>
      <c r="E85">
        <f>COUNTIFS(Samples!O:O, ($A85), Samples!G:G, ("*TRUE*"))</f>
        <v>0</v>
      </c>
      <c r="F85">
        <f>COUNTIFS(Samples!O:O, ($A85), Samples!G:G, ("*TRUE*"), Samples!P:P, ("*USA*"))</f>
        <v>0</v>
      </c>
      <c r="G85">
        <f>COUNTIFS(Samples!O:O, ($A85), Samples!G:G, ("*TRUE*"), Samples!P:P, ("*Mexico*"))</f>
        <v>0</v>
      </c>
      <c r="H85">
        <f>COUNTIFS(Samples!O:O, ($A85), Samples!G:G, ("*TRUE*"), Samples!P:P, ("*Canada*"))</f>
        <v>0</v>
      </c>
      <c r="S85" t="str">
        <f>_xlfn.CONCAT(ROUND(Samples!$A85, 0), ", ", ROUND(Samples!$B85, 0))</f>
        <v>-120, 38</v>
      </c>
      <c r="U85" t="str">
        <f>_xlfn.CONCAT(ROUND(Samples!$A85, 0), ROUND(Samples!$B85, 0))</f>
        <v>-12038</v>
      </c>
    </row>
    <row r="86" spans="1:21" x14ac:dyDescent="0.25">
      <c r="A86">
        <v>1971</v>
      </c>
      <c r="C86">
        <f>COUNTIF(Samples!O:O, $A86)</f>
        <v>136</v>
      </c>
      <c r="D86">
        <f>COUNTIFS(Samples!O:O, ($A86), Samples!G:G, ("*FALSE*"))</f>
        <v>136</v>
      </c>
      <c r="E86">
        <f>COUNTIFS(Samples!O:O, ($A86), Samples!G:G, ("*TRUE*"))</f>
        <v>0</v>
      </c>
      <c r="F86">
        <f>COUNTIFS(Samples!O:O, ($A86), Samples!G:G, ("*TRUE*"), Samples!P:P, ("*USA*"))</f>
        <v>0</v>
      </c>
      <c r="G86">
        <f>COUNTIFS(Samples!O:O, ($A86), Samples!G:G, ("*TRUE*"), Samples!P:P, ("*Mexico*"))</f>
        <v>0</v>
      </c>
      <c r="H86">
        <f>COUNTIFS(Samples!O:O, ($A86), Samples!G:G, ("*TRUE*"), Samples!P:P, ("*Canada*"))</f>
        <v>0</v>
      </c>
      <c r="S86" t="str">
        <f>_xlfn.CONCAT(ROUND(Samples!$A86, 0), ", ", ROUND(Samples!$B86, 0))</f>
        <v>-120, 38</v>
      </c>
      <c r="U86" t="str">
        <f>_xlfn.CONCAT(ROUND(Samples!$A86, 0), ROUND(Samples!$B86, 0))</f>
        <v>-12038</v>
      </c>
    </row>
    <row r="87" spans="1:21" x14ac:dyDescent="0.25">
      <c r="A87">
        <v>1972</v>
      </c>
      <c r="C87">
        <f>COUNTIF(Samples!O:O, $A87)</f>
        <v>51</v>
      </c>
      <c r="D87">
        <f>COUNTIFS(Samples!O:O, ($A87), Samples!G:G, ("*FALSE*"))</f>
        <v>44</v>
      </c>
      <c r="E87">
        <f>COUNTIFS(Samples!O:O, ($A87), Samples!G:G, ("*TRUE*"))</f>
        <v>7</v>
      </c>
      <c r="F87">
        <f>COUNTIFS(Samples!O:O, ($A87), Samples!G:G, ("*TRUE*"), Samples!P:P, ("*USA*"))</f>
        <v>7</v>
      </c>
      <c r="G87">
        <f>COUNTIFS(Samples!O:O, ($A87), Samples!G:G, ("*TRUE*"), Samples!P:P, ("*Mexico*"))</f>
        <v>0</v>
      </c>
      <c r="H87">
        <f>COUNTIFS(Samples!O:O, ($A87), Samples!G:G, ("*TRUE*"), Samples!P:P, ("*Canada*"))</f>
        <v>0</v>
      </c>
      <c r="S87" t="str">
        <f>_xlfn.CONCAT(ROUND(Samples!$A87, 0), ", ", ROUND(Samples!$B87, 0))</f>
        <v>-120, 38</v>
      </c>
      <c r="U87" t="str">
        <f>_xlfn.CONCAT(ROUND(Samples!$A87, 0), ROUND(Samples!$B87, 0))</f>
        <v>-12038</v>
      </c>
    </row>
    <row r="88" spans="1:21" x14ac:dyDescent="0.25">
      <c r="A88">
        <v>1973</v>
      </c>
      <c r="C88">
        <f>COUNTIF(Samples!O:O, $A88)</f>
        <v>50</v>
      </c>
      <c r="D88">
        <f>COUNTIFS(Samples!O:O, ($A88), Samples!G:G, ("*FALSE*"))</f>
        <v>41</v>
      </c>
      <c r="E88">
        <f>COUNTIFS(Samples!O:O, ($A88), Samples!G:G, ("*TRUE*"))</f>
        <v>9</v>
      </c>
      <c r="F88">
        <f>COUNTIFS(Samples!O:O, ($A88), Samples!G:G, ("*TRUE*"), Samples!P:P, ("*USA*"))</f>
        <v>9</v>
      </c>
      <c r="G88">
        <f>COUNTIFS(Samples!O:O, ($A88), Samples!G:G, ("*TRUE*"), Samples!P:P, ("*Mexico*"))</f>
        <v>0</v>
      </c>
      <c r="H88">
        <f>COUNTIFS(Samples!O:O, ($A88), Samples!G:G, ("*TRUE*"), Samples!P:P, ("*Canada*"))</f>
        <v>0</v>
      </c>
      <c r="S88" t="str">
        <f>_xlfn.CONCAT(ROUND(Samples!$A88, 0), ", ", ROUND(Samples!$B88, 0))</f>
        <v>-120, 38</v>
      </c>
      <c r="U88" t="str">
        <f>_xlfn.CONCAT(ROUND(Samples!$A88, 0), ROUND(Samples!$B88, 0))</f>
        <v>-12038</v>
      </c>
    </row>
    <row r="89" spans="1:21" x14ac:dyDescent="0.25">
      <c r="A89">
        <v>1974</v>
      </c>
      <c r="C89">
        <f>COUNTIF(Samples!O:O, $A89)</f>
        <v>88</v>
      </c>
      <c r="D89">
        <f>COUNTIFS(Samples!O:O, ($A89), Samples!G:G, ("*FALSE*"))</f>
        <v>78</v>
      </c>
      <c r="E89">
        <f>COUNTIFS(Samples!O:O, ($A89), Samples!G:G, ("*TRUE*"))</f>
        <v>10</v>
      </c>
      <c r="F89">
        <f>COUNTIFS(Samples!O:O, ($A89), Samples!G:G, ("*TRUE*"), Samples!P:P, ("*USA*"))</f>
        <v>10</v>
      </c>
      <c r="G89">
        <f>COUNTIFS(Samples!O:O, ($A89), Samples!G:G, ("*TRUE*"), Samples!P:P, ("*Mexico*"))</f>
        <v>0</v>
      </c>
      <c r="H89">
        <f>COUNTIFS(Samples!O:O, ($A89), Samples!G:G, ("*TRUE*"), Samples!P:P, ("*Canada*"))</f>
        <v>0</v>
      </c>
      <c r="S89" t="str">
        <f>_xlfn.CONCAT(ROUND(Samples!$A89, 0), ", ", ROUND(Samples!$B89, 0))</f>
        <v>-120, 38</v>
      </c>
      <c r="U89" t="str">
        <f>_xlfn.CONCAT(ROUND(Samples!$A89, 0), ROUND(Samples!$B89, 0))</f>
        <v>-12038</v>
      </c>
    </row>
    <row r="90" spans="1:21" x14ac:dyDescent="0.25">
      <c r="A90">
        <v>1975</v>
      </c>
      <c r="C90">
        <f>COUNTIF(Samples!O:O, $A90)</f>
        <v>142</v>
      </c>
      <c r="D90">
        <f>COUNTIFS(Samples!O:O, ($A90), Samples!G:G, ("*FALSE*"))</f>
        <v>135</v>
      </c>
      <c r="E90">
        <f>COUNTIFS(Samples!O:O, ($A90), Samples!G:G, ("*TRUE*"))</f>
        <v>7</v>
      </c>
      <c r="F90">
        <f>COUNTIFS(Samples!O:O, ($A90), Samples!G:G, ("*TRUE*"), Samples!P:P, ("*USA*"))</f>
        <v>7</v>
      </c>
      <c r="G90">
        <f>COUNTIFS(Samples!O:O, ($A90), Samples!G:G, ("*TRUE*"), Samples!P:P, ("*Mexico*"))</f>
        <v>0</v>
      </c>
      <c r="H90">
        <f>COUNTIFS(Samples!O:O, ($A90), Samples!G:G, ("*TRUE*"), Samples!P:P, ("*Canada*"))</f>
        <v>0</v>
      </c>
      <c r="S90" t="str">
        <f>_xlfn.CONCAT(ROUND(Samples!$A90, 0), ", ", ROUND(Samples!$B90, 0))</f>
        <v>-120, 38</v>
      </c>
      <c r="U90" t="str">
        <f>_xlfn.CONCAT(ROUND(Samples!$A90, 0), ROUND(Samples!$B90, 0))</f>
        <v>-12038</v>
      </c>
    </row>
    <row r="91" spans="1:21" x14ac:dyDescent="0.25">
      <c r="A91">
        <v>1976</v>
      </c>
      <c r="C91">
        <f>COUNTIF(Samples!O:O, $A91)</f>
        <v>103</v>
      </c>
      <c r="D91">
        <f>COUNTIFS(Samples!O:O, ($A91), Samples!G:G, ("*FALSE*"))</f>
        <v>93</v>
      </c>
      <c r="E91">
        <f>COUNTIFS(Samples!O:O, ($A91), Samples!G:G, ("*TRUE*"))</f>
        <v>10</v>
      </c>
      <c r="F91">
        <f>COUNTIFS(Samples!O:O, ($A91), Samples!G:G, ("*TRUE*"), Samples!P:P, ("*USA*"))</f>
        <v>10</v>
      </c>
      <c r="G91">
        <f>COUNTIFS(Samples!O:O, ($A91), Samples!G:G, ("*TRUE*"), Samples!P:P, ("*Mexico*"))</f>
        <v>0</v>
      </c>
      <c r="H91">
        <f>COUNTIFS(Samples!O:O, ($A91), Samples!G:G, ("*TRUE*"), Samples!P:P, ("*Canada*"))</f>
        <v>0</v>
      </c>
      <c r="S91" t="str">
        <f>_xlfn.CONCAT(ROUND(Samples!$A91, 0), ", ", ROUND(Samples!$B91, 0))</f>
        <v>-120, 38</v>
      </c>
      <c r="U91" t="str">
        <f>_xlfn.CONCAT(ROUND(Samples!$A91, 0), ROUND(Samples!$B91, 0))</f>
        <v>-12038</v>
      </c>
    </row>
    <row r="92" spans="1:21" x14ac:dyDescent="0.25">
      <c r="A92">
        <v>1977</v>
      </c>
      <c r="C92">
        <f>COUNTIF(Samples!O:O, $A92)</f>
        <v>44</v>
      </c>
      <c r="D92">
        <f>COUNTIFS(Samples!O:O, ($A92), Samples!G:G, ("*FALSE*"))</f>
        <v>39</v>
      </c>
      <c r="E92">
        <f>COUNTIFS(Samples!O:O, ($A92), Samples!G:G, ("*TRUE*"))</f>
        <v>5</v>
      </c>
      <c r="F92">
        <f>COUNTIFS(Samples!O:O, ($A92), Samples!G:G, ("*TRUE*"), Samples!P:P, ("*USA*"))</f>
        <v>5</v>
      </c>
      <c r="G92">
        <f>COUNTIFS(Samples!O:O, ($A92), Samples!G:G, ("*TRUE*"), Samples!P:P, ("*Mexico*"))</f>
        <v>0</v>
      </c>
      <c r="H92">
        <f>COUNTIFS(Samples!O:O, ($A92), Samples!G:G, ("*TRUE*"), Samples!P:P, ("*Canada*"))</f>
        <v>0</v>
      </c>
      <c r="S92" t="str">
        <f>_xlfn.CONCAT(ROUND(Samples!$A92, 0), ", ", ROUND(Samples!$B92, 0))</f>
        <v>-120, 38</v>
      </c>
      <c r="U92" t="str">
        <f>_xlfn.CONCAT(ROUND(Samples!$A92, 0), ROUND(Samples!$B92, 0))</f>
        <v>-12038</v>
      </c>
    </row>
    <row r="93" spans="1:21" x14ac:dyDescent="0.25">
      <c r="A93">
        <v>1978</v>
      </c>
      <c r="C93">
        <f>COUNTIF(Samples!O:O, $A93)</f>
        <v>27</v>
      </c>
      <c r="D93">
        <f>COUNTIFS(Samples!O:O, ($A93), Samples!G:G, ("*FALSE*"))</f>
        <v>24</v>
      </c>
      <c r="E93">
        <f>COUNTIFS(Samples!O:O, ($A93), Samples!G:G, ("*TRUE*"))</f>
        <v>3</v>
      </c>
      <c r="F93">
        <f>COUNTIFS(Samples!O:O, ($A93), Samples!G:G, ("*TRUE*"), Samples!P:P, ("*USA*"))</f>
        <v>3</v>
      </c>
      <c r="G93">
        <f>COUNTIFS(Samples!O:O, ($A93), Samples!G:G, ("*TRUE*"), Samples!P:P, ("*Mexico*"))</f>
        <v>0</v>
      </c>
      <c r="H93">
        <f>COUNTIFS(Samples!O:O, ($A93), Samples!G:G, ("*TRUE*"), Samples!P:P, ("*Canada*"))</f>
        <v>0</v>
      </c>
      <c r="S93" t="str">
        <f>_xlfn.CONCAT(ROUND(Samples!$A93, 0), ", ", ROUND(Samples!$B93, 0))</f>
        <v>-120, 38</v>
      </c>
      <c r="U93" t="str">
        <f>_xlfn.CONCAT(ROUND(Samples!$A93, 0), ROUND(Samples!$B93, 0))</f>
        <v>-12038</v>
      </c>
    </row>
    <row r="94" spans="1:21" x14ac:dyDescent="0.25">
      <c r="A94">
        <v>1979</v>
      </c>
      <c r="C94">
        <f>COUNTIF(Samples!O:O, $A94)</f>
        <v>49</v>
      </c>
      <c r="D94">
        <f>COUNTIFS(Samples!O:O, ($A94), Samples!G:G, ("*FALSE*"))</f>
        <v>46</v>
      </c>
      <c r="E94">
        <f>COUNTIFS(Samples!O:O, ($A94), Samples!G:G, ("*TRUE*"))</f>
        <v>3</v>
      </c>
      <c r="F94">
        <f>COUNTIFS(Samples!O:O, ($A94), Samples!G:G, ("*TRUE*"), Samples!P:P, ("*USA*"))</f>
        <v>3</v>
      </c>
      <c r="G94">
        <f>COUNTIFS(Samples!O:O, ($A94), Samples!G:G, ("*TRUE*"), Samples!P:P, ("*Mexico*"))</f>
        <v>0</v>
      </c>
      <c r="H94">
        <f>COUNTIFS(Samples!O:O, ($A94), Samples!G:G, ("*TRUE*"), Samples!P:P, ("*Canada*"))</f>
        <v>0</v>
      </c>
      <c r="S94" t="str">
        <f>_xlfn.CONCAT(ROUND(Samples!$A94, 0), ", ", ROUND(Samples!$B94, 0))</f>
        <v>-120, 38</v>
      </c>
      <c r="U94" t="str">
        <f>_xlfn.CONCAT(ROUND(Samples!$A94, 0), ROUND(Samples!$B94, 0))</f>
        <v>-12038</v>
      </c>
    </row>
    <row r="95" spans="1:21" x14ac:dyDescent="0.25">
      <c r="A95">
        <v>1980</v>
      </c>
      <c r="C95">
        <f>COUNTIF(Samples!O:O, $A95)</f>
        <v>50</v>
      </c>
      <c r="D95">
        <f>COUNTIFS(Samples!O:O, ($A95), Samples!G:G, ("*FALSE*"))</f>
        <v>42</v>
      </c>
      <c r="E95">
        <f>COUNTIFS(Samples!O:O, ($A95), Samples!G:G, ("*TRUE*"))</f>
        <v>8</v>
      </c>
      <c r="F95">
        <f>COUNTIFS(Samples!O:O, ($A95), Samples!G:G, ("*TRUE*"), Samples!P:P, ("*USA*"))</f>
        <v>8</v>
      </c>
      <c r="G95">
        <f>COUNTIFS(Samples!O:O, ($A95), Samples!G:G, ("*TRUE*"), Samples!P:P, ("*Mexico*"))</f>
        <v>0</v>
      </c>
      <c r="H95">
        <f>COUNTIFS(Samples!O:O, ($A95), Samples!G:G, ("*TRUE*"), Samples!P:P, ("*Canada*"))</f>
        <v>0</v>
      </c>
      <c r="S95" t="str">
        <f>_xlfn.CONCAT(ROUND(Samples!$A95, 0), ", ", ROUND(Samples!$B95, 0))</f>
        <v>-120, 38</v>
      </c>
      <c r="U95" t="str">
        <f>_xlfn.CONCAT(ROUND(Samples!$A95, 0), ROUND(Samples!$B95, 0))</f>
        <v>-12038</v>
      </c>
    </row>
    <row r="96" spans="1:21" x14ac:dyDescent="0.25">
      <c r="A96">
        <v>1981</v>
      </c>
      <c r="C96">
        <f>COUNTIF(Samples!O:O, $A96)</f>
        <v>31</v>
      </c>
      <c r="D96">
        <f>COUNTIFS(Samples!O:O, ($A96), Samples!G:G, ("*FALSE*"))</f>
        <v>31</v>
      </c>
      <c r="E96">
        <f>COUNTIFS(Samples!O:O, ($A96), Samples!G:G, ("*TRUE*"))</f>
        <v>0</v>
      </c>
      <c r="F96">
        <f>COUNTIFS(Samples!O:O, ($A96), Samples!G:G, ("*TRUE*"), Samples!P:P, ("*USA*"))</f>
        <v>0</v>
      </c>
      <c r="G96">
        <f>COUNTIFS(Samples!O:O, ($A96), Samples!G:G, ("*TRUE*"), Samples!P:P, ("*Mexico*"))</f>
        <v>0</v>
      </c>
      <c r="H96">
        <f>COUNTIFS(Samples!O:O, ($A96), Samples!G:G, ("*TRUE*"), Samples!P:P, ("*Canada*"))</f>
        <v>0</v>
      </c>
      <c r="S96" t="str">
        <f>_xlfn.CONCAT(ROUND(Samples!$A96, 0), ", ", ROUND(Samples!$B96, 0))</f>
        <v>-120, 38</v>
      </c>
      <c r="U96" t="str">
        <f>_xlfn.CONCAT(ROUND(Samples!$A96, 0), ROUND(Samples!$B96, 0))</f>
        <v>-12038</v>
      </c>
    </row>
    <row r="97" spans="1:21" x14ac:dyDescent="0.25">
      <c r="A97">
        <v>1982</v>
      </c>
      <c r="C97">
        <f>COUNTIF(Samples!O:O, $A97)</f>
        <v>32</v>
      </c>
      <c r="D97">
        <f>COUNTIFS(Samples!O:O, ($A97), Samples!G:G, ("*FALSE*"))</f>
        <v>26</v>
      </c>
      <c r="E97">
        <f>COUNTIFS(Samples!O:O, ($A97), Samples!G:G, ("*TRUE*"))</f>
        <v>6</v>
      </c>
      <c r="F97">
        <f>COUNTIFS(Samples!O:O, ($A97), Samples!G:G, ("*TRUE*"), Samples!P:P, ("*USA*"))</f>
        <v>6</v>
      </c>
      <c r="G97">
        <f>COUNTIFS(Samples!O:O, ($A97), Samples!G:G, ("*TRUE*"), Samples!P:P, ("*Mexico*"))</f>
        <v>0</v>
      </c>
      <c r="H97">
        <f>COUNTIFS(Samples!O:O, ($A97), Samples!G:G, ("*TRUE*"), Samples!P:P, ("*Canada*"))</f>
        <v>0</v>
      </c>
      <c r="S97" t="str">
        <f>_xlfn.CONCAT(ROUND(Samples!$A97, 0), ", ", ROUND(Samples!$B97, 0))</f>
        <v>-120, 38</v>
      </c>
      <c r="U97" t="str">
        <f>_xlfn.CONCAT(ROUND(Samples!$A97, 0), ROUND(Samples!$B97, 0))</f>
        <v>-12038</v>
      </c>
    </row>
    <row r="98" spans="1:21" x14ac:dyDescent="0.25">
      <c r="A98">
        <v>1983</v>
      </c>
      <c r="C98">
        <f>COUNTIF(Samples!O:O, $A98)</f>
        <v>45</v>
      </c>
      <c r="D98">
        <f>COUNTIFS(Samples!O:O, ($A98), Samples!G:G, ("*FALSE*"))</f>
        <v>39</v>
      </c>
      <c r="E98">
        <f>COUNTIFS(Samples!O:O, ($A98), Samples!G:G, ("*TRUE*"))</f>
        <v>6</v>
      </c>
      <c r="F98">
        <f>COUNTIFS(Samples!O:O, ($A98), Samples!G:G, ("*TRUE*"), Samples!P:P, ("*USA*"))</f>
        <v>6</v>
      </c>
      <c r="G98">
        <f>COUNTIFS(Samples!O:O, ($A98), Samples!G:G, ("*TRUE*"), Samples!P:P, ("*Mexico*"))</f>
        <v>0</v>
      </c>
      <c r="H98">
        <f>COUNTIFS(Samples!O:O, ($A98), Samples!G:G, ("*TRUE*"), Samples!P:P, ("*Canada*"))</f>
        <v>0</v>
      </c>
      <c r="S98" t="str">
        <f>_xlfn.CONCAT(ROUND(Samples!$A98, 0), ", ", ROUND(Samples!$B98, 0))</f>
        <v>-120, 38</v>
      </c>
      <c r="U98" t="str">
        <f>_xlfn.CONCAT(ROUND(Samples!$A98, 0), ROUND(Samples!$B98, 0))</f>
        <v>-12038</v>
      </c>
    </row>
    <row r="99" spans="1:21" x14ac:dyDescent="0.25">
      <c r="A99">
        <v>1984</v>
      </c>
      <c r="C99">
        <f>COUNTIF(Samples!O:O, $A99)</f>
        <v>35</v>
      </c>
      <c r="D99">
        <f>COUNTIFS(Samples!O:O, ($A99), Samples!G:G, ("*FALSE*"))</f>
        <v>32</v>
      </c>
      <c r="E99">
        <f>COUNTIFS(Samples!O:O, ($A99), Samples!G:G, ("*TRUE*"))</f>
        <v>3</v>
      </c>
      <c r="F99">
        <f>COUNTIFS(Samples!O:O, ($A99), Samples!G:G, ("*TRUE*"), Samples!P:P, ("*USA*"))</f>
        <v>3</v>
      </c>
      <c r="G99">
        <f>COUNTIFS(Samples!O:O, ($A99), Samples!G:G, ("*TRUE*"), Samples!P:P, ("*Mexico*"))</f>
        <v>0</v>
      </c>
      <c r="H99">
        <f>COUNTIFS(Samples!O:O, ($A99), Samples!G:G, ("*TRUE*"), Samples!P:P, ("*Canada*"))</f>
        <v>0</v>
      </c>
      <c r="S99" t="str">
        <f>_xlfn.CONCAT(ROUND(Samples!$A99, 0), ", ", ROUND(Samples!$B99, 0))</f>
        <v>-120, 38</v>
      </c>
      <c r="U99" t="str">
        <f>_xlfn.CONCAT(ROUND(Samples!$A99, 0), ROUND(Samples!$B99, 0))</f>
        <v>-12038</v>
      </c>
    </row>
    <row r="100" spans="1:21" x14ac:dyDescent="0.25">
      <c r="A100">
        <v>1985</v>
      </c>
      <c r="C100">
        <f>COUNTIF(Samples!O:O, $A100)</f>
        <v>54</v>
      </c>
      <c r="D100">
        <f>COUNTIFS(Samples!O:O, ($A100), Samples!G:G, ("*FALSE*"))</f>
        <v>42</v>
      </c>
      <c r="E100">
        <f>COUNTIFS(Samples!O:O, ($A100), Samples!G:G, ("*TRUE*"))</f>
        <v>12</v>
      </c>
      <c r="F100">
        <f>COUNTIFS(Samples!O:O, ($A100), Samples!G:G, ("*TRUE*"), Samples!P:P, ("*USA*"))</f>
        <v>12</v>
      </c>
      <c r="G100">
        <f>COUNTIFS(Samples!O:O, ($A100), Samples!G:G, ("*TRUE*"), Samples!P:P, ("*Mexico*"))</f>
        <v>0</v>
      </c>
      <c r="H100">
        <f>COUNTIFS(Samples!O:O, ($A100), Samples!G:G, ("*TRUE*"), Samples!P:P, ("*Canada*"))</f>
        <v>0</v>
      </c>
      <c r="S100" t="str">
        <f>_xlfn.CONCAT(ROUND(Samples!$A100, 0), ", ", ROUND(Samples!$B100, 0))</f>
        <v>-120, 38</v>
      </c>
      <c r="U100" t="str">
        <f>_xlfn.CONCAT(ROUND(Samples!$A100, 0), ROUND(Samples!$B100, 0))</f>
        <v>-12038</v>
      </c>
    </row>
    <row r="101" spans="1:21" x14ac:dyDescent="0.25">
      <c r="A101">
        <v>1986</v>
      </c>
      <c r="C101">
        <f>COUNTIF(Samples!O:O, $A101)</f>
        <v>91</v>
      </c>
      <c r="D101">
        <f>COUNTIFS(Samples!O:O, ($A101), Samples!G:G, ("*FALSE*"))</f>
        <v>88</v>
      </c>
      <c r="E101">
        <f>COUNTIFS(Samples!O:O, ($A101), Samples!G:G, ("*TRUE*"))</f>
        <v>3</v>
      </c>
      <c r="F101">
        <f>COUNTIFS(Samples!O:O, ($A101), Samples!G:G, ("*TRUE*"), Samples!P:P, ("*USA*"))</f>
        <v>3</v>
      </c>
      <c r="G101">
        <f>COUNTIFS(Samples!O:O, ($A101), Samples!G:G, ("*TRUE*"), Samples!P:P, ("*Mexico*"))</f>
        <v>0</v>
      </c>
      <c r="H101">
        <f>COUNTIFS(Samples!O:O, ($A101), Samples!G:G, ("*TRUE*"), Samples!P:P, ("*Canada*"))</f>
        <v>0</v>
      </c>
      <c r="S101" t="str">
        <f>_xlfn.CONCAT(ROUND(Samples!$A101, 0), ", ", ROUND(Samples!$B101, 0))</f>
        <v>-120, 38</v>
      </c>
      <c r="U101" t="str">
        <f>_xlfn.CONCAT(ROUND(Samples!$A101, 0), ROUND(Samples!$B101, 0))</f>
        <v>-12038</v>
      </c>
    </row>
    <row r="102" spans="1:21" x14ac:dyDescent="0.25">
      <c r="A102">
        <v>1987</v>
      </c>
      <c r="C102">
        <f>COUNTIF(Samples!O:O, $A102)</f>
        <v>61</v>
      </c>
      <c r="D102">
        <f>COUNTIFS(Samples!O:O, ($A102), Samples!G:G, ("*FALSE*"))</f>
        <v>58</v>
      </c>
      <c r="E102">
        <f>COUNTIFS(Samples!O:O, ($A102), Samples!G:G, ("*TRUE*"))</f>
        <v>3</v>
      </c>
      <c r="F102">
        <f>COUNTIFS(Samples!O:O, ($A102), Samples!G:G, ("*TRUE*"), Samples!P:P, ("*USA*"))</f>
        <v>3</v>
      </c>
      <c r="G102">
        <f>COUNTIFS(Samples!O:O, ($A102), Samples!G:G, ("*TRUE*"), Samples!P:P, ("*Mexico*"))</f>
        <v>0</v>
      </c>
      <c r="H102">
        <f>COUNTIFS(Samples!O:O, ($A102), Samples!G:G, ("*TRUE*"), Samples!P:P, ("*Canada*"))</f>
        <v>0</v>
      </c>
      <c r="S102" t="str">
        <f>_xlfn.CONCAT(ROUND(Samples!$A102, 0), ", ", ROUND(Samples!$B102, 0))</f>
        <v>-120, 38</v>
      </c>
      <c r="U102" t="str">
        <f>_xlfn.CONCAT(ROUND(Samples!$A102, 0), ROUND(Samples!$B102, 0))</f>
        <v>-12038</v>
      </c>
    </row>
    <row r="103" spans="1:21" x14ac:dyDescent="0.25">
      <c r="A103">
        <v>1988</v>
      </c>
      <c r="C103">
        <f>COUNTIF(Samples!O:O, $A103)</f>
        <v>79</v>
      </c>
      <c r="D103">
        <f>COUNTIFS(Samples!O:O, ($A103), Samples!G:G, ("*FALSE*"))</f>
        <v>72</v>
      </c>
      <c r="E103">
        <f>COUNTIFS(Samples!O:O, ($A103), Samples!G:G, ("*TRUE*"))</f>
        <v>7</v>
      </c>
      <c r="F103">
        <f>COUNTIFS(Samples!O:O, ($A103), Samples!G:G, ("*TRUE*"), Samples!P:P, ("*USA*"))</f>
        <v>7</v>
      </c>
      <c r="G103">
        <f>COUNTIFS(Samples!O:O, ($A103), Samples!G:G, ("*TRUE*"), Samples!P:P, ("*Mexico*"))</f>
        <v>0</v>
      </c>
      <c r="H103">
        <f>COUNTIFS(Samples!O:O, ($A103), Samples!G:G, ("*TRUE*"), Samples!P:P, ("*Canada*"))</f>
        <v>0</v>
      </c>
      <c r="S103" t="str">
        <f>_xlfn.CONCAT(ROUND(Samples!$A103, 0), ", ", ROUND(Samples!$B103, 0))</f>
        <v>-120, 38</v>
      </c>
      <c r="U103" t="str">
        <f>_xlfn.CONCAT(ROUND(Samples!$A103, 0), ROUND(Samples!$B103, 0))</f>
        <v>-12038</v>
      </c>
    </row>
    <row r="104" spans="1:21" x14ac:dyDescent="0.25">
      <c r="A104">
        <v>1989</v>
      </c>
      <c r="C104">
        <f>COUNTIF(Samples!O:O, $A104)</f>
        <v>68</v>
      </c>
      <c r="D104">
        <f>COUNTIFS(Samples!O:O, ($A104), Samples!G:G, ("*FALSE*"))</f>
        <v>64</v>
      </c>
      <c r="E104">
        <f>COUNTIFS(Samples!O:O, ($A104), Samples!G:G, ("*TRUE*"))</f>
        <v>4</v>
      </c>
      <c r="F104">
        <f>COUNTIFS(Samples!O:O, ($A104), Samples!G:G, ("*TRUE*"), Samples!P:P, ("*USA*"))</f>
        <v>4</v>
      </c>
      <c r="G104">
        <f>COUNTIFS(Samples!O:O, ($A104), Samples!G:G, ("*TRUE*"), Samples!P:P, ("*Mexico*"))</f>
        <v>0</v>
      </c>
      <c r="H104">
        <f>COUNTIFS(Samples!O:O, ($A104), Samples!G:G, ("*TRUE*"), Samples!P:P, ("*Canada*"))</f>
        <v>0</v>
      </c>
      <c r="S104" t="str">
        <f>_xlfn.CONCAT(ROUND(Samples!$A104, 0), ", ", ROUND(Samples!$B104, 0))</f>
        <v>-120, 38</v>
      </c>
      <c r="U104" t="str">
        <f>_xlfn.CONCAT(ROUND(Samples!$A104, 0), ROUND(Samples!$B104, 0))</f>
        <v>-12038</v>
      </c>
    </row>
    <row r="105" spans="1:21" x14ac:dyDescent="0.25">
      <c r="A105">
        <v>1990</v>
      </c>
      <c r="C105">
        <f>COUNTIF(Samples!O:O, $A105)</f>
        <v>14</v>
      </c>
      <c r="D105">
        <f>COUNTIFS(Samples!O:O, ($A105), Samples!G:G, ("*FALSE*"))</f>
        <v>11</v>
      </c>
      <c r="E105">
        <f>COUNTIFS(Samples!O:O, ($A105), Samples!G:G, ("*TRUE*"))</f>
        <v>3</v>
      </c>
      <c r="F105">
        <f>COUNTIFS(Samples!O:O, ($A105), Samples!G:G, ("*TRUE*"), Samples!P:P, ("*USA*"))</f>
        <v>3</v>
      </c>
      <c r="G105">
        <f>COUNTIFS(Samples!O:O, ($A105), Samples!G:G, ("*TRUE*"), Samples!P:P, ("*Mexico*"))</f>
        <v>0</v>
      </c>
      <c r="H105">
        <f>COUNTIFS(Samples!O:O, ($A105), Samples!G:G, ("*TRUE*"), Samples!P:P, ("*Canada*"))</f>
        <v>0</v>
      </c>
      <c r="S105" t="str">
        <f>_xlfn.CONCAT(ROUND(Samples!$A105, 0), ", ", ROUND(Samples!$B105, 0))</f>
        <v>-120, 38</v>
      </c>
      <c r="U105" t="str">
        <f>_xlfn.CONCAT(ROUND(Samples!$A105, 0), ROUND(Samples!$B105, 0))</f>
        <v>-12038</v>
      </c>
    </row>
    <row r="106" spans="1:21" x14ac:dyDescent="0.25">
      <c r="A106">
        <v>1991</v>
      </c>
      <c r="C106">
        <f>COUNTIF(Samples!O:O, $A106)</f>
        <v>17</v>
      </c>
      <c r="D106">
        <f>COUNTIFS(Samples!O:O, ($A106), Samples!G:G, ("*FALSE*"))</f>
        <v>15</v>
      </c>
      <c r="E106">
        <f>COUNTIFS(Samples!O:O, ($A106), Samples!G:G, ("*TRUE*"))</f>
        <v>2</v>
      </c>
      <c r="F106">
        <f>COUNTIFS(Samples!O:O, ($A106), Samples!G:G, ("*TRUE*"), Samples!P:P, ("*USA*"))</f>
        <v>2</v>
      </c>
      <c r="G106">
        <f>COUNTIFS(Samples!O:O, ($A106), Samples!G:G, ("*TRUE*"), Samples!P:P, ("*Mexico*"))</f>
        <v>0</v>
      </c>
      <c r="H106">
        <f>COUNTIFS(Samples!O:O, ($A106), Samples!G:G, ("*TRUE*"), Samples!P:P, ("*Canada*"))</f>
        <v>0</v>
      </c>
      <c r="S106" t="str">
        <f>_xlfn.CONCAT(ROUND(Samples!$A106, 0), ", ", ROUND(Samples!$B106, 0))</f>
        <v>-120, 38</v>
      </c>
      <c r="U106" t="str">
        <f>_xlfn.CONCAT(ROUND(Samples!$A106, 0), ROUND(Samples!$B106, 0))</f>
        <v>-12038</v>
      </c>
    </row>
    <row r="107" spans="1:21" x14ac:dyDescent="0.25">
      <c r="A107">
        <v>1992</v>
      </c>
      <c r="C107">
        <f>COUNTIF(Samples!O:O, $A107)</f>
        <v>43</v>
      </c>
      <c r="D107">
        <f>COUNTIFS(Samples!O:O, ($A107), Samples!G:G, ("*FALSE*"))</f>
        <v>41</v>
      </c>
      <c r="E107">
        <f>COUNTIFS(Samples!O:O, ($A107), Samples!G:G, ("*TRUE*"))</f>
        <v>2</v>
      </c>
      <c r="F107">
        <f>COUNTIFS(Samples!O:O, ($A107), Samples!G:G, ("*TRUE*"), Samples!P:P, ("*USA*"))</f>
        <v>2</v>
      </c>
      <c r="G107">
        <f>COUNTIFS(Samples!O:O, ($A107), Samples!G:G, ("*TRUE*"), Samples!P:P, ("*Mexico*"))</f>
        <v>0</v>
      </c>
      <c r="H107">
        <f>COUNTIFS(Samples!O:O, ($A107), Samples!G:G, ("*TRUE*"), Samples!P:P, ("*Canada*"))</f>
        <v>0</v>
      </c>
      <c r="S107" t="str">
        <f>_xlfn.CONCAT(ROUND(Samples!$A107, 0), ", ", ROUND(Samples!$B107, 0))</f>
        <v>-120, 38</v>
      </c>
      <c r="U107" t="str">
        <f>_xlfn.CONCAT(ROUND(Samples!$A107, 0), ROUND(Samples!$B107, 0))</f>
        <v>-12038</v>
      </c>
    </row>
    <row r="108" spans="1:21" x14ac:dyDescent="0.25">
      <c r="A108">
        <v>1993</v>
      </c>
      <c r="C108">
        <f>COUNTIF(Samples!O:O, $A108)</f>
        <v>85</v>
      </c>
      <c r="D108">
        <f>COUNTIFS(Samples!O:O, ($A108), Samples!G:G, ("*FALSE*"))</f>
        <v>74</v>
      </c>
      <c r="E108">
        <f>COUNTIFS(Samples!O:O, ($A108), Samples!G:G, ("*TRUE*"))</f>
        <v>11</v>
      </c>
      <c r="F108">
        <f>COUNTIFS(Samples!O:O, ($A108), Samples!G:G, ("*TRUE*"), Samples!P:P, ("*USA*"))</f>
        <v>11</v>
      </c>
      <c r="G108">
        <f>COUNTIFS(Samples!O:O, ($A108), Samples!G:G, ("*TRUE*"), Samples!P:P, ("*Mexico*"))</f>
        <v>0</v>
      </c>
      <c r="H108">
        <f>COUNTIFS(Samples!O:O, ($A108), Samples!G:G, ("*TRUE*"), Samples!P:P, ("*Canada*"))</f>
        <v>0</v>
      </c>
      <c r="S108" t="str">
        <f>_xlfn.CONCAT(ROUND(Samples!$A108, 0), ", ", ROUND(Samples!$B108, 0))</f>
        <v>-120, 38</v>
      </c>
      <c r="U108" t="str">
        <f>_xlfn.CONCAT(ROUND(Samples!$A108, 0), ROUND(Samples!$B108, 0))</f>
        <v>-12038</v>
      </c>
    </row>
    <row r="109" spans="1:21" x14ac:dyDescent="0.25">
      <c r="A109">
        <v>1994</v>
      </c>
      <c r="C109">
        <f>COUNTIF(Samples!O:O, $A109)</f>
        <v>70</v>
      </c>
      <c r="D109">
        <f>COUNTIFS(Samples!O:O, ($A109), Samples!G:G, ("*FALSE*"))</f>
        <v>50</v>
      </c>
      <c r="E109">
        <f>COUNTIFS(Samples!O:O, ($A109), Samples!G:G, ("*TRUE*"))</f>
        <v>20</v>
      </c>
      <c r="F109">
        <f>COUNTIFS(Samples!O:O, ($A109), Samples!G:G, ("*TRUE*"), Samples!P:P, ("*USA*"))</f>
        <v>20</v>
      </c>
      <c r="G109">
        <f>COUNTIFS(Samples!O:O, ($A109), Samples!G:G, ("*TRUE*"), Samples!P:P, ("*Mexico*"))</f>
        <v>0</v>
      </c>
      <c r="H109">
        <f>COUNTIFS(Samples!O:O, ($A109), Samples!G:G, ("*TRUE*"), Samples!P:P, ("*Canada*"))</f>
        <v>0</v>
      </c>
      <c r="S109" t="str">
        <f>_xlfn.CONCAT(ROUND(Samples!$A109, 0), ", ", ROUND(Samples!$B109, 0))</f>
        <v>-120, 38</v>
      </c>
      <c r="U109" t="str">
        <f>_xlfn.CONCAT(ROUND(Samples!$A109, 0), ROUND(Samples!$B109, 0))</f>
        <v>-12038</v>
      </c>
    </row>
    <row r="110" spans="1:21" x14ac:dyDescent="0.25">
      <c r="A110">
        <v>1995</v>
      </c>
      <c r="C110">
        <f>COUNTIF(Samples!O:O, $A110)</f>
        <v>30</v>
      </c>
      <c r="D110">
        <f>COUNTIFS(Samples!O:O, ($A110), Samples!G:G, ("*FALSE*"))</f>
        <v>18</v>
      </c>
      <c r="E110">
        <f>COUNTIFS(Samples!O:O, ($A110), Samples!G:G, ("*TRUE*"))</f>
        <v>12</v>
      </c>
      <c r="F110">
        <f>COUNTIFS(Samples!O:O, ($A110), Samples!G:G, ("*TRUE*"), Samples!P:P, ("*USA*"))</f>
        <v>12</v>
      </c>
      <c r="G110">
        <f>COUNTIFS(Samples!O:O, ($A110), Samples!G:G, ("*TRUE*"), Samples!P:P, ("*Mexico*"))</f>
        <v>0</v>
      </c>
      <c r="H110">
        <f>COUNTIFS(Samples!O:O, ($A110), Samples!G:G, ("*TRUE*"), Samples!P:P, ("*Canada*"))</f>
        <v>0</v>
      </c>
      <c r="S110" t="str">
        <f>_xlfn.CONCAT(ROUND(Samples!$A110, 0), ", ", ROUND(Samples!$B110, 0))</f>
        <v>-120, 38</v>
      </c>
      <c r="U110" t="str">
        <f>_xlfn.CONCAT(ROUND(Samples!$A110, 0), ROUND(Samples!$B110, 0))</f>
        <v>-12038</v>
      </c>
    </row>
    <row r="111" spans="1:21" x14ac:dyDescent="0.25">
      <c r="A111">
        <v>1996</v>
      </c>
      <c r="C111">
        <f>COUNTIF(Samples!O:O, $A111)</f>
        <v>14</v>
      </c>
      <c r="D111">
        <f>COUNTIFS(Samples!O:O, ($A111), Samples!G:G, ("*FALSE*"))</f>
        <v>11</v>
      </c>
      <c r="E111">
        <f>COUNTIFS(Samples!O:O, ($A111), Samples!G:G, ("*TRUE*"))</f>
        <v>3</v>
      </c>
      <c r="F111">
        <f>COUNTIFS(Samples!O:O, ($A111), Samples!G:G, ("*TRUE*"), Samples!P:P, ("*USA*"))</f>
        <v>3</v>
      </c>
      <c r="G111">
        <f>COUNTIFS(Samples!O:O, ($A111), Samples!G:G, ("*TRUE*"), Samples!P:P, ("*Mexico*"))</f>
        <v>0</v>
      </c>
      <c r="H111">
        <f>COUNTIFS(Samples!O:O, ($A111), Samples!G:G, ("*TRUE*"), Samples!P:P, ("*Canada*"))</f>
        <v>0</v>
      </c>
      <c r="S111" t="str">
        <f>_xlfn.CONCAT(ROUND(Samples!$A111, 0), ", ", ROUND(Samples!$B111, 0))</f>
        <v>-120, 38</v>
      </c>
      <c r="U111" t="str">
        <f>_xlfn.CONCAT(ROUND(Samples!$A111, 0), ROUND(Samples!$B111, 0))</f>
        <v>-12038</v>
      </c>
    </row>
    <row r="112" spans="1:21" x14ac:dyDescent="0.25">
      <c r="A112">
        <v>1997</v>
      </c>
      <c r="C112">
        <f>COUNTIF(Samples!O:O, $A112)</f>
        <v>46</v>
      </c>
      <c r="D112">
        <f>COUNTIFS(Samples!O:O, ($A112), Samples!G:G, ("*FALSE*"))</f>
        <v>41</v>
      </c>
      <c r="E112">
        <f>COUNTIFS(Samples!O:O, ($A112), Samples!G:G, ("*TRUE*"))</f>
        <v>5</v>
      </c>
      <c r="F112">
        <f>COUNTIFS(Samples!O:O, ($A112), Samples!G:G, ("*TRUE*"), Samples!P:P, ("*USA*"))</f>
        <v>5</v>
      </c>
      <c r="G112">
        <f>COUNTIFS(Samples!O:O, ($A112), Samples!G:G, ("*TRUE*"), Samples!P:P, ("*Mexico*"))</f>
        <v>0</v>
      </c>
      <c r="H112">
        <f>COUNTIFS(Samples!O:O, ($A112), Samples!G:G, ("*TRUE*"), Samples!P:P, ("*Canada*"))</f>
        <v>0</v>
      </c>
      <c r="S112" t="str">
        <f>_xlfn.CONCAT(ROUND(Samples!$A112, 0), ", ", ROUND(Samples!$B112, 0))</f>
        <v>-120, 38</v>
      </c>
      <c r="U112" t="str">
        <f>_xlfn.CONCAT(ROUND(Samples!$A112, 0), ROUND(Samples!$B112, 0))</f>
        <v>-12038</v>
      </c>
    </row>
    <row r="113" spans="1:21" x14ac:dyDescent="0.25">
      <c r="A113">
        <v>1998</v>
      </c>
      <c r="C113">
        <f>COUNTIF(Samples!O:O, $A113)</f>
        <v>48</v>
      </c>
      <c r="D113">
        <f>COUNTIFS(Samples!O:O, ($A113), Samples!G:G, ("*FALSE*"))</f>
        <v>34</v>
      </c>
      <c r="E113">
        <f>COUNTIFS(Samples!O:O, ($A113), Samples!G:G, ("*TRUE*"))</f>
        <v>14</v>
      </c>
      <c r="F113">
        <f>COUNTIFS(Samples!O:O, ($A113), Samples!G:G, ("*TRUE*"), Samples!P:P, ("*USA*"))</f>
        <v>14</v>
      </c>
      <c r="G113">
        <f>COUNTIFS(Samples!O:O, ($A113), Samples!G:G, ("*TRUE*"), Samples!P:P, ("*Mexico*"))</f>
        <v>0</v>
      </c>
      <c r="H113">
        <f>COUNTIFS(Samples!O:O, ($A113), Samples!G:G, ("*TRUE*"), Samples!P:P, ("*Canada*"))</f>
        <v>0</v>
      </c>
      <c r="S113" t="str">
        <f>_xlfn.CONCAT(ROUND(Samples!$A113, 0), ", ", ROUND(Samples!$B113, 0))</f>
        <v>-120, 38</v>
      </c>
      <c r="U113" t="str">
        <f>_xlfn.CONCAT(ROUND(Samples!$A113, 0), ROUND(Samples!$B113, 0))</f>
        <v>-12038</v>
      </c>
    </row>
    <row r="114" spans="1:21" x14ac:dyDescent="0.25">
      <c r="A114">
        <v>1999</v>
      </c>
      <c r="C114">
        <f>COUNTIF(Samples!O:O, $A114)</f>
        <v>73</v>
      </c>
      <c r="D114">
        <f>COUNTIFS(Samples!O:O, ($A114), Samples!G:G, ("*FALSE*"))</f>
        <v>57</v>
      </c>
      <c r="E114">
        <f>COUNTIFS(Samples!O:O, ($A114), Samples!G:G, ("*TRUE*"))</f>
        <v>16</v>
      </c>
      <c r="F114">
        <f>COUNTIFS(Samples!O:O, ($A114), Samples!G:G, ("*TRUE*"), Samples!P:P, ("*USA*"))</f>
        <v>16</v>
      </c>
      <c r="G114">
        <f>COUNTIFS(Samples!O:O, ($A114), Samples!G:G, ("*TRUE*"), Samples!P:P, ("*Mexico*"))</f>
        <v>0</v>
      </c>
      <c r="H114">
        <f>COUNTIFS(Samples!O:O, ($A114), Samples!G:G, ("*TRUE*"), Samples!P:P, ("*Canada*"))</f>
        <v>0</v>
      </c>
      <c r="S114" t="str">
        <f>_xlfn.CONCAT(ROUND(Samples!$A114, 0), ", ", ROUND(Samples!$B114, 0))</f>
        <v>-120, 38</v>
      </c>
      <c r="U114" t="str">
        <f>_xlfn.CONCAT(ROUND(Samples!$A114, 0), ROUND(Samples!$B114, 0))</f>
        <v>-12038</v>
      </c>
    </row>
    <row r="115" spans="1:21" x14ac:dyDescent="0.25">
      <c r="A115">
        <v>2000</v>
      </c>
      <c r="C115">
        <f>COUNTIF(Samples!O:O, $A115)</f>
        <v>55</v>
      </c>
      <c r="D115">
        <f>COUNTIFS(Samples!O:O, ($A115), Samples!G:G, ("*FALSE*"))</f>
        <v>52</v>
      </c>
      <c r="E115">
        <f>COUNTIFS(Samples!O:O, ($A115), Samples!G:G, ("*TRUE*"))</f>
        <v>3</v>
      </c>
      <c r="F115">
        <f>COUNTIFS(Samples!O:O, ($A115), Samples!G:G, ("*TRUE*"), Samples!P:P, ("*USA*"))</f>
        <v>3</v>
      </c>
      <c r="G115">
        <f>COUNTIFS(Samples!O:O, ($A115), Samples!G:G, ("*TRUE*"), Samples!P:P, ("*Mexico*"))</f>
        <v>0</v>
      </c>
      <c r="H115">
        <f>COUNTIFS(Samples!O:O, ($A115), Samples!G:G, ("*TRUE*"), Samples!P:P, ("*Canada*"))</f>
        <v>0</v>
      </c>
      <c r="S115" t="str">
        <f>_xlfn.CONCAT(ROUND(Samples!$A115, 0), ", ", ROUND(Samples!$B115, 0))</f>
        <v>-120, 38</v>
      </c>
      <c r="U115" t="str">
        <f>_xlfn.CONCAT(ROUND(Samples!$A115, 0), ROUND(Samples!$B115, 0))</f>
        <v>-12038</v>
      </c>
    </row>
    <row r="116" spans="1:21" x14ac:dyDescent="0.25">
      <c r="A116">
        <v>2001</v>
      </c>
      <c r="C116">
        <f>COUNTIF(Samples!O:O, $A116)</f>
        <v>72</v>
      </c>
      <c r="D116">
        <f>COUNTIFS(Samples!O:O, ($A116), Samples!G:G, ("*FALSE*"))</f>
        <v>67</v>
      </c>
      <c r="E116">
        <f>COUNTIFS(Samples!O:O, ($A116), Samples!G:G, ("*TRUE*"))</f>
        <v>5</v>
      </c>
      <c r="F116">
        <f>COUNTIFS(Samples!O:O, ($A116), Samples!G:G, ("*TRUE*"), Samples!P:P, ("*USA*"))</f>
        <v>5</v>
      </c>
      <c r="G116">
        <f>COUNTIFS(Samples!O:O, ($A116), Samples!G:G, ("*TRUE*"), Samples!P:P, ("*Mexico*"))</f>
        <v>0</v>
      </c>
      <c r="H116">
        <f>COUNTIFS(Samples!O:O, ($A116), Samples!G:G, ("*TRUE*"), Samples!P:P, ("*Canada*"))</f>
        <v>0</v>
      </c>
      <c r="S116" t="str">
        <f>_xlfn.CONCAT(ROUND(Samples!$A116, 0), ", ", ROUND(Samples!$B116, 0))</f>
        <v>-120, 38</v>
      </c>
      <c r="U116" t="str">
        <f>_xlfn.CONCAT(ROUND(Samples!$A116, 0), ROUND(Samples!$B116, 0))</f>
        <v>-12038</v>
      </c>
    </row>
    <row r="117" spans="1:21" x14ac:dyDescent="0.25">
      <c r="A117">
        <v>2002</v>
      </c>
      <c r="C117">
        <f>COUNTIF(Samples!O:O, $A117)</f>
        <v>21</v>
      </c>
      <c r="D117">
        <f>COUNTIFS(Samples!O:O, ($A117), Samples!G:G, ("*FALSE*"))</f>
        <v>18</v>
      </c>
      <c r="E117">
        <f>COUNTIFS(Samples!O:O, ($A117), Samples!G:G, ("*TRUE*"))</f>
        <v>3</v>
      </c>
      <c r="F117">
        <f>COUNTIFS(Samples!O:O, ($A117), Samples!G:G, ("*TRUE*"), Samples!P:P, ("*USA*"))</f>
        <v>3</v>
      </c>
      <c r="G117">
        <f>COUNTIFS(Samples!O:O, ($A117), Samples!G:G, ("*TRUE*"), Samples!P:P, ("*Mexico*"))</f>
        <v>0</v>
      </c>
      <c r="H117">
        <f>COUNTIFS(Samples!O:O, ($A117), Samples!G:G, ("*TRUE*"), Samples!P:P, ("*Canada*"))</f>
        <v>0</v>
      </c>
      <c r="S117" t="str">
        <f>_xlfn.CONCAT(ROUND(Samples!$A117, 0), ", ", ROUND(Samples!$B117, 0))</f>
        <v>-120, 38</v>
      </c>
      <c r="U117" t="str">
        <f>_xlfn.CONCAT(ROUND(Samples!$A117, 0), ROUND(Samples!$B117, 0))</f>
        <v>-12038</v>
      </c>
    </row>
    <row r="118" spans="1:21" x14ac:dyDescent="0.25">
      <c r="A118">
        <v>2003</v>
      </c>
      <c r="C118">
        <f>COUNTIF(Samples!O:O, $A118)</f>
        <v>40</v>
      </c>
      <c r="D118">
        <f>COUNTIFS(Samples!O:O, ($A118), Samples!G:G, ("*FALSE*"))</f>
        <v>31</v>
      </c>
      <c r="E118">
        <f>COUNTIFS(Samples!O:O, ($A118), Samples!G:G, ("*TRUE*"))</f>
        <v>9</v>
      </c>
      <c r="F118">
        <f>COUNTIFS(Samples!O:O, ($A118), Samples!G:G, ("*TRUE*"), Samples!P:P, ("*USA*"))</f>
        <v>9</v>
      </c>
      <c r="G118">
        <f>COUNTIFS(Samples!O:O, ($A118), Samples!G:G, ("*TRUE*"), Samples!P:P, ("*Mexico*"))</f>
        <v>0</v>
      </c>
      <c r="H118">
        <f>COUNTIFS(Samples!O:O, ($A118), Samples!G:G, ("*TRUE*"), Samples!P:P, ("*Canada*"))</f>
        <v>0</v>
      </c>
      <c r="S118" t="str">
        <f>_xlfn.CONCAT(ROUND(Samples!$A118, 0), ", ", ROUND(Samples!$B118, 0))</f>
        <v>-120, 38</v>
      </c>
      <c r="U118" t="str">
        <f>_xlfn.CONCAT(ROUND(Samples!$A118, 0), ROUND(Samples!$B118, 0))</f>
        <v>-12038</v>
      </c>
    </row>
    <row r="119" spans="1:21" x14ac:dyDescent="0.25">
      <c r="A119">
        <v>2004</v>
      </c>
      <c r="C119">
        <f>COUNTIF(Samples!O:O, $A119)</f>
        <v>53</v>
      </c>
      <c r="D119">
        <f>COUNTIFS(Samples!O:O, ($A119), Samples!G:G, ("*FALSE*"))</f>
        <v>43</v>
      </c>
      <c r="E119">
        <f>COUNTIFS(Samples!O:O, ($A119), Samples!G:G, ("*TRUE*"))</f>
        <v>10</v>
      </c>
      <c r="F119">
        <f>COUNTIFS(Samples!O:O, ($A119), Samples!G:G, ("*TRUE*"), Samples!P:P, ("*USA*"))</f>
        <v>10</v>
      </c>
      <c r="G119">
        <f>COUNTIFS(Samples!O:O, ($A119), Samples!G:G, ("*TRUE*"), Samples!P:P, ("*Mexico*"))</f>
        <v>0</v>
      </c>
      <c r="H119">
        <f>COUNTIFS(Samples!O:O, ($A119), Samples!G:G, ("*TRUE*"), Samples!P:P, ("*Canada*"))</f>
        <v>0</v>
      </c>
      <c r="S119" t="str">
        <f>_xlfn.CONCAT(ROUND(Samples!$A119, 0), ", ", ROUND(Samples!$B119, 0))</f>
        <v>-120, 38</v>
      </c>
      <c r="U119" t="str">
        <f>_xlfn.CONCAT(ROUND(Samples!$A119, 0), ROUND(Samples!$B119, 0))</f>
        <v>-12038</v>
      </c>
    </row>
    <row r="120" spans="1:21" x14ac:dyDescent="0.25">
      <c r="A120">
        <v>2005</v>
      </c>
      <c r="C120">
        <f>COUNTIF(Samples!O:O, $A120)</f>
        <v>56</v>
      </c>
      <c r="D120">
        <f>COUNTIFS(Samples!O:O, ($A120), Samples!G:G, ("*FALSE*"))</f>
        <v>39</v>
      </c>
      <c r="E120">
        <f>COUNTIFS(Samples!O:O, ($A120), Samples!G:G, ("*TRUE*"))</f>
        <v>17</v>
      </c>
      <c r="F120">
        <f>COUNTIFS(Samples!O:O, ($A120), Samples!G:G, ("*TRUE*"), Samples!P:P, ("*USA*"))</f>
        <v>17</v>
      </c>
      <c r="G120">
        <f>COUNTIFS(Samples!O:O, ($A120), Samples!G:G, ("*TRUE*"), Samples!P:P, ("*Mexico*"))</f>
        <v>0</v>
      </c>
      <c r="H120">
        <f>COUNTIFS(Samples!O:O, ($A120), Samples!G:G, ("*TRUE*"), Samples!P:P, ("*Canada*"))</f>
        <v>0</v>
      </c>
      <c r="S120" t="str">
        <f>_xlfn.CONCAT(ROUND(Samples!$A120, 0), ", ", ROUND(Samples!$B120, 0))</f>
        <v>-120, 38</v>
      </c>
      <c r="U120" t="str">
        <f>_xlfn.CONCAT(ROUND(Samples!$A120, 0), ROUND(Samples!$B120, 0))</f>
        <v>-12038</v>
      </c>
    </row>
    <row r="121" spans="1:21" x14ac:dyDescent="0.25">
      <c r="A121">
        <v>2006</v>
      </c>
      <c r="C121">
        <f>COUNTIF(Samples!O:O, $A121)</f>
        <v>463</v>
      </c>
      <c r="D121">
        <f>COUNTIFS(Samples!O:O, ($A121), Samples!G:G, ("*FALSE*"))</f>
        <v>385</v>
      </c>
      <c r="E121">
        <f>COUNTIFS(Samples!O:O, ($A121), Samples!G:G, ("*TRUE*"))</f>
        <v>78</v>
      </c>
      <c r="F121">
        <f>COUNTIFS(Samples!O:O, ($A121), Samples!G:G, ("*TRUE*"), Samples!P:P, ("*USA*"))</f>
        <v>53</v>
      </c>
      <c r="G121">
        <f>COUNTIFS(Samples!O:O, ($A121), Samples!G:G, ("*TRUE*"), Samples!P:P, ("*Mexico*"))</f>
        <v>25</v>
      </c>
      <c r="H121">
        <f>COUNTIFS(Samples!O:O, ($A121), Samples!G:G, ("*TRUE*"), Samples!P:P, ("*Canada*"))</f>
        <v>0</v>
      </c>
      <c r="S121" t="str">
        <f>_xlfn.CONCAT(ROUND(Samples!$A121, 0), ", ", ROUND(Samples!$B121, 0))</f>
        <v>-120, 38</v>
      </c>
      <c r="U121" t="str">
        <f>_xlfn.CONCAT(ROUND(Samples!$A121, 0), ROUND(Samples!$B121, 0))</f>
        <v>-12038</v>
      </c>
    </row>
    <row r="122" spans="1:21" x14ac:dyDescent="0.25">
      <c r="A122">
        <v>2007</v>
      </c>
      <c r="C122">
        <f>COUNTIF(Samples!O:O, $A122)</f>
        <v>615</v>
      </c>
      <c r="D122">
        <f>COUNTIFS(Samples!O:O, ($A122), Samples!G:G, ("*FALSE*"))</f>
        <v>511</v>
      </c>
      <c r="E122">
        <f>COUNTIFS(Samples!O:O, ($A122), Samples!G:G, ("*TRUE*"))</f>
        <v>104</v>
      </c>
      <c r="F122">
        <f>COUNTIFS(Samples!O:O, ($A122), Samples!G:G, ("*TRUE*"), Samples!P:P, ("*USA*"))</f>
        <v>24</v>
      </c>
      <c r="G122">
        <f>COUNTIFS(Samples!O:O, ($A122), Samples!G:G, ("*TRUE*"), Samples!P:P, ("*Mexico*"))</f>
        <v>80</v>
      </c>
      <c r="H122">
        <f>COUNTIFS(Samples!O:O, ($A122), Samples!G:G, ("*TRUE*"), Samples!P:P, ("*Canada*"))</f>
        <v>0</v>
      </c>
      <c r="S122" t="str">
        <f>_xlfn.CONCAT(ROUND(Samples!$A122, 0), ", ", ROUND(Samples!$B122, 0))</f>
        <v>-120, 38</v>
      </c>
      <c r="U122" t="str">
        <f>_xlfn.CONCAT(ROUND(Samples!$A122, 0), ROUND(Samples!$B122, 0))</f>
        <v>-12038</v>
      </c>
    </row>
    <row r="123" spans="1:21" x14ac:dyDescent="0.25">
      <c r="A123">
        <v>2008</v>
      </c>
      <c r="C123">
        <f>COUNTIF(Samples!O:O, $A123)</f>
        <v>855</v>
      </c>
      <c r="D123">
        <f>COUNTIFS(Samples!O:O, ($A123), Samples!G:G, ("*FALSE*"))</f>
        <v>752</v>
      </c>
      <c r="E123">
        <f>COUNTIFS(Samples!O:O, ($A123), Samples!G:G, ("*TRUE*"))</f>
        <v>103</v>
      </c>
      <c r="F123">
        <f>COUNTIFS(Samples!O:O, ($A123), Samples!G:G, ("*TRUE*"), Samples!P:P, ("*USA*"))</f>
        <v>8</v>
      </c>
      <c r="G123">
        <f>COUNTIFS(Samples!O:O, ($A123), Samples!G:G, ("*TRUE*"), Samples!P:P, ("*Mexico*"))</f>
        <v>95</v>
      </c>
      <c r="H123">
        <f>COUNTIFS(Samples!O:O, ($A123), Samples!G:G, ("*TRUE*"), Samples!P:P, ("*Canada*"))</f>
        <v>0</v>
      </c>
      <c r="S123" t="str">
        <f>_xlfn.CONCAT(ROUND(Samples!$A123, 0), ", ", ROUND(Samples!$B123, 0))</f>
        <v>-120, 38</v>
      </c>
      <c r="U123" t="str">
        <f>_xlfn.CONCAT(ROUND(Samples!$A123, 0), ROUND(Samples!$B123, 0))</f>
        <v>-12038</v>
      </c>
    </row>
    <row r="124" spans="1:21" x14ac:dyDescent="0.25">
      <c r="A124">
        <v>2009</v>
      </c>
      <c r="C124">
        <f>COUNTIF(Samples!O:O, $A124)</f>
        <v>288</v>
      </c>
      <c r="D124">
        <f>COUNTIFS(Samples!O:O, ($A124), Samples!G:G, ("*FALSE*"))</f>
        <v>214</v>
      </c>
      <c r="E124">
        <f>COUNTIFS(Samples!O:O, ($A124), Samples!G:G, ("*TRUE*"))</f>
        <v>74</v>
      </c>
      <c r="F124">
        <f>COUNTIFS(Samples!O:O, ($A124), Samples!G:G, ("*TRUE*"), Samples!P:P, ("*USA*"))</f>
        <v>35</v>
      </c>
      <c r="G124">
        <f>COUNTIFS(Samples!O:O, ($A124), Samples!G:G, ("*TRUE*"), Samples!P:P, ("*Mexico*"))</f>
        <v>39</v>
      </c>
      <c r="H124">
        <f>COUNTIFS(Samples!O:O, ($A124), Samples!G:G, ("*TRUE*"), Samples!P:P, ("*Canada*"))</f>
        <v>0</v>
      </c>
      <c r="S124" t="str">
        <f>_xlfn.CONCAT(ROUND(Samples!$A124, 0), ", ", ROUND(Samples!$B124, 0))</f>
        <v>-120, 38</v>
      </c>
      <c r="U124" t="str">
        <f>_xlfn.CONCAT(ROUND(Samples!$A124, 0), ROUND(Samples!$B124, 0))</f>
        <v>-12038</v>
      </c>
    </row>
    <row r="125" spans="1:21" x14ac:dyDescent="0.25">
      <c r="A125">
        <v>2010</v>
      </c>
      <c r="C125">
        <f>COUNTIF(Samples!O:O, $A125)</f>
        <v>462</v>
      </c>
      <c r="D125">
        <f>COUNTIFS(Samples!O:O, ($A125), Samples!G:G, ("*FALSE*"))</f>
        <v>404</v>
      </c>
      <c r="E125">
        <f>COUNTIFS(Samples!O:O, ($A125), Samples!G:G, ("*TRUE*"))</f>
        <v>58</v>
      </c>
      <c r="F125">
        <f>COUNTIFS(Samples!O:O, ($A125), Samples!G:G, ("*TRUE*"), Samples!P:P, ("*USA*"))</f>
        <v>58</v>
      </c>
      <c r="G125">
        <f>COUNTIFS(Samples!O:O, ($A125), Samples!G:G, ("*TRUE*"), Samples!P:P, ("*Mexico*"))</f>
        <v>0</v>
      </c>
      <c r="H125">
        <f>COUNTIFS(Samples!O:O, ($A125), Samples!G:G, ("*TRUE*"), Samples!P:P, ("*Canada*"))</f>
        <v>0</v>
      </c>
      <c r="S125" t="str">
        <f>_xlfn.CONCAT(ROUND(Samples!$A125, 0), ", ", ROUND(Samples!$B125, 0))</f>
        <v>-120, 38</v>
      </c>
      <c r="U125" t="str">
        <f>_xlfn.CONCAT(ROUND(Samples!$A125, 0), ROUND(Samples!$B125, 0))</f>
        <v>-12038</v>
      </c>
    </row>
    <row r="126" spans="1:21" x14ac:dyDescent="0.25">
      <c r="A126">
        <v>2011</v>
      </c>
      <c r="C126">
        <f>COUNTIF(Samples!O:O, $A126)</f>
        <v>176</v>
      </c>
      <c r="D126">
        <f>COUNTIFS(Samples!O:O, ($A126), Samples!G:G, ("*FALSE*"))</f>
        <v>153</v>
      </c>
      <c r="E126">
        <f>COUNTIFS(Samples!O:O, ($A126), Samples!G:G, ("*TRUE*"))</f>
        <v>23</v>
      </c>
      <c r="F126">
        <f>COUNTIFS(Samples!O:O, ($A126), Samples!G:G, ("*TRUE*"), Samples!P:P, ("*USA*"))</f>
        <v>23</v>
      </c>
      <c r="G126">
        <f>COUNTIFS(Samples!O:O, ($A126), Samples!G:G, ("*TRUE*"), Samples!P:P, ("*Mexico*"))</f>
        <v>0</v>
      </c>
      <c r="H126">
        <f>COUNTIFS(Samples!O:O, ($A126), Samples!G:G, ("*TRUE*"), Samples!P:P, ("*Canada*"))</f>
        <v>0</v>
      </c>
      <c r="S126" t="str">
        <f>_xlfn.CONCAT(ROUND(Samples!$A126, 0), ", ", ROUND(Samples!$B126, 0))</f>
        <v>-120, 38</v>
      </c>
      <c r="U126" t="str">
        <f>_xlfn.CONCAT(ROUND(Samples!$A126, 0), ROUND(Samples!$B126, 0))</f>
        <v>-12038</v>
      </c>
    </row>
    <row r="127" spans="1:21" x14ac:dyDescent="0.25">
      <c r="A127">
        <v>2012</v>
      </c>
      <c r="C127">
        <f>COUNTIF(Samples!O:O, $A127)</f>
        <v>59</v>
      </c>
      <c r="D127">
        <f>COUNTIFS(Samples!O:O, ($A127), Samples!G:G, ("*FALSE*"))</f>
        <v>55</v>
      </c>
      <c r="E127">
        <f>COUNTIFS(Samples!O:O, ($A127), Samples!G:G, ("*TRUE*"))</f>
        <v>4</v>
      </c>
      <c r="F127">
        <f>COUNTIFS(Samples!O:O, ($A127), Samples!G:G, ("*TRUE*"), Samples!P:P, ("*USA*"))</f>
        <v>4</v>
      </c>
      <c r="G127">
        <f>COUNTIFS(Samples!O:O, ($A127), Samples!G:G, ("*TRUE*"), Samples!P:P, ("*Mexico*"))</f>
        <v>0</v>
      </c>
      <c r="H127">
        <f>COUNTIFS(Samples!O:O, ($A127), Samples!G:G, ("*TRUE*"), Samples!P:P, ("*Canada*"))</f>
        <v>0</v>
      </c>
      <c r="S127" t="str">
        <f>_xlfn.CONCAT(ROUND(Samples!$A127, 0), ", ", ROUND(Samples!$B127, 0))</f>
        <v>-120, 38</v>
      </c>
      <c r="U127" t="str">
        <f>_xlfn.CONCAT(ROUND(Samples!$A127, 0), ROUND(Samples!$B127, 0))</f>
        <v>-12038</v>
      </c>
    </row>
    <row r="128" spans="1:21" x14ac:dyDescent="0.25">
      <c r="A128">
        <v>2013</v>
      </c>
      <c r="C128">
        <f>COUNTIF(Samples!O:O, $A128)</f>
        <v>4</v>
      </c>
      <c r="D128">
        <f>COUNTIFS(Samples!O:O, ($A128), Samples!G:G, ("*FALSE*"))</f>
        <v>4</v>
      </c>
      <c r="E128">
        <f>COUNTIFS(Samples!O:O, ($A128), Samples!G:G, ("*TRUE*"))</f>
        <v>0</v>
      </c>
      <c r="F128">
        <f>COUNTIFS(Samples!O:O, ($A128), Samples!G:G, ("*TRUE*"), Samples!P:P, ("*USA*"))</f>
        <v>0</v>
      </c>
      <c r="G128">
        <f>COUNTIFS(Samples!O:O, ($A128), Samples!G:G, ("*TRUE*"), Samples!P:P, ("*Mexico*"))</f>
        <v>0</v>
      </c>
      <c r="H128">
        <f>COUNTIFS(Samples!O:O, ($A128), Samples!G:G, ("*TRUE*"), Samples!P:P, ("*Canada*"))</f>
        <v>0</v>
      </c>
      <c r="S128" t="str">
        <f>_xlfn.CONCAT(ROUND(Samples!$A128, 0), ", ", ROUND(Samples!$B128, 0))</f>
        <v>-120, 38</v>
      </c>
      <c r="U128" t="str">
        <f>_xlfn.CONCAT(ROUND(Samples!$A128, 0), ROUND(Samples!$B128, 0))</f>
        <v>-12038</v>
      </c>
    </row>
    <row r="129" spans="1:21" x14ac:dyDescent="0.25">
      <c r="A129">
        <v>2014</v>
      </c>
      <c r="C129">
        <f>COUNTIF(Samples!O:O, $A129)</f>
        <v>75</v>
      </c>
      <c r="D129">
        <f>COUNTIFS(Samples!O:O, ($A129), Samples!G:G, ("*FALSE*"))</f>
        <v>41</v>
      </c>
      <c r="E129">
        <f>COUNTIFS(Samples!O:O, ($A129), Samples!G:G, ("*TRUE*"))</f>
        <v>34</v>
      </c>
      <c r="F129">
        <f>COUNTIFS(Samples!O:O, ($A129), Samples!G:G, ("*TRUE*"), Samples!P:P, ("*USA*"))</f>
        <v>34</v>
      </c>
      <c r="G129">
        <f>COUNTIFS(Samples!O:O, ($A129), Samples!G:G, ("*TRUE*"), Samples!P:P, ("*Mexico*"))</f>
        <v>0</v>
      </c>
      <c r="H129">
        <f>COUNTIFS(Samples!O:O, ($A129), Samples!G:G, ("*TRUE*"), Samples!P:P, ("*Canada*"))</f>
        <v>0</v>
      </c>
      <c r="S129" t="str">
        <f>_xlfn.CONCAT(ROUND(Samples!$A129, 0), ", ", ROUND(Samples!$B129, 0))</f>
        <v>-120, 38</v>
      </c>
      <c r="U129" t="str">
        <f>_xlfn.CONCAT(ROUND(Samples!$A129, 0), ROUND(Samples!$B129, 0))</f>
        <v>-12038</v>
      </c>
    </row>
    <row r="130" spans="1:21" x14ac:dyDescent="0.25">
      <c r="A130" s="4">
        <v>2015</v>
      </c>
      <c r="C130">
        <f>COUNTIF(Samples!O:O, $A130)</f>
        <v>0</v>
      </c>
      <c r="D130">
        <f>COUNTIFS(Samples!O:O, ($A130), Samples!G:G, ("*FALSE*"))</f>
        <v>0</v>
      </c>
      <c r="E130">
        <f>COUNTIFS(Samples!O:O, ($A130), Samples!G:G, ("*TRUE*"))</f>
        <v>0</v>
      </c>
      <c r="F130">
        <f>COUNTIFS(Samples!O:O, ($A130), Samples!G:G, ("*TRUE*"), Samples!P:P, ("*USA*"))</f>
        <v>0</v>
      </c>
      <c r="G130">
        <f>COUNTIFS(Samples!O:O, ($A130), Samples!G:G, ("*TRUE*"), Samples!P:P, ("*Mexico*"))</f>
        <v>0</v>
      </c>
      <c r="H130">
        <f>COUNTIFS(Samples!O:O, ($A130), Samples!G:G, ("*TRUE*"), Samples!P:P, ("*Canada*"))</f>
        <v>0</v>
      </c>
      <c r="S130" t="str">
        <f>_xlfn.CONCAT(ROUND(Samples!$A130, 0), ", ", ROUND(Samples!$B130, 0))</f>
        <v>-120, 38</v>
      </c>
      <c r="U130" t="str">
        <f>_xlfn.CONCAT(ROUND(Samples!$A130, 0), ROUND(Samples!$B130, 0))</f>
        <v>-12038</v>
      </c>
    </row>
    <row r="131" spans="1:21" x14ac:dyDescent="0.25">
      <c r="A131" s="4">
        <v>2016</v>
      </c>
      <c r="C131">
        <f>COUNTIF(Samples!O:O, $A131)</f>
        <v>0</v>
      </c>
      <c r="D131">
        <f>COUNTIFS(Samples!O:O, ($A131), Samples!G:G, ("*FALSE*"))</f>
        <v>0</v>
      </c>
      <c r="E131">
        <f>COUNTIFS(Samples!O:O, ($A131), Samples!G:G, ("*TRUE*"))</f>
        <v>0</v>
      </c>
      <c r="F131">
        <f>COUNTIFS(Samples!O:O, ($A131), Samples!G:G, ("*TRUE*"), Samples!P:P, ("*USA*"))</f>
        <v>0</v>
      </c>
      <c r="G131">
        <f>COUNTIFS(Samples!O:O, ($A131), Samples!G:G, ("*TRUE*"), Samples!P:P, ("*Mexico*"))</f>
        <v>0</v>
      </c>
      <c r="H131">
        <f>COUNTIFS(Samples!O:O, ($A131), Samples!G:G, ("*TRUE*"), Samples!P:P, ("*Canada*"))</f>
        <v>0</v>
      </c>
      <c r="S131" t="str">
        <f>_xlfn.CONCAT(ROUND(Samples!$A131, 0), ", ", ROUND(Samples!$B131, 0))</f>
        <v>-120, 38</v>
      </c>
      <c r="U131" t="str">
        <f>_xlfn.CONCAT(ROUND(Samples!$A131, 0), ROUND(Samples!$B131, 0))</f>
        <v>-12038</v>
      </c>
    </row>
    <row r="132" spans="1:21" x14ac:dyDescent="0.25">
      <c r="A132" s="4">
        <v>2017</v>
      </c>
      <c r="C132">
        <f>COUNTIF(Samples!O:O, $A132)</f>
        <v>0</v>
      </c>
      <c r="D132">
        <f>COUNTIFS(Samples!O:O, ($A132), Samples!G:G, ("*FALSE*"))</f>
        <v>0</v>
      </c>
      <c r="E132">
        <f>COUNTIFS(Samples!O:O, ($A132), Samples!G:G, ("*TRUE*"))</f>
        <v>0</v>
      </c>
      <c r="F132">
        <f>COUNTIFS(Samples!O:O, ($A132), Samples!G:G, ("*TRUE*"), Samples!P:P, ("*USA*"))</f>
        <v>0</v>
      </c>
      <c r="G132">
        <f>COUNTIFS(Samples!O:O, ($A132), Samples!G:G, ("*TRUE*"), Samples!P:P, ("*Mexico*"))</f>
        <v>0</v>
      </c>
      <c r="H132">
        <f>COUNTIFS(Samples!O:O, ($A132), Samples!G:G, ("*TRUE*"), Samples!P:P, ("*Canada*"))</f>
        <v>0</v>
      </c>
      <c r="S132" t="str">
        <f>_xlfn.CONCAT(ROUND(Samples!$A132, 0), ", ", ROUND(Samples!$B132, 0))</f>
        <v>-120, 38</v>
      </c>
      <c r="U132" t="str">
        <f>_xlfn.CONCAT(ROUND(Samples!$A132, 0), ROUND(Samples!$B132, 0))</f>
        <v>-12038</v>
      </c>
    </row>
    <row r="133" spans="1:21" x14ac:dyDescent="0.25">
      <c r="A133" s="4">
        <v>2018</v>
      </c>
      <c r="C133">
        <f>COUNTIF(Samples!O:O, $A133)</f>
        <v>0</v>
      </c>
      <c r="D133">
        <f>COUNTIFS(Samples!O:O, ($A133), Samples!G:G, ("*FALSE*"))</f>
        <v>0</v>
      </c>
      <c r="E133">
        <f>COUNTIFS(Samples!O:O, ($A133), Samples!G:G, ("*TRUE*"))</f>
        <v>0</v>
      </c>
      <c r="F133">
        <f>COUNTIFS(Samples!O:O, ($A133), Samples!G:G, ("*TRUE*"), Samples!P:P, ("*USA*"))</f>
        <v>0</v>
      </c>
      <c r="G133">
        <f>COUNTIFS(Samples!O:O, ($A133), Samples!G:G, ("*TRUE*"), Samples!P:P, ("*Mexico*"))</f>
        <v>0</v>
      </c>
      <c r="H133">
        <f>COUNTIFS(Samples!O:O, ($A133), Samples!G:G, ("*TRUE*"), Samples!P:P, ("*Canada*"))</f>
        <v>0</v>
      </c>
      <c r="S133" t="str">
        <f>_xlfn.CONCAT(ROUND(Samples!$A133, 0), ", ", ROUND(Samples!$B133, 0))</f>
        <v>-120, 38</v>
      </c>
      <c r="U133" t="str">
        <f>_xlfn.CONCAT(ROUND(Samples!$A133, 0), ROUND(Samples!$B133, 0))</f>
        <v>-12038</v>
      </c>
    </row>
    <row r="134" spans="1:21" x14ac:dyDescent="0.25">
      <c r="A134" s="4">
        <v>2019</v>
      </c>
      <c r="C134">
        <f>COUNTIF(Samples!O:O, $A134)</f>
        <v>0</v>
      </c>
      <c r="D134">
        <f>COUNTIFS(Samples!O:O, ($A134), Samples!G:G, ("*FALSE*"))</f>
        <v>0</v>
      </c>
      <c r="E134">
        <f>COUNTIFS(Samples!O:O, ($A134), Samples!G:G, ("*TRUE*"))</f>
        <v>0</v>
      </c>
      <c r="F134">
        <f>COUNTIFS(Samples!O:O, ($A134), Samples!G:G, ("*TRUE*"), Samples!P:P, ("*USA*"))</f>
        <v>0</v>
      </c>
      <c r="G134">
        <f>COUNTIFS(Samples!O:O, ($A134), Samples!G:G, ("*TRUE*"), Samples!P:P, ("*Mexico*"))</f>
        <v>0</v>
      </c>
      <c r="H134">
        <f>COUNTIFS(Samples!O:O, ($A134), Samples!G:G, ("*TRUE*"), Samples!P:P, ("*Canada*"))</f>
        <v>0</v>
      </c>
      <c r="S134" t="str">
        <f>_xlfn.CONCAT(ROUND(Samples!$A134, 0), ", ", ROUND(Samples!$B134, 0))</f>
        <v>-120, 38</v>
      </c>
      <c r="U134" t="str">
        <f>_xlfn.CONCAT(ROUND(Samples!$A134, 0), ROUND(Samples!$B134, 0))</f>
        <v>-12038</v>
      </c>
    </row>
    <row r="135" spans="1:21" x14ac:dyDescent="0.25">
      <c r="S135" t="str">
        <f>_xlfn.CONCAT(ROUND(Samples!$A135, 0), ", ", ROUND(Samples!$B135, 0))</f>
        <v>-120, 38</v>
      </c>
      <c r="U135" t="str">
        <f>_xlfn.CONCAT(ROUND(Samples!$A135, 0), ROUND(Samples!$B135, 0))</f>
        <v>-12038</v>
      </c>
    </row>
    <row r="136" spans="1:21" x14ac:dyDescent="0.25">
      <c r="S136" t="str">
        <f>_xlfn.CONCAT(ROUND(Samples!$A136, 0), ", ", ROUND(Samples!$B136, 0))</f>
        <v>-120, 38</v>
      </c>
      <c r="U136" t="str">
        <f>_xlfn.CONCAT(ROUND(Samples!$A136, 0), ROUND(Samples!$B136, 0))</f>
        <v>-12038</v>
      </c>
    </row>
    <row r="137" spans="1:21" x14ac:dyDescent="0.25">
      <c r="S137" t="str">
        <f>_xlfn.CONCAT(ROUND(Samples!$A137, 0), ", ", ROUND(Samples!$B137, 0))</f>
        <v>-120, 38</v>
      </c>
      <c r="U137" t="str">
        <f>_xlfn.CONCAT(ROUND(Samples!$A137, 0), ROUND(Samples!$B137, 0))</f>
        <v>-12038</v>
      </c>
    </row>
    <row r="138" spans="1:21" x14ac:dyDescent="0.25">
      <c r="S138" t="str">
        <f>_xlfn.CONCAT(ROUND(Samples!$A138, 0), ", ", ROUND(Samples!$B138, 0))</f>
        <v>-120, 38</v>
      </c>
      <c r="U138" t="str">
        <f>_xlfn.CONCAT(ROUND(Samples!$A138, 0), ROUND(Samples!$B138, 0))</f>
        <v>-12038</v>
      </c>
    </row>
    <row r="139" spans="1:21" x14ac:dyDescent="0.25">
      <c r="S139" t="str">
        <f>_xlfn.CONCAT(ROUND(Samples!$A139, 0), ", ", ROUND(Samples!$B139, 0))</f>
        <v>-120, 38</v>
      </c>
      <c r="U139" t="str">
        <f>_xlfn.CONCAT(ROUND(Samples!$A139, 0), ROUND(Samples!$B139, 0))</f>
        <v>-12038</v>
      </c>
    </row>
    <row r="140" spans="1:21" x14ac:dyDescent="0.25">
      <c r="S140" t="str">
        <f>_xlfn.CONCAT(ROUND(Samples!$A140, 0), ", ", ROUND(Samples!$B140, 0))</f>
        <v>-120, 38</v>
      </c>
      <c r="U140" t="str">
        <f>_xlfn.CONCAT(ROUND(Samples!$A140, 0), ROUND(Samples!$B140, 0))</f>
        <v>-12038</v>
      </c>
    </row>
    <row r="141" spans="1:21" x14ac:dyDescent="0.25">
      <c r="S141" t="str">
        <f>_xlfn.CONCAT(ROUND(Samples!$A141, 0), ", ", ROUND(Samples!$B141, 0))</f>
        <v>-120, 38</v>
      </c>
      <c r="U141" t="str">
        <f>_xlfn.CONCAT(ROUND(Samples!$A141, 0), ROUND(Samples!$B141, 0))</f>
        <v>-12038</v>
      </c>
    </row>
    <row r="142" spans="1:21" x14ac:dyDescent="0.25">
      <c r="S142" t="str">
        <f>_xlfn.CONCAT(ROUND(Samples!$A142, 0), ", ", ROUND(Samples!$B142, 0))</f>
        <v>-120, 38</v>
      </c>
      <c r="U142" t="str">
        <f>_xlfn.CONCAT(ROUND(Samples!$A142, 0), ROUND(Samples!$B142, 0))</f>
        <v>-12038</v>
      </c>
    </row>
    <row r="143" spans="1:21" x14ac:dyDescent="0.25">
      <c r="S143" t="str">
        <f>_xlfn.CONCAT(ROUND(Samples!$A143, 0), ", ", ROUND(Samples!$B143, 0))</f>
        <v>-120, 38</v>
      </c>
      <c r="U143" t="str">
        <f>_xlfn.CONCAT(ROUND(Samples!$A143, 0), ROUND(Samples!$B143, 0))</f>
        <v>-12038</v>
      </c>
    </row>
    <row r="144" spans="1:21" x14ac:dyDescent="0.25">
      <c r="S144" t="str">
        <f>_xlfn.CONCAT(ROUND(Samples!$A144, 0), ", ", ROUND(Samples!$B144, 0))</f>
        <v>-120, 38</v>
      </c>
      <c r="U144" t="str">
        <f>_xlfn.CONCAT(ROUND(Samples!$A144, 0), ROUND(Samples!$B144, 0))</f>
        <v>-12038</v>
      </c>
    </row>
    <row r="145" spans="19:21" x14ac:dyDescent="0.25">
      <c r="S145" t="str">
        <f>_xlfn.CONCAT(ROUND(Samples!$A145, 0), ", ", ROUND(Samples!$B145, 0))</f>
        <v>-120, 38</v>
      </c>
      <c r="U145" t="str">
        <f>_xlfn.CONCAT(ROUND(Samples!$A145, 0), ROUND(Samples!$B145, 0))</f>
        <v>-12038</v>
      </c>
    </row>
    <row r="146" spans="19:21" x14ac:dyDescent="0.25">
      <c r="S146" t="str">
        <f>_xlfn.CONCAT(ROUND(Samples!$A146, 0), ", ", ROUND(Samples!$B146, 0))</f>
        <v>-120, 38</v>
      </c>
      <c r="U146" t="str">
        <f>_xlfn.CONCAT(ROUND(Samples!$A146, 0), ROUND(Samples!$B146, 0))</f>
        <v>-12038</v>
      </c>
    </row>
    <row r="147" spans="19:21" x14ac:dyDescent="0.25">
      <c r="S147" t="str">
        <f>_xlfn.CONCAT(ROUND(Samples!$A147, 0), ", ", ROUND(Samples!$B147, 0))</f>
        <v>-120, 38</v>
      </c>
      <c r="U147" t="str">
        <f>_xlfn.CONCAT(ROUND(Samples!$A147, 0), ROUND(Samples!$B147, 0))</f>
        <v>-12038</v>
      </c>
    </row>
    <row r="148" spans="19:21" x14ac:dyDescent="0.25">
      <c r="S148" t="str">
        <f>_xlfn.CONCAT(ROUND(Samples!$A148, 0), ", ", ROUND(Samples!$B148, 0))</f>
        <v>-120, 38</v>
      </c>
      <c r="U148" t="str">
        <f>_xlfn.CONCAT(ROUND(Samples!$A148, 0), ROUND(Samples!$B148, 0))</f>
        <v>-12038</v>
      </c>
    </row>
    <row r="149" spans="19:21" x14ac:dyDescent="0.25">
      <c r="S149" t="str">
        <f>_xlfn.CONCAT(ROUND(Samples!$A149, 0), ", ", ROUND(Samples!$B149, 0))</f>
        <v>-120, 38</v>
      </c>
      <c r="U149" t="str">
        <f>_xlfn.CONCAT(ROUND(Samples!$A149, 0), ROUND(Samples!$B149, 0))</f>
        <v>-12038</v>
      </c>
    </row>
    <row r="150" spans="19:21" x14ac:dyDescent="0.25">
      <c r="S150" t="str">
        <f>_xlfn.CONCAT(ROUND(Samples!$A150, 0), ", ", ROUND(Samples!$B150, 0))</f>
        <v>-120, 38</v>
      </c>
      <c r="U150" t="str">
        <f>_xlfn.CONCAT(ROUND(Samples!$A150, 0), ROUND(Samples!$B150, 0))</f>
        <v>-12038</v>
      </c>
    </row>
    <row r="151" spans="19:21" x14ac:dyDescent="0.25">
      <c r="S151" t="str">
        <f>_xlfn.CONCAT(ROUND(Samples!$A151, 0), ", ", ROUND(Samples!$B151, 0))</f>
        <v>-119, 38</v>
      </c>
      <c r="U151" t="str">
        <f>_xlfn.CONCAT(ROUND(Samples!$A151, 0), ROUND(Samples!$B151, 0))</f>
        <v>-11938</v>
      </c>
    </row>
    <row r="152" spans="19:21" x14ac:dyDescent="0.25">
      <c r="S152" t="str">
        <f>_xlfn.CONCAT(ROUND(Samples!$A152, 0), ", ", ROUND(Samples!$B152, 0))</f>
        <v>-119, 38</v>
      </c>
      <c r="U152" t="str">
        <f>_xlfn.CONCAT(ROUND(Samples!$A152, 0), ROUND(Samples!$B152, 0))</f>
        <v>-11938</v>
      </c>
    </row>
    <row r="153" spans="19:21" x14ac:dyDescent="0.25">
      <c r="S153" t="str">
        <f>_xlfn.CONCAT(ROUND(Samples!$A153, 0), ", ", ROUND(Samples!$B153, 0))</f>
        <v>-119, 38</v>
      </c>
      <c r="U153" t="str">
        <f>_xlfn.CONCAT(ROUND(Samples!$A153, 0), ROUND(Samples!$B153, 0))</f>
        <v>-11938</v>
      </c>
    </row>
    <row r="154" spans="19:21" x14ac:dyDescent="0.25">
      <c r="S154" t="str">
        <f>_xlfn.CONCAT(ROUND(Samples!$A154, 0), ", ", ROUND(Samples!$B154, 0))</f>
        <v>-119, 38</v>
      </c>
      <c r="U154" t="str">
        <f>_xlfn.CONCAT(ROUND(Samples!$A154, 0), ROUND(Samples!$B154, 0))</f>
        <v>-11938</v>
      </c>
    </row>
    <row r="155" spans="19:21" x14ac:dyDescent="0.25">
      <c r="S155" t="str">
        <f>_xlfn.CONCAT(ROUND(Samples!$A155, 0), ", ", ROUND(Samples!$B155, 0))</f>
        <v>-119, 38</v>
      </c>
      <c r="U155" t="str">
        <f>_xlfn.CONCAT(ROUND(Samples!$A155, 0), ROUND(Samples!$B155, 0))</f>
        <v>-11938</v>
      </c>
    </row>
    <row r="156" spans="19:21" x14ac:dyDescent="0.25">
      <c r="S156" t="str">
        <f>_xlfn.CONCAT(ROUND(Samples!$A156, 0), ", ", ROUND(Samples!$B156, 0))</f>
        <v>-119, 38</v>
      </c>
      <c r="U156" t="str">
        <f>_xlfn.CONCAT(ROUND(Samples!$A156, 0), ROUND(Samples!$B156, 0))</f>
        <v>-11938</v>
      </c>
    </row>
    <row r="157" spans="19:21" x14ac:dyDescent="0.25">
      <c r="S157" t="str">
        <f>_xlfn.CONCAT(ROUND(Samples!$A157, 0), ", ", ROUND(Samples!$B157, 0))</f>
        <v>-119, 37</v>
      </c>
      <c r="U157" t="str">
        <f>_xlfn.CONCAT(ROUND(Samples!$A157, 0), ROUND(Samples!$B157, 0))</f>
        <v>-11937</v>
      </c>
    </row>
    <row r="158" spans="19:21" x14ac:dyDescent="0.25">
      <c r="S158" t="str">
        <f>_xlfn.CONCAT(ROUND(Samples!$A158, 0), ", ", ROUND(Samples!$B158, 0))</f>
        <v>-119, 37</v>
      </c>
      <c r="U158" t="str">
        <f>_xlfn.CONCAT(ROUND(Samples!$A158, 0), ROUND(Samples!$B158, 0))</f>
        <v>-11937</v>
      </c>
    </row>
    <row r="159" spans="19:21" x14ac:dyDescent="0.25">
      <c r="S159" t="str">
        <f>_xlfn.CONCAT(ROUND(Samples!$A159, 0), ", ", ROUND(Samples!$B159, 0))</f>
        <v>-119, 37</v>
      </c>
      <c r="U159" t="str">
        <f>_xlfn.CONCAT(ROUND(Samples!$A159, 0), ROUND(Samples!$B159, 0))</f>
        <v>-11937</v>
      </c>
    </row>
    <row r="160" spans="19:21" x14ac:dyDescent="0.25">
      <c r="S160" t="str">
        <f>_xlfn.CONCAT(ROUND(Samples!$A160, 0), ", ", ROUND(Samples!$B160, 0))</f>
        <v>-119, 37</v>
      </c>
      <c r="U160" t="str">
        <f>_xlfn.CONCAT(ROUND(Samples!$A160, 0), ROUND(Samples!$B160, 0))</f>
        <v>-11937</v>
      </c>
    </row>
    <row r="161" spans="19:21" x14ac:dyDescent="0.25">
      <c r="S161" t="str">
        <f>_xlfn.CONCAT(ROUND(Samples!$A161, 0), ", ", ROUND(Samples!$B161, 0))</f>
        <v>-119, 37</v>
      </c>
      <c r="U161" t="str">
        <f>_xlfn.CONCAT(ROUND(Samples!$A161, 0), ROUND(Samples!$B161, 0))</f>
        <v>-11937</v>
      </c>
    </row>
    <row r="162" spans="19:21" x14ac:dyDescent="0.25">
      <c r="S162" t="str">
        <f>_xlfn.CONCAT(ROUND(Samples!$A162, 0), ", ", ROUND(Samples!$B162, 0))</f>
        <v>-119, 38</v>
      </c>
      <c r="U162" t="str">
        <f>_xlfn.CONCAT(ROUND(Samples!$A162, 0), ROUND(Samples!$B162, 0))</f>
        <v>-11938</v>
      </c>
    </row>
    <row r="163" spans="19:21" x14ac:dyDescent="0.25">
      <c r="S163" t="str">
        <f>_xlfn.CONCAT(ROUND(Samples!$A163, 0), ", ", ROUND(Samples!$B163, 0))</f>
        <v>-120, 39</v>
      </c>
      <c r="U163" t="str">
        <f>_xlfn.CONCAT(ROUND(Samples!$A163, 0), ROUND(Samples!$B163, 0))</f>
        <v>-12039</v>
      </c>
    </row>
    <row r="164" spans="19:21" x14ac:dyDescent="0.25">
      <c r="S164" t="str">
        <f>_xlfn.CONCAT(ROUND(Samples!$A164, 0), ", ", ROUND(Samples!$B164, 0))</f>
        <v>-119, 38</v>
      </c>
      <c r="U164" t="str">
        <f>_xlfn.CONCAT(ROUND(Samples!$A164, 0), ROUND(Samples!$B164, 0))</f>
        <v>-11938</v>
      </c>
    </row>
    <row r="165" spans="19:21" x14ac:dyDescent="0.25">
      <c r="S165" t="str">
        <f>_xlfn.CONCAT(ROUND(Samples!$A165, 0), ", ", ROUND(Samples!$B165, 0))</f>
        <v>-120, 38</v>
      </c>
      <c r="U165" t="str">
        <f>_xlfn.CONCAT(ROUND(Samples!$A165, 0), ROUND(Samples!$B165, 0))</f>
        <v>-12038</v>
      </c>
    </row>
    <row r="166" spans="19:21" x14ac:dyDescent="0.25">
      <c r="S166" t="str">
        <f>_xlfn.CONCAT(ROUND(Samples!$A166, 0), ", ", ROUND(Samples!$B166, 0))</f>
        <v>-120, 38</v>
      </c>
      <c r="U166" t="str">
        <f>_xlfn.CONCAT(ROUND(Samples!$A166, 0), ROUND(Samples!$B166, 0))</f>
        <v>-12038</v>
      </c>
    </row>
    <row r="167" spans="19:21" x14ac:dyDescent="0.25">
      <c r="S167" t="str">
        <f>_xlfn.CONCAT(ROUND(Samples!$A167, 0), ", ", ROUND(Samples!$B167, 0))</f>
        <v>-120, 38</v>
      </c>
      <c r="U167" t="str">
        <f>_xlfn.CONCAT(ROUND(Samples!$A167, 0), ROUND(Samples!$B167, 0))</f>
        <v>-12038</v>
      </c>
    </row>
    <row r="168" spans="19:21" x14ac:dyDescent="0.25">
      <c r="S168" t="str">
        <f>_xlfn.CONCAT(ROUND(Samples!$A168, 0), ", ", ROUND(Samples!$B168, 0))</f>
        <v>-120, 38</v>
      </c>
      <c r="U168" t="str">
        <f>_xlfn.CONCAT(ROUND(Samples!$A168, 0), ROUND(Samples!$B168, 0))</f>
        <v>-12038</v>
      </c>
    </row>
    <row r="169" spans="19:21" x14ac:dyDescent="0.25">
      <c r="S169" t="str">
        <f>_xlfn.CONCAT(ROUND(Samples!$A169, 0), ", ", ROUND(Samples!$B169, 0))</f>
        <v>-120, 38</v>
      </c>
      <c r="U169" t="str">
        <f>_xlfn.CONCAT(ROUND(Samples!$A169, 0), ROUND(Samples!$B169, 0))</f>
        <v>-12038</v>
      </c>
    </row>
    <row r="170" spans="19:21" x14ac:dyDescent="0.25">
      <c r="S170" t="str">
        <f>_xlfn.CONCAT(ROUND(Samples!$A170, 0), ", ", ROUND(Samples!$B170, 0))</f>
        <v>-120, 38</v>
      </c>
      <c r="U170" t="str">
        <f>_xlfn.CONCAT(ROUND(Samples!$A170, 0), ROUND(Samples!$B170, 0))</f>
        <v>-12038</v>
      </c>
    </row>
    <row r="171" spans="19:21" x14ac:dyDescent="0.25">
      <c r="S171" t="str">
        <f>_xlfn.CONCAT(ROUND(Samples!$A171, 0), ", ", ROUND(Samples!$B171, 0))</f>
        <v>-120, 38</v>
      </c>
      <c r="U171" t="str">
        <f>_xlfn.CONCAT(ROUND(Samples!$A171, 0), ROUND(Samples!$B171, 0))</f>
        <v>-12038</v>
      </c>
    </row>
    <row r="172" spans="19:21" x14ac:dyDescent="0.25">
      <c r="S172" t="str">
        <f>_xlfn.CONCAT(ROUND(Samples!$A172, 0), ", ", ROUND(Samples!$B172, 0))</f>
        <v>-120, 38</v>
      </c>
      <c r="U172" t="str">
        <f>_xlfn.CONCAT(ROUND(Samples!$A172, 0), ROUND(Samples!$B172, 0))</f>
        <v>-12038</v>
      </c>
    </row>
    <row r="173" spans="19:21" x14ac:dyDescent="0.25">
      <c r="S173" t="str">
        <f>_xlfn.CONCAT(ROUND(Samples!$A173, 0), ", ", ROUND(Samples!$B173, 0))</f>
        <v>-120, 38</v>
      </c>
      <c r="U173" t="str">
        <f>_xlfn.CONCAT(ROUND(Samples!$A173, 0), ROUND(Samples!$B173, 0))</f>
        <v>-12038</v>
      </c>
    </row>
    <row r="174" spans="19:21" x14ac:dyDescent="0.25">
      <c r="S174" t="str">
        <f>_xlfn.CONCAT(ROUND(Samples!$A174, 0), ", ", ROUND(Samples!$B174, 0))</f>
        <v>-120, 38</v>
      </c>
      <c r="U174" t="str">
        <f>_xlfn.CONCAT(ROUND(Samples!$A174, 0), ROUND(Samples!$B174, 0))</f>
        <v>-12038</v>
      </c>
    </row>
    <row r="175" spans="19:21" x14ac:dyDescent="0.25">
      <c r="S175" t="str">
        <f>_xlfn.CONCAT(ROUND(Samples!$A175, 0), ", ", ROUND(Samples!$B175, 0))</f>
        <v>-119, 37</v>
      </c>
      <c r="U175" t="str">
        <f>_xlfn.CONCAT(ROUND(Samples!$A175, 0), ROUND(Samples!$B175, 0))</f>
        <v>-11937</v>
      </c>
    </row>
    <row r="176" spans="19:21" x14ac:dyDescent="0.25">
      <c r="S176" t="str">
        <f>_xlfn.CONCAT(ROUND(Samples!$A176, 0), ", ", ROUND(Samples!$B176, 0))</f>
        <v>-119, 37</v>
      </c>
      <c r="U176" t="str">
        <f>_xlfn.CONCAT(ROUND(Samples!$A176, 0), ROUND(Samples!$B176, 0))</f>
        <v>-11937</v>
      </c>
    </row>
    <row r="177" spans="19:21" x14ac:dyDescent="0.25">
      <c r="S177" t="str">
        <f>_xlfn.CONCAT(ROUND(Samples!$A177, 0), ", ", ROUND(Samples!$B177, 0))</f>
        <v>-119, 37</v>
      </c>
      <c r="U177" t="str">
        <f>_xlfn.CONCAT(ROUND(Samples!$A177, 0), ROUND(Samples!$B177, 0))</f>
        <v>-11937</v>
      </c>
    </row>
    <row r="178" spans="19:21" x14ac:dyDescent="0.25">
      <c r="S178" t="str">
        <f>_xlfn.CONCAT(ROUND(Samples!$A178, 0), ", ", ROUND(Samples!$B178, 0))</f>
        <v>-119, 37</v>
      </c>
      <c r="U178" t="str">
        <f>_xlfn.CONCAT(ROUND(Samples!$A178, 0), ROUND(Samples!$B178, 0))</f>
        <v>-11937</v>
      </c>
    </row>
    <row r="179" spans="19:21" x14ac:dyDescent="0.25">
      <c r="S179" t="str">
        <f>_xlfn.CONCAT(ROUND(Samples!$A179, 0), ", ", ROUND(Samples!$B179, 0))</f>
        <v>-119, 37</v>
      </c>
      <c r="U179" t="str">
        <f>_xlfn.CONCAT(ROUND(Samples!$A179, 0), ROUND(Samples!$B179, 0))</f>
        <v>-11937</v>
      </c>
    </row>
    <row r="180" spans="19:21" x14ac:dyDescent="0.25">
      <c r="S180" t="str">
        <f>_xlfn.CONCAT(ROUND(Samples!$A180, 0), ", ", ROUND(Samples!$B180, 0))</f>
        <v>-119, 37</v>
      </c>
      <c r="U180" t="str">
        <f>_xlfn.CONCAT(ROUND(Samples!$A180, 0), ROUND(Samples!$B180, 0))</f>
        <v>-11937</v>
      </c>
    </row>
    <row r="181" spans="19:21" x14ac:dyDescent="0.25">
      <c r="S181" t="str">
        <f>_xlfn.CONCAT(ROUND(Samples!$A181, 0), ", ", ROUND(Samples!$B181, 0))</f>
        <v>-119, 37</v>
      </c>
      <c r="U181" t="str">
        <f>_xlfn.CONCAT(ROUND(Samples!$A181, 0), ROUND(Samples!$B181, 0))</f>
        <v>-11937</v>
      </c>
    </row>
    <row r="182" spans="19:21" x14ac:dyDescent="0.25">
      <c r="S182" t="str">
        <f>_xlfn.CONCAT(ROUND(Samples!$A182, 0), ", ", ROUND(Samples!$B182, 0))</f>
        <v>-119, 37</v>
      </c>
      <c r="U182" t="str">
        <f>_xlfn.CONCAT(ROUND(Samples!$A182, 0), ROUND(Samples!$B182, 0))</f>
        <v>-11937</v>
      </c>
    </row>
    <row r="183" spans="19:21" x14ac:dyDescent="0.25">
      <c r="S183" t="str">
        <f>_xlfn.CONCAT(ROUND(Samples!$A183, 0), ", ", ROUND(Samples!$B183, 0))</f>
        <v>-119, 37</v>
      </c>
      <c r="U183" t="str">
        <f>_xlfn.CONCAT(ROUND(Samples!$A183, 0), ROUND(Samples!$B183, 0))</f>
        <v>-11937</v>
      </c>
    </row>
    <row r="184" spans="19:21" x14ac:dyDescent="0.25">
      <c r="S184" t="str">
        <f>_xlfn.CONCAT(ROUND(Samples!$A184, 0), ", ", ROUND(Samples!$B184, 0))</f>
        <v>-119, 37</v>
      </c>
      <c r="U184" t="str">
        <f>_xlfn.CONCAT(ROUND(Samples!$A184, 0), ROUND(Samples!$B184, 0))</f>
        <v>-11937</v>
      </c>
    </row>
    <row r="185" spans="19:21" x14ac:dyDescent="0.25">
      <c r="S185" t="str">
        <f>_xlfn.CONCAT(ROUND(Samples!$A185, 0), ", ", ROUND(Samples!$B185, 0))</f>
        <v>-119, 37</v>
      </c>
      <c r="U185" t="str">
        <f>_xlfn.CONCAT(ROUND(Samples!$A185, 0), ROUND(Samples!$B185, 0))</f>
        <v>-11937</v>
      </c>
    </row>
    <row r="186" spans="19:21" x14ac:dyDescent="0.25">
      <c r="S186" t="str">
        <f>_xlfn.CONCAT(ROUND(Samples!$A186, 0), ", ", ROUND(Samples!$B186, 0))</f>
        <v>-119, 37</v>
      </c>
      <c r="U186" t="str">
        <f>_xlfn.CONCAT(ROUND(Samples!$A186, 0), ROUND(Samples!$B186, 0))</f>
        <v>-11937</v>
      </c>
    </row>
    <row r="187" spans="19:21" x14ac:dyDescent="0.25">
      <c r="S187" t="str">
        <f>_xlfn.CONCAT(ROUND(Samples!$A187, 0), ", ", ROUND(Samples!$B187, 0))</f>
        <v>-119, 37</v>
      </c>
      <c r="U187" t="str">
        <f>_xlfn.CONCAT(ROUND(Samples!$A187, 0), ROUND(Samples!$B187, 0))</f>
        <v>-11937</v>
      </c>
    </row>
    <row r="188" spans="19:21" x14ac:dyDescent="0.25">
      <c r="S188" t="str">
        <f>_xlfn.CONCAT(ROUND(Samples!$A188, 0), ", ", ROUND(Samples!$B188, 0))</f>
        <v>-119, 37</v>
      </c>
      <c r="U188" t="str">
        <f>_xlfn.CONCAT(ROUND(Samples!$A188, 0), ROUND(Samples!$B188, 0))</f>
        <v>-11937</v>
      </c>
    </row>
    <row r="189" spans="19:21" x14ac:dyDescent="0.25">
      <c r="S189" t="str">
        <f>_xlfn.CONCAT(ROUND(Samples!$A189, 0), ", ", ROUND(Samples!$B189, 0))</f>
        <v>-119, 37</v>
      </c>
      <c r="U189" t="str">
        <f>_xlfn.CONCAT(ROUND(Samples!$A189, 0), ROUND(Samples!$B189, 0))</f>
        <v>-11937</v>
      </c>
    </row>
    <row r="190" spans="19:21" x14ac:dyDescent="0.25">
      <c r="S190" t="str">
        <f>_xlfn.CONCAT(ROUND(Samples!$A190, 0), ", ", ROUND(Samples!$B190, 0))</f>
        <v>-119, 37</v>
      </c>
      <c r="U190" t="str">
        <f>_xlfn.CONCAT(ROUND(Samples!$A190, 0), ROUND(Samples!$B190, 0))</f>
        <v>-11937</v>
      </c>
    </row>
    <row r="191" spans="19:21" x14ac:dyDescent="0.25">
      <c r="S191" t="str">
        <f>_xlfn.CONCAT(ROUND(Samples!$A191, 0), ", ", ROUND(Samples!$B191, 0))</f>
        <v>-119, 37</v>
      </c>
      <c r="U191" t="str">
        <f>_xlfn.CONCAT(ROUND(Samples!$A191, 0), ROUND(Samples!$B191, 0))</f>
        <v>-11937</v>
      </c>
    </row>
    <row r="192" spans="19:21" x14ac:dyDescent="0.25">
      <c r="S192" t="str">
        <f>_xlfn.CONCAT(ROUND(Samples!$A192, 0), ", ", ROUND(Samples!$B192, 0))</f>
        <v>-119, 37</v>
      </c>
      <c r="U192" t="str">
        <f>_xlfn.CONCAT(ROUND(Samples!$A192, 0), ROUND(Samples!$B192, 0))</f>
        <v>-11937</v>
      </c>
    </row>
    <row r="193" spans="19:21" x14ac:dyDescent="0.25">
      <c r="S193" t="str">
        <f>_xlfn.CONCAT(ROUND(Samples!$A193, 0), ", ", ROUND(Samples!$B193, 0))</f>
        <v>-119, 37</v>
      </c>
      <c r="U193" t="str">
        <f>_xlfn.CONCAT(ROUND(Samples!$A193, 0), ROUND(Samples!$B193, 0))</f>
        <v>-11937</v>
      </c>
    </row>
    <row r="194" spans="19:21" x14ac:dyDescent="0.25">
      <c r="S194" t="str">
        <f>_xlfn.CONCAT(ROUND(Samples!$A194, 0), ", ", ROUND(Samples!$B194, 0))</f>
        <v>-119, 37</v>
      </c>
      <c r="U194" t="str">
        <f>_xlfn.CONCAT(ROUND(Samples!$A194, 0), ROUND(Samples!$B194, 0))</f>
        <v>-11937</v>
      </c>
    </row>
    <row r="195" spans="19:21" x14ac:dyDescent="0.25">
      <c r="S195" t="str">
        <f>_xlfn.CONCAT(ROUND(Samples!$A195, 0), ", ", ROUND(Samples!$B195, 0))</f>
        <v>-119, 37</v>
      </c>
      <c r="U195" t="str">
        <f>_xlfn.CONCAT(ROUND(Samples!$A195, 0), ROUND(Samples!$B195, 0))</f>
        <v>-11937</v>
      </c>
    </row>
    <row r="196" spans="19:21" x14ac:dyDescent="0.25">
      <c r="S196" t="str">
        <f>_xlfn.CONCAT(ROUND(Samples!$A196, 0), ", ", ROUND(Samples!$B196, 0))</f>
        <v>-119, 37</v>
      </c>
      <c r="U196" t="str">
        <f>_xlfn.CONCAT(ROUND(Samples!$A196, 0), ROUND(Samples!$B196, 0))</f>
        <v>-11937</v>
      </c>
    </row>
    <row r="197" spans="19:21" x14ac:dyDescent="0.25">
      <c r="S197" t="str">
        <f>_xlfn.CONCAT(ROUND(Samples!$A197, 0), ", ", ROUND(Samples!$B197, 0))</f>
        <v>-119, 37</v>
      </c>
      <c r="U197" t="str">
        <f>_xlfn.CONCAT(ROUND(Samples!$A197, 0), ROUND(Samples!$B197, 0))</f>
        <v>-11937</v>
      </c>
    </row>
    <row r="198" spans="19:21" x14ac:dyDescent="0.25">
      <c r="S198" t="str">
        <f>_xlfn.CONCAT(ROUND(Samples!$A198, 0), ", ", ROUND(Samples!$B198, 0))</f>
        <v>-119, 37</v>
      </c>
      <c r="U198" t="str">
        <f>_xlfn.CONCAT(ROUND(Samples!$A198, 0), ROUND(Samples!$B198, 0))</f>
        <v>-11937</v>
      </c>
    </row>
    <row r="199" spans="19:21" x14ac:dyDescent="0.25">
      <c r="S199" t="str">
        <f>_xlfn.CONCAT(ROUND(Samples!$A199, 0), ", ", ROUND(Samples!$B199, 0))</f>
        <v>-119, 37</v>
      </c>
      <c r="U199" t="str">
        <f>_xlfn.CONCAT(ROUND(Samples!$A199, 0), ROUND(Samples!$B199, 0))</f>
        <v>-11937</v>
      </c>
    </row>
    <row r="200" spans="19:21" x14ac:dyDescent="0.25">
      <c r="S200" t="str">
        <f>_xlfn.CONCAT(ROUND(Samples!$A200, 0), ", ", ROUND(Samples!$B200, 0))</f>
        <v>-120, 38</v>
      </c>
      <c r="U200" t="str">
        <f>_xlfn.CONCAT(ROUND(Samples!$A200, 0), ROUND(Samples!$B200, 0))</f>
        <v>-12038</v>
      </c>
    </row>
    <row r="201" spans="19:21" x14ac:dyDescent="0.25">
      <c r="S201" t="str">
        <f>_xlfn.CONCAT(ROUND(Samples!$A201, 0), ", ", ROUND(Samples!$B201, 0))</f>
        <v>-120, 38</v>
      </c>
      <c r="U201" t="str">
        <f>_xlfn.CONCAT(ROUND(Samples!$A201, 0), ROUND(Samples!$B201, 0))</f>
        <v>-12038</v>
      </c>
    </row>
    <row r="202" spans="19:21" x14ac:dyDescent="0.25">
      <c r="S202" t="str">
        <f>_xlfn.CONCAT(ROUND(Samples!$A202, 0), ", ", ROUND(Samples!$B202, 0))</f>
        <v>-120, 38</v>
      </c>
      <c r="U202" t="str">
        <f>_xlfn.CONCAT(ROUND(Samples!$A202, 0), ROUND(Samples!$B202, 0))</f>
        <v>-12038</v>
      </c>
    </row>
    <row r="203" spans="19:21" x14ac:dyDescent="0.25">
      <c r="S203" t="str">
        <f>_xlfn.CONCAT(ROUND(Samples!$A203, 0), ", ", ROUND(Samples!$B203, 0))</f>
        <v>-120, 38</v>
      </c>
      <c r="U203" t="str">
        <f>_xlfn.CONCAT(ROUND(Samples!$A203, 0), ROUND(Samples!$B203, 0))</f>
        <v>-12038</v>
      </c>
    </row>
    <row r="204" spans="19:21" x14ac:dyDescent="0.25">
      <c r="S204" t="str">
        <f>_xlfn.CONCAT(ROUND(Samples!$A204, 0), ", ", ROUND(Samples!$B204, 0))</f>
        <v>-119, 37</v>
      </c>
      <c r="U204" t="str">
        <f>_xlfn.CONCAT(ROUND(Samples!$A204, 0), ROUND(Samples!$B204, 0))</f>
        <v>-11937</v>
      </c>
    </row>
    <row r="205" spans="19:21" x14ac:dyDescent="0.25">
      <c r="S205" t="str">
        <f>_xlfn.CONCAT(ROUND(Samples!$A205, 0), ", ", ROUND(Samples!$B205, 0))</f>
        <v>-119, 37</v>
      </c>
      <c r="U205" t="str">
        <f>_xlfn.CONCAT(ROUND(Samples!$A205, 0), ROUND(Samples!$B205, 0))</f>
        <v>-11937</v>
      </c>
    </row>
    <row r="206" spans="19:21" x14ac:dyDescent="0.25">
      <c r="S206" t="str">
        <f>_xlfn.CONCAT(ROUND(Samples!$A206, 0), ", ", ROUND(Samples!$B206, 0))</f>
        <v>-119, 37</v>
      </c>
      <c r="U206" t="str">
        <f>_xlfn.CONCAT(ROUND(Samples!$A206, 0), ROUND(Samples!$B206, 0))</f>
        <v>-11937</v>
      </c>
    </row>
    <row r="207" spans="19:21" x14ac:dyDescent="0.25">
      <c r="S207" t="str">
        <f>_xlfn.CONCAT(ROUND(Samples!$A207, 0), ", ", ROUND(Samples!$B207, 0))</f>
        <v>-119, 37</v>
      </c>
      <c r="U207" t="str">
        <f>_xlfn.CONCAT(ROUND(Samples!$A207, 0), ROUND(Samples!$B207, 0))</f>
        <v>-11937</v>
      </c>
    </row>
    <row r="208" spans="19:21" x14ac:dyDescent="0.25">
      <c r="S208" t="str">
        <f>_xlfn.CONCAT(ROUND(Samples!$A208, 0), ", ", ROUND(Samples!$B208, 0))</f>
        <v>-119, 37</v>
      </c>
      <c r="U208" t="str">
        <f>_xlfn.CONCAT(ROUND(Samples!$A208, 0), ROUND(Samples!$B208, 0))</f>
        <v>-11937</v>
      </c>
    </row>
    <row r="209" spans="19:21" x14ac:dyDescent="0.25">
      <c r="S209" t="str">
        <f>_xlfn.CONCAT(ROUND(Samples!$A209, 0), ", ", ROUND(Samples!$B209, 0))</f>
        <v>-119, 37</v>
      </c>
      <c r="U209" t="str">
        <f>_xlfn.CONCAT(ROUND(Samples!$A209, 0), ROUND(Samples!$B209, 0))</f>
        <v>-11937</v>
      </c>
    </row>
    <row r="210" spans="19:21" x14ac:dyDescent="0.25">
      <c r="S210" t="str">
        <f>_xlfn.CONCAT(ROUND(Samples!$A210, 0), ", ", ROUND(Samples!$B210, 0))</f>
        <v>-119, 38</v>
      </c>
      <c r="U210" t="str">
        <f>_xlfn.CONCAT(ROUND(Samples!$A210, 0), ROUND(Samples!$B210, 0))</f>
        <v>-11938</v>
      </c>
    </row>
    <row r="211" spans="19:21" x14ac:dyDescent="0.25">
      <c r="S211" t="str">
        <f>_xlfn.CONCAT(ROUND(Samples!$A211, 0), ", ", ROUND(Samples!$B211, 0))</f>
        <v>-119, 38</v>
      </c>
      <c r="U211" t="str">
        <f>_xlfn.CONCAT(ROUND(Samples!$A211, 0), ROUND(Samples!$B211, 0))</f>
        <v>-11938</v>
      </c>
    </row>
    <row r="212" spans="19:21" x14ac:dyDescent="0.25">
      <c r="S212" t="str">
        <f>_xlfn.CONCAT(ROUND(Samples!$A212, 0), ", ", ROUND(Samples!$B212, 0))</f>
        <v>-119, 38</v>
      </c>
      <c r="U212" t="str">
        <f>_xlfn.CONCAT(ROUND(Samples!$A212, 0), ROUND(Samples!$B212, 0))</f>
        <v>-11938</v>
      </c>
    </row>
    <row r="213" spans="19:21" x14ac:dyDescent="0.25">
      <c r="S213" t="str">
        <f>_xlfn.CONCAT(ROUND(Samples!$A213, 0), ", ", ROUND(Samples!$B213, 0))</f>
        <v>-119, 38</v>
      </c>
      <c r="U213" t="str">
        <f>_xlfn.CONCAT(ROUND(Samples!$A213, 0), ROUND(Samples!$B213, 0))</f>
        <v>-11938</v>
      </c>
    </row>
    <row r="214" spans="19:21" x14ac:dyDescent="0.25">
      <c r="S214" t="str">
        <f>_xlfn.CONCAT(ROUND(Samples!$A214, 0), ", ", ROUND(Samples!$B214, 0))</f>
        <v>-119, 38</v>
      </c>
      <c r="U214" t="str">
        <f>_xlfn.CONCAT(ROUND(Samples!$A214, 0), ROUND(Samples!$B214, 0))</f>
        <v>-11938</v>
      </c>
    </row>
    <row r="215" spans="19:21" x14ac:dyDescent="0.25">
      <c r="S215" t="str">
        <f>_xlfn.CONCAT(ROUND(Samples!$A215, 0), ", ", ROUND(Samples!$B215, 0))</f>
        <v>-119, 38</v>
      </c>
      <c r="U215" t="str">
        <f>_xlfn.CONCAT(ROUND(Samples!$A215, 0), ROUND(Samples!$B215, 0))</f>
        <v>-11938</v>
      </c>
    </row>
    <row r="216" spans="19:21" x14ac:dyDescent="0.25">
      <c r="S216" t="str">
        <f>_xlfn.CONCAT(ROUND(Samples!$A216, 0), ", ", ROUND(Samples!$B216, 0))</f>
        <v>-119, 38</v>
      </c>
      <c r="U216" t="str">
        <f>_xlfn.CONCAT(ROUND(Samples!$A216, 0), ROUND(Samples!$B216, 0))</f>
        <v>-11938</v>
      </c>
    </row>
    <row r="217" spans="19:21" x14ac:dyDescent="0.25">
      <c r="S217" t="str">
        <f>_xlfn.CONCAT(ROUND(Samples!$A217, 0), ", ", ROUND(Samples!$B217, 0))</f>
        <v>-119, 38</v>
      </c>
      <c r="U217" t="str">
        <f>_xlfn.CONCAT(ROUND(Samples!$A217, 0), ROUND(Samples!$B217, 0))</f>
        <v>-11938</v>
      </c>
    </row>
    <row r="218" spans="19:21" x14ac:dyDescent="0.25">
      <c r="S218" t="str">
        <f>_xlfn.CONCAT(ROUND(Samples!$A218, 0), ", ", ROUND(Samples!$B218, 0))</f>
        <v>-119, 38</v>
      </c>
      <c r="U218" t="str">
        <f>_xlfn.CONCAT(ROUND(Samples!$A218, 0), ROUND(Samples!$B218, 0))</f>
        <v>-11938</v>
      </c>
    </row>
    <row r="219" spans="19:21" x14ac:dyDescent="0.25">
      <c r="S219" t="str">
        <f>_xlfn.CONCAT(ROUND(Samples!$A219, 0), ", ", ROUND(Samples!$B219, 0))</f>
        <v>-119, 38</v>
      </c>
      <c r="U219" t="str">
        <f>_xlfn.CONCAT(ROUND(Samples!$A219, 0), ROUND(Samples!$B219, 0))</f>
        <v>-11938</v>
      </c>
    </row>
    <row r="220" spans="19:21" x14ac:dyDescent="0.25">
      <c r="S220" t="str">
        <f>_xlfn.CONCAT(ROUND(Samples!$A220, 0), ", ", ROUND(Samples!$B220, 0))</f>
        <v>-119, 38</v>
      </c>
      <c r="U220" t="str">
        <f>_xlfn.CONCAT(ROUND(Samples!$A220, 0), ROUND(Samples!$B220, 0))</f>
        <v>-11938</v>
      </c>
    </row>
    <row r="221" spans="19:21" x14ac:dyDescent="0.25">
      <c r="S221" t="str">
        <f>_xlfn.CONCAT(ROUND(Samples!$A221, 0), ", ", ROUND(Samples!$B221, 0))</f>
        <v>-119, 38</v>
      </c>
      <c r="U221" t="str">
        <f>_xlfn.CONCAT(ROUND(Samples!$A221, 0), ROUND(Samples!$B221, 0))</f>
        <v>-11938</v>
      </c>
    </row>
    <row r="222" spans="19:21" x14ac:dyDescent="0.25">
      <c r="S222" t="str">
        <f>_xlfn.CONCAT(ROUND(Samples!$A222, 0), ", ", ROUND(Samples!$B222, 0))</f>
        <v>-119, 38</v>
      </c>
      <c r="U222" t="str">
        <f>_xlfn.CONCAT(ROUND(Samples!$A222, 0), ROUND(Samples!$B222, 0))</f>
        <v>-11938</v>
      </c>
    </row>
    <row r="223" spans="19:21" x14ac:dyDescent="0.25">
      <c r="S223" t="str">
        <f>_xlfn.CONCAT(ROUND(Samples!$A223, 0), ", ", ROUND(Samples!$B223, 0))</f>
        <v>-119, 38</v>
      </c>
      <c r="U223" t="str">
        <f>_xlfn.CONCAT(ROUND(Samples!$A223, 0), ROUND(Samples!$B223, 0))</f>
        <v>-11938</v>
      </c>
    </row>
    <row r="224" spans="19:21" x14ac:dyDescent="0.25">
      <c r="S224" t="str">
        <f>_xlfn.CONCAT(ROUND(Samples!$A224, 0), ", ", ROUND(Samples!$B224, 0))</f>
        <v>-119, 38</v>
      </c>
      <c r="U224" t="str">
        <f>_xlfn.CONCAT(ROUND(Samples!$A224, 0), ROUND(Samples!$B224, 0))</f>
        <v>-11938</v>
      </c>
    </row>
    <row r="225" spans="19:21" x14ac:dyDescent="0.25">
      <c r="S225" t="str">
        <f>_xlfn.CONCAT(ROUND(Samples!$A225, 0), ", ", ROUND(Samples!$B225, 0))</f>
        <v>-119, 38</v>
      </c>
      <c r="U225" t="str">
        <f>_xlfn.CONCAT(ROUND(Samples!$A225, 0), ROUND(Samples!$B225, 0))</f>
        <v>-11938</v>
      </c>
    </row>
    <row r="226" spans="19:21" x14ac:dyDescent="0.25">
      <c r="S226" t="str">
        <f>_xlfn.CONCAT(ROUND(Samples!$A226, 0), ", ", ROUND(Samples!$B226, 0))</f>
        <v>-119, 38</v>
      </c>
      <c r="U226" t="str">
        <f>_xlfn.CONCAT(ROUND(Samples!$A226, 0), ROUND(Samples!$B226, 0))</f>
        <v>-11938</v>
      </c>
    </row>
    <row r="227" spans="19:21" x14ac:dyDescent="0.25">
      <c r="S227" t="str">
        <f>_xlfn.CONCAT(ROUND(Samples!$A227, 0), ", ", ROUND(Samples!$B227, 0))</f>
        <v>-119, 38</v>
      </c>
      <c r="U227" t="str">
        <f>_xlfn.CONCAT(ROUND(Samples!$A227, 0), ROUND(Samples!$B227, 0))</f>
        <v>-11938</v>
      </c>
    </row>
    <row r="228" spans="19:21" x14ac:dyDescent="0.25">
      <c r="S228" t="str">
        <f>_xlfn.CONCAT(ROUND(Samples!$A228, 0), ", ", ROUND(Samples!$B228, 0))</f>
        <v>-119, 38</v>
      </c>
      <c r="U228" t="str">
        <f>_xlfn.CONCAT(ROUND(Samples!$A228, 0), ROUND(Samples!$B228, 0))</f>
        <v>-11938</v>
      </c>
    </row>
    <row r="229" spans="19:21" x14ac:dyDescent="0.25">
      <c r="S229" t="str">
        <f>_xlfn.CONCAT(ROUND(Samples!$A229, 0), ", ", ROUND(Samples!$B229, 0))</f>
        <v>-119, 37</v>
      </c>
      <c r="U229" t="str">
        <f>_xlfn.CONCAT(ROUND(Samples!$A229, 0), ROUND(Samples!$B229, 0))</f>
        <v>-11937</v>
      </c>
    </row>
    <row r="230" spans="19:21" x14ac:dyDescent="0.25">
      <c r="S230" t="str">
        <f>_xlfn.CONCAT(ROUND(Samples!$A230, 0), ", ", ROUND(Samples!$B230, 0))</f>
        <v>-119, 37</v>
      </c>
      <c r="U230" t="str">
        <f>_xlfn.CONCAT(ROUND(Samples!$A230, 0), ROUND(Samples!$B230, 0))</f>
        <v>-11937</v>
      </c>
    </row>
    <row r="231" spans="19:21" x14ac:dyDescent="0.25">
      <c r="S231" t="str">
        <f>_xlfn.CONCAT(ROUND(Samples!$A231, 0), ", ", ROUND(Samples!$B231, 0))</f>
        <v>-120, 38</v>
      </c>
      <c r="U231" t="str">
        <f>_xlfn.CONCAT(ROUND(Samples!$A231, 0), ROUND(Samples!$B231, 0))</f>
        <v>-12038</v>
      </c>
    </row>
    <row r="232" spans="19:21" x14ac:dyDescent="0.25">
      <c r="S232" t="str">
        <f>_xlfn.CONCAT(ROUND(Samples!$A232, 0), ", ", ROUND(Samples!$B232, 0))</f>
        <v>-120, 38</v>
      </c>
      <c r="U232" t="str">
        <f>_xlfn.CONCAT(ROUND(Samples!$A232, 0), ROUND(Samples!$B232, 0))</f>
        <v>-12038</v>
      </c>
    </row>
    <row r="233" spans="19:21" x14ac:dyDescent="0.25">
      <c r="S233" t="str">
        <f>_xlfn.CONCAT(ROUND(Samples!$A233, 0), ", ", ROUND(Samples!$B233, 0))</f>
        <v>-120, 38</v>
      </c>
      <c r="U233" t="str">
        <f>_xlfn.CONCAT(ROUND(Samples!$A233, 0), ROUND(Samples!$B233, 0))</f>
        <v>-12038</v>
      </c>
    </row>
    <row r="234" spans="19:21" x14ac:dyDescent="0.25">
      <c r="S234" t="str">
        <f>_xlfn.CONCAT(ROUND(Samples!$A234, 0), ", ", ROUND(Samples!$B234, 0))</f>
        <v>-120, 38</v>
      </c>
      <c r="U234" t="str">
        <f>_xlfn.CONCAT(ROUND(Samples!$A234, 0), ROUND(Samples!$B234, 0))</f>
        <v>-12038</v>
      </c>
    </row>
    <row r="235" spans="19:21" x14ac:dyDescent="0.25">
      <c r="S235" t="str">
        <f>_xlfn.CONCAT(ROUND(Samples!$A235, 0), ", ", ROUND(Samples!$B235, 0))</f>
        <v>-120, 38</v>
      </c>
      <c r="U235" t="str">
        <f>_xlfn.CONCAT(ROUND(Samples!$A235, 0), ROUND(Samples!$B235, 0))</f>
        <v>-12038</v>
      </c>
    </row>
    <row r="236" spans="19:21" x14ac:dyDescent="0.25">
      <c r="S236" t="str">
        <f>_xlfn.CONCAT(ROUND(Samples!$A236, 0), ", ", ROUND(Samples!$B236, 0))</f>
        <v>-120, 38</v>
      </c>
      <c r="U236" t="str">
        <f>_xlfn.CONCAT(ROUND(Samples!$A236, 0), ROUND(Samples!$B236, 0))</f>
        <v>-12038</v>
      </c>
    </row>
    <row r="237" spans="19:21" x14ac:dyDescent="0.25">
      <c r="S237" t="str">
        <f>_xlfn.CONCAT(ROUND(Samples!$A237, 0), ", ", ROUND(Samples!$B237, 0))</f>
        <v>-120, 38</v>
      </c>
      <c r="U237" t="str">
        <f>_xlfn.CONCAT(ROUND(Samples!$A237, 0), ROUND(Samples!$B237, 0))</f>
        <v>-12038</v>
      </c>
    </row>
    <row r="238" spans="19:21" x14ac:dyDescent="0.25">
      <c r="S238" t="str">
        <f>_xlfn.CONCAT(ROUND(Samples!$A238, 0), ", ", ROUND(Samples!$B238, 0))</f>
        <v>-120, 38</v>
      </c>
      <c r="U238" t="str">
        <f>_xlfn.CONCAT(ROUND(Samples!$A238, 0), ROUND(Samples!$B238, 0))</f>
        <v>-12038</v>
      </c>
    </row>
    <row r="239" spans="19:21" x14ac:dyDescent="0.25">
      <c r="S239" t="str">
        <f>_xlfn.CONCAT(ROUND(Samples!$A239, 0), ", ", ROUND(Samples!$B239, 0))</f>
        <v>-120, 38</v>
      </c>
      <c r="U239" t="str">
        <f>_xlfn.CONCAT(ROUND(Samples!$A239, 0), ROUND(Samples!$B239, 0))</f>
        <v>-12038</v>
      </c>
    </row>
    <row r="240" spans="19:21" x14ac:dyDescent="0.25">
      <c r="S240" t="str">
        <f>_xlfn.CONCAT(ROUND(Samples!$A240, 0), ", ", ROUND(Samples!$B240, 0))</f>
        <v>-120, 38</v>
      </c>
      <c r="U240" t="str">
        <f>_xlfn.CONCAT(ROUND(Samples!$A240, 0), ROUND(Samples!$B240, 0))</f>
        <v>-12038</v>
      </c>
    </row>
    <row r="241" spans="19:21" x14ac:dyDescent="0.25">
      <c r="S241" t="str">
        <f>_xlfn.CONCAT(ROUND(Samples!$A241, 0), ", ", ROUND(Samples!$B241, 0))</f>
        <v>-120, 38</v>
      </c>
      <c r="U241" t="str">
        <f>_xlfn.CONCAT(ROUND(Samples!$A241, 0), ROUND(Samples!$B241, 0))</f>
        <v>-12038</v>
      </c>
    </row>
    <row r="242" spans="19:21" x14ac:dyDescent="0.25">
      <c r="S242" t="str">
        <f>_xlfn.CONCAT(ROUND(Samples!$A242, 0), ", ", ROUND(Samples!$B242, 0))</f>
        <v>-120, 38</v>
      </c>
      <c r="U242" t="str">
        <f>_xlfn.CONCAT(ROUND(Samples!$A242, 0), ROUND(Samples!$B242, 0))</f>
        <v>-12038</v>
      </c>
    </row>
    <row r="243" spans="19:21" x14ac:dyDescent="0.25">
      <c r="S243" t="str">
        <f>_xlfn.CONCAT(ROUND(Samples!$A243, 0), ", ", ROUND(Samples!$B243, 0))</f>
        <v>-120, 38</v>
      </c>
      <c r="U243" t="str">
        <f>_xlfn.CONCAT(ROUND(Samples!$A243, 0), ROUND(Samples!$B243, 0))</f>
        <v>-12038</v>
      </c>
    </row>
    <row r="244" spans="19:21" x14ac:dyDescent="0.25">
      <c r="S244" t="str">
        <f>_xlfn.CONCAT(ROUND(Samples!$A244, 0), ", ", ROUND(Samples!$B244, 0))</f>
        <v>-120, 38</v>
      </c>
      <c r="U244" t="str">
        <f>_xlfn.CONCAT(ROUND(Samples!$A244, 0), ROUND(Samples!$B244, 0))</f>
        <v>-12038</v>
      </c>
    </row>
    <row r="245" spans="19:21" x14ac:dyDescent="0.25">
      <c r="S245" t="str">
        <f>_xlfn.CONCAT(ROUND(Samples!$A245, 0), ", ", ROUND(Samples!$B245, 0))</f>
        <v>-120, 38</v>
      </c>
      <c r="U245" t="str">
        <f>_xlfn.CONCAT(ROUND(Samples!$A245, 0), ROUND(Samples!$B245, 0))</f>
        <v>-12038</v>
      </c>
    </row>
    <row r="246" spans="19:21" x14ac:dyDescent="0.25">
      <c r="S246" t="str">
        <f>_xlfn.CONCAT(ROUND(Samples!$A246, 0), ", ", ROUND(Samples!$B246, 0))</f>
        <v>-120, 38</v>
      </c>
      <c r="U246" t="str">
        <f>_xlfn.CONCAT(ROUND(Samples!$A246, 0), ROUND(Samples!$B246, 0))</f>
        <v>-12038</v>
      </c>
    </row>
    <row r="247" spans="19:21" x14ac:dyDescent="0.25">
      <c r="S247" t="str">
        <f>_xlfn.CONCAT(ROUND(Samples!$A247, 0), ", ", ROUND(Samples!$B247, 0))</f>
        <v>-120, 38</v>
      </c>
      <c r="U247" t="str">
        <f>_xlfn.CONCAT(ROUND(Samples!$A247, 0), ROUND(Samples!$B247, 0))</f>
        <v>-12038</v>
      </c>
    </row>
    <row r="248" spans="19:21" x14ac:dyDescent="0.25">
      <c r="S248" t="str">
        <f>_xlfn.CONCAT(ROUND(Samples!$A248, 0), ", ", ROUND(Samples!$B248, 0))</f>
        <v>-120, 38</v>
      </c>
      <c r="U248" t="str">
        <f>_xlfn.CONCAT(ROUND(Samples!$A248, 0), ROUND(Samples!$B248, 0))</f>
        <v>-12038</v>
      </c>
    </row>
    <row r="249" spans="19:21" x14ac:dyDescent="0.25">
      <c r="S249" t="str">
        <f>_xlfn.CONCAT(ROUND(Samples!$A249, 0), ", ", ROUND(Samples!$B249, 0))</f>
        <v>-120, 38</v>
      </c>
      <c r="U249" t="str">
        <f>_xlfn.CONCAT(ROUND(Samples!$A249, 0), ROUND(Samples!$B249, 0))</f>
        <v>-12038</v>
      </c>
    </row>
    <row r="250" spans="19:21" x14ac:dyDescent="0.25">
      <c r="S250" t="str">
        <f>_xlfn.CONCAT(ROUND(Samples!$A250, 0), ", ", ROUND(Samples!$B250, 0))</f>
        <v>-120, 38</v>
      </c>
      <c r="U250" t="str">
        <f>_xlfn.CONCAT(ROUND(Samples!$A250, 0), ROUND(Samples!$B250, 0))</f>
        <v>-12038</v>
      </c>
    </row>
    <row r="251" spans="19:21" x14ac:dyDescent="0.25">
      <c r="S251" t="str">
        <f>_xlfn.CONCAT(ROUND(Samples!$A251, 0), ", ", ROUND(Samples!$B251, 0))</f>
        <v>-120, 38</v>
      </c>
      <c r="U251" t="str">
        <f>_xlfn.CONCAT(ROUND(Samples!$A251, 0), ROUND(Samples!$B251, 0))</f>
        <v>-12038</v>
      </c>
    </row>
    <row r="252" spans="19:21" x14ac:dyDescent="0.25">
      <c r="S252" t="str">
        <f>_xlfn.CONCAT(ROUND(Samples!$A252, 0), ", ", ROUND(Samples!$B252, 0))</f>
        <v>-120, 38</v>
      </c>
      <c r="U252" t="str">
        <f>_xlfn.CONCAT(ROUND(Samples!$A252, 0), ROUND(Samples!$B252, 0))</f>
        <v>-12038</v>
      </c>
    </row>
    <row r="253" spans="19:21" x14ac:dyDescent="0.25">
      <c r="S253" t="str">
        <f>_xlfn.CONCAT(ROUND(Samples!$A253, 0), ", ", ROUND(Samples!$B253, 0))</f>
        <v>-120, 38</v>
      </c>
      <c r="U253" t="str">
        <f>_xlfn.CONCAT(ROUND(Samples!$A253, 0), ROUND(Samples!$B253, 0))</f>
        <v>-12038</v>
      </c>
    </row>
    <row r="254" spans="19:21" x14ac:dyDescent="0.25">
      <c r="S254" t="str">
        <f>_xlfn.CONCAT(ROUND(Samples!$A254, 0), ", ", ROUND(Samples!$B254, 0))</f>
        <v>-120, 38</v>
      </c>
      <c r="U254" t="str">
        <f>_xlfn.CONCAT(ROUND(Samples!$A254, 0), ROUND(Samples!$B254, 0))</f>
        <v>-12038</v>
      </c>
    </row>
    <row r="255" spans="19:21" x14ac:dyDescent="0.25">
      <c r="S255" t="str">
        <f>_xlfn.CONCAT(ROUND(Samples!$A255, 0), ", ", ROUND(Samples!$B255, 0))</f>
        <v>-120, 38</v>
      </c>
      <c r="U255" t="str">
        <f>_xlfn.CONCAT(ROUND(Samples!$A255, 0), ROUND(Samples!$B255, 0))</f>
        <v>-12038</v>
      </c>
    </row>
    <row r="256" spans="19:21" x14ac:dyDescent="0.25">
      <c r="S256" t="str">
        <f>_xlfn.CONCAT(ROUND(Samples!$A256, 0), ", ", ROUND(Samples!$B256, 0))</f>
        <v>-120, 38</v>
      </c>
      <c r="U256" t="str">
        <f>_xlfn.CONCAT(ROUND(Samples!$A256, 0), ROUND(Samples!$B256, 0))</f>
        <v>-12038</v>
      </c>
    </row>
    <row r="257" spans="19:21" x14ac:dyDescent="0.25">
      <c r="S257" t="str">
        <f>_xlfn.CONCAT(ROUND(Samples!$A257, 0), ", ", ROUND(Samples!$B257, 0))</f>
        <v>-120, 38</v>
      </c>
      <c r="U257" t="str">
        <f>_xlfn.CONCAT(ROUND(Samples!$A257, 0), ROUND(Samples!$B257, 0))</f>
        <v>-12038</v>
      </c>
    </row>
    <row r="258" spans="19:21" x14ac:dyDescent="0.25">
      <c r="S258" t="str">
        <f>_xlfn.CONCAT(ROUND(Samples!$A258, 0), ", ", ROUND(Samples!$B258, 0))</f>
        <v>-120, 38</v>
      </c>
      <c r="U258" t="str">
        <f>_xlfn.CONCAT(ROUND(Samples!$A258, 0), ROUND(Samples!$B258, 0))</f>
        <v>-12038</v>
      </c>
    </row>
    <row r="259" spans="19:21" x14ac:dyDescent="0.25">
      <c r="S259" t="str">
        <f>_xlfn.CONCAT(ROUND(Samples!$A259, 0), ", ", ROUND(Samples!$B259, 0))</f>
        <v>-120, 38</v>
      </c>
      <c r="U259" t="str">
        <f>_xlfn.CONCAT(ROUND(Samples!$A259, 0), ROUND(Samples!$B259, 0))</f>
        <v>-12038</v>
      </c>
    </row>
    <row r="260" spans="19:21" x14ac:dyDescent="0.25">
      <c r="S260" t="str">
        <f>_xlfn.CONCAT(ROUND(Samples!$A260, 0), ", ", ROUND(Samples!$B260, 0))</f>
        <v>-120, 38</v>
      </c>
      <c r="U260" t="str">
        <f>_xlfn.CONCAT(ROUND(Samples!$A260, 0), ROUND(Samples!$B260, 0))</f>
        <v>-12038</v>
      </c>
    </row>
    <row r="261" spans="19:21" x14ac:dyDescent="0.25">
      <c r="S261" t="str">
        <f>_xlfn.CONCAT(ROUND(Samples!$A261, 0), ", ", ROUND(Samples!$B261, 0))</f>
        <v>-120, 38</v>
      </c>
      <c r="U261" t="str">
        <f>_xlfn.CONCAT(ROUND(Samples!$A261, 0), ROUND(Samples!$B261, 0))</f>
        <v>-12038</v>
      </c>
    </row>
    <row r="262" spans="19:21" x14ac:dyDescent="0.25">
      <c r="S262" t="str">
        <f>_xlfn.CONCAT(ROUND(Samples!$A262, 0), ", ", ROUND(Samples!$B262, 0))</f>
        <v>-120, 38</v>
      </c>
      <c r="U262" t="str">
        <f>_xlfn.CONCAT(ROUND(Samples!$A262, 0), ROUND(Samples!$B262, 0))</f>
        <v>-12038</v>
      </c>
    </row>
    <row r="263" spans="19:21" x14ac:dyDescent="0.25">
      <c r="S263" t="str">
        <f>_xlfn.CONCAT(ROUND(Samples!$A263, 0), ", ", ROUND(Samples!$B263, 0))</f>
        <v>-120, 38</v>
      </c>
      <c r="U263" t="str">
        <f>_xlfn.CONCAT(ROUND(Samples!$A263, 0), ROUND(Samples!$B263, 0))</f>
        <v>-12038</v>
      </c>
    </row>
    <row r="264" spans="19:21" x14ac:dyDescent="0.25">
      <c r="S264" t="str">
        <f>_xlfn.CONCAT(ROUND(Samples!$A264, 0), ", ", ROUND(Samples!$B264, 0))</f>
        <v>-120, 38</v>
      </c>
      <c r="U264" t="str">
        <f>_xlfn.CONCAT(ROUND(Samples!$A264, 0), ROUND(Samples!$B264, 0))</f>
        <v>-12038</v>
      </c>
    </row>
    <row r="265" spans="19:21" x14ac:dyDescent="0.25">
      <c r="S265" t="str">
        <f>_xlfn.CONCAT(ROUND(Samples!$A265, 0), ", ", ROUND(Samples!$B265, 0))</f>
        <v>-120, 38</v>
      </c>
      <c r="U265" t="str">
        <f>_xlfn.CONCAT(ROUND(Samples!$A265, 0), ROUND(Samples!$B265, 0))</f>
        <v>-12038</v>
      </c>
    </row>
    <row r="266" spans="19:21" x14ac:dyDescent="0.25">
      <c r="S266" t="str">
        <f>_xlfn.CONCAT(ROUND(Samples!$A266, 0), ", ", ROUND(Samples!$B266, 0))</f>
        <v>-120, 38</v>
      </c>
      <c r="U266" t="str">
        <f>_xlfn.CONCAT(ROUND(Samples!$A266, 0), ROUND(Samples!$B266, 0))</f>
        <v>-12038</v>
      </c>
    </row>
    <row r="267" spans="19:21" x14ac:dyDescent="0.25">
      <c r="S267" t="str">
        <f>_xlfn.CONCAT(ROUND(Samples!$A267, 0), ", ", ROUND(Samples!$B267, 0))</f>
        <v>-120, 38</v>
      </c>
      <c r="U267" t="str">
        <f>_xlfn.CONCAT(ROUND(Samples!$A267, 0), ROUND(Samples!$B267, 0))</f>
        <v>-12038</v>
      </c>
    </row>
    <row r="268" spans="19:21" x14ac:dyDescent="0.25">
      <c r="S268" t="str">
        <f>_xlfn.CONCAT(ROUND(Samples!$A268, 0), ", ", ROUND(Samples!$B268, 0))</f>
        <v>-120, 38</v>
      </c>
      <c r="U268" t="str">
        <f>_xlfn.CONCAT(ROUND(Samples!$A268, 0), ROUND(Samples!$B268, 0))</f>
        <v>-12038</v>
      </c>
    </row>
    <row r="269" spans="19:21" x14ac:dyDescent="0.25">
      <c r="S269" t="str">
        <f>_xlfn.CONCAT(ROUND(Samples!$A269, 0), ", ", ROUND(Samples!$B269, 0))</f>
        <v>-120, 38</v>
      </c>
      <c r="U269" t="str">
        <f>_xlfn.CONCAT(ROUND(Samples!$A269, 0), ROUND(Samples!$B269, 0))</f>
        <v>-12038</v>
      </c>
    </row>
    <row r="270" spans="19:21" x14ac:dyDescent="0.25">
      <c r="S270" t="str">
        <f>_xlfn.CONCAT(ROUND(Samples!$A270, 0), ", ", ROUND(Samples!$B270, 0))</f>
        <v>-120, 38</v>
      </c>
      <c r="U270" t="str">
        <f>_xlfn.CONCAT(ROUND(Samples!$A270, 0), ROUND(Samples!$B270, 0))</f>
        <v>-12038</v>
      </c>
    </row>
    <row r="271" spans="19:21" x14ac:dyDescent="0.25">
      <c r="S271" t="str">
        <f>_xlfn.CONCAT(ROUND(Samples!$A271, 0), ", ", ROUND(Samples!$B271, 0))</f>
        <v>-120, 38</v>
      </c>
      <c r="U271" t="str">
        <f>_xlfn.CONCAT(ROUND(Samples!$A271, 0), ROUND(Samples!$B271, 0))</f>
        <v>-12038</v>
      </c>
    </row>
    <row r="272" spans="19:21" x14ac:dyDescent="0.25">
      <c r="S272" t="str">
        <f>_xlfn.CONCAT(ROUND(Samples!$A272, 0), ", ", ROUND(Samples!$B272, 0))</f>
        <v>-120, 38</v>
      </c>
      <c r="U272" t="str">
        <f>_xlfn.CONCAT(ROUND(Samples!$A272, 0), ROUND(Samples!$B272, 0))</f>
        <v>-12038</v>
      </c>
    </row>
    <row r="273" spans="19:21" x14ac:dyDescent="0.25">
      <c r="S273" t="str">
        <f>_xlfn.CONCAT(ROUND(Samples!$A273, 0), ", ", ROUND(Samples!$B273, 0))</f>
        <v>-120, 38</v>
      </c>
      <c r="U273" t="str">
        <f>_xlfn.CONCAT(ROUND(Samples!$A273, 0), ROUND(Samples!$B273, 0))</f>
        <v>-12038</v>
      </c>
    </row>
    <row r="274" spans="19:21" x14ac:dyDescent="0.25">
      <c r="S274" t="str">
        <f>_xlfn.CONCAT(ROUND(Samples!$A274, 0), ", ", ROUND(Samples!$B274, 0))</f>
        <v>-120, 38</v>
      </c>
      <c r="U274" t="str">
        <f>_xlfn.CONCAT(ROUND(Samples!$A274, 0), ROUND(Samples!$B274, 0))</f>
        <v>-12038</v>
      </c>
    </row>
    <row r="275" spans="19:21" x14ac:dyDescent="0.25">
      <c r="S275" t="str">
        <f>_xlfn.CONCAT(ROUND(Samples!$A275, 0), ", ", ROUND(Samples!$B275, 0))</f>
        <v>-120, 38</v>
      </c>
      <c r="U275" t="str">
        <f>_xlfn.CONCAT(ROUND(Samples!$A275, 0), ROUND(Samples!$B275, 0))</f>
        <v>-12038</v>
      </c>
    </row>
    <row r="276" spans="19:21" x14ac:dyDescent="0.25">
      <c r="S276" t="str">
        <f>_xlfn.CONCAT(ROUND(Samples!$A276, 0), ", ", ROUND(Samples!$B276, 0))</f>
        <v>-120, 38</v>
      </c>
      <c r="U276" t="str">
        <f>_xlfn.CONCAT(ROUND(Samples!$A276, 0), ROUND(Samples!$B276, 0))</f>
        <v>-12038</v>
      </c>
    </row>
    <row r="277" spans="19:21" x14ac:dyDescent="0.25">
      <c r="S277" t="str">
        <f>_xlfn.CONCAT(ROUND(Samples!$A277, 0), ", ", ROUND(Samples!$B277, 0))</f>
        <v>-120, 38</v>
      </c>
      <c r="U277" t="str">
        <f>_xlfn.CONCAT(ROUND(Samples!$A277, 0), ROUND(Samples!$B277, 0))</f>
        <v>-12038</v>
      </c>
    </row>
    <row r="278" spans="19:21" x14ac:dyDescent="0.25">
      <c r="S278" t="str">
        <f>_xlfn.CONCAT(ROUND(Samples!$A278, 0), ", ", ROUND(Samples!$B278, 0))</f>
        <v>-120, 38</v>
      </c>
      <c r="U278" t="str">
        <f>_xlfn.CONCAT(ROUND(Samples!$A278, 0), ROUND(Samples!$B278, 0))</f>
        <v>-12038</v>
      </c>
    </row>
    <row r="279" spans="19:21" x14ac:dyDescent="0.25">
      <c r="S279" t="str">
        <f>_xlfn.CONCAT(ROUND(Samples!$A279, 0), ", ", ROUND(Samples!$B279, 0))</f>
        <v>-120, 38</v>
      </c>
      <c r="U279" t="str">
        <f>_xlfn.CONCAT(ROUND(Samples!$A279, 0), ROUND(Samples!$B279, 0))</f>
        <v>-12038</v>
      </c>
    </row>
    <row r="280" spans="19:21" x14ac:dyDescent="0.25">
      <c r="S280" t="str">
        <f>_xlfn.CONCAT(ROUND(Samples!$A280, 0), ", ", ROUND(Samples!$B280, 0))</f>
        <v>-120, 38</v>
      </c>
      <c r="U280" t="str">
        <f>_xlfn.CONCAT(ROUND(Samples!$A280, 0), ROUND(Samples!$B280, 0))</f>
        <v>-12038</v>
      </c>
    </row>
    <row r="281" spans="19:21" x14ac:dyDescent="0.25">
      <c r="S281" t="str">
        <f>_xlfn.CONCAT(ROUND(Samples!$A281, 0), ", ", ROUND(Samples!$B281, 0))</f>
        <v>-120, 38</v>
      </c>
      <c r="U281" t="str">
        <f>_xlfn.CONCAT(ROUND(Samples!$A281, 0), ROUND(Samples!$B281, 0))</f>
        <v>-12038</v>
      </c>
    </row>
    <row r="282" spans="19:21" x14ac:dyDescent="0.25">
      <c r="S282" t="str">
        <f>_xlfn.CONCAT(ROUND(Samples!$A282, 0), ", ", ROUND(Samples!$B282, 0))</f>
        <v>-120, 38</v>
      </c>
      <c r="U282" t="str">
        <f>_xlfn.CONCAT(ROUND(Samples!$A282, 0), ROUND(Samples!$B282, 0))</f>
        <v>-12038</v>
      </c>
    </row>
    <row r="283" spans="19:21" x14ac:dyDescent="0.25">
      <c r="S283" t="str">
        <f>_xlfn.CONCAT(ROUND(Samples!$A283, 0), ", ", ROUND(Samples!$B283, 0))</f>
        <v>-120, 38</v>
      </c>
      <c r="U283" t="str">
        <f>_xlfn.CONCAT(ROUND(Samples!$A283, 0), ROUND(Samples!$B283, 0))</f>
        <v>-12038</v>
      </c>
    </row>
    <row r="284" spans="19:21" x14ac:dyDescent="0.25">
      <c r="S284" t="str">
        <f>_xlfn.CONCAT(ROUND(Samples!$A284, 0), ", ", ROUND(Samples!$B284, 0))</f>
        <v>-120, 38</v>
      </c>
      <c r="U284" t="str">
        <f>_xlfn.CONCAT(ROUND(Samples!$A284, 0), ROUND(Samples!$B284, 0))</f>
        <v>-12038</v>
      </c>
    </row>
    <row r="285" spans="19:21" x14ac:dyDescent="0.25">
      <c r="S285" t="str">
        <f>_xlfn.CONCAT(ROUND(Samples!$A285, 0), ", ", ROUND(Samples!$B285, 0))</f>
        <v>-120, 38</v>
      </c>
      <c r="U285" t="str">
        <f>_xlfn.CONCAT(ROUND(Samples!$A285, 0), ROUND(Samples!$B285, 0))</f>
        <v>-12038</v>
      </c>
    </row>
    <row r="286" spans="19:21" x14ac:dyDescent="0.25">
      <c r="S286" t="str">
        <f>_xlfn.CONCAT(ROUND(Samples!$A286, 0), ", ", ROUND(Samples!$B286, 0))</f>
        <v>-120, 38</v>
      </c>
      <c r="U286" t="str">
        <f>_xlfn.CONCAT(ROUND(Samples!$A286, 0), ROUND(Samples!$B286, 0))</f>
        <v>-12038</v>
      </c>
    </row>
    <row r="287" spans="19:21" x14ac:dyDescent="0.25">
      <c r="S287" t="str">
        <f>_xlfn.CONCAT(ROUND(Samples!$A287, 0), ", ", ROUND(Samples!$B287, 0))</f>
        <v>-120, 38</v>
      </c>
      <c r="U287" t="str">
        <f>_xlfn.CONCAT(ROUND(Samples!$A287, 0), ROUND(Samples!$B287, 0))</f>
        <v>-12038</v>
      </c>
    </row>
    <row r="288" spans="19:21" x14ac:dyDescent="0.25">
      <c r="S288" t="str">
        <f>_xlfn.CONCAT(ROUND(Samples!$A288, 0), ", ", ROUND(Samples!$B288, 0))</f>
        <v>-120, 38</v>
      </c>
      <c r="U288" t="str">
        <f>_xlfn.CONCAT(ROUND(Samples!$A288, 0), ROUND(Samples!$B288, 0))</f>
        <v>-12038</v>
      </c>
    </row>
    <row r="289" spans="19:21" x14ac:dyDescent="0.25">
      <c r="S289" t="str">
        <f>_xlfn.CONCAT(ROUND(Samples!$A289, 0), ", ", ROUND(Samples!$B289, 0))</f>
        <v>-120, 38</v>
      </c>
      <c r="U289" t="str">
        <f>_xlfn.CONCAT(ROUND(Samples!$A289, 0), ROUND(Samples!$B289, 0))</f>
        <v>-12038</v>
      </c>
    </row>
    <row r="290" spans="19:21" x14ac:dyDescent="0.25">
      <c r="S290" t="str">
        <f>_xlfn.CONCAT(ROUND(Samples!$A290, 0), ", ", ROUND(Samples!$B290, 0))</f>
        <v>-120, 38</v>
      </c>
      <c r="U290" t="str">
        <f>_xlfn.CONCAT(ROUND(Samples!$A290, 0), ROUND(Samples!$B290, 0))</f>
        <v>-12038</v>
      </c>
    </row>
    <row r="291" spans="19:21" x14ac:dyDescent="0.25">
      <c r="S291" t="str">
        <f>_xlfn.CONCAT(ROUND(Samples!$A291, 0), ", ", ROUND(Samples!$B291, 0))</f>
        <v>-120, 38</v>
      </c>
      <c r="U291" t="str">
        <f>_xlfn.CONCAT(ROUND(Samples!$A291, 0), ROUND(Samples!$B291, 0))</f>
        <v>-12038</v>
      </c>
    </row>
    <row r="292" spans="19:21" x14ac:dyDescent="0.25">
      <c r="S292" t="str">
        <f>_xlfn.CONCAT(ROUND(Samples!$A292, 0), ", ", ROUND(Samples!$B292, 0))</f>
        <v>-120, 38</v>
      </c>
      <c r="U292" t="str">
        <f>_xlfn.CONCAT(ROUND(Samples!$A292, 0), ROUND(Samples!$B292, 0))</f>
        <v>-12038</v>
      </c>
    </row>
    <row r="293" spans="19:21" x14ac:dyDescent="0.25">
      <c r="S293" t="str">
        <f>_xlfn.CONCAT(ROUND(Samples!$A293, 0), ", ", ROUND(Samples!$B293, 0))</f>
        <v>-120, 38</v>
      </c>
      <c r="U293" t="str">
        <f>_xlfn.CONCAT(ROUND(Samples!$A293, 0), ROUND(Samples!$B293, 0))</f>
        <v>-12038</v>
      </c>
    </row>
    <row r="294" spans="19:21" x14ac:dyDescent="0.25">
      <c r="S294" t="str">
        <f>_xlfn.CONCAT(ROUND(Samples!$A294, 0), ", ", ROUND(Samples!$B294, 0))</f>
        <v>-120, 38</v>
      </c>
      <c r="U294" t="str">
        <f>_xlfn.CONCAT(ROUND(Samples!$A294, 0), ROUND(Samples!$B294, 0))</f>
        <v>-12038</v>
      </c>
    </row>
    <row r="295" spans="19:21" x14ac:dyDescent="0.25">
      <c r="S295" t="str">
        <f>_xlfn.CONCAT(ROUND(Samples!$A295, 0), ", ", ROUND(Samples!$B295, 0))</f>
        <v>-120, 38</v>
      </c>
      <c r="U295" t="str">
        <f>_xlfn.CONCAT(ROUND(Samples!$A295, 0), ROUND(Samples!$B295, 0))</f>
        <v>-12038</v>
      </c>
    </row>
    <row r="296" spans="19:21" x14ac:dyDescent="0.25">
      <c r="S296" t="str">
        <f>_xlfn.CONCAT(ROUND(Samples!$A296, 0), ", ", ROUND(Samples!$B296, 0))</f>
        <v>-120, 38</v>
      </c>
      <c r="U296" t="str">
        <f>_xlfn.CONCAT(ROUND(Samples!$A296, 0), ROUND(Samples!$B296, 0))</f>
        <v>-12038</v>
      </c>
    </row>
    <row r="297" spans="19:21" x14ac:dyDescent="0.25">
      <c r="S297" t="str">
        <f>_xlfn.CONCAT(ROUND(Samples!$A297, 0), ", ", ROUND(Samples!$B297, 0))</f>
        <v>-120, 38</v>
      </c>
      <c r="U297" t="str">
        <f>_xlfn.CONCAT(ROUND(Samples!$A297, 0), ROUND(Samples!$B297, 0))</f>
        <v>-12038</v>
      </c>
    </row>
    <row r="298" spans="19:21" x14ac:dyDescent="0.25">
      <c r="S298" t="str">
        <f>_xlfn.CONCAT(ROUND(Samples!$A298, 0), ", ", ROUND(Samples!$B298, 0))</f>
        <v>-120, 38</v>
      </c>
      <c r="U298" t="str">
        <f>_xlfn.CONCAT(ROUND(Samples!$A298, 0), ROUND(Samples!$B298, 0))</f>
        <v>-12038</v>
      </c>
    </row>
    <row r="299" spans="19:21" x14ac:dyDescent="0.25">
      <c r="S299" t="str">
        <f>_xlfn.CONCAT(ROUND(Samples!$A299, 0), ", ", ROUND(Samples!$B299, 0))</f>
        <v>-120, 38</v>
      </c>
      <c r="U299" t="str">
        <f>_xlfn.CONCAT(ROUND(Samples!$A299, 0), ROUND(Samples!$B299, 0))</f>
        <v>-12038</v>
      </c>
    </row>
    <row r="300" spans="19:21" x14ac:dyDescent="0.25">
      <c r="S300" t="str">
        <f>_xlfn.CONCAT(ROUND(Samples!$A300, 0), ", ", ROUND(Samples!$B300, 0))</f>
        <v>-120, 38</v>
      </c>
      <c r="U300" t="str">
        <f>_xlfn.CONCAT(ROUND(Samples!$A300, 0), ROUND(Samples!$B300, 0))</f>
        <v>-12038</v>
      </c>
    </row>
    <row r="301" spans="19:21" x14ac:dyDescent="0.25">
      <c r="S301" t="str">
        <f>_xlfn.CONCAT(ROUND(Samples!$A301, 0), ", ", ROUND(Samples!$B301, 0))</f>
        <v>-120, 38</v>
      </c>
      <c r="U301" t="str">
        <f>_xlfn.CONCAT(ROUND(Samples!$A301, 0), ROUND(Samples!$B301, 0))</f>
        <v>-12038</v>
      </c>
    </row>
    <row r="302" spans="19:21" x14ac:dyDescent="0.25">
      <c r="S302" t="str">
        <f>_xlfn.CONCAT(ROUND(Samples!$A302, 0), ", ", ROUND(Samples!$B302, 0))</f>
        <v>-119, 38</v>
      </c>
      <c r="U302" t="str">
        <f>_xlfn.CONCAT(ROUND(Samples!$A302, 0), ROUND(Samples!$B302, 0))</f>
        <v>-11938</v>
      </c>
    </row>
    <row r="303" spans="19:21" x14ac:dyDescent="0.25">
      <c r="S303" t="str">
        <f>_xlfn.CONCAT(ROUND(Samples!$A303, 0), ", ", ROUND(Samples!$B303, 0))</f>
        <v>-119, 37</v>
      </c>
      <c r="U303" t="str">
        <f>_xlfn.CONCAT(ROUND(Samples!$A303, 0), ROUND(Samples!$B303, 0))</f>
        <v>-11937</v>
      </c>
    </row>
    <row r="304" spans="19:21" x14ac:dyDescent="0.25">
      <c r="S304" t="str">
        <f>_xlfn.CONCAT(ROUND(Samples!$A304, 0), ", ", ROUND(Samples!$B304, 0))</f>
        <v>-119, 37</v>
      </c>
      <c r="U304" t="str">
        <f>_xlfn.CONCAT(ROUND(Samples!$A304, 0), ROUND(Samples!$B304, 0))</f>
        <v>-11937</v>
      </c>
    </row>
    <row r="305" spans="19:21" x14ac:dyDescent="0.25">
      <c r="S305" t="str">
        <f>_xlfn.CONCAT(ROUND(Samples!$A305, 0), ", ", ROUND(Samples!$B305, 0))</f>
        <v>-119, 37</v>
      </c>
      <c r="U305" t="str">
        <f>_xlfn.CONCAT(ROUND(Samples!$A305, 0), ROUND(Samples!$B305, 0))</f>
        <v>-11937</v>
      </c>
    </row>
    <row r="306" spans="19:21" x14ac:dyDescent="0.25">
      <c r="S306" t="str">
        <f>_xlfn.CONCAT(ROUND(Samples!$A306, 0), ", ", ROUND(Samples!$B306, 0))</f>
        <v>-119, 37</v>
      </c>
      <c r="U306" t="str">
        <f>_xlfn.CONCAT(ROUND(Samples!$A306, 0), ROUND(Samples!$B306, 0))</f>
        <v>-11937</v>
      </c>
    </row>
    <row r="307" spans="19:21" x14ac:dyDescent="0.25">
      <c r="S307" t="str">
        <f>_xlfn.CONCAT(ROUND(Samples!$A307, 0), ", ", ROUND(Samples!$B307, 0))</f>
        <v>-119, 37</v>
      </c>
      <c r="U307" t="str">
        <f>_xlfn.CONCAT(ROUND(Samples!$A307, 0), ROUND(Samples!$B307, 0))</f>
        <v>-11937</v>
      </c>
    </row>
    <row r="308" spans="19:21" x14ac:dyDescent="0.25">
      <c r="S308" t="str">
        <f>_xlfn.CONCAT(ROUND(Samples!$A308, 0), ", ", ROUND(Samples!$B308, 0))</f>
        <v>-119, 37</v>
      </c>
      <c r="U308" t="str">
        <f>_xlfn.CONCAT(ROUND(Samples!$A308, 0), ROUND(Samples!$B308, 0))</f>
        <v>-11937</v>
      </c>
    </row>
    <row r="309" spans="19:21" x14ac:dyDescent="0.25">
      <c r="S309" t="str">
        <f>_xlfn.CONCAT(ROUND(Samples!$A309, 0), ", ", ROUND(Samples!$B309, 0))</f>
        <v>-119, 37</v>
      </c>
      <c r="U309" t="str">
        <f>_xlfn.CONCAT(ROUND(Samples!$A309, 0), ROUND(Samples!$B309, 0))</f>
        <v>-11937</v>
      </c>
    </row>
    <row r="310" spans="19:21" x14ac:dyDescent="0.25">
      <c r="S310" t="str">
        <f>_xlfn.CONCAT(ROUND(Samples!$A310, 0), ", ", ROUND(Samples!$B310, 0))</f>
        <v>-119, 37</v>
      </c>
      <c r="U310" t="str">
        <f>_xlfn.CONCAT(ROUND(Samples!$A310, 0), ROUND(Samples!$B310, 0))</f>
        <v>-11937</v>
      </c>
    </row>
    <row r="311" spans="19:21" x14ac:dyDescent="0.25">
      <c r="S311" t="str">
        <f>_xlfn.CONCAT(ROUND(Samples!$A311, 0), ", ", ROUND(Samples!$B311, 0))</f>
        <v>-119, 37</v>
      </c>
      <c r="U311" t="str">
        <f>_xlfn.CONCAT(ROUND(Samples!$A311, 0), ROUND(Samples!$B311, 0))</f>
        <v>-11937</v>
      </c>
    </row>
    <row r="312" spans="19:21" x14ac:dyDescent="0.25">
      <c r="S312" t="str">
        <f>_xlfn.CONCAT(ROUND(Samples!$A312, 0), ", ", ROUND(Samples!$B312, 0))</f>
        <v>-119, 37</v>
      </c>
      <c r="U312" t="str">
        <f>_xlfn.CONCAT(ROUND(Samples!$A312, 0), ROUND(Samples!$B312, 0))</f>
        <v>-11937</v>
      </c>
    </row>
    <row r="313" spans="19:21" x14ac:dyDescent="0.25">
      <c r="S313" t="str">
        <f>_xlfn.CONCAT(ROUND(Samples!$A313, 0), ", ", ROUND(Samples!$B313, 0))</f>
        <v>-119, 37</v>
      </c>
      <c r="U313" t="str">
        <f>_xlfn.CONCAT(ROUND(Samples!$A313, 0), ROUND(Samples!$B313, 0))</f>
        <v>-11937</v>
      </c>
    </row>
    <row r="314" spans="19:21" x14ac:dyDescent="0.25">
      <c r="S314" t="str">
        <f>_xlfn.CONCAT(ROUND(Samples!$A314, 0), ", ", ROUND(Samples!$B314, 0))</f>
        <v>-119, 37</v>
      </c>
      <c r="U314" t="str">
        <f>_xlfn.CONCAT(ROUND(Samples!$A314, 0), ROUND(Samples!$B314, 0))</f>
        <v>-11937</v>
      </c>
    </row>
    <row r="315" spans="19:21" x14ac:dyDescent="0.25">
      <c r="S315" t="str">
        <f>_xlfn.CONCAT(ROUND(Samples!$A315, 0), ", ", ROUND(Samples!$B315, 0))</f>
        <v>-119, 37</v>
      </c>
      <c r="U315" t="str">
        <f>_xlfn.CONCAT(ROUND(Samples!$A315, 0), ROUND(Samples!$B315, 0))</f>
        <v>-11937</v>
      </c>
    </row>
    <row r="316" spans="19:21" x14ac:dyDescent="0.25">
      <c r="S316" t="str">
        <f>_xlfn.CONCAT(ROUND(Samples!$A316, 0), ", ", ROUND(Samples!$B316, 0))</f>
        <v>-119, 37</v>
      </c>
      <c r="U316" t="str">
        <f>_xlfn.CONCAT(ROUND(Samples!$A316, 0), ROUND(Samples!$B316, 0))</f>
        <v>-11937</v>
      </c>
    </row>
    <row r="317" spans="19:21" x14ac:dyDescent="0.25">
      <c r="S317" t="str">
        <f>_xlfn.CONCAT(ROUND(Samples!$A317, 0), ", ", ROUND(Samples!$B317, 0))</f>
        <v>-119, 37</v>
      </c>
      <c r="U317" t="str">
        <f>_xlfn.CONCAT(ROUND(Samples!$A317, 0), ROUND(Samples!$B317, 0))</f>
        <v>-11937</v>
      </c>
    </row>
    <row r="318" spans="19:21" x14ac:dyDescent="0.25">
      <c r="S318" t="str">
        <f>_xlfn.CONCAT(ROUND(Samples!$A318, 0), ", ", ROUND(Samples!$B318, 0))</f>
        <v>-119, 37</v>
      </c>
      <c r="U318" t="str">
        <f>_xlfn.CONCAT(ROUND(Samples!$A318, 0), ROUND(Samples!$B318, 0))</f>
        <v>-11937</v>
      </c>
    </row>
    <row r="319" spans="19:21" x14ac:dyDescent="0.25">
      <c r="S319" t="str">
        <f>_xlfn.CONCAT(ROUND(Samples!$A319, 0), ", ", ROUND(Samples!$B319, 0))</f>
        <v>-119, 37</v>
      </c>
      <c r="U319" t="str">
        <f>_xlfn.CONCAT(ROUND(Samples!$A319, 0), ROUND(Samples!$B319, 0))</f>
        <v>-11937</v>
      </c>
    </row>
    <row r="320" spans="19:21" x14ac:dyDescent="0.25">
      <c r="S320" t="str">
        <f>_xlfn.CONCAT(ROUND(Samples!$A320, 0), ", ", ROUND(Samples!$B320, 0))</f>
        <v>-119, 37</v>
      </c>
      <c r="U320" t="str">
        <f>_xlfn.CONCAT(ROUND(Samples!$A320, 0), ROUND(Samples!$B320, 0))</f>
        <v>-11937</v>
      </c>
    </row>
    <row r="321" spans="19:21" x14ac:dyDescent="0.25">
      <c r="S321" t="str">
        <f>_xlfn.CONCAT(ROUND(Samples!$A321, 0), ", ", ROUND(Samples!$B321, 0))</f>
        <v>-119, 37</v>
      </c>
      <c r="U321" t="str">
        <f>_xlfn.CONCAT(ROUND(Samples!$A321, 0), ROUND(Samples!$B321, 0))</f>
        <v>-11937</v>
      </c>
    </row>
    <row r="322" spans="19:21" x14ac:dyDescent="0.25">
      <c r="S322" t="str">
        <f>_xlfn.CONCAT(ROUND(Samples!$A322, 0), ", ", ROUND(Samples!$B322, 0))</f>
        <v>-119, 37</v>
      </c>
      <c r="U322" t="str">
        <f>_xlfn.CONCAT(ROUND(Samples!$A322, 0), ROUND(Samples!$B322, 0))</f>
        <v>-11937</v>
      </c>
    </row>
    <row r="323" spans="19:21" x14ac:dyDescent="0.25">
      <c r="S323" t="str">
        <f>_xlfn.CONCAT(ROUND(Samples!$A323, 0), ", ", ROUND(Samples!$B323, 0))</f>
        <v>-119, 37</v>
      </c>
      <c r="U323" t="str">
        <f>_xlfn.CONCAT(ROUND(Samples!$A323, 0), ROUND(Samples!$B323, 0))</f>
        <v>-11937</v>
      </c>
    </row>
    <row r="324" spans="19:21" x14ac:dyDescent="0.25">
      <c r="S324" t="str">
        <f>_xlfn.CONCAT(ROUND(Samples!$A324, 0), ", ", ROUND(Samples!$B324, 0))</f>
        <v>-119, 37</v>
      </c>
      <c r="U324" t="str">
        <f>_xlfn.CONCAT(ROUND(Samples!$A324, 0), ROUND(Samples!$B324, 0))</f>
        <v>-11937</v>
      </c>
    </row>
    <row r="325" spans="19:21" x14ac:dyDescent="0.25">
      <c r="S325" t="str">
        <f>_xlfn.CONCAT(ROUND(Samples!$A325, 0), ", ", ROUND(Samples!$B325, 0))</f>
        <v>-119, 37</v>
      </c>
      <c r="U325" t="str">
        <f>_xlfn.CONCAT(ROUND(Samples!$A325, 0), ROUND(Samples!$B325, 0))</f>
        <v>-11937</v>
      </c>
    </row>
    <row r="326" spans="19:21" x14ac:dyDescent="0.25">
      <c r="S326" t="str">
        <f>_xlfn.CONCAT(ROUND(Samples!$A326, 0), ", ", ROUND(Samples!$B326, 0))</f>
        <v>-119, 37</v>
      </c>
      <c r="U326" t="str">
        <f>_xlfn.CONCAT(ROUND(Samples!$A326, 0), ROUND(Samples!$B326, 0))</f>
        <v>-11937</v>
      </c>
    </row>
    <row r="327" spans="19:21" x14ac:dyDescent="0.25">
      <c r="S327" t="str">
        <f>_xlfn.CONCAT(ROUND(Samples!$A327, 0), ", ", ROUND(Samples!$B327, 0))</f>
        <v>-119, 37</v>
      </c>
      <c r="U327" t="str">
        <f>_xlfn.CONCAT(ROUND(Samples!$A327, 0), ROUND(Samples!$B327, 0))</f>
        <v>-11937</v>
      </c>
    </row>
    <row r="328" spans="19:21" x14ac:dyDescent="0.25">
      <c r="S328" t="str">
        <f>_xlfn.CONCAT(ROUND(Samples!$A328, 0), ", ", ROUND(Samples!$B328, 0))</f>
        <v>-119, 37</v>
      </c>
      <c r="U328" t="str">
        <f>_xlfn.CONCAT(ROUND(Samples!$A328, 0), ROUND(Samples!$B328, 0))</f>
        <v>-11937</v>
      </c>
    </row>
    <row r="329" spans="19:21" x14ac:dyDescent="0.25">
      <c r="S329" t="str">
        <f>_xlfn.CONCAT(ROUND(Samples!$A329, 0), ", ", ROUND(Samples!$B329, 0))</f>
        <v>-119, 37</v>
      </c>
      <c r="U329" t="str">
        <f>_xlfn.CONCAT(ROUND(Samples!$A329, 0), ROUND(Samples!$B329, 0))</f>
        <v>-11937</v>
      </c>
    </row>
    <row r="330" spans="19:21" x14ac:dyDescent="0.25">
      <c r="S330" t="str">
        <f>_xlfn.CONCAT(ROUND(Samples!$A330, 0), ", ", ROUND(Samples!$B330, 0))</f>
        <v>-119, 37</v>
      </c>
      <c r="U330" t="str">
        <f>_xlfn.CONCAT(ROUND(Samples!$A330, 0), ROUND(Samples!$B330, 0))</f>
        <v>-11937</v>
      </c>
    </row>
    <row r="331" spans="19:21" x14ac:dyDescent="0.25">
      <c r="S331" t="str">
        <f>_xlfn.CONCAT(ROUND(Samples!$A331, 0), ", ", ROUND(Samples!$B331, 0))</f>
        <v>-119, 37</v>
      </c>
      <c r="U331" t="str">
        <f>_xlfn.CONCAT(ROUND(Samples!$A331, 0), ROUND(Samples!$B331, 0))</f>
        <v>-11937</v>
      </c>
    </row>
    <row r="332" spans="19:21" x14ac:dyDescent="0.25">
      <c r="S332" t="str">
        <f>_xlfn.CONCAT(ROUND(Samples!$A332, 0), ", ", ROUND(Samples!$B332, 0))</f>
        <v>-119, 37</v>
      </c>
      <c r="U332" t="str">
        <f>_xlfn.CONCAT(ROUND(Samples!$A332, 0), ROUND(Samples!$B332, 0))</f>
        <v>-11937</v>
      </c>
    </row>
    <row r="333" spans="19:21" x14ac:dyDescent="0.25">
      <c r="S333" t="str">
        <f>_xlfn.CONCAT(ROUND(Samples!$A333, 0), ", ", ROUND(Samples!$B333, 0))</f>
        <v>-119, 37</v>
      </c>
      <c r="U333" t="str">
        <f>_xlfn.CONCAT(ROUND(Samples!$A333, 0), ROUND(Samples!$B333, 0))</f>
        <v>-11937</v>
      </c>
    </row>
    <row r="334" spans="19:21" x14ac:dyDescent="0.25">
      <c r="S334" t="str">
        <f>_xlfn.CONCAT(ROUND(Samples!$A334, 0), ", ", ROUND(Samples!$B334, 0))</f>
        <v>-119, 37</v>
      </c>
      <c r="U334" t="str">
        <f>_xlfn.CONCAT(ROUND(Samples!$A334, 0), ROUND(Samples!$B334, 0))</f>
        <v>-11937</v>
      </c>
    </row>
    <row r="335" spans="19:21" x14ac:dyDescent="0.25">
      <c r="S335" t="str">
        <f>_xlfn.CONCAT(ROUND(Samples!$A335, 0), ", ", ROUND(Samples!$B335, 0))</f>
        <v>-119, 37</v>
      </c>
      <c r="U335" t="str">
        <f>_xlfn.CONCAT(ROUND(Samples!$A335, 0), ROUND(Samples!$B335, 0))</f>
        <v>-11937</v>
      </c>
    </row>
    <row r="336" spans="19:21" x14ac:dyDescent="0.25">
      <c r="S336" t="str">
        <f>_xlfn.CONCAT(ROUND(Samples!$A336, 0), ", ", ROUND(Samples!$B336, 0))</f>
        <v>-119, 37</v>
      </c>
      <c r="U336" t="str">
        <f>_xlfn.CONCAT(ROUND(Samples!$A336, 0), ROUND(Samples!$B336, 0))</f>
        <v>-11937</v>
      </c>
    </row>
    <row r="337" spans="19:21" x14ac:dyDescent="0.25">
      <c r="S337" t="str">
        <f>_xlfn.CONCAT(ROUND(Samples!$A337, 0), ", ", ROUND(Samples!$B337, 0))</f>
        <v>-119, 37</v>
      </c>
      <c r="U337" t="str">
        <f>_xlfn.CONCAT(ROUND(Samples!$A337, 0), ROUND(Samples!$B337, 0))</f>
        <v>-11937</v>
      </c>
    </row>
    <row r="338" spans="19:21" x14ac:dyDescent="0.25">
      <c r="S338" t="str">
        <f>_xlfn.CONCAT(ROUND(Samples!$A338, 0), ", ", ROUND(Samples!$B338, 0))</f>
        <v>-119, 37</v>
      </c>
      <c r="U338" t="str">
        <f>_xlfn.CONCAT(ROUND(Samples!$A338, 0), ROUND(Samples!$B338, 0))</f>
        <v>-11937</v>
      </c>
    </row>
    <row r="339" spans="19:21" x14ac:dyDescent="0.25">
      <c r="S339" t="str">
        <f>_xlfn.CONCAT(ROUND(Samples!$A339, 0), ", ", ROUND(Samples!$B339, 0))</f>
        <v>-119, 37</v>
      </c>
      <c r="U339" t="str">
        <f>_xlfn.CONCAT(ROUND(Samples!$A339, 0), ROUND(Samples!$B339, 0))</f>
        <v>-11937</v>
      </c>
    </row>
    <row r="340" spans="19:21" x14ac:dyDescent="0.25">
      <c r="S340" t="str">
        <f>_xlfn.CONCAT(ROUND(Samples!$A340, 0), ", ", ROUND(Samples!$B340, 0))</f>
        <v>-119, 37</v>
      </c>
      <c r="U340" t="str">
        <f>_xlfn.CONCAT(ROUND(Samples!$A340, 0), ROUND(Samples!$B340, 0))</f>
        <v>-11937</v>
      </c>
    </row>
    <row r="341" spans="19:21" x14ac:dyDescent="0.25">
      <c r="S341" t="str">
        <f>_xlfn.CONCAT(ROUND(Samples!$A341, 0), ", ", ROUND(Samples!$B341, 0))</f>
        <v>-119, 37</v>
      </c>
      <c r="U341" t="str">
        <f>_xlfn.CONCAT(ROUND(Samples!$A341, 0), ROUND(Samples!$B341, 0))</f>
        <v>-11937</v>
      </c>
    </row>
    <row r="342" spans="19:21" x14ac:dyDescent="0.25">
      <c r="S342" t="str">
        <f>_xlfn.CONCAT(ROUND(Samples!$A342, 0), ", ", ROUND(Samples!$B342, 0))</f>
        <v>-119, 37</v>
      </c>
      <c r="U342" t="str">
        <f>_xlfn.CONCAT(ROUND(Samples!$A342, 0), ROUND(Samples!$B342, 0))</f>
        <v>-11937</v>
      </c>
    </row>
    <row r="343" spans="19:21" x14ac:dyDescent="0.25">
      <c r="S343" t="str">
        <f>_xlfn.CONCAT(ROUND(Samples!$A343, 0), ", ", ROUND(Samples!$B343, 0))</f>
        <v>-119, 37</v>
      </c>
      <c r="U343" t="str">
        <f>_xlfn.CONCAT(ROUND(Samples!$A343, 0), ROUND(Samples!$B343, 0))</f>
        <v>-11937</v>
      </c>
    </row>
    <row r="344" spans="19:21" x14ac:dyDescent="0.25">
      <c r="S344" t="str">
        <f>_xlfn.CONCAT(ROUND(Samples!$A344, 0), ", ", ROUND(Samples!$B344, 0))</f>
        <v>-119, 37</v>
      </c>
      <c r="U344" t="str">
        <f>_xlfn.CONCAT(ROUND(Samples!$A344, 0), ROUND(Samples!$B344, 0))</f>
        <v>-11937</v>
      </c>
    </row>
    <row r="345" spans="19:21" x14ac:dyDescent="0.25">
      <c r="S345" t="str">
        <f>_xlfn.CONCAT(ROUND(Samples!$A345, 0), ", ", ROUND(Samples!$B345, 0))</f>
        <v>-119, 37</v>
      </c>
      <c r="U345" t="str">
        <f>_xlfn.CONCAT(ROUND(Samples!$A345, 0), ROUND(Samples!$B345, 0))</f>
        <v>-11937</v>
      </c>
    </row>
    <row r="346" spans="19:21" x14ac:dyDescent="0.25">
      <c r="S346" t="str">
        <f>_xlfn.CONCAT(ROUND(Samples!$A346, 0), ", ", ROUND(Samples!$B346, 0))</f>
        <v>-119, 37</v>
      </c>
      <c r="U346" t="str">
        <f>_xlfn.CONCAT(ROUND(Samples!$A346, 0), ROUND(Samples!$B346, 0))</f>
        <v>-11937</v>
      </c>
    </row>
    <row r="347" spans="19:21" x14ac:dyDescent="0.25">
      <c r="S347" t="str">
        <f>_xlfn.CONCAT(ROUND(Samples!$A347, 0), ", ", ROUND(Samples!$B347, 0))</f>
        <v>-119, 37</v>
      </c>
      <c r="U347" t="str">
        <f>_xlfn.CONCAT(ROUND(Samples!$A347, 0), ROUND(Samples!$B347, 0))</f>
        <v>-11937</v>
      </c>
    </row>
    <row r="348" spans="19:21" x14ac:dyDescent="0.25">
      <c r="S348" t="str">
        <f>_xlfn.CONCAT(ROUND(Samples!$A348, 0), ", ", ROUND(Samples!$B348, 0))</f>
        <v>-119, 37</v>
      </c>
      <c r="U348" t="str">
        <f>_xlfn.CONCAT(ROUND(Samples!$A348, 0), ROUND(Samples!$B348, 0))</f>
        <v>-11937</v>
      </c>
    </row>
    <row r="349" spans="19:21" x14ac:dyDescent="0.25">
      <c r="S349" t="str">
        <f>_xlfn.CONCAT(ROUND(Samples!$A349, 0), ", ", ROUND(Samples!$B349, 0))</f>
        <v>-119, 37</v>
      </c>
      <c r="U349" t="str">
        <f>_xlfn.CONCAT(ROUND(Samples!$A349, 0), ROUND(Samples!$B349, 0))</f>
        <v>-11937</v>
      </c>
    </row>
    <row r="350" spans="19:21" x14ac:dyDescent="0.25">
      <c r="S350" t="str">
        <f>_xlfn.CONCAT(ROUND(Samples!$A350, 0), ", ", ROUND(Samples!$B350, 0))</f>
        <v>-119, 37</v>
      </c>
      <c r="U350" t="str">
        <f>_xlfn.CONCAT(ROUND(Samples!$A350, 0), ROUND(Samples!$B350, 0))</f>
        <v>-11937</v>
      </c>
    </row>
    <row r="351" spans="19:21" x14ac:dyDescent="0.25">
      <c r="S351" t="str">
        <f>_xlfn.CONCAT(ROUND(Samples!$A351, 0), ", ", ROUND(Samples!$B351, 0))</f>
        <v>-119, 37</v>
      </c>
      <c r="U351" t="str">
        <f>_xlfn.CONCAT(ROUND(Samples!$A351, 0), ROUND(Samples!$B351, 0))</f>
        <v>-11937</v>
      </c>
    </row>
    <row r="352" spans="19:21" x14ac:dyDescent="0.25">
      <c r="S352" t="str">
        <f>_xlfn.CONCAT(ROUND(Samples!$A352, 0), ", ", ROUND(Samples!$B352, 0))</f>
        <v>-119, 37</v>
      </c>
      <c r="U352" t="str">
        <f>_xlfn.CONCAT(ROUND(Samples!$A352, 0), ROUND(Samples!$B352, 0))</f>
        <v>-11937</v>
      </c>
    </row>
    <row r="353" spans="19:21" x14ac:dyDescent="0.25">
      <c r="S353" t="str">
        <f>_xlfn.CONCAT(ROUND(Samples!$A353, 0), ", ", ROUND(Samples!$B353, 0))</f>
        <v>-119, 37</v>
      </c>
      <c r="U353" t="str">
        <f>_xlfn.CONCAT(ROUND(Samples!$A353, 0), ROUND(Samples!$B353, 0))</f>
        <v>-11937</v>
      </c>
    </row>
    <row r="354" spans="19:21" x14ac:dyDescent="0.25">
      <c r="S354" t="str">
        <f>_xlfn.CONCAT(ROUND(Samples!$A354, 0), ", ", ROUND(Samples!$B354, 0))</f>
        <v>-119, 37</v>
      </c>
      <c r="U354" t="str">
        <f>_xlfn.CONCAT(ROUND(Samples!$A354, 0), ROUND(Samples!$B354, 0))</f>
        <v>-11937</v>
      </c>
    </row>
    <row r="355" spans="19:21" x14ac:dyDescent="0.25">
      <c r="S355" t="str">
        <f>_xlfn.CONCAT(ROUND(Samples!$A355, 0), ", ", ROUND(Samples!$B355, 0))</f>
        <v>-119, 37</v>
      </c>
      <c r="U355" t="str">
        <f>_xlfn.CONCAT(ROUND(Samples!$A355, 0), ROUND(Samples!$B355, 0))</f>
        <v>-11937</v>
      </c>
    </row>
    <row r="356" spans="19:21" x14ac:dyDescent="0.25">
      <c r="S356" t="str">
        <f>_xlfn.CONCAT(ROUND(Samples!$A356, 0), ", ", ROUND(Samples!$B356, 0))</f>
        <v>-119, 37</v>
      </c>
      <c r="U356" t="str">
        <f>_xlfn.CONCAT(ROUND(Samples!$A356, 0), ROUND(Samples!$B356, 0))</f>
        <v>-11937</v>
      </c>
    </row>
    <row r="357" spans="19:21" x14ac:dyDescent="0.25">
      <c r="S357" t="str">
        <f>_xlfn.CONCAT(ROUND(Samples!$A357, 0), ", ", ROUND(Samples!$B357, 0))</f>
        <v>-119, 37</v>
      </c>
      <c r="U357" t="str">
        <f>_xlfn.CONCAT(ROUND(Samples!$A357, 0), ROUND(Samples!$B357, 0))</f>
        <v>-11937</v>
      </c>
    </row>
    <row r="358" spans="19:21" x14ac:dyDescent="0.25">
      <c r="S358" t="str">
        <f>_xlfn.CONCAT(ROUND(Samples!$A358, 0), ", ", ROUND(Samples!$B358, 0))</f>
        <v>-119, 37</v>
      </c>
      <c r="U358" t="str">
        <f>_xlfn.CONCAT(ROUND(Samples!$A358, 0), ROUND(Samples!$B358, 0))</f>
        <v>-11937</v>
      </c>
    </row>
    <row r="359" spans="19:21" x14ac:dyDescent="0.25">
      <c r="S359" t="str">
        <f>_xlfn.CONCAT(ROUND(Samples!$A359, 0), ", ", ROUND(Samples!$B359, 0))</f>
        <v>-119, 37</v>
      </c>
      <c r="U359" t="str">
        <f>_xlfn.CONCAT(ROUND(Samples!$A359, 0), ROUND(Samples!$B359, 0))</f>
        <v>-11937</v>
      </c>
    </row>
    <row r="360" spans="19:21" x14ac:dyDescent="0.25">
      <c r="S360" t="str">
        <f>_xlfn.CONCAT(ROUND(Samples!$A360, 0), ", ", ROUND(Samples!$B360, 0))</f>
        <v>-119, 37</v>
      </c>
      <c r="U360" t="str">
        <f>_xlfn.CONCAT(ROUND(Samples!$A360, 0), ROUND(Samples!$B360, 0))</f>
        <v>-11937</v>
      </c>
    </row>
    <row r="361" spans="19:21" x14ac:dyDescent="0.25">
      <c r="S361" t="str">
        <f>_xlfn.CONCAT(ROUND(Samples!$A361, 0), ", ", ROUND(Samples!$B361, 0))</f>
        <v>-119, 37</v>
      </c>
      <c r="U361" t="str">
        <f>_xlfn.CONCAT(ROUND(Samples!$A361, 0), ROUND(Samples!$B361, 0))</f>
        <v>-11937</v>
      </c>
    </row>
    <row r="362" spans="19:21" x14ac:dyDescent="0.25">
      <c r="S362" t="str">
        <f>_xlfn.CONCAT(ROUND(Samples!$A362, 0), ", ", ROUND(Samples!$B362, 0))</f>
        <v>-119, 37</v>
      </c>
      <c r="U362" t="str">
        <f>_xlfn.CONCAT(ROUND(Samples!$A362, 0), ROUND(Samples!$B362, 0))</f>
        <v>-11937</v>
      </c>
    </row>
    <row r="363" spans="19:21" x14ac:dyDescent="0.25">
      <c r="S363" t="str">
        <f>_xlfn.CONCAT(ROUND(Samples!$A363, 0), ", ", ROUND(Samples!$B363, 0))</f>
        <v>-119, 37</v>
      </c>
      <c r="U363" t="str">
        <f>_xlfn.CONCAT(ROUND(Samples!$A363, 0), ROUND(Samples!$B363, 0))</f>
        <v>-11937</v>
      </c>
    </row>
    <row r="364" spans="19:21" x14ac:dyDescent="0.25">
      <c r="S364" t="str">
        <f>_xlfn.CONCAT(ROUND(Samples!$A364, 0), ", ", ROUND(Samples!$B364, 0))</f>
        <v>-119, 37</v>
      </c>
      <c r="U364" t="str">
        <f>_xlfn.CONCAT(ROUND(Samples!$A364, 0), ROUND(Samples!$B364, 0))</f>
        <v>-11937</v>
      </c>
    </row>
    <row r="365" spans="19:21" x14ac:dyDescent="0.25">
      <c r="S365" t="str">
        <f>_xlfn.CONCAT(ROUND(Samples!$A365, 0), ", ", ROUND(Samples!$B365, 0))</f>
        <v>-119, 37</v>
      </c>
      <c r="U365" t="str">
        <f>_xlfn.CONCAT(ROUND(Samples!$A365, 0), ROUND(Samples!$B365, 0))</f>
        <v>-11937</v>
      </c>
    </row>
    <row r="366" spans="19:21" x14ac:dyDescent="0.25">
      <c r="S366" t="str">
        <f>_xlfn.CONCAT(ROUND(Samples!$A366, 0), ", ", ROUND(Samples!$B366, 0))</f>
        <v>-119, 37</v>
      </c>
      <c r="U366" t="str">
        <f>_xlfn.CONCAT(ROUND(Samples!$A366, 0), ROUND(Samples!$B366, 0))</f>
        <v>-11937</v>
      </c>
    </row>
    <row r="367" spans="19:21" x14ac:dyDescent="0.25">
      <c r="S367" t="str">
        <f>_xlfn.CONCAT(ROUND(Samples!$A367, 0), ", ", ROUND(Samples!$B367, 0))</f>
        <v>-119, 37</v>
      </c>
      <c r="U367" t="str">
        <f>_xlfn.CONCAT(ROUND(Samples!$A367, 0), ROUND(Samples!$B367, 0))</f>
        <v>-11937</v>
      </c>
    </row>
    <row r="368" spans="19:21" x14ac:dyDescent="0.25">
      <c r="S368" t="str">
        <f>_xlfn.CONCAT(ROUND(Samples!$A368, 0), ", ", ROUND(Samples!$B368, 0))</f>
        <v>-119, 37</v>
      </c>
      <c r="U368" t="str">
        <f>_xlfn.CONCAT(ROUND(Samples!$A368, 0), ROUND(Samples!$B368, 0))</f>
        <v>-11937</v>
      </c>
    </row>
    <row r="369" spans="19:21" x14ac:dyDescent="0.25">
      <c r="S369" t="str">
        <f>_xlfn.CONCAT(ROUND(Samples!$A369, 0), ", ", ROUND(Samples!$B369, 0))</f>
        <v>-119, 37</v>
      </c>
      <c r="U369" t="str">
        <f>_xlfn.CONCAT(ROUND(Samples!$A369, 0), ROUND(Samples!$B369, 0))</f>
        <v>-11937</v>
      </c>
    </row>
    <row r="370" spans="19:21" x14ac:dyDescent="0.25">
      <c r="S370" t="str">
        <f>_xlfn.CONCAT(ROUND(Samples!$A370, 0), ", ", ROUND(Samples!$B370, 0))</f>
        <v>-119, 37</v>
      </c>
      <c r="U370" t="str">
        <f>_xlfn.CONCAT(ROUND(Samples!$A370, 0), ROUND(Samples!$B370, 0))</f>
        <v>-11937</v>
      </c>
    </row>
    <row r="371" spans="19:21" x14ac:dyDescent="0.25">
      <c r="S371" t="str">
        <f>_xlfn.CONCAT(ROUND(Samples!$A371, 0), ", ", ROUND(Samples!$B371, 0))</f>
        <v>-119, 37</v>
      </c>
      <c r="U371" t="str">
        <f>_xlfn.CONCAT(ROUND(Samples!$A371, 0), ROUND(Samples!$B371, 0))</f>
        <v>-11937</v>
      </c>
    </row>
    <row r="372" spans="19:21" x14ac:dyDescent="0.25">
      <c r="S372" t="str">
        <f>_xlfn.CONCAT(ROUND(Samples!$A372, 0), ", ", ROUND(Samples!$B372, 0))</f>
        <v>-119, 37</v>
      </c>
      <c r="U372" t="str">
        <f>_xlfn.CONCAT(ROUND(Samples!$A372, 0), ROUND(Samples!$B372, 0))</f>
        <v>-11937</v>
      </c>
    </row>
    <row r="373" spans="19:21" x14ac:dyDescent="0.25">
      <c r="S373" t="str">
        <f>_xlfn.CONCAT(ROUND(Samples!$A373, 0), ", ", ROUND(Samples!$B373, 0))</f>
        <v>-119, 37</v>
      </c>
      <c r="U373" t="str">
        <f>_xlfn.CONCAT(ROUND(Samples!$A373, 0), ROUND(Samples!$B373, 0))</f>
        <v>-11937</v>
      </c>
    </row>
    <row r="374" spans="19:21" x14ac:dyDescent="0.25">
      <c r="S374" t="str">
        <f>_xlfn.CONCAT(ROUND(Samples!$A374, 0), ", ", ROUND(Samples!$B374, 0))</f>
        <v>-119, 37</v>
      </c>
      <c r="U374" t="str">
        <f>_xlfn.CONCAT(ROUND(Samples!$A374, 0), ROUND(Samples!$B374, 0))</f>
        <v>-11937</v>
      </c>
    </row>
    <row r="375" spans="19:21" x14ac:dyDescent="0.25">
      <c r="S375" t="str">
        <f>_xlfn.CONCAT(ROUND(Samples!$A375, 0), ", ", ROUND(Samples!$B375, 0))</f>
        <v>-119, 37</v>
      </c>
      <c r="U375" t="str">
        <f>_xlfn.CONCAT(ROUND(Samples!$A375, 0), ROUND(Samples!$B375, 0))</f>
        <v>-11937</v>
      </c>
    </row>
    <row r="376" spans="19:21" x14ac:dyDescent="0.25">
      <c r="S376" t="str">
        <f>_xlfn.CONCAT(ROUND(Samples!$A376, 0), ", ", ROUND(Samples!$B376, 0))</f>
        <v>-119, 37</v>
      </c>
      <c r="U376" t="str">
        <f>_xlfn.CONCAT(ROUND(Samples!$A376, 0), ROUND(Samples!$B376, 0))</f>
        <v>-11937</v>
      </c>
    </row>
    <row r="377" spans="19:21" x14ac:dyDescent="0.25">
      <c r="S377" t="str">
        <f>_xlfn.CONCAT(ROUND(Samples!$A377, 0), ", ", ROUND(Samples!$B377, 0))</f>
        <v>-119, 37</v>
      </c>
      <c r="U377" t="str">
        <f>_xlfn.CONCAT(ROUND(Samples!$A377, 0), ROUND(Samples!$B377, 0))</f>
        <v>-11937</v>
      </c>
    </row>
    <row r="378" spans="19:21" x14ac:dyDescent="0.25">
      <c r="S378" t="str">
        <f>_xlfn.CONCAT(ROUND(Samples!$A378, 0), ", ", ROUND(Samples!$B378, 0))</f>
        <v>-119, 37</v>
      </c>
      <c r="U378" t="str">
        <f>_xlfn.CONCAT(ROUND(Samples!$A378, 0), ROUND(Samples!$B378, 0))</f>
        <v>-11937</v>
      </c>
    </row>
    <row r="379" spans="19:21" x14ac:dyDescent="0.25">
      <c r="S379" t="str">
        <f>_xlfn.CONCAT(ROUND(Samples!$A379, 0), ", ", ROUND(Samples!$B379, 0))</f>
        <v>-119, 37</v>
      </c>
      <c r="U379" t="str">
        <f>_xlfn.CONCAT(ROUND(Samples!$A379, 0), ROUND(Samples!$B379, 0))</f>
        <v>-11937</v>
      </c>
    </row>
    <row r="380" spans="19:21" x14ac:dyDescent="0.25">
      <c r="S380" t="str">
        <f>_xlfn.CONCAT(ROUND(Samples!$A380, 0), ", ", ROUND(Samples!$B380, 0))</f>
        <v>-119, 37</v>
      </c>
      <c r="U380" t="str">
        <f>_xlfn.CONCAT(ROUND(Samples!$A380, 0), ROUND(Samples!$B380, 0))</f>
        <v>-11937</v>
      </c>
    </row>
    <row r="381" spans="19:21" x14ac:dyDescent="0.25">
      <c r="S381" t="str">
        <f>_xlfn.CONCAT(ROUND(Samples!$A381, 0), ", ", ROUND(Samples!$B381, 0))</f>
        <v>-119, 37</v>
      </c>
      <c r="U381" t="str">
        <f>_xlfn.CONCAT(ROUND(Samples!$A381, 0), ROUND(Samples!$B381, 0))</f>
        <v>-11937</v>
      </c>
    </row>
    <row r="382" spans="19:21" x14ac:dyDescent="0.25">
      <c r="S382" t="str">
        <f>_xlfn.CONCAT(ROUND(Samples!$A382, 0), ", ", ROUND(Samples!$B382, 0))</f>
        <v>-119, 37</v>
      </c>
      <c r="U382" t="str">
        <f>_xlfn.CONCAT(ROUND(Samples!$A382, 0), ROUND(Samples!$B382, 0))</f>
        <v>-11937</v>
      </c>
    </row>
    <row r="383" spans="19:21" x14ac:dyDescent="0.25">
      <c r="S383" t="str">
        <f>_xlfn.CONCAT(ROUND(Samples!$A383, 0), ", ", ROUND(Samples!$B383, 0))</f>
        <v>-119, 37</v>
      </c>
      <c r="U383" t="str">
        <f>_xlfn.CONCAT(ROUND(Samples!$A383, 0), ROUND(Samples!$B383, 0))</f>
        <v>-11937</v>
      </c>
    </row>
    <row r="384" spans="19:21" x14ac:dyDescent="0.25">
      <c r="S384" t="str">
        <f>_xlfn.CONCAT(ROUND(Samples!$A384, 0), ", ", ROUND(Samples!$B384, 0))</f>
        <v>-119, 37</v>
      </c>
      <c r="U384" t="str">
        <f>_xlfn.CONCAT(ROUND(Samples!$A384, 0), ROUND(Samples!$B384, 0))</f>
        <v>-11937</v>
      </c>
    </row>
    <row r="385" spans="19:21" x14ac:dyDescent="0.25">
      <c r="S385" t="str">
        <f>_xlfn.CONCAT(ROUND(Samples!$A385, 0), ", ", ROUND(Samples!$B385, 0))</f>
        <v>-119, 37</v>
      </c>
      <c r="U385" t="str">
        <f>_xlfn.CONCAT(ROUND(Samples!$A385, 0), ROUND(Samples!$B385, 0))</f>
        <v>-11937</v>
      </c>
    </row>
    <row r="386" spans="19:21" x14ac:dyDescent="0.25">
      <c r="S386" t="str">
        <f>_xlfn.CONCAT(ROUND(Samples!$A386, 0), ", ", ROUND(Samples!$B386, 0))</f>
        <v>-120, 38</v>
      </c>
      <c r="U386" t="str">
        <f>_xlfn.CONCAT(ROUND(Samples!$A386, 0), ROUND(Samples!$B386, 0))</f>
        <v>-12038</v>
      </c>
    </row>
    <row r="387" spans="19:21" x14ac:dyDescent="0.25">
      <c r="S387" t="str">
        <f>_xlfn.CONCAT(ROUND(Samples!$A387, 0), ", ", ROUND(Samples!$B387, 0))</f>
        <v>-120, 38</v>
      </c>
      <c r="U387" t="str">
        <f>_xlfn.CONCAT(ROUND(Samples!$A387, 0), ROUND(Samples!$B387, 0))</f>
        <v>-12038</v>
      </c>
    </row>
    <row r="388" spans="19:21" x14ac:dyDescent="0.25">
      <c r="S388" t="str">
        <f>_xlfn.CONCAT(ROUND(Samples!$A388, 0), ", ", ROUND(Samples!$B388, 0))</f>
        <v>-120, 38</v>
      </c>
      <c r="U388" t="str">
        <f>_xlfn.CONCAT(ROUND(Samples!$A388, 0), ROUND(Samples!$B388, 0))</f>
        <v>-12038</v>
      </c>
    </row>
    <row r="389" spans="19:21" x14ac:dyDescent="0.25">
      <c r="S389" t="str">
        <f>_xlfn.CONCAT(ROUND(Samples!$A389, 0), ", ", ROUND(Samples!$B389, 0))</f>
        <v>-120, 38</v>
      </c>
      <c r="U389" t="str">
        <f>_xlfn.CONCAT(ROUND(Samples!$A389, 0), ROUND(Samples!$B389, 0))</f>
        <v>-12038</v>
      </c>
    </row>
    <row r="390" spans="19:21" x14ac:dyDescent="0.25">
      <c r="S390" t="str">
        <f>_xlfn.CONCAT(ROUND(Samples!$A390, 0), ", ", ROUND(Samples!$B390, 0))</f>
        <v>-120, 38</v>
      </c>
      <c r="U390" t="str">
        <f>_xlfn.CONCAT(ROUND(Samples!$A390, 0), ROUND(Samples!$B390, 0))</f>
        <v>-12038</v>
      </c>
    </row>
    <row r="391" spans="19:21" x14ac:dyDescent="0.25">
      <c r="S391" t="str">
        <f>_xlfn.CONCAT(ROUND(Samples!$A391, 0), ", ", ROUND(Samples!$B391, 0))</f>
        <v>-120, 38</v>
      </c>
      <c r="U391" t="str">
        <f>_xlfn.CONCAT(ROUND(Samples!$A391, 0), ROUND(Samples!$B391, 0))</f>
        <v>-12038</v>
      </c>
    </row>
    <row r="392" spans="19:21" x14ac:dyDescent="0.25">
      <c r="S392" t="str">
        <f>_xlfn.CONCAT(ROUND(Samples!$A392, 0), ", ", ROUND(Samples!$B392, 0))</f>
        <v>-119, 37</v>
      </c>
      <c r="U392" t="str">
        <f>_xlfn.CONCAT(ROUND(Samples!$A392, 0), ROUND(Samples!$B392, 0))</f>
        <v>-11937</v>
      </c>
    </row>
    <row r="393" spans="19:21" x14ac:dyDescent="0.25">
      <c r="S393" t="str">
        <f>_xlfn.CONCAT(ROUND(Samples!$A393, 0), ", ", ROUND(Samples!$B393, 0))</f>
        <v>-120, 37</v>
      </c>
      <c r="U393" t="str">
        <f>_xlfn.CONCAT(ROUND(Samples!$A393, 0), ROUND(Samples!$B393, 0))</f>
        <v>-12037</v>
      </c>
    </row>
    <row r="394" spans="19:21" x14ac:dyDescent="0.25">
      <c r="S394" t="str">
        <f>_xlfn.CONCAT(ROUND(Samples!$A394, 0), ", ", ROUND(Samples!$B394, 0))</f>
        <v>-120, 37</v>
      </c>
      <c r="U394" t="str">
        <f>_xlfn.CONCAT(ROUND(Samples!$A394, 0), ROUND(Samples!$B394, 0))</f>
        <v>-12037</v>
      </c>
    </row>
    <row r="395" spans="19:21" x14ac:dyDescent="0.25">
      <c r="S395" t="str">
        <f>_xlfn.CONCAT(ROUND(Samples!$A395, 0), ", ", ROUND(Samples!$B395, 0))</f>
        <v>-119, 37</v>
      </c>
      <c r="U395" t="str">
        <f>_xlfn.CONCAT(ROUND(Samples!$A395, 0), ROUND(Samples!$B395, 0))</f>
        <v>-11937</v>
      </c>
    </row>
    <row r="396" spans="19:21" x14ac:dyDescent="0.25">
      <c r="S396" t="str">
        <f>_xlfn.CONCAT(ROUND(Samples!$A396, 0), ", ", ROUND(Samples!$B396, 0))</f>
        <v>-119, 37</v>
      </c>
      <c r="U396" t="str">
        <f>_xlfn.CONCAT(ROUND(Samples!$A396, 0), ROUND(Samples!$B396, 0))</f>
        <v>-11937</v>
      </c>
    </row>
    <row r="397" spans="19:21" x14ac:dyDescent="0.25">
      <c r="S397" t="str">
        <f>_xlfn.CONCAT(ROUND(Samples!$A397, 0), ", ", ROUND(Samples!$B397, 0))</f>
        <v>-119, 37</v>
      </c>
      <c r="U397" t="str">
        <f>_xlfn.CONCAT(ROUND(Samples!$A397, 0), ROUND(Samples!$B397, 0))</f>
        <v>-11937</v>
      </c>
    </row>
    <row r="398" spans="19:21" x14ac:dyDescent="0.25">
      <c r="S398" t="str">
        <f>_xlfn.CONCAT(ROUND(Samples!$A398, 0), ", ", ROUND(Samples!$B398, 0))</f>
        <v>-119, 37</v>
      </c>
      <c r="U398" t="str">
        <f>_xlfn.CONCAT(ROUND(Samples!$A398, 0), ROUND(Samples!$B398, 0))</f>
        <v>-11937</v>
      </c>
    </row>
    <row r="399" spans="19:21" x14ac:dyDescent="0.25">
      <c r="S399" t="str">
        <f>_xlfn.CONCAT(ROUND(Samples!$A399, 0), ", ", ROUND(Samples!$B399, 0))</f>
        <v>-119, 37</v>
      </c>
      <c r="U399" t="str">
        <f>_xlfn.CONCAT(ROUND(Samples!$A399, 0), ROUND(Samples!$B399, 0))</f>
        <v>-11937</v>
      </c>
    </row>
    <row r="400" spans="19:21" x14ac:dyDescent="0.25">
      <c r="S400" t="str">
        <f>_xlfn.CONCAT(ROUND(Samples!$A400, 0), ", ", ROUND(Samples!$B400, 0))</f>
        <v>-119, 37</v>
      </c>
      <c r="U400" t="str">
        <f>_xlfn.CONCAT(ROUND(Samples!$A400, 0), ROUND(Samples!$B400, 0))</f>
        <v>-11937</v>
      </c>
    </row>
    <row r="401" spans="19:21" x14ac:dyDescent="0.25">
      <c r="S401" t="str">
        <f>_xlfn.CONCAT(ROUND(Samples!$A401, 0), ", ", ROUND(Samples!$B401, 0))</f>
        <v>-119, 37</v>
      </c>
      <c r="U401" t="str">
        <f>_xlfn.CONCAT(ROUND(Samples!$A401, 0), ROUND(Samples!$B401, 0))</f>
        <v>-11937</v>
      </c>
    </row>
    <row r="402" spans="19:21" x14ac:dyDescent="0.25">
      <c r="S402" t="str">
        <f>_xlfn.CONCAT(ROUND(Samples!$A402, 0), ", ", ROUND(Samples!$B402, 0))</f>
        <v>-119, 37</v>
      </c>
      <c r="U402" t="str">
        <f>_xlfn.CONCAT(ROUND(Samples!$A402, 0), ROUND(Samples!$B402, 0))</f>
        <v>-11937</v>
      </c>
    </row>
    <row r="403" spans="19:21" x14ac:dyDescent="0.25">
      <c r="S403" t="str">
        <f>_xlfn.CONCAT(ROUND(Samples!$A403, 0), ", ", ROUND(Samples!$B403, 0))</f>
        <v>-119, 37</v>
      </c>
      <c r="U403" t="str">
        <f>_xlfn.CONCAT(ROUND(Samples!$A403, 0), ROUND(Samples!$B403, 0))</f>
        <v>-11937</v>
      </c>
    </row>
    <row r="404" spans="19:21" x14ac:dyDescent="0.25">
      <c r="S404" t="str">
        <f>_xlfn.CONCAT(ROUND(Samples!$A404, 0), ", ", ROUND(Samples!$B404, 0))</f>
        <v>-119, 37</v>
      </c>
      <c r="U404" t="str">
        <f>_xlfn.CONCAT(ROUND(Samples!$A404, 0), ROUND(Samples!$B404, 0))</f>
        <v>-11937</v>
      </c>
    </row>
    <row r="405" spans="19:21" x14ac:dyDescent="0.25">
      <c r="S405" t="str">
        <f>_xlfn.CONCAT(ROUND(Samples!$A405, 0), ", ", ROUND(Samples!$B405, 0))</f>
        <v>-119, 37</v>
      </c>
      <c r="U405" t="str">
        <f>_xlfn.CONCAT(ROUND(Samples!$A405, 0), ROUND(Samples!$B405, 0))</f>
        <v>-11937</v>
      </c>
    </row>
    <row r="406" spans="19:21" x14ac:dyDescent="0.25">
      <c r="S406" t="str">
        <f>_xlfn.CONCAT(ROUND(Samples!$A406, 0), ", ", ROUND(Samples!$B406, 0))</f>
        <v>-119, 37</v>
      </c>
      <c r="U406" t="str">
        <f>_xlfn.CONCAT(ROUND(Samples!$A406, 0), ROUND(Samples!$B406, 0))</f>
        <v>-11937</v>
      </c>
    </row>
    <row r="407" spans="19:21" x14ac:dyDescent="0.25">
      <c r="S407" t="str">
        <f>_xlfn.CONCAT(ROUND(Samples!$A407, 0), ", ", ROUND(Samples!$B407, 0))</f>
        <v>-119, 37</v>
      </c>
      <c r="U407" t="str">
        <f>_xlfn.CONCAT(ROUND(Samples!$A407, 0), ROUND(Samples!$B407, 0))</f>
        <v>-11937</v>
      </c>
    </row>
    <row r="408" spans="19:21" x14ac:dyDescent="0.25">
      <c r="S408" t="str">
        <f>_xlfn.CONCAT(ROUND(Samples!$A408, 0), ", ", ROUND(Samples!$B408, 0))</f>
        <v>-119, 37</v>
      </c>
      <c r="U408" t="str">
        <f>_xlfn.CONCAT(ROUND(Samples!$A408, 0), ROUND(Samples!$B408, 0))</f>
        <v>-11937</v>
      </c>
    </row>
    <row r="409" spans="19:21" x14ac:dyDescent="0.25">
      <c r="S409" t="str">
        <f>_xlfn.CONCAT(ROUND(Samples!$A409, 0), ", ", ROUND(Samples!$B409, 0))</f>
        <v>-119, 37</v>
      </c>
      <c r="U409" t="str">
        <f>_xlfn.CONCAT(ROUND(Samples!$A409, 0), ROUND(Samples!$B409, 0))</f>
        <v>-11937</v>
      </c>
    </row>
    <row r="410" spans="19:21" x14ac:dyDescent="0.25">
      <c r="S410" t="str">
        <f>_xlfn.CONCAT(ROUND(Samples!$A410, 0), ", ", ROUND(Samples!$B410, 0))</f>
        <v>-119, 37</v>
      </c>
      <c r="U410" t="str">
        <f>_xlfn.CONCAT(ROUND(Samples!$A410, 0), ROUND(Samples!$B410, 0))</f>
        <v>-11937</v>
      </c>
    </row>
    <row r="411" spans="19:21" x14ac:dyDescent="0.25">
      <c r="S411" t="str">
        <f>_xlfn.CONCAT(ROUND(Samples!$A411, 0), ", ", ROUND(Samples!$B411, 0))</f>
        <v>-119, 37</v>
      </c>
      <c r="U411" t="str">
        <f>_xlfn.CONCAT(ROUND(Samples!$A411, 0), ROUND(Samples!$B411, 0))</f>
        <v>-11937</v>
      </c>
    </row>
    <row r="412" spans="19:21" x14ac:dyDescent="0.25">
      <c r="S412" t="str">
        <f>_xlfn.CONCAT(ROUND(Samples!$A412, 0), ", ", ROUND(Samples!$B412, 0))</f>
        <v>-119, 37</v>
      </c>
      <c r="U412" t="str">
        <f>_xlfn.CONCAT(ROUND(Samples!$A412, 0), ROUND(Samples!$B412, 0))</f>
        <v>-11937</v>
      </c>
    </row>
    <row r="413" spans="19:21" x14ac:dyDescent="0.25">
      <c r="S413" t="str">
        <f>_xlfn.CONCAT(ROUND(Samples!$A413, 0), ", ", ROUND(Samples!$B413, 0))</f>
        <v>-119, 38</v>
      </c>
      <c r="U413" t="str">
        <f>_xlfn.CONCAT(ROUND(Samples!$A413, 0), ROUND(Samples!$B413, 0))</f>
        <v>-11938</v>
      </c>
    </row>
    <row r="414" spans="19:21" x14ac:dyDescent="0.25">
      <c r="S414" t="str">
        <f>_xlfn.CONCAT(ROUND(Samples!$A414, 0), ", ", ROUND(Samples!$B414, 0))</f>
        <v>-119, 37</v>
      </c>
      <c r="U414" t="str">
        <f>_xlfn.CONCAT(ROUND(Samples!$A414, 0), ROUND(Samples!$B414, 0))</f>
        <v>-11937</v>
      </c>
    </row>
    <row r="415" spans="19:21" x14ac:dyDescent="0.25">
      <c r="S415" t="str">
        <f>_xlfn.CONCAT(ROUND(Samples!$A415, 0), ", ", ROUND(Samples!$B415, 0))</f>
        <v>-119, 37</v>
      </c>
      <c r="U415" t="str">
        <f>_xlfn.CONCAT(ROUND(Samples!$A415, 0), ROUND(Samples!$B415, 0))</f>
        <v>-11937</v>
      </c>
    </row>
    <row r="416" spans="19:21" x14ac:dyDescent="0.25">
      <c r="S416" t="str">
        <f>_xlfn.CONCAT(ROUND(Samples!$A416, 0), ", ", ROUND(Samples!$B416, 0))</f>
        <v>-119, 37</v>
      </c>
      <c r="U416" t="str">
        <f>_xlfn.CONCAT(ROUND(Samples!$A416, 0), ROUND(Samples!$B416, 0))</f>
        <v>-11937</v>
      </c>
    </row>
    <row r="417" spans="19:21" x14ac:dyDescent="0.25">
      <c r="S417" t="str">
        <f>_xlfn.CONCAT(ROUND(Samples!$A417, 0), ", ", ROUND(Samples!$B417, 0))</f>
        <v>-119, 37</v>
      </c>
      <c r="U417" t="str">
        <f>_xlfn.CONCAT(ROUND(Samples!$A417, 0), ROUND(Samples!$B417, 0))</f>
        <v>-11937</v>
      </c>
    </row>
    <row r="418" spans="19:21" x14ac:dyDescent="0.25">
      <c r="S418" t="str">
        <f>_xlfn.CONCAT(ROUND(Samples!$A418, 0), ", ", ROUND(Samples!$B418, 0))</f>
        <v>-119, 37</v>
      </c>
      <c r="U418" t="str">
        <f>_xlfn.CONCAT(ROUND(Samples!$A418, 0), ROUND(Samples!$B418, 0))</f>
        <v>-11937</v>
      </c>
    </row>
    <row r="419" spans="19:21" x14ac:dyDescent="0.25">
      <c r="S419" t="str">
        <f>_xlfn.CONCAT(ROUND(Samples!$A419, 0), ", ", ROUND(Samples!$B419, 0))</f>
        <v>-119, 37</v>
      </c>
      <c r="U419" t="str">
        <f>_xlfn.CONCAT(ROUND(Samples!$A419, 0), ROUND(Samples!$B419, 0))</f>
        <v>-11937</v>
      </c>
    </row>
    <row r="420" spans="19:21" x14ac:dyDescent="0.25">
      <c r="S420" t="str">
        <f>_xlfn.CONCAT(ROUND(Samples!$A420, 0), ", ", ROUND(Samples!$B420, 0))</f>
        <v>-119, 37</v>
      </c>
      <c r="U420" t="str">
        <f>_xlfn.CONCAT(ROUND(Samples!$A420, 0), ROUND(Samples!$B420, 0))</f>
        <v>-11937</v>
      </c>
    </row>
    <row r="421" spans="19:21" x14ac:dyDescent="0.25">
      <c r="S421" t="str">
        <f>_xlfn.CONCAT(ROUND(Samples!$A421, 0), ", ", ROUND(Samples!$B421, 0))</f>
        <v>-119, 37</v>
      </c>
      <c r="U421" t="str">
        <f>_xlfn.CONCAT(ROUND(Samples!$A421, 0), ROUND(Samples!$B421, 0))</f>
        <v>-11937</v>
      </c>
    </row>
    <row r="422" spans="19:21" x14ac:dyDescent="0.25">
      <c r="S422" t="str">
        <f>_xlfn.CONCAT(ROUND(Samples!$A422, 0), ", ", ROUND(Samples!$B422, 0))</f>
        <v>-119, 37</v>
      </c>
      <c r="U422" t="str">
        <f>_xlfn.CONCAT(ROUND(Samples!$A422, 0), ROUND(Samples!$B422, 0))</f>
        <v>-11937</v>
      </c>
    </row>
    <row r="423" spans="19:21" x14ac:dyDescent="0.25">
      <c r="S423" t="str">
        <f>_xlfn.CONCAT(ROUND(Samples!$A423, 0), ", ", ROUND(Samples!$B423, 0))</f>
        <v>-119, 37</v>
      </c>
      <c r="U423" t="str">
        <f>_xlfn.CONCAT(ROUND(Samples!$A423, 0), ROUND(Samples!$B423, 0))</f>
        <v>-11937</v>
      </c>
    </row>
    <row r="424" spans="19:21" x14ac:dyDescent="0.25">
      <c r="S424" t="str">
        <f>_xlfn.CONCAT(ROUND(Samples!$A424, 0), ", ", ROUND(Samples!$B424, 0))</f>
        <v>-119, 37</v>
      </c>
      <c r="U424" t="str">
        <f>_xlfn.CONCAT(ROUND(Samples!$A424, 0), ROUND(Samples!$B424, 0))</f>
        <v>-11937</v>
      </c>
    </row>
    <row r="425" spans="19:21" x14ac:dyDescent="0.25">
      <c r="S425" t="str">
        <f>_xlfn.CONCAT(ROUND(Samples!$A425, 0), ", ", ROUND(Samples!$B425, 0))</f>
        <v>-119, 37</v>
      </c>
      <c r="U425" t="str">
        <f>_xlfn.CONCAT(ROUND(Samples!$A425, 0), ROUND(Samples!$B425, 0))</f>
        <v>-11937</v>
      </c>
    </row>
    <row r="426" spans="19:21" x14ac:dyDescent="0.25">
      <c r="S426" t="str">
        <f>_xlfn.CONCAT(ROUND(Samples!$A426, 0), ", ", ROUND(Samples!$B426, 0))</f>
        <v>-119, 37</v>
      </c>
      <c r="U426" t="str">
        <f>_xlfn.CONCAT(ROUND(Samples!$A426, 0), ROUND(Samples!$B426, 0))</f>
        <v>-11937</v>
      </c>
    </row>
    <row r="427" spans="19:21" x14ac:dyDescent="0.25">
      <c r="S427" t="str">
        <f>_xlfn.CONCAT(ROUND(Samples!$A427, 0), ", ", ROUND(Samples!$B427, 0))</f>
        <v>-119, 37</v>
      </c>
      <c r="U427" t="str">
        <f>_xlfn.CONCAT(ROUND(Samples!$A427, 0), ROUND(Samples!$B427, 0))</f>
        <v>-11937</v>
      </c>
    </row>
    <row r="428" spans="19:21" x14ac:dyDescent="0.25">
      <c r="S428" t="str">
        <f>_xlfn.CONCAT(ROUND(Samples!$A428, 0), ", ", ROUND(Samples!$B428, 0))</f>
        <v>-119, 37</v>
      </c>
      <c r="U428" t="str">
        <f>_xlfn.CONCAT(ROUND(Samples!$A428, 0), ROUND(Samples!$B428, 0))</f>
        <v>-11937</v>
      </c>
    </row>
    <row r="429" spans="19:21" x14ac:dyDescent="0.25">
      <c r="S429" t="str">
        <f>_xlfn.CONCAT(ROUND(Samples!$A429, 0), ", ", ROUND(Samples!$B429, 0))</f>
        <v>-119, 37</v>
      </c>
      <c r="U429" t="str">
        <f>_xlfn.CONCAT(ROUND(Samples!$A429, 0), ROUND(Samples!$B429, 0))</f>
        <v>-11937</v>
      </c>
    </row>
    <row r="430" spans="19:21" x14ac:dyDescent="0.25">
      <c r="S430" t="str">
        <f>_xlfn.CONCAT(ROUND(Samples!$A430, 0), ", ", ROUND(Samples!$B430, 0))</f>
        <v>-119, 37</v>
      </c>
      <c r="U430" t="str">
        <f>_xlfn.CONCAT(ROUND(Samples!$A430, 0), ROUND(Samples!$B430, 0))</f>
        <v>-11937</v>
      </c>
    </row>
    <row r="431" spans="19:21" x14ac:dyDescent="0.25">
      <c r="S431" t="str">
        <f>_xlfn.CONCAT(ROUND(Samples!$A431, 0), ", ", ROUND(Samples!$B431, 0))</f>
        <v>-119, 37</v>
      </c>
      <c r="U431" t="str">
        <f>_xlfn.CONCAT(ROUND(Samples!$A431, 0), ROUND(Samples!$B431, 0))</f>
        <v>-11937</v>
      </c>
    </row>
    <row r="432" spans="19:21" x14ac:dyDescent="0.25">
      <c r="S432" t="str">
        <f>_xlfn.CONCAT(ROUND(Samples!$A432, 0), ", ", ROUND(Samples!$B432, 0))</f>
        <v>-119, 37</v>
      </c>
      <c r="U432" t="str">
        <f>_xlfn.CONCAT(ROUND(Samples!$A432, 0), ROUND(Samples!$B432, 0))</f>
        <v>-11937</v>
      </c>
    </row>
    <row r="433" spans="19:21" x14ac:dyDescent="0.25">
      <c r="S433" t="str">
        <f>_xlfn.CONCAT(ROUND(Samples!$A433, 0), ", ", ROUND(Samples!$B433, 0))</f>
        <v>-119, 37</v>
      </c>
      <c r="U433" t="str">
        <f>_xlfn.CONCAT(ROUND(Samples!$A433, 0), ROUND(Samples!$B433, 0))</f>
        <v>-11937</v>
      </c>
    </row>
    <row r="434" spans="19:21" x14ac:dyDescent="0.25">
      <c r="S434" t="str">
        <f>_xlfn.CONCAT(ROUND(Samples!$A434, 0), ", ", ROUND(Samples!$B434, 0))</f>
        <v>-119, 37</v>
      </c>
      <c r="U434" t="str">
        <f>_xlfn.CONCAT(ROUND(Samples!$A434, 0), ROUND(Samples!$B434, 0))</f>
        <v>-11937</v>
      </c>
    </row>
    <row r="435" spans="19:21" x14ac:dyDescent="0.25">
      <c r="S435" t="str">
        <f>_xlfn.CONCAT(ROUND(Samples!$A435, 0), ", ", ROUND(Samples!$B435, 0))</f>
        <v>-119, 37</v>
      </c>
      <c r="U435" t="str">
        <f>_xlfn.CONCAT(ROUND(Samples!$A435, 0), ROUND(Samples!$B435, 0))</f>
        <v>-11937</v>
      </c>
    </row>
    <row r="436" spans="19:21" x14ac:dyDescent="0.25">
      <c r="S436" t="str">
        <f>_xlfn.CONCAT(ROUND(Samples!$A436, 0), ", ", ROUND(Samples!$B436, 0))</f>
        <v>-119, 37</v>
      </c>
      <c r="U436" t="str">
        <f>_xlfn.CONCAT(ROUND(Samples!$A436, 0), ROUND(Samples!$B436, 0))</f>
        <v>-11937</v>
      </c>
    </row>
    <row r="437" spans="19:21" x14ac:dyDescent="0.25">
      <c r="S437" t="str">
        <f>_xlfn.CONCAT(ROUND(Samples!$A437, 0), ", ", ROUND(Samples!$B437, 0))</f>
        <v>-119, 38</v>
      </c>
      <c r="U437" t="str">
        <f>_xlfn.CONCAT(ROUND(Samples!$A437, 0), ROUND(Samples!$B437, 0))</f>
        <v>-11938</v>
      </c>
    </row>
    <row r="438" spans="19:21" x14ac:dyDescent="0.25">
      <c r="S438" t="str">
        <f>_xlfn.CONCAT(ROUND(Samples!$A438, 0), ", ", ROUND(Samples!$B438, 0))</f>
        <v>-119, 38</v>
      </c>
      <c r="U438" t="str">
        <f>_xlfn.CONCAT(ROUND(Samples!$A438, 0), ROUND(Samples!$B438, 0))</f>
        <v>-11938</v>
      </c>
    </row>
    <row r="439" spans="19:21" x14ac:dyDescent="0.25">
      <c r="S439" t="str">
        <f>_xlfn.CONCAT(ROUND(Samples!$A439, 0), ", ", ROUND(Samples!$B439, 0))</f>
        <v>-119, 38</v>
      </c>
      <c r="U439" t="str">
        <f>_xlfn.CONCAT(ROUND(Samples!$A439, 0), ROUND(Samples!$B439, 0))</f>
        <v>-11938</v>
      </c>
    </row>
    <row r="440" spans="19:21" x14ac:dyDescent="0.25">
      <c r="S440" t="str">
        <f>_xlfn.CONCAT(ROUND(Samples!$A440, 0), ", ", ROUND(Samples!$B440, 0))</f>
        <v>-119, 38</v>
      </c>
      <c r="U440" t="str">
        <f>_xlfn.CONCAT(ROUND(Samples!$A440, 0), ROUND(Samples!$B440, 0))</f>
        <v>-11938</v>
      </c>
    </row>
    <row r="441" spans="19:21" x14ac:dyDescent="0.25">
      <c r="S441" t="str">
        <f>_xlfn.CONCAT(ROUND(Samples!$A441, 0), ", ", ROUND(Samples!$B441, 0))</f>
        <v>-119, 38</v>
      </c>
      <c r="U441" t="str">
        <f>_xlfn.CONCAT(ROUND(Samples!$A441, 0), ROUND(Samples!$B441, 0))</f>
        <v>-11938</v>
      </c>
    </row>
    <row r="442" spans="19:21" x14ac:dyDescent="0.25">
      <c r="S442" t="str">
        <f>_xlfn.CONCAT(ROUND(Samples!$A442, 0), ", ", ROUND(Samples!$B442, 0))</f>
        <v>-119, 38</v>
      </c>
      <c r="U442" t="str">
        <f>_xlfn.CONCAT(ROUND(Samples!$A442, 0), ROUND(Samples!$B442, 0))</f>
        <v>-11938</v>
      </c>
    </row>
    <row r="443" spans="19:21" x14ac:dyDescent="0.25">
      <c r="S443" t="str">
        <f>_xlfn.CONCAT(ROUND(Samples!$A443, 0), ", ", ROUND(Samples!$B443, 0))</f>
        <v>-119, 38</v>
      </c>
      <c r="U443" t="str">
        <f>_xlfn.CONCAT(ROUND(Samples!$A443, 0), ROUND(Samples!$B443, 0))</f>
        <v>-11938</v>
      </c>
    </row>
    <row r="444" spans="19:21" x14ac:dyDescent="0.25">
      <c r="S444" t="str">
        <f>_xlfn.CONCAT(ROUND(Samples!$A444, 0), ", ", ROUND(Samples!$B444, 0))</f>
        <v>-119, 38</v>
      </c>
      <c r="U444" t="str">
        <f>_xlfn.CONCAT(ROUND(Samples!$A444, 0), ROUND(Samples!$B444, 0))</f>
        <v>-11938</v>
      </c>
    </row>
    <row r="445" spans="19:21" x14ac:dyDescent="0.25">
      <c r="S445" t="str">
        <f>_xlfn.CONCAT(ROUND(Samples!$A445, 0), ", ", ROUND(Samples!$B445, 0))</f>
        <v>-119, 38</v>
      </c>
      <c r="U445" t="str">
        <f>_xlfn.CONCAT(ROUND(Samples!$A445, 0), ROUND(Samples!$B445, 0))</f>
        <v>-11938</v>
      </c>
    </row>
    <row r="446" spans="19:21" x14ac:dyDescent="0.25">
      <c r="S446" t="str">
        <f>_xlfn.CONCAT(ROUND(Samples!$A446, 0), ", ", ROUND(Samples!$B446, 0))</f>
        <v>-119, 38</v>
      </c>
      <c r="U446" t="str">
        <f>_xlfn.CONCAT(ROUND(Samples!$A446, 0), ROUND(Samples!$B446, 0))</f>
        <v>-11938</v>
      </c>
    </row>
    <row r="447" spans="19:21" x14ac:dyDescent="0.25">
      <c r="S447" t="str">
        <f>_xlfn.CONCAT(ROUND(Samples!$A447, 0), ", ", ROUND(Samples!$B447, 0))</f>
        <v>-119, 38</v>
      </c>
      <c r="U447" t="str">
        <f>_xlfn.CONCAT(ROUND(Samples!$A447, 0), ROUND(Samples!$B447, 0))</f>
        <v>-11938</v>
      </c>
    </row>
    <row r="448" spans="19:21" x14ac:dyDescent="0.25">
      <c r="S448" t="str">
        <f>_xlfn.CONCAT(ROUND(Samples!$A448, 0), ", ", ROUND(Samples!$B448, 0))</f>
        <v>-119, 38</v>
      </c>
      <c r="U448" t="str">
        <f>_xlfn.CONCAT(ROUND(Samples!$A448, 0), ROUND(Samples!$B448, 0))</f>
        <v>-11938</v>
      </c>
    </row>
    <row r="449" spans="19:21" x14ac:dyDescent="0.25">
      <c r="S449" t="str">
        <f>_xlfn.CONCAT(ROUND(Samples!$A449, 0), ", ", ROUND(Samples!$B449, 0))</f>
        <v>-119, 38</v>
      </c>
      <c r="U449" t="str">
        <f>_xlfn.CONCAT(ROUND(Samples!$A449, 0), ROUND(Samples!$B449, 0))</f>
        <v>-11938</v>
      </c>
    </row>
    <row r="450" spans="19:21" x14ac:dyDescent="0.25">
      <c r="S450" t="str">
        <f>_xlfn.CONCAT(ROUND(Samples!$A450, 0), ", ", ROUND(Samples!$B450, 0))</f>
        <v>-119, 38</v>
      </c>
      <c r="U450" t="str">
        <f>_xlfn.CONCAT(ROUND(Samples!$A450, 0), ROUND(Samples!$B450, 0))</f>
        <v>-11938</v>
      </c>
    </row>
    <row r="451" spans="19:21" x14ac:dyDescent="0.25">
      <c r="S451" t="str">
        <f>_xlfn.CONCAT(ROUND(Samples!$A451, 0), ", ", ROUND(Samples!$B451, 0))</f>
        <v>-119, 38</v>
      </c>
      <c r="U451" t="str">
        <f>_xlfn.CONCAT(ROUND(Samples!$A451, 0), ROUND(Samples!$B451, 0))</f>
        <v>-11938</v>
      </c>
    </row>
    <row r="452" spans="19:21" x14ac:dyDescent="0.25">
      <c r="S452" t="str">
        <f>_xlfn.CONCAT(ROUND(Samples!$A452, 0), ", ", ROUND(Samples!$B452, 0))</f>
        <v>-119, 38</v>
      </c>
      <c r="U452" t="str">
        <f>_xlfn.CONCAT(ROUND(Samples!$A452, 0), ROUND(Samples!$B452, 0))</f>
        <v>-11938</v>
      </c>
    </row>
    <row r="453" spans="19:21" x14ac:dyDescent="0.25">
      <c r="S453" t="str">
        <f>_xlfn.CONCAT(ROUND(Samples!$A453, 0), ", ", ROUND(Samples!$B453, 0))</f>
        <v>-119, 38</v>
      </c>
      <c r="U453" t="str">
        <f>_xlfn.CONCAT(ROUND(Samples!$A453, 0), ROUND(Samples!$B453, 0))</f>
        <v>-11938</v>
      </c>
    </row>
    <row r="454" spans="19:21" x14ac:dyDescent="0.25">
      <c r="S454" t="str">
        <f>_xlfn.CONCAT(ROUND(Samples!$A454, 0), ", ", ROUND(Samples!$B454, 0))</f>
        <v>-119, 38</v>
      </c>
      <c r="U454" t="str">
        <f>_xlfn.CONCAT(ROUND(Samples!$A454, 0), ROUND(Samples!$B454, 0))</f>
        <v>-11938</v>
      </c>
    </row>
    <row r="455" spans="19:21" x14ac:dyDescent="0.25">
      <c r="S455" t="str">
        <f>_xlfn.CONCAT(ROUND(Samples!$A455, 0), ", ", ROUND(Samples!$B455, 0))</f>
        <v>-119, 38</v>
      </c>
      <c r="U455" t="str">
        <f>_xlfn.CONCAT(ROUND(Samples!$A455, 0), ROUND(Samples!$B455, 0))</f>
        <v>-11938</v>
      </c>
    </row>
    <row r="456" spans="19:21" x14ac:dyDescent="0.25">
      <c r="S456" t="str">
        <f>_xlfn.CONCAT(ROUND(Samples!$A456, 0), ", ", ROUND(Samples!$B456, 0))</f>
        <v>-119, 37</v>
      </c>
      <c r="U456" t="str">
        <f>_xlfn.CONCAT(ROUND(Samples!$A456, 0), ROUND(Samples!$B456, 0))</f>
        <v>-11937</v>
      </c>
    </row>
    <row r="457" spans="19:21" x14ac:dyDescent="0.25">
      <c r="S457" t="str">
        <f>_xlfn.CONCAT(ROUND(Samples!$A457, 0), ", ", ROUND(Samples!$B457, 0))</f>
        <v>-119, 37</v>
      </c>
      <c r="U457" t="str">
        <f>_xlfn.CONCAT(ROUND(Samples!$A457, 0), ROUND(Samples!$B457, 0))</f>
        <v>-11937</v>
      </c>
    </row>
    <row r="458" spans="19:21" x14ac:dyDescent="0.25">
      <c r="S458" t="str">
        <f>_xlfn.CONCAT(ROUND(Samples!$A458, 0), ", ", ROUND(Samples!$B458, 0))</f>
        <v>-119, 37</v>
      </c>
      <c r="U458" t="str">
        <f>_xlfn.CONCAT(ROUND(Samples!$A458, 0), ROUND(Samples!$B458, 0))</f>
        <v>-11937</v>
      </c>
    </row>
    <row r="459" spans="19:21" x14ac:dyDescent="0.25">
      <c r="S459" t="str">
        <f>_xlfn.CONCAT(ROUND(Samples!$A459, 0), ", ", ROUND(Samples!$B459, 0))</f>
        <v>-120, 38</v>
      </c>
      <c r="U459" t="str">
        <f>_xlfn.CONCAT(ROUND(Samples!$A459, 0), ROUND(Samples!$B459, 0))</f>
        <v>-12038</v>
      </c>
    </row>
    <row r="460" spans="19:21" x14ac:dyDescent="0.25">
      <c r="S460" t="str">
        <f>_xlfn.CONCAT(ROUND(Samples!$A460, 0), ", ", ROUND(Samples!$B460, 0))</f>
        <v>-120, 38</v>
      </c>
      <c r="U460" t="str">
        <f>_xlfn.CONCAT(ROUND(Samples!$A460, 0), ROUND(Samples!$B460, 0))</f>
        <v>-12038</v>
      </c>
    </row>
    <row r="461" spans="19:21" x14ac:dyDescent="0.25">
      <c r="S461" t="str">
        <f>_xlfn.CONCAT(ROUND(Samples!$A461, 0), ", ", ROUND(Samples!$B461, 0))</f>
        <v>-120, 38</v>
      </c>
      <c r="U461" t="str">
        <f>_xlfn.CONCAT(ROUND(Samples!$A461, 0), ROUND(Samples!$B461, 0))</f>
        <v>-12038</v>
      </c>
    </row>
    <row r="462" spans="19:21" x14ac:dyDescent="0.25">
      <c r="S462" t="str">
        <f>_xlfn.CONCAT(ROUND(Samples!$A462, 0), ", ", ROUND(Samples!$B462, 0))</f>
        <v>-120, 38</v>
      </c>
      <c r="U462" t="str">
        <f>_xlfn.CONCAT(ROUND(Samples!$A462, 0), ROUND(Samples!$B462, 0))</f>
        <v>-12038</v>
      </c>
    </row>
    <row r="463" spans="19:21" x14ac:dyDescent="0.25">
      <c r="S463" t="str">
        <f>_xlfn.CONCAT(ROUND(Samples!$A463, 0), ", ", ROUND(Samples!$B463, 0))</f>
        <v>-120, 38</v>
      </c>
      <c r="U463" t="str">
        <f>_xlfn.CONCAT(ROUND(Samples!$A463, 0), ROUND(Samples!$B463, 0))</f>
        <v>-12038</v>
      </c>
    </row>
    <row r="464" spans="19:21" x14ac:dyDescent="0.25">
      <c r="S464" t="str">
        <f>_xlfn.CONCAT(ROUND(Samples!$A464, 0), ", ", ROUND(Samples!$B464, 0))</f>
        <v>-120, 38</v>
      </c>
      <c r="U464" t="str">
        <f>_xlfn.CONCAT(ROUND(Samples!$A464, 0), ROUND(Samples!$B464, 0))</f>
        <v>-12038</v>
      </c>
    </row>
    <row r="465" spans="19:21" x14ac:dyDescent="0.25">
      <c r="S465" t="str">
        <f>_xlfn.CONCAT(ROUND(Samples!$A465, 0), ", ", ROUND(Samples!$B465, 0))</f>
        <v>-120, 38</v>
      </c>
      <c r="U465" t="str">
        <f>_xlfn.CONCAT(ROUND(Samples!$A465, 0), ROUND(Samples!$B465, 0))</f>
        <v>-12038</v>
      </c>
    </row>
    <row r="466" spans="19:21" x14ac:dyDescent="0.25">
      <c r="S466" t="str">
        <f>_xlfn.CONCAT(ROUND(Samples!$A466, 0), ", ", ROUND(Samples!$B466, 0))</f>
        <v>-120, 38</v>
      </c>
      <c r="U466" t="str">
        <f>_xlfn.CONCAT(ROUND(Samples!$A466, 0), ROUND(Samples!$B466, 0))</f>
        <v>-12038</v>
      </c>
    </row>
    <row r="467" spans="19:21" x14ac:dyDescent="0.25">
      <c r="S467" t="str">
        <f>_xlfn.CONCAT(ROUND(Samples!$A467, 0), ", ", ROUND(Samples!$B467, 0))</f>
        <v>-120, 38</v>
      </c>
      <c r="U467" t="str">
        <f>_xlfn.CONCAT(ROUND(Samples!$A467, 0), ROUND(Samples!$B467, 0))</f>
        <v>-12038</v>
      </c>
    </row>
    <row r="468" spans="19:21" x14ac:dyDescent="0.25">
      <c r="S468" t="str">
        <f>_xlfn.CONCAT(ROUND(Samples!$A468, 0), ", ", ROUND(Samples!$B468, 0))</f>
        <v>-120, 38</v>
      </c>
      <c r="U468" t="str">
        <f>_xlfn.CONCAT(ROUND(Samples!$A468, 0), ROUND(Samples!$B468, 0))</f>
        <v>-12038</v>
      </c>
    </row>
    <row r="469" spans="19:21" x14ac:dyDescent="0.25">
      <c r="S469" t="str">
        <f>_xlfn.CONCAT(ROUND(Samples!$A469, 0), ", ", ROUND(Samples!$B469, 0))</f>
        <v>-120, 38</v>
      </c>
      <c r="U469" t="str">
        <f>_xlfn.CONCAT(ROUND(Samples!$A469, 0), ROUND(Samples!$B469, 0))</f>
        <v>-12038</v>
      </c>
    </row>
    <row r="470" spans="19:21" x14ac:dyDescent="0.25">
      <c r="S470" t="str">
        <f>_xlfn.CONCAT(ROUND(Samples!$A470, 0), ", ", ROUND(Samples!$B470, 0))</f>
        <v>-120, 38</v>
      </c>
      <c r="U470" t="str">
        <f>_xlfn.CONCAT(ROUND(Samples!$A470, 0), ROUND(Samples!$B470, 0))</f>
        <v>-12038</v>
      </c>
    </row>
    <row r="471" spans="19:21" x14ac:dyDescent="0.25">
      <c r="S471" t="str">
        <f>_xlfn.CONCAT(ROUND(Samples!$A471, 0), ", ", ROUND(Samples!$B471, 0))</f>
        <v>-120, 38</v>
      </c>
      <c r="U471" t="str">
        <f>_xlfn.CONCAT(ROUND(Samples!$A471, 0), ROUND(Samples!$B471, 0))</f>
        <v>-12038</v>
      </c>
    </row>
    <row r="472" spans="19:21" x14ac:dyDescent="0.25">
      <c r="S472" t="str">
        <f>_xlfn.CONCAT(ROUND(Samples!$A472, 0), ", ", ROUND(Samples!$B472, 0))</f>
        <v>-120, 38</v>
      </c>
      <c r="U472" t="str">
        <f>_xlfn.CONCAT(ROUND(Samples!$A472, 0), ROUND(Samples!$B472, 0))</f>
        <v>-12038</v>
      </c>
    </row>
    <row r="473" spans="19:21" x14ac:dyDescent="0.25">
      <c r="S473" t="str">
        <f>_xlfn.CONCAT(ROUND(Samples!$A473, 0), ", ", ROUND(Samples!$B473, 0))</f>
        <v>-120, 38</v>
      </c>
      <c r="U473" t="str">
        <f>_xlfn.CONCAT(ROUND(Samples!$A473, 0), ROUND(Samples!$B473, 0))</f>
        <v>-12038</v>
      </c>
    </row>
    <row r="474" spans="19:21" x14ac:dyDescent="0.25">
      <c r="S474" t="str">
        <f>_xlfn.CONCAT(ROUND(Samples!$A474, 0), ", ", ROUND(Samples!$B474, 0))</f>
        <v>-120, 38</v>
      </c>
      <c r="U474" t="str">
        <f>_xlfn.CONCAT(ROUND(Samples!$A474, 0), ROUND(Samples!$B474, 0))</f>
        <v>-12038</v>
      </c>
    </row>
    <row r="475" spans="19:21" x14ac:dyDescent="0.25">
      <c r="S475" t="str">
        <f>_xlfn.CONCAT(ROUND(Samples!$A475, 0), ", ", ROUND(Samples!$B475, 0))</f>
        <v>-120, 38</v>
      </c>
      <c r="U475" t="str">
        <f>_xlfn.CONCAT(ROUND(Samples!$A475, 0), ROUND(Samples!$B475, 0))</f>
        <v>-12038</v>
      </c>
    </row>
    <row r="476" spans="19:21" x14ac:dyDescent="0.25">
      <c r="S476" t="str">
        <f>_xlfn.CONCAT(ROUND(Samples!$A476, 0), ", ", ROUND(Samples!$B476, 0))</f>
        <v>-120, 38</v>
      </c>
      <c r="U476" t="str">
        <f>_xlfn.CONCAT(ROUND(Samples!$A476, 0), ROUND(Samples!$B476, 0))</f>
        <v>-12038</v>
      </c>
    </row>
    <row r="477" spans="19:21" x14ac:dyDescent="0.25">
      <c r="S477" t="str">
        <f>_xlfn.CONCAT(ROUND(Samples!$A477, 0), ", ", ROUND(Samples!$B477, 0))</f>
        <v>-120, 38</v>
      </c>
      <c r="U477" t="str">
        <f>_xlfn.CONCAT(ROUND(Samples!$A477, 0), ROUND(Samples!$B477, 0))</f>
        <v>-12038</v>
      </c>
    </row>
    <row r="478" spans="19:21" x14ac:dyDescent="0.25">
      <c r="S478" t="str">
        <f>_xlfn.CONCAT(ROUND(Samples!$A478, 0), ", ", ROUND(Samples!$B478, 0))</f>
        <v>-120, 38</v>
      </c>
      <c r="U478" t="str">
        <f>_xlfn.CONCAT(ROUND(Samples!$A478, 0), ROUND(Samples!$B478, 0))</f>
        <v>-12038</v>
      </c>
    </row>
    <row r="479" spans="19:21" x14ac:dyDescent="0.25">
      <c r="S479" t="str">
        <f>_xlfn.CONCAT(ROUND(Samples!$A479, 0), ", ", ROUND(Samples!$B479, 0))</f>
        <v>-120, 38</v>
      </c>
      <c r="U479" t="str">
        <f>_xlfn.CONCAT(ROUND(Samples!$A479, 0), ROUND(Samples!$B479, 0))</f>
        <v>-12038</v>
      </c>
    </row>
    <row r="480" spans="19:21" x14ac:dyDescent="0.25">
      <c r="S480" t="str">
        <f>_xlfn.CONCAT(ROUND(Samples!$A480, 0), ", ", ROUND(Samples!$B480, 0))</f>
        <v>-120, 38</v>
      </c>
      <c r="U480" t="str">
        <f>_xlfn.CONCAT(ROUND(Samples!$A480, 0), ROUND(Samples!$B480, 0))</f>
        <v>-12038</v>
      </c>
    </row>
    <row r="481" spans="19:21" x14ac:dyDescent="0.25">
      <c r="S481" t="str">
        <f>_xlfn.CONCAT(ROUND(Samples!$A481, 0), ", ", ROUND(Samples!$B481, 0))</f>
        <v>-120, 38</v>
      </c>
      <c r="U481" t="str">
        <f>_xlfn.CONCAT(ROUND(Samples!$A481, 0), ROUND(Samples!$B481, 0))</f>
        <v>-12038</v>
      </c>
    </row>
    <row r="482" spans="19:21" x14ac:dyDescent="0.25">
      <c r="S482" t="str">
        <f>_xlfn.CONCAT(ROUND(Samples!$A482, 0), ", ", ROUND(Samples!$B482, 0))</f>
        <v>-120, 38</v>
      </c>
      <c r="U482" t="str">
        <f>_xlfn.CONCAT(ROUND(Samples!$A482, 0), ROUND(Samples!$B482, 0))</f>
        <v>-12038</v>
      </c>
    </row>
    <row r="483" spans="19:21" x14ac:dyDescent="0.25">
      <c r="S483" t="str">
        <f>_xlfn.CONCAT(ROUND(Samples!$A483, 0), ", ", ROUND(Samples!$B483, 0))</f>
        <v>-120, 38</v>
      </c>
      <c r="U483" t="str">
        <f>_xlfn.CONCAT(ROUND(Samples!$A483, 0), ROUND(Samples!$B483, 0))</f>
        <v>-12038</v>
      </c>
    </row>
    <row r="484" spans="19:21" x14ac:dyDescent="0.25">
      <c r="S484" t="str">
        <f>_xlfn.CONCAT(ROUND(Samples!$A484, 0), ", ", ROUND(Samples!$B484, 0))</f>
        <v>-120, 38</v>
      </c>
      <c r="U484" t="str">
        <f>_xlfn.CONCAT(ROUND(Samples!$A484, 0), ROUND(Samples!$B484, 0))</f>
        <v>-12038</v>
      </c>
    </row>
    <row r="485" spans="19:21" x14ac:dyDescent="0.25">
      <c r="S485" t="str">
        <f>_xlfn.CONCAT(ROUND(Samples!$A485, 0), ", ", ROUND(Samples!$B485, 0))</f>
        <v>-120, 38</v>
      </c>
      <c r="U485" t="str">
        <f>_xlfn.CONCAT(ROUND(Samples!$A485, 0), ROUND(Samples!$B485, 0))</f>
        <v>-12038</v>
      </c>
    </row>
    <row r="486" spans="19:21" x14ac:dyDescent="0.25">
      <c r="S486" t="str">
        <f>_xlfn.CONCAT(ROUND(Samples!$A486, 0), ", ", ROUND(Samples!$B486, 0))</f>
        <v>-120, 38</v>
      </c>
      <c r="U486" t="str">
        <f>_xlfn.CONCAT(ROUND(Samples!$A486, 0), ROUND(Samples!$B486, 0))</f>
        <v>-12038</v>
      </c>
    </row>
    <row r="487" spans="19:21" x14ac:dyDescent="0.25">
      <c r="S487" t="str">
        <f>_xlfn.CONCAT(ROUND(Samples!$A487, 0), ", ", ROUND(Samples!$B487, 0))</f>
        <v>-120, 38</v>
      </c>
      <c r="U487" t="str">
        <f>_xlfn.CONCAT(ROUND(Samples!$A487, 0), ROUND(Samples!$B487, 0))</f>
        <v>-12038</v>
      </c>
    </row>
    <row r="488" spans="19:21" x14ac:dyDescent="0.25">
      <c r="S488" t="str">
        <f>_xlfn.CONCAT(ROUND(Samples!$A488, 0), ", ", ROUND(Samples!$B488, 0))</f>
        <v>-120, 38</v>
      </c>
      <c r="U488" t="str">
        <f>_xlfn.CONCAT(ROUND(Samples!$A488, 0), ROUND(Samples!$B488, 0))</f>
        <v>-12038</v>
      </c>
    </row>
    <row r="489" spans="19:21" x14ac:dyDescent="0.25">
      <c r="S489" t="str">
        <f>_xlfn.CONCAT(ROUND(Samples!$A489, 0), ", ", ROUND(Samples!$B489, 0))</f>
        <v>-120, 38</v>
      </c>
      <c r="U489" t="str">
        <f>_xlfn.CONCAT(ROUND(Samples!$A489, 0), ROUND(Samples!$B489, 0))</f>
        <v>-12038</v>
      </c>
    </row>
    <row r="490" spans="19:21" x14ac:dyDescent="0.25">
      <c r="S490" t="str">
        <f>_xlfn.CONCAT(ROUND(Samples!$A490, 0), ", ", ROUND(Samples!$B490, 0))</f>
        <v>-120, 38</v>
      </c>
      <c r="U490" t="str">
        <f>_xlfn.CONCAT(ROUND(Samples!$A490, 0), ROUND(Samples!$B490, 0))</f>
        <v>-12038</v>
      </c>
    </row>
    <row r="491" spans="19:21" x14ac:dyDescent="0.25">
      <c r="S491" t="str">
        <f>_xlfn.CONCAT(ROUND(Samples!$A491, 0), ", ", ROUND(Samples!$B491, 0))</f>
        <v>-120, 38</v>
      </c>
      <c r="U491" t="str">
        <f>_xlfn.CONCAT(ROUND(Samples!$A491, 0), ROUND(Samples!$B491, 0))</f>
        <v>-12038</v>
      </c>
    </row>
    <row r="492" spans="19:21" x14ac:dyDescent="0.25">
      <c r="S492" t="str">
        <f>_xlfn.CONCAT(ROUND(Samples!$A492, 0), ", ", ROUND(Samples!$B492, 0))</f>
        <v>-120, 38</v>
      </c>
      <c r="U492" t="str">
        <f>_xlfn.CONCAT(ROUND(Samples!$A492, 0), ROUND(Samples!$B492, 0))</f>
        <v>-12038</v>
      </c>
    </row>
    <row r="493" spans="19:21" x14ac:dyDescent="0.25">
      <c r="S493" t="str">
        <f>_xlfn.CONCAT(ROUND(Samples!$A493, 0), ", ", ROUND(Samples!$B493, 0))</f>
        <v>-120, 38</v>
      </c>
      <c r="U493" t="str">
        <f>_xlfn.CONCAT(ROUND(Samples!$A493, 0), ROUND(Samples!$B493, 0))</f>
        <v>-12038</v>
      </c>
    </row>
    <row r="494" spans="19:21" x14ac:dyDescent="0.25">
      <c r="S494" t="str">
        <f>_xlfn.CONCAT(ROUND(Samples!$A494, 0), ", ", ROUND(Samples!$B494, 0))</f>
        <v>-120, 38</v>
      </c>
      <c r="U494" t="str">
        <f>_xlfn.CONCAT(ROUND(Samples!$A494, 0), ROUND(Samples!$B494, 0))</f>
        <v>-12038</v>
      </c>
    </row>
    <row r="495" spans="19:21" x14ac:dyDescent="0.25">
      <c r="S495" t="str">
        <f>_xlfn.CONCAT(ROUND(Samples!$A495, 0), ", ", ROUND(Samples!$B495, 0))</f>
        <v>-120, 38</v>
      </c>
      <c r="U495" t="str">
        <f>_xlfn.CONCAT(ROUND(Samples!$A495, 0), ROUND(Samples!$B495, 0))</f>
        <v>-12038</v>
      </c>
    </row>
    <row r="496" spans="19:21" x14ac:dyDescent="0.25">
      <c r="S496" t="str">
        <f>_xlfn.CONCAT(ROUND(Samples!$A496, 0), ", ", ROUND(Samples!$B496, 0))</f>
        <v>-120, 38</v>
      </c>
      <c r="U496" t="str">
        <f>_xlfn.CONCAT(ROUND(Samples!$A496, 0), ROUND(Samples!$B496, 0))</f>
        <v>-12038</v>
      </c>
    </row>
    <row r="497" spans="19:21" x14ac:dyDescent="0.25">
      <c r="S497" t="str">
        <f>_xlfn.CONCAT(ROUND(Samples!$A497, 0), ", ", ROUND(Samples!$B497, 0))</f>
        <v>-120, 38</v>
      </c>
      <c r="U497" t="str">
        <f>_xlfn.CONCAT(ROUND(Samples!$A497, 0), ROUND(Samples!$B497, 0))</f>
        <v>-12038</v>
      </c>
    </row>
    <row r="498" spans="19:21" x14ac:dyDescent="0.25">
      <c r="S498" t="str">
        <f>_xlfn.CONCAT(ROUND(Samples!$A498, 0), ", ", ROUND(Samples!$B498, 0))</f>
        <v>-120, 38</v>
      </c>
      <c r="U498" t="str">
        <f>_xlfn.CONCAT(ROUND(Samples!$A498, 0), ROUND(Samples!$B498, 0))</f>
        <v>-12038</v>
      </c>
    </row>
    <row r="499" spans="19:21" x14ac:dyDescent="0.25">
      <c r="S499" t="str">
        <f>_xlfn.CONCAT(ROUND(Samples!$A499, 0), ", ", ROUND(Samples!$B499, 0))</f>
        <v>-120, 38</v>
      </c>
      <c r="U499" t="str">
        <f>_xlfn.CONCAT(ROUND(Samples!$A499, 0), ROUND(Samples!$B499, 0))</f>
        <v>-12038</v>
      </c>
    </row>
    <row r="500" spans="19:21" x14ac:dyDescent="0.25">
      <c r="S500" t="str">
        <f>_xlfn.CONCAT(ROUND(Samples!$A500, 0), ", ", ROUND(Samples!$B500, 0))</f>
        <v>-120, 38</v>
      </c>
      <c r="U500" t="str">
        <f>_xlfn.CONCAT(ROUND(Samples!$A500, 0), ROUND(Samples!$B500, 0))</f>
        <v>-12038</v>
      </c>
    </row>
    <row r="501" spans="19:21" x14ac:dyDescent="0.25">
      <c r="S501" t="str">
        <f>_xlfn.CONCAT(ROUND(Samples!$A501, 0), ", ", ROUND(Samples!$B501, 0))</f>
        <v>-120, 38</v>
      </c>
      <c r="U501" t="str">
        <f>_xlfn.CONCAT(ROUND(Samples!$A501, 0), ROUND(Samples!$B501, 0))</f>
        <v>-12038</v>
      </c>
    </row>
    <row r="502" spans="19:21" x14ac:dyDescent="0.25">
      <c r="S502" t="str">
        <f>_xlfn.CONCAT(ROUND(Samples!$A502, 0), ", ", ROUND(Samples!$B502, 0))</f>
        <v>-120, 38</v>
      </c>
      <c r="U502" t="str">
        <f>_xlfn.CONCAT(ROUND(Samples!$A502, 0), ROUND(Samples!$B502, 0))</f>
        <v>-12038</v>
      </c>
    </row>
    <row r="503" spans="19:21" x14ac:dyDescent="0.25">
      <c r="S503" t="str">
        <f>_xlfn.CONCAT(ROUND(Samples!$A503, 0), ", ", ROUND(Samples!$B503, 0))</f>
        <v>-120, 38</v>
      </c>
      <c r="U503" t="str">
        <f>_xlfn.CONCAT(ROUND(Samples!$A503, 0), ROUND(Samples!$B503, 0))</f>
        <v>-12038</v>
      </c>
    </row>
    <row r="504" spans="19:21" x14ac:dyDescent="0.25">
      <c r="S504" t="str">
        <f>_xlfn.CONCAT(ROUND(Samples!$A504, 0), ", ", ROUND(Samples!$B504, 0))</f>
        <v>-120, 38</v>
      </c>
      <c r="U504" t="str">
        <f>_xlfn.CONCAT(ROUND(Samples!$A504, 0), ROUND(Samples!$B504, 0))</f>
        <v>-12038</v>
      </c>
    </row>
    <row r="505" spans="19:21" x14ac:dyDescent="0.25">
      <c r="S505" t="str">
        <f>_xlfn.CONCAT(ROUND(Samples!$A505, 0), ", ", ROUND(Samples!$B505, 0))</f>
        <v>-120, 38</v>
      </c>
      <c r="U505" t="str">
        <f>_xlfn.CONCAT(ROUND(Samples!$A505, 0), ROUND(Samples!$B505, 0))</f>
        <v>-12038</v>
      </c>
    </row>
    <row r="506" spans="19:21" x14ac:dyDescent="0.25">
      <c r="S506" t="str">
        <f>_xlfn.CONCAT(ROUND(Samples!$A506, 0), ", ", ROUND(Samples!$B506, 0))</f>
        <v>-120, 38</v>
      </c>
      <c r="U506" t="str">
        <f>_xlfn.CONCAT(ROUND(Samples!$A506, 0), ROUND(Samples!$B506, 0))</f>
        <v>-12038</v>
      </c>
    </row>
    <row r="507" spans="19:21" x14ac:dyDescent="0.25">
      <c r="S507" t="str">
        <f>_xlfn.CONCAT(ROUND(Samples!$A507, 0), ", ", ROUND(Samples!$B507, 0))</f>
        <v>-120, 38</v>
      </c>
      <c r="U507" t="str">
        <f>_xlfn.CONCAT(ROUND(Samples!$A507, 0), ROUND(Samples!$B507, 0))</f>
        <v>-12038</v>
      </c>
    </row>
    <row r="508" spans="19:21" x14ac:dyDescent="0.25">
      <c r="S508" t="str">
        <f>_xlfn.CONCAT(ROUND(Samples!$A508, 0), ", ", ROUND(Samples!$B508, 0))</f>
        <v>-120, 38</v>
      </c>
      <c r="U508" t="str">
        <f>_xlfn.CONCAT(ROUND(Samples!$A508, 0), ROUND(Samples!$B508, 0))</f>
        <v>-12038</v>
      </c>
    </row>
    <row r="509" spans="19:21" x14ac:dyDescent="0.25">
      <c r="S509" t="str">
        <f>_xlfn.CONCAT(ROUND(Samples!$A509, 0), ", ", ROUND(Samples!$B509, 0))</f>
        <v>-120, 38</v>
      </c>
      <c r="U509" t="str">
        <f>_xlfn.CONCAT(ROUND(Samples!$A509, 0), ROUND(Samples!$B509, 0))</f>
        <v>-12038</v>
      </c>
    </row>
    <row r="510" spans="19:21" x14ac:dyDescent="0.25">
      <c r="S510" t="str">
        <f>_xlfn.CONCAT(ROUND(Samples!$A510, 0), ", ", ROUND(Samples!$B510, 0))</f>
        <v>-120, 38</v>
      </c>
      <c r="U510" t="str">
        <f>_xlfn.CONCAT(ROUND(Samples!$A510, 0), ROUND(Samples!$B510, 0))</f>
        <v>-12038</v>
      </c>
    </row>
    <row r="511" spans="19:21" x14ac:dyDescent="0.25">
      <c r="S511" t="str">
        <f>_xlfn.CONCAT(ROUND(Samples!$A511, 0), ", ", ROUND(Samples!$B511, 0))</f>
        <v>-120, 38</v>
      </c>
      <c r="U511" t="str">
        <f>_xlfn.CONCAT(ROUND(Samples!$A511, 0), ROUND(Samples!$B511, 0))</f>
        <v>-12038</v>
      </c>
    </row>
    <row r="512" spans="19:21" x14ac:dyDescent="0.25">
      <c r="S512" t="str">
        <f>_xlfn.CONCAT(ROUND(Samples!$A512, 0), ", ", ROUND(Samples!$B512, 0))</f>
        <v>-120, 38</v>
      </c>
      <c r="U512" t="str">
        <f>_xlfn.CONCAT(ROUND(Samples!$A512, 0), ROUND(Samples!$B512, 0))</f>
        <v>-12038</v>
      </c>
    </row>
    <row r="513" spans="19:21" x14ac:dyDescent="0.25">
      <c r="S513" t="str">
        <f>_xlfn.CONCAT(ROUND(Samples!$A513, 0), ", ", ROUND(Samples!$B513, 0))</f>
        <v>-120, 38</v>
      </c>
      <c r="U513" t="str">
        <f>_xlfn.CONCAT(ROUND(Samples!$A513, 0), ROUND(Samples!$B513, 0))</f>
        <v>-12038</v>
      </c>
    </row>
    <row r="514" spans="19:21" x14ac:dyDescent="0.25">
      <c r="S514" t="str">
        <f>_xlfn.CONCAT(ROUND(Samples!$A514, 0), ", ", ROUND(Samples!$B514, 0))</f>
        <v>-120, 38</v>
      </c>
      <c r="U514" t="str">
        <f>_xlfn.CONCAT(ROUND(Samples!$A514, 0), ROUND(Samples!$B514, 0))</f>
        <v>-12038</v>
      </c>
    </row>
    <row r="515" spans="19:21" x14ac:dyDescent="0.25">
      <c r="S515" t="str">
        <f>_xlfn.CONCAT(ROUND(Samples!$A515, 0), ", ", ROUND(Samples!$B515, 0))</f>
        <v>-120, 38</v>
      </c>
      <c r="U515" t="str">
        <f>_xlfn.CONCAT(ROUND(Samples!$A515, 0), ROUND(Samples!$B515, 0))</f>
        <v>-12038</v>
      </c>
    </row>
    <row r="516" spans="19:21" x14ac:dyDescent="0.25">
      <c r="S516" t="str">
        <f>_xlfn.CONCAT(ROUND(Samples!$A516, 0), ", ", ROUND(Samples!$B516, 0))</f>
        <v>-120, 38</v>
      </c>
      <c r="U516" t="str">
        <f>_xlfn.CONCAT(ROUND(Samples!$A516, 0), ROUND(Samples!$B516, 0))</f>
        <v>-12038</v>
      </c>
    </row>
    <row r="517" spans="19:21" x14ac:dyDescent="0.25">
      <c r="S517" t="str">
        <f>_xlfn.CONCAT(ROUND(Samples!$A517, 0), ", ", ROUND(Samples!$B517, 0))</f>
        <v>-120, 38</v>
      </c>
      <c r="U517" t="str">
        <f>_xlfn.CONCAT(ROUND(Samples!$A517, 0), ROUND(Samples!$B517, 0))</f>
        <v>-12038</v>
      </c>
    </row>
    <row r="518" spans="19:21" x14ac:dyDescent="0.25">
      <c r="S518" t="str">
        <f>_xlfn.CONCAT(ROUND(Samples!$A518, 0), ", ", ROUND(Samples!$B518, 0))</f>
        <v>-120, 38</v>
      </c>
      <c r="U518" t="str">
        <f>_xlfn.CONCAT(ROUND(Samples!$A518, 0), ROUND(Samples!$B518, 0))</f>
        <v>-12038</v>
      </c>
    </row>
    <row r="519" spans="19:21" x14ac:dyDescent="0.25">
      <c r="S519" t="str">
        <f>_xlfn.CONCAT(ROUND(Samples!$A519, 0), ", ", ROUND(Samples!$B519, 0))</f>
        <v>-120, 38</v>
      </c>
      <c r="U519" t="str">
        <f>_xlfn.CONCAT(ROUND(Samples!$A519, 0), ROUND(Samples!$B519, 0))</f>
        <v>-12038</v>
      </c>
    </row>
    <row r="520" spans="19:21" x14ac:dyDescent="0.25">
      <c r="S520" t="str">
        <f>_xlfn.CONCAT(ROUND(Samples!$A520, 0), ", ", ROUND(Samples!$B520, 0))</f>
        <v>-120, 38</v>
      </c>
      <c r="U520" t="str">
        <f>_xlfn.CONCAT(ROUND(Samples!$A520, 0), ROUND(Samples!$B520, 0))</f>
        <v>-12038</v>
      </c>
    </row>
    <row r="521" spans="19:21" x14ac:dyDescent="0.25">
      <c r="S521" t="str">
        <f>_xlfn.CONCAT(ROUND(Samples!$A521, 0), ", ", ROUND(Samples!$B521, 0))</f>
        <v>-120, 38</v>
      </c>
      <c r="U521" t="str">
        <f>_xlfn.CONCAT(ROUND(Samples!$A521, 0), ROUND(Samples!$B521, 0))</f>
        <v>-12038</v>
      </c>
    </row>
    <row r="522" spans="19:21" x14ac:dyDescent="0.25">
      <c r="S522" t="str">
        <f>_xlfn.CONCAT(ROUND(Samples!$A522, 0), ", ", ROUND(Samples!$B522, 0))</f>
        <v>-120, 38</v>
      </c>
      <c r="U522" t="str">
        <f>_xlfn.CONCAT(ROUND(Samples!$A522, 0), ROUND(Samples!$B522, 0))</f>
        <v>-12038</v>
      </c>
    </row>
    <row r="523" spans="19:21" x14ac:dyDescent="0.25">
      <c r="S523" t="str">
        <f>_xlfn.CONCAT(ROUND(Samples!$A523, 0), ", ", ROUND(Samples!$B523, 0))</f>
        <v>-120, 38</v>
      </c>
      <c r="U523" t="str">
        <f>_xlfn.CONCAT(ROUND(Samples!$A523, 0), ROUND(Samples!$B523, 0))</f>
        <v>-12038</v>
      </c>
    </row>
    <row r="524" spans="19:21" x14ac:dyDescent="0.25">
      <c r="S524" t="str">
        <f>_xlfn.CONCAT(ROUND(Samples!$A524, 0), ", ", ROUND(Samples!$B524, 0))</f>
        <v>-119, 37</v>
      </c>
      <c r="U524" t="str">
        <f>_xlfn.CONCAT(ROUND(Samples!$A524, 0), ROUND(Samples!$B524, 0))</f>
        <v>-11937</v>
      </c>
    </row>
    <row r="525" spans="19:21" x14ac:dyDescent="0.25">
      <c r="S525" t="str">
        <f>_xlfn.CONCAT(ROUND(Samples!$A525, 0), ", ", ROUND(Samples!$B525, 0))</f>
        <v>-119, 37</v>
      </c>
      <c r="U525" t="str">
        <f>_xlfn.CONCAT(ROUND(Samples!$A525, 0), ROUND(Samples!$B525, 0))</f>
        <v>-11937</v>
      </c>
    </row>
    <row r="526" spans="19:21" x14ac:dyDescent="0.25">
      <c r="S526" t="str">
        <f>_xlfn.CONCAT(ROUND(Samples!$A526, 0), ", ", ROUND(Samples!$B526, 0))</f>
        <v>-119, 37</v>
      </c>
      <c r="U526" t="str">
        <f>_xlfn.CONCAT(ROUND(Samples!$A526, 0), ROUND(Samples!$B526, 0))</f>
        <v>-11937</v>
      </c>
    </row>
    <row r="527" spans="19:21" x14ac:dyDescent="0.25">
      <c r="S527" t="str">
        <f>_xlfn.CONCAT(ROUND(Samples!$A527, 0), ", ", ROUND(Samples!$B527, 0))</f>
        <v>-119, 37</v>
      </c>
      <c r="U527" t="str">
        <f>_xlfn.CONCAT(ROUND(Samples!$A527, 0), ROUND(Samples!$B527, 0))</f>
        <v>-11937</v>
      </c>
    </row>
    <row r="528" spans="19:21" x14ac:dyDescent="0.25">
      <c r="S528" t="str">
        <f>_xlfn.CONCAT(ROUND(Samples!$A528, 0), ", ", ROUND(Samples!$B528, 0))</f>
        <v>-119, 37</v>
      </c>
      <c r="U528" t="str">
        <f>_xlfn.CONCAT(ROUND(Samples!$A528, 0), ROUND(Samples!$B528, 0))</f>
        <v>-11937</v>
      </c>
    </row>
    <row r="529" spans="19:21" x14ac:dyDescent="0.25">
      <c r="S529" t="str">
        <f>_xlfn.CONCAT(ROUND(Samples!$A529, 0), ", ", ROUND(Samples!$B529, 0))</f>
        <v>-119, 37</v>
      </c>
      <c r="U529" t="str">
        <f>_xlfn.CONCAT(ROUND(Samples!$A529, 0), ROUND(Samples!$B529, 0))</f>
        <v>-11937</v>
      </c>
    </row>
    <row r="530" spans="19:21" x14ac:dyDescent="0.25">
      <c r="S530" t="str">
        <f>_xlfn.CONCAT(ROUND(Samples!$A530, 0), ", ", ROUND(Samples!$B530, 0))</f>
        <v>-119, 37</v>
      </c>
      <c r="U530" t="str">
        <f>_xlfn.CONCAT(ROUND(Samples!$A530, 0), ROUND(Samples!$B530, 0))</f>
        <v>-11937</v>
      </c>
    </row>
    <row r="531" spans="19:21" x14ac:dyDescent="0.25">
      <c r="S531" t="str">
        <f>_xlfn.CONCAT(ROUND(Samples!$A531, 0), ", ", ROUND(Samples!$B531, 0))</f>
        <v>-119, 37</v>
      </c>
      <c r="U531" t="str">
        <f>_xlfn.CONCAT(ROUND(Samples!$A531, 0), ROUND(Samples!$B531, 0))</f>
        <v>-11937</v>
      </c>
    </row>
    <row r="532" spans="19:21" x14ac:dyDescent="0.25">
      <c r="S532" t="str">
        <f>_xlfn.CONCAT(ROUND(Samples!$A532, 0), ", ", ROUND(Samples!$B532, 0))</f>
        <v>-119, 37</v>
      </c>
      <c r="U532" t="str">
        <f>_xlfn.CONCAT(ROUND(Samples!$A532, 0), ROUND(Samples!$B532, 0))</f>
        <v>-11937</v>
      </c>
    </row>
    <row r="533" spans="19:21" x14ac:dyDescent="0.25">
      <c r="S533" t="str">
        <f>_xlfn.CONCAT(ROUND(Samples!$A533, 0), ", ", ROUND(Samples!$B533, 0))</f>
        <v>-119, 37</v>
      </c>
      <c r="U533" t="str">
        <f>_xlfn.CONCAT(ROUND(Samples!$A533, 0), ROUND(Samples!$B533, 0))</f>
        <v>-11937</v>
      </c>
    </row>
    <row r="534" spans="19:21" x14ac:dyDescent="0.25">
      <c r="S534" t="str">
        <f>_xlfn.CONCAT(ROUND(Samples!$A534, 0), ", ", ROUND(Samples!$B534, 0))</f>
        <v>-119, 37</v>
      </c>
      <c r="U534" t="str">
        <f>_xlfn.CONCAT(ROUND(Samples!$A534, 0), ROUND(Samples!$B534, 0))</f>
        <v>-11937</v>
      </c>
    </row>
    <row r="535" spans="19:21" x14ac:dyDescent="0.25">
      <c r="S535" t="str">
        <f>_xlfn.CONCAT(ROUND(Samples!$A535, 0), ", ", ROUND(Samples!$B535, 0))</f>
        <v>-119, 37</v>
      </c>
      <c r="U535" t="str">
        <f>_xlfn.CONCAT(ROUND(Samples!$A535, 0), ROUND(Samples!$B535, 0))</f>
        <v>-11937</v>
      </c>
    </row>
    <row r="536" spans="19:21" x14ac:dyDescent="0.25">
      <c r="S536" t="str">
        <f>_xlfn.CONCAT(ROUND(Samples!$A536, 0), ", ", ROUND(Samples!$B536, 0))</f>
        <v>-119, 37</v>
      </c>
      <c r="U536" t="str">
        <f>_xlfn.CONCAT(ROUND(Samples!$A536, 0), ROUND(Samples!$B536, 0))</f>
        <v>-11937</v>
      </c>
    </row>
    <row r="537" spans="19:21" x14ac:dyDescent="0.25">
      <c r="S537" t="str">
        <f>_xlfn.CONCAT(ROUND(Samples!$A537, 0), ", ", ROUND(Samples!$B537, 0))</f>
        <v>-119, 37</v>
      </c>
      <c r="U537" t="str">
        <f>_xlfn.CONCAT(ROUND(Samples!$A537, 0), ROUND(Samples!$B537, 0))</f>
        <v>-11937</v>
      </c>
    </row>
    <row r="538" spans="19:21" x14ac:dyDescent="0.25">
      <c r="S538" t="str">
        <f>_xlfn.CONCAT(ROUND(Samples!$A538, 0), ", ", ROUND(Samples!$B538, 0))</f>
        <v>-119, 37</v>
      </c>
      <c r="U538" t="str">
        <f>_xlfn.CONCAT(ROUND(Samples!$A538, 0), ROUND(Samples!$B538, 0))</f>
        <v>-11937</v>
      </c>
    </row>
    <row r="539" spans="19:21" x14ac:dyDescent="0.25">
      <c r="S539" t="str">
        <f>_xlfn.CONCAT(ROUND(Samples!$A539, 0), ", ", ROUND(Samples!$B539, 0))</f>
        <v>-119, 37</v>
      </c>
      <c r="U539" t="str">
        <f>_xlfn.CONCAT(ROUND(Samples!$A539, 0), ROUND(Samples!$B539, 0))</f>
        <v>-11937</v>
      </c>
    </row>
    <row r="540" spans="19:21" x14ac:dyDescent="0.25">
      <c r="S540" t="str">
        <f>_xlfn.CONCAT(ROUND(Samples!$A540, 0), ", ", ROUND(Samples!$B540, 0))</f>
        <v>-120, 37</v>
      </c>
      <c r="U540" t="str">
        <f>_xlfn.CONCAT(ROUND(Samples!$A540, 0), ROUND(Samples!$B540, 0))</f>
        <v>-12037</v>
      </c>
    </row>
    <row r="541" spans="19:21" x14ac:dyDescent="0.25">
      <c r="S541" t="str">
        <f>_xlfn.CONCAT(ROUND(Samples!$A541, 0), ", ", ROUND(Samples!$B541, 0))</f>
        <v>-120, 37</v>
      </c>
      <c r="U541" t="str">
        <f>_xlfn.CONCAT(ROUND(Samples!$A541, 0), ROUND(Samples!$B541, 0))</f>
        <v>-12037</v>
      </c>
    </row>
    <row r="542" spans="19:21" x14ac:dyDescent="0.25">
      <c r="S542" t="str">
        <f>_xlfn.CONCAT(ROUND(Samples!$A542, 0), ", ", ROUND(Samples!$B542, 0))</f>
        <v>-120, 37</v>
      </c>
      <c r="U542" t="str">
        <f>_xlfn.CONCAT(ROUND(Samples!$A542, 0), ROUND(Samples!$B542, 0))</f>
        <v>-12037</v>
      </c>
    </row>
    <row r="543" spans="19:21" x14ac:dyDescent="0.25">
      <c r="S543" t="str">
        <f>_xlfn.CONCAT(ROUND(Samples!$A543, 0), ", ", ROUND(Samples!$B543, 0))</f>
        <v>-120, 37</v>
      </c>
      <c r="U543" t="str">
        <f>_xlfn.CONCAT(ROUND(Samples!$A543, 0), ROUND(Samples!$B543, 0))</f>
        <v>-12037</v>
      </c>
    </row>
    <row r="544" spans="19:21" x14ac:dyDescent="0.25">
      <c r="S544" t="str">
        <f>_xlfn.CONCAT(ROUND(Samples!$A544, 0), ", ", ROUND(Samples!$B544, 0))</f>
        <v>-120, 37</v>
      </c>
      <c r="U544" t="str">
        <f>_xlfn.CONCAT(ROUND(Samples!$A544, 0), ROUND(Samples!$B544, 0))</f>
        <v>-12037</v>
      </c>
    </row>
    <row r="545" spans="19:21" x14ac:dyDescent="0.25">
      <c r="S545" t="str">
        <f>_xlfn.CONCAT(ROUND(Samples!$A545, 0), ", ", ROUND(Samples!$B545, 0))</f>
        <v>-120, 37</v>
      </c>
      <c r="U545" t="str">
        <f>_xlfn.CONCAT(ROUND(Samples!$A545, 0), ROUND(Samples!$B545, 0))</f>
        <v>-12037</v>
      </c>
    </row>
    <row r="546" spans="19:21" x14ac:dyDescent="0.25">
      <c r="S546" t="str">
        <f>_xlfn.CONCAT(ROUND(Samples!$A546, 0), ", ", ROUND(Samples!$B546, 0))</f>
        <v>-120, 37</v>
      </c>
      <c r="U546" t="str">
        <f>_xlfn.CONCAT(ROUND(Samples!$A546, 0), ROUND(Samples!$B546, 0))</f>
        <v>-12037</v>
      </c>
    </row>
    <row r="547" spans="19:21" x14ac:dyDescent="0.25">
      <c r="S547" t="str">
        <f>_xlfn.CONCAT(ROUND(Samples!$A547, 0), ", ", ROUND(Samples!$B547, 0))</f>
        <v>-120, 37</v>
      </c>
      <c r="U547" t="str">
        <f>_xlfn.CONCAT(ROUND(Samples!$A547, 0), ROUND(Samples!$B547, 0))</f>
        <v>-12037</v>
      </c>
    </row>
    <row r="548" spans="19:21" x14ac:dyDescent="0.25">
      <c r="S548" t="str">
        <f>_xlfn.CONCAT(ROUND(Samples!$A548, 0), ", ", ROUND(Samples!$B548, 0))</f>
        <v>-120, 37</v>
      </c>
      <c r="U548" t="str">
        <f>_xlfn.CONCAT(ROUND(Samples!$A548, 0), ROUND(Samples!$B548, 0))</f>
        <v>-12037</v>
      </c>
    </row>
    <row r="549" spans="19:21" x14ac:dyDescent="0.25">
      <c r="S549" t="str">
        <f>_xlfn.CONCAT(ROUND(Samples!$A549, 0), ", ", ROUND(Samples!$B549, 0))</f>
        <v>-120, 37</v>
      </c>
      <c r="U549" t="str">
        <f>_xlfn.CONCAT(ROUND(Samples!$A549, 0), ROUND(Samples!$B549, 0))</f>
        <v>-12037</v>
      </c>
    </row>
    <row r="550" spans="19:21" x14ac:dyDescent="0.25">
      <c r="S550" t="str">
        <f>_xlfn.CONCAT(ROUND(Samples!$A550, 0), ", ", ROUND(Samples!$B550, 0))</f>
        <v>-120, 37</v>
      </c>
      <c r="U550" t="str">
        <f>_xlfn.CONCAT(ROUND(Samples!$A550, 0), ROUND(Samples!$B550, 0))</f>
        <v>-12037</v>
      </c>
    </row>
    <row r="551" spans="19:21" x14ac:dyDescent="0.25">
      <c r="S551" t="str">
        <f>_xlfn.CONCAT(ROUND(Samples!$A551, 0), ", ", ROUND(Samples!$B551, 0))</f>
        <v>-120, 37</v>
      </c>
      <c r="U551" t="str">
        <f>_xlfn.CONCAT(ROUND(Samples!$A551, 0), ROUND(Samples!$B551, 0))</f>
        <v>-12037</v>
      </c>
    </row>
    <row r="552" spans="19:21" x14ac:dyDescent="0.25">
      <c r="S552" t="str">
        <f>_xlfn.CONCAT(ROUND(Samples!$A552, 0), ", ", ROUND(Samples!$B552, 0))</f>
        <v>-120, 37</v>
      </c>
      <c r="U552" t="str">
        <f>_xlfn.CONCAT(ROUND(Samples!$A552, 0), ROUND(Samples!$B552, 0))</f>
        <v>-12037</v>
      </c>
    </row>
    <row r="553" spans="19:21" x14ac:dyDescent="0.25">
      <c r="S553" t="str">
        <f>_xlfn.CONCAT(ROUND(Samples!$A553, 0), ", ", ROUND(Samples!$B553, 0))</f>
        <v>-120, 37</v>
      </c>
      <c r="U553" t="str">
        <f>_xlfn.CONCAT(ROUND(Samples!$A553, 0), ROUND(Samples!$B553, 0))</f>
        <v>-12037</v>
      </c>
    </row>
    <row r="554" spans="19:21" x14ac:dyDescent="0.25">
      <c r="S554" t="str">
        <f>_xlfn.CONCAT(ROUND(Samples!$A554, 0), ", ", ROUND(Samples!$B554, 0))</f>
        <v>-120, 37</v>
      </c>
      <c r="U554" t="str">
        <f>_xlfn.CONCAT(ROUND(Samples!$A554, 0), ROUND(Samples!$B554, 0))</f>
        <v>-12037</v>
      </c>
    </row>
    <row r="555" spans="19:21" x14ac:dyDescent="0.25">
      <c r="S555" t="str">
        <f>_xlfn.CONCAT(ROUND(Samples!$A555, 0), ", ", ROUND(Samples!$B555, 0))</f>
        <v>-120, 37</v>
      </c>
      <c r="U555" t="str">
        <f>_xlfn.CONCAT(ROUND(Samples!$A555, 0), ROUND(Samples!$B555, 0))</f>
        <v>-12037</v>
      </c>
    </row>
    <row r="556" spans="19:21" x14ac:dyDescent="0.25">
      <c r="S556" t="str">
        <f>_xlfn.CONCAT(ROUND(Samples!$A556, 0), ", ", ROUND(Samples!$B556, 0))</f>
        <v>-120, 37</v>
      </c>
      <c r="U556" t="str">
        <f>_xlfn.CONCAT(ROUND(Samples!$A556, 0), ROUND(Samples!$B556, 0))</f>
        <v>-12037</v>
      </c>
    </row>
    <row r="557" spans="19:21" x14ac:dyDescent="0.25">
      <c r="S557" t="str">
        <f>_xlfn.CONCAT(ROUND(Samples!$A557, 0), ", ", ROUND(Samples!$B557, 0))</f>
        <v>-120, 37</v>
      </c>
      <c r="U557" t="str">
        <f>_xlfn.CONCAT(ROUND(Samples!$A557, 0), ROUND(Samples!$B557, 0))</f>
        <v>-12037</v>
      </c>
    </row>
    <row r="558" spans="19:21" x14ac:dyDescent="0.25">
      <c r="S558" t="str">
        <f>_xlfn.CONCAT(ROUND(Samples!$A558, 0), ", ", ROUND(Samples!$B558, 0))</f>
        <v>-119, 37</v>
      </c>
      <c r="U558" t="str">
        <f>_xlfn.CONCAT(ROUND(Samples!$A558, 0), ROUND(Samples!$B558, 0))</f>
        <v>-11937</v>
      </c>
    </row>
    <row r="559" spans="19:21" x14ac:dyDescent="0.25">
      <c r="S559" t="str">
        <f>_xlfn.CONCAT(ROUND(Samples!$A559, 0), ", ", ROUND(Samples!$B559, 0))</f>
        <v>-119, 37</v>
      </c>
      <c r="U559" t="str">
        <f>_xlfn.CONCAT(ROUND(Samples!$A559, 0), ROUND(Samples!$B559, 0))</f>
        <v>-11937</v>
      </c>
    </row>
    <row r="560" spans="19:21" x14ac:dyDescent="0.25">
      <c r="S560" t="str">
        <f>_xlfn.CONCAT(ROUND(Samples!$A560, 0), ", ", ROUND(Samples!$B560, 0))</f>
        <v>-119, 37</v>
      </c>
      <c r="U560" t="str">
        <f>_xlfn.CONCAT(ROUND(Samples!$A560, 0), ROUND(Samples!$B560, 0))</f>
        <v>-11937</v>
      </c>
    </row>
    <row r="561" spans="19:21" x14ac:dyDescent="0.25">
      <c r="S561" t="str">
        <f>_xlfn.CONCAT(ROUND(Samples!$A561, 0), ", ", ROUND(Samples!$B561, 0))</f>
        <v>-119, 37</v>
      </c>
      <c r="U561" t="str">
        <f>_xlfn.CONCAT(ROUND(Samples!$A561, 0), ROUND(Samples!$B561, 0))</f>
        <v>-11937</v>
      </c>
    </row>
    <row r="562" spans="19:21" x14ac:dyDescent="0.25">
      <c r="S562" t="str">
        <f>_xlfn.CONCAT(ROUND(Samples!$A562, 0), ", ", ROUND(Samples!$B562, 0))</f>
        <v>-119, 37</v>
      </c>
      <c r="U562" t="str">
        <f>_xlfn.CONCAT(ROUND(Samples!$A562, 0), ROUND(Samples!$B562, 0))</f>
        <v>-11937</v>
      </c>
    </row>
    <row r="563" spans="19:21" x14ac:dyDescent="0.25">
      <c r="S563" t="str">
        <f>_xlfn.CONCAT(ROUND(Samples!$A563, 0), ", ", ROUND(Samples!$B563, 0))</f>
        <v>-119, 37</v>
      </c>
      <c r="U563" t="str">
        <f>_xlfn.CONCAT(ROUND(Samples!$A563, 0), ROUND(Samples!$B563, 0))</f>
        <v>-11937</v>
      </c>
    </row>
    <row r="564" spans="19:21" x14ac:dyDescent="0.25">
      <c r="S564" t="str">
        <f>_xlfn.CONCAT(ROUND(Samples!$A564, 0), ", ", ROUND(Samples!$B564, 0))</f>
        <v>-119, 37</v>
      </c>
      <c r="U564" t="str">
        <f>_xlfn.CONCAT(ROUND(Samples!$A564, 0), ROUND(Samples!$B564, 0))</f>
        <v>-11937</v>
      </c>
    </row>
    <row r="565" spans="19:21" x14ac:dyDescent="0.25">
      <c r="S565" t="str">
        <f>_xlfn.CONCAT(ROUND(Samples!$A565, 0), ", ", ROUND(Samples!$B565, 0))</f>
        <v>-119, 37</v>
      </c>
      <c r="U565" t="str">
        <f>_xlfn.CONCAT(ROUND(Samples!$A565, 0), ROUND(Samples!$B565, 0))</f>
        <v>-11937</v>
      </c>
    </row>
    <row r="566" spans="19:21" x14ac:dyDescent="0.25">
      <c r="S566" t="str">
        <f>_xlfn.CONCAT(ROUND(Samples!$A566, 0), ", ", ROUND(Samples!$B566, 0))</f>
        <v>-119, 37</v>
      </c>
      <c r="U566" t="str">
        <f>_xlfn.CONCAT(ROUND(Samples!$A566, 0), ROUND(Samples!$B566, 0))</f>
        <v>-11937</v>
      </c>
    </row>
    <row r="567" spans="19:21" x14ac:dyDescent="0.25">
      <c r="S567" t="str">
        <f>_xlfn.CONCAT(ROUND(Samples!$A567, 0), ", ", ROUND(Samples!$B567, 0))</f>
        <v>-119, 37</v>
      </c>
      <c r="U567" t="str">
        <f>_xlfn.CONCAT(ROUND(Samples!$A567, 0), ROUND(Samples!$B567, 0))</f>
        <v>-11937</v>
      </c>
    </row>
    <row r="568" spans="19:21" x14ac:dyDescent="0.25">
      <c r="S568" t="str">
        <f>_xlfn.CONCAT(ROUND(Samples!$A568, 0), ", ", ROUND(Samples!$B568, 0))</f>
        <v>-119, 37</v>
      </c>
      <c r="U568" t="str">
        <f>_xlfn.CONCAT(ROUND(Samples!$A568, 0), ROUND(Samples!$B568, 0))</f>
        <v>-11937</v>
      </c>
    </row>
    <row r="569" spans="19:21" x14ac:dyDescent="0.25">
      <c r="S569" t="str">
        <f>_xlfn.CONCAT(ROUND(Samples!$A569, 0), ", ", ROUND(Samples!$B569, 0))</f>
        <v>-119, 37</v>
      </c>
      <c r="U569" t="str">
        <f>_xlfn.CONCAT(ROUND(Samples!$A569, 0), ROUND(Samples!$B569, 0))</f>
        <v>-11937</v>
      </c>
    </row>
    <row r="570" spans="19:21" x14ac:dyDescent="0.25">
      <c r="S570" t="str">
        <f>_xlfn.CONCAT(ROUND(Samples!$A570, 0), ", ", ROUND(Samples!$B570, 0))</f>
        <v>-119, 37</v>
      </c>
      <c r="U570" t="str">
        <f>_xlfn.CONCAT(ROUND(Samples!$A570, 0), ROUND(Samples!$B570, 0))</f>
        <v>-11937</v>
      </c>
    </row>
    <row r="571" spans="19:21" x14ac:dyDescent="0.25">
      <c r="S571" t="str">
        <f>_xlfn.CONCAT(ROUND(Samples!$A571, 0), ", ", ROUND(Samples!$B571, 0))</f>
        <v>-119, 37</v>
      </c>
      <c r="U571" t="str">
        <f>_xlfn.CONCAT(ROUND(Samples!$A571, 0), ROUND(Samples!$B571, 0))</f>
        <v>-11937</v>
      </c>
    </row>
    <row r="572" spans="19:21" x14ac:dyDescent="0.25">
      <c r="S572" t="str">
        <f>_xlfn.CONCAT(ROUND(Samples!$A572, 0), ", ", ROUND(Samples!$B572, 0))</f>
        <v>-119, 37</v>
      </c>
      <c r="U572" t="str">
        <f>_xlfn.CONCAT(ROUND(Samples!$A572, 0), ROUND(Samples!$B572, 0))</f>
        <v>-11937</v>
      </c>
    </row>
    <row r="573" spans="19:21" x14ac:dyDescent="0.25">
      <c r="S573" t="str">
        <f>_xlfn.CONCAT(ROUND(Samples!$A573, 0), ", ", ROUND(Samples!$B573, 0))</f>
        <v>-119, 37</v>
      </c>
      <c r="U573" t="str">
        <f>_xlfn.CONCAT(ROUND(Samples!$A573, 0), ROUND(Samples!$B573, 0))</f>
        <v>-11937</v>
      </c>
    </row>
    <row r="574" spans="19:21" x14ac:dyDescent="0.25">
      <c r="S574" t="str">
        <f>_xlfn.CONCAT(ROUND(Samples!$A574, 0), ", ", ROUND(Samples!$B574, 0))</f>
        <v>-119, 37</v>
      </c>
      <c r="U574" t="str">
        <f>_xlfn.CONCAT(ROUND(Samples!$A574, 0), ROUND(Samples!$B574, 0))</f>
        <v>-11937</v>
      </c>
    </row>
    <row r="575" spans="19:21" x14ac:dyDescent="0.25">
      <c r="S575" t="str">
        <f>_xlfn.CONCAT(ROUND(Samples!$A575, 0), ", ", ROUND(Samples!$B575, 0))</f>
        <v>-119, 37</v>
      </c>
      <c r="U575" t="str">
        <f>_xlfn.CONCAT(ROUND(Samples!$A575, 0), ROUND(Samples!$B575, 0))</f>
        <v>-11937</v>
      </c>
    </row>
    <row r="576" spans="19:21" x14ac:dyDescent="0.25">
      <c r="S576" t="str">
        <f>_xlfn.CONCAT(ROUND(Samples!$A576, 0), ", ", ROUND(Samples!$B576, 0))</f>
        <v>-119, 37</v>
      </c>
      <c r="U576" t="str">
        <f>_xlfn.CONCAT(ROUND(Samples!$A576, 0), ROUND(Samples!$B576, 0))</f>
        <v>-11937</v>
      </c>
    </row>
    <row r="577" spans="19:21" x14ac:dyDescent="0.25">
      <c r="S577" t="str">
        <f>_xlfn.CONCAT(ROUND(Samples!$A577, 0), ", ", ROUND(Samples!$B577, 0))</f>
        <v>-119, 37</v>
      </c>
      <c r="U577" t="str">
        <f>_xlfn.CONCAT(ROUND(Samples!$A577, 0), ROUND(Samples!$B577, 0))</f>
        <v>-11937</v>
      </c>
    </row>
    <row r="578" spans="19:21" x14ac:dyDescent="0.25">
      <c r="S578" t="str">
        <f>_xlfn.CONCAT(ROUND(Samples!$A578, 0), ", ", ROUND(Samples!$B578, 0))</f>
        <v>-119, 37</v>
      </c>
      <c r="U578" t="str">
        <f>_xlfn.CONCAT(ROUND(Samples!$A578, 0), ROUND(Samples!$B578, 0))</f>
        <v>-11937</v>
      </c>
    </row>
    <row r="579" spans="19:21" x14ac:dyDescent="0.25">
      <c r="S579" t="str">
        <f>_xlfn.CONCAT(ROUND(Samples!$A579, 0), ", ", ROUND(Samples!$B579, 0))</f>
        <v>-119, 37</v>
      </c>
      <c r="U579" t="str">
        <f>_xlfn.CONCAT(ROUND(Samples!$A579, 0), ROUND(Samples!$B579, 0))</f>
        <v>-11937</v>
      </c>
    </row>
    <row r="580" spans="19:21" x14ac:dyDescent="0.25">
      <c r="S580" t="str">
        <f>_xlfn.CONCAT(ROUND(Samples!$A580, 0), ", ", ROUND(Samples!$B580, 0))</f>
        <v>-119, 37</v>
      </c>
      <c r="U580" t="str">
        <f>_xlfn.CONCAT(ROUND(Samples!$A580, 0), ROUND(Samples!$B580, 0))</f>
        <v>-11937</v>
      </c>
    </row>
    <row r="581" spans="19:21" x14ac:dyDescent="0.25">
      <c r="S581" t="str">
        <f>_xlfn.CONCAT(ROUND(Samples!$A581, 0), ", ", ROUND(Samples!$B581, 0))</f>
        <v>-119, 37</v>
      </c>
      <c r="U581" t="str">
        <f>_xlfn.CONCAT(ROUND(Samples!$A581, 0), ROUND(Samples!$B581, 0))</f>
        <v>-11937</v>
      </c>
    </row>
    <row r="582" spans="19:21" x14ac:dyDescent="0.25">
      <c r="S582" t="str">
        <f>_xlfn.CONCAT(ROUND(Samples!$A582, 0), ", ", ROUND(Samples!$B582, 0))</f>
        <v>-119, 37</v>
      </c>
      <c r="U582" t="str">
        <f>_xlfn.CONCAT(ROUND(Samples!$A582, 0), ROUND(Samples!$B582, 0))</f>
        <v>-11937</v>
      </c>
    </row>
    <row r="583" spans="19:21" x14ac:dyDescent="0.25">
      <c r="S583" t="str">
        <f>_xlfn.CONCAT(ROUND(Samples!$A583, 0), ", ", ROUND(Samples!$B583, 0))</f>
        <v>-119, 37</v>
      </c>
      <c r="U583" t="str">
        <f>_xlfn.CONCAT(ROUND(Samples!$A583, 0), ROUND(Samples!$B583, 0))</f>
        <v>-11937</v>
      </c>
    </row>
    <row r="584" spans="19:21" x14ac:dyDescent="0.25">
      <c r="S584" t="str">
        <f>_xlfn.CONCAT(ROUND(Samples!$A584, 0), ", ", ROUND(Samples!$B584, 0))</f>
        <v>-119, 37</v>
      </c>
      <c r="U584" t="str">
        <f>_xlfn.CONCAT(ROUND(Samples!$A584, 0), ROUND(Samples!$B584, 0))</f>
        <v>-11937</v>
      </c>
    </row>
    <row r="585" spans="19:21" x14ac:dyDescent="0.25">
      <c r="S585" t="str">
        <f>_xlfn.CONCAT(ROUND(Samples!$A585, 0), ", ", ROUND(Samples!$B585, 0))</f>
        <v>-119, 37</v>
      </c>
      <c r="U585" t="str">
        <f>_xlfn.CONCAT(ROUND(Samples!$A585, 0), ROUND(Samples!$B585, 0))</f>
        <v>-11937</v>
      </c>
    </row>
    <row r="586" spans="19:21" x14ac:dyDescent="0.25">
      <c r="S586" t="str">
        <f>_xlfn.CONCAT(ROUND(Samples!$A586, 0), ", ", ROUND(Samples!$B586, 0))</f>
        <v>-119, 37</v>
      </c>
      <c r="U586" t="str">
        <f>_xlfn.CONCAT(ROUND(Samples!$A586, 0), ROUND(Samples!$B586, 0))</f>
        <v>-11937</v>
      </c>
    </row>
    <row r="587" spans="19:21" x14ac:dyDescent="0.25">
      <c r="S587" t="str">
        <f>_xlfn.CONCAT(ROUND(Samples!$A587, 0), ", ", ROUND(Samples!$B587, 0))</f>
        <v>-119, 37</v>
      </c>
      <c r="U587" t="str">
        <f>_xlfn.CONCAT(ROUND(Samples!$A587, 0), ROUND(Samples!$B587, 0))</f>
        <v>-11937</v>
      </c>
    </row>
    <row r="588" spans="19:21" x14ac:dyDescent="0.25">
      <c r="S588" t="str">
        <f>_xlfn.CONCAT(ROUND(Samples!$A588, 0), ", ", ROUND(Samples!$B588, 0))</f>
        <v>-119, 37</v>
      </c>
      <c r="U588" t="str">
        <f>_xlfn.CONCAT(ROUND(Samples!$A588, 0), ROUND(Samples!$B588, 0))</f>
        <v>-11937</v>
      </c>
    </row>
    <row r="589" spans="19:21" x14ac:dyDescent="0.25">
      <c r="S589" t="str">
        <f>_xlfn.CONCAT(ROUND(Samples!$A589, 0), ", ", ROUND(Samples!$B589, 0))</f>
        <v>-119, 37</v>
      </c>
      <c r="U589" t="str">
        <f>_xlfn.CONCAT(ROUND(Samples!$A589, 0), ROUND(Samples!$B589, 0))</f>
        <v>-11937</v>
      </c>
    </row>
    <row r="590" spans="19:21" x14ac:dyDescent="0.25">
      <c r="S590" t="str">
        <f>_xlfn.CONCAT(ROUND(Samples!$A590, 0), ", ", ROUND(Samples!$B590, 0))</f>
        <v>-119, 37</v>
      </c>
      <c r="U590" t="str">
        <f>_xlfn.CONCAT(ROUND(Samples!$A590, 0), ROUND(Samples!$B590, 0))</f>
        <v>-11937</v>
      </c>
    </row>
    <row r="591" spans="19:21" x14ac:dyDescent="0.25">
      <c r="S591" t="str">
        <f>_xlfn.CONCAT(ROUND(Samples!$A591, 0), ", ", ROUND(Samples!$B591, 0))</f>
        <v>-119, 37</v>
      </c>
      <c r="U591" t="str">
        <f>_xlfn.CONCAT(ROUND(Samples!$A591, 0), ROUND(Samples!$B591, 0))</f>
        <v>-11937</v>
      </c>
    </row>
    <row r="592" spans="19:21" x14ac:dyDescent="0.25">
      <c r="S592" t="str">
        <f>_xlfn.CONCAT(ROUND(Samples!$A592, 0), ", ", ROUND(Samples!$B592, 0))</f>
        <v>-119, 37</v>
      </c>
      <c r="U592" t="str">
        <f>_xlfn.CONCAT(ROUND(Samples!$A592, 0), ROUND(Samples!$B592, 0))</f>
        <v>-11937</v>
      </c>
    </row>
    <row r="593" spans="19:21" x14ac:dyDescent="0.25">
      <c r="S593" t="str">
        <f>_xlfn.CONCAT(ROUND(Samples!$A593, 0), ", ", ROUND(Samples!$B593, 0))</f>
        <v>-119, 37</v>
      </c>
      <c r="U593" t="str">
        <f>_xlfn.CONCAT(ROUND(Samples!$A593, 0), ROUND(Samples!$B593, 0))</f>
        <v>-11937</v>
      </c>
    </row>
    <row r="594" spans="19:21" x14ac:dyDescent="0.25">
      <c r="S594" t="str">
        <f>_xlfn.CONCAT(ROUND(Samples!$A594, 0), ", ", ROUND(Samples!$B594, 0))</f>
        <v>-119, 37</v>
      </c>
      <c r="U594" t="str">
        <f>_xlfn.CONCAT(ROUND(Samples!$A594, 0), ROUND(Samples!$B594, 0))</f>
        <v>-11937</v>
      </c>
    </row>
    <row r="595" spans="19:21" x14ac:dyDescent="0.25">
      <c r="S595" t="str">
        <f>_xlfn.CONCAT(ROUND(Samples!$A595, 0), ", ", ROUND(Samples!$B595, 0))</f>
        <v>-119, 37</v>
      </c>
      <c r="U595" t="str">
        <f>_xlfn.CONCAT(ROUND(Samples!$A595, 0), ROUND(Samples!$B595, 0))</f>
        <v>-11937</v>
      </c>
    </row>
    <row r="596" spans="19:21" x14ac:dyDescent="0.25">
      <c r="S596" t="str">
        <f>_xlfn.CONCAT(ROUND(Samples!$A596, 0), ", ", ROUND(Samples!$B596, 0))</f>
        <v>-119, 37</v>
      </c>
      <c r="U596" t="str">
        <f>_xlfn.CONCAT(ROUND(Samples!$A596, 0), ROUND(Samples!$B596, 0))</f>
        <v>-11937</v>
      </c>
    </row>
    <row r="597" spans="19:21" x14ac:dyDescent="0.25">
      <c r="S597" t="str">
        <f>_xlfn.CONCAT(ROUND(Samples!$A597, 0), ", ", ROUND(Samples!$B597, 0))</f>
        <v>-119, 37</v>
      </c>
      <c r="U597" t="str">
        <f>_xlfn.CONCAT(ROUND(Samples!$A597, 0), ROUND(Samples!$B597, 0))</f>
        <v>-11937</v>
      </c>
    </row>
    <row r="598" spans="19:21" x14ac:dyDescent="0.25">
      <c r="S598" t="str">
        <f>_xlfn.CONCAT(ROUND(Samples!$A598, 0), ", ", ROUND(Samples!$B598, 0))</f>
        <v>-119, 37</v>
      </c>
      <c r="U598" t="str">
        <f>_xlfn.CONCAT(ROUND(Samples!$A598, 0), ROUND(Samples!$B598, 0))</f>
        <v>-11937</v>
      </c>
    </row>
    <row r="599" spans="19:21" x14ac:dyDescent="0.25">
      <c r="S599" t="str">
        <f>_xlfn.CONCAT(ROUND(Samples!$A599, 0), ", ", ROUND(Samples!$B599, 0))</f>
        <v>-119, 37</v>
      </c>
      <c r="U599" t="str">
        <f>_xlfn.CONCAT(ROUND(Samples!$A599, 0), ROUND(Samples!$B599, 0))</f>
        <v>-11937</v>
      </c>
    </row>
    <row r="600" spans="19:21" x14ac:dyDescent="0.25">
      <c r="S600" t="str">
        <f>_xlfn.CONCAT(ROUND(Samples!$A600, 0), ", ", ROUND(Samples!$B600, 0))</f>
        <v>-119, 37</v>
      </c>
      <c r="U600" t="str">
        <f>_xlfn.CONCAT(ROUND(Samples!$A600, 0), ROUND(Samples!$B600, 0))</f>
        <v>-11937</v>
      </c>
    </row>
    <row r="601" spans="19:21" x14ac:dyDescent="0.25">
      <c r="S601" t="str">
        <f>_xlfn.CONCAT(ROUND(Samples!$A601, 0), ", ", ROUND(Samples!$B601, 0))</f>
        <v>-119, 37</v>
      </c>
      <c r="U601" t="str">
        <f>_xlfn.CONCAT(ROUND(Samples!$A601, 0), ROUND(Samples!$B601, 0))</f>
        <v>-11937</v>
      </c>
    </row>
    <row r="602" spans="19:21" x14ac:dyDescent="0.25">
      <c r="S602" t="str">
        <f>_xlfn.CONCAT(ROUND(Samples!$A602, 0), ", ", ROUND(Samples!$B602, 0))</f>
        <v>-119, 37</v>
      </c>
      <c r="U602" t="str">
        <f>_xlfn.CONCAT(ROUND(Samples!$A602, 0), ROUND(Samples!$B602, 0))</f>
        <v>-11937</v>
      </c>
    </row>
    <row r="603" spans="19:21" x14ac:dyDescent="0.25">
      <c r="S603" t="str">
        <f>_xlfn.CONCAT(ROUND(Samples!$A603, 0), ", ", ROUND(Samples!$B603, 0))</f>
        <v>-119, 38</v>
      </c>
      <c r="U603" t="str">
        <f>_xlfn.CONCAT(ROUND(Samples!$A603, 0), ROUND(Samples!$B603, 0))</f>
        <v>-11938</v>
      </c>
    </row>
    <row r="604" spans="19:21" x14ac:dyDescent="0.25">
      <c r="S604" t="str">
        <f>_xlfn.CONCAT(ROUND(Samples!$A604, 0), ", ", ROUND(Samples!$B604, 0))</f>
        <v>-120, 38</v>
      </c>
      <c r="U604" t="str">
        <f>_xlfn.CONCAT(ROUND(Samples!$A604, 0), ROUND(Samples!$B604, 0))</f>
        <v>-12038</v>
      </c>
    </row>
    <row r="605" spans="19:21" x14ac:dyDescent="0.25">
      <c r="S605" t="str">
        <f>_xlfn.CONCAT(ROUND(Samples!$A605, 0), ", ", ROUND(Samples!$B605, 0))</f>
        <v>-120, 38</v>
      </c>
      <c r="U605" t="str">
        <f>_xlfn.CONCAT(ROUND(Samples!$A605, 0), ROUND(Samples!$B605, 0))</f>
        <v>-12038</v>
      </c>
    </row>
    <row r="606" spans="19:21" x14ac:dyDescent="0.25">
      <c r="S606" t="str">
        <f>_xlfn.CONCAT(ROUND(Samples!$A606, 0), ", ", ROUND(Samples!$B606, 0))</f>
        <v>-120, 38</v>
      </c>
      <c r="U606" t="str">
        <f>_xlfn.CONCAT(ROUND(Samples!$A606, 0), ROUND(Samples!$B606, 0))</f>
        <v>-12038</v>
      </c>
    </row>
    <row r="607" spans="19:21" x14ac:dyDescent="0.25">
      <c r="S607" t="str">
        <f>_xlfn.CONCAT(ROUND(Samples!$A607, 0), ", ", ROUND(Samples!$B607, 0))</f>
        <v>-120, 38</v>
      </c>
      <c r="U607" t="str">
        <f>_xlfn.CONCAT(ROUND(Samples!$A607, 0), ROUND(Samples!$B607, 0))</f>
        <v>-12038</v>
      </c>
    </row>
    <row r="608" spans="19:21" x14ac:dyDescent="0.25">
      <c r="S608" t="str">
        <f>_xlfn.CONCAT(ROUND(Samples!$A608, 0), ", ", ROUND(Samples!$B608, 0))</f>
        <v>-119, 37</v>
      </c>
      <c r="U608" t="str">
        <f>_xlfn.CONCAT(ROUND(Samples!$A608, 0), ROUND(Samples!$B608, 0))</f>
        <v>-11937</v>
      </c>
    </row>
    <row r="609" spans="19:21" x14ac:dyDescent="0.25">
      <c r="S609" t="str">
        <f>_xlfn.CONCAT(ROUND(Samples!$A609, 0), ", ", ROUND(Samples!$B609, 0))</f>
        <v>-120, 38</v>
      </c>
      <c r="U609" t="str">
        <f>_xlfn.CONCAT(ROUND(Samples!$A609, 0), ROUND(Samples!$B609, 0))</f>
        <v>-12038</v>
      </c>
    </row>
    <row r="610" spans="19:21" x14ac:dyDescent="0.25">
      <c r="S610" t="str">
        <f>_xlfn.CONCAT(ROUND(Samples!$A610, 0), ", ", ROUND(Samples!$B610, 0))</f>
        <v>-120, 38</v>
      </c>
      <c r="U610" t="str">
        <f>_xlfn.CONCAT(ROUND(Samples!$A610, 0), ROUND(Samples!$B610, 0))</f>
        <v>-12038</v>
      </c>
    </row>
    <row r="611" spans="19:21" x14ac:dyDescent="0.25">
      <c r="S611" t="str">
        <f>_xlfn.CONCAT(ROUND(Samples!$A611, 0), ", ", ROUND(Samples!$B611, 0))</f>
        <v>-120, 38</v>
      </c>
      <c r="U611" t="str">
        <f>_xlfn.CONCAT(ROUND(Samples!$A611, 0), ROUND(Samples!$B611, 0))</f>
        <v>-12038</v>
      </c>
    </row>
    <row r="612" spans="19:21" x14ac:dyDescent="0.25">
      <c r="S612" t="str">
        <f>_xlfn.CONCAT(ROUND(Samples!$A612, 0), ", ", ROUND(Samples!$B612, 0))</f>
        <v>-120, 38</v>
      </c>
      <c r="U612" t="str">
        <f>_xlfn.CONCAT(ROUND(Samples!$A612, 0), ROUND(Samples!$B612, 0))</f>
        <v>-12038</v>
      </c>
    </row>
    <row r="613" spans="19:21" x14ac:dyDescent="0.25">
      <c r="S613" t="str">
        <f>_xlfn.CONCAT(ROUND(Samples!$A613, 0), ", ", ROUND(Samples!$B613, 0))</f>
        <v>-120, 38</v>
      </c>
      <c r="U613" t="str">
        <f>_xlfn.CONCAT(ROUND(Samples!$A613, 0), ROUND(Samples!$B613, 0))</f>
        <v>-12038</v>
      </c>
    </row>
    <row r="614" spans="19:21" x14ac:dyDescent="0.25">
      <c r="S614" t="str">
        <f>_xlfn.CONCAT(ROUND(Samples!$A614, 0), ", ", ROUND(Samples!$B614, 0))</f>
        <v>-120, 38</v>
      </c>
      <c r="U614" t="str">
        <f>_xlfn.CONCAT(ROUND(Samples!$A614, 0), ROUND(Samples!$B614, 0))</f>
        <v>-12038</v>
      </c>
    </row>
    <row r="615" spans="19:21" x14ac:dyDescent="0.25">
      <c r="S615" t="str">
        <f>_xlfn.CONCAT(ROUND(Samples!$A615, 0), ", ", ROUND(Samples!$B615, 0))</f>
        <v>-119, 37</v>
      </c>
      <c r="U615" t="str">
        <f>_xlfn.CONCAT(ROUND(Samples!$A615, 0), ROUND(Samples!$B615, 0))</f>
        <v>-11937</v>
      </c>
    </row>
    <row r="616" spans="19:21" x14ac:dyDescent="0.25">
      <c r="S616" t="str">
        <f>_xlfn.CONCAT(ROUND(Samples!$A616, 0), ", ", ROUND(Samples!$B616, 0))</f>
        <v>-119, 37</v>
      </c>
      <c r="U616" t="str">
        <f>_xlfn.CONCAT(ROUND(Samples!$A616, 0), ROUND(Samples!$B616, 0))</f>
        <v>-11937</v>
      </c>
    </row>
    <row r="617" spans="19:21" x14ac:dyDescent="0.25">
      <c r="S617" t="str">
        <f>_xlfn.CONCAT(ROUND(Samples!$A617, 0), ", ", ROUND(Samples!$B617, 0))</f>
        <v>-119, 37</v>
      </c>
      <c r="U617" t="str">
        <f>_xlfn.CONCAT(ROUND(Samples!$A617, 0), ROUND(Samples!$B617, 0))</f>
        <v>-11937</v>
      </c>
    </row>
    <row r="618" spans="19:21" x14ac:dyDescent="0.25">
      <c r="S618" t="str">
        <f>_xlfn.CONCAT(ROUND(Samples!$A618, 0), ", ", ROUND(Samples!$B618, 0))</f>
        <v>-119, 37</v>
      </c>
      <c r="U618" t="str">
        <f>_xlfn.CONCAT(ROUND(Samples!$A618, 0), ROUND(Samples!$B618, 0))</f>
        <v>-11937</v>
      </c>
    </row>
    <row r="619" spans="19:21" x14ac:dyDescent="0.25">
      <c r="S619" t="str">
        <f>_xlfn.CONCAT(ROUND(Samples!$A619, 0), ", ", ROUND(Samples!$B619, 0))</f>
        <v>-119, 37</v>
      </c>
      <c r="U619" t="str">
        <f>_xlfn.CONCAT(ROUND(Samples!$A619, 0), ROUND(Samples!$B619, 0))</f>
        <v>-11937</v>
      </c>
    </row>
    <row r="620" spans="19:21" x14ac:dyDescent="0.25">
      <c r="S620" t="str">
        <f>_xlfn.CONCAT(ROUND(Samples!$A620, 0), ", ", ROUND(Samples!$B620, 0))</f>
        <v>-119, 37</v>
      </c>
      <c r="U620" t="str">
        <f>_xlfn.CONCAT(ROUND(Samples!$A620, 0), ROUND(Samples!$B620, 0))</f>
        <v>-11937</v>
      </c>
    </row>
    <row r="621" spans="19:21" x14ac:dyDescent="0.25">
      <c r="S621" t="str">
        <f>_xlfn.CONCAT(ROUND(Samples!$A621, 0), ", ", ROUND(Samples!$B621, 0))</f>
        <v>-119, 37</v>
      </c>
      <c r="U621" t="str">
        <f>_xlfn.CONCAT(ROUND(Samples!$A621, 0), ROUND(Samples!$B621, 0))</f>
        <v>-11937</v>
      </c>
    </row>
    <row r="622" spans="19:21" x14ac:dyDescent="0.25">
      <c r="S622" t="str">
        <f>_xlfn.CONCAT(ROUND(Samples!$A622, 0), ", ", ROUND(Samples!$B622, 0))</f>
        <v>-119, 37</v>
      </c>
      <c r="U622" t="str">
        <f>_xlfn.CONCAT(ROUND(Samples!$A622, 0), ROUND(Samples!$B622, 0))</f>
        <v>-11937</v>
      </c>
    </row>
    <row r="623" spans="19:21" x14ac:dyDescent="0.25">
      <c r="S623" t="str">
        <f>_xlfn.CONCAT(ROUND(Samples!$A623, 0), ", ", ROUND(Samples!$B623, 0))</f>
        <v>-119, 37</v>
      </c>
      <c r="U623" t="str">
        <f>_xlfn.CONCAT(ROUND(Samples!$A623, 0), ROUND(Samples!$B623, 0))</f>
        <v>-11937</v>
      </c>
    </row>
    <row r="624" spans="19:21" x14ac:dyDescent="0.25">
      <c r="S624" t="str">
        <f>_xlfn.CONCAT(ROUND(Samples!$A624, 0), ", ", ROUND(Samples!$B624, 0))</f>
        <v>-119, 37</v>
      </c>
      <c r="U624" t="str">
        <f>_xlfn.CONCAT(ROUND(Samples!$A624, 0), ROUND(Samples!$B624, 0))</f>
        <v>-11937</v>
      </c>
    </row>
    <row r="625" spans="19:21" x14ac:dyDescent="0.25">
      <c r="S625" t="str">
        <f>_xlfn.CONCAT(ROUND(Samples!$A625, 0), ", ", ROUND(Samples!$B625, 0))</f>
        <v>-119, 37</v>
      </c>
      <c r="U625" t="str">
        <f>_xlfn.CONCAT(ROUND(Samples!$A625, 0), ROUND(Samples!$B625, 0))</f>
        <v>-11937</v>
      </c>
    </row>
    <row r="626" spans="19:21" x14ac:dyDescent="0.25">
      <c r="S626" t="str">
        <f>_xlfn.CONCAT(ROUND(Samples!$A626, 0), ", ", ROUND(Samples!$B626, 0))</f>
        <v>-119, 37</v>
      </c>
      <c r="U626" t="str">
        <f>_xlfn.CONCAT(ROUND(Samples!$A626, 0), ROUND(Samples!$B626, 0))</f>
        <v>-11937</v>
      </c>
    </row>
    <row r="627" spans="19:21" x14ac:dyDescent="0.25">
      <c r="S627" t="str">
        <f>_xlfn.CONCAT(ROUND(Samples!$A627, 0), ", ", ROUND(Samples!$B627, 0))</f>
        <v>-119, 37</v>
      </c>
      <c r="U627" t="str">
        <f>_xlfn.CONCAT(ROUND(Samples!$A627, 0), ROUND(Samples!$B627, 0))</f>
        <v>-11937</v>
      </c>
    </row>
    <row r="628" spans="19:21" x14ac:dyDescent="0.25">
      <c r="S628" t="str">
        <f>_xlfn.CONCAT(ROUND(Samples!$A628, 0), ", ", ROUND(Samples!$B628, 0))</f>
        <v>-119, 37</v>
      </c>
      <c r="U628" t="str">
        <f>_xlfn.CONCAT(ROUND(Samples!$A628, 0), ROUND(Samples!$B628, 0))</f>
        <v>-11937</v>
      </c>
    </row>
    <row r="629" spans="19:21" x14ac:dyDescent="0.25">
      <c r="S629" t="str">
        <f>_xlfn.CONCAT(ROUND(Samples!$A629, 0), ", ", ROUND(Samples!$B629, 0))</f>
        <v>-119, 37</v>
      </c>
      <c r="U629" t="str">
        <f>_xlfn.CONCAT(ROUND(Samples!$A629, 0), ROUND(Samples!$B629, 0))</f>
        <v>-11937</v>
      </c>
    </row>
    <row r="630" spans="19:21" x14ac:dyDescent="0.25">
      <c r="S630" t="str">
        <f>_xlfn.CONCAT(ROUND(Samples!$A630, 0), ", ", ROUND(Samples!$B630, 0))</f>
        <v>-119, 37</v>
      </c>
      <c r="U630" t="str">
        <f>_xlfn.CONCAT(ROUND(Samples!$A630, 0), ROUND(Samples!$B630, 0))</f>
        <v>-11937</v>
      </c>
    </row>
    <row r="631" spans="19:21" x14ac:dyDescent="0.25">
      <c r="S631" t="str">
        <f>_xlfn.CONCAT(ROUND(Samples!$A631, 0), ", ", ROUND(Samples!$B631, 0))</f>
        <v>-119, 37</v>
      </c>
      <c r="U631" t="str">
        <f>_xlfn.CONCAT(ROUND(Samples!$A631, 0), ROUND(Samples!$B631, 0))</f>
        <v>-11937</v>
      </c>
    </row>
    <row r="632" spans="19:21" x14ac:dyDescent="0.25">
      <c r="S632" t="str">
        <f>_xlfn.CONCAT(ROUND(Samples!$A632, 0), ", ", ROUND(Samples!$B632, 0))</f>
        <v>-119, 37</v>
      </c>
      <c r="U632" t="str">
        <f>_xlfn.CONCAT(ROUND(Samples!$A632, 0), ROUND(Samples!$B632, 0))</f>
        <v>-11937</v>
      </c>
    </row>
    <row r="633" spans="19:21" x14ac:dyDescent="0.25">
      <c r="S633" t="str">
        <f>_xlfn.CONCAT(ROUND(Samples!$A633, 0), ", ", ROUND(Samples!$B633, 0))</f>
        <v>-119, 37</v>
      </c>
      <c r="U633" t="str">
        <f>_xlfn.CONCAT(ROUND(Samples!$A633, 0), ROUND(Samples!$B633, 0))</f>
        <v>-11937</v>
      </c>
    </row>
    <row r="634" spans="19:21" x14ac:dyDescent="0.25">
      <c r="S634" t="str">
        <f>_xlfn.CONCAT(ROUND(Samples!$A634, 0), ", ", ROUND(Samples!$B634, 0))</f>
        <v>-119, 37</v>
      </c>
      <c r="U634" t="str">
        <f>_xlfn.CONCAT(ROUND(Samples!$A634, 0), ROUND(Samples!$B634, 0))</f>
        <v>-11937</v>
      </c>
    </row>
    <row r="635" spans="19:21" x14ac:dyDescent="0.25">
      <c r="S635" t="str">
        <f>_xlfn.CONCAT(ROUND(Samples!$A635, 0), ", ", ROUND(Samples!$B635, 0))</f>
        <v>-119, 37</v>
      </c>
      <c r="U635" t="str">
        <f>_xlfn.CONCAT(ROUND(Samples!$A635, 0), ROUND(Samples!$B635, 0))</f>
        <v>-11937</v>
      </c>
    </row>
    <row r="636" spans="19:21" x14ac:dyDescent="0.25">
      <c r="S636" t="str">
        <f>_xlfn.CONCAT(ROUND(Samples!$A636, 0), ", ", ROUND(Samples!$B636, 0))</f>
        <v>-119, 37</v>
      </c>
      <c r="U636" t="str">
        <f>_xlfn.CONCAT(ROUND(Samples!$A636, 0), ROUND(Samples!$B636, 0))</f>
        <v>-11937</v>
      </c>
    </row>
    <row r="637" spans="19:21" x14ac:dyDescent="0.25">
      <c r="S637" t="str">
        <f>_xlfn.CONCAT(ROUND(Samples!$A637, 0), ", ", ROUND(Samples!$B637, 0))</f>
        <v>-119, 37</v>
      </c>
      <c r="U637" t="str">
        <f>_xlfn.CONCAT(ROUND(Samples!$A637, 0), ROUND(Samples!$B637, 0))</f>
        <v>-11937</v>
      </c>
    </row>
    <row r="638" spans="19:21" x14ac:dyDescent="0.25">
      <c r="S638" t="str">
        <f>_xlfn.CONCAT(ROUND(Samples!$A638, 0), ", ", ROUND(Samples!$B638, 0))</f>
        <v>-119, 37</v>
      </c>
      <c r="U638" t="str">
        <f>_xlfn.CONCAT(ROUND(Samples!$A638, 0), ROUND(Samples!$B638, 0))</f>
        <v>-11937</v>
      </c>
    </row>
    <row r="639" spans="19:21" x14ac:dyDescent="0.25">
      <c r="S639" t="str">
        <f>_xlfn.CONCAT(ROUND(Samples!$A639, 0), ", ", ROUND(Samples!$B639, 0))</f>
        <v>-119, 37</v>
      </c>
      <c r="U639" t="str">
        <f>_xlfn.CONCAT(ROUND(Samples!$A639, 0), ROUND(Samples!$B639, 0))</f>
        <v>-11937</v>
      </c>
    </row>
    <row r="640" spans="19:21" x14ac:dyDescent="0.25">
      <c r="S640" t="str">
        <f>_xlfn.CONCAT(ROUND(Samples!$A640, 0), ", ", ROUND(Samples!$B640, 0))</f>
        <v>-119, 37</v>
      </c>
      <c r="U640" t="str">
        <f>_xlfn.CONCAT(ROUND(Samples!$A640, 0), ROUND(Samples!$B640, 0))</f>
        <v>-11937</v>
      </c>
    </row>
    <row r="641" spans="19:21" x14ac:dyDescent="0.25">
      <c r="S641" t="str">
        <f>_xlfn.CONCAT(ROUND(Samples!$A641, 0), ", ", ROUND(Samples!$B641, 0))</f>
        <v>-119, 37</v>
      </c>
      <c r="U641" t="str">
        <f>_xlfn.CONCAT(ROUND(Samples!$A641, 0), ROUND(Samples!$B641, 0))</f>
        <v>-11937</v>
      </c>
    </row>
    <row r="642" spans="19:21" x14ac:dyDescent="0.25">
      <c r="S642" t="str">
        <f>_xlfn.CONCAT(ROUND(Samples!$A642, 0), ", ", ROUND(Samples!$B642, 0))</f>
        <v>-119, 37</v>
      </c>
      <c r="U642" t="str">
        <f>_xlfn.CONCAT(ROUND(Samples!$A642, 0), ROUND(Samples!$B642, 0))</f>
        <v>-11937</v>
      </c>
    </row>
    <row r="643" spans="19:21" x14ac:dyDescent="0.25">
      <c r="S643" t="str">
        <f>_xlfn.CONCAT(ROUND(Samples!$A643, 0), ", ", ROUND(Samples!$B643, 0))</f>
        <v>-119, 37</v>
      </c>
      <c r="U643" t="str">
        <f>_xlfn.CONCAT(ROUND(Samples!$A643, 0), ROUND(Samples!$B643, 0))</f>
        <v>-11937</v>
      </c>
    </row>
    <row r="644" spans="19:21" x14ac:dyDescent="0.25">
      <c r="S644" t="str">
        <f>_xlfn.CONCAT(ROUND(Samples!$A644, 0), ", ", ROUND(Samples!$B644, 0))</f>
        <v>-119, 37</v>
      </c>
      <c r="U644" t="str">
        <f>_xlfn.CONCAT(ROUND(Samples!$A644, 0), ROUND(Samples!$B644, 0))</f>
        <v>-11937</v>
      </c>
    </row>
    <row r="645" spans="19:21" x14ac:dyDescent="0.25">
      <c r="S645" t="str">
        <f>_xlfn.CONCAT(ROUND(Samples!$A645, 0), ", ", ROUND(Samples!$B645, 0))</f>
        <v>-119, 37</v>
      </c>
      <c r="U645" t="str">
        <f>_xlfn.CONCAT(ROUND(Samples!$A645, 0), ROUND(Samples!$B645, 0))</f>
        <v>-11937</v>
      </c>
    </row>
    <row r="646" spans="19:21" x14ac:dyDescent="0.25">
      <c r="S646" t="str">
        <f>_xlfn.CONCAT(ROUND(Samples!$A646, 0), ", ", ROUND(Samples!$B646, 0))</f>
        <v>-119, 37</v>
      </c>
      <c r="U646" t="str">
        <f>_xlfn.CONCAT(ROUND(Samples!$A646, 0), ROUND(Samples!$B646, 0))</f>
        <v>-11937</v>
      </c>
    </row>
    <row r="647" spans="19:21" x14ac:dyDescent="0.25">
      <c r="S647" t="str">
        <f>_xlfn.CONCAT(ROUND(Samples!$A647, 0), ", ", ROUND(Samples!$B647, 0))</f>
        <v>-119, 37</v>
      </c>
      <c r="U647" t="str">
        <f>_xlfn.CONCAT(ROUND(Samples!$A647, 0), ROUND(Samples!$B647, 0))</f>
        <v>-11937</v>
      </c>
    </row>
    <row r="648" spans="19:21" x14ac:dyDescent="0.25">
      <c r="S648" t="str">
        <f>_xlfn.CONCAT(ROUND(Samples!$A648, 0), ", ", ROUND(Samples!$B648, 0))</f>
        <v>-119, 37</v>
      </c>
      <c r="U648" t="str">
        <f>_xlfn.CONCAT(ROUND(Samples!$A648, 0), ROUND(Samples!$B648, 0))</f>
        <v>-11937</v>
      </c>
    </row>
    <row r="649" spans="19:21" x14ac:dyDescent="0.25">
      <c r="S649" t="str">
        <f>_xlfn.CONCAT(ROUND(Samples!$A649, 0), ", ", ROUND(Samples!$B649, 0))</f>
        <v>-119, 37</v>
      </c>
      <c r="U649" t="str">
        <f>_xlfn.CONCAT(ROUND(Samples!$A649, 0), ROUND(Samples!$B649, 0))</f>
        <v>-11937</v>
      </c>
    </row>
    <row r="650" spans="19:21" x14ac:dyDescent="0.25">
      <c r="S650" t="str">
        <f>_xlfn.CONCAT(ROUND(Samples!$A650, 0), ", ", ROUND(Samples!$B650, 0))</f>
        <v>-119, 37</v>
      </c>
      <c r="U650" t="str">
        <f>_xlfn.CONCAT(ROUND(Samples!$A650, 0), ROUND(Samples!$B650, 0))</f>
        <v>-11937</v>
      </c>
    </row>
    <row r="651" spans="19:21" x14ac:dyDescent="0.25">
      <c r="S651" t="str">
        <f>_xlfn.CONCAT(ROUND(Samples!$A651, 0), ", ", ROUND(Samples!$B651, 0))</f>
        <v>-119, 37</v>
      </c>
      <c r="U651" t="str">
        <f>_xlfn.CONCAT(ROUND(Samples!$A651, 0), ROUND(Samples!$B651, 0))</f>
        <v>-11937</v>
      </c>
    </row>
    <row r="652" spans="19:21" x14ac:dyDescent="0.25">
      <c r="S652" t="str">
        <f>_xlfn.CONCAT(ROUND(Samples!$A652, 0), ", ", ROUND(Samples!$B652, 0))</f>
        <v>-119, 37</v>
      </c>
      <c r="U652" t="str">
        <f>_xlfn.CONCAT(ROUND(Samples!$A652, 0), ROUND(Samples!$B652, 0))</f>
        <v>-11937</v>
      </c>
    </row>
    <row r="653" spans="19:21" x14ac:dyDescent="0.25">
      <c r="S653" t="str">
        <f>_xlfn.CONCAT(ROUND(Samples!$A653, 0), ", ", ROUND(Samples!$B653, 0))</f>
        <v>-119, 37</v>
      </c>
      <c r="U653" t="str">
        <f>_xlfn.CONCAT(ROUND(Samples!$A653, 0), ROUND(Samples!$B653, 0))</f>
        <v>-11937</v>
      </c>
    </row>
    <row r="654" spans="19:21" x14ac:dyDescent="0.25">
      <c r="S654" t="str">
        <f>_xlfn.CONCAT(ROUND(Samples!$A654, 0), ", ", ROUND(Samples!$B654, 0))</f>
        <v>-119, 37</v>
      </c>
      <c r="U654" t="str">
        <f>_xlfn.CONCAT(ROUND(Samples!$A654, 0), ROUND(Samples!$B654, 0))</f>
        <v>-11937</v>
      </c>
    </row>
    <row r="655" spans="19:21" x14ac:dyDescent="0.25">
      <c r="S655" t="str">
        <f>_xlfn.CONCAT(ROUND(Samples!$A655, 0), ", ", ROUND(Samples!$B655, 0))</f>
        <v>-119, 37</v>
      </c>
      <c r="U655" t="str">
        <f>_xlfn.CONCAT(ROUND(Samples!$A655, 0), ROUND(Samples!$B655, 0))</f>
        <v>-11937</v>
      </c>
    </row>
    <row r="656" spans="19:21" x14ac:dyDescent="0.25">
      <c r="S656" t="str">
        <f>_xlfn.CONCAT(ROUND(Samples!$A656, 0), ", ", ROUND(Samples!$B656, 0))</f>
        <v>-119, 37</v>
      </c>
      <c r="U656" t="str">
        <f>_xlfn.CONCAT(ROUND(Samples!$A656, 0), ROUND(Samples!$B656, 0))</f>
        <v>-11937</v>
      </c>
    </row>
    <row r="657" spans="19:21" x14ac:dyDescent="0.25">
      <c r="S657" t="str">
        <f>_xlfn.CONCAT(ROUND(Samples!$A657, 0), ", ", ROUND(Samples!$B657, 0))</f>
        <v>-119, 37</v>
      </c>
      <c r="U657" t="str">
        <f>_xlfn.CONCAT(ROUND(Samples!$A657, 0), ROUND(Samples!$B657, 0))</f>
        <v>-11937</v>
      </c>
    </row>
    <row r="658" spans="19:21" x14ac:dyDescent="0.25">
      <c r="S658" t="str">
        <f>_xlfn.CONCAT(ROUND(Samples!$A658, 0), ", ", ROUND(Samples!$B658, 0))</f>
        <v>-119, 37</v>
      </c>
      <c r="U658" t="str">
        <f>_xlfn.CONCAT(ROUND(Samples!$A658, 0), ROUND(Samples!$B658, 0))</f>
        <v>-11937</v>
      </c>
    </row>
    <row r="659" spans="19:21" x14ac:dyDescent="0.25">
      <c r="S659" t="str">
        <f>_xlfn.CONCAT(ROUND(Samples!$A659, 0), ", ", ROUND(Samples!$B659, 0))</f>
        <v>-119, 37</v>
      </c>
      <c r="U659" t="str">
        <f>_xlfn.CONCAT(ROUND(Samples!$A659, 0), ROUND(Samples!$B659, 0))</f>
        <v>-11937</v>
      </c>
    </row>
    <row r="660" spans="19:21" x14ac:dyDescent="0.25">
      <c r="S660" t="str">
        <f>_xlfn.CONCAT(ROUND(Samples!$A660, 0), ", ", ROUND(Samples!$B660, 0))</f>
        <v>-119, 37</v>
      </c>
      <c r="U660" t="str">
        <f>_xlfn.CONCAT(ROUND(Samples!$A660, 0), ROUND(Samples!$B660, 0))</f>
        <v>-11937</v>
      </c>
    </row>
    <row r="661" spans="19:21" x14ac:dyDescent="0.25">
      <c r="S661" t="str">
        <f>_xlfn.CONCAT(ROUND(Samples!$A661, 0), ", ", ROUND(Samples!$B661, 0))</f>
        <v>-119, 37</v>
      </c>
      <c r="U661" t="str">
        <f>_xlfn.CONCAT(ROUND(Samples!$A661, 0), ROUND(Samples!$B661, 0))</f>
        <v>-11937</v>
      </c>
    </row>
    <row r="662" spans="19:21" x14ac:dyDescent="0.25">
      <c r="S662" t="str">
        <f>_xlfn.CONCAT(ROUND(Samples!$A662, 0), ", ", ROUND(Samples!$B662, 0))</f>
        <v>-119, 37</v>
      </c>
      <c r="U662" t="str">
        <f>_xlfn.CONCAT(ROUND(Samples!$A662, 0), ROUND(Samples!$B662, 0))</f>
        <v>-11937</v>
      </c>
    </row>
    <row r="663" spans="19:21" x14ac:dyDescent="0.25">
      <c r="S663" t="str">
        <f>_xlfn.CONCAT(ROUND(Samples!$A663, 0), ", ", ROUND(Samples!$B663, 0))</f>
        <v>-119, 37</v>
      </c>
      <c r="U663" t="str">
        <f>_xlfn.CONCAT(ROUND(Samples!$A663, 0), ROUND(Samples!$B663, 0))</f>
        <v>-11937</v>
      </c>
    </row>
    <row r="664" spans="19:21" x14ac:dyDescent="0.25">
      <c r="S664" t="str">
        <f>_xlfn.CONCAT(ROUND(Samples!$A664, 0), ", ", ROUND(Samples!$B664, 0))</f>
        <v>-119, 37</v>
      </c>
      <c r="U664" t="str">
        <f>_xlfn.CONCAT(ROUND(Samples!$A664, 0), ROUND(Samples!$B664, 0))</f>
        <v>-11937</v>
      </c>
    </row>
    <row r="665" spans="19:21" x14ac:dyDescent="0.25">
      <c r="S665" t="str">
        <f>_xlfn.CONCAT(ROUND(Samples!$A665, 0), ", ", ROUND(Samples!$B665, 0))</f>
        <v>-119, 37</v>
      </c>
      <c r="U665" t="str">
        <f>_xlfn.CONCAT(ROUND(Samples!$A665, 0), ROUND(Samples!$B665, 0))</f>
        <v>-11937</v>
      </c>
    </row>
    <row r="666" spans="19:21" x14ac:dyDescent="0.25">
      <c r="S666" t="str">
        <f>_xlfn.CONCAT(ROUND(Samples!$A666, 0), ", ", ROUND(Samples!$B666, 0))</f>
        <v>-119, 37</v>
      </c>
      <c r="U666" t="str">
        <f>_xlfn.CONCAT(ROUND(Samples!$A666, 0), ROUND(Samples!$B666, 0))</f>
        <v>-11937</v>
      </c>
    </row>
    <row r="667" spans="19:21" x14ac:dyDescent="0.25">
      <c r="S667" t="str">
        <f>_xlfn.CONCAT(ROUND(Samples!$A667, 0), ", ", ROUND(Samples!$B667, 0))</f>
        <v>-119, 37</v>
      </c>
      <c r="U667" t="str">
        <f>_xlfn.CONCAT(ROUND(Samples!$A667, 0), ROUND(Samples!$B667, 0))</f>
        <v>-11937</v>
      </c>
    </row>
    <row r="668" spans="19:21" x14ac:dyDescent="0.25">
      <c r="S668" t="str">
        <f>_xlfn.CONCAT(ROUND(Samples!$A668, 0), ", ", ROUND(Samples!$B668, 0))</f>
        <v>-119, 37</v>
      </c>
      <c r="U668" t="str">
        <f>_xlfn.CONCAT(ROUND(Samples!$A668, 0), ROUND(Samples!$B668, 0))</f>
        <v>-11937</v>
      </c>
    </row>
    <row r="669" spans="19:21" x14ac:dyDescent="0.25">
      <c r="S669" t="str">
        <f>_xlfn.CONCAT(ROUND(Samples!$A669, 0), ", ", ROUND(Samples!$B669, 0))</f>
        <v>-119, 37</v>
      </c>
      <c r="U669" t="str">
        <f>_xlfn.CONCAT(ROUND(Samples!$A669, 0), ROUND(Samples!$B669, 0))</f>
        <v>-11937</v>
      </c>
    </row>
    <row r="670" spans="19:21" x14ac:dyDescent="0.25">
      <c r="S670" t="str">
        <f>_xlfn.CONCAT(ROUND(Samples!$A670, 0), ", ", ROUND(Samples!$B670, 0))</f>
        <v>-119, 37</v>
      </c>
      <c r="U670" t="str">
        <f>_xlfn.CONCAT(ROUND(Samples!$A670, 0), ROUND(Samples!$B670, 0))</f>
        <v>-11937</v>
      </c>
    </row>
    <row r="671" spans="19:21" x14ac:dyDescent="0.25">
      <c r="S671" t="str">
        <f>_xlfn.CONCAT(ROUND(Samples!$A671, 0), ", ", ROUND(Samples!$B671, 0))</f>
        <v>-119, 37</v>
      </c>
      <c r="U671" t="str">
        <f>_xlfn.CONCAT(ROUND(Samples!$A671, 0), ROUND(Samples!$B671, 0))</f>
        <v>-11937</v>
      </c>
    </row>
    <row r="672" spans="19:21" x14ac:dyDescent="0.25">
      <c r="S672" t="str">
        <f>_xlfn.CONCAT(ROUND(Samples!$A672, 0), ", ", ROUND(Samples!$B672, 0))</f>
        <v>-120, 38</v>
      </c>
      <c r="U672" t="str">
        <f>_xlfn.CONCAT(ROUND(Samples!$A672, 0), ROUND(Samples!$B672, 0))</f>
        <v>-12038</v>
      </c>
    </row>
    <row r="673" spans="19:21" x14ac:dyDescent="0.25">
      <c r="S673" t="str">
        <f>_xlfn.CONCAT(ROUND(Samples!$A673, 0), ", ", ROUND(Samples!$B673, 0))</f>
        <v>-120, 38</v>
      </c>
      <c r="U673" t="str">
        <f>_xlfn.CONCAT(ROUND(Samples!$A673, 0), ROUND(Samples!$B673, 0))</f>
        <v>-12038</v>
      </c>
    </row>
    <row r="674" spans="19:21" x14ac:dyDescent="0.25">
      <c r="S674" t="str">
        <f>_xlfn.CONCAT(ROUND(Samples!$A674, 0), ", ", ROUND(Samples!$B674, 0))</f>
        <v>-120, 38</v>
      </c>
      <c r="U674" t="str">
        <f>_xlfn.CONCAT(ROUND(Samples!$A674, 0), ROUND(Samples!$B674, 0))</f>
        <v>-12038</v>
      </c>
    </row>
    <row r="675" spans="19:21" x14ac:dyDescent="0.25">
      <c r="S675" t="str">
        <f>_xlfn.CONCAT(ROUND(Samples!$A675, 0), ", ", ROUND(Samples!$B675, 0))</f>
        <v>-120, 38</v>
      </c>
      <c r="U675" t="str">
        <f>_xlfn.CONCAT(ROUND(Samples!$A675, 0), ROUND(Samples!$B675, 0))</f>
        <v>-12038</v>
      </c>
    </row>
    <row r="676" spans="19:21" x14ac:dyDescent="0.25">
      <c r="S676" t="str">
        <f>_xlfn.CONCAT(ROUND(Samples!$A676, 0), ", ", ROUND(Samples!$B676, 0))</f>
        <v>-120, 38</v>
      </c>
      <c r="U676" t="str">
        <f>_xlfn.CONCAT(ROUND(Samples!$A676, 0), ROUND(Samples!$B676, 0))</f>
        <v>-12038</v>
      </c>
    </row>
    <row r="677" spans="19:21" x14ac:dyDescent="0.25">
      <c r="S677" t="str">
        <f>_xlfn.CONCAT(ROUND(Samples!$A677, 0), ", ", ROUND(Samples!$B677, 0))</f>
        <v>-120, 38</v>
      </c>
      <c r="U677" t="str">
        <f>_xlfn.CONCAT(ROUND(Samples!$A677, 0), ROUND(Samples!$B677, 0))</f>
        <v>-12038</v>
      </c>
    </row>
    <row r="678" spans="19:21" x14ac:dyDescent="0.25">
      <c r="S678" t="str">
        <f>_xlfn.CONCAT(ROUND(Samples!$A678, 0), ", ", ROUND(Samples!$B678, 0))</f>
        <v>-120, 38</v>
      </c>
      <c r="U678" t="str">
        <f>_xlfn.CONCAT(ROUND(Samples!$A678, 0), ROUND(Samples!$B678, 0))</f>
        <v>-12038</v>
      </c>
    </row>
    <row r="679" spans="19:21" x14ac:dyDescent="0.25">
      <c r="S679" t="str">
        <f>_xlfn.CONCAT(ROUND(Samples!$A679, 0), ", ", ROUND(Samples!$B679, 0))</f>
        <v>-120, 38</v>
      </c>
      <c r="U679" t="str">
        <f>_xlfn.CONCAT(ROUND(Samples!$A679, 0), ROUND(Samples!$B679, 0))</f>
        <v>-12038</v>
      </c>
    </row>
    <row r="680" spans="19:21" x14ac:dyDescent="0.25">
      <c r="S680" t="str">
        <f>_xlfn.CONCAT(ROUND(Samples!$A680, 0), ", ", ROUND(Samples!$B680, 0))</f>
        <v>-120, 38</v>
      </c>
      <c r="U680" t="str">
        <f>_xlfn.CONCAT(ROUND(Samples!$A680, 0), ROUND(Samples!$B680, 0))</f>
        <v>-12038</v>
      </c>
    </row>
    <row r="681" spans="19:21" x14ac:dyDescent="0.25">
      <c r="S681" t="str">
        <f>_xlfn.CONCAT(ROUND(Samples!$A681, 0), ", ", ROUND(Samples!$B681, 0))</f>
        <v>-120, 38</v>
      </c>
      <c r="U681" t="str">
        <f>_xlfn.CONCAT(ROUND(Samples!$A681, 0), ROUND(Samples!$B681, 0))</f>
        <v>-12038</v>
      </c>
    </row>
    <row r="682" spans="19:21" x14ac:dyDescent="0.25">
      <c r="S682" t="str">
        <f>_xlfn.CONCAT(ROUND(Samples!$A682, 0), ", ", ROUND(Samples!$B682, 0))</f>
        <v>-120, 38</v>
      </c>
      <c r="U682" t="str">
        <f>_xlfn.CONCAT(ROUND(Samples!$A682, 0), ROUND(Samples!$B682, 0))</f>
        <v>-12038</v>
      </c>
    </row>
    <row r="683" spans="19:21" x14ac:dyDescent="0.25">
      <c r="S683" t="str">
        <f>_xlfn.CONCAT(ROUND(Samples!$A683, 0), ", ", ROUND(Samples!$B683, 0))</f>
        <v>-120, 38</v>
      </c>
      <c r="U683" t="str">
        <f>_xlfn.CONCAT(ROUND(Samples!$A683, 0), ROUND(Samples!$B683, 0))</f>
        <v>-12038</v>
      </c>
    </row>
    <row r="684" spans="19:21" x14ac:dyDescent="0.25">
      <c r="S684" t="str">
        <f>_xlfn.CONCAT(ROUND(Samples!$A684, 0), ", ", ROUND(Samples!$B684, 0))</f>
        <v>-120, 38</v>
      </c>
      <c r="U684" t="str">
        <f>_xlfn.CONCAT(ROUND(Samples!$A684, 0), ROUND(Samples!$B684, 0))</f>
        <v>-12038</v>
      </c>
    </row>
    <row r="685" spans="19:21" x14ac:dyDescent="0.25">
      <c r="S685" t="str">
        <f>_xlfn.CONCAT(ROUND(Samples!$A685, 0), ", ", ROUND(Samples!$B685, 0))</f>
        <v>-120, 38</v>
      </c>
      <c r="U685" t="str">
        <f>_xlfn.CONCAT(ROUND(Samples!$A685, 0), ROUND(Samples!$B685, 0))</f>
        <v>-12038</v>
      </c>
    </row>
    <row r="686" spans="19:21" x14ac:dyDescent="0.25">
      <c r="S686" t="str">
        <f>_xlfn.CONCAT(ROUND(Samples!$A686, 0), ", ", ROUND(Samples!$B686, 0))</f>
        <v>-120, 38</v>
      </c>
      <c r="U686" t="str">
        <f>_xlfn.CONCAT(ROUND(Samples!$A686, 0), ROUND(Samples!$B686, 0))</f>
        <v>-12038</v>
      </c>
    </row>
    <row r="687" spans="19:21" x14ac:dyDescent="0.25">
      <c r="S687" t="str">
        <f>_xlfn.CONCAT(ROUND(Samples!$A687, 0), ", ", ROUND(Samples!$B687, 0))</f>
        <v>-120, 38</v>
      </c>
      <c r="U687" t="str">
        <f>_xlfn.CONCAT(ROUND(Samples!$A687, 0), ROUND(Samples!$B687, 0))</f>
        <v>-12038</v>
      </c>
    </row>
    <row r="688" spans="19:21" x14ac:dyDescent="0.25">
      <c r="S688" t="str">
        <f>_xlfn.CONCAT(ROUND(Samples!$A688, 0), ", ", ROUND(Samples!$B688, 0))</f>
        <v>-119, 37</v>
      </c>
      <c r="U688" t="str">
        <f>_xlfn.CONCAT(ROUND(Samples!$A688, 0), ROUND(Samples!$B688, 0))</f>
        <v>-11937</v>
      </c>
    </row>
    <row r="689" spans="19:21" x14ac:dyDescent="0.25">
      <c r="S689" t="str">
        <f>_xlfn.CONCAT(ROUND(Samples!$A689, 0), ", ", ROUND(Samples!$B689, 0))</f>
        <v>-119, 37</v>
      </c>
      <c r="U689" t="str">
        <f>_xlfn.CONCAT(ROUND(Samples!$A689, 0), ROUND(Samples!$B689, 0))</f>
        <v>-11937</v>
      </c>
    </row>
    <row r="690" spans="19:21" x14ac:dyDescent="0.25">
      <c r="S690" t="str">
        <f>_xlfn.CONCAT(ROUND(Samples!$A690, 0), ", ", ROUND(Samples!$B690, 0))</f>
        <v>-119, 37</v>
      </c>
      <c r="U690" t="str">
        <f>_xlfn.CONCAT(ROUND(Samples!$A690, 0), ROUND(Samples!$B690, 0))</f>
        <v>-11937</v>
      </c>
    </row>
    <row r="691" spans="19:21" x14ac:dyDescent="0.25">
      <c r="S691" t="str">
        <f>_xlfn.CONCAT(ROUND(Samples!$A691, 0), ", ", ROUND(Samples!$B691, 0))</f>
        <v>-119, 37</v>
      </c>
      <c r="U691" t="str">
        <f>_xlfn.CONCAT(ROUND(Samples!$A691, 0), ROUND(Samples!$B691, 0))</f>
        <v>-11937</v>
      </c>
    </row>
    <row r="692" spans="19:21" x14ac:dyDescent="0.25">
      <c r="S692" t="str">
        <f>_xlfn.CONCAT(ROUND(Samples!$A692, 0), ", ", ROUND(Samples!$B692, 0))</f>
        <v>-119, 37</v>
      </c>
      <c r="U692" t="str">
        <f>_xlfn.CONCAT(ROUND(Samples!$A692, 0), ROUND(Samples!$B692, 0))</f>
        <v>-11937</v>
      </c>
    </row>
    <row r="693" spans="19:21" x14ac:dyDescent="0.25">
      <c r="S693" t="str">
        <f>_xlfn.CONCAT(ROUND(Samples!$A693, 0), ", ", ROUND(Samples!$B693, 0))</f>
        <v>-119, 37</v>
      </c>
      <c r="U693" t="str">
        <f>_xlfn.CONCAT(ROUND(Samples!$A693, 0), ROUND(Samples!$B693, 0))</f>
        <v>-11937</v>
      </c>
    </row>
    <row r="694" spans="19:21" x14ac:dyDescent="0.25">
      <c r="S694" t="str">
        <f>_xlfn.CONCAT(ROUND(Samples!$A694, 0), ", ", ROUND(Samples!$B694, 0))</f>
        <v>-119, 37</v>
      </c>
      <c r="U694" t="str">
        <f>_xlfn.CONCAT(ROUND(Samples!$A694, 0), ROUND(Samples!$B694, 0))</f>
        <v>-11937</v>
      </c>
    </row>
    <row r="695" spans="19:21" x14ac:dyDescent="0.25">
      <c r="S695" t="str">
        <f>_xlfn.CONCAT(ROUND(Samples!$A695, 0), ", ", ROUND(Samples!$B695, 0))</f>
        <v>-119, 37</v>
      </c>
      <c r="U695" t="str">
        <f>_xlfn.CONCAT(ROUND(Samples!$A695, 0), ROUND(Samples!$B695, 0))</f>
        <v>-11937</v>
      </c>
    </row>
    <row r="696" spans="19:21" x14ac:dyDescent="0.25">
      <c r="S696" t="str">
        <f>_xlfn.CONCAT(ROUND(Samples!$A696, 0), ", ", ROUND(Samples!$B696, 0))</f>
        <v>-119, 37</v>
      </c>
      <c r="U696" t="str">
        <f>_xlfn.CONCAT(ROUND(Samples!$A696, 0), ROUND(Samples!$B696, 0))</f>
        <v>-11937</v>
      </c>
    </row>
    <row r="697" spans="19:21" x14ac:dyDescent="0.25">
      <c r="S697" t="str">
        <f>_xlfn.CONCAT(ROUND(Samples!$A697, 0), ", ", ROUND(Samples!$B697, 0))</f>
        <v>-119, 37</v>
      </c>
      <c r="U697" t="str">
        <f>_xlfn.CONCAT(ROUND(Samples!$A697, 0), ROUND(Samples!$B697, 0))</f>
        <v>-11937</v>
      </c>
    </row>
    <row r="698" spans="19:21" x14ac:dyDescent="0.25">
      <c r="S698" t="str">
        <f>_xlfn.CONCAT(ROUND(Samples!$A698, 0), ", ", ROUND(Samples!$B698, 0))</f>
        <v>-119, 37</v>
      </c>
      <c r="U698" t="str">
        <f>_xlfn.CONCAT(ROUND(Samples!$A698, 0), ROUND(Samples!$B698, 0))</f>
        <v>-11937</v>
      </c>
    </row>
    <row r="699" spans="19:21" x14ac:dyDescent="0.25">
      <c r="S699" t="str">
        <f>_xlfn.CONCAT(ROUND(Samples!$A699, 0), ", ", ROUND(Samples!$B699, 0))</f>
        <v>-119, 37</v>
      </c>
      <c r="U699" t="str">
        <f>_xlfn.CONCAT(ROUND(Samples!$A699, 0), ROUND(Samples!$B699, 0))</f>
        <v>-11937</v>
      </c>
    </row>
    <row r="700" spans="19:21" x14ac:dyDescent="0.25">
      <c r="S700" t="str">
        <f>_xlfn.CONCAT(ROUND(Samples!$A700, 0), ", ", ROUND(Samples!$B700, 0))</f>
        <v>-119, 37</v>
      </c>
      <c r="U700" t="str">
        <f>_xlfn.CONCAT(ROUND(Samples!$A700, 0), ROUND(Samples!$B700, 0))</f>
        <v>-11937</v>
      </c>
    </row>
    <row r="701" spans="19:21" x14ac:dyDescent="0.25">
      <c r="S701" t="str">
        <f>_xlfn.CONCAT(ROUND(Samples!$A701, 0), ", ", ROUND(Samples!$B701, 0))</f>
        <v>-119, 37</v>
      </c>
      <c r="U701" t="str">
        <f>_xlfn.CONCAT(ROUND(Samples!$A701, 0), ROUND(Samples!$B701, 0))</f>
        <v>-11937</v>
      </c>
    </row>
    <row r="702" spans="19:21" x14ac:dyDescent="0.25">
      <c r="S702" t="str">
        <f>_xlfn.CONCAT(ROUND(Samples!$A702, 0), ", ", ROUND(Samples!$B702, 0))</f>
        <v>-119, 37</v>
      </c>
      <c r="U702" t="str">
        <f>_xlfn.CONCAT(ROUND(Samples!$A702, 0), ROUND(Samples!$B702, 0))</f>
        <v>-11937</v>
      </c>
    </row>
    <row r="703" spans="19:21" x14ac:dyDescent="0.25">
      <c r="S703" t="str">
        <f>_xlfn.CONCAT(ROUND(Samples!$A703, 0), ", ", ROUND(Samples!$B703, 0))</f>
        <v>-119, 37</v>
      </c>
      <c r="U703" t="str">
        <f>_xlfn.CONCAT(ROUND(Samples!$A703, 0), ROUND(Samples!$B703, 0))</f>
        <v>-11937</v>
      </c>
    </row>
    <row r="704" spans="19:21" x14ac:dyDescent="0.25">
      <c r="S704" t="str">
        <f>_xlfn.CONCAT(ROUND(Samples!$A704, 0), ", ", ROUND(Samples!$B704, 0))</f>
        <v>-119, 37</v>
      </c>
      <c r="U704" t="str">
        <f>_xlfn.CONCAT(ROUND(Samples!$A704, 0), ROUND(Samples!$B704, 0))</f>
        <v>-11937</v>
      </c>
    </row>
    <row r="705" spans="19:21" x14ac:dyDescent="0.25">
      <c r="S705" t="str">
        <f>_xlfn.CONCAT(ROUND(Samples!$A705, 0), ", ", ROUND(Samples!$B705, 0))</f>
        <v>-119, 37</v>
      </c>
      <c r="U705" t="str">
        <f>_xlfn.CONCAT(ROUND(Samples!$A705, 0), ROUND(Samples!$B705, 0))</f>
        <v>-11937</v>
      </c>
    </row>
    <row r="706" spans="19:21" x14ac:dyDescent="0.25">
      <c r="S706" t="str">
        <f>_xlfn.CONCAT(ROUND(Samples!$A706, 0), ", ", ROUND(Samples!$B706, 0))</f>
        <v>-119, 37</v>
      </c>
      <c r="U706" t="str">
        <f>_xlfn.CONCAT(ROUND(Samples!$A706, 0), ROUND(Samples!$B706, 0))</f>
        <v>-11937</v>
      </c>
    </row>
    <row r="707" spans="19:21" x14ac:dyDescent="0.25">
      <c r="S707" t="str">
        <f>_xlfn.CONCAT(ROUND(Samples!$A707, 0), ", ", ROUND(Samples!$B707, 0))</f>
        <v>-119, 37</v>
      </c>
      <c r="U707" t="str">
        <f>_xlfn.CONCAT(ROUND(Samples!$A707, 0), ROUND(Samples!$B707, 0))</f>
        <v>-11937</v>
      </c>
    </row>
    <row r="708" spans="19:21" x14ac:dyDescent="0.25">
      <c r="S708" t="str">
        <f>_xlfn.CONCAT(ROUND(Samples!$A708, 0), ", ", ROUND(Samples!$B708, 0))</f>
        <v>-119, 37</v>
      </c>
      <c r="U708" t="str">
        <f>_xlfn.CONCAT(ROUND(Samples!$A708, 0), ROUND(Samples!$B708, 0))</f>
        <v>-11937</v>
      </c>
    </row>
    <row r="709" spans="19:21" x14ac:dyDescent="0.25">
      <c r="S709" t="str">
        <f>_xlfn.CONCAT(ROUND(Samples!$A709, 0), ", ", ROUND(Samples!$B709, 0))</f>
        <v>-119, 37</v>
      </c>
      <c r="U709" t="str">
        <f>_xlfn.CONCAT(ROUND(Samples!$A709, 0), ROUND(Samples!$B709, 0))</f>
        <v>-11937</v>
      </c>
    </row>
    <row r="710" spans="19:21" x14ac:dyDescent="0.25">
      <c r="S710" t="str">
        <f>_xlfn.CONCAT(ROUND(Samples!$A710, 0), ", ", ROUND(Samples!$B710, 0))</f>
        <v>-119, 37</v>
      </c>
      <c r="U710" t="str">
        <f>_xlfn.CONCAT(ROUND(Samples!$A710, 0), ROUND(Samples!$B710, 0))</f>
        <v>-11937</v>
      </c>
    </row>
    <row r="711" spans="19:21" x14ac:dyDescent="0.25">
      <c r="S711" t="str">
        <f>_xlfn.CONCAT(ROUND(Samples!$A711, 0), ", ", ROUND(Samples!$B711, 0))</f>
        <v>-119, 37</v>
      </c>
      <c r="U711" t="str">
        <f>_xlfn.CONCAT(ROUND(Samples!$A711, 0), ROUND(Samples!$B711, 0))</f>
        <v>-11937</v>
      </c>
    </row>
    <row r="712" spans="19:21" x14ac:dyDescent="0.25">
      <c r="S712" t="str">
        <f>_xlfn.CONCAT(ROUND(Samples!$A712, 0), ", ", ROUND(Samples!$B712, 0))</f>
        <v>-119, 37</v>
      </c>
      <c r="U712" t="str">
        <f>_xlfn.CONCAT(ROUND(Samples!$A712, 0), ROUND(Samples!$B712, 0))</f>
        <v>-11937</v>
      </c>
    </row>
    <row r="713" spans="19:21" x14ac:dyDescent="0.25">
      <c r="S713" t="str">
        <f>_xlfn.CONCAT(ROUND(Samples!$A713, 0), ", ", ROUND(Samples!$B713, 0))</f>
        <v>-119, 37</v>
      </c>
      <c r="U713" t="str">
        <f>_xlfn.CONCAT(ROUND(Samples!$A713, 0), ROUND(Samples!$B713, 0))</f>
        <v>-11937</v>
      </c>
    </row>
    <row r="714" spans="19:21" x14ac:dyDescent="0.25">
      <c r="S714" t="str">
        <f>_xlfn.CONCAT(ROUND(Samples!$A714, 0), ", ", ROUND(Samples!$B714, 0))</f>
        <v>-119, 37</v>
      </c>
      <c r="U714" t="str">
        <f>_xlfn.CONCAT(ROUND(Samples!$A714, 0), ROUND(Samples!$B714, 0))</f>
        <v>-11937</v>
      </c>
    </row>
    <row r="715" spans="19:21" x14ac:dyDescent="0.25">
      <c r="S715" t="str">
        <f>_xlfn.CONCAT(ROUND(Samples!$A715, 0), ", ", ROUND(Samples!$B715, 0))</f>
        <v>-119, 37</v>
      </c>
      <c r="U715" t="str">
        <f>_xlfn.CONCAT(ROUND(Samples!$A715, 0), ROUND(Samples!$B715, 0))</f>
        <v>-11937</v>
      </c>
    </row>
    <row r="716" spans="19:21" x14ac:dyDescent="0.25">
      <c r="S716" t="str">
        <f>_xlfn.CONCAT(ROUND(Samples!$A716, 0), ", ", ROUND(Samples!$B716, 0))</f>
        <v>-119, 37</v>
      </c>
      <c r="U716" t="str">
        <f>_xlfn.CONCAT(ROUND(Samples!$A716, 0), ROUND(Samples!$B716, 0))</f>
        <v>-11937</v>
      </c>
    </row>
    <row r="717" spans="19:21" x14ac:dyDescent="0.25">
      <c r="S717" t="str">
        <f>_xlfn.CONCAT(ROUND(Samples!$A717, 0), ", ", ROUND(Samples!$B717, 0))</f>
        <v>-119, 37</v>
      </c>
      <c r="U717" t="str">
        <f>_xlfn.CONCAT(ROUND(Samples!$A717, 0), ROUND(Samples!$B717, 0))</f>
        <v>-11937</v>
      </c>
    </row>
    <row r="718" spans="19:21" x14ac:dyDescent="0.25">
      <c r="S718" t="str">
        <f>_xlfn.CONCAT(ROUND(Samples!$A718, 0), ", ", ROUND(Samples!$B718, 0))</f>
        <v>-119, 37</v>
      </c>
      <c r="U718" t="str">
        <f>_xlfn.CONCAT(ROUND(Samples!$A718, 0), ROUND(Samples!$B718, 0))</f>
        <v>-11937</v>
      </c>
    </row>
    <row r="719" spans="19:21" x14ac:dyDescent="0.25">
      <c r="S719" t="str">
        <f>_xlfn.CONCAT(ROUND(Samples!$A719, 0), ", ", ROUND(Samples!$B719, 0))</f>
        <v>-119, 37</v>
      </c>
      <c r="U719" t="str">
        <f>_xlfn.CONCAT(ROUND(Samples!$A719, 0), ROUND(Samples!$B719, 0))</f>
        <v>-11937</v>
      </c>
    </row>
    <row r="720" spans="19:21" x14ac:dyDescent="0.25">
      <c r="S720" t="str">
        <f>_xlfn.CONCAT(ROUND(Samples!$A720, 0), ", ", ROUND(Samples!$B720, 0))</f>
        <v>-119, 37</v>
      </c>
      <c r="U720" t="str">
        <f>_xlfn.CONCAT(ROUND(Samples!$A720, 0), ROUND(Samples!$B720, 0))</f>
        <v>-11937</v>
      </c>
    </row>
    <row r="721" spans="19:21" x14ac:dyDescent="0.25">
      <c r="S721" t="str">
        <f>_xlfn.CONCAT(ROUND(Samples!$A721, 0), ", ", ROUND(Samples!$B721, 0))</f>
        <v>-119, 37</v>
      </c>
      <c r="U721" t="str">
        <f>_xlfn.CONCAT(ROUND(Samples!$A721, 0), ROUND(Samples!$B721, 0))</f>
        <v>-11937</v>
      </c>
    </row>
    <row r="722" spans="19:21" x14ac:dyDescent="0.25">
      <c r="S722" t="str">
        <f>_xlfn.CONCAT(ROUND(Samples!$A722, 0), ", ", ROUND(Samples!$B722, 0))</f>
        <v>-119, 37</v>
      </c>
      <c r="U722" t="str">
        <f>_xlfn.CONCAT(ROUND(Samples!$A722, 0), ROUND(Samples!$B722, 0))</f>
        <v>-11937</v>
      </c>
    </row>
    <row r="723" spans="19:21" x14ac:dyDescent="0.25">
      <c r="S723" t="str">
        <f>_xlfn.CONCAT(ROUND(Samples!$A723, 0), ", ", ROUND(Samples!$B723, 0))</f>
        <v>-119, 37</v>
      </c>
      <c r="U723" t="str">
        <f>_xlfn.CONCAT(ROUND(Samples!$A723, 0), ROUND(Samples!$B723, 0))</f>
        <v>-11937</v>
      </c>
    </row>
    <row r="724" spans="19:21" x14ac:dyDescent="0.25">
      <c r="S724" t="str">
        <f>_xlfn.CONCAT(ROUND(Samples!$A724, 0), ", ", ROUND(Samples!$B724, 0))</f>
        <v>-119, 37</v>
      </c>
      <c r="U724" t="str">
        <f>_xlfn.CONCAT(ROUND(Samples!$A724, 0), ROUND(Samples!$B724, 0))</f>
        <v>-11937</v>
      </c>
    </row>
    <row r="725" spans="19:21" x14ac:dyDescent="0.25">
      <c r="S725" t="str">
        <f>_xlfn.CONCAT(ROUND(Samples!$A725, 0), ", ", ROUND(Samples!$B725, 0))</f>
        <v>-119, 37</v>
      </c>
      <c r="U725" t="str">
        <f>_xlfn.CONCAT(ROUND(Samples!$A725, 0), ROUND(Samples!$B725, 0))</f>
        <v>-11937</v>
      </c>
    </row>
    <row r="726" spans="19:21" x14ac:dyDescent="0.25">
      <c r="S726" t="str">
        <f>_xlfn.CONCAT(ROUND(Samples!$A726, 0), ", ", ROUND(Samples!$B726, 0))</f>
        <v>-119, 37</v>
      </c>
      <c r="U726" t="str">
        <f>_xlfn.CONCAT(ROUND(Samples!$A726, 0), ROUND(Samples!$B726, 0))</f>
        <v>-11937</v>
      </c>
    </row>
    <row r="727" spans="19:21" x14ac:dyDescent="0.25">
      <c r="S727" t="str">
        <f>_xlfn.CONCAT(ROUND(Samples!$A727, 0), ", ", ROUND(Samples!$B727, 0))</f>
        <v>-119, 37</v>
      </c>
      <c r="U727" t="str">
        <f>_xlfn.CONCAT(ROUND(Samples!$A727, 0), ROUND(Samples!$B727, 0))</f>
        <v>-11937</v>
      </c>
    </row>
    <row r="728" spans="19:21" x14ac:dyDescent="0.25">
      <c r="S728" t="str">
        <f>_xlfn.CONCAT(ROUND(Samples!$A728, 0), ", ", ROUND(Samples!$B728, 0))</f>
        <v>-119, 37</v>
      </c>
      <c r="U728" t="str">
        <f>_xlfn.CONCAT(ROUND(Samples!$A728, 0), ROUND(Samples!$B728, 0))</f>
        <v>-11937</v>
      </c>
    </row>
    <row r="729" spans="19:21" x14ac:dyDescent="0.25">
      <c r="S729" t="str">
        <f>_xlfn.CONCAT(ROUND(Samples!$A729, 0), ", ", ROUND(Samples!$B729, 0))</f>
        <v>-119, 37</v>
      </c>
      <c r="U729" t="str">
        <f>_xlfn.CONCAT(ROUND(Samples!$A729, 0), ROUND(Samples!$B729, 0))</f>
        <v>-11937</v>
      </c>
    </row>
    <row r="730" spans="19:21" x14ac:dyDescent="0.25">
      <c r="S730" t="str">
        <f>_xlfn.CONCAT(ROUND(Samples!$A730, 0), ", ", ROUND(Samples!$B730, 0))</f>
        <v>-119, 37</v>
      </c>
      <c r="U730" t="str">
        <f>_xlfn.CONCAT(ROUND(Samples!$A730, 0), ROUND(Samples!$B730, 0))</f>
        <v>-11937</v>
      </c>
    </row>
    <row r="731" spans="19:21" x14ac:dyDescent="0.25">
      <c r="S731" t="str">
        <f>_xlfn.CONCAT(ROUND(Samples!$A731, 0), ", ", ROUND(Samples!$B731, 0))</f>
        <v>-119, 37</v>
      </c>
      <c r="U731" t="str">
        <f>_xlfn.CONCAT(ROUND(Samples!$A731, 0), ROUND(Samples!$B731, 0))</f>
        <v>-11937</v>
      </c>
    </row>
    <row r="732" spans="19:21" x14ac:dyDescent="0.25">
      <c r="S732" t="str">
        <f>_xlfn.CONCAT(ROUND(Samples!$A732, 0), ", ", ROUND(Samples!$B732, 0))</f>
        <v>-119, 37</v>
      </c>
      <c r="U732" t="str">
        <f>_xlfn.CONCAT(ROUND(Samples!$A732, 0), ROUND(Samples!$B732, 0))</f>
        <v>-11937</v>
      </c>
    </row>
    <row r="733" spans="19:21" x14ac:dyDescent="0.25">
      <c r="S733" t="str">
        <f>_xlfn.CONCAT(ROUND(Samples!$A733, 0), ", ", ROUND(Samples!$B733, 0))</f>
        <v>-119, 37</v>
      </c>
      <c r="U733" t="str">
        <f>_xlfn.CONCAT(ROUND(Samples!$A733, 0), ROUND(Samples!$B733, 0))</f>
        <v>-11937</v>
      </c>
    </row>
    <row r="734" spans="19:21" x14ac:dyDescent="0.25">
      <c r="S734" t="str">
        <f>_xlfn.CONCAT(ROUND(Samples!$A734, 0), ", ", ROUND(Samples!$B734, 0))</f>
        <v>-119, 37</v>
      </c>
      <c r="U734" t="str">
        <f>_xlfn.CONCAT(ROUND(Samples!$A734, 0), ROUND(Samples!$B734, 0))</f>
        <v>-11937</v>
      </c>
    </row>
    <row r="735" spans="19:21" x14ac:dyDescent="0.25">
      <c r="S735" t="str">
        <f>_xlfn.CONCAT(ROUND(Samples!$A735, 0), ", ", ROUND(Samples!$B735, 0))</f>
        <v>-119, 37</v>
      </c>
      <c r="U735" t="str">
        <f>_xlfn.CONCAT(ROUND(Samples!$A735, 0), ROUND(Samples!$B735, 0))</f>
        <v>-11937</v>
      </c>
    </row>
    <row r="736" spans="19:21" x14ac:dyDescent="0.25">
      <c r="S736" t="str">
        <f>_xlfn.CONCAT(ROUND(Samples!$A736, 0), ", ", ROUND(Samples!$B736, 0))</f>
        <v>-119, 37</v>
      </c>
      <c r="U736" t="str">
        <f>_xlfn.CONCAT(ROUND(Samples!$A736, 0), ROUND(Samples!$B736, 0))</f>
        <v>-11937</v>
      </c>
    </row>
    <row r="737" spans="19:21" x14ac:dyDescent="0.25">
      <c r="S737" t="str">
        <f>_xlfn.CONCAT(ROUND(Samples!$A737, 0), ", ", ROUND(Samples!$B737, 0))</f>
        <v>-119, 37</v>
      </c>
      <c r="U737" t="str">
        <f>_xlfn.CONCAT(ROUND(Samples!$A737, 0), ROUND(Samples!$B737, 0))</f>
        <v>-11937</v>
      </c>
    </row>
    <row r="738" spans="19:21" x14ac:dyDescent="0.25">
      <c r="S738" t="str">
        <f>_xlfn.CONCAT(ROUND(Samples!$A738, 0), ", ", ROUND(Samples!$B738, 0))</f>
        <v>-119, 37</v>
      </c>
      <c r="U738" t="str">
        <f>_xlfn.CONCAT(ROUND(Samples!$A738, 0), ROUND(Samples!$B738, 0))</f>
        <v>-11937</v>
      </c>
    </row>
    <row r="739" spans="19:21" x14ac:dyDescent="0.25">
      <c r="S739" t="str">
        <f>_xlfn.CONCAT(ROUND(Samples!$A739, 0), ", ", ROUND(Samples!$B739, 0))</f>
        <v>-119, 37</v>
      </c>
      <c r="U739" t="str">
        <f>_xlfn.CONCAT(ROUND(Samples!$A739, 0), ROUND(Samples!$B739, 0))</f>
        <v>-11937</v>
      </c>
    </row>
    <row r="740" spans="19:21" x14ac:dyDescent="0.25">
      <c r="S740" t="str">
        <f>_xlfn.CONCAT(ROUND(Samples!$A740, 0), ", ", ROUND(Samples!$B740, 0))</f>
        <v>-119, 37</v>
      </c>
      <c r="U740" t="str">
        <f>_xlfn.CONCAT(ROUND(Samples!$A740, 0), ROUND(Samples!$B740, 0))</f>
        <v>-11937</v>
      </c>
    </row>
    <row r="741" spans="19:21" x14ac:dyDescent="0.25">
      <c r="S741" t="str">
        <f>_xlfn.CONCAT(ROUND(Samples!$A741, 0), ", ", ROUND(Samples!$B741, 0))</f>
        <v>-119, 37</v>
      </c>
      <c r="U741" t="str">
        <f>_xlfn.CONCAT(ROUND(Samples!$A741, 0), ROUND(Samples!$B741, 0))</f>
        <v>-11937</v>
      </c>
    </row>
    <row r="742" spans="19:21" x14ac:dyDescent="0.25">
      <c r="S742" t="str">
        <f>_xlfn.CONCAT(ROUND(Samples!$A742, 0), ", ", ROUND(Samples!$B742, 0))</f>
        <v>-119, 37</v>
      </c>
      <c r="U742" t="str">
        <f>_xlfn.CONCAT(ROUND(Samples!$A742, 0), ROUND(Samples!$B742, 0))</f>
        <v>-11937</v>
      </c>
    </row>
    <row r="743" spans="19:21" x14ac:dyDescent="0.25">
      <c r="S743" t="str">
        <f>_xlfn.CONCAT(ROUND(Samples!$A743, 0), ", ", ROUND(Samples!$B743, 0))</f>
        <v>-120, 38</v>
      </c>
      <c r="U743" t="str">
        <f>_xlfn.CONCAT(ROUND(Samples!$A743, 0), ROUND(Samples!$B743, 0))</f>
        <v>-12038</v>
      </c>
    </row>
    <row r="744" spans="19:21" x14ac:dyDescent="0.25">
      <c r="S744" t="str">
        <f>_xlfn.CONCAT(ROUND(Samples!$A744, 0), ", ", ROUND(Samples!$B744, 0))</f>
        <v>-120, 38</v>
      </c>
      <c r="U744" t="str">
        <f>_xlfn.CONCAT(ROUND(Samples!$A744, 0), ROUND(Samples!$B744, 0))</f>
        <v>-12038</v>
      </c>
    </row>
    <row r="745" spans="19:21" x14ac:dyDescent="0.25">
      <c r="S745" t="str">
        <f>_xlfn.CONCAT(ROUND(Samples!$A745, 0), ", ", ROUND(Samples!$B745, 0))</f>
        <v>-120, 38</v>
      </c>
      <c r="U745" t="str">
        <f>_xlfn.CONCAT(ROUND(Samples!$A745, 0), ROUND(Samples!$B745, 0))</f>
        <v>-12038</v>
      </c>
    </row>
    <row r="746" spans="19:21" x14ac:dyDescent="0.25">
      <c r="S746" t="str">
        <f>_xlfn.CONCAT(ROUND(Samples!$A746, 0), ", ", ROUND(Samples!$B746, 0))</f>
        <v>-120, 38</v>
      </c>
      <c r="U746" t="str">
        <f>_xlfn.CONCAT(ROUND(Samples!$A746, 0), ROUND(Samples!$B746, 0))</f>
        <v>-12038</v>
      </c>
    </row>
    <row r="747" spans="19:21" x14ac:dyDescent="0.25">
      <c r="S747" t="str">
        <f>_xlfn.CONCAT(ROUND(Samples!$A747, 0), ", ", ROUND(Samples!$B747, 0))</f>
        <v>-120, 38</v>
      </c>
      <c r="U747" t="str">
        <f>_xlfn.CONCAT(ROUND(Samples!$A747, 0), ROUND(Samples!$B747, 0))</f>
        <v>-12038</v>
      </c>
    </row>
    <row r="748" spans="19:21" x14ac:dyDescent="0.25">
      <c r="S748" t="str">
        <f>_xlfn.CONCAT(ROUND(Samples!$A748, 0), ", ", ROUND(Samples!$B748, 0))</f>
        <v>-120, 38</v>
      </c>
      <c r="U748" t="str">
        <f>_xlfn.CONCAT(ROUND(Samples!$A748, 0), ROUND(Samples!$B748, 0))</f>
        <v>-12038</v>
      </c>
    </row>
    <row r="749" spans="19:21" x14ac:dyDescent="0.25">
      <c r="S749" t="str">
        <f>_xlfn.CONCAT(ROUND(Samples!$A749, 0), ", ", ROUND(Samples!$B749, 0))</f>
        <v>-120, 38</v>
      </c>
      <c r="U749" t="str">
        <f>_xlfn.CONCAT(ROUND(Samples!$A749, 0), ROUND(Samples!$B749, 0))</f>
        <v>-12038</v>
      </c>
    </row>
    <row r="750" spans="19:21" x14ac:dyDescent="0.25">
      <c r="S750" t="str">
        <f>_xlfn.CONCAT(ROUND(Samples!$A750, 0), ", ", ROUND(Samples!$B750, 0))</f>
        <v>-120, 38</v>
      </c>
      <c r="U750" t="str">
        <f>_xlfn.CONCAT(ROUND(Samples!$A750, 0), ROUND(Samples!$B750, 0))</f>
        <v>-12038</v>
      </c>
    </row>
    <row r="751" spans="19:21" x14ac:dyDescent="0.25">
      <c r="S751" t="str">
        <f>_xlfn.CONCAT(ROUND(Samples!$A751, 0), ", ", ROUND(Samples!$B751, 0))</f>
        <v>-120, 38</v>
      </c>
      <c r="U751" t="str">
        <f>_xlfn.CONCAT(ROUND(Samples!$A751, 0), ROUND(Samples!$B751, 0))</f>
        <v>-12038</v>
      </c>
    </row>
    <row r="752" spans="19:21" x14ac:dyDescent="0.25">
      <c r="S752" t="str">
        <f>_xlfn.CONCAT(ROUND(Samples!$A752, 0), ", ", ROUND(Samples!$B752, 0))</f>
        <v>-120, 38</v>
      </c>
      <c r="U752" t="str">
        <f>_xlfn.CONCAT(ROUND(Samples!$A752, 0), ROUND(Samples!$B752, 0))</f>
        <v>-12038</v>
      </c>
    </row>
    <row r="753" spans="19:21" x14ac:dyDescent="0.25">
      <c r="S753" t="str">
        <f>_xlfn.CONCAT(ROUND(Samples!$A753, 0), ", ", ROUND(Samples!$B753, 0))</f>
        <v>-120, 38</v>
      </c>
      <c r="U753" t="str">
        <f>_xlfn.CONCAT(ROUND(Samples!$A753, 0), ROUND(Samples!$B753, 0))</f>
        <v>-12038</v>
      </c>
    </row>
    <row r="754" spans="19:21" x14ac:dyDescent="0.25">
      <c r="S754" t="str">
        <f>_xlfn.CONCAT(ROUND(Samples!$A754, 0), ", ", ROUND(Samples!$B754, 0))</f>
        <v>-120, 38</v>
      </c>
      <c r="U754" t="str">
        <f>_xlfn.CONCAT(ROUND(Samples!$A754, 0), ROUND(Samples!$B754, 0))</f>
        <v>-12038</v>
      </c>
    </row>
    <row r="755" spans="19:21" x14ac:dyDescent="0.25">
      <c r="S755" t="str">
        <f>_xlfn.CONCAT(ROUND(Samples!$A755, 0), ", ", ROUND(Samples!$B755, 0))</f>
        <v>-120, 38</v>
      </c>
      <c r="U755" t="str">
        <f>_xlfn.CONCAT(ROUND(Samples!$A755, 0), ROUND(Samples!$B755, 0))</f>
        <v>-12038</v>
      </c>
    </row>
    <row r="756" spans="19:21" x14ac:dyDescent="0.25">
      <c r="S756" t="str">
        <f>_xlfn.CONCAT(ROUND(Samples!$A756, 0), ", ", ROUND(Samples!$B756, 0))</f>
        <v>-120, 38</v>
      </c>
      <c r="U756" t="str">
        <f>_xlfn.CONCAT(ROUND(Samples!$A756, 0), ROUND(Samples!$B756, 0))</f>
        <v>-12038</v>
      </c>
    </row>
    <row r="757" spans="19:21" x14ac:dyDescent="0.25">
      <c r="S757" t="str">
        <f>_xlfn.CONCAT(ROUND(Samples!$A757, 0), ", ", ROUND(Samples!$B757, 0))</f>
        <v>-120, 38</v>
      </c>
      <c r="U757" t="str">
        <f>_xlfn.CONCAT(ROUND(Samples!$A757, 0), ROUND(Samples!$B757, 0))</f>
        <v>-12038</v>
      </c>
    </row>
    <row r="758" spans="19:21" x14ac:dyDescent="0.25">
      <c r="S758" t="str">
        <f>_xlfn.CONCAT(ROUND(Samples!$A758, 0), ", ", ROUND(Samples!$B758, 0))</f>
        <v>-119, 37</v>
      </c>
      <c r="U758" t="str">
        <f>_xlfn.CONCAT(ROUND(Samples!$A758, 0), ROUND(Samples!$B758, 0))</f>
        <v>-11937</v>
      </c>
    </row>
    <row r="759" spans="19:21" x14ac:dyDescent="0.25">
      <c r="S759" t="str">
        <f>_xlfn.CONCAT(ROUND(Samples!$A759, 0), ", ", ROUND(Samples!$B759, 0))</f>
        <v>-119, 37</v>
      </c>
      <c r="U759" t="str">
        <f>_xlfn.CONCAT(ROUND(Samples!$A759, 0), ROUND(Samples!$B759, 0))</f>
        <v>-11937</v>
      </c>
    </row>
    <row r="760" spans="19:21" x14ac:dyDescent="0.25">
      <c r="S760" t="str">
        <f>_xlfn.CONCAT(ROUND(Samples!$A760, 0), ", ", ROUND(Samples!$B760, 0))</f>
        <v>-119, 37</v>
      </c>
      <c r="U760" t="str">
        <f>_xlfn.CONCAT(ROUND(Samples!$A760, 0), ROUND(Samples!$B760, 0))</f>
        <v>-11937</v>
      </c>
    </row>
    <row r="761" spans="19:21" x14ac:dyDescent="0.25">
      <c r="S761" t="str">
        <f>_xlfn.CONCAT(ROUND(Samples!$A761, 0), ", ", ROUND(Samples!$B761, 0))</f>
        <v>-119, 37</v>
      </c>
      <c r="U761" t="str">
        <f>_xlfn.CONCAT(ROUND(Samples!$A761, 0), ROUND(Samples!$B761, 0))</f>
        <v>-11937</v>
      </c>
    </row>
    <row r="762" spans="19:21" x14ac:dyDescent="0.25">
      <c r="S762" t="str">
        <f>_xlfn.CONCAT(ROUND(Samples!$A762, 0), ", ", ROUND(Samples!$B762, 0))</f>
        <v>-119, 37</v>
      </c>
      <c r="U762" t="str">
        <f>_xlfn.CONCAT(ROUND(Samples!$A762, 0), ROUND(Samples!$B762, 0))</f>
        <v>-11937</v>
      </c>
    </row>
    <row r="763" spans="19:21" x14ac:dyDescent="0.25">
      <c r="S763" t="str">
        <f>_xlfn.CONCAT(ROUND(Samples!$A763, 0), ", ", ROUND(Samples!$B763, 0))</f>
        <v>-119, 37</v>
      </c>
      <c r="U763" t="str">
        <f>_xlfn.CONCAT(ROUND(Samples!$A763, 0), ROUND(Samples!$B763, 0))</f>
        <v>-11937</v>
      </c>
    </row>
    <row r="764" spans="19:21" x14ac:dyDescent="0.25">
      <c r="S764" t="str">
        <f>_xlfn.CONCAT(ROUND(Samples!$A764, 0), ", ", ROUND(Samples!$B764, 0))</f>
        <v>-119, 37</v>
      </c>
      <c r="U764" t="str">
        <f>_xlfn.CONCAT(ROUND(Samples!$A764, 0), ROUND(Samples!$B764, 0))</f>
        <v>-11937</v>
      </c>
    </row>
    <row r="765" spans="19:21" x14ac:dyDescent="0.25">
      <c r="S765" t="str">
        <f>_xlfn.CONCAT(ROUND(Samples!$A765, 0), ", ", ROUND(Samples!$B765, 0))</f>
        <v>-119, 37</v>
      </c>
      <c r="U765" t="str">
        <f>_xlfn.CONCAT(ROUND(Samples!$A765, 0), ROUND(Samples!$B765, 0))</f>
        <v>-11937</v>
      </c>
    </row>
    <row r="766" spans="19:21" x14ac:dyDescent="0.25">
      <c r="S766" t="str">
        <f>_xlfn.CONCAT(ROUND(Samples!$A766, 0), ", ", ROUND(Samples!$B766, 0))</f>
        <v>-119, 37</v>
      </c>
      <c r="U766" t="str">
        <f>_xlfn.CONCAT(ROUND(Samples!$A766, 0), ROUND(Samples!$B766, 0))</f>
        <v>-11937</v>
      </c>
    </row>
    <row r="767" spans="19:21" x14ac:dyDescent="0.25">
      <c r="S767" t="str">
        <f>_xlfn.CONCAT(ROUND(Samples!$A767, 0), ", ", ROUND(Samples!$B767, 0))</f>
        <v>-119, 37</v>
      </c>
      <c r="U767" t="str">
        <f>_xlfn.CONCAT(ROUND(Samples!$A767, 0), ROUND(Samples!$B767, 0))</f>
        <v>-11937</v>
      </c>
    </row>
    <row r="768" spans="19:21" x14ac:dyDescent="0.25">
      <c r="S768" t="str">
        <f>_xlfn.CONCAT(ROUND(Samples!$A768, 0), ", ", ROUND(Samples!$B768, 0))</f>
        <v>-119, 37</v>
      </c>
      <c r="U768" t="str">
        <f>_xlfn.CONCAT(ROUND(Samples!$A768, 0), ROUND(Samples!$B768, 0))</f>
        <v>-11937</v>
      </c>
    </row>
    <row r="769" spans="19:21" x14ac:dyDescent="0.25">
      <c r="S769" t="str">
        <f>_xlfn.CONCAT(ROUND(Samples!$A769, 0), ", ", ROUND(Samples!$B769, 0))</f>
        <v>-119, 37</v>
      </c>
      <c r="U769" t="str">
        <f>_xlfn.CONCAT(ROUND(Samples!$A769, 0), ROUND(Samples!$B769, 0))</f>
        <v>-11937</v>
      </c>
    </row>
    <row r="770" spans="19:21" x14ac:dyDescent="0.25">
      <c r="S770" t="str">
        <f>_xlfn.CONCAT(ROUND(Samples!$A770, 0), ", ", ROUND(Samples!$B770, 0))</f>
        <v>-119, 37</v>
      </c>
      <c r="U770" t="str">
        <f>_xlfn.CONCAT(ROUND(Samples!$A770, 0), ROUND(Samples!$B770, 0))</f>
        <v>-11937</v>
      </c>
    </row>
    <row r="771" spans="19:21" x14ac:dyDescent="0.25">
      <c r="S771" t="str">
        <f>_xlfn.CONCAT(ROUND(Samples!$A771, 0), ", ", ROUND(Samples!$B771, 0))</f>
        <v>-119, 37</v>
      </c>
      <c r="U771" t="str">
        <f>_xlfn.CONCAT(ROUND(Samples!$A771, 0), ROUND(Samples!$B771, 0))</f>
        <v>-11937</v>
      </c>
    </row>
    <row r="772" spans="19:21" x14ac:dyDescent="0.25">
      <c r="S772" t="str">
        <f>_xlfn.CONCAT(ROUND(Samples!$A772, 0), ", ", ROUND(Samples!$B772, 0))</f>
        <v>-119, 37</v>
      </c>
      <c r="U772" t="str">
        <f>_xlfn.CONCAT(ROUND(Samples!$A772, 0), ROUND(Samples!$B772, 0))</f>
        <v>-11937</v>
      </c>
    </row>
    <row r="773" spans="19:21" x14ac:dyDescent="0.25">
      <c r="S773" t="str">
        <f>_xlfn.CONCAT(ROUND(Samples!$A773, 0), ", ", ROUND(Samples!$B773, 0))</f>
        <v>-119, 37</v>
      </c>
      <c r="U773" t="str">
        <f>_xlfn.CONCAT(ROUND(Samples!$A773, 0), ROUND(Samples!$B773, 0))</f>
        <v>-11937</v>
      </c>
    </row>
    <row r="774" spans="19:21" x14ac:dyDescent="0.25">
      <c r="S774" t="str">
        <f>_xlfn.CONCAT(ROUND(Samples!$A774, 0), ", ", ROUND(Samples!$B774, 0))</f>
        <v>-119, 37</v>
      </c>
      <c r="U774" t="str">
        <f>_xlfn.CONCAT(ROUND(Samples!$A774, 0), ROUND(Samples!$B774, 0))</f>
        <v>-11937</v>
      </c>
    </row>
    <row r="775" spans="19:21" x14ac:dyDescent="0.25">
      <c r="S775" t="str">
        <f>_xlfn.CONCAT(ROUND(Samples!$A775, 0), ", ", ROUND(Samples!$B775, 0))</f>
        <v>-119, 37</v>
      </c>
      <c r="U775" t="str">
        <f>_xlfn.CONCAT(ROUND(Samples!$A775, 0), ROUND(Samples!$B775, 0))</f>
        <v>-11937</v>
      </c>
    </row>
    <row r="776" spans="19:21" x14ac:dyDescent="0.25">
      <c r="S776" t="str">
        <f>_xlfn.CONCAT(ROUND(Samples!$A776, 0), ", ", ROUND(Samples!$B776, 0))</f>
        <v>-119, 37</v>
      </c>
      <c r="U776" t="str">
        <f>_xlfn.CONCAT(ROUND(Samples!$A776, 0), ROUND(Samples!$B776, 0))</f>
        <v>-11937</v>
      </c>
    </row>
    <row r="777" spans="19:21" x14ac:dyDescent="0.25">
      <c r="S777" t="str">
        <f>_xlfn.CONCAT(ROUND(Samples!$A777, 0), ", ", ROUND(Samples!$B777, 0))</f>
        <v>-119, 37</v>
      </c>
      <c r="U777" t="str">
        <f>_xlfn.CONCAT(ROUND(Samples!$A777, 0), ROUND(Samples!$B777, 0))</f>
        <v>-11937</v>
      </c>
    </row>
    <row r="778" spans="19:21" x14ac:dyDescent="0.25">
      <c r="S778" t="str">
        <f>_xlfn.CONCAT(ROUND(Samples!$A778, 0), ", ", ROUND(Samples!$B778, 0))</f>
        <v>-119, 37</v>
      </c>
      <c r="U778" t="str">
        <f>_xlfn.CONCAT(ROUND(Samples!$A778, 0), ROUND(Samples!$B778, 0))</f>
        <v>-11937</v>
      </c>
    </row>
    <row r="779" spans="19:21" x14ac:dyDescent="0.25">
      <c r="S779" t="str">
        <f>_xlfn.CONCAT(ROUND(Samples!$A779, 0), ", ", ROUND(Samples!$B779, 0))</f>
        <v>-119, 37</v>
      </c>
      <c r="U779" t="str">
        <f>_xlfn.CONCAT(ROUND(Samples!$A779, 0), ROUND(Samples!$B779, 0))</f>
        <v>-11937</v>
      </c>
    </row>
    <row r="780" spans="19:21" x14ac:dyDescent="0.25">
      <c r="S780" t="str">
        <f>_xlfn.CONCAT(ROUND(Samples!$A780, 0), ", ", ROUND(Samples!$B780, 0))</f>
        <v>-119, 37</v>
      </c>
      <c r="U780" t="str">
        <f>_xlfn.CONCAT(ROUND(Samples!$A780, 0), ROUND(Samples!$B780, 0))</f>
        <v>-11937</v>
      </c>
    </row>
    <row r="781" spans="19:21" x14ac:dyDescent="0.25">
      <c r="S781" t="str">
        <f>_xlfn.CONCAT(ROUND(Samples!$A781, 0), ", ", ROUND(Samples!$B781, 0))</f>
        <v>-119, 37</v>
      </c>
      <c r="U781" t="str">
        <f>_xlfn.CONCAT(ROUND(Samples!$A781, 0), ROUND(Samples!$B781, 0))</f>
        <v>-11937</v>
      </c>
    </row>
    <row r="782" spans="19:21" x14ac:dyDescent="0.25">
      <c r="S782" t="str">
        <f>_xlfn.CONCAT(ROUND(Samples!$A782, 0), ", ", ROUND(Samples!$B782, 0))</f>
        <v>-119, 37</v>
      </c>
      <c r="U782" t="str">
        <f>_xlfn.CONCAT(ROUND(Samples!$A782, 0), ROUND(Samples!$B782, 0))</f>
        <v>-11937</v>
      </c>
    </row>
    <row r="783" spans="19:21" x14ac:dyDescent="0.25">
      <c r="S783" t="str">
        <f>_xlfn.CONCAT(ROUND(Samples!$A783, 0), ", ", ROUND(Samples!$B783, 0))</f>
        <v>-119, 37</v>
      </c>
      <c r="U783" t="str">
        <f>_xlfn.CONCAT(ROUND(Samples!$A783, 0), ROUND(Samples!$B783, 0))</f>
        <v>-11937</v>
      </c>
    </row>
    <row r="784" spans="19:21" x14ac:dyDescent="0.25">
      <c r="S784" t="str">
        <f>_xlfn.CONCAT(ROUND(Samples!$A784, 0), ", ", ROUND(Samples!$B784, 0))</f>
        <v>-119, 37</v>
      </c>
      <c r="U784" t="str">
        <f>_xlfn.CONCAT(ROUND(Samples!$A784, 0), ROUND(Samples!$B784, 0))</f>
        <v>-11937</v>
      </c>
    </row>
    <row r="785" spans="19:21" x14ac:dyDescent="0.25">
      <c r="S785" t="str">
        <f>_xlfn.CONCAT(ROUND(Samples!$A785, 0), ", ", ROUND(Samples!$B785, 0))</f>
        <v>-119, 37</v>
      </c>
      <c r="U785" t="str">
        <f>_xlfn.CONCAT(ROUND(Samples!$A785, 0), ROUND(Samples!$B785, 0))</f>
        <v>-11937</v>
      </c>
    </row>
    <row r="786" spans="19:21" x14ac:dyDescent="0.25">
      <c r="S786" t="str">
        <f>_xlfn.CONCAT(ROUND(Samples!$A786, 0), ", ", ROUND(Samples!$B786, 0))</f>
        <v>-119, 37</v>
      </c>
      <c r="U786" t="str">
        <f>_xlfn.CONCAT(ROUND(Samples!$A786, 0), ROUND(Samples!$B786, 0))</f>
        <v>-11937</v>
      </c>
    </row>
    <row r="787" spans="19:21" x14ac:dyDescent="0.25">
      <c r="S787" t="str">
        <f>_xlfn.CONCAT(ROUND(Samples!$A787, 0), ", ", ROUND(Samples!$B787, 0))</f>
        <v>-119, 37</v>
      </c>
      <c r="U787" t="str">
        <f>_xlfn.CONCAT(ROUND(Samples!$A787, 0), ROUND(Samples!$B787, 0))</f>
        <v>-11937</v>
      </c>
    </row>
    <row r="788" spans="19:21" x14ac:dyDescent="0.25">
      <c r="S788" t="str">
        <f>_xlfn.CONCAT(ROUND(Samples!$A788, 0), ", ", ROUND(Samples!$B788, 0))</f>
        <v>-119, 37</v>
      </c>
      <c r="U788" t="str">
        <f>_xlfn.CONCAT(ROUND(Samples!$A788, 0), ROUND(Samples!$B788, 0))</f>
        <v>-11937</v>
      </c>
    </row>
    <row r="789" spans="19:21" x14ac:dyDescent="0.25">
      <c r="S789" t="str">
        <f>_xlfn.CONCAT(ROUND(Samples!$A789, 0), ", ", ROUND(Samples!$B789, 0))</f>
        <v>-119, 37</v>
      </c>
      <c r="U789" t="str">
        <f>_xlfn.CONCAT(ROUND(Samples!$A789, 0), ROUND(Samples!$B789, 0))</f>
        <v>-11937</v>
      </c>
    </row>
    <row r="790" spans="19:21" x14ac:dyDescent="0.25">
      <c r="S790" t="str">
        <f>_xlfn.CONCAT(ROUND(Samples!$A790, 0), ", ", ROUND(Samples!$B790, 0))</f>
        <v>-119, 37</v>
      </c>
      <c r="U790" t="str">
        <f>_xlfn.CONCAT(ROUND(Samples!$A790, 0), ROUND(Samples!$B790, 0))</f>
        <v>-11937</v>
      </c>
    </row>
    <row r="791" spans="19:21" x14ac:dyDescent="0.25">
      <c r="S791" t="str">
        <f>_xlfn.CONCAT(ROUND(Samples!$A791, 0), ", ", ROUND(Samples!$B791, 0))</f>
        <v>-119, 37</v>
      </c>
      <c r="U791" t="str">
        <f>_xlfn.CONCAT(ROUND(Samples!$A791, 0), ROUND(Samples!$B791, 0))</f>
        <v>-11937</v>
      </c>
    </row>
    <row r="792" spans="19:21" x14ac:dyDescent="0.25">
      <c r="S792" t="str">
        <f>_xlfn.CONCAT(ROUND(Samples!$A792, 0), ", ", ROUND(Samples!$B792, 0))</f>
        <v>-119, 37</v>
      </c>
      <c r="U792" t="str">
        <f>_xlfn.CONCAT(ROUND(Samples!$A792, 0), ROUND(Samples!$B792, 0))</f>
        <v>-11937</v>
      </c>
    </row>
    <row r="793" spans="19:21" x14ac:dyDescent="0.25">
      <c r="S793" t="str">
        <f>_xlfn.CONCAT(ROUND(Samples!$A793, 0), ", ", ROUND(Samples!$B793, 0))</f>
        <v>-119, 37</v>
      </c>
      <c r="U793" t="str">
        <f>_xlfn.CONCAT(ROUND(Samples!$A793, 0), ROUND(Samples!$B793, 0))</f>
        <v>-11937</v>
      </c>
    </row>
    <row r="794" spans="19:21" x14ac:dyDescent="0.25">
      <c r="S794" t="str">
        <f>_xlfn.CONCAT(ROUND(Samples!$A794, 0), ", ", ROUND(Samples!$B794, 0))</f>
        <v>-120, 38</v>
      </c>
      <c r="U794" t="str">
        <f>_xlfn.CONCAT(ROUND(Samples!$A794, 0), ROUND(Samples!$B794, 0))</f>
        <v>-12038</v>
      </c>
    </row>
    <row r="795" spans="19:21" x14ac:dyDescent="0.25">
      <c r="S795" t="str">
        <f>_xlfn.CONCAT(ROUND(Samples!$A795, 0), ", ", ROUND(Samples!$B795, 0))</f>
        <v>-120, 38</v>
      </c>
      <c r="U795" t="str">
        <f>_xlfn.CONCAT(ROUND(Samples!$A795, 0), ROUND(Samples!$B795, 0))</f>
        <v>-12038</v>
      </c>
    </row>
    <row r="796" spans="19:21" x14ac:dyDescent="0.25">
      <c r="S796" t="str">
        <f>_xlfn.CONCAT(ROUND(Samples!$A796, 0), ", ", ROUND(Samples!$B796, 0))</f>
        <v>-120, 38</v>
      </c>
      <c r="U796" t="str">
        <f>_xlfn.CONCAT(ROUND(Samples!$A796, 0), ROUND(Samples!$B796, 0))</f>
        <v>-12038</v>
      </c>
    </row>
    <row r="797" spans="19:21" x14ac:dyDescent="0.25">
      <c r="S797" t="str">
        <f>_xlfn.CONCAT(ROUND(Samples!$A797, 0), ", ", ROUND(Samples!$B797, 0))</f>
        <v>-119, 37</v>
      </c>
      <c r="U797" t="str">
        <f>_xlfn.CONCAT(ROUND(Samples!$A797, 0), ROUND(Samples!$B797, 0))</f>
        <v>-11937</v>
      </c>
    </row>
    <row r="798" spans="19:21" x14ac:dyDescent="0.25">
      <c r="S798" t="str">
        <f>_xlfn.CONCAT(ROUND(Samples!$A798, 0), ", ", ROUND(Samples!$B798, 0))</f>
        <v>-119, 37</v>
      </c>
      <c r="U798" t="str">
        <f>_xlfn.CONCAT(ROUND(Samples!$A798, 0), ROUND(Samples!$B798, 0))</f>
        <v>-11937</v>
      </c>
    </row>
    <row r="799" spans="19:21" x14ac:dyDescent="0.25">
      <c r="S799" t="str">
        <f>_xlfn.CONCAT(ROUND(Samples!$A799, 0), ", ", ROUND(Samples!$B799, 0))</f>
        <v>-119, 37</v>
      </c>
      <c r="U799" t="str">
        <f>_xlfn.CONCAT(ROUND(Samples!$A799, 0), ROUND(Samples!$B799, 0))</f>
        <v>-11937</v>
      </c>
    </row>
    <row r="800" spans="19:21" x14ac:dyDescent="0.25">
      <c r="S800" t="str">
        <f>_xlfn.CONCAT(ROUND(Samples!$A800, 0), ", ", ROUND(Samples!$B800, 0))</f>
        <v>-119, 37</v>
      </c>
      <c r="U800" t="str">
        <f>_xlfn.CONCAT(ROUND(Samples!$A800, 0), ROUND(Samples!$B800, 0))</f>
        <v>-11937</v>
      </c>
    </row>
    <row r="801" spans="19:21" x14ac:dyDescent="0.25">
      <c r="S801" t="str">
        <f>_xlfn.CONCAT(ROUND(Samples!$A801, 0), ", ", ROUND(Samples!$B801, 0))</f>
        <v>-119, 37</v>
      </c>
      <c r="U801" t="str">
        <f>_xlfn.CONCAT(ROUND(Samples!$A801, 0), ROUND(Samples!$B801, 0))</f>
        <v>-11937</v>
      </c>
    </row>
    <row r="802" spans="19:21" x14ac:dyDescent="0.25">
      <c r="S802" t="str">
        <f>_xlfn.CONCAT(ROUND(Samples!$A802, 0), ", ", ROUND(Samples!$B802, 0))</f>
        <v>-119, 37</v>
      </c>
      <c r="U802" t="str">
        <f>_xlfn.CONCAT(ROUND(Samples!$A802, 0), ROUND(Samples!$B802, 0))</f>
        <v>-11937</v>
      </c>
    </row>
    <row r="803" spans="19:21" x14ac:dyDescent="0.25">
      <c r="S803" t="str">
        <f>_xlfn.CONCAT(ROUND(Samples!$A803, 0), ", ", ROUND(Samples!$B803, 0))</f>
        <v>-119, 37</v>
      </c>
      <c r="U803" t="str">
        <f>_xlfn.CONCAT(ROUND(Samples!$A803, 0), ROUND(Samples!$B803, 0))</f>
        <v>-11937</v>
      </c>
    </row>
    <row r="804" spans="19:21" x14ac:dyDescent="0.25">
      <c r="S804" t="str">
        <f>_xlfn.CONCAT(ROUND(Samples!$A804, 0), ", ", ROUND(Samples!$B804, 0))</f>
        <v>-119, 37</v>
      </c>
      <c r="U804" t="str">
        <f>_xlfn.CONCAT(ROUND(Samples!$A804, 0), ROUND(Samples!$B804, 0))</f>
        <v>-11937</v>
      </c>
    </row>
    <row r="805" spans="19:21" x14ac:dyDescent="0.25">
      <c r="S805" t="str">
        <f>_xlfn.CONCAT(ROUND(Samples!$A805, 0), ", ", ROUND(Samples!$B805, 0))</f>
        <v>-119, 37</v>
      </c>
      <c r="U805" t="str">
        <f>_xlfn.CONCAT(ROUND(Samples!$A805, 0), ROUND(Samples!$B805, 0))</f>
        <v>-11937</v>
      </c>
    </row>
    <row r="806" spans="19:21" x14ac:dyDescent="0.25">
      <c r="S806" t="str">
        <f>_xlfn.CONCAT(ROUND(Samples!$A806, 0), ", ", ROUND(Samples!$B806, 0))</f>
        <v>-119, 37</v>
      </c>
      <c r="U806" t="str">
        <f>_xlfn.CONCAT(ROUND(Samples!$A806, 0), ROUND(Samples!$B806, 0))</f>
        <v>-11937</v>
      </c>
    </row>
    <row r="807" spans="19:21" x14ac:dyDescent="0.25">
      <c r="S807" t="str">
        <f>_xlfn.CONCAT(ROUND(Samples!$A807, 0), ", ", ROUND(Samples!$B807, 0))</f>
        <v>-119, 37</v>
      </c>
      <c r="U807" t="str">
        <f>_xlfn.CONCAT(ROUND(Samples!$A807, 0), ROUND(Samples!$B807, 0))</f>
        <v>-11937</v>
      </c>
    </row>
    <row r="808" spans="19:21" x14ac:dyDescent="0.25">
      <c r="S808" t="str">
        <f>_xlfn.CONCAT(ROUND(Samples!$A808, 0), ", ", ROUND(Samples!$B808, 0))</f>
        <v>-119, 37</v>
      </c>
      <c r="U808" t="str">
        <f>_xlfn.CONCAT(ROUND(Samples!$A808, 0), ROUND(Samples!$B808, 0))</f>
        <v>-11937</v>
      </c>
    </row>
    <row r="809" spans="19:21" x14ac:dyDescent="0.25">
      <c r="S809" t="str">
        <f>_xlfn.CONCAT(ROUND(Samples!$A809, 0), ", ", ROUND(Samples!$B809, 0))</f>
        <v>-119, 37</v>
      </c>
      <c r="U809" t="str">
        <f>_xlfn.CONCAT(ROUND(Samples!$A809, 0), ROUND(Samples!$B809, 0))</f>
        <v>-11937</v>
      </c>
    </row>
    <row r="810" spans="19:21" x14ac:dyDescent="0.25">
      <c r="S810" t="str">
        <f>_xlfn.CONCAT(ROUND(Samples!$A810, 0), ", ", ROUND(Samples!$B810, 0))</f>
        <v>-119, 37</v>
      </c>
      <c r="U810" t="str">
        <f>_xlfn.CONCAT(ROUND(Samples!$A810, 0), ROUND(Samples!$B810, 0))</f>
        <v>-11937</v>
      </c>
    </row>
    <row r="811" spans="19:21" x14ac:dyDescent="0.25">
      <c r="S811" t="str">
        <f>_xlfn.CONCAT(ROUND(Samples!$A811, 0), ", ", ROUND(Samples!$B811, 0))</f>
        <v>-119, 37</v>
      </c>
      <c r="U811" t="str">
        <f>_xlfn.CONCAT(ROUND(Samples!$A811, 0), ROUND(Samples!$B811, 0))</f>
        <v>-11937</v>
      </c>
    </row>
    <row r="812" spans="19:21" x14ac:dyDescent="0.25">
      <c r="S812" t="str">
        <f>_xlfn.CONCAT(ROUND(Samples!$A812, 0), ", ", ROUND(Samples!$B812, 0))</f>
        <v>-119, 37</v>
      </c>
      <c r="U812" t="str">
        <f>_xlfn.CONCAT(ROUND(Samples!$A812, 0), ROUND(Samples!$B812, 0))</f>
        <v>-11937</v>
      </c>
    </row>
    <row r="813" spans="19:21" x14ac:dyDescent="0.25">
      <c r="S813" t="str">
        <f>_xlfn.CONCAT(ROUND(Samples!$A813, 0), ", ", ROUND(Samples!$B813, 0))</f>
        <v>-119, 37</v>
      </c>
      <c r="U813" t="str">
        <f>_xlfn.CONCAT(ROUND(Samples!$A813, 0), ROUND(Samples!$B813, 0))</f>
        <v>-11937</v>
      </c>
    </row>
    <row r="814" spans="19:21" x14ac:dyDescent="0.25">
      <c r="S814" t="str">
        <f>_xlfn.CONCAT(ROUND(Samples!$A814, 0), ", ", ROUND(Samples!$B814, 0))</f>
        <v>-119, 37</v>
      </c>
      <c r="U814" t="str">
        <f>_xlfn.CONCAT(ROUND(Samples!$A814, 0), ROUND(Samples!$B814, 0))</f>
        <v>-11937</v>
      </c>
    </row>
    <row r="815" spans="19:21" x14ac:dyDescent="0.25">
      <c r="S815" t="str">
        <f>_xlfn.CONCAT(ROUND(Samples!$A815, 0), ", ", ROUND(Samples!$B815, 0))</f>
        <v>-119, 37</v>
      </c>
      <c r="U815" t="str">
        <f>_xlfn.CONCAT(ROUND(Samples!$A815, 0), ROUND(Samples!$B815, 0))</f>
        <v>-11937</v>
      </c>
    </row>
    <row r="816" spans="19:21" x14ac:dyDescent="0.25">
      <c r="S816" t="str">
        <f>_xlfn.CONCAT(ROUND(Samples!$A816, 0), ", ", ROUND(Samples!$B816, 0))</f>
        <v>-119, 37</v>
      </c>
      <c r="U816" t="str">
        <f>_xlfn.CONCAT(ROUND(Samples!$A816, 0), ROUND(Samples!$B816, 0))</f>
        <v>-11937</v>
      </c>
    </row>
    <row r="817" spans="19:21" x14ac:dyDescent="0.25">
      <c r="S817" t="str">
        <f>_xlfn.CONCAT(ROUND(Samples!$A817, 0), ", ", ROUND(Samples!$B817, 0))</f>
        <v>-119, 37</v>
      </c>
      <c r="U817" t="str">
        <f>_xlfn.CONCAT(ROUND(Samples!$A817, 0), ROUND(Samples!$B817, 0))</f>
        <v>-11937</v>
      </c>
    </row>
    <row r="818" spans="19:21" x14ac:dyDescent="0.25">
      <c r="S818" t="str">
        <f>_xlfn.CONCAT(ROUND(Samples!$A818, 0), ", ", ROUND(Samples!$B818, 0))</f>
        <v>-119, 37</v>
      </c>
      <c r="U818" t="str">
        <f>_xlfn.CONCAT(ROUND(Samples!$A818, 0), ROUND(Samples!$B818, 0))</f>
        <v>-11937</v>
      </c>
    </row>
    <row r="819" spans="19:21" x14ac:dyDescent="0.25">
      <c r="S819" t="str">
        <f>_xlfn.CONCAT(ROUND(Samples!$A819, 0), ", ", ROUND(Samples!$B819, 0))</f>
        <v>-119, 37</v>
      </c>
      <c r="U819" t="str">
        <f>_xlfn.CONCAT(ROUND(Samples!$A819, 0), ROUND(Samples!$B819, 0))</f>
        <v>-11937</v>
      </c>
    </row>
    <row r="820" spans="19:21" x14ac:dyDescent="0.25">
      <c r="S820" t="str">
        <f>_xlfn.CONCAT(ROUND(Samples!$A820, 0), ", ", ROUND(Samples!$B820, 0))</f>
        <v>-119, 37</v>
      </c>
      <c r="U820" t="str">
        <f>_xlfn.CONCAT(ROUND(Samples!$A820, 0), ROUND(Samples!$B820, 0))</f>
        <v>-11937</v>
      </c>
    </row>
    <row r="821" spans="19:21" x14ac:dyDescent="0.25">
      <c r="S821" t="str">
        <f>_xlfn.CONCAT(ROUND(Samples!$A821, 0), ", ", ROUND(Samples!$B821, 0))</f>
        <v>-119, 37</v>
      </c>
      <c r="U821" t="str">
        <f>_xlfn.CONCAT(ROUND(Samples!$A821, 0), ROUND(Samples!$B821, 0))</f>
        <v>-11937</v>
      </c>
    </row>
    <row r="822" spans="19:21" x14ac:dyDescent="0.25">
      <c r="S822" t="str">
        <f>_xlfn.CONCAT(ROUND(Samples!$A822, 0), ", ", ROUND(Samples!$B822, 0))</f>
        <v>-119, 37</v>
      </c>
      <c r="U822" t="str">
        <f>_xlfn.CONCAT(ROUND(Samples!$A822, 0), ROUND(Samples!$B822, 0))</f>
        <v>-11937</v>
      </c>
    </row>
    <row r="823" spans="19:21" x14ac:dyDescent="0.25">
      <c r="S823" t="str">
        <f>_xlfn.CONCAT(ROUND(Samples!$A823, 0), ", ", ROUND(Samples!$B823, 0))</f>
        <v>-119, 37</v>
      </c>
      <c r="U823" t="str">
        <f>_xlfn.CONCAT(ROUND(Samples!$A823, 0), ROUND(Samples!$B823, 0))</f>
        <v>-11937</v>
      </c>
    </row>
    <row r="824" spans="19:21" x14ac:dyDescent="0.25">
      <c r="S824" t="str">
        <f>_xlfn.CONCAT(ROUND(Samples!$A824, 0), ", ", ROUND(Samples!$B824, 0))</f>
        <v>-119, 37</v>
      </c>
      <c r="U824" t="str">
        <f>_xlfn.CONCAT(ROUND(Samples!$A824, 0), ROUND(Samples!$B824, 0))</f>
        <v>-11937</v>
      </c>
    </row>
    <row r="825" spans="19:21" x14ac:dyDescent="0.25">
      <c r="S825" t="str">
        <f>_xlfn.CONCAT(ROUND(Samples!$A825, 0), ", ", ROUND(Samples!$B825, 0))</f>
        <v>-119, 37</v>
      </c>
      <c r="U825" t="str">
        <f>_xlfn.CONCAT(ROUND(Samples!$A825, 0), ROUND(Samples!$B825, 0))</f>
        <v>-11937</v>
      </c>
    </row>
    <row r="826" spans="19:21" x14ac:dyDescent="0.25">
      <c r="S826" t="str">
        <f>_xlfn.CONCAT(ROUND(Samples!$A826, 0), ", ", ROUND(Samples!$B826, 0))</f>
        <v>-119, 37</v>
      </c>
      <c r="U826" t="str">
        <f>_xlfn.CONCAT(ROUND(Samples!$A826, 0), ROUND(Samples!$B826, 0))</f>
        <v>-11937</v>
      </c>
    </row>
    <row r="827" spans="19:21" x14ac:dyDescent="0.25">
      <c r="S827" t="str">
        <f>_xlfn.CONCAT(ROUND(Samples!$A827, 0), ", ", ROUND(Samples!$B827, 0))</f>
        <v>-119, 37</v>
      </c>
      <c r="U827" t="str">
        <f>_xlfn.CONCAT(ROUND(Samples!$A827, 0), ROUND(Samples!$B827, 0))</f>
        <v>-11937</v>
      </c>
    </row>
    <row r="828" spans="19:21" x14ac:dyDescent="0.25">
      <c r="S828" t="str">
        <f>_xlfn.CONCAT(ROUND(Samples!$A828, 0), ", ", ROUND(Samples!$B828, 0))</f>
        <v>-119, 37</v>
      </c>
      <c r="U828" t="str">
        <f>_xlfn.CONCAT(ROUND(Samples!$A828, 0), ROUND(Samples!$B828, 0))</f>
        <v>-11937</v>
      </c>
    </row>
    <row r="829" spans="19:21" x14ac:dyDescent="0.25">
      <c r="S829" t="str">
        <f>_xlfn.CONCAT(ROUND(Samples!$A829, 0), ", ", ROUND(Samples!$B829, 0))</f>
        <v>-119, 37</v>
      </c>
      <c r="U829" t="str">
        <f>_xlfn.CONCAT(ROUND(Samples!$A829, 0), ROUND(Samples!$B829, 0))</f>
        <v>-11937</v>
      </c>
    </row>
    <row r="830" spans="19:21" x14ac:dyDescent="0.25">
      <c r="S830" t="str">
        <f>_xlfn.CONCAT(ROUND(Samples!$A830, 0), ", ", ROUND(Samples!$B830, 0))</f>
        <v>-119, 37</v>
      </c>
      <c r="U830" t="str">
        <f>_xlfn.CONCAT(ROUND(Samples!$A830, 0), ROUND(Samples!$B830, 0))</f>
        <v>-11937</v>
      </c>
    </row>
    <row r="831" spans="19:21" x14ac:dyDescent="0.25">
      <c r="S831" t="str">
        <f>_xlfn.CONCAT(ROUND(Samples!$A831, 0), ", ", ROUND(Samples!$B831, 0))</f>
        <v>-119, 37</v>
      </c>
      <c r="U831" t="str">
        <f>_xlfn.CONCAT(ROUND(Samples!$A831, 0), ROUND(Samples!$B831, 0))</f>
        <v>-11937</v>
      </c>
    </row>
    <row r="832" spans="19:21" x14ac:dyDescent="0.25">
      <c r="S832" t="str">
        <f>_xlfn.CONCAT(ROUND(Samples!$A832, 0), ", ", ROUND(Samples!$B832, 0))</f>
        <v>-119, 37</v>
      </c>
      <c r="U832" t="str">
        <f>_xlfn.CONCAT(ROUND(Samples!$A832, 0), ROUND(Samples!$B832, 0))</f>
        <v>-11937</v>
      </c>
    </row>
    <row r="833" spans="19:21" x14ac:dyDescent="0.25">
      <c r="S833" t="str">
        <f>_xlfn.CONCAT(ROUND(Samples!$A833, 0), ", ", ROUND(Samples!$B833, 0))</f>
        <v>-119, 37</v>
      </c>
      <c r="U833" t="str">
        <f>_xlfn.CONCAT(ROUND(Samples!$A833, 0), ROUND(Samples!$B833, 0))</f>
        <v>-11937</v>
      </c>
    </row>
    <row r="834" spans="19:21" x14ac:dyDescent="0.25">
      <c r="S834" t="str">
        <f>_xlfn.CONCAT(ROUND(Samples!$A834, 0), ", ", ROUND(Samples!$B834, 0))</f>
        <v>-119, 37</v>
      </c>
      <c r="U834" t="str">
        <f>_xlfn.CONCAT(ROUND(Samples!$A834, 0), ROUND(Samples!$B834, 0))</f>
        <v>-11937</v>
      </c>
    </row>
    <row r="835" spans="19:21" x14ac:dyDescent="0.25">
      <c r="S835" t="str">
        <f>_xlfn.CONCAT(ROUND(Samples!$A835, 0), ", ", ROUND(Samples!$B835, 0))</f>
        <v>-119, 37</v>
      </c>
      <c r="U835" t="str">
        <f>_xlfn.CONCAT(ROUND(Samples!$A835, 0), ROUND(Samples!$B835, 0))</f>
        <v>-11937</v>
      </c>
    </row>
    <row r="836" spans="19:21" x14ac:dyDescent="0.25">
      <c r="S836" t="str">
        <f>_xlfn.CONCAT(ROUND(Samples!$A836, 0), ", ", ROUND(Samples!$B836, 0))</f>
        <v>-119, 37</v>
      </c>
      <c r="U836" t="str">
        <f>_xlfn.CONCAT(ROUND(Samples!$A836, 0), ROUND(Samples!$B836, 0))</f>
        <v>-11937</v>
      </c>
    </row>
    <row r="837" spans="19:21" x14ac:dyDescent="0.25">
      <c r="S837" t="str">
        <f>_xlfn.CONCAT(ROUND(Samples!$A837, 0), ", ", ROUND(Samples!$B837, 0))</f>
        <v>-119, 37</v>
      </c>
      <c r="U837" t="str">
        <f>_xlfn.CONCAT(ROUND(Samples!$A837, 0), ROUND(Samples!$B837, 0))</f>
        <v>-11937</v>
      </c>
    </row>
    <row r="838" spans="19:21" x14ac:dyDescent="0.25">
      <c r="S838" t="str">
        <f>_xlfn.CONCAT(ROUND(Samples!$A838, 0), ", ", ROUND(Samples!$B838, 0))</f>
        <v>-119, 37</v>
      </c>
      <c r="U838" t="str">
        <f>_xlfn.CONCAT(ROUND(Samples!$A838, 0), ROUND(Samples!$B838, 0))</f>
        <v>-11937</v>
      </c>
    </row>
    <row r="839" spans="19:21" x14ac:dyDescent="0.25">
      <c r="S839" t="str">
        <f>_xlfn.CONCAT(ROUND(Samples!$A839, 0), ", ", ROUND(Samples!$B839, 0))</f>
        <v>-119, 37</v>
      </c>
      <c r="U839" t="str">
        <f>_xlfn.CONCAT(ROUND(Samples!$A839, 0), ROUND(Samples!$B839, 0))</f>
        <v>-11937</v>
      </c>
    </row>
    <row r="840" spans="19:21" x14ac:dyDescent="0.25">
      <c r="S840" t="str">
        <f>_xlfn.CONCAT(ROUND(Samples!$A840, 0), ", ", ROUND(Samples!$B840, 0))</f>
        <v>-119, 37</v>
      </c>
      <c r="U840" t="str">
        <f>_xlfn.CONCAT(ROUND(Samples!$A840, 0), ROUND(Samples!$B840, 0))</f>
        <v>-11937</v>
      </c>
    </row>
    <row r="841" spans="19:21" x14ac:dyDescent="0.25">
      <c r="S841" t="str">
        <f>_xlfn.CONCAT(ROUND(Samples!$A841, 0), ", ", ROUND(Samples!$B841, 0))</f>
        <v>-119, 37</v>
      </c>
      <c r="U841" t="str">
        <f>_xlfn.CONCAT(ROUND(Samples!$A841, 0), ROUND(Samples!$B841, 0))</f>
        <v>-11937</v>
      </c>
    </row>
    <row r="842" spans="19:21" x14ac:dyDescent="0.25">
      <c r="S842" t="str">
        <f>_xlfn.CONCAT(ROUND(Samples!$A842, 0), ", ", ROUND(Samples!$B842, 0))</f>
        <v>-119, 37</v>
      </c>
      <c r="U842" t="str">
        <f>_xlfn.CONCAT(ROUND(Samples!$A842, 0), ROUND(Samples!$B842, 0))</f>
        <v>-11937</v>
      </c>
    </row>
    <row r="843" spans="19:21" x14ac:dyDescent="0.25">
      <c r="S843" t="str">
        <f>_xlfn.CONCAT(ROUND(Samples!$A843, 0), ", ", ROUND(Samples!$B843, 0))</f>
        <v>-120, 38</v>
      </c>
      <c r="U843" t="str">
        <f>_xlfn.CONCAT(ROUND(Samples!$A843, 0), ROUND(Samples!$B843, 0))</f>
        <v>-12038</v>
      </c>
    </row>
    <row r="844" spans="19:21" x14ac:dyDescent="0.25">
      <c r="S844" t="str">
        <f>_xlfn.CONCAT(ROUND(Samples!$A844, 0), ", ", ROUND(Samples!$B844, 0))</f>
        <v>-120, 38</v>
      </c>
      <c r="U844" t="str">
        <f>_xlfn.CONCAT(ROUND(Samples!$A844, 0), ROUND(Samples!$B844, 0))</f>
        <v>-12038</v>
      </c>
    </row>
    <row r="845" spans="19:21" x14ac:dyDescent="0.25">
      <c r="S845" t="str">
        <f>_xlfn.CONCAT(ROUND(Samples!$A845, 0), ", ", ROUND(Samples!$B845, 0))</f>
        <v>-120, 38</v>
      </c>
      <c r="U845" t="str">
        <f>_xlfn.CONCAT(ROUND(Samples!$A845, 0), ROUND(Samples!$B845, 0))</f>
        <v>-12038</v>
      </c>
    </row>
    <row r="846" spans="19:21" x14ac:dyDescent="0.25">
      <c r="S846" t="str">
        <f>_xlfn.CONCAT(ROUND(Samples!$A846, 0), ", ", ROUND(Samples!$B846, 0))</f>
        <v>-120, 38</v>
      </c>
      <c r="U846" t="str">
        <f>_xlfn.CONCAT(ROUND(Samples!$A846, 0), ROUND(Samples!$B846, 0))</f>
        <v>-12038</v>
      </c>
    </row>
    <row r="847" spans="19:21" x14ac:dyDescent="0.25">
      <c r="S847" t="str">
        <f>_xlfn.CONCAT(ROUND(Samples!$A847, 0), ", ", ROUND(Samples!$B847, 0))</f>
        <v>-120, 38</v>
      </c>
      <c r="U847" t="str">
        <f>_xlfn.CONCAT(ROUND(Samples!$A847, 0), ROUND(Samples!$B847, 0))</f>
        <v>-12038</v>
      </c>
    </row>
    <row r="848" spans="19:21" x14ac:dyDescent="0.25">
      <c r="S848" t="str">
        <f>_xlfn.CONCAT(ROUND(Samples!$A848, 0), ", ", ROUND(Samples!$B848, 0))</f>
        <v>-120, 38</v>
      </c>
      <c r="U848" t="str">
        <f>_xlfn.CONCAT(ROUND(Samples!$A848, 0), ROUND(Samples!$B848, 0))</f>
        <v>-12038</v>
      </c>
    </row>
    <row r="849" spans="19:21" x14ac:dyDescent="0.25">
      <c r="S849" t="str">
        <f>_xlfn.CONCAT(ROUND(Samples!$A849, 0), ", ", ROUND(Samples!$B849, 0))</f>
        <v>-120, 38</v>
      </c>
      <c r="U849" t="str">
        <f>_xlfn.CONCAT(ROUND(Samples!$A849, 0), ROUND(Samples!$B849, 0))</f>
        <v>-12038</v>
      </c>
    </row>
    <row r="850" spans="19:21" x14ac:dyDescent="0.25">
      <c r="S850" t="str">
        <f>_xlfn.CONCAT(ROUND(Samples!$A850, 0), ", ", ROUND(Samples!$B850, 0))</f>
        <v>-120, 38</v>
      </c>
      <c r="U850" t="str">
        <f>_xlfn.CONCAT(ROUND(Samples!$A850, 0), ROUND(Samples!$B850, 0))</f>
        <v>-12038</v>
      </c>
    </row>
    <row r="851" spans="19:21" x14ac:dyDescent="0.25">
      <c r="S851" t="str">
        <f>_xlfn.CONCAT(ROUND(Samples!$A851, 0), ", ", ROUND(Samples!$B851, 0))</f>
        <v>-120, 38</v>
      </c>
      <c r="U851" t="str">
        <f>_xlfn.CONCAT(ROUND(Samples!$A851, 0), ROUND(Samples!$B851, 0))</f>
        <v>-12038</v>
      </c>
    </row>
    <row r="852" spans="19:21" x14ac:dyDescent="0.25">
      <c r="S852" t="str">
        <f>_xlfn.CONCAT(ROUND(Samples!$A852, 0), ", ", ROUND(Samples!$B852, 0))</f>
        <v>-120, 38</v>
      </c>
      <c r="U852" t="str">
        <f>_xlfn.CONCAT(ROUND(Samples!$A852, 0), ROUND(Samples!$B852, 0))</f>
        <v>-12038</v>
      </c>
    </row>
    <row r="853" spans="19:21" x14ac:dyDescent="0.25">
      <c r="S853" t="str">
        <f>_xlfn.CONCAT(ROUND(Samples!$A853, 0), ", ", ROUND(Samples!$B853, 0))</f>
        <v>-120, 38</v>
      </c>
      <c r="U853" t="str">
        <f>_xlfn.CONCAT(ROUND(Samples!$A853, 0), ROUND(Samples!$B853, 0))</f>
        <v>-12038</v>
      </c>
    </row>
    <row r="854" spans="19:21" x14ac:dyDescent="0.25">
      <c r="S854" t="str">
        <f>_xlfn.CONCAT(ROUND(Samples!$A854, 0), ", ", ROUND(Samples!$B854, 0))</f>
        <v>-120, 38</v>
      </c>
      <c r="U854" t="str">
        <f>_xlfn.CONCAT(ROUND(Samples!$A854, 0), ROUND(Samples!$B854, 0))</f>
        <v>-12038</v>
      </c>
    </row>
    <row r="855" spans="19:21" x14ac:dyDescent="0.25">
      <c r="S855" t="str">
        <f>_xlfn.CONCAT(ROUND(Samples!$A855, 0), ", ", ROUND(Samples!$B855, 0))</f>
        <v>-120, 38</v>
      </c>
      <c r="U855" t="str">
        <f>_xlfn.CONCAT(ROUND(Samples!$A855, 0), ROUND(Samples!$B855, 0))</f>
        <v>-12038</v>
      </c>
    </row>
    <row r="856" spans="19:21" x14ac:dyDescent="0.25">
      <c r="S856" t="str">
        <f>_xlfn.CONCAT(ROUND(Samples!$A856, 0), ", ", ROUND(Samples!$B856, 0))</f>
        <v>-120, 38</v>
      </c>
      <c r="U856" t="str">
        <f>_xlfn.CONCAT(ROUND(Samples!$A856, 0), ROUND(Samples!$B856, 0))</f>
        <v>-12038</v>
      </c>
    </row>
    <row r="857" spans="19:21" x14ac:dyDescent="0.25">
      <c r="S857" t="str">
        <f>_xlfn.CONCAT(ROUND(Samples!$A857, 0), ", ", ROUND(Samples!$B857, 0))</f>
        <v>-120, 38</v>
      </c>
      <c r="U857" t="str">
        <f>_xlfn.CONCAT(ROUND(Samples!$A857, 0), ROUND(Samples!$B857, 0))</f>
        <v>-12038</v>
      </c>
    </row>
    <row r="858" spans="19:21" x14ac:dyDescent="0.25">
      <c r="S858" t="str">
        <f>_xlfn.CONCAT(ROUND(Samples!$A858, 0), ", ", ROUND(Samples!$B858, 0))</f>
        <v>-120, 38</v>
      </c>
      <c r="U858" t="str">
        <f>_xlfn.CONCAT(ROUND(Samples!$A858, 0), ROUND(Samples!$B858, 0))</f>
        <v>-12038</v>
      </c>
    </row>
    <row r="859" spans="19:21" x14ac:dyDescent="0.25">
      <c r="S859" t="str">
        <f>_xlfn.CONCAT(ROUND(Samples!$A859, 0), ", ", ROUND(Samples!$B859, 0))</f>
        <v>-120, 38</v>
      </c>
      <c r="U859" t="str">
        <f>_xlfn.CONCAT(ROUND(Samples!$A859, 0), ROUND(Samples!$B859, 0))</f>
        <v>-12038</v>
      </c>
    </row>
    <row r="860" spans="19:21" x14ac:dyDescent="0.25">
      <c r="S860" t="str">
        <f>_xlfn.CONCAT(ROUND(Samples!$A860, 0), ", ", ROUND(Samples!$B860, 0))</f>
        <v>-120, 38</v>
      </c>
      <c r="U860" t="str">
        <f>_xlfn.CONCAT(ROUND(Samples!$A860, 0), ROUND(Samples!$B860, 0))</f>
        <v>-12038</v>
      </c>
    </row>
    <row r="861" spans="19:21" x14ac:dyDescent="0.25">
      <c r="S861" t="str">
        <f>_xlfn.CONCAT(ROUND(Samples!$A861, 0), ", ", ROUND(Samples!$B861, 0))</f>
        <v>-120, 38</v>
      </c>
      <c r="U861" t="str">
        <f>_xlfn.CONCAT(ROUND(Samples!$A861, 0), ROUND(Samples!$B861, 0))</f>
        <v>-12038</v>
      </c>
    </row>
    <row r="862" spans="19:21" x14ac:dyDescent="0.25">
      <c r="S862" t="str">
        <f>_xlfn.CONCAT(ROUND(Samples!$A862, 0), ", ", ROUND(Samples!$B862, 0))</f>
        <v>-120, 38</v>
      </c>
      <c r="U862" t="str">
        <f>_xlfn.CONCAT(ROUND(Samples!$A862, 0), ROUND(Samples!$B862, 0))</f>
        <v>-12038</v>
      </c>
    </row>
    <row r="863" spans="19:21" x14ac:dyDescent="0.25">
      <c r="S863" t="str">
        <f>_xlfn.CONCAT(ROUND(Samples!$A863, 0), ", ", ROUND(Samples!$B863, 0))</f>
        <v>-120, 38</v>
      </c>
      <c r="U863" t="str">
        <f>_xlfn.CONCAT(ROUND(Samples!$A863, 0), ROUND(Samples!$B863, 0))</f>
        <v>-12038</v>
      </c>
    </row>
    <row r="864" spans="19:21" x14ac:dyDescent="0.25">
      <c r="S864" t="str">
        <f>_xlfn.CONCAT(ROUND(Samples!$A864, 0), ", ", ROUND(Samples!$B864, 0))</f>
        <v>-120, 38</v>
      </c>
      <c r="U864" t="str">
        <f>_xlfn.CONCAT(ROUND(Samples!$A864, 0), ROUND(Samples!$B864, 0))</f>
        <v>-12038</v>
      </c>
    </row>
    <row r="865" spans="19:21" x14ac:dyDescent="0.25">
      <c r="S865" t="str">
        <f>_xlfn.CONCAT(ROUND(Samples!$A865, 0), ", ", ROUND(Samples!$B865, 0))</f>
        <v>-120, 38</v>
      </c>
      <c r="U865" t="str">
        <f>_xlfn.CONCAT(ROUND(Samples!$A865, 0), ROUND(Samples!$B865, 0))</f>
        <v>-12038</v>
      </c>
    </row>
    <row r="866" spans="19:21" x14ac:dyDescent="0.25">
      <c r="S866" t="str">
        <f>_xlfn.CONCAT(ROUND(Samples!$A866, 0), ", ", ROUND(Samples!$B866, 0))</f>
        <v>-120, 38</v>
      </c>
      <c r="U866" t="str">
        <f>_xlfn.CONCAT(ROUND(Samples!$A866, 0), ROUND(Samples!$B866, 0))</f>
        <v>-12038</v>
      </c>
    </row>
    <row r="867" spans="19:21" x14ac:dyDescent="0.25">
      <c r="S867" t="str">
        <f>_xlfn.CONCAT(ROUND(Samples!$A867, 0), ", ", ROUND(Samples!$B867, 0))</f>
        <v>-120, 38</v>
      </c>
      <c r="U867" t="str">
        <f>_xlfn.CONCAT(ROUND(Samples!$A867, 0), ROUND(Samples!$B867, 0))</f>
        <v>-12038</v>
      </c>
    </row>
    <row r="868" spans="19:21" x14ac:dyDescent="0.25">
      <c r="S868" t="str">
        <f>_xlfn.CONCAT(ROUND(Samples!$A868, 0), ", ", ROUND(Samples!$B868, 0))</f>
        <v>-120, 38</v>
      </c>
      <c r="U868" t="str">
        <f>_xlfn.CONCAT(ROUND(Samples!$A868, 0), ROUND(Samples!$B868, 0))</f>
        <v>-12038</v>
      </c>
    </row>
    <row r="869" spans="19:21" x14ac:dyDescent="0.25">
      <c r="S869" t="str">
        <f>_xlfn.CONCAT(ROUND(Samples!$A869, 0), ", ", ROUND(Samples!$B869, 0))</f>
        <v>-120, 38</v>
      </c>
      <c r="U869" t="str">
        <f>_xlfn.CONCAT(ROUND(Samples!$A869, 0), ROUND(Samples!$B869, 0))</f>
        <v>-12038</v>
      </c>
    </row>
    <row r="870" spans="19:21" x14ac:dyDescent="0.25">
      <c r="S870" t="str">
        <f>_xlfn.CONCAT(ROUND(Samples!$A870, 0), ", ", ROUND(Samples!$B870, 0))</f>
        <v>-120, 38</v>
      </c>
      <c r="U870" t="str">
        <f>_xlfn.CONCAT(ROUND(Samples!$A870, 0), ROUND(Samples!$B870, 0))</f>
        <v>-12038</v>
      </c>
    </row>
    <row r="871" spans="19:21" x14ac:dyDescent="0.25">
      <c r="S871" t="str">
        <f>_xlfn.CONCAT(ROUND(Samples!$A871, 0), ", ", ROUND(Samples!$B871, 0))</f>
        <v>-120, 38</v>
      </c>
      <c r="U871" t="str">
        <f>_xlfn.CONCAT(ROUND(Samples!$A871, 0), ROUND(Samples!$B871, 0))</f>
        <v>-12038</v>
      </c>
    </row>
    <row r="872" spans="19:21" x14ac:dyDescent="0.25">
      <c r="S872" t="str">
        <f>_xlfn.CONCAT(ROUND(Samples!$A872, 0), ", ", ROUND(Samples!$B872, 0))</f>
        <v>-120, 38</v>
      </c>
      <c r="U872" t="str">
        <f>_xlfn.CONCAT(ROUND(Samples!$A872, 0), ROUND(Samples!$B872, 0))</f>
        <v>-12038</v>
      </c>
    </row>
    <row r="873" spans="19:21" x14ac:dyDescent="0.25">
      <c r="S873" t="str">
        <f>_xlfn.CONCAT(ROUND(Samples!$A873, 0), ", ", ROUND(Samples!$B873, 0))</f>
        <v>-120, 38</v>
      </c>
      <c r="U873" t="str">
        <f>_xlfn.CONCAT(ROUND(Samples!$A873, 0), ROUND(Samples!$B873, 0))</f>
        <v>-12038</v>
      </c>
    </row>
    <row r="874" spans="19:21" x14ac:dyDescent="0.25">
      <c r="S874" t="str">
        <f>_xlfn.CONCAT(ROUND(Samples!$A874, 0), ", ", ROUND(Samples!$B874, 0))</f>
        <v>-120, 38</v>
      </c>
      <c r="U874" t="str">
        <f>_xlfn.CONCAT(ROUND(Samples!$A874, 0), ROUND(Samples!$B874, 0))</f>
        <v>-12038</v>
      </c>
    </row>
    <row r="875" spans="19:21" x14ac:dyDescent="0.25">
      <c r="S875" t="str">
        <f>_xlfn.CONCAT(ROUND(Samples!$A875, 0), ", ", ROUND(Samples!$B875, 0))</f>
        <v>-120, 38</v>
      </c>
      <c r="U875" t="str">
        <f>_xlfn.CONCAT(ROUND(Samples!$A875, 0), ROUND(Samples!$B875, 0))</f>
        <v>-12038</v>
      </c>
    </row>
    <row r="876" spans="19:21" x14ac:dyDescent="0.25">
      <c r="S876" t="str">
        <f>_xlfn.CONCAT(ROUND(Samples!$A876, 0), ", ", ROUND(Samples!$B876, 0))</f>
        <v>-120, 38</v>
      </c>
      <c r="U876" t="str">
        <f>_xlfn.CONCAT(ROUND(Samples!$A876, 0), ROUND(Samples!$B876, 0))</f>
        <v>-12038</v>
      </c>
    </row>
    <row r="877" spans="19:21" x14ac:dyDescent="0.25">
      <c r="S877" t="str">
        <f>_xlfn.CONCAT(ROUND(Samples!$A877, 0), ", ", ROUND(Samples!$B877, 0))</f>
        <v>-120, 38</v>
      </c>
      <c r="U877" t="str">
        <f>_xlfn.CONCAT(ROUND(Samples!$A877, 0), ROUND(Samples!$B877, 0))</f>
        <v>-12038</v>
      </c>
    </row>
    <row r="878" spans="19:21" x14ac:dyDescent="0.25">
      <c r="S878" t="str">
        <f>_xlfn.CONCAT(ROUND(Samples!$A878, 0), ", ", ROUND(Samples!$B878, 0))</f>
        <v>-120, 38</v>
      </c>
      <c r="U878" t="str">
        <f>_xlfn.CONCAT(ROUND(Samples!$A878, 0), ROUND(Samples!$B878, 0))</f>
        <v>-12038</v>
      </c>
    </row>
    <row r="879" spans="19:21" x14ac:dyDescent="0.25">
      <c r="S879" t="str">
        <f>_xlfn.CONCAT(ROUND(Samples!$A879, 0), ", ", ROUND(Samples!$B879, 0))</f>
        <v>-120, 38</v>
      </c>
      <c r="U879" t="str">
        <f>_xlfn.CONCAT(ROUND(Samples!$A879, 0), ROUND(Samples!$B879, 0))</f>
        <v>-12038</v>
      </c>
    </row>
    <row r="880" spans="19:21" x14ac:dyDescent="0.25">
      <c r="S880" t="str">
        <f>_xlfn.CONCAT(ROUND(Samples!$A880, 0), ", ", ROUND(Samples!$B880, 0))</f>
        <v>-120, 38</v>
      </c>
      <c r="U880" t="str">
        <f>_xlfn.CONCAT(ROUND(Samples!$A880, 0), ROUND(Samples!$B880, 0))</f>
        <v>-12038</v>
      </c>
    </row>
    <row r="881" spans="19:21" x14ac:dyDescent="0.25">
      <c r="S881" t="str">
        <f>_xlfn.CONCAT(ROUND(Samples!$A881, 0), ", ", ROUND(Samples!$B881, 0))</f>
        <v>-120, 38</v>
      </c>
      <c r="U881" t="str">
        <f>_xlfn.CONCAT(ROUND(Samples!$A881, 0), ROUND(Samples!$B881, 0))</f>
        <v>-12038</v>
      </c>
    </row>
    <row r="882" spans="19:21" x14ac:dyDescent="0.25">
      <c r="S882" t="str">
        <f>_xlfn.CONCAT(ROUND(Samples!$A882, 0), ", ", ROUND(Samples!$B882, 0))</f>
        <v>-120, 38</v>
      </c>
      <c r="U882" t="str">
        <f>_xlfn.CONCAT(ROUND(Samples!$A882, 0), ROUND(Samples!$B882, 0))</f>
        <v>-12038</v>
      </c>
    </row>
    <row r="883" spans="19:21" x14ac:dyDescent="0.25">
      <c r="S883" t="str">
        <f>_xlfn.CONCAT(ROUND(Samples!$A883, 0), ", ", ROUND(Samples!$B883, 0))</f>
        <v>-120, 38</v>
      </c>
      <c r="U883" t="str">
        <f>_xlfn.CONCAT(ROUND(Samples!$A883, 0), ROUND(Samples!$B883, 0))</f>
        <v>-12038</v>
      </c>
    </row>
    <row r="884" spans="19:21" x14ac:dyDescent="0.25">
      <c r="S884" t="str">
        <f>_xlfn.CONCAT(ROUND(Samples!$A884, 0), ", ", ROUND(Samples!$B884, 0))</f>
        <v>-120, 38</v>
      </c>
      <c r="U884" t="str">
        <f>_xlfn.CONCAT(ROUND(Samples!$A884, 0), ROUND(Samples!$B884, 0))</f>
        <v>-12038</v>
      </c>
    </row>
    <row r="885" spans="19:21" x14ac:dyDescent="0.25">
      <c r="S885" t="str">
        <f>_xlfn.CONCAT(ROUND(Samples!$A885, 0), ", ", ROUND(Samples!$B885, 0))</f>
        <v>-120, 38</v>
      </c>
      <c r="U885" t="str">
        <f>_xlfn.CONCAT(ROUND(Samples!$A885, 0), ROUND(Samples!$B885, 0))</f>
        <v>-12038</v>
      </c>
    </row>
    <row r="886" spans="19:21" x14ac:dyDescent="0.25">
      <c r="S886" t="str">
        <f>_xlfn.CONCAT(ROUND(Samples!$A886, 0), ", ", ROUND(Samples!$B886, 0))</f>
        <v>-120, 38</v>
      </c>
      <c r="U886" t="str">
        <f>_xlfn.CONCAT(ROUND(Samples!$A886, 0), ROUND(Samples!$B886, 0))</f>
        <v>-12038</v>
      </c>
    </row>
    <row r="887" spans="19:21" x14ac:dyDescent="0.25">
      <c r="S887" t="str">
        <f>_xlfn.CONCAT(ROUND(Samples!$A887, 0), ", ", ROUND(Samples!$B887, 0))</f>
        <v>-119, 37</v>
      </c>
      <c r="U887" t="str">
        <f>_xlfn.CONCAT(ROUND(Samples!$A887, 0), ROUND(Samples!$B887, 0))</f>
        <v>-11937</v>
      </c>
    </row>
    <row r="888" spans="19:21" x14ac:dyDescent="0.25">
      <c r="S888" t="str">
        <f>_xlfn.CONCAT(ROUND(Samples!$A888, 0), ", ", ROUND(Samples!$B888, 0))</f>
        <v>-119, 37</v>
      </c>
      <c r="U888" t="str">
        <f>_xlfn.CONCAT(ROUND(Samples!$A888, 0), ROUND(Samples!$B888, 0))</f>
        <v>-11937</v>
      </c>
    </row>
    <row r="889" spans="19:21" x14ac:dyDescent="0.25">
      <c r="S889" t="str">
        <f>_xlfn.CONCAT(ROUND(Samples!$A889, 0), ", ", ROUND(Samples!$B889, 0))</f>
        <v>-119, 37</v>
      </c>
      <c r="U889" t="str">
        <f>_xlfn.CONCAT(ROUND(Samples!$A889, 0), ROUND(Samples!$B889, 0))</f>
        <v>-11937</v>
      </c>
    </row>
    <row r="890" spans="19:21" x14ac:dyDescent="0.25">
      <c r="S890" t="str">
        <f>_xlfn.CONCAT(ROUND(Samples!$A890, 0), ", ", ROUND(Samples!$B890, 0))</f>
        <v>-119, 37</v>
      </c>
      <c r="U890" t="str">
        <f>_xlfn.CONCAT(ROUND(Samples!$A890, 0), ROUND(Samples!$B890, 0))</f>
        <v>-11937</v>
      </c>
    </row>
    <row r="891" spans="19:21" x14ac:dyDescent="0.25">
      <c r="S891" t="str">
        <f>_xlfn.CONCAT(ROUND(Samples!$A891, 0), ", ", ROUND(Samples!$B891, 0))</f>
        <v>-119, 37</v>
      </c>
      <c r="U891" t="str">
        <f>_xlfn.CONCAT(ROUND(Samples!$A891, 0), ROUND(Samples!$B891, 0))</f>
        <v>-11937</v>
      </c>
    </row>
    <row r="892" spans="19:21" x14ac:dyDescent="0.25">
      <c r="S892" t="str">
        <f>_xlfn.CONCAT(ROUND(Samples!$A892, 0), ", ", ROUND(Samples!$B892, 0))</f>
        <v>-119, 37</v>
      </c>
      <c r="U892" t="str">
        <f>_xlfn.CONCAT(ROUND(Samples!$A892, 0), ROUND(Samples!$B892, 0))</f>
        <v>-11937</v>
      </c>
    </row>
    <row r="893" spans="19:21" x14ac:dyDescent="0.25">
      <c r="S893" t="str">
        <f>_xlfn.CONCAT(ROUND(Samples!$A893, 0), ", ", ROUND(Samples!$B893, 0))</f>
        <v>-119, 37</v>
      </c>
      <c r="U893" t="str">
        <f>_xlfn.CONCAT(ROUND(Samples!$A893, 0), ROUND(Samples!$B893, 0))</f>
        <v>-11937</v>
      </c>
    </row>
    <row r="894" spans="19:21" x14ac:dyDescent="0.25">
      <c r="S894" t="str">
        <f>_xlfn.CONCAT(ROUND(Samples!$A894, 0), ", ", ROUND(Samples!$B894, 0))</f>
        <v>-119, 37</v>
      </c>
      <c r="U894" t="str">
        <f>_xlfn.CONCAT(ROUND(Samples!$A894, 0), ROUND(Samples!$B894, 0))</f>
        <v>-11937</v>
      </c>
    </row>
    <row r="895" spans="19:21" x14ac:dyDescent="0.25">
      <c r="S895" t="str">
        <f>_xlfn.CONCAT(ROUND(Samples!$A895, 0), ", ", ROUND(Samples!$B895, 0))</f>
        <v>-119, 37</v>
      </c>
      <c r="U895" t="str">
        <f>_xlfn.CONCAT(ROUND(Samples!$A895, 0), ROUND(Samples!$B895, 0))</f>
        <v>-11937</v>
      </c>
    </row>
    <row r="896" spans="19:21" x14ac:dyDescent="0.25">
      <c r="S896" t="str">
        <f>_xlfn.CONCAT(ROUND(Samples!$A896, 0), ", ", ROUND(Samples!$B896, 0))</f>
        <v>-119, 37</v>
      </c>
      <c r="U896" t="str">
        <f>_xlfn.CONCAT(ROUND(Samples!$A896, 0), ROUND(Samples!$B896, 0))</f>
        <v>-11937</v>
      </c>
    </row>
    <row r="897" spans="19:21" x14ac:dyDescent="0.25">
      <c r="S897" t="str">
        <f>_xlfn.CONCAT(ROUND(Samples!$A897, 0), ", ", ROUND(Samples!$B897, 0))</f>
        <v>-119, 37</v>
      </c>
      <c r="U897" t="str">
        <f>_xlfn.CONCAT(ROUND(Samples!$A897, 0), ROUND(Samples!$B897, 0))</f>
        <v>-11937</v>
      </c>
    </row>
    <row r="898" spans="19:21" x14ac:dyDescent="0.25">
      <c r="S898" t="str">
        <f>_xlfn.CONCAT(ROUND(Samples!$A898, 0), ", ", ROUND(Samples!$B898, 0))</f>
        <v>-119, 37</v>
      </c>
      <c r="U898" t="str">
        <f>_xlfn.CONCAT(ROUND(Samples!$A898, 0), ROUND(Samples!$B898, 0))</f>
        <v>-11937</v>
      </c>
    </row>
    <row r="899" spans="19:21" x14ac:dyDescent="0.25">
      <c r="S899" t="str">
        <f>_xlfn.CONCAT(ROUND(Samples!$A899, 0), ", ", ROUND(Samples!$B899, 0))</f>
        <v>-119, 37</v>
      </c>
      <c r="U899" t="str">
        <f>_xlfn.CONCAT(ROUND(Samples!$A899, 0), ROUND(Samples!$B899, 0))</f>
        <v>-11937</v>
      </c>
    </row>
    <row r="900" spans="19:21" x14ac:dyDescent="0.25">
      <c r="S900" t="str">
        <f>_xlfn.CONCAT(ROUND(Samples!$A900, 0), ", ", ROUND(Samples!$B900, 0))</f>
        <v>-119, 37</v>
      </c>
      <c r="U900" t="str">
        <f>_xlfn.CONCAT(ROUND(Samples!$A900, 0), ROUND(Samples!$B900, 0))</f>
        <v>-11937</v>
      </c>
    </row>
    <row r="901" spans="19:21" x14ac:dyDescent="0.25">
      <c r="S901" t="str">
        <f>_xlfn.CONCAT(ROUND(Samples!$A901, 0), ", ", ROUND(Samples!$B901, 0))</f>
        <v>-119, 37</v>
      </c>
      <c r="U901" t="str">
        <f>_xlfn.CONCAT(ROUND(Samples!$A901, 0), ROUND(Samples!$B901, 0))</f>
        <v>-11937</v>
      </c>
    </row>
    <row r="902" spans="19:21" x14ac:dyDescent="0.25">
      <c r="S902" t="str">
        <f>_xlfn.CONCAT(ROUND(Samples!$A902, 0), ", ", ROUND(Samples!$B902, 0))</f>
        <v>-119, 37</v>
      </c>
      <c r="U902" t="str">
        <f>_xlfn.CONCAT(ROUND(Samples!$A902, 0), ROUND(Samples!$B902, 0))</f>
        <v>-11937</v>
      </c>
    </row>
    <row r="903" spans="19:21" x14ac:dyDescent="0.25">
      <c r="S903" t="str">
        <f>_xlfn.CONCAT(ROUND(Samples!$A903, 0), ", ", ROUND(Samples!$B903, 0))</f>
        <v>-119, 37</v>
      </c>
      <c r="U903" t="str">
        <f>_xlfn.CONCAT(ROUND(Samples!$A903, 0), ROUND(Samples!$B903, 0))</f>
        <v>-11937</v>
      </c>
    </row>
    <row r="904" spans="19:21" x14ac:dyDescent="0.25">
      <c r="S904" t="str">
        <f>_xlfn.CONCAT(ROUND(Samples!$A904, 0), ", ", ROUND(Samples!$B904, 0))</f>
        <v>-119, 37</v>
      </c>
      <c r="U904" t="str">
        <f>_xlfn.CONCAT(ROUND(Samples!$A904, 0), ROUND(Samples!$B904, 0))</f>
        <v>-11937</v>
      </c>
    </row>
    <row r="905" spans="19:21" x14ac:dyDescent="0.25">
      <c r="S905" t="str">
        <f>_xlfn.CONCAT(ROUND(Samples!$A905, 0), ", ", ROUND(Samples!$B905, 0))</f>
        <v>-119, 37</v>
      </c>
      <c r="U905" t="str">
        <f>_xlfn.CONCAT(ROUND(Samples!$A905, 0), ROUND(Samples!$B905, 0))</f>
        <v>-11937</v>
      </c>
    </row>
    <row r="906" spans="19:21" x14ac:dyDescent="0.25">
      <c r="S906" t="str">
        <f>_xlfn.CONCAT(ROUND(Samples!$A906, 0), ", ", ROUND(Samples!$B906, 0))</f>
        <v>-119, 37</v>
      </c>
      <c r="U906" t="str">
        <f>_xlfn.CONCAT(ROUND(Samples!$A906, 0), ROUND(Samples!$B906, 0))</f>
        <v>-11937</v>
      </c>
    </row>
    <row r="907" spans="19:21" x14ac:dyDescent="0.25">
      <c r="S907" t="str">
        <f>_xlfn.CONCAT(ROUND(Samples!$A907, 0), ", ", ROUND(Samples!$B907, 0))</f>
        <v>-119, 37</v>
      </c>
      <c r="U907" t="str">
        <f>_xlfn.CONCAT(ROUND(Samples!$A907, 0), ROUND(Samples!$B907, 0))</f>
        <v>-11937</v>
      </c>
    </row>
    <row r="908" spans="19:21" x14ac:dyDescent="0.25">
      <c r="S908" t="str">
        <f>_xlfn.CONCAT(ROUND(Samples!$A908, 0), ", ", ROUND(Samples!$B908, 0))</f>
        <v>-119, 37</v>
      </c>
      <c r="U908" t="str">
        <f>_xlfn.CONCAT(ROUND(Samples!$A908, 0), ROUND(Samples!$B908, 0))</f>
        <v>-11937</v>
      </c>
    </row>
    <row r="909" spans="19:21" x14ac:dyDescent="0.25">
      <c r="S909" t="str">
        <f>_xlfn.CONCAT(ROUND(Samples!$A909, 0), ", ", ROUND(Samples!$B909, 0))</f>
        <v>-119, 37</v>
      </c>
      <c r="U909" t="str">
        <f>_xlfn.CONCAT(ROUND(Samples!$A909, 0), ROUND(Samples!$B909, 0))</f>
        <v>-11937</v>
      </c>
    </row>
    <row r="910" spans="19:21" x14ac:dyDescent="0.25">
      <c r="S910" t="str">
        <f>_xlfn.CONCAT(ROUND(Samples!$A910, 0), ", ", ROUND(Samples!$B910, 0))</f>
        <v>-119, 37</v>
      </c>
      <c r="U910" t="str">
        <f>_xlfn.CONCAT(ROUND(Samples!$A910, 0), ROUND(Samples!$B910, 0))</f>
        <v>-11937</v>
      </c>
    </row>
    <row r="911" spans="19:21" x14ac:dyDescent="0.25">
      <c r="S911" t="str">
        <f>_xlfn.CONCAT(ROUND(Samples!$A911, 0), ", ", ROUND(Samples!$B911, 0))</f>
        <v>-119, 37</v>
      </c>
      <c r="U911" t="str">
        <f>_xlfn.CONCAT(ROUND(Samples!$A911, 0), ROUND(Samples!$B911, 0))</f>
        <v>-11937</v>
      </c>
    </row>
    <row r="912" spans="19:21" x14ac:dyDescent="0.25">
      <c r="S912" t="str">
        <f>_xlfn.CONCAT(ROUND(Samples!$A912, 0), ", ", ROUND(Samples!$B912, 0))</f>
        <v>-119, 37</v>
      </c>
      <c r="U912" t="str">
        <f>_xlfn.CONCAT(ROUND(Samples!$A912, 0), ROUND(Samples!$B912, 0))</f>
        <v>-11937</v>
      </c>
    </row>
    <row r="913" spans="19:21" x14ac:dyDescent="0.25">
      <c r="S913" t="str">
        <f>_xlfn.CONCAT(ROUND(Samples!$A913, 0), ", ", ROUND(Samples!$B913, 0))</f>
        <v>-119, 37</v>
      </c>
      <c r="U913" t="str">
        <f>_xlfn.CONCAT(ROUND(Samples!$A913, 0), ROUND(Samples!$B913, 0))</f>
        <v>-11937</v>
      </c>
    </row>
    <row r="914" spans="19:21" x14ac:dyDescent="0.25">
      <c r="S914" t="str">
        <f>_xlfn.CONCAT(ROUND(Samples!$A914, 0), ", ", ROUND(Samples!$B914, 0))</f>
        <v>-119, 37</v>
      </c>
      <c r="U914" t="str">
        <f>_xlfn.CONCAT(ROUND(Samples!$A914, 0), ROUND(Samples!$B914, 0))</f>
        <v>-11937</v>
      </c>
    </row>
    <row r="915" spans="19:21" x14ac:dyDescent="0.25">
      <c r="S915" t="str">
        <f>_xlfn.CONCAT(ROUND(Samples!$A915, 0), ", ", ROUND(Samples!$B915, 0))</f>
        <v>-119, 37</v>
      </c>
      <c r="U915" t="str">
        <f>_xlfn.CONCAT(ROUND(Samples!$A915, 0), ROUND(Samples!$B915, 0))</f>
        <v>-11937</v>
      </c>
    </row>
    <row r="916" spans="19:21" x14ac:dyDescent="0.25">
      <c r="S916" t="str">
        <f>_xlfn.CONCAT(ROUND(Samples!$A916, 0), ", ", ROUND(Samples!$B916, 0))</f>
        <v>-119, 37</v>
      </c>
      <c r="U916" t="str">
        <f>_xlfn.CONCAT(ROUND(Samples!$A916, 0), ROUND(Samples!$B916, 0))</f>
        <v>-11937</v>
      </c>
    </row>
    <row r="917" spans="19:21" x14ac:dyDescent="0.25">
      <c r="S917" t="str">
        <f>_xlfn.CONCAT(ROUND(Samples!$A917, 0), ", ", ROUND(Samples!$B917, 0))</f>
        <v>-119, 37</v>
      </c>
      <c r="U917" t="str">
        <f>_xlfn.CONCAT(ROUND(Samples!$A917, 0), ROUND(Samples!$B917, 0))</f>
        <v>-11937</v>
      </c>
    </row>
    <row r="918" spans="19:21" x14ac:dyDescent="0.25">
      <c r="S918" t="str">
        <f>_xlfn.CONCAT(ROUND(Samples!$A918, 0), ", ", ROUND(Samples!$B918, 0))</f>
        <v>-119, 37</v>
      </c>
      <c r="U918" t="str">
        <f>_xlfn.CONCAT(ROUND(Samples!$A918, 0), ROUND(Samples!$B918, 0))</f>
        <v>-11937</v>
      </c>
    </row>
    <row r="919" spans="19:21" x14ac:dyDescent="0.25">
      <c r="S919" t="str">
        <f>_xlfn.CONCAT(ROUND(Samples!$A919, 0), ", ", ROUND(Samples!$B919, 0))</f>
        <v>-119, 37</v>
      </c>
      <c r="U919" t="str">
        <f>_xlfn.CONCAT(ROUND(Samples!$A919, 0), ROUND(Samples!$B919, 0))</f>
        <v>-11937</v>
      </c>
    </row>
    <row r="920" spans="19:21" x14ac:dyDescent="0.25">
      <c r="S920" t="str">
        <f>_xlfn.CONCAT(ROUND(Samples!$A920, 0), ", ", ROUND(Samples!$B920, 0))</f>
        <v>-119, 37</v>
      </c>
      <c r="U920" t="str">
        <f>_xlfn.CONCAT(ROUND(Samples!$A920, 0), ROUND(Samples!$B920, 0))</f>
        <v>-11937</v>
      </c>
    </row>
    <row r="921" spans="19:21" x14ac:dyDescent="0.25">
      <c r="S921" t="str">
        <f>_xlfn.CONCAT(ROUND(Samples!$A921, 0), ", ", ROUND(Samples!$B921, 0))</f>
        <v>-119, 37</v>
      </c>
      <c r="U921" t="str">
        <f>_xlfn.CONCAT(ROUND(Samples!$A921, 0), ROUND(Samples!$B921, 0))</f>
        <v>-11937</v>
      </c>
    </row>
    <row r="922" spans="19:21" x14ac:dyDescent="0.25">
      <c r="S922" t="str">
        <f>_xlfn.CONCAT(ROUND(Samples!$A922, 0), ", ", ROUND(Samples!$B922, 0))</f>
        <v>-119, 37</v>
      </c>
      <c r="U922" t="str">
        <f>_xlfn.CONCAT(ROUND(Samples!$A922, 0), ROUND(Samples!$B922, 0))</f>
        <v>-11937</v>
      </c>
    </row>
    <row r="923" spans="19:21" x14ac:dyDescent="0.25">
      <c r="S923" t="str">
        <f>_xlfn.CONCAT(ROUND(Samples!$A923, 0), ", ", ROUND(Samples!$B923, 0))</f>
        <v>-119, 37</v>
      </c>
      <c r="U923" t="str">
        <f>_xlfn.CONCAT(ROUND(Samples!$A923, 0), ROUND(Samples!$B923, 0))</f>
        <v>-11937</v>
      </c>
    </row>
    <row r="924" spans="19:21" x14ac:dyDescent="0.25">
      <c r="S924" t="str">
        <f>_xlfn.CONCAT(ROUND(Samples!$A924, 0), ", ", ROUND(Samples!$B924, 0))</f>
        <v>-119, 37</v>
      </c>
      <c r="U924" t="str">
        <f>_xlfn.CONCAT(ROUND(Samples!$A924, 0), ROUND(Samples!$B924, 0))</f>
        <v>-11937</v>
      </c>
    </row>
    <row r="925" spans="19:21" x14ac:dyDescent="0.25">
      <c r="S925" t="str">
        <f>_xlfn.CONCAT(ROUND(Samples!$A925, 0), ", ", ROUND(Samples!$B925, 0))</f>
        <v>-119, 37</v>
      </c>
      <c r="U925" t="str">
        <f>_xlfn.CONCAT(ROUND(Samples!$A925, 0), ROUND(Samples!$B925, 0))</f>
        <v>-11937</v>
      </c>
    </row>
    <row r="926" spans="19:21" x14ac:dyDescent="0.25">
      <c r="S926" t="str">
        <f>_xlfn.CONCAT(ROUND(Samples!$A926, 0), ", ", ROUND(Samples!$B926, 0))</f>
        <v>-119, 37</v>
      </c>
      <c r="U926" t="str">
        <f>_xlfn.CONCAT(ROUND(Samples!$A926, 0), ROUND(Samples!$B926, 0))</f>
        <v>-11937</v>
      </c>
    </row>
    <row r="927" spans="19:21" x14ac:dyDescent="0.25">
      <c r="S927" t="str">
        <f>_xlfn.CONCAT(ROUND(Samples!$A927, 0), ", ", ROUND(Samples!$B927, 0))</f>
        <v>-119, 37</v>
      </c>
      <c r="U927" t="str">
        <f>_xlfn.CONCAT(ROUND(Samples!$A927, 0), ROUND(Samples!$B927, 0))</f>
        <v>-11937</v>
      </c>
    </row>
    <row r="928" spans="19:21" x14ac:dyDescent="0.25">
      <c r="S928" t="str">
        <f>_xlfn.CONCAT(ROUND(Samples!$A928, 0), ", ", ROUND(Samples!$B928, 0))</f>
        <v>-119, 37</v>
      </c>
      <c r="U928" t="str">
        <f>_xlfn.CONCAT(ROUND(Samples!$A928, 0), ROUND(Samples!$B928, 0))</f>
        <v>-11937</v>
      </c>
    </row>
    <row r="929" spans="19:21" x14ac:dyDescent="0.25">
      <c r="S929" t="str">
        <f>_xlfn.CONCAT(ROUND(Samples!$A929, 0), ", ", ROUND(Samples!$B929, 0))</f>
        <v>-119, 37</v>
      </c>
      <c r="U929" t="str">
        <f>_xlfn.CONCAT(ROUND(Samples!$A929, 0), ROUND(Samples!$B929, 0))</f>
        <v>-11937</v>
      </c>
    </row>
    <row r="930" spans="19:21" x14ac:dyDescent="0.25">
      <c r="S930" t="str">
        <f>_xlfn.CONCAT(ROUND(Samples!$A930, 0), ", ", ROUND(Samples!$B930, 0))</f>
        <v>-119, 37</v>
      </c>
      <c r="U930" t="str">
        <f>_xlfn.CONCAT(ROUND(Samples!$A930, 0), ROUND(Samples!$B930, 0))</f>
        <v>-11937</v>
      </c>
    </row>
    <row r="931" spans="19:21" x14ac:dyDescent="0.25">
      <c r="S931" t="str">
        <f>_xlfn.CONCAT(ROUND(Samples!$A931, 0), ", ", ROUND(Samples!$B931, 0))</f>
        <v>-119, 37</v>
      </c>
      <c r="U931" t="str">
        <f>_xlfn.CONCAT(ROUND(Samples!$A931, 0), ROUND(Samples!$B931, 0))</f>
        <v>-11937</v>
      </c>
    </row>
    <row r="932" spans="19:21" x14ac:dyDescent="0.25">
      <c r="S932" t="str">
        <f>_xlfn.CONCAT(ROUND(Samples!$A932, 0), ", ", ROUND(Samples!$B932, 0))</f>
        <v>-119, 37</v>
      </c>
      <c r="U932" t="str">
        <f>_xlfn.CONCAT(ROUND(Samples!$A932, 0), ROUND(Samples!$B932, 0))</f>
        <v>-11937</v>
      </c>
    </row>
    <row r="933" spans="19:21" x14ac:dyDescent="0.25">
      <c r="S933" t="str">
        <f>_xlfn.CONCAT(ROUND(Samples!$A933, 0), ", ", ROUND(Samples!$B933, 0))</f>
        <v>-119, 37</v>
      </c>
      <c r="U933" t="str">
        <f>_xlfn.CONCAT(ROUND(Samples!$A933, 0), ROUND(Samples!$B933, 0))</f>
        <v>-11937</v>
      </c>
    </row>
    <row r="934" spans="19:21" x14ac:dyDescent="0.25">
      <c r="S934" t="str">
        <f>_xlfn.CONCAT(ROUND(Samples!$A934, 0), ", ", ROUND(Samples!$B934, 0))</f>
        <v>-119, 37</v>
      </c>
      <c r="U934" t="str">
        <f>_xlfn.CONCAT(ROUND(Samples!$A934, 0), ROUND(Samples!$B934, 0))</f>
        <v>-11937</v>
      </c>
    </row>
    <row r="935" spans="19:21" x14ac:dyDescent="0.25">
      <c r="S935" t="str">
        <f>_xlfn.CONCAT(ROUND(Samples!$A935, 0), ", ", ROUND(Samples!$B935, 0))</f>
        <v>-119, 37</v>
      </c>
      <c r="U935" t="str">
        <f>_xlfn.CONCAT(ROUND(Samples!$A935, 0), ROUND(Samples!$B935, 0))</f>
        <v>-11937</v>
      </c>
    </row>
    <row r="936" spans="19:21" x14ac:dyDescent="0.25">
      <c r="S936" t="str">
        <f>_xlfn.CONCAT(ROUND(Samples!$A936, 0), ", ", ROUND(Samples!$B936, 0))</f>
        <v>-119, 37</v>
      </c>
      <c r="U936" t="str">
        <f>_xlfn.CONCAT(ROUND(Samples!$A936, 0), ROUND(Samples!$B936, 0))</f>
        <v>-11937</v>
      </c>
    </row>
    <row r="937" spans="19:21" x14ac:dyDescent="0.25">
      <c r="S937" t="str">
        <f>_xlfn.CONCAT(ROUND(Samples!$A937, 0), ", ", ROUND(Samples!$B937, 0))</f>
        <v>-119, 37</v>
      </c>
      <c r="U937" t="str">
        <f>_xlfn.CONCAT(ROUND(Samples!$A937, 0), ROUND(Samples!$B937, 0))</f>
        <v>-11937</v>
      </c>
    </row>
    <row r="938" spans="19:21" x14ac:dyDescent="0.25">
      <c r="S938" t="str">
        <f>_xlfn.CONCAT(ROUND(Samples!$A938, 0), ", ", ROUND(Samples!$B938, 0))</f>
        <v>-119, 37</v>
      </c>
      <c r="U938" t="str">
        <f>_xlfn.CONCAT(ROUND(Samples!$A938, 0), ROUND(Samples!$B938, 0))</f>
        <v>-11937</v>
      </c>
    </row>
    <row r="939" spans="19:21" x14ac:dyDescent="0.25">
      <c r="S939" t="str">
        <f>_xlfn.CONCAT(ROUND(Samples!$A939, 0), ", ", ROUND(Samples!$B939, 0))</f>
        <v>-119, 37</v>
      </c>
      <c r="U939" t="str">
        <f>_xlfn.CONCAT(ROUND(Samples!$A939, 0), ROUND(Samples!$B939, 0))</f>
        <v>-11937</v>
      </c>
    </row>
    <row r="940" spans="19:21" x14ac:dyDescent="0.25">
      <c r="S940" t="str">
        <f>_xlfn.CONCAT(ROUND(Samples!$A940, 0), ", ", ROUND(Samples!$B940, 0))</f>
        <v>-119, 37</v>
      </c>
      <c r="U940" t="str">
        <f>_xlfn.CONCAT(ROUND(Samples!$A940, 0), ROUND(Samples!$B940, 0))</f>
        <v>-11937</v>
      </c>
    </row>
    <row r="941" spans="19:21" x14ac:dyDescent="0.25">
      <c r="S941" t="str">
        <f>_xlfn.CONCAT(ROUND(Samples!$A941, 0), ", ", ROUND(Samples!$B941, 0))</f>
        <v>-119, 37</v>
      </c>
      <c r="U941" t="str">
        <f>_xlfn.CONCAT(ROUND(Samples!$A941, 0), ROUND(Samples!$B941, 0))</f>
        <v>-11937</v>
      </c>
    </row>
    <row r="942" spans="19:21" x14ac:dyDescent="0.25">
      <c r="S942" t="str">
        <f>_xlfn.CONCAT(ROUND(Samples!$A942, 0), ", ", ROUND(Samples!$B942, 0))</f>
        <v>-119, 37</v>
      </c>
      <c r="U942" t="str">
        <f>_xlfn.CONCAT(ROUND(Samples!$A942, 0), ROUND(Samples!$B942, 0))</f>
        <v>-11937</v>
      </c>
    </row>
    <row r="943" spans="19:21" x14ac:dyDescent="0.25">
      <c r="S943" t="str">
        <f>_xlfn.CONCAT(ROUND(Samples!$A943, 0), ", ", ROUND(Samples!$B943, 0))</f>
        <v>-119, 37</v>
      </c>
      <c r="U943" t="str">
        <f>_xlfn.CONCAT(ROUND(Samples!$A943, 0), ROUND(Samples!$B943, 0))</f>
        <v>-11937</v>
      </c>
    </row>
    <row r="944" spans="19:21" x14ac:dyDescent="0.25">
      <c r="S944" t="str">
        <f>_xlfn.CONCAT(ROUND(Samples!$A944, 0), ", ", ROUND(Samples!$B944, 0))</f>
        <v>-119, 37</v>
      </c>
      <c r="U944" t="str">
        <f>_xlfn.CONCAT(ROUND(Samples!$A944, 0), ROUND(Samples!$B944, 0))</f>
        <v>-11937</v>
      </c>
    </row>
    <row r="945" spans="19:21" x14ac:dyDescent="0.25">
      <c r="S945" t="str">
        <f>_xlfn.CONCAT(ROUND(Samples!$A945, 0), ", ", ROUND(Samples!$B945, 0))</f>
        <v>-119, 37</v>
      </c>
      <c r="U945" t="str">
        <f>_xlfn.CONCAT(ROUND(Samples!$A945, 0), ROUND(Samples!$B945, 0))</f>
        <v>-11937</v>
      </c>
    </row>
    <row r="946" spans="19:21" x14ac:dyDescent="0.25">
      <c r="S946" t="str">
        <f>_xlfn.CONCAT(ROUND(Samples!$A946, 0), ", ", ROUND(Samples!$B946, 0))</f>
        <v>-119, 37</v>
      </c>
      <c r="U946" t="str">
        <f>_xlfn.CONCAT(ROUND(Samples!$A946, 0), ROUND(Samples!$B946, 0))</f>
        <v>-11937</v>
      </c>
    </row>
    <row r="947" spans="19:21" x14ac:dyDescent="0.25">
      <c r="S947" t="str">
        <f>_xlfn.CONCAT(ROUND(Samples!$A947, 0), ", ", ROUND(Samples!$B947, 0))</f>
        <v>-119, 37</v>
      </c>
      <c r="U947" t="str">
        <f>_xlfn.CONCAT(ROUND(Samples!$A947, 0), ROUND(Samples!$B947, 0))</f>
        <v>-11937</v>
      </c>
    </row>
    <row r="948" spans="19:21" x14ac:dyDescent="0.25">
      <c r="S948" t="str">
        <f>_xlfn.CONCAT(ROUND(Samples!$A948, 0), ", ", ROUND(Samples!$B948, 0))</f>
        <v>-119, 37</v>
      </c>
      <c r="U948" t="str">
        <f>_xlfn.CONCAT(ROUND(Samples!$A948, 0), ROUND(Samples!$B948, 0))</f>
        <v>-11937</v>
      </c>
    </row>
    <row r="949" spans="19:21" x14ac:dyDescent="0.25">
      <c r="S949" t="str">
        <f>_xlfn.CONCAT(ROUND(Samples!$A949, 0), ", ", ROUND(Samples!$B949, 0))</f>
        <v>-119, 37</v>
      </c>
      <c r="U949" t="str">
        <f>_xlfn.CONCAT(ROUND(Samples!$A949, 0), ROUND(Samples!$B949, 0))</f>
        <v>-11937</v>
      </c>
    </row>
    <row r="950" spans="19:21" x14ac:dyDescent="0.25">
      <c r="S950" t="str">
        <f>_xlfn.CONCAT(ROUND(Samples!$A950, 0), ", ", ROUND(Samples!$B950, 0))</f>
        <v>-119, 37</v>
      </c>
      <c r="U950" t="str">
        <f>_xlfn.CONCAT(ROUND(Samples!$A950, 0), ROUND(Samples!$B950, 0))</f>
        <v>-11937</v>
      </c>
    </row>
    <row r="951" spans="19:21" x14ac:dyDescent="0.25">
      <c r="S951" t="str">
        <f>_xlfn.CONCAT(ROUND(Samples!$A951, 0), ", ", ROUND(Samples!$B951, 0))</f>
        <v>-119, 37</v>
      </c>
      <c r="U951" t="str">
        <f>_xlfn.CONCAT(ROUND(Samples!$A951, 0), ROUND(Samples!$B951, 0))</f>
        <v>-11937</v>
      </c>
    </row>
    <row r="952" spans="19:21" x14ac:dyDescent="0.25">
      <c r="S952" t="str">
        <f>_xlfn.CONCAT(ROUND(Samples!$A952, 0), ", ", ROUND(Samples!$B952, 0))</f>
        <v>-119, 37</v>
      </c>
      <c r="U952" t="str">
        <f>_xlfn.CONCAT(ROUND(Samples!$A952, 0), ROUND(Samples!$B952, 0))</f>
        <v>-11937</v>
      </c>
    </row>
    <row r="953" spans="19:21" x14ac:dyDescent="0.25">
      <c r="S953" t="str">
        <f>_xlfn.CONCAT(ROUND(Samples!$A953, 0), ", ", ROUND(Samples!$B953, 0))</f>
        <v>-119, 37</v>
      </c>
      <c r="U953" t="str">
        <f>_xlfn.CONCAT(ROUND(Samples!$A953, 0), ROUND(Samples!$B953, 0))</f>
        <v>-11937</v>
      </c>
    </row>
    <row r="954" spans="19:21" x14ac:dyDescent="0.25">
      <c r="S954" t="str">
        <f>_xlfn.CONCAT(ROUND(Samples!$A954, 0), ", ", ROUND(Samples!$B954, 0))</f>
        <v>-119, 37</v>
      </c>
      <c r="U954" t="str">
        <f>_xlfn.CONCAT(ROUND(Samples!$A954, 0), ROUND(Samples!$B954, 0))</f>
        <v>-11937</v>
      </c>
    </row>
    <row r="955" spans="19:21" x14ac:dyDescent="0.25">
      <c r="S955" t="str">
        <f>_xlfn.CONCAT(ROUND(Samples!$A955, 0), ", ", ROUND(Samples!$B955, 0))</f>
        <v>-119, 37</v>
      </c>
      <c r="U955" t="str">
        <f>_xlfn.CONCAT(ROUND(Samples!$A955, 0), ROUND(Samples!$B955, 0))</f>
        <v>-11937</v>
      </c>
    </row>
    <row r="956" spans="19:21" x14ac:dyDescent="0.25">
      <c r="S956" t="str">
        <f>_xlfn.CONCAT(ROUND(Samples!$A956, 0), ", ", ROUND(Samples!$B956, 0))</f>
        <v>-119, 37</v>
      </c>
      <c r="U956" t="str">
        <f>_xlfn.CONCAT(ROUND(Samples!$A956, 0), ROUND(Samples!$B956, 0))</f>
        <v>-11937</v>
      </c>
    </row>
    <row r="957" spans="19:21" x14ac:dyDescent="0.25">
      <c r="S957" t="str">
        <f>_xlfn.CONCAT(ROUND(Samples!$A957, 0), ", ", ROUND(Samples!$B957, 0))</f>
        <v>-119, 37</v>
      </c>
      <c r="U957" t="str">
        <f>_xlfn.CONCAT(ROUND(Samples!$A957, 0), ROUND(Samples!$B957, 0))</f>
        <v>-11937</v>
      </c>
    </row>
    <row r="958" spans="19:21" x14ac:dyDescent="0.25">
      <c r="S958" t="str">
        <f>_xlfn.CONCAT(ROUND(Samples!$A958, 0), ", ", ROUND(Samples!$B958, 0))</f>
        <v>-119, 37</v>
      </c>
      <c r="U958" t="str">
        <f>_xlfn.CONCAT(ROUND(Samples!$A958, 0), ROUND(Samples!$B958, 0))</f>
        <v>-11937</v>
      </c>
    </row>
    <row r="959" spans="19:21" x14ac:dyDescent="0.25">
      <c r="S959" t="str">
        <f>_xlfn.CONCAT(ROUND(Samples!$A959, 0), ", ", ROUND(Samples!$B959, 0))</f>
        <v>-119, 37</v>
      </c>
      <c r="U959" t="str">
        <f>_xlfn.CONCAT(ROUND(Samples!$A959, 0), ROUND(Samples!$B959, 0))</f>
        <v>-11937</v>
      </c>
    </row>
    <row r="960" spans="19:21" x14ac:dyDescent="0.25">
      <c r="S960" t="str">
        <f>_xlfn.CONCAT(ROUND(Samples!$A960, 0), ", ", ROUND(Samples!$B960, 0))</f>
        <v>-119, 37</v>
      </c>
      <c r="U960" t="str">
        <f>_xlfn.CONCAT(ROUND(Samples!$A960, 0), ROUND(Samples!$B960, 0))</f>
        <v>-11937</v>
      </c>
    </row>
    <row r="961" spans="19:21" x14ac:dyDescent="0.25">
      <c r="S961" t="str">
        <f>_xlfn.CONCAT(ROUND(Samples!$A961, 0), ", ", ROUND(Samples!$B961, 0))</f>
        <v>-119, 37</v>
      </c>
      <c r="U961" t="str">
        <f>_xlfn.CONCAT(ROUND(Samples!$A961, 0), ROUND(Samples!$B961, 0))</f>
        <v>-11937</v>
      </c>
    </row>
    <row r="962" spans="19:21" x14ac:dyDescent="0.25">
      <c r="S962" t="str">
        <f>_xlfn.CONCAT(ROUND(Samples!$A962, 0), ", ", ROUND(Samples!$B962, 0))</f>
        <v>-119, 37</v>
      </c>
      <c r="U962" t="str">
        <f>_xlfn.CONCAT(ROUND(Samples!$A962, 0), ROUND(Samples!$B962, 0))</f>
        <v>-11937</v>
      </c>
    </row>
    <row r="963" spans="19:21" x14ac:dyDescent="0.25">
      <c r="S963" t="str">
        <f>_xlfn.CONCAT(ROUND(Samples!$A963, 0), ", ", ROUND(Samples!$B963, 0))</f>
        <v>-119, 37</v>
      </c>
      <c r="U963" t="str">
        <f>_xlfn.CONCAT(ROUND(Samples!$A963, 0), ROUND(Samples!$B963, 0))</f>
        <v>-11937</v>
      </c>
    </row>
    <row r="964" spans="19:21" x14ac:dyDescent="0.25">
      <c r="S964" t="str">
        <f>_xlfn.CONCAT(ROUND(Samples!$A964, 0), ", ", ROUND(Samples!$B964, 0))</f>
        <v>-119, 37</v>
      </c>
      <c r="U964" t="str">
        <f>_xlfn.CONCAT(ROUND(Samples!$A964, 0), ROUND(Samples!$B964, 0))</f>
        <v>-11937</v>
      </c>
    </row>
    <row r="965" spans="19:21" x14ac:dyDescent="0.25">
      <c r="S965" t="str">
        <f>_xlfn.CONCAT(ROUND(Samples!$A965, 0), ", ", ROUND(Samples!$B965, 0))</f>
        <v>-119, 37</v>
      </c>
      <c r="U965" t="str">
        <f>_xlfn.CONCAT(ROUND(Samples!$A965, 0), ROUND(Samples!$B965, 0))</f>
        <v>-11937</v>
      </c>
    </row>
    <row r="966" spans="19:21" x14ac:dyDescent="0.25">
      <c r="S966" t="str">
        <f>_xlfn.CONCAT(ROUND(Samples!$A966, 0), ", ", ROUND(Samples!$B966, 0))</f>
        <v>-119, 37</v>
      </c>
      <c r="U966" t="str">
        <f>_xlfn.CONCAT(ROUND(Samples!$A966, 0), ROUND(Samples!$B966, 0))</f>
        <v>-11937</v>
      </c>
    </row>
    <row r="967" spans="19:21" x14ac:dyDescent="0.25">
      <c r="S967" t="str">
        <f>_xlfn.CONCAT(ROUND(Samples!$A967, 0), ", ", ROUND(Samples!$B967, 0))</f>
        <v>-119, 37</v>
      </c>
      <c r="U967" t="str">
        <f>_xlfn.CONCAT(ROUND(Samples!$A967, 0), ROUND(Samples!$B967, 0))</f>
        <v>-11937</v>
      </c>
    </row>
    <row r="968" spans="19:21" x14ac:dyDescent="0.25">
      <c r="S968" t="str">
        <f>_xlfn.CONCAT(ROUND(Samples!$A968, 0), ", ", ROUND(Samples!$B968, 0))</f>
        <v>-119, 37</v>
      </c>
      <c r="U968" t="str">
        <f>_xlfn.CONCAT(ROUND(Samples!$A968, 0), ROUND(Samples!$B968, 0))</f>
        <v>-11937</v>
      </c>
    </row>
    <row r="969" spans="19:21" x14ac:dyDescent="0.25">
      <c r="S969" t="str">
        <f>_xlfn.CONCAT(ROUND(Samples!$A969, 0), ", ", ROUND(Samples!$B969, 0))</f>
        <v>-119, 37</v>
      </c>
      <c r="U969" t="str">
        <f>_xlfn.CONCAT(ROUND(Samples!$A969, 0), ROUND(Samples!$B969, 0))</f>
        <v>-11937</v>
      </c>
    </row>
    <row r="970" spans="19:21" x14ac:dyDescent="0.25">
      <c r="S970" t="str">
        <f>_xlfn.CONCAT(ROUND(Samples!$A970, 0), ", ", ROUND(Samples!$B970, 0))</f>
        <v>-119, 37</v>
      </c>
      <c r="U970" t="str">
        <f>_xlfn.CONCAT(ROUND(Samples!$A970, 0), ROUND(Samples!$B970, 0))</f>
        <v>-11937</v>
      </c>
    </row>
    <row r="971" spans="19:21" x14ac:dyDescent="0.25">
      <c r="S971" t="str">
        <f>_xlfn.CONCAT(ROUND(Samples!$A971, 0), ", ", ROUND(Samples!$B971, 0))</f>
        <v>-119, 37</v>
      </c>
      <c r="U971" t="str">
        <f>_xlfn.CONCAT(ROUND(Samples!$A971, 0), ROUND(Samples!$B971, 0))</f>
        <v>-11937</v>
      </c>
    </row>
    <row r="972" spans="19:21" x14ac:dyDescent="0.25">
      <c r="S972" t="str">
        <f>_xlfn.CONCAT(ROUND(Samples!$A972, 0), ", ", ROUND(Samples!$B972, 0))</f>
        <v>-119, 37</v>
      </c>
      <c r="U972" t="str">
        <f>_xlfn.CONCAT(ROUND(Samples!$A972, 0), ROUND(Samples!$B972, 0))</f>
        <v>-11937</v>
      </c>
    </row>
    <row r="973" spans="19:21" x14ac:dyDescent="0.25">
      <c r="S973" t="str">
        <f>_xlfn.CONCAT(ROUND(Samples!$A973, 0), ", ", ROUND(Samples!$B973, 0))</f>
        <v>-119, 37</v>
      </c>
      <c r="U973" t="str">
        <f>_xlfn.CONCAT(ROUND(Samples!$A973, 0), ROUND(Samples!$B973, 0))</f>
        <v>-11937</v>
      </c>
    </row>
    <row r="974" spans="19:21" x14ac:dyDescent="0.25">
      <c r="S974" t="str">
        <f>_xlfn.CONCAT(ROUND(Samples!$A974, 0), ", ", ROUND(Samples!$B974, 0))</f>
        <v>-119, 37</v>
      </c>
      <c r="U974" t="str">
        <f>_xlfn.CONCAT(ROUND(Samples!$A974, 0), ROUND(Samples!$B974, 0))</f>
        <v>-11937</v>
      </c>
    </row>
    <row r="975" spans="19:21" x14ac:dyDescent="0.25">
      <c r="S975" t="str">
        <f>_xlfn.CONCAT(ROUND(Samples!$A975, 0), ", ", ROUND(Samples!$B975, 0))</f>
        <v>-119, 37</v>
      </c>
      <c r="U975" t="str">
        <f>_xlfn.CONCAT(ROUND(Samples!$A975, 0), ROUND(Samples!$B975, 0))</f>
        <v>-11937</v>
      </c>
    </row>
    <row r="976" spans="19:21" x14ac:dyDescent="0.25">
      <c r="S976" t="str">
        <f>_xlfn.CONCAT(ROUND(Samples!$A976, 0), ", ", ROUND(Samples!$B976, 0))</f>
        <v>-120, 38</v>
      </c>
      <c r="U976" t="str">
        <f>_xlfn.CONCAT(ROUND(Samples!$A976, 0), ROUND(Samples!$B976, 0))</f>
        <v>-12038</v>
      </c>
    </row>
    <row r="977" spans="19:21" x14ac:dyDescent="0.25">
      <c r="S977" t="str">
        <f>_xlfn.CONCAT(ROUND(Samples!$A977, 0), ", ", ROUND(Samples!$B977, 0))</f>
        <v>-120, 38</v>
      </c>
      <c r="U977" t="str">
        <f>_xlfn.CONCAT(ROUND(Samples!$A977, 0), ROUND(Samples!$B977, 0))</f>
        <v>-12038</v>
      </c>
    </row>
    <row r="978" spans="19:21" x14ac:dyDescent="0.25">
      <c r="S978" t="str">
        <f>_xlfn.CONCAT(ROUND(Samples!$A978, 0), ", ", ROUND(Samples!$B978, 0))</f>
        <v>-120, 38</v>
      </c>
      <c r="U978" t="str">
        <f>_xlfn.CONCAT(ROUND(Samples!$A978, 0), ROUND(Samples!$B978, 0))</f>
        <v>-12038</v>
      </c>
    </row>
    <row r="979" spans="19:21" x14ac:dyDescent="0.25">
      <c r="S979" t="str">
        <f>_xlfn.CONCAT(ROUND(Samples!$A979, 0), ", ", ROUND(Samples!$B979, 0))</f>
        <v>-120, 38</v>
      </c>
      <c r="U979" t="str">
        <f>_xlfn.CONCAT(ROUND(Samples!$A979, 0), ROUND(Samples!$B979, 0))</f>
        <v>-12038</v>
      </c>
    </row>
    <row r="980" spans="19:21" x14ac:dyDescent="0.25">
      <c r="S980" t="str">
        <f>_xlfn.CONCAT(ROUND(Samples!$A980, 0), ", ", ROUND(Samples!$B980, 0))</f>
        <v>-120, 38</v>
      </c>
      <c r="U980" t="str">
        <f>_xlfn.CONCAT(ROUND(Samples!$A980, 0), ROUND(Samples!$B980, 0))</f>
        <v>-12038</v>
      </c>
    </row>
    <row r="981" spans="19:21" x14ac:dyDescent="0.25">
      <c r="S981" t="str">
        <f>_xlfn.CONCAT(ROUND(Samples!$A981, 0), ", ", ROUND(Samples!$B981, 0))</f>
        <v>-120, 38</v>
      </c>
      <c r="U981" t="str">
        <f>_xlfn.CONCAT(ROUND(Samples!$A981, 0), ROUND(Samples!$B981, 0))</f>
        <v>-12038</v>
      </c>
    </row>
    <row r="982" spans="19:21" x14ac:dyDescent="0.25">
      <c r="S982" t="str">
        <f>_xlfn.CONCAT(ROUND(Samples!$A982, 0), ", ", ROUND(Samples!$B982, 0))</f>
        <v>-120, 38</v>
      </c>
      <c r="U982" t="str">
        <f>_xlfn.CONCAT(ROUND(Samples!$A982, 0), ROUND(Samples!$B982, 0))</f>
        <v>-12038</v>
      </c>
    </row>
    <row r="983" spans="19:21" x14ac:dyDescent="0.25">
      <c r="S983" t="str">
        <f>_xlfn.CONCAT(ROUND(Samples!$A983, 0), ", ", ROUND(Samples!$B983, 0))</f>
        <v>-120, 38</v>
      </c>
      <c r="U983" t="str">
        <f>_xlfn.CONCAT(ROUND(Samples!$A983, 0), ROUND(Samples!$B983, 0))</f>
        <v>-12038</v>
      </c>
    </row>
    <row r="984" spans="19:21" x14ac:dyDescent="0.25">
      <c r="S984" t="str">
        <f>_xlfn.CONCAT(ROUND(Samples!$A984, 0), ", ", ROUND(Samples!$B984, 0))</f>
        <v>-120, 38</v>
      </c>
      <c r="U984" t="str">
        <f>_xlfn.CONCAT(ROUND(Samples!$A984, 0), ROUND(Samples!$B984, 0))</f>
        <v>-12038</v>
      </c>
    </row>
    <row r="985" spans="19:21" x14ac:dyDescent="0.25">
      <c r="S985" t="str">
        <f>_xlfn.CONCAT(ROUND(Samples!$A985, 0), ", ", ROUND(Samples!$B985, 0))</f>
        <v>-120, 38</v>
      </c>
      <c r="U985" t="str">
        <f>_xlfn.CONCAT(ROUND(Samples!$A985, 0), ROUND(Samples!$B985, 0))</f>
        <v>-12038</v>
      </c>
    </row>
    <row r="986" spans="19:21" x14ac:dyDescent="0.25">
      <c r="S986" t="str">
        <f>_xlfn.CONCAT(ROUND(Samples!$A986, 0), ", ", ROUND(Samples!$B986, 0))</f>
        <v>-120, 38</v>
      </c>
      <c r="U986" t="str">
        <f>_xlfn.CONCAT(ROUND(Samples!$A986, 0), ROUND(Samples!$B986, 0))</f>
        <v>-12038</v>
      </c>
    </row>
    <row r="987" spans="19:21" x14ac:dyDescent="0.25">
      <c r="S987" t="str">
        <f>_xlfn.CONCAT(ROUND(Samples!$A987, 0), ", ", ROUND(Samples!$B987, 0))</f>
        <v>-120, 38</v>
      </c>
      <c r="U987" t="str">
        <f>_xlfn.CONCAT(ROUND(Samples!$A987, 0), ROUND(Samples!$B987, 0))</f>
        <v>-12038</v>
      </c>
    </row>
    <row r="988" spans="19:21" x14ac:dyDescent="0.25">
      <c r="S988" t="str">
        <f>_xlfn.CONCAT(ROUND(Samples!$A988, 0), ", ", ROUND(Samples!$B988, 0))</f>
        <v>-120, 38</v>
      </c>
      <c r="U988" t="str">
        <f>_xlfn.CONCAT(ROUND(Samples!$A988, 0), ROUND(Samples!$B988, 0))</f>
        <v>-12038</v>
      </c>
    </row>
    <row r="989" spans="19:21" x14ac:dyDescent="0.25">
      <c r="S989" t="str">
        <f>_xlfn.CONCAT(ROUND(Samples!$A989, 0), ", ", ROUND(Samples!$B989, 0))</f>
        <v>-120, 38</v>
      </c>
      <c r="U989" t="str">
        <f>_xlfn.CONCAT(ROUND(Samples!$A989, 0), ROUND(Samples!$B989, 0))</f>
        <v>-12038</v>
      </c>
    </row>
    <row r="990" spans="19:21" x14ac:dyDescent="0.25">
      <c r="S990" t="str">
        <f>_xlfn.CONCAT(ROUND(Samples!$A990, 0), ", ", ROUND(Samples!$B990, 0))</f>
        <v>-120, 38</v>
      </c>
      <c r="U990" t="str">
        <f>_xlfn.CONCAT(ROUND(Samples!$A990, 0), ROUND(Samples!$B990, 0))</f>
        <v>-12038</v>
      </c>
    </row>
    <row r="991" spans="19:21" x14ac:dyDescent="0.25">
      <c r="S991" t="str">
        <f>_xlfn.CONCAT(ROUND(Samples!$A991, 0), ", ", ROUND(Samples!$B991, 0))</f>
        <v>-120, 38</v>
      </c>
      <c r="U991" t="str">
        <f>_xlfn.CONCAT(ROUND(Samples!$A991, 0), ROUND(Samples!$B991, 0))</f>
        <v>-12038</v>
      </c>
    </row>
    <row r="992" spans="19:21" x14ac:dyDescent="0.25">
      <c r="S992" t="str">
        <f>_xlfn.CONCAT(ROUND(Samples!$A992, 0), ", ", ROUND(Samples!$B992, 0))</f>
        <v>-120, 38</v>
      </c>
      <c r="U992" t="str">
        <f>_xlfn.CONCAT(ROUND(Samples!$A992, 0), ROUND(Samples!$B992, 0))</f>
        <v>-12038</v>
      </c>
    </row>
    <row r="993" spans="19:21" x14ac:dyDescent="0.25">
      <c r="S993" t="str">
        <f>_xlfn.CONCAT(ROUND(Samples!$A993, 0), ", ", ROUND(Samples!$B993, 0))</f>
        <v>-120, 38</v>
      </c>
      <c r="U993" t="str">
        <f>_xlfn.CONCAT(ROUND(Samples!$A993, 0), ROUND(Samples!$B993, 0))</f>
        <v>-12038</v>
      </c>
    </row>
    <row r="994" spans="19:21" x14ac:dyDescent="0.25">
      <c r="S994" t="str">
        <f>_xlfn.CONCAT(ROUND(Samples!$A994, 0), ", ", ROUND(Samples!$B994, 0))</f>
        <v>-120, 38</v>
      </c>
      <c r="U994" t="str">
        <f>_xlfn.CONCAT(ROUND(Samples!$A994, 0), ROUND(Samples!$B994, 0))</f>
        <v>-12038</v>
      </c>
    </row>
    <row r="995" spans="19:21" x14ac:dyDescent="0.25">
      <c r="S995" t="str">
        <f>_xlfn.CONCAT(ROUND(Samples!$A995, 0), ", ", ROUND(Samples!$B995, 0))</f>
        <v>-120, 38</v>
      </c>
      <c r="U995" t="str">
        <f>_xlfn.CONCAT(ROUND(Samples!$A995, 0), ROUND(Samples!$B995, 0))</f>
        <v>-12038</v>
      </c>
    </row>
    <row r="996" spans="19:21" x14ac:dyDescent="0.25">
      <c r="S996" t="str">
        <f>_xlfn.CONCAT(ROUND(Samples!$A996, 0), ", ", ROUND(Samples!$B996, 0))</f>
        <v>-120, 38</v>
      </c>
      <c r="U996" t="str">
        <f>_xlfn.CONCAT(ROUND(Samples!$A996, 0), ROUND(Samples!$B996, 0))</f>
        <v>-12038</v>
      </c>
    </row>
    <row r="997" spans="19:21" x14ac:dyDescent="0.25">
      <c r="S997" t="str">
        <f>_xlfn.CONCAT(ROUND(Samples!$A997, 0), ", ", ROUND(Samples!$B997, 0))</f>
        <v>-120, 38</v>
      </c>
      <c r="U997" t="str">
        <f>_xlfn.CONCAT(ROUND(Samples!$A997, 0), ROUND(Samples!$B997, 0))</f>
        <v>-12038</v>
      </c>
    </row>
    <row r="998" spans="19:21" x14ac:dyDescent="0.25">
      <c r="S998" t="str">
        <f>_xlfn.CONCAT(ROUND(Samples!$A998, 0), ", ", ROUND(Samples!$B998, 0))</f>
        <v>-120, 38</v>
      </c>
      <c r="U998" t="str">
        <f>_xlfn.CONCAT(ROUND(Samples!$A998, 0), ROUND(Samples!$B998, 0))</f>
        <v>-12038</v>
      </c>
    </row>
    <row r="999" spans="19:21" x14ac:dyDescent="0.25">
      <c r="S999" t="str">
        <f>_xlfn.CONCAT(ROUND(Samples!$A999, 0), ", ", ROUND(Samples!$B999, 0))</f>
        <v>-120, 38</v>
      </c>
      <c r="U999" t="str">
        <f>_xlfn.CONCAT(ROUND(Samples!$A999, 0), ROUND(Samples!$B999, 0))</f>
        <v>-12038</v>
      </c>
    </row>
    <row r="1000" spans="19:21" x14ac:dyDescent="0.25">
      <c r="S1000" t="str">
        <f>_xlfn.CONCAT(ROUND(Samples!$A1000, 0), ", ", ROUND(Samples!$B1000, 0))</f>
        <v>-120, 38</v>
      </c>
      <c r="U1000" t="str">
        <f>_xlfn.CONCAT(ROUND(Samples!$A1000, 0), ROUND(Samples!$B1000, 0))</f>
        <v>-12038</v>
      </c>
    </row>
    <row r="1001" spans="19:21" x14ac:dyDescent="0.25">
      <c r="S1001" t="str">
        <f>_xlfn.CONCAT(ROUND(Samples!$A1001, 0), ", ", ROUND(Samples!$B1001, 0))</f>
        <v>-120, 38</v>
      </c>
      <c r="U1001" t="str">
        <f>_xlfn.CONCAT(ROUND(Samples!$A1001, 0), ROUND(Samples!$B1001, 0))</f>
        <v>-12038</v>
      </c>
    </row>
    <row r="1002" spans="19:21" x14ac:dyDescent="0.25">
      <c r="S1002" t="str">
        <f>_xlfn.CONCAT(ROUND(Samples!$A1002, 0), ", ", ROUND(Samples!$B1002, 0))</f>
        <v>-120, 38</v>
      </c>
      <c r="U1002" t="str">
        <f>_xlfn.CONCAT(ROUND(Samples!$A1002, 0), ROUND(Samples!$B1002, 0))</f>
        <v>-12038</v>
      </c>
    </row>
    <row r="1003" spans="19:21" x14ac:dyDescent="0.25">
      <c r="S1003" t="str">
        <f>_xlfn.CONCAT(ROUND(Samples!$A1003, 0), ", ", ROUND(Samples!$B1003, 0))</f>
        <v>-120, 38</v>
      </c>
      <c r="U1003" t="str">
        <f>_xlfn.CONCAT(ROUND(Samples!$A1003, 0), ROUND(Samples!$B1003, 0))</f>
        <v>-12038</v>
      </c>
    </row>
    <row r="1004" spans="19:21" x14ac:dyDescent="0.25">
      <c r="S1004" t="str">
        <f>_xlfn.CONCAT(ROUND(Samples!$A1004, 0), ", ", ROUND(Samples!$B1004, 0))</f>
        <v>-120, 38</v>
      </c>
      <c r="U1004" t="str">
        <f>_xlfn.CONCAT(ROUND(Samples!$A1004, 0), ROUND(Samples!$B1004, 0))</f>
        <v>-12038</v>
      </c>
    </row>
    <row r="1005" spans="19:21" x14ac:dyDescent="0.25">
      <c r="S1005" t="str">
        <f>_xlfn.CONCAT(ROUND(Samples!$A1005, 0), ", ", ROUND(Samples!$B1005, 0))</f>
        <v>-120, 38</v>
      </c>
      <c r="U1005" t="str">
        <f>_xlfn.CONCAT(ROUND(Samples!$A1005, 0), ROUND(Samples!$B1005, 0))</f>
        <v>-12038</v>
      </c>
    </row>
    <row r="1006" spans="19:21" x14ac:dyDescent="0.25">
      <c r="S1006" t="str">
        <f>_xlfn.CONCAT(ROUND(Samples!$A1006, 0), ", ", ROUND(Samples!$B1006, 0))</f>
        <v>-120, 38</v>
      </c>
      <c r="U1006" t="str">
        <f>_xlfn.CONCAT(ROUND(Samples!$A1006, 0), ROUND(Samples!$B1006, 0))</f>
        <v>-12038</v>
      </c>
    </row>
    <row r="1007" spans="19:21" x14ac:dyDescent="0.25">
      <c r="S1007" t="str">
        <f>_xlfn.CONCAT(ROUND(Samples!$A1007, 0), ", ", ROUND(Samples!$B1007, 0))</f>
        <v>-120, 38</v>
      </c>
      <c r="U1007" t="str">
        <f>_xlfn.CONCAT(ROUND(Samples!$A1007, 0), ROUND(Samples!$B1007, 0))</f>
        <v>-12038</v>
      </c>
    </row>
    <row r="1008" spans="19:21" x14ac:dyDescent="0.25">
      <c r="S1008" t="str">
        <f>_xlfn.CONCAT(ROUND(Samples!$A1008, 0), ", ", ROUND(Samples!$B1008, 0))</f>
        <v>-120, 38</v>
      </c>
      <c r="U1008" t="str">
        <f>_xlfn.CONCAT(ROUND(Samples!$A1008, 0), ROUND(Samples!$B1008, 0))</f>
        <v>-12038</v>
      </c>
    </row>
    <row r="1009" spans="19:21" x14ac:dyDescent="0.25">
      <c r="S1009" t="str">
        <f>_xlfn.CONCAT(ROUND(Samples!$A1009, 0), ", ", ROUND(Samples!$B1009, 0))</f>
        <v>-120, 38</v>
      </c>
      <c r="U1009" t="str">
        <f>_xlfn.CONCAT(ROUND(Samples!$A1009, 0), ROUND(Samples!$B1009, 0))</f>
        <v>-12038</v>
      </c>
    </row>
    <row r="1010" spans="19:21" x14ac:dyDescent="0.25">
      <c r="S1010" t="str">
        <f>_xlfn.CONCAT(ROUND(Samples!$A1010, 0), ", ", ROUND(Samples!$B1010, 0))</f>
        <v>-120, 38</v>
      </c>
      <c r="U1010" t="str">
        <f>_xlfn.CONCAT(ROUND(Samples!$A1010, 0), ROUND(Samples!$B1010, 0))</f>
        <v>-12038</v>
      </c>
    </row>
    <row r="1011" spans="19:21" x14ac:dyDescent="0.25">
      <c r="S1011" t="str">
        <f>_xlfn.CONCAT(ROUND(Samples!$A1011, 0), ", ", ROUND(Samples!$B1011, 0))</f>
        <v>-120, 38</v>
      </c>
      <c r="U1011" t="str">
        <f>_xlfn.CONCAT(ROUND(Samples!$A1011, 0), ROUND(Samples!$B1011, 0))</f>
        <v>-12038</v>
      </c>
    </row>
    <row r="1012" spans="19:21" x14ac:dyDescent="0.25">
      <c r="S1012" t="str">
        <f>_xlfn.CONCAT(ROUND(Samples!$A1012, 0), ", ", ROUND(Samples!$B1012, 0))</f>
        <v>-120, 38</v>
      </c>
      <c r="U1012" t="str">
        <f>_xlfn.CONCAT(ROUND(Samples!$A1012, 0), ROUND(Samples!$B1012, 0))</f>
        <v>-12038</v>
      </c>
    </row>
    <row r="1013" spans="19:21" x14ac:dyDescent="0.25">
      <c r="S1013" t="str">
        <f>_xlfn.CONCAT(ROUND(Samples!$A1013, 0), ", ", ROUND(Samples!$B1013, 0))</f>
        <v>-120, 38</v>
      </c>
      <c r="U1013" t="str">
        <f>_xlfn.CONCAT(ROUND(Samples!$A1013, 0), ROUND(Samples!$B1013, 0))</f>
        <v>-12038</v>
      </c>
    </row>
    <row r="1014" spans="19:21" x14ac:dyDescent="0.25">
      <c r="S1014" t="str">
        <f>_xlfn.CONCAT(ROUND(Samples!$A1014, 0), ", ", ROUND(Samples!$B1014, 0))</f>
        <v>-120, 38</v>
      </c>
      <c r="U1014" t="str">
        <f>_xlfn.CONCAT(ROUND(Samples!$A1014, 0), ROUND(Samples!$B1014, 0))</f>
        <v>-12038</v>
      </c>
    </row>
    <row r="1015" spans="19:21" x14ac:dyDescent="0.25">
      <c r="S1015" t="str">
        <f>_xlfn.CONCAT(ROUND(Samples!$A1015, 0), ", ", ROUND(Samples!$B1015, 0))</f>
        <v>-120, 38</v>
      </c>
      <c r="U1015" t="str">
        <f>_xlfn.CONCAT(ROUND(Samples!$A1015, 0), ROUND(Samples!$B1015, 0))</f>
        <v>-12038</v>
      </c>
    </row>
    <row r="1016" spans="19:21" x14ac:dyDescent="0.25">
      <c r="S1016" t="str">
        <f>_xlfn.CONCAT(ROUND(Samples!$A1016, 0), ", ", ROUND(Samples!$B1016, 0))</f>
        <v>-120, 38</v>
      </c>
      <c r="U1016" t="str">
        <f>_xlfn.CONCAT(ROUND(Samples!$A1016, 0), ROUND(Samples!$B1016, 0))</f>
        <v>-12038</v>
      </c>
    </row>
    <row r="1017" spans="19:21" x14ac:dyDescent="0.25">
      <c r="S1017" t="str">
        <f>_xlfn.CONCAT(ROUND(Samples!$A1017, 0), ", ", ROUND(Samples!$B1017, 0))</f>
        <v>-120, 38</v>
      </c>
      <c r="U1017" t="str">
        <f>_xlfn.CONCAT(ROUND(Samples!$A1017, 0), ROUND(Samples!$B1017, 0))</f>
        <v>-12038</v>
      </c>
    </row>
    <row r="1018" spans="19:21" x14ac:dyDescent="0.25">
      <c r="S1018" t="str">
        <f>_xlfn.CONCAT(ROUND(Samples!$A1018, 0), ", ", ROUND(Samples!$B1018, 0))</f>
        <v>-120, 38</v>
      </c>
      <c r="U1018" t="str">
        <f>_xlfn.CONCAT(ROUND(Samples!$A1018, 0), ROUND(Samples!$B1018, 0))</f>
        <v>-12038</v>
      </c>
    </row>
    <row r="1019" spans="19:21" x14ac:dyDescent="0.25">
      <c r="S1019" t="str">
        <f>_xlfn.CONCAT(ROUND(Samples!$A1019, 0), ", ", ROUND(Samples!$B1019, 0))</f>
        <v>-120, 38</v>
      </c>
      <c r="U1019" t="str">
        <f>_xlfn.CONCAT(ROUND(Samples!$A1019, 0), ROUND(Samples!$B1019, 0))</f>
        <v>-12038</v>
      </c>
    </row>
    <row r="1020" spans="19:21" x14ac:dyDescent="0.25">
      <c r="S1020" t="str">
        <f>_xlfn.CONCAT(ROUND(Samples!$A1020, 0), ", ", ROUND(Samples!$B1020, 0))</f>
        <v>-120, 38</v>
      </c>
      <c r="U1020" t="str">
        <f>_xlfn.CONCAT(ROUND(Samples!$A1020, 0), ROUND(Samples!$B1020, 0))</f>
        <v>-12038</v>
      </c>
    </row>
    <row r="1021" spans="19:21" x14ac:dyDescent="0.25">
      <c r="S1021" t="str">
        <f>_xlfn.CONCAT(ROUND(Samples!$A1021, 0), ", ", ROUND(Samples!$B1021, 0))</f>
        <v>-120, 38</v>
      </c>
      <c r="U1021" t="str">
        <f>_xlfn.CONCAT(ROUND(Samples!$A1021, 0), ROUND(Samples!$B1021, 0))</f>
        <v>-12038</v>
      </c>
    </row>
    <row r="1022" spans="19:21" x14ac:dyDescent="0.25">
      <c r="S1022" t="str">
        <f>_xlfn.CONCAT(ROUND(Samples!$A1022, 0), ", ", ROUND(Samples!$B1022, 0))</f>
        <v>-120, 38</v>
      </c>
      <c r="U1022" t="str">
        <f>_xlfn.CONCAT(ROUND(Samples!$A1022, 0), ROUND(Samples!$B1022, 0))</f>
        <v>-12038</v>
      </c>
    </row>
    <row r="1023" spans="19:21" x14ac:dyDescent="0.25">
      <c r="S1023" t="str">
        <f>_xlfn.CONCAT(ROUND(Samples!$A1023, 0), ", ", ROUND(Samples!$B1023, 0))</f>
        <v>-120, 38</v>
      </c>
      <c r="U1023" t="str">
        <f>_xlfn.CONCAT(ROUND(Samples!$A1023, 0), ROUND(Samples!$B1023, 0))</f>
        <v>-12038</v>
      </c>
    </row>
    <row r="1024" spans="19:21" x14ac:dyDescent="0.25">
      <c r="S1024" t="str">
        <f>_xlfn.CONCAT(ROUND(Samples!$A1024, 0), ", ", ROUND(Samples!$B1024, 0))</f>
        <v>-120, 38</v>
      </c>
      <c r="U1024" t="str">
        <f>_xlfn.CONCAT(ROUND(Samples!$A1024, 0), ROUND(Samples!$B1024, 0))</f>
        <v>-12038</v>
      </c>
    </row>
    <row r="1025" spans="19:21" x14ac:dyDescent="0.25">
      <c r="S1025" t="str">
        <f>_xlfn.CONCAT(ROUND(Samples!$A1025, 0), ", ", ROUND(Samples!$B1025, 0))</f>
        <v>-120, 38</v>
      </c>
      <c r="U1025" t="str">
        <f>_xlfn.CONCAT(ROUND(Samples!$A1025, 0), ROUND(Samples!$B1025, 0))</f>
        <v>-12038</v>
      </c>
    </row>
    <row r="1026" spans="19:21" x14ac:dyDescent="0.25">
      <c r="S1026" t="str">
        <f>_xlfn.CONCAT(ROUND(Samples!$A1026, 0), ", ", ROUND(Samples!$B1026, 0))</f>
        <v>-119, 37</v>
      </c>
      <c r="U1026" t="str">
        <f>_xlfn.CONCAT(ROUND(Samples!$A1026, 0), ROUND(Samples!$B1026, 0))</f>
        <v>-11937</v>
      </c>
    </row>
    <row r="1027" spans="19:21" x14ac:dyDescent="0.25">
      <c r="S1027" t="str">
        <f>_xlfn.CONCAT(ROUND(Samples!$A1027, 0), ", ", ROUND(Samples!$B1027, 0))</f>
        <v>-119, 37</v>
      </c>
      <c r="U1027" t="str">
        <f>_xlfn.CONCAT(ROUND(Samples!$A1027, 0), ROUND(Samples!$B1027, 0))</f>
        <v>-11937</v>
      </c>
    </row>
    <row r="1028" spans="19:21" x14ac:dyDescent="0.25">
      <c r="S1028" t="str">
        <f>_xlfn.CONCAT(ROUND(Samples!$A1028, 0), ", ", ROUND(Samples!$B1028, 0))</f>
        <v>-119, 37</v>
      </c>
      <c r="U1028" t="str">
        <f>_xlfn.CONCAT(ROUND(Samples!$A1028, 0), ROUND(Samples!$B1028, 0))</f>
        <v>-11937</v>
      </c>
    </row>
    <row r="1029" spans="19:21" x14ac:dyDescent="0.25">
      <c r="S1029" t="str">
        <f>_xlfn.CONCAT(ROUND(Samples!$A1029, 0), ", ", ROUND(Samples!$B1029, 0))</f>
        <v>-119, 37</v>
      </c>
      <c r="U1029" t="str">
        <f>_xlfn.CONCAT(ROUND(Samples!$A1029, 0), ROUND(Samples!$B1029, 0))</f>
        <v>-11937</v>
      </c>
    </row>
    <row r="1030" spans="19:21" x14ac:dyDescent="0.25">
      <c r="S1030" t="str">
        <f>_xlfn.CONCAT(ROUND(Samples!$A1030, 0), ", ", ROUND(Samples!$B1030, 0))</f>
        <v>-119, 37</v>
      </c>
      <c r="U1030" t="str">
        <f>_xlfn.CONCAT(ROUND(Samples!$A1030, 0), ROUND(Samples!$B1030, 0))</f>
        <v>-11937</v>
      </c>
    </row>
    <row r="1031" spans="19:21" x14ac:dyDescent="0.25">
      <c r="S1031" t="str">
        <f>_xlfn.CONCAT(ROUND(Samples!$A1031, 0), ", ", ROUND(Samples!$B1031, 0))</f>
        <v>-119, 37</v>
      </c>
      <c r="U1031" t="str">
        <f>_xlfn.CONCAT(ROUND(Samples!$A1031, 0), ROUND(Samples!$B1031, 0))</f>
        <v>-11937</v>
      </c>
    </row>
    <row r="1032" spans="19:21" x14ac:dyDescent="0.25">
      <c r="S1032" t="str">
        <f>_xlfn.CONCAT(ROUND(Samples!$A1032, 0), ", ", ROUND(Samples!$B1032, 0))</f>
        <v>-119, 37</v>
      </c>
      <c r="U1032" t="str">
        <f>_xlfn.CONCAT(ROUND(Samples!$A1032, 0), ROUND(Samples!$B1032, 0))</f>
        <v>-11937</v>
      </c>
    </row>
    <row r="1033" spans="19:21" x14ac:dyDescent="0.25">
      <c r="S1033" t="str">
        <f>_xlfn.CONCAT(ROUND(Samples!$A1033, 0), ", ", ROUND(Samples!$B1033, 0))</f>
        <v>-119, 37</v>
      </c>
      <c r="U1033" t="str">
        <f>_xlfn.CONCAT(ROUND(Samples!$A1033, 0), ROUND(Samples!$B1033, 0))</f>
        <v>-11937</v>
      </c>
    </row>
    <row r="1034" spans="19:21" x14ac:dyDescent="0.25">
      <c r="S1034" t="str">
        <f>_xlfn.CONCAT(ROUND(Samples!$A1034, 0), ", ", ROUND(Samples!$B1034, 0))</f>
        <v>-119, 37</v>
      </c>
      <c r="U1034" t="str">
        <f>_xlfn.CONCAT(ROUND(Samples!$A1034, 0), ROUND(Samples!$B1034, 0))</f>
        <v>-11937</v>
      </c>
    </row>
    <row r="1035" spans="19:21" x14ac:dyDescent="0.25">
      <c r="S1035" t="str">
        <f>_xlfn.CONCAT(ROUND(Samples!$A1035, 0), ", ", ROUND(Samples!$B1035, 0))</f>
        <v>-119, 37</v>
      </c>
      <c r="U1035" t="str">
        <f>_xlfn.CONCAT(ROUND(Samples!$A1035, 0), ROUND(Samples!$B1035, 0))</f>
        <v>-11937</v>
      </c>
    </row>
    <row r="1036" spans="19:21" x14ac:dyDescent="0.25">
      <c r="S1036" t="str">
        <f>_xlfn.CONCAT(ROUND(Samples!$A1036, 0), ", ", ROUND(Samples!$B1036, 0))</f>
        <v>-119, 37</v>
      </c>
      <c r="U1036" t="str">
        <f>_xlfn.CONCAT(ROUND(Samples!$A1036, 0), ROUND(Samples!$B1036, 0))</f>
        <v>-11937</v>
      </c>
    </row>
    <row r="1037" spans="19:21" x14ac:dyDescent="0.25">
      <c r="S1037" t="str">
        <f>_xlfn.CONCAT(ROUND(Samples!$A1037, 0), ", ", ROUND(Samples!$B1037, 0))</f>
        <v>-119, 37</v>
      </c>
      <c r="U1037" t="str">
        <f>_xlfn.CONCAT(ROUND(Samples!$A1037, 0), ROUND(Samples!$B1037, 0))</f>
        <v>-11937</v>
      </c>
    </row>
    <row r="1038" spans="19:21" x14ac:dyDescent="0.25">
      <c r="S1038" t="str">
        <f>_xlfn.CONCAT(ROUND(Samples!$A1038, 0), ", ", ROUND(Samples!$B1038, 0))</f>
        <v>-119, 37</v>
      </c>
      <c r="U1038" t="str">
        <f>_xlfn.CONCAT(ROUND(Samples!$A1038, 0), ROUND(Samples!$B1038, 0))</f>
        <v>-11937</v>
      </c>
    </row>
    <row r="1039" spans="19:21" x14ac:dyDescent="0.25">
      <c r="S1039" t="str">
        <f>_xlfn.CONCAT(ROUND(Samples!$A1039, 0), ", ", ROUND(Samples!$B1039, 0))</f>
        <v>-119, 37</v>
      </c>
      <c r="U1039" t="str">
        <f>_xlfn.CONCAT(ROUND(Samples!$A1039, 0), ROUND(Samples!$B1039, 0))</f>
        <v>-11937</v>
      </c>
    </row>
    <row r="1040" spans="19:21" x14ac:dyDescent="0.25">
      <c r="S1040" t="str">
        <f>_xlfn.CONCAT(ROUND(Samples!$A1040, 0), ", ", ROUND(Samples!$B1040, 0))</f>
        <v>-119, 37</v>
      </c>
      <c r="U1040" t="str">
        <f>_xlfn.CONCAT(ROUND(Samples!$A1040, 0), ROUND(Samples!$B1040, 0))</f>
        <v>-11937</v>
      </c>
    </row>
    <row r="1041" spans="19:21" x14ac:dyDescent="0.25">
      <c r="S1041" t="str">
        <f>_xlfn.CONCAT(ROUND(Samples!$A1041, 0), ", ", ROUND(Samples!$B1041, 0))</f>
        <v>-119, 37</v>
      </c>
      <c r="U1041" t="str">
        <f>_xlfn.CONCAT(ROUND(Samples!$A1041, 0), ROUND(Samples!$B1041, 0))</f>
        <v>-11937</v>
      </c>
    </row>
    <row r="1042" spans="19:21" x14ac:dyDescent="0.25">
      <c r="S1042" t="str">
        <f>_xlfn.CONCAT(ROUND(Samples!$A1042, 0), ", ", ROUND(Samples!$B1042, 0))</f>
        <v>-119, 37</v>
      </c>
      <c r="U1042" t="str">
        <f>_xlfn.CONCAT(ROUND(Samples!$A1042, 0), ROUND(Samples!$B1042, 0))</f>
        <v>-11937</v>
      </c>
    </row>
    <row r="1043" spans="19:21" x14ac:dyDescent="0.25">
      <c r="S1043" t="str">
        <f>_xlfn.CONCAT(ROUND(Samples!$A1043, 0), ", ", ROUND(Samples!$B1043, 0))</f>
        <v>-119, 37</v>
      </c>
      <c r="U1043" t="str">
        <f>_xlfn.CONCAT(ROUND(Samples!$A1043, 0), ROUND(Samples!$B1043, 0))</f>
        <v>-11937</v>
      </c>
    </row>
    <row r="1044" spans="19:21" x14ac:dyDescent="0.25">
      <c r="S1044" t="str">
        <f>_xlfn.CONCAT(ROUND(Samples!$A1044, 0), ", ", ROUND(Samples!$B1044, 0))</f>
        <v>-119, 37</v>
      </c>
      <c r="U1044" t="str">
        <f>_xlfn.CONCAT(ROUND(Samples!$A1044, 0), ROUND(Samples!$B1044, 0))</f>
        <v>-11937</v>
      </c>
    </row>
    <row r="1045" spans="19:21" x14ac:dyDescent="0.25">
      <c r="S1045" t="str">
        <f>_xlfn.CONCAT(ROUND(Samples!$A1045, 0), ", ", ROUND(Samples!$B1045, 0))</f>
        <v>-119, 37</v>
      </c>
      <c r="U1045" t="str">
        <f>_xlfn.CONCAT(ROUND(Samples!$A1045, 0), ROUND(Samples!$B1045, 0))</f>
        <v>-11937</v>
      </c>
    </row>
    <row r="1046" spans="19:21" x14ac:dyDescent="0.25">
      <c r="S1046" t="str">
        <f>_xlfn.CONCAT(ROUND(Samples!$A1046, 0), ", ", ROUND(Samples!$B1046, 0))</f>
        <v>-119, 37</v>
      </c>
      <c r="U1046" t="str">
        <f>_xlfn.CONCAT(ROUND(Samples!$A1046, 0), ROUND(Samples!$B1046, 0))</f>
        <v>-11937</v>
      </c>
    </row>
    <row r="1047" spans="19:21" x14ac:dyDescent="0.25">
      <c r="S1047" t="str">
        <f>_xlfn.CONCAT(ROUND(Samples!$A1047, 0), ", ", ROUND(Samples!$B1047, 0))</f>
        <v>-119, 37</v>
      </c>
      <c r="U1047" t="str">
        <f>_xlfn.CONCAT(ROUND(Samples!$A1047, 0), ROUND(Samples!$B1047, 0))</f>
        <v>-11937</v>
      </c>
    </row>
    <row r="1048" spans="19:21" x14ac:dyDescent="0.25">
      <c r="S1048" t="str">
        <f>_xlfn.CONCAT(ROUND(Samples!$A1048, 0), ", ", ROUND(Samples!$B1048, 0))</f>
        <v>-119, 37</v>
      </c>
      <c r="U1048" t="str">
        <f>_xlfn.CONCAT(ROUND(Samples!$A1048, 0), ROUND(Samples!$B1048, 0))</f>
        <v>-11937</v>
      </c>
    </row>
    <row r="1049" spans="19:21" x14ac:dyDescent="0.25">
      <c r="S1049" t="str">
        <f>_xlfn.CONCAT(ROUND(Samples!$A1049, 0), ", ", ROUND(Samples!$B1049, 0))</f>
        <v>-119, 37</v>
      </c>
      <c r="U1049" t="str">
        <f>_xlfn.CONCAT(ROUND(Samples!$A1049, 0), ROUND(Samples!$B1049, 0))</f>
        <v>-11937</v>
      </c>
    </row>
    <row r="1050" spans="19:21" x14ac:dyDescent="0.25">
      <c r="S1050" t="str">
        <f>_xlfn.CONCAT(ROUND(Samples!$A1050, 0), ", ", ROUND(Samples!$B1050, 0))</f>
        <v>-119, 37</v>
      </c>
      <c r="U1050" t="str">
        <f>_xlfn.CONCAT(ROUND(Samples!$A1050, 0), ROUND(Samples!$B1050, 0))</f>
        <v>-11937</v>
      </c>
    </row>
    <row r="1051" spans="19:21" x14ac:dyDescent="0.25">
      <c r="S1051" t="str">
        <f>_xlfn.CONCAT(ROUND(Samples!$A1051, 0), ", ", ROUND(Samples!$B1051, 0))</f>
        <v>-119, 37</v>
      </c>
      <c r="U1051" t="str">
        <f>_xlfn.CONCAT(ROUND(Samples!$A1051, 0), ROUND(Samples!$B1051, 0))</f>
        <v>-11937</v>
      </c>
    </row>
    <row r="1052" spans="19:21" x14ac:dyDescent="0.25">
      <c r="S1052" t="str">
        <f>_xlfn.CONCAT(ROUND(Samples!$A1052, 0), ", ", ROUND(Samples!$B1052, 0))</f>
        <v>-119, 37</v>
      </c>
      <c r="U1052" t="str">
        <f>_xlfn.CONCAT(ROUND(Samples!$A1052, 0), ROUND(Samples!$B1052, 0))</f>
        <v>-11937</v>
      </c>
    </row>
    <row r="1053" spans="19:21" x14ac:dyDescent="0.25">
      <c r="S1053" t="str">
        <f>_xlfn.CONCAT(ROUND(Samples!$A1053, 0), ", ", ROUND(Samples!$B1053, 0))</f>
        <v>-119, 37</v>
      </c>
      <c r="U1053" t="str">
        <f>_xlfn.CONCAT(ROUND(Samples!$A1053, 0), ROUND(Samples!$B1053, 0))</f>
        <v>-11937</v>
      </c>
    </row>
    <row r="1054" spans="19:21" x14ac:dyDescent="0.25">
      <c r="S1054" t="str">
        <f>_xlfn.CONCAT(ROUND(Samples!$A1054, 0), ", ", ROUND(Samples!$B1054, 0))</f>
        <v>-119, 37</v>
      </c>
      <c r="U1054" t="str">
        <f>_xlfn.CONCAT(ROUND(Samples!$A1054, 0), ROUND(Samples!$B1054, 0))</f>
        <v>-11937</v>
      </c>
    </row>
    <row r="1055" spans="19:21" x14ac:dyDescent="0.25">
      <c r="S1055" t="str">
        <f>_xlfn.CONCAT(ROUND(Samples!$A1055, 0), ", ", ROUND(Samples!$B1055, 0))</f>
        <v>-119, 37</v>
      </c>
      <c r="U1055" t="str">
        <f>_xlfn.CONCAT(ROUND(Samples!$A1055, 0), ROUND(Samples!$B1055, 0))</f>
        <v>-11937</v>
      </c>
    </row>
    <row r="1056" spans="19:21" x14ac:dyDescent="0.25">
      <c r="S1056" t="str">
        <f>_xlfn.CONCAT(ROUND(Samples!$A1056, 0), ", ", ROUND(Samples!$B1056, 0))</f>
        <v>-119, 37</v>
      </c>
      <c r="U1056" t="str">
        <f>_xlfn.CONCAT(ROUND(Samples!$A1056, 0), ROUND(Samples!$B1056, 0))</f>
        <v>-11937</v>
      </c>
    </row>
    <row r="1057" spans="19:21" x14ac:dyDescent="0.25">
      <c r="S1057" t="str">
        <f>_xlfn.CONCAT(ROUND(Samples!$A1057, 0), ", ", ROUND(Samples!$B1057, 0))</f>
        <v>-119, 37</v>
      </c>
      <c r="U1057" t="str">
        <f>_xlfn.CONCAT(ROUND(Samples!$A1057, 0), ROUND(Samples!$B1057, 0))</f>
        <v>-11937</v>
      </c>
    </row>
    <row r="1058" spans="19:21" x14ac:dyDescent="0.25">
      <c r="S1058" t="str">
        <f>_xlfn.CONCAT(ROUND(Samples!$A1058, 0), ", ", ROUND(Samples!$B1058, 0))</f>
        <v>-119, 37</v>
      </c>
      <c r="U1058" t="str">
        <f>_xlfn.CONCAT(ROUND(Samples!$A1058, 0), ROUND(Samples!$B1058, 0))</f>
        <v>-11937</v>
      </c>
    </row>
    <row r="1059" spans="19:21" x14ac:dyDescent="0.25">
      <c r="S1059" t="str">
        <f>_xlfn.CONCAT(ROUND(Samples!$A1059, 0), ", ", ROUND(Samples!$B1059, 0))</f>
        <v>-119, 37</v>
      </c>
      <c r="U1059" t="str">
        <f>_xlfn.CONCAT(ROUND(Samples!$A1059, 0), ROUND(Samples!$B1059, 0))</f>
        <v>-11937</v>
      </c>
    </row>
    <row r="1060" spans="19:21" x14ac:dyDescent="0.25">
      <c r="S1060" t="str">
        <f>_xlfn.CONCAT(ROUND(Samples!$A1060, 0), ", ", ROUND(Samples!$B1060, 0))</f>
        <v>-119, 37</v>
      </c>
      <c r="U1060" t="str">
        <f>_xlfn.CONCAT(ROUND(Samples!$A1060, 0), ROUND(Samples!$B1060, 0))</f>
        <v>-11937</v>
      </c>
    </row>
    <row r="1061" spans="19:21" x14ac:dyDescent="0.25">
      <c r="S1061" t="str">
        <f>_xlfn.CONCAT(ROUND(Samples!$A1061, 0), ", ", ROUND(Samples!$B1061, 0))</f>
        <v>-119, 37</v>
      </c>
      <c r="U1061" t="str">
        <f>_xlfn.CONCAT(ROUND(Samples!$A1061, 0), ROUND(Samples!$B1061, 0))</f>
        <v>-11937</v>
      </c>
    </row>
    <row r="1062" spans="19:21" x14ac:dyDescent="0.25">
      <c r="S1062" t="str">
        <f>_xlfn.CONCAT(ROUND(Samples!$A1062, 0), ", ", ROUND(Samples!$B1062, 0))</f>
        <v>-119, 37</v>
      </c>
      <c r="U1062" t="str">
        <f>_xlfn.CONCAT(ROUND(Samples!$A1062, 0), ROUND(Samples!$B1062, 0))</f>
        <v>-11937</v>
      </c>
    </row>
    <row r="1063" spans="19:21" x14ac:dyDescent="0.25">
      <c r="S1063" t="str">
        <f>_xlfn.CONCAT(ROUND(Samples!$A1063, 0), ", ", ROUND(Samples!$B1063, 0))</f>
        <v>-119, 37</v>
      </c>
      <c r="U1063" t="str">
        <f>_xlfn.CONCAT(ROUND(Samples!$A1063, 0), ROUND(Samples!$B1063, 0))</f>
        <v>-11937</v>
      </c>
    </row>
    <row r="1064" spans="19:21" x14ac:dyDescent="0.25">
      <c r="S1064" t="str">
        <f>_xlfn.CONCAT(ROUND(Samples!$A1064, 0), ", ", ROUND(Samples!$B1064, 0))</f>
        <v>-119, 37</v>
      </c>
      <c r="U1064" t="str">
        <f>_xlfn.CONCAT(ROUND(Samples!$A1064, 0), ROUND(Samples!$B1064, 0))</f>
        <v>-11937</v>
      </c>
    </row>
    <row r="1065" spans="19:21" x14ac:dyDescent="0.25">
      <c r="S1065" t="str">
        <f>_xlfn.CONCAT(ROUND(Samples!$A1065, 0), ", ", ROUND(Samples!$B1065, 0))</f>
        <v>-119, 37</v>
      </c>
      <c r="U1065" t="str">
        <f>_xlfn.CONCAT(ROUND(Samples!$A1065, 0), ROUND(Samples!$B1065, 0))</f>
        <v>-11937</v>
      </c>
    </row>
    <row r="1066" spans="19:21" x14ac:dyDescent="0.25">
      <c r="S1066" t="str">
        <f>_xlfn.CONCAT(ROUND(Samples!$A1066, 0), ", ", ROUND(Samples!$B1066, 0))</f>
        <v>-119, 37</v>
      </c>
      <c r="U1066" t="str">
        <f>_xlfn.CONCAT(ROUND(Samples!$A1066, 0), ROUND(Samples!$B1066, 0))</f>
        <v>-11937</v>
      </c>
    </row>
    <row r="1067" spans="19:21" x14ac:dyDescent="0.25">
      <c r="S1067" t="str">
        <f>_xlfn.CONCAT(ROUND(Samples!$A1067, 0), ", ", ROUND(Samples!$B1067, 0))</f>
        <v>-119, 37</v>
      </c>
      <c r="U1067" t="str">
        <f>_xlfn.CONCAT(ROUND(Samples!$A1067, 0), ROUND(Samples!$B1067, 0))</f>
        <v>-11937</v>
      </c>
    </row>
    <row r="1068" spans="19:21" x14ac:dyDescent="0.25">
      <c r="S1068" t="str">
        <f>_xlfn.CONCAT(ROUND(Samples!$A1068, 0), ", ", ROUND(Samples!$B1068, 0))</f>
        <v>-119, 37</v>
      </c>
      <c r="U1068" t="str">
        <f>_xlfn.CONCAT(ROUND(Samples!$A1068, 0), ROUND(Samples!$B1068, 0))</f>
        <v>-11937</v>
      </c>
    </row>
    <row r="1069" spans="19:21" x14ac:dyDescent="0.25">
      <c r="S1069" t="str">
        <f>_xlfn.CONCAT(ROUND(Samples!$A1069, 0), ", ", ROUND(Samples!$B1069, 0))</f>
        <v>-119, 37</v>
      </c>
      <c r="U1069" t="str">
        <f>_xlfn.CONCAT(ROUND(Samples!$A1069, 0), ROUND(Samples!$B1069, 0))</f>
        <v>-11937</v>
      </c>
    </row>
    <row r="1070" spans="19:21" x14ac:dyDescent="0.25">
      <c r="S1070" t="str">
        <f>_xlfn.CONCAT(ROUND(Samples!$A1070, 0), ", ", ROUND(Samples!$B1070, 0))</f>
        <v>-119, 37</v>
      </c>
      <c r="U1070" t="str">
        <f>_xlfn.CONCAT(ROUND(Samples!$A1070, 0), ROUND(Samples!$B1070, 0))</f>
        <v>-11937</v>
      </c>
    </row>
    <row r="1071" spans="19:21" x14ac:dyDescent="0.25">
      <c r="S1071" t="str">
        <f>_xlfn.CONCAT(ROUND(Samples!$A1071, 0), ", ", ROUND(Samples!$B1071, 0))</f>
        <v>-119, 37</v>
      </c>
      <c r="U1071" t="str">
        <f>_xlfn.CONCAT(ROUND(Samples!$A1071, 0), ROUND(Samples!$B1071, 0))</f>
        <v>-11937</v>
      </c>
    </row>
    <row r="1072" spans="19:21" x14ac:dyDescent="0.25">
      <c r="S1072" t="str">
        <f>_xlfn.CONCAT(ROUND(Samples!$A1072, 0), ", ", ROUND(Samples!$B1072, 0))</f>
        <v>-119, 37</v>
      </c>
      <c r="U1072" t="str">
        <f>_xlfn.CONCAT(ROUND(Samples!$A1072, 0), ROUND(Samples!$B1072, 0))</f>
        <v>-11937</v>
      </c>
    </row>
    <row r="1073" spans="19:21" x14ac:dyDescent="0.25">
      <c r="S1073" t="str">
        <f>_xlfn.CONCAT(ROUND(Samples!$A1073, 0), ", ", ROUND(Samples!$B1073, 0))</f>
        <v>-119, 37</v>
      </c>
      <c r="U1073" t="str">
        <f>_xlfn.CONCAT(ROUND(Samples!$A1073, 0), ROUND(Samples!$B1073, 0))</f>
        <v>-11937</v>
      </c>
    </row>
    <row r="1074" spans="19:21" x14ac:dyDescent="0.25">
      <c r="S1074" t="str">
        <f>_xlfn.CONCAT(ROUND(Samples!$A1074, 0), ", ", ROUND(Samples!$B1074, 0))</f>
        <v>-119, 37</v>
      </c>
      <c r="U1074" t="str">
        <f>_xlfn.CONCAT(ROUND(Samples!$A1074, 0), ROUND(Samples!$B1074, 0))</f>
        <v>-11937</v>
      </c>
    </row>
    <row r="1075" spans="19:21" x14ac:dyDescent="0.25">
      <c r="S1075" t="str">
        <f>_xlfn.CONCAT(ROUND(Samples!$A1075, 0), ", ", ROUND(Samples!$B1075, 0))</f>
        <v>-119, 37</v>
      </c>
      <c r="U1075" t="str">
        <f>_xlfn.CONCAT(ROUND(Samples!$A1075, 0), ROUND(Samples!$B1075, 0))</f>
        <v>-11937</v>
      </c>
    </row>
    <row r="1076" spans="19:21" x14ac:dyDescent="0.25">
      <c r="S1076" t="str">
        <f>_xlfn.CONCAT(ROUND(Samples!$A1076, 0), ", ", ROUND(Samples!$B1076, 0))</f>
        <v>-119, 37</v>
      </c>
      <c r="U1076" t="str">
        <f>_xlfn.CONCAT(ROUND(Samples!$A1076, 0), ROUND(Samples!$B1076, 0))</f>
        <v>-11937</v>
      </c>
    </row>
    <row r="1077" spans="19:21" x14ac:dyDescent="0.25">
      <c r="S1077" t="str">
        <f>_xlfn.CONCAT(ROUND(Samples!$A1077, 0), ", ", ROUND(Samples!$B1077, 0))</f>
        <v>-119, 37</v>
      </c>
      <c r="U1077" t="str">
        <f>_xlfn.CONCAT(ROUND(Samples!$A1077, 0), ROUND(Samples!$B1077, 0))</f>
        <v>-11937</v>
      </c>
    </row>
    <row r="1078" spans="19:21" x14ac:dyDescent="0.25">
      <c r="S1078" t="str">
        <f>_xlfn.CONCAT(ROUND(Samples!$A1078, 0), ", ", ROUND(Samples!$B1078, 0))</f>
        <v>-119, 37</v>
      </c>
      <c r="U1078" t="str">
        <f>_xlfn.CONCAT(ROUND(Samples!$A1078, 0), ROUND(Samples!$B1078, 0))</f>
        <v>-11937</v>
      </c>
    </row>
    <row r="1079" spans="19:21" x14ac:dyDescent="0.25">
      <c r="S1079" t="str">
        <f>_xlfn.CONCAT(ROUND(Samples!$A1079, 0), ", ", ROUND(Samples!$B1079, 0))</f>
        <v>-120, 39</v>
      </c>
      <c r="U1079" t="str">
        <f>_xlfn.CONCAT(ROUND(Samples!$A1079, 0), ROUND(Samples!$B1079, 0))</f>
        <v>-12039</v>
      </c>
    </row>
    <row r="1080" spans="19:21" x14ac:dyDescent="0.25">
      <c r="S1080" t="str">
        <f>_xlfn.CONCAT(ROUND(Samples!$A1080, 0), ", ", ROUND(Samples!$B1080, 0))</f>
        <v>-120, 39</v>
      </c>
      <c r="U1080" t="str">
        <f>_xlfn.CONCAT(ROUND(Samples!$A1080, 0), ROUND(Samples!$B1080, 0))</f>
        <v>-12039</v>
      </c>
    </row>
    <row r="1081" spans="19:21" x14ac:dyDescent="0.25">
      <c r="S1081" t="str">
        <f>_xlfn.CONCAT(ROUND(Samples!$A1081, 0), ", ", ROUND(Samples!$B1081, 0))</f>
        <v>-120, 39</v>
      </c>
      <c r="U1081" t="str">
        <f>_xlfn.CONCAT(ROUND(Samples!$A1081, 0), ROUND(Samples!$B1081, 0))</f>
        <v>-12039</v>
      </c>
    </row>
    <row r="1082" spans="19:21" x14ac:dyDescent="0.25">
      <c r="S1082" t="str">
        <f>_xlfn.CONCAT(ROUND(Samples!$A1082, 0), ", ", ROUND(Samples!$B1082, 0))</f>
        <v>-119, 37</v>
      </c>
      <c r="U1082" t="str">
        <f>_xlfn.CONCAT(ROUND(Samples!$A1082, 0), ROUND(Samples!$B1082, 0))</f>
        <v>-11937</v>
      </c>
    </row>
    <row r="1083" spans="19:21" x14ac:dyDescent="0.25">
      <c r="S1083" t="str">
        <f>_xlfn.CONCAT(ROUND(Samples!$A1083, 0), ", ", ROUND(Samples!$B1083, 0))</f>
        <v>-119, 37</v>
      </c>
      <c r="U1083" t="str">
        <f>_xlfn.CONCAT(ROUND(Samples!$A1083, 0), ROUND(Samples!$B1083, 0))</f>
        <v>-11937</v>
      </c>
    </row>
    <row r="1084" spans="19:21" x14ac:dyDescent="0.25">
      <c r="S1084" t="str">
        <f>_xlfn.CONCAT(ROUND(Samples!$A1084, 0), ", ", ROUND(Samples!$B1084, 0))</f>
        <v>-119, 37</v>
      </c>
      <c r="U1084" t="str">
        <f>_xlfn.CONCAT(ROUND(Samples!$A1084, 0), ROUND(Samples!$B1084, 0))</f>
        <v>-11937</v>
      </c>
    </row>
    <row r="1085" spans="19:21" x14ac:dyDescent="0.25">
      <c r="S1085" t="str">
        <f>_xlfn.CONCAT(ROUND(Samples!$A1085, 0), ", ", ROUND(Samples!$B1085, 0))</f>
        <v>-119, 37</v>
      </c>
      <c r="U1085" t="str">
        <f>_xlfn.CONCAT(ROUND(Samples!$A1085, 0), ROUND(Samples!$B1085, 0))</f>
        <v>-11937</v>
      </c>
    </row>
    <row r="1086" spans="19:21" x14ac:dyDescent="0.25">
      <c r="S1086" t="str">
        <f>_xlfn.CONCAT(ROUND(Samples!$A1086, 0), ", ", ROUND(Samples!$B1086, 0))</f>
        <v>-119, 37</v>
      </c>
      <c r="U1086" t="str">
        <f>_xlfn.CONCAT(ROUND(Samples!$A1086, 0), ROUND(Samples!$B1086, 0))</f>
        <v>-11937</v>
      </c>
    </row>
    <row r="1087" spans="19:21" x14ac:dyDescent="0.25">
      <c r="S1087" t="str">
        <f>_xlfn.CONCAT(ROUND(Samples!$A1087, 0), ", ", ROUND(Samples!$B1087, 0))</f>
        <v>-119, 37</v>
      </c>
      <c r="U1087" t="str">
        <f>_xlfn.CONCAT(ROUND(Samples!$A1087, 0), ROUND(Samples!$B1087, 0))</f>
        <v>-11937</v>
      </c>
    </row>
    <row r="1088" spans="19:21" x14ac:dyDescent="0.25">
      <c r="S1088" t="str">
        <f>_xlfn.CONCAT(ROUND(Samples!$A1088, 0), ", ", ROUND(Samples!$B1088, 0))</f>
        <v>-119, 37</v>
      </c>
      <c r="U1088" t="str">
        <f>_xlfn.CONCAT(ROUND(Samples!$A1088, 0), ROUND(Samples!$B1088, 0))</f>
        <v>-11937</v>
      </c>
    </row>
    <row r="1089" spans="19:21" x14ac:dyDescent="0.25">
      <c r="S1089" t="str">
        <f>_xlfn.CONCAT(ROUND(Samples!$A1089, 0), ", ", ROUND(Samples!$B1089, 0))</f>
        <v>-120, 38</v>
      </c>
      <c r="U1089" t="str">
        <f>_xlfn.CONCAT(ROUND(Samples!$A1089, 0), ROUND(Samples!$B1089, 0))</f>
        <v>-12038</v>
      </c>
    </row>
    <row r="1090" spans="19:21" x14ac:dyDescent="0.25">
      <c r="S1090" t="str">
        <f>_xlfn.CONCAT(ROUND(Samples!$A1090, 0), ", ", ROUND(Samples!$B1090, 0))</f>
        <v>-119, 37</v>
      </c>
      <c r="U1090" t="str">
        <f>_xlfn.CONCAT(ROUND(Samples!$A1090, 0), ROUND(Samples!$B1090, 0))</f>
        <v>-11937</v>
      </c>
    </row>
    <row r="1091" spans="19:21" x14ac:dyDescent="0.25">
      <c r="S1091" t="str">
        <f>_xlfn.CONCAT(ROUND(Samples!$A1091, 0), ", ", ROUND(Samples!$B1091, 0))</f>
        <v>-119, 37</v>
      </c>
      <c r="U1091" t="str">
        <f>_xlfn.CONCAT(ROUND(Samples!$A1091, 0), ROUND(Samples!$B1091, 0))</f>
        <v>-11937</v>
      </c>
    </row>
    <row r="1092" spans="19:21" x14ac:dyDescent="0.25">
      <c r="S1092" t="str">
        <f>_xlfn.CONCAT(ROUND(Samples!$A1092, 0), ", ", ROUND(Samples!$B1092, 0))</f>
        <v>-119, 37</v>
      </c>
      <c r="U1092" t="str">
        <f>_xlfn.CONCAT(ROUND(Samples!$A1092, 0), ROUND(Samples!$B1092, 0))</f>
        <v>-11937</v>
      </c>
    </row>
    <row r="1093" spans="19:21" x14ac:dyDescent="0.25">
      <c r="S1093" t="str">
        <f>_xlfn.CONCAT(ROUND(Samples!$A1093, 0), ", ", ROUND(Samples!$B1093, 0))</f>
        <v>-119, 37</v>
      </c>
      <c r="U1093" t="str">
        <f>_xlfn.CONCAT(ROUND(Samples!$A1093, 0), ROUND(Samples!$B1093, 0))</f>
        <v>-11937</v>
      </c>
    </row>
    <row r="1094" spans="19:21" x14ac:dyDescent="0.25">
      <c r="S1094" t="str">
        <f>_xlfn.CONCAT(ROUND(Samples!$A1094, 0), ", ", ROUND(Samples!$B1094, 0))</f>
        <v>-119, 37</v>
      </c>
      <c r="U1094" t="str">
        <f>_xlfn.CONCAT(ROUND(Samples!$A1094, 0), ROUND(Samples!$B1094, 0))</f>
        <v>-11937</v>
      </c>
    </row>
    <row r="1095" spans="19:21" x14ac:dyDescent="0.25">
      <c r="S1095" t="str">
        <f>_xlfn.CONCAT(ROUND(Samples!$A1095, 0), ", ", ROUND(Samples!$B1095, 0))</f>
        <v>-119, 37</v>
      </c>
      <c r="U1095" t="str">
        <f>_xlfn.CONCAT(ROUND(Samples!$A1095, 0), ROUND(Samples!$B1095, 0))</f>
        <v>-11937</v>
      </c>
    </row>
    <row r="1096" spans="19:21" x14ac:dyDescent="0.25">
      <c r="S1096" t="str">
        <f>_xlfn.CONCAT(ROUND(Samples!$A1096, 0), ", ", ROUND(Samples!$B1096, 0))</f>
        <v>-119, 37</v>
      </c>
      <c r="U1096" t="str">
        <f>_xlfn.CONCAT(ROUND(Samples!$A1096, 0), ROUND(Samples!$B1096, 0))</f>
        <v>-11937</v>
      </c>
    </row>
    <row r="1097" spans="19:21" x14ac:dyDescent="0.25">
      <c r="S1097" t="str">
        <f>_xlfn.CONCAT(ROUND(Samples!$A1097, 0), ", ", ROUND(Samples!$B1097, 0))</f>
        <v>-119, 37</v>
      </c>
      <c r="U1097" t="str">
        <f>_xlfn.CONCAT(ROUND(Samples!$A1097, 0), ROUND(Samples!$B1097, 0))</f>
        <v>-11937</v>
      </c>
    </row>
    <row r="1098" spans="19:21" x14ac:dyDescent="0.25">
      <c r="S1098" t="str">
        <f>_xlfn.CONCAT(ROUND(Samples!$A1098, 0), ", ", ROUND(Samples!$B1098, 0))</f>
        <v>-119, 37</v>
      </c>
      <c r="U1098" t="str">
        <f>_xlfn.CONCAT(ROUND(Samples!$A1098, 0), ROUND(Samples!$B1098, 0))</f>
        <v>-11937</v>
      </c>
    </row>
    <row r="1099" spans="19:21" x14ac:dyDescent="0.25">
      <c r="S1099" t="str">
        <f>_xlfn.CONCAT(ROUND(Samples!$A1099, 0), ", ", ROUND(Samples!$B1099, 0))</f>
        <v>-119, 37</v>
      </c>
      <c r="U1099" t="str">
        <f>_xlfn.CONCAT(ROUND(Samples!$A1099, 0), ROUND(Samples!$B1099, 0))</f>
        <v>-11937</v>
      </c>
    </row>
    <row r="1100" spans="19:21" x14ac:dyDescent="0.25">
      <c r="S1100" t="str">
        <f>_xlfn.CONCAT(ROUND(Samples!$A1100, 0), ", ", ROUND(Samples!$B1100, 0))</f>
        <v>-119, 37</v>
      </c>
      <c r="U1100" t="str">
        <f>_xlfn.CONCAT(ROUND(Samples!$A1100, 0), ROUND(Samples!$B1100, 0))</f>
        <v>-11937</v>
      </c>
    </row>
    <row r="1101" spans="19:21" x14ac:dyDescent="0.25">
      <c r="S1101" t="str">
        <f>_xlfn.CONCAT(ROUND(Samples!$A1101, 0), ", ", ROUND(Samples!$B1101, 0))</f>
        <v>-119, 37</v>
      </c>
      <c r="U1101" t="str">
        <f>_xlfn.CONCAT(ROUND(Samples!$A1101, 0), ROUND(Samples!$B1101, 0))</f>
        <v>-11937</v>
      </c>
    </row>
    <row r="1102" spans="19:21" x14ac:dyDescent="0.25">
      <c r="S1102" t="str">
        <f>_xlfn.CONCAT(ROUND(Samples!$A1102, 0), ", ", ROUND(Samples!$B1102, 0))</f>
        <v>-119, 37</v>
      </c>
      <c r="U1102" t="str">
        <f>_xlfn.CONCAT(ROUND(Samples!$A1102, 0), ROUND(Samples!$B1102, 0))</f>
        <v>-11937</v>
      </c>
    </row>
    <row r="1103" spans="19:21" x14ac:dyDescent="0.25">
      <c r="S1103" t="str">
        <f>_xlfn.CONCAT(ROUND(Samples!$A1103, 0), ", ", ROUND(Samples!$B1103, 0))</f>
        <v>-119, 37</v>
      </c>
      <c r="U1103" t="str">
        <f>_xlfn.CONCAT(ROUND(Samples!$A1103, 0), ROUND(Samples!$B1103, 0))</f>
        <v>-11937</v>
      </c>
    </row>
    <row r="1104" spans="19:21" x14ac:dyDescent="0.25">
      <c r="S1104" t="str">
        <f>_xlfn.CONCAT(ROUND(Samples!$A1104, 0), ", ", ROUND(Samples!$B1104, 0))</f>
        <v>-119, 37</v>
      </c>
      <c r="U1104" t="str">
        <f>_xlfn.CONCAT(ROUND(Samples!$A1104, 0), ROUND(Samples!$B1104, 0))</f>
        <v>-11937</v>
      </c>
    </row>
    <row r="1105" spans="19:21" x14ac:dyDescent="0.25">
      <c r="S1105" t="str">
        <f>_xlfn.CONCAT(ROUND(Samples!$A1105, 0), ", ", ROUND(Samples!$B1105, 0))</f>
        <v>-119, 37</v>
      </c>
      <c r="U1105" t="str">
        <f>_xlfn.CONCAT(ROUND(Samples!$A1105, 0), ROUND(Samples!$B1105, 0))</f>
        <v>-11937</v>
      </c>
    </row>
    <row r="1106" spans="19:21" x14ac:dyDescent="0.25">
      <c r="S1106" t="str">
        <f>_xlfn.CONCAT(ROUND(Samples!$A1106, 0), ", ", ROUND(Samples!$B1106, 0))</f>
        <v>-119, 37</v>
      </c>
      <c r="U1106" t="str">
        <f>_xlfn.CONCAT(ROUND(Samples!$A1106, 0), ROUND(Samples!$B1106, 0))</f>
        <v>-11937</v>
      </c>
    </row>
    <row r="1107" spans="19:21" x14ac:dyDescent="0.25">
      <c r="S1107" t="str">
        <f>_xlfn.CONCAT(ROUND(Samples!$A1107, 0), ", ", ROUND(Samples!$B1107, 0))</f>
        <v>-119, 37</v>
      </c>
      <c r="U1107" t="str">
        <f>_xlfn.CONCAT(ROUND(Samples!$A1107, 0), ROUND(Samples!$B1107, 0))</f>
        <v>-11937</v>
      </c>
    </row>
    <row r="1108" spans="19:21" x14ac:dyDescent="0.25">
      <c r="S1108" t="str">
        <f>_xlfn.CONCAT(ROUND(Samples!$A1108, 0), ", ", ROUND(Samples!$B1108, 0))</f>
        <v>-119, 37</v>
      </c>
      <c r="U1108" t="str">
        <f>_xlfn.CONCAT(ROUND(Samples!$A1108, 0), ROUND(Samples!$B1108, 0))</f>
        <v>-11937</v>
      </c>
    </row>
    <row r="1109" spans="19:21" x14ac:dyDescent="0.25">
      <c r="S1109" t="str">
        <f>_xlfn.CONCAT(ROUND(Samples!$A1109, 0), ", ", ROUND(Samples!$B1109, 0))</f>
        <v>-119, 37</v>
      </c>
      <c r="U1109" t="str">
        <f>_xlfn.CONCAT(ROUND(Samples!$A1109, 0), ROUND(Samples!$B1109, 0))</f>
        <v>-11937</v>
      </c>
    </row>
    <row r="1110" spans="19:21" x14ac:dyDescent="0.25">
      <c r="S1110" t="str">
        <f>_xlfn.CONCAT(ROUND(Samples!$A1110, 0), ", ", ROUND(Samples!$B1110, 0))</f>
        <v>-119, 37</v>
      </c>
      <c r="U1110" t="str">
        <f>_xlfn.CONCAT(ROUND(Samples!$A1110, 0), ROUND(Samples!$B1110, 0))</f>
        <v>-11937</v>
      </c>
    </row>
    <row r="1111" spans="19:21" x14ac:dyDescent="0.25">
      <c r="S1111" t="str">
        <f>_xlfn.CONCAT(ROUND(Samples!$A1111, 0), ", ", ROUND(Samples!$B1111, 0))</f>
        <v>-119, 37</v>
      </c>
      <c r="U1111" t="str">
        <f>_xlfn.CONCAT(ROUND(Samples!$A1111, 0), ROUND(Samples!$B1111, 0))</f>
        <v>-11937</v>
      </c>
    </row>
    <row r="1112" spans="19:21" x14ac:dyDescent="0.25">
      <c r="S1112" t="str">
        <f>_xlfn.CONCAT(ROUND(Samples!$A1112, 0), ", ", ROUND(Samples!$B1112, 0))</f>
        <v>-119, 37</v>
      </c>
      <c r="U1112" t="str">
        <f>_xlfn.CONCAT(ROUND(Samples!$A1112, 0), ROUND(Samples!$B1112, 0))</f>
        <v>-11937</v>
      </c>
    </row>
    <row r="1113" spans="19:21" x14ac:dyDescent="0.25">
      <c r="S1113" t="str">
        <f>_xlfn.CONCAT(ROUND(Samples!$A1113, 0), ", ", ROUND(Samples!$B1113, 0))</f>
        <v>-119, 37</v>
      </c>
      <c r="U1113" t="str">
        <f>_xlfn.CONCAT(ROUND(Samples!$A1113, 0), ROUND(Samples!$B1113, 0))</f>
        <v>-11937</v>
      </c>
    </row>
    <row r="1114" spans="19:21" x14ac:dyDescent="0.25">
      <c r="S1114" t="str">
        <f>_xlfn.CONCAT(ROUND(Samples!$A1114, 0), ", ", ROUND(Samples!$B1114, 0))</f>
        <v>-119, 37</v>
      </c>
      <c r="U1114" t="str">
        <f>_xlfn.CONCAT(ROUND(Samples!$A1114, 0), ROUND(Samples!$B1114, 0))</f>
        <v>-11937</v>
      </c>
    </row>
    <row r="1115" spans="19:21" x14ac:dyDescent="0.25">
      <c r="S1115" t="str">
        <f>_xlfn.CONCAT(ROUND(Samples!$A1115, 0), ", ", ROUND(Samples!$B1115, 0))</f>
        <v>-119, 37</v>
      </c>
      <c r="U1115" t="str">
        <f>_xlfn.CONCAT(ROUND(Samples!$A1115, 0), ROUND(Samples!$B1115, 0))</f>
        <v>-11937</v>
      </c>
    </row>
    <row r="1116" spans="19:21" x14ac:dyDescent="0.25">
      <c r="S1116" t="str">
        <f>_xlfn.CONCAT(ROUND(Samples!$A1116, 0), ", ", ROUND(Samples!$B1116, 0))</f>
        <v>-120, 38</v>
      </c>
      <c r="U1116" t="str">
        <f>_xlfn.CONCAT(ROUND(Samples!$A1116, 0), ROUND(Samples!$B1116, 0))</f>
        <v>-12038</v>
      </c>
    </row>
    <row r="1117" spans="19:21" x14ac:dyDescent="0.25">
      <c r="S1117" t="str">
        <f>_xlfn.CONCAT(ROUND(Samples!$A1117, 0), ", ", ROUND(Samples!$B1117, 0))</f>
        <v>-120, 38</v>
      </c>
      <c r="U1117" t="str">
        <f>_xlfn.CONCAT(ROUND(Samples!$A1117, 0), ROUND(Samples!$B1117, 0))</f>
        <v>-12038</v>
      </c>
    </row>
    <row r="1118" spans="19:21" x14ac:dyDescent="0.25">
      <c r="S1118" t="str">
        <f>_xlfn.CONCAT(ROUND(Samples!$A1118, 0), ", ", ROUND(Samples!$B1118, 0))</f>
        <v>-120, 38</v>
      </c>
      <c r="U1118" t="str">
        <f>_xlfn.CONCAT(ROUND(Samples!$A1118, 0), ROUND(Samples!$B1118, 0))</f>
        <v>-12038</v>
      </c>
    </row>
    <row r="1119" spans="19:21" x14ac:dyDescent="0.25">
      <c r="S1119" t="str">
        <f>_xlfn.CONCAT(ROUND(Samples!$A1119, 0), ", ", ROUND(Samples!$B1119, 0))</f>
        <v>-120, 38</v>
      </c>
      <c r="U1119" t="str">
        <f>_xlfn.CONCAT(ROUND(Samples!$A1119, 0), ROUND(Samples!$B1119, 0))</f>
        <v>-12038</v>
      </c>
    </row>
    <row r="1120" spans="19:21" x14ac:dyDescent="0.25">
      <c r="S1120" t="str">
        <f>_xlfn.CONCAT(ROUND(Samples!$A1120, 0), ", ", ROUND(Samples!$B1120, 0))</f>
        <v>-120, 38</v>
      </c>
      <c r="U1120" t="str">
        <f>_xlfn.CONCAT(ROUND(Samples!$A1120, 0), ROUND(Samples!$B1120, 0))</f>
        <v>-12038</v>
      </c>
    </row>
    <row r="1121" spans="19:21" x14ac:dyDescent="0.25">
      <c r="S1121" t="str">
        <f>_xlfn.CONCAT(ROUND(Samples!$A1121, 0), ", ", ROUND(Samples!$B1121, 0))</f>
        <v>-120, 38</v>
      </c>
      <c r="U1121" t="str">
        <f>_xlfn.CONCAT(ROUND(Samples!$A1121, 0), ROUND(Samples!$B1121, 0))</f>
        <v>-12038</v>
      </c>
    </row>
    <row r="1122" spans="19:21" x14ac:dyDescent="0.25">
      <c r="S1122" t="str">
        <f>_xlfn.CONCAT(ROUND(Samples!$A1122, 0), ", ", ROUND(Samples!$B1122, 0))</f>
        <v>-120, 38</v>
      </c>
      <c r="U1122" t="str">
        <f>_xlfn.CONCAT(ROUND(Samples!$A1122, 0), ROUND(Samples!$B1122, 0))</f>
        <v>-12038</v>
      </c>
    </row>
    <row r="1123" spans="19:21" x14ac:dyDescent="0.25">
      <c r="S1123" t="str">
        <f>_xlfn.CONCAT(ROUND(Samples!$A1123, 0), ", ", ROUND(Samples!$B1123, 0))</f>
        <v>-120, 38</v>
      </c>
      <c r="U1123" t="str">
        <f>_xlfn.CONCAT(ROUND(Samples!$A1123, 0), ROUND(Samples!$B1123, 0))</f>
        <v>-12038</v>
      </c>
    </row>
    <row r="1124" spans="19:21" x14ac:dyDescent="0.25">
      <c r="S1124" t="str">
        <f>_xlfn.CONCAT(ROUND(Samples!$A1124, 0), ", ", ROUND(Samples!$B1124, 0))</f>
        <v>-120, 38</v>
      </c>
      <c r="U1124" t="str">
        <f>_xlfn.CONCAT(ROUND(Samples!$A1124, 0), ROUND(Samples!$B1124, 0))</f>
        <v>-12038</v>
      </c>
    </row>
    <row r="1125" spans="19:21" x14ac:dyDescent="0.25">
      <c r="S1125" t="str">
        <f>_xlfn.CONCAT(ROUND(Samples!$A1125, 0), ", ", ROUND(Samples!$B1125, 0))</f>
        <v>-120, 38</v>
      </c>
      <c r="U1125" t="str">
        <f>_xlfn.CONCAT(ROUND(Samples!$A1125, 0), ROUND(Samples!$B1125, 0))</f>
        <v>-12038</v>
      </c>
    </row>
    <row r="1126" spans="19:21" x14ac:dyDescent="0.25">
      <c r="S1126" t="str">
        <f>_xlfn.CONCAT(ROUND(Samples!$A1126, 0), ", ", ROUND(Samples!$B1126, 0))</f>
        <v>-120, 38</v>
      </c>
      <c r="U1126" t="str">
        <f>_xlfn.CONCAT(ROUND(Samples!$A1126, 0), ROUND(Samples!$B1126, 0))</f>
        <v>-12038</v>
      </c>
    </row>
    <row r="1127" spans="19:21" x14ac:dyDescent="0.25">
      <c r="S1127" t="str">
        <f>_xlfn.CONCAT(ROUND(Samples!$A1127, 0), ", ", ROUND(Samples!$B1127, 0))</f>
        <v>-120, 38</v>
      </c>
      <c r="U1127" t="str">
        <f>_xlfn.CONCAT(ROUND(Samples!$A1127, 0), ROUND(Samples!$B1127, 0))</f>
        <v>-12038</v>
      </c>
    </row>
    <row r="1128" spans="19:21" x14ac:dyDescent="0.25">
      <c r="S1128" t="str">
        <f>_xlfn.CONCAT(ROUND(Samples!$A1128, 0), ", ", ROUND(Samples!$B1128, 0))</f>
        <v>-120, 38</v>
      </c>
      <c r="U1128" t="str">
        <f>_xlfn.CONCAT(ROUND(Samples!$A1128, 0), ROUND(Samples!$B1128, 0))</f>
        <v>-12038</v>
      </c>
    </row>
    <row r="1129" spans="19:21" x14ac:dyDescent="0.25">
      <c r="S1129" t="str">
        <f>_xlfn.CONCAT(ROUND(Samples!$A1129, 0), ", ", ROUND(Samples!$B1129, 0))</f>
        <v>-120, 38</v>
      </c>
      <c r="U1129" t="str">
        <f>_xlfn.CONCAT(ROUND(Samples!$A1129, 0), ROUND(Samples!$B1129, 0))</f>
        <v>-12038</v>
      </c>
    </row>
    <row r="1130" spans="19:21" x14ac:dyDescent="0.25">
      <c r="S1130" t="str">
        <f>_xlfn.CONCAT(ROUND(Samples!$A1130, 0), ", ", ROUND(Samples!$B1130, 0))</f>
        <v>-120, 38</v>
      </c>
      <c r="U1130" t="str">
        <f>_xlfn.CONCAT(ROUND(Samples!$A1130, 0), ROUND(Samples!$B1130, 0))</f>
        <v>-12038</v>
      </c>
    </row>
    <row r="1131" spans="19:21" x14ac:dyDescent="0.25">
      <c r="S1131" t="str">
        <f>_xlfn.CONCAT(ROUND(Samples!$A1131, 0), ", ", ROUND(Samples!$B1131, 0))</f>
        <v>-120, 38</v>
      </c>
      <c r="U1131" t="str">
        <f>_xlfn.CONCAT(ROUND(Samples!$A1131, 0), ROUND(Samples!$B1131, 0))</f>
        <v>-12038</v>
      </c>
    </row>
    <row r="1132" spans="19:21" x14ac:dyDescent="0.25">
      <c r="S1132" t="str">
        <f>_xlfn.CONCAT(ROUND(Samples!$A1132, 0), ", ", ROUND(Samples!$B1132, 0))</f>
        <v>-119, 37</v>
      </c>
      <c r="U1132" t="str">
        <f>_xlfn.CONCAT(ROUND(Samples!$A1132, 0), ROUND(Samples!$B1132, 0))</f>
        <v>-11937</v>
      </c>
    </row>
    <row r="1133" spans="19:21" x14ac:dyDescent="0.25">
      <c r="S1133" t="str">
        <f>_xlfn.CONCAT(ROUND(Samples!$A1133, 0), ", ", ROUND(Samples!$B1133, 0))</f>
        <v>-119, 37</v>
      </c>
      <c r="U1133" t="str">
        <f>_xlfn.CONCAT(ROUND(Samples!$A1133, 0), ROUND(Samples!$B1133, 0))</f>
        <v>-11937</v>
      </c>
    </row>
    <row r="1134" spans="19:21" x14ac:dyDescent="0.25">
      <c r="S1134" t="str">
        <f>_xlfn.CONCAT(ROUND(Samples!$A1134, 0), ", ", ROUND(Samples!$B1134, 0))</f>
        <v>-119, 37</v>
      </c>
      <c r="U1134" t="str">
        <f>_xlfn.CONCAT(ROUND(Samples!$A1134, 0), ROUND(Samples!$B1134, 0))</f>
        <v>-11937</v>
      </c>
    </row>
    <row r="1135" spans="19:21" x14ac:dyDescent="0.25">
      <c r="S1135" t="str">
        <f>_xlfn.CONCAT(ROUND(Samples!$A1135, 0), ", ", ROUND(Samples!$B1135, 0))</f>
        <v>-120, 38</v>
      </c>
      <c r="U1135" t="str">
        <f>_xlfn.CONCAT(ROUND(Samples!$A1135, 0), ROUND(Samples!$B1135, 0))</f>
        <v>-12038</v>
      </c>
    </row>
    <row r="1136" spans="19:21" x14ac:dyDescent="0.25">
      <c r="S1136" t="str">
        <f>_xlfn.CONCAT(ROUND(Samples!$A1136, 0), ", ", ROUND(Samples!$B1136, 0))</f>
        <v>-120, 38</v>
      </c>
      <c r="U1136" t="str">
        <f>_xlfn.CONCAT(ROUND(Samples!$A1136, 0), ROUND(Samples!$B1136, 0))</f>
        <v>-12038</v>
      </c>
    </row>
    <row r="1137" spans="19:21" x14ac:dyDescent="0.25">
      <c r="S1137" t="str">
        <f>_xlfn.CONCAT(ROUND(Samples!$A1137, 0), ", ", ROUND(Samples!$B1137, 0))</f>
        <v>-119, 37</v>
      </c>
      <c r="U1137" t="str">
        <f>_xlfn.CONCAT(ROUND(Samples!$A1137, 0), ROUND(Samples!$B1137, 0))</f>
        <v>-11937</v>
      </c>
    </row>
    <row r="1138" spans="19:21" x14ac:dyDescent="0.25">
      <c r="S1138" t="str">
        <f>_xlfn.CONCAT(ROUND(Samples!$A1138, 0), ", ", ROUND(Samples!$B1138, 0))</f>
        <v>-120, 38</v>
      </c>
      <c r="U1138" t="str">
        <f>_xlfn.CONCAT(ROUND(Samples!$A1138, 0), ROUND(Samples!$B1138, 0))</f>
        <v>-12038</v>
      </c>
    </row>
    <row r="1139" spans="19:21" x14ac:dyDescent="0.25">
      <c r="S1139" t="str">
        <f>_xlfn.CONCAT(ROUND(Samples!$A1139, 0), ", ", ROUND(Samples!$B1139, 0))</f>
        <v>-119, 37</v>
      </c>
      <c r="U1139" t="str">
        <f>_xlfn.CONCAT(ROUND(Samples!$A1139, 0), ROUND(Samples!$B1139, 0))</f>
        <v>-11937</v>
      </c>
    </row>
    <row r="1140" spans="19:21" x14ac:dyDescent="0.25">
      <c r="S1140" t="str">
        <f>_xlfn.CONCAT(ROUND(Samples!$A1140, 0), ", ", ROUND(Samples!$B1140, 0))</f>
        <v>-119, 37</v>
      </c>
      <c r="U1140" t="str">
        <f>_xlfn.CONCAT(ROUND(Samples!$A1140, 0), ROUND(Samples!$B1140, 0))</f>
        <v>-11937</v>
      </c>
    </row>
    <row r="1141" spans="19:21" x14ac:dyDescent="0.25">
      <c r="S1141" t="str">
        <f>_xlfn.CONCAT(ROUND(Samples!$A1141, 0), ", ", ROUND(Samples!$B1141, 0))</f>
        <v>-119, 37</v>
      </c>
      <c r="U1141" t="str">
        <f>_xlfn.CONCAT(ROUND(Samples!$A1141, 0), ROUND(Samples!$B1141, 0))</f>
        <v>-11937</v>
      </c>
    </row>
    <row r="1142" spans="19:21" x14ac:dyDescent="0.25">
      <c r="S1142" t="str">
        <f>_xlfn.CONCAT(ROUND(Samples!$A1142, 0), ", ", ROUND(Samples!$B1142, 0))</f>
        <v>-119, 37</v>
      </c>
      <c r="U1142" t="str">
        <f>_xlfn.CONCAT(ROUND(Samples!$A1142, 0), ROUND(Samples!$B1142, 0))</f>
        <v>-11937</v>
      </c>
    </row>
    <row r="1143" spans="19:21" x14ac:dyDescent="0.25">
      <c r="S1143" t="str">
        <f>_xlfn.CONCAT(ROUND(Samples!$A1143, 0), ", ", ROUND(Samples!$B1143, 0))</f>
        <v>-119, 37</v>
      </c>
      <c r="U1143" t="str">
        <f>_xlfn.CONCAT(ROUND(Samples!$A1143, 0), ROUND(Samples!$B1143, 0))</f>
        <v>-11937</v>
      </c>
    </row>
    <row r="1144" spans="19:21" x14ac:dyDescent="0.25">
      <c r="S1144" t="str">
        <f>_xlfn.CONCAT(ROUND(Samples!$A1144, 0), ", ", ROUND(Samples!$B1144, 0))</f>
        <v>-119, 37</v>
      </c>
      <c r="U1144" t="str">
        <f>_xlfn.CONCAT(ROUND(Samples!$A1144, 0), ROUND(Samples!$B1144, 0))</f>
        <v>-11937</v>
      </c>
    </row>
    <row r="1145" spans="19:21" x14ac:dyDescent="0.25">
      <c r="S1145" t="str">
        <f>_xlfn.CONCAT(ROUND(Samples!$A1145, 0), ", ", ROUND(Samples!$B1145, 0))</f>
        <v>-120, 38</v>
      </c>
      <c r="U1145" t="str">
        <f>_xlfn.CONCAT(ROUND(Samples!$A1145, 0), ROUND(Samples!$B1145, 0))</f>
        <v>-12038</v>
      </c>
    </row>
    <row r="1146" spans="19:21" x14ac:dyDescent="0.25">
      <c r="S1146" t="str">
        <f>_xlfn.CONCAT(ROUND(Samples!$A1146, 0), ", ", ROUND(Samples!$B1146, 0))</f>
        <v>-120, 38</v>
      </c>
      <c r="U1146" t="str">
        <f>_xlfn.CONCAT(ROUND(Samples!$A1146, 0), ROUND(Samples!$B1146, 0))</f>
        <v>-12038</v>
      </c>
    </row>
    <row r="1147" spans="19:21" x14ac:dyDescent="0.25">
      <c r="S1147" t="str">
        <f>_xlfn.CONCAT(ROUND(Samples!$A1147, 0), ", ", ROUND(Samples!$B1147, 0))</f>
        <v>-120, 38</v>
      </c>
      <c r="U1147" t="str">
        <f>_xlfn.CONCAT(ROUND(Samples!$A1147, 0), ROUND(Samples!$B1147, 0))</f>
        <v>-12038</v>
      </c>
    </row>
    <row r="1148" spans="19:21" x14ac:dyDescent="0.25">
      <c r="S1148" t="str">
        <f>_xlfn.CONCAT(ROUND(Samples!$A1148, 0), ", ", ROUND(Samples!$B1148, 0))</f>
        <v>-119, 37</v>
      </c>
      <c r="U1148" t="str">
        <f>_xlfn.CONCAT(ROUND(Samples!$A1148, 0), ROUND(Samples!$B1148, 0))</f>
        <v>-11937</v>
      </c>
    </row>
    <row r="1149" spans="19:21" x14ac:dyDescent="0.25">
      <c r="S1149" t="str">
        <f>_xlfn.CONCAT(ROUND(Samples!$A1149, 0), ", ", ROUND(Samples!$B1149, 0))</f>
        <v>-119, 37</v>
      </c>
      <c r="U1149" t="str">
        <f>_xlfn.CONCAT(ROUND(Samples!$A1149, 0), ROUND(Samples!$B1149, 0))</f>
        <v>-11937</v>
      </c>
    </row>
    <row r="1150" spans="19:21" x14ac:dyDescent="0.25">
      <c r="S1150" t="str">
        <f>_xlfn.CONCAT(ROUND(Samples!$A1150, 0), ", ", ROUND(Samples!$B1150, 0))</f>
        <v>-119, 37</v>
      </c>
      <c r="U1150" t="str">
        <f>_xlfn.CONCAT(ROUND(Samples!$A1150, 0), ROUND(Samples!$B1150, 0))</f>
        <v>-11937</v>
      </c>
    </row>
    <row r="1151" spans="19:21" x14ac:dyDescent="0.25">
      <c r="S1151" t="str">
        <f>_xlfn.CONCAT(ROUND(Samples!$A1151, 0), ", ", ROUND(Samples!$B1151, 0))</f>
        <v>-120, 38</v>
      </c>
      <c r="U1151" t="str">
        <f>_xlfn.CONCAT(ROUND(Samples!$A1151, 0), ROUND(Samples!$B1151, 0))</f>
        <v>-12038</v>
      </c>
    </row>
    <row r="1152" spans="19:21" x14ac:dyDescent="0.25">
      <c r="S1152" t="str">
        <f>_xlfn.CONCAT(ROUND(Samples!$A1152, 0), ", ", ROUND(Samples!$B1152, 0))</f>
        <v>-120, 38</v>
      </c>
      <c r="U1152" t="str">
        <f>_xlfn.CONCAT(ROUND(Samples!$A1152, 0), ROUND(Samples!$B1152, 0))</f>
        <v>-12038</v>
      </c>
    </row>
    <row r="1153" spans="19:21" x14ac:dyDescent="0.25">
      <c r="S1153" t="str">
        <f>_xlfn.CONCAT(ROUND(Samples!$A1153, 0), ", ", ROUND(Samples!$B1153, 0))</f>
        <v>-120, 38</v>
      </c>
      <c r="U1153" t="str">
        <f>_xlfn.CONCAT(ROUND(Samples!$A1153, 0), ROUND(Samples!$B1153, 0))</f>
        <v>-12038</v>
      </c>
    </row>
    <row r="1154" spans="19:21" x14ac:dyDescent="0.25">
      <c r="S1154" t="str">
        <f>_xlfn.CONCAT(ROUND(Samples!$A1154, 0), ", ", ROUND(Samples!$B1154, 0))</f>
        <v>-120, 38</v>
      </c>
      <c r="U1154" t="str">
        <f>_xlfn.CONCAT(ROUND(Samples!$A1154, 0), ROUND(Samples!$B1154, 0))</f>
        <v>-12038</v>
      </c>
    </row>
    <row r="1155" spans="19:21" x14ac:dyDescent="0.25">
      <c r="S1155" t="str">
        <f>_xlfn.CONCAT(ROUND(Samples!$A1155, 0), ", ", ROUND(Samples!$B1155, 0))</f>
        <v>-119, 37</v>
      </c>
      <c r="U1155" t="str">
        <f>_xlfn.CONCAT(ROUND(Samples!$A1155, 0), ROUND(Samples!$B1155, 0))</f>
        <v>-11937</v>
      </c>
    </row>
    <row r="1156" spans="19:21" x14ac:dyDescent="0.25">
      <c r="S1156" t="str">
        <f>_xlfn.CONCAT(ROUND(Samples!$A1156, 0), ", ", ROUND(Samples!$B1156, 0))</f>
        <v>-119, 37</v>
      </c>
      <c r="U1156" t="str">
        <f>_xlfn.CONCAT(ROUND(Samples!$A1156, 0), ROUND(Samples!$B1156, 0))</f>
        <v>-11937</v>
      </c>
    </row>
    <row r="1157" spans="19:21" x14ac:dyDescent="0.25">
      <c r="S1157" t="str">
        <f>_xlfn.CONCAT(ROUND(Samples!$A1157, 0), ", ", ROUND(Samples!$B1157, 0))</f>
        <v>-119, 37</v>
      </c>
      <c r="U1157" t="str">
        <f>_xlfn.CONCAT(ROUND(Samples!$A1157, 0), ROUND(Samples!$B1157, 0))</f>
        <v>-11937</v>
      </c>
    </row>
    <row r="1158" spans="19:21" x14ac:dyDescent="0.25">
      <c r="S1158" t="str">
        <f>_xlfn.CONCAT(ROUND(Samples!$A1158, 0), ", ", ROUND(Samples!$B1158, 0))</f>
        <v>-119, 37</v>
      </c>
      <c r="U1158" t="str">
        <f>_xlfn.CONCAT(ROUND(Samples!$A1158, 0), ROUND(Samples!$B1158, 0))</f>
        <v>-11937</v>
      </c>
    </row>
    <row r="1159" spans="19:21" x14ac:dyDescent="0.25">
      <c r="S1159" t="str">
        <f>_xlfn.CONCAT(ROUND(Samples!$A1159, 0), ", ", ROUND(Samples!$B1159, 0))</f>
        <v>-119, 37</v>
      </c>
      <c r="U1159" t="str">
        <f>_xlfn.CONCAT(ROUND(Samples!$A1159, 0), ROUND(Samples!$B1159, 0))</f>
        <v>-11937</v>
      </c>
    </row>
    <row r="1160" spans="19:21" x14ac:dyDescent="0.25">
      <c r="S1160" t="str">
        <f>_xlfn.CONCAT(ROUND(Samples!$A1160, 0), ", ", ROUND(Samples!$B1160, 0))</f>
        <v>-119, 37</v>
      </c>
      <c r="U1160" t="str">
        <f>_xlfn.CONCAT(ROUND(Samples!$A1160, 0), ROUND(Samples!$B1160, 0))</f>
        <v>-11937</v>
      </c>
    </row>
    <row r="1161" spans="19:21" x14ac:dyDescent="0.25">
      <c r="S1161" t="str">
        <f>_xlfn.CONCAT(ROUND(Samples!$A1161, 0), ", ", ROUND(Samples!$B1161, 0))</f>
        <v>-119, 37</v>
      </c>
      <c r="U1161" t="str">
        <f>_xlfn.CONCAT(ROUND(Samples!$A1161, 0), ROUND(Samples!$B1161, 0))</f>
        <v>-11937</v>
      </c>
    </row>
    <row r="1162" spans="19:21" x14ac:dyDescent="0.25">
      <c r="S1162" t="str">
        <f>_xlfn.CONCAT(ROUND(Samples!$A1162, 0), ", ", ROUND(Samples!$B1162, 0))</f>
        <v>-119, 37</v>
      </c>
      <c r="U1162" t="str">
        <f>_xlfn.CONCAT(ROUND(Samples!$A1162, 0), ROUND(Samples!$B1162, 0))</f>
        <v>-11937</v>
      </c>
    </row>
    <row r="1163" spans="19:21" x14ac:dyDescent="0.25">
      <c r="S1163" t="str">
        <f>_xlfn.CONCAT(ROUND(Samples!$A1163, 0), ", ", ROUND(Samples!$B1163, 0))</f>
        <v>-119, 37</v>
      </c>
      <c r="U1163" t="str">
        <f>_xlfn.CONCAT(ROUND(Samples!$A1163, 0), ROUND(Samples!$B1163, 0))</f>
        <v>-11937</v>
      </c>
    </row>
    <row r="1164" spans="19:21" x14ac:dyDescent="0.25">
      <c r="S1164" t="str">
        <f>_xlfn.CONCAT(ROUND(Samples!$A1164, 0), ", ", ROUND(Samples!$B1164, 0))</f>
        <v>-119, 37</v>
      </c>
      <c r="U1164" t="str">
        <f>_xlfn.CONCAT(ROUND(Samples!$A1164, 0), ROUND(Samples!$B1164, 0))</f>
        <v>-11937</v>
      </c>
    </row>
    <row r="1165" spans="19:21" x14ac:dyDescent="0.25">
      <c r="S1165" t="str">
        <f>_xlfn.CONCAT(ROUND(Samples!$A1165, 0), ", ", ROUND(Samples!$B1165, 0))</f>
        <v>-119, 37</v>
      </c>
      <c r="U1165" t="str">
        <f>_xlfn.CONCAT(ROUND(Samples!$A1165, 0), ROUND(Samples!$B1165, 0))</f>
        <v>-11937</v>
      </c>
    </row>
    <row r="1166" spans="19:21" x14ac:dyDescent="0.25">
      <c r="S1166" t="str">
        <f>_xlfn.CONCAT(ROUND(Samples!$A1166, 0), ", ", ROUND(Samples!$B1166, 0))</f>
        <v>-119, 37</v>
      </c>
      <c r="U1166" t="str">
        <f>_xlfn.CONCAT(ROUND(Samples!$A1166, 0), ROUND(Samples!$B1166, 0))</f>
        <v>-11937</v>
      </c>
    </row>
    <row r="1167" spans="19:21" x14ac:dyDescent="0.25">
      <c r="S1167" t="str">
        <f>_xlfn.CONCAT(ROUND(Samples!$A1167, 0), ", ", ROUND(Samples!$B1167, 0))</f>
        <v>-119, 37</v>
      </c>
      <c r="U1167" t="str">
        <f>_xlfn.CONCAT(ROUND(Samples!$A1167, 0), ROUND(Samples!$B1167, 0))</f>
        <v>-11937</v>
      </c>
    </row>
    <row r="1168" spans="19:21" x14ac:dyDescent="0.25">
      <c r="S1168" t="str">
        <f>_xlfn.CONCAT(ROUND(Samples!$A1168, 0), ", ", ROUND(Samples!$B1168, 0))</f>
        <v>-119, 37</v>
      </c>
      <c r="U1168" t="str">
        <f>_xlfn.CONCAT(ROUND(Samples!$A1168, 0), ROUND(Samples!$B1168, 0))</f>
        <v>-11937</v>
      </c>
    </row>
    <row r="1169" spans="19:21" x14ac:dyDescent="0.25">
      <c r="S1169" t="str">
        <f>_xlfn.CONCAT(ROUND(Samples!$A1169, 0), ", ", ROUND(Samples!$B1169, 0))</f>
        <v>-119, 37</v>
      </c>
      <c r="U1169" t="str">
        <f>_xlfn.CONCAT(ROUND(Samples!$A1169, 0), ROUND(Samples!$B1169, 0))</f>
        <v>-11937</v>
      </c>
    </row>
    <row r="1170" spans="19:21" x14ac:dyDescent="0.25">
      <c r="S1170" t="str">
        <f>_xlfn.CONCAT(ROUND(Samples!$A1170, 0), ", ", ROUND(Samples!$B1170, 0))</f>
        <v>-119, 37</v>
      </c>
      <c r="U1170" t="str">
        <f>_xlfn.CONCAT(ROUND(Samples!$A1170, 0), ROUND(Samples!$B1170, 0))</f>
        <v>-11937</v>
      </c>
    </row>
    <row r="1171" spans="19:21" x14ac:dyDescent="0.25">
      <c r="S1171" t="str">
        <f>_xlfn.CONCAT(ROUND(Samples!$A1171, 0), ", ", ROUND(Samples!$B1171, 0))</f>
        <v>-119, 37</v>
      </c>
      <c r="U1171" t="str">
        <f>_xlfn.CONCAT(ROUND(Samples!$A1171, 0), ROUND(Samples!$B1171, 0))</f>
        <v>-11937</v>
      </c>
    </row>
    <row r="1172" spans="19:21" x14ac:dyDescent="0.25">
      <c r="S1172" t="str">
        <f>_xlfn.CONCAT(ROUND(Samples!$A1172, 0), ", ", ROUND(Samples!$B1172, 0))</f>
        <v>-119, 37</v>
      </c>
      <c r="U1172" t="str">
        <f>_xlfn.CONCAT(ROUND(Samples!$A1172, 0), ROUND(Samples!$B1172, 0))</f>
        <v>-11937</v>
      </c>
    </row>
    <row r="1173" spans="19:21" x14ac:dyDescent="0.25">
      <c r="S1173" t="str">
        <f>_xlfn.CONCAT(ROUND(Samples!$A1173, 0), ", ", ROUND(Samples!$B1173, 0))</f>
        <v>-119, 37</v>
      </c>
      <c r="U1173" t="str">
        <f>_xlfn.CONCAT(ROUND(Samples!$A1173, 0), ROUND(Samples!$B1173, 0))</f>
        <v>-11937</v>
      </c>
    </row>
    <row r="1174" spans="19:21" x14ac:dyDescent="0.25">
      <c r="S1174" t="str">
        <f>_xlfn.CONCAT(ROUND(Samples!$A1174, 0), ", ", ROUND(Samples!$B1174, 0))</f>
        <v>-119, 37</v>
      </c>
      <c r="U1174" t="str">
        <f>_xlfn.CONCAT(ROUND(Samples!$A1174, 0), ROUND(Samples!$B1174, 0))</f>
        <v>-11937</v>
      </c>
    </row>
    <row r="1175" spans="19:21" x14ac:dyDescent="0.25">
      <c r="S1175" t="str">
        <f>_xlfn.CONCAT(ROUND(Samples!$A1175, 0), ", ", ROUND(Samples!$B1175, 0))</f>
        <v>-119, 37</v>
      </c>
      <c r="U1175" t="str">
        <f>_xlfn.CONCAT(ROUND(Samples!$A1175, 0), ROUND(Samples!$B1175, 0))</f>
        <v>-11937</v>
      </c>
    </row>
    <row r="1176" spans="19:21" x14ac:dyDescent="0.25">
      <c r="S1176" t="str">
        <f>_xlfn.CONCAT(ROUND(Samples!$A1176, 0), ", ", ROUND(Samples!$B1176, 0))</f>
        <v>-119, 37</v>
      </c>
      <c r="U1176" t="str">
        <f>_xlfn.CONCAT(ROUND(Samples!$A1176, 0), ROUND(Samples!$B1176, 0))</f>
        <v>-11937</v>
      </c>
    </row>
    <row r="1177" spans="19:21" x14ac:dyDescent="0.25">
      <c r="S1177" t="str">
        <f>_xlfn.CONCAT(ROUND(Samples!$A1177, 0), ", ", ROUND(Samples!$B1177, 0))</f>
        <v>-119, 37</v>
      </c>
      <c r="U1177" t="str">
        <f>_xlfn.CONCAT(ROUND(Samples!$A1177, 0), ROUND(Samples!$B1177, 0))</f>
        <v>-11937</v>
      </c>
    </row>
    <row r="1178" spans="19:21" x14ac:dyDescent="0.25">
      <c r="S1178" t="str">
        <f>_xlfn.CONCAT(ROUND(Samples!$A1178, 0), ", ", ROUND(Samples!$B1178, 0))</f>
        <v>-119, 37</v>
      </c>
      <c r="U1178" t="str">
        <f>_xlfn.CONCAT(ROUND(Samples!$A1178, 0), ROUND(Samples!$B1178, 0))</f>
        <v>-11937</v>
      </c>
    </row>
    <row r="1179" spans="19:21" x14ac:dyDescent="0.25">
      <c r="S1179" t="str">
        <f>_xlfn.CONCAT(ROUND(Samples!$A1179, 0), ", ", ROUND(Samples!$B1179, 0))</f>
        <v>-119, 37</v>
      </c>
      <c r="U1179" t="str">
        <f>_xlfn.CONCAT(ROUND(Samples!$A1179, 0), ROUND(Samples!$B1179, 0))</f>
        <v>-11937</v>
      </c>
    </row>
    <row r="1180" spans="19:21" x14ac:dyDescent="0.25">
      <c r="S1180" t="str">
        <f>_xlfn.CONCAT(ROUND(Samples!$A1180, 0), ", ", ROUND(Samples!$B1180, 0))</f>
        <v>-119, 37</v>
      </c>
      <c r="U1180" t="str">
        <f>_xlfn.CONCAT(ROUND(Samples!$A1180, 0), ROUND(Samples!$B1180, 0))</f>
        <v>-11937</v>
      </c>
    </row>
    <row r="1181" spans="19:21" x14ac:dyDescent="0.25">
      <c r="S1181" t="str">
        <f>_xlfn.CONCAT(ROUND(Samples!$A1181, 0), ", ", ROUND(Samples!$B1181, 0))</f>
        <v>-119, 37</v>
      </c>
      <c r="U1181" t="str">
        <f>_xlfn.CONCAT(ROUND(Samples!$A1181, 0), ROUND(Samples!$B1181, 0))</f>
        <v>-11937</v>
      </c>
    </row>
    <row r="1182" spans="19:21" x14ac:dyDescent="0.25">
      <c r="S1182" t="str">
        <f>_xlfn.CONCAT(ROUND(Samples!$A1182, 0), ", ", ROUND(Samples!$B1182, 0))</f>
        <v>-119, 37</v>
      </c>
      <c r="U1182" t="str">
        <f>_xlfn.CONCAT(ROUND(Samples!$A1182, 0), ROUND(Samples!$B1182, 0))</f>
        <v>-11937</v>
      </c>
    </row>
    <row r="1183" spans="19:21" x14ac:dyDescent="0.25">
      <c r="S1183" t="str">
        <f>_xlfn.CONCAT(ROUND(Samples!$A1183, 0), ", ", ROUND(Samples!$B1183, 0))</f>
        <v>-119, 37</v>
      </c>
      <c r="U1183" t="str">
        <f>_xlfn.CONCAT(ROUND(Samples!$A1183, 0), ROUND(Samples!$B1183, 0))</f>
        <v>-11937</v>
      </c>
    </row>
    <row r="1184" spans="19:21" x14ac:dyDescent="0.25">
      <c r="S1184" t="str">
        <f>_xlfn.CONCAT(ROUND(Samples!$A1184, 0), ", ", ROUND(Samples!$B1184, 0))</f>
        <v>-119, 37</v>
      </c>
      <c r="U1184" t="str">
        <f>_xlfn.CONCAT(ROUND(Samples!$A1184, 0), ROUND(Samples!$B1184, 0))</f>
        <v>-11937</v>
      </c>
    </row>
    <row r="1185" spans="19:21" x14ac:dyDescent="0.25">
      <c r="S1185" t="str">
        <f>_xlfn.CONCAT(ROUND(Samples!$A1185, 0), ", ", ROUND(Samples!$B1185, 0))</f>
        <v>-119, 37</v>
      </c>
      <c r="U1185" t="str">
        <f>_xlfn.CONCAT(ROUND(Samples!$A1185, 0), ROUND(Samples!$B1185, 0))</f>
        <v>-11937</v>
      </c>
    </row>
    <row r="1186" spans="19:21" x14ac:dyDescent="0.25">
      <c r="S1186" t="str">
        <f>_xlfn.CONCAT(ROUND(Samples!$A1186, 0), ", ", ROUND(Samples!$B1186, 0))</f>
        <v>-119, 37</v>
      </c>
      <c r="U1186" t="str">
        <f>_xlfn.CONCAT(ROUND(Samples!$A1186, 0), ROUND(Samples!$B1186, 0))</f>
        <v>-11937</v>
      </c>
    </row>
    <row r="1187" spans="19:21" x14ac:dyDescent="0.25">
      <c r="S1187" t="str">
        <f>_xlfn.CONCAT(ROUND(Samples!$A1187, 0), ", ", ROUND(Samples!$B1187, 0))</f>
        <v>-119, 37</v>
      </c>
      <c r="U1187" t="str">
        <f>_xlfn.CONCAT(ROUND(Samples!$A1187, 0), ROUND(Samples!$B1187, 0))</f>
        <v>-11937</v>
      </c>
    </row>
    <row r="1188" spans="19:21" x14ac:dyDescent="0.25">
      <c r="S1188" t="str">
        <f>_xlfn.CONCAT(ROUND(Samples!$A1188, 0), ", ", ROUND(Samples!$B1188, 0))</f>
        <v>-119, 37</v>
      </c>
      <c r="U1188" t="str">
        <f>_xlfn.CONCAT(ROUND(Samples!$A1188, 0), ROUND(Samples!$B1188, 0))</f>
        <v>-11937</v>
      </c>
    </row>
    <row r="1189" spans="19:21" x14ac:dyDescent="0.25">
      <c r="S1189" t="str">
        <f>_xlfn.CONCAT(ROUND(Samples!$A1189, 0), ", ", ROUND(Samples!$B1189, 0))</f>
        <v>-119, 37</v>
      </c>
      <c r="U1189" t="str">
        <f>_xlfn.CONCAT(ROUND(Samples!$A1189, 0), ROUND(Samples!$B1189, 0))</f>
        <v>-11937</v>
      </c>
    </row>
    <row r="1190" spans="19:21" x14ac:dyDescent="0.25">
      <c r="S1190" t="str">
        <f>_xlfn.CONCAT(ROUND(Samples!$A1190, 0), ", ", ROUND(Samples!$B1190, 0))</f>
        <v>-119, 37</v>
      </c>
      <c r="U1190" t="str">
        <f>_xlfn.CONCAT(ROUND(Samples!$A1190, 0), ROUND(Samples!$B1190, 0))</f>
        <v>-11937</v>
      </c>
    </row>
    <row r="1191" spans="19:21" x14ac:dyDescent="0.25">
      <c r="S1191" t="str">
        <f>_xlfn.CONCAT(ROUND(Samples!$A1191, 0), ", ", ROUND(Samples!$B1191, 0))</f>
        <v>-119, 37</v>
      </c>
      <c r="U1191" t="str">
        <f>_xlfn.CONCAT(ROUND(Samples!$A1191, 0), ROUND(Samples!$B1191, 0))</f>
        <v>-11937</v>
      </c>
    </row>
    <row r="1192" spans="19:21" x14ac:dyDescent="0.25">
      <c r="S1192" t="str">
        <f>_xlfn.CONCAT(ROUND(Samples!$A1192, 0), ", ", ROUND(Samples!$B1192, 0))</f>
        <v>-119, 37</v>
      </c>
      <c r="U1192" t="str">
        <f>_xlfn.CONCAT(ROUND(Samples!$A1192, 0), ROUND(Samples!$B1192, 0))</f>
        <v>-11937</v>
      </c>
    </row>
    <row r="1193" spans="19:21" x14ac:dyDescent="0.25">
      <c r="S1193" t="str">
        <f>_xlfn.CONCAT(ROUND(Samples!$A1193, 0), ", ", ROUND(Samples!$B1193, 0))</f>
        <v>-119, 37</v>
      </c>
      <c r="U1193" t="str">
        <f>_xlfn.CONCAT(ROUND(Samples!$A1193, 0), ROUND(Samples!$B1193, 0))</f>
        <v>-11937</v>
      </c>
    </row>
    <row r="1194" spans="19:21" x14ac:dyDescent="0.25">
      <c r="S1194" t="str">
        <f>_xlfn.CONCAT(ROUND(Samples!$A1194, 0), ", ", ROUND(Samples!$B1194, 0))</f>
        <v>-119, 37</v>
      </c>
      <c r="U1194" t="str">
        <f>_xlfn.CONCAT(ROUND(Samples!$A1194, 0), ROUND(Samples!$B1194, 0))</f>
        <v>-11937</v>
      </c>
    </row>
    <row r="1195" spans="19:21" x14ac:dyDescent="0.25">
      <c r="S1195" t="str">
        <f>_xlfn.CONCAT(ROUND(Samples!$A1195, 0), ", ", ROUND(Samples!$B1195, 0))</f>
        <v>-119, 37</v>
      </c>
      <c r="U1195" t="str">
        <f>_xlfn.CONCAT(ROUND(Samples!$A1195, 0), ROUND(Samples!$B1195, 0))</f>
        <v>-11937</v>
      </c>
    </row>
    <row r="1196" spans="19:21" x14ac:dyDescent="0.25">
      <c r="S1196" t="str">
        <f>_xlfn.CONCAT(ROUND(Samples!$A1196, 0), ", ", ROUND(Samples!$B1196, 0))</f>
        <v>-119, 37</v>
      </c>
      <c r="U1196" t="str">
        <f>_xlfn.CONCAT(ROUND(Samples!$A1196, 0), ROUND(Samples!$B1196, 0))</f>
        <v>-11937</v>
      </c>
    </row>
    <row r="1197" spans="19:21" x14ac:dyDescent="0.25">
      <c r="S1197" t="str">
        <f>_xlfn.CONCAT(ROUND(Samples!$A1197, 0), ", ", ROUND(Samples!$B1197, 0))</f>
        <v>-119, 37</v>
      </c>
      <c r="U1197" t="str">
        <f>_xlfn.CONCAT(ROUND(Samples!$A1197, 0), ROUND(Samples!$B1197, 0))</f>
        <v>-11937</v>
      </c>
    </row>
    <row r="1198" spans="19:21" x14ac:dyDescent="0.25">
      <c r="S1198" t="str">
        <f>_xlfn.CONCAT(ROUND(Samples!$A1198, 0), ", ", ROUND(Samples!$B1198, 0))</f>
        <v>-119, 37</v>
      </c>
      <c r="U1198" t="str">
        <f>_xlfn.CONCAT(ROUND(Samples!$A1198, 0), ROUND(Samples!$B1198, 0))</f>
        <v>-11937</v>
      </c>
    </row>
    <row r="1199" spans="19:21" x14ac:dyDescent="0.25">
      <c r="S1199" t="str">
        <f>_xlfn.CONCAT(ROUND(Samples!$A1199, 0), ", ", ROUND(Samples!$B1199, 0))</f>
        <v>-119, 37</v>
      </c>
      <c r="U1199" t="str">
        <f>_xlfn.CONCAT(ROUND(Samples!$A1199, 0), ROUND(Samples!$B1199, 0))</f>
        <v>-11937</v>
      </c>
    </row>
    <row r="1200" spans="19:21" x14ac:dyDescent="0.25">
      <c r="S1200" t="str">
        <f>_xlfn.CONCAT(ROUND(Samples!$A1200, 0), ", ", ROUND(Samples!$B1200, 0))</f>
        <v>-119, 37</v>
      </c>
      <c r="U1200" t="str">
        <f>_xlfn.CONCAT(ROUND(Samples!$A1200, 0), ROUND(Samples!$B1200, 0))</f>
        <v>-11937</v>
      </c>
    </row>
    <row r="1201" spans="19:21" x14ac:dyDescent="0.25">
      <c r="S1201" t="str">
        <f>_xlfn.CONCAT(ROUND(Samples!$A1201, 0), ", ", ROUND(Samples!$B1201, 0))</f>
        <v>-119, 37</v>
      </c>
      <c r="U1201" t="str">
        <f>_xlfn.CONCAT(ROUND(Samples!$A1201, 0), ROUND(Samples!$B1201, 0))</f>
        <v>-11937</v>
      </c>
    </row>
    <row r="1202" spans="19:21" x14ac:dyDescent="0.25">
      <c r="S1202" t="str">
        <f>_xlfn.CONCAT(ROUND(Samples!$A1202, 0), ", ", ROUND(Samples!$B1202, 0))</f>
        <v>-119, 37</v>
      </c>
      <c r="U1202" t="str">
        <f>_xlfn.CONCAT(ROUND(Samples!$A1202, 0), ROUND(Samples!$B1202, 0))</f>
        <v>-11937</v>
      </c>
    </row>
    <row r="1203" spans="19:21" x14ac:dyDescent="0.25">
      <c r="S1203" t="str">
        <f>_xlfn.CONCAT(ROUND(Samples!$A1203, 0), ", ", ROUND(Samples!$B1203, 0))</f>
        <v>-119, 37</v>
      </c>
      <c r="U1203" t="str">
        <f>_xlfn.CONCAT(ROUND(Samples!$A1203, 0), ROUND(Samples!$B1203, 0))</f>
        <v>-11937</v>
      </c>
    </row>
    <row r="1204" spans="19:21" x14ac:dyDescent="0.25">
      <c r="S1204" t="str">
        <f>_xlfn.CONCAT(ROUND(Samples!$A1204, 0), ", ", ROUND(Samples!$B1204, 0))</f>
        <v>-119, 37</v>
      </c>
      <c r="U1204" t="str">
        <f>_xlfn.CONCAT(ROUND(Samples!$A1204, 0), ROUND(Samples!$B1204, 0))</f>
        <v>-11937</v>
      </c>
    </row>
    <row r="1205" spans="19:21" x14ac:dyDescent="0.25">
      <c r="S1205" t="str">
        <f>_xlfn.CONCAT(ROUND(Samples!$A1205, 0), ", ", ROUND(Samples!$B1205, 0))</f>
        <v>-119, 37</v>
      </c>
      <c r="U1205" t="str">
        <f>_xlfn.CONCAT(ROUND(Samples!$A1205, 0), ROUND(Samples!$B1205, 0))</f>
        <v>-11937</v>
      </c>
    </row>
    <row r="1206" spans="19:21" x14ac:dyDescent="0.25">
      <c r="S1206" t="str">
        <f>_xlfn.CONCAT(ROUND(Samples!$A1206, 0), ", ", ROUND(Samples!$B1206, 0))</f>
        <v>-119, 37</v>
      </c>
      <c r="U1206" t="str">
        <f>_xlfn.CONCAT(ROUND(Samples!$A1206, 0), ROUND(Samples!$B1206, 0))</f>
        <v>-11937</v>
      </c>
    </row>
    <row r="1207" spans="19:21" x14ac:dyDescent="0.25">
      <c r="S1207" t="str">
        <f>_xlfn.CONCAT(ROUND(Samples!$A1207, 0), ", ", ROUND(Samples!$B1207, 0))</f>
        <v>-119, 37</v>
      </c>
      <c r="U1207" t="str">
        <f>_xlfn.CONCAT(ROUND(Samples!$A1207, 0), ROUND(Samples!$B1207, 0))</f>
        <v>-11937</v>
      </c>
    </row>
    <row r="1208" spans="19:21" x14ac:dyDescent="0.25">
      <c r="S1208" t="str">
        <f>_xlfn.CONCAT(ROUND(Samples!$A1208, 0), ", ", ROUND(Samples!$B1208, 0))</f>
        <v>-119, 37</v>
      </c>
      <c r="U1208" t="str">
        <f>_xlfn.CONCAT(ROUND(Samples!$A1208, 0), ROUND(Samples!$B1208, 0))</f>
        <v>-11937</v>
      </c>
    </row>
    <row r="1209" spans="19:21" x14ac:dyDescent="0.25">
      <c r="S1209" t="str">
        <f>_xlfn.CONCAT(ROUND(Samples!$A1209, 0), ", ", ROUND(Samples!$B1209, 0))</f>
        <v>-119, 37</v>
      </c>
      <c r="U1209" t="str">
        <f>_xlfn.CONCAT(ROUND(Samples!$A1209, 0), ROUND(Samples!$B1209, 0))</f>
        <v>-11937</v>
      </c>
    </row>
    <row r="1210" spans="19:21" x14ac:dyDescent="0.25">
      <c r="S1210" t="str">
        <f>_xlfn.CONCAT(ROUND(Samples!$A1210, 0), ", ", ROUND(Samples!$B1210, 0))</f>
        <v>-119, 37</v>
      </c>
      <c r="U1210" t="str">
        <f>_xlfn.CONCAT(ROUND(Samples!$A1210, 0), ROUND(Samples!$B1210, 0))</f>
        <v>-11937</v>
      </c>
    </row>
    <row r="1211" spans="19:21" x14ac:dyDescent="0.25">
      <c r="S1211" t="str">
        <f>_xlfn.CONCAT(ROUND(Samples!$A1211, 0), ", ", ROUND(Samples!$B1211, 0))</f>
        <v>-119, 37</v>
      </c>
      <c r="U1211" t="str">
        <f>_xlfn.CONCAT(ROUND(Samples!$A1211, 0), ROUND(Samples!$B1211, 0))</f>
        <v>-11937</v>
      </c>
    </row>
    <row r="1212" spans="19:21" x14ac:dyDescent="0.25">
      <c r="S1212" t="str">
        <f>_xlfn.CONCAT(ROUND(Samples!$A1212, 0), ", ", ROUND(Samples!$B1212, 0))</f>
        <v>-119, 37</v>
      </c>
      <c r="U1212" t="str">
        <f>_xlfn.CONCAT(ROUND(Samples!$A1212, 0), ROUND(Samples!$B1212, 0))</f>
        <v>-11937</v>
      </c>
    </row>
    <row r="1213" spans="19:21" x14ac:dyDescent="0.25">
      <c r="S1213" t="str">
        <f>_xlfn.CONCAT(ROUND(Samples!$A1213, 0), ", ", ROUND(Samples!$B1213, 0))</f>
        <v>-119, 37</v>
      </c>
      <c r="U1213" t="str">
        <f>_xlfn.CONCAT(ROUND(Samples!$A1213, 0), ROUND(Samples!$B1213, 0))</f>
        <v>-11937</v>
      </c>
    </row>
    <row r="1214" spans="19:21" x14ac:dyDescent="0.25">
      <c r="S1214" t="str">
        <f>_xlfn.CONCAT(ROUND(Samples!$A1214, 0), ", ", ROUND(Samples!$B1214, 0))</f>
        <v>-119, 37</v>
      </c>
      <c r="U1214" t="str">
        <f>_xlfn.CONCAT(ROUND(Samples!$A1214, 0), ROUND(Samples!$B1214, 0))</f>
        <v>-11937</v>
      </c>
    </row>
    <row r="1215" spans="19:21" x14ac:dyDescent="0.25">
      <c r="S1215" t="str">
        <f>_xlfn.CONCAT(ROUND(Samples!$A1215, 0), ", ", ROUND(Samples!$B1215, 0))</f>
        <v>-119, 38</v>
      </c>
      <c r="U1215" t="str">
        <f>_xlfn.CONCAT(ROUND(Samples!$A1215, 0), ROUND(Samples!$B1215, 0))</f>
        <v>-11938</v>
      </c>
    </row>
    <row r="1216" spans="19:21" x14ac:dyDescent="0.25">
      <c r="S1216" t="str">
        <f>_xlfn.CONCAT(ROUND(Samples!$A1216, 0), ", ", ROUND(Samples!$B1216, 0))</f>
        <v>-119, 38</v>
      </c>
      <c r="U1216" t="str">
        <f>_xlfn.CONCAT(ROUND(Samples!$A1216, 0), ROUND(Samples!$B1216, 0))</f>
        <v>-11938</v>
      </c>
    </row>
    <row r="1217" spans="19:21" x14ac:dyDescent="0.25">
      <c r="S1217" t="str">
        <f>_xlfn.CONCAT(ROUND(Samples!$A1217, 0), ", ", ROUND(Samples!$B1217, 0))</f>
        <v>-119, 38</v>
      </c>
      <c r="U1217" t="str">
        <f>_xlfn.CONCAT(ROUND(Samples!$A1217, 0), ROUND(Samples!$B1217, 0))</f>
        <v>-11938</v>
      </c>
    </row>
    <row r="1218" spans="19:21" x14ac:dyDescent="0.25">
      <c r="S1218" t="str">
        <f>_xlfn.CONCAT(ROUND(Samples!$A1218, 0), ", ", ROUND(Samples!$B1218, 0))</f>
        <v>-119, 38</v>
      </c>
      <c r="U1218" t="str">
        <f>_xlfn.CONCAT(ROUND(Samples!$A1218, 0), ROUND(Samples!$B1218, 0))</f>
        <v>-11938</v>
      </c>
    </row>
    <row r="1219" spans="19:21" x14ac:dyDescent="0.25">
      <c r="S1219" t="str">
        <f>_xlfn.CONCAT(ROUND(Samples!$A1219, 0), ", ", ROUND(Samples!$B1219, 0))</f>
        <v>-119, 38</v>
      </c>
      <c r="U1219" t="str">
        <f>_xlfn.CONCAT(ROUND(Samples!$A1219, 0), ROUND(Samples!$B1219, 0))</f>
        <v>-11938</v>
      </c>
    </row>
    <row r="1220" spans="19:21" x14ac:dyDescent="0.25">
      <c r="S1220" t="str">
        <f>_xlfn.CONCAT(ROUND(Samples!$A1220, 0), ", ", ROUND(Samples!$B1220, 0))</f>
        <v>-119, 38</v>
      </c>
      <c r="U1220" t="str">
        <f>_xlfn.CONCAT(ROUND(Samples!$A1220, 0), ROUND(Samples!$B1220, 0))</f>
        <v>-11938</v>
      </c>
    </row>
    <row r="1221" spans="19:21" x14ac:dyDescent="0.25">
      <c r="S1221" t="str">
        <f>_xlfn.CONCAT(ROUND(Samples!$A1221, 0), ", ", ROUND(Samples!$B1221, 0))</f>
        <v>-120, 39</v>
      </c>
      <c r="U1221" t="str">
        <f>_xlfn.CONCAT(ROUND(Samples!$A1221, 0), ROUND(Samples!$B1221, 0))</f>
        <v>-12039</v>
      </c>
    </row>
    <row r="1222" spans="19:21" x14ac:dyDescent="0.25">
      <c r="S1222" t="str">
        <f>_xlfn.CONCAT(ROUND(Samples!$A1222, 0), ", ", ROUND(Samples!$B1222, 0))</f>
        <v>-119, 38</v>
      </c>
      <c r="U1222" t="str">
        <f>_xlfn.CONCAT(ROUND(Samples!$A1222, 0), ROUND(Samples!$B1222, 0))</f>
        <v>-11938</v>
      </c>
    </row>
    <row r="1223" spans="19:21" x14ac:dyDescent="0.25">
      <c r="S1223" t="str">
        <f>_xlfn.CONCAT(ROUND(Samples!$A1223, 0), ", ", ROUND(Samples!$B1223, 0))</f>
        <v>-119, 38</v>
      </c>
      <c r="U1223" t="str">
        <f>_xlfn.CONCAT(ROUND(Samples!$A1223, 0), ROUND(Samples!$B1223, 0))</f>
        <v>-11938</v>
      </c>
    </row>
    <row r="1224" spans="19:21" x14ac:dyDescent="0.25">
      <c r="S1224" t="str">
        <f>_xlfn.CONCAT(ROUND(Samples!$A1224, 0), ", ", ROUND(Samples!$B1224, 0))</f>
        <v>-119, 38</v>
      </c>
      <c r="U1224" t="str">
        <f>_xlfn.CONCAT(ROUND(Samples!$A1224, 0), ROUND(Samples!$B1224, 0))</f>
        <v>-11938</v>
      </c>
    </row>
    <row r="1225" spans="19:21" x14ac:dyDescent="0.25">
      <c r="S1225" t="str">
        <f>_xlfn.CONCAT(ROUND(Samples!$A1225, 0), ", ", ROUND(Samples!$B1225, 0))</f>
        <v>-119, 38</v>
      </c>
      <c r="U1225" t="str">
        <f>_xlfn.CONCAT(ROUND(Samples!$A1225, 0), ROUND(Samples!$B1225, 0))</f>
        <v>-11938</v>
      </c>
    </row>
    <row r="1226" spans="19:21" x14ac:dyDescent="0.25">
      <c r="S1226" t="str">
        <f>_xlfn.CONCAT(ROUND(Samples!$A1226, 0), ", ", ROUND(Samples!$B1226, 0))</f>
        <v>-119, 38</v>
      </c>
      <c r="U1226" t="str">
        <f>_xlfn.CONCAT(ROUND(Samples!$A1226, 0), ROUND(Samples!$B1226, 0))</f>
        <v>-11938</v>
      </c>
    </row>
    <row r="1227" spans="19:21" x14ac:dyDescent="0.25">
      <c r="S1227" t="str">
        <f>_xlfn.CONCAT(ROUND(Samples!$A1227, 0), ", ", ROUND(Samples!$B1227, 0))</f>
        <v>-119, 38</v>
      </c>
      <c r="U1227" t="str">
        <f>_xlfn.CONCAT(ROUND(Samples!$A1227, 0), ROUND(Samples!$B1227, 0))</f>
        <v>-11938</v>
      </c>
    </row>
    <row r="1228" spans="19:21" x14ac:dyDescent="0.25">
      <c r="S1228" t="str">
        <f>_xlfn.CONCAT(ROUND(Samples!$A1228, 0), ", ", ROUND(Samples!$B1228, 0))</f>
        <v>-119, 38</v>
      </c>
      <c r="U1228" t="str">
        <f>_xlfn.CONCAT(ROUND(Samples!$A1228, 0), ROUND(Samples!$B1228, 0))</f>
        <v>-11938</v>
      </c>
    </row>
    <row r="1229" spans="19:21" x14ac:dyDescent="0.25">
      <c r="S1229" t="str">
        <f>_xlfn.CONCAT(ROUND(Samples!$A1229, 0), ", ", ROUND(Samples!$B1229, 0))</f>
        <v>-119, 38</v>
      </c>
      <c r="U1229" t="str">
        <f>_xlfn.CONCAT(ROUND(Samples!$A1229, 0), ROUND(Samples!$B1229, 0))</f>
        <v>-11938</v>
      </c>
    </row>
    <row r="1230" spans="19:21" x14ac:dyDescent="0.25">
      <c r="S1230" t="str">
        <f>_xlfn.CONCAT(ROUND(Samples!$A1230, 0), ", ", ROUND(Samples!$B1230, 0))</f>
        <v>-119, 38</v>
      </c>
      <c r="U1230" t="str">
        <f>_xlfn.CONCAT(ROUND(Samples!$A1230, 0), ROUND(Samples!$B1230, 0))</f>
        <v>-11938</v>
      </c>
    </row>
    <row r="1231" spans="19:21" x14ac:dyDescent="0.25">
      <c r="S1231" t="str">
        <f>_xlfn.CONCAT(ROUND(Samples!$A1231, 0), ", ", ROUND(Samples!$B1231, 0))</f>
        <v>-119, 37</v>
      </c>
      <c r="U1231" t="str">
        <f>_xlfn.CONCAT(ROUND(Samples!$A1231, 0), ROUND(Samples!$B1231, 0))</f>
        <v>-11937</v>
      </c>
    </row>
    <row r="1232" spans="19:21" x14ac:dyDescent="0.25">
      <c r="S1232" t="str">
        <f>_xlfn.CONCAT(ROUND(Samples!$A1232, 0), ", ", ROUND(Samples!$B1232, 0))</f>
        <v>-119, 37</v>
      </c>
      <c r="U1232" t="str">
        <f>_xlfn.CONCAT(ROUND(Samples!$A1232, 0), ROUND(Samples!$B1232, 0))</f>
        <v>-11937</v>
      </c>
    </row>
    <row r="1233" spans="19:21" x14ac:dyDescent="0.25">
      <c r="S1233" t="str">
        <f>_xlfn.CONCAT(ROUND(Samples!$A1233, 0), ", ", ROUND(Samples!$B1233, 0))</f>
        <v>-119, 37</v>
      </c>
      <c r="U1233" t="str">
        <f>_xlfn.CONCAT(ROUND(Samples!$A1233, 0), ROUND(Samples!$B1233, 0))</f>
        <v>-11937</v>
      </c>
    </row>
    <row r="1234" spans="19:21" x14ac:dyDescent="0.25">
      <c r="S1234" t="str">
        <f>_xlfn.CONCAT(ROUND(Samples!$A1234, 0), ", ", ROUND(Samples!$B1234, 0))</f>
        <v>-119, 37</v>
      </c>
      <c r="U1234" t="str">
        <f>_xlfn.CONCAT(ROUND(Samples!$A1234, 0), ROUND(Samples!$B1234, 0))</f>
        <v>-11937</v>
      </c>
    </row>
    <row r="1235" spans="19:21" x14ac:dyDescent="0.25">
      <c r="S1235" t="str">
        <f>_xlfn.CONCAT(ROUND(Samples!$A1235, 0), ", ", ROUND(Samples!$B1235, 0))</f>
        <v>-119, 37</v>
      </c>
      <c r="U1235" t="str">
        <f>_xlfn.CONCAT(ROUND(Samples!$A1235, 0), ROUND(Samples!$B1235, 0))</f>
        <v>-11937</v>
      </c>
    </row>
    <row r="1236" spans="19:21" x14ac:dyDescent="0.25">
      <c r="S1236" t="str">
        <f>_xlfn.CONCAT(ROUND(Samples!$A1236, 0), ", ", ROUND(Samples!$B1236, 0))</f>
        <v>-119, 37</v>
      </c>
      <c r="U1236" t="str">
        <f>_xlfn.CONCAT(ROUND(Samples!$A1236, 0), ROUND(Samples!$B1236, 0))</f>
        <v>-11937</v>
      </c>
    </row>
    <row r="1237" spans="19:21" x14ac:dyDescent="0.25">
      <c r="S1237" t="str">
        <f>_xlfn.CONCAT(ROUND(Samples!$A1237, 0), ", ", ROUND(Samples!$B1237, 0))</f>
        <v>-119, 37</v>
      </c>
      <c r="U1237" t="str">
        <f>_xlfn.CONCAT(ROUND(Samples!$A1237, 0), ROUND(Samples!$B1237, 0))</f>
        <v>-11937</v>
      </c>
    </row>
    <row r="1238" spans="19:21" x14ac:dyDescent="0.25">
      <c r="S1238" t="str">
        <f>_xlfn.CONCAT(ROUND(Samples!$A1238, 0), ", ", ROUND(Samples!$B1238, 0))</f>
        <v>-119, 37</v>
      </c>
      <c r="U1238" t="str">
        <f>_xlfn.CONCAT(ROUND(Samples!$A1238, 0), ROUND(Samples!$B1238, 0))</f>
        <v>-11937</v>
      </c>
    </row>
    <row r="1239" spans="19:21" x14ac:dyDescent="0.25">
      <c r="S1239" t="str">
        <f>_xlfn.CONCAT(ROUND(Samples!$A1239, 0), ", ", ROUND(Samples!$B1239, 0))</f>
        <v>-119, 37</v>
      </c>
      <c r="U1239" t="str">
        <f>_xlfn.CONCAT(ROUND(Samples!$A1239, 0), ROUND(Samples!$B1239, 0))</f>
        <v>-11937</v>
      </c>
    </row>
    <row r="1240" spans="19:21" x14ac:dyDescent="0.25">
      <c r="S1240" t="str">
        <f>_xlfn.CONCAT(ROUND(Samples!$A1240, 0), ", ", ROUND(Samples!$B1240, 0))</f>
        <v>-119, 37</v>
      </c>
      <c r="U1240" t="str">
        <f>_xlfn.CONCAT(ROUND(Samples!$A1240, 0), ROUND(Samples!$B1240, 0))</f>
        <v>-11937</v>
      </c>
    </row>
    <row r="1241" spans="19:21" x14ac:dyDescent="0.25">
      <c r="S1241" t="str">
        <f>_xlfn.CONCAT(ROUND(Samples!$A1241, 0), ", ", ROUND(Samples!$B1241, 0))</f>
        <v>-119, 37</v>
      </c>
      <c r="U1241" t="str">
        <f>_xlfn.CONCAT(ROUND(Samples!$A1241, 0), ROUND(Samples!$B1241, 0))</f>
        <v>-11937</v>
      </c>
    </row>
    <row r="1242" spans="19:21" x14ac:dyDescent="0.25">
      <c r="S1242" t="str">
        <f>_xlfn.CONCAT(ROUND(Samples!$A1242, 0), ", ", ROUND(Samples!$B1242, 0))</f>
        <v>-119, 37</v>
      </c>
      <c r="U1242" t="str">
        <f>_xlfn.CONCAT(ROUND(Samples!$A1242, 0), ROUND(Samples!$B1242, 0))</f>
        <v>-11937</v>
      </c>
    </row>
    <row r="1243" spans="19:21" x14ac:dyDescent="0.25">
      <c r="S1243" t="str">
        <f>_xlfn.CONCAT(ROUND(Samples!$A1243, 0), ", ", ROUND(Samples!$B1243, 0))</f>
        <v>-119, 37</v>
      </c>
      <c r="U1243" t="str">
        <f>_xlfn.CONCAT(ROUND(Samples!$A1243, 0), ROUND(Samples!$B1243, 0))</f>
        <v>-11937</v>
      </c>
    </row>
    <row r="1244" spans="19:21" x14ac:dyDescent="0.25">
      <c r="S1244" t="str">
        <f>_xlfn.CONCAT(ROUND(Samples!$A1244, 0), ", ", ROUND(Samples!$B1244, 0))</f>
        <v>-119, 37</v>
      </c>
      <c r="U1244" t="str">
        <f>_xlfn.CONCAT(ROUND(Samples!$A1244, 0), ROUND(Samples!$B1244, 0))</f>
        <v>-11937</v>
      </c>
    </row>
    <row r="1245" spans="19:21" x14ac:dyDescent="0.25">
      <c r="S1245" t="str">
        <f>_xlfn.CONCAT(ROUND(Samples!$A1245, 0), ", ", ROUND(Samples!$B1245, 0))</f>
        <v>-119, 37</v>
      </c>
      <c r="U1245" t="str">
        <f>_xlfn.CONCAT(ROUND(Samples!$A1245, 0), ROUND(Samples!$B1245, 0))</f>
        <v>-11937</v>
      </c>
    </row>
    <row r="1246" spans="19:21" x14ac:dyDescent="0.25">
      <c r="S1246" t="str">
        <f>_xlfn.CONCAT(ROUND(Samples!$A1246, 0), ", ", ROUND(Samples!$B1246, 0))</f>
        <v>-119, 37</v>
      </c>
      <c r="U1246" t="str">
        <f>_xlfn.CONCAT(ROUND(Samples!$A1246, 0), ROUND(Samples!$B1246, 0))</f>
        <v>-11937</v>
      </c>
    </row>
    <row r="1247" spans="19:21" x14ac:dyDescent="0.25">
      <c r="S1247" t="str">
        <f>_xlfn.CONCAT(ROUND(Samples!$A1247, 0), ", ", ROUND(Samples!$B1247, 0))</f>
        <v>-119, 37</v>
      </c>
      <c r="U1247" t="str">
        <f>_xlfn.CONCAT(ROUND(Samples!$A1247, 0), ROUND(Samples!$B1247, 0))</f>
        <v>-11937</v>
      </c>
    </row>
    <row r="1248" spans="19:21" x14ac:dyDescent="0.25">
      <c r="S1248" t="str">
        <f>_xlfn.CONCAT(ROUND(Samples!$A1248, 0), ", ", ROUND(Samples!$B1248, 0))</f>
        <v>-119, 37</v>
      </c>
      <c r="U1248" t="str">
        <f>_xlfn.CONCAT(ROUND(Samples!$A1248, 0), ROUND(Samples!$B1248, 0))</f>
        <v>-11937</v>
      </c>
    </row>
    <row r="1249" spans="19:21" x14ac:dyDescent="0.25">
      <c r="S1249" t="str">
        <f>_xlfn.CONCAT(ROUND(Samples!$A1249, 0), ", ", ROUND(Samples!$B1249, 0))</f>
        <v>-119, 37</v>
      </c>
      <c r="U1249" t="str">
        <f>_xlfn.CONCAT(ROUND(Samples!$A1249, 0), ROUND(Samples!$B1249, 0))</f>
        <v>-11937</v>
      </c>
    </row>
    <row r="1250" spans="19:21" x14ac:dyDescent="0.25">
      <c r="S1250" t="str">
        <f>_xlfn.CONCAT(ROUND(Samples!$A1250, 0), ", ", ROUND(Samples!$B1250, 0))</f>
        <v>-119, 37</v>
      </c>
      <c r="U1250" t="str">
        <f>_xlfn.CONCAT(ROUND(Samples!$A1250, 0), ROUND(Samples!$B1250, 0))</f>
        <v>-11937</v>
      </c>
    </row>
    <row r="1251" spans="19:21" x14ac:dyDescent="0.25">
      <c r="S1251" t="str">
        <f>_xlfn.CONCAT(ROUND(Samples!$A1251, 0), ", ", ROUND(Samples!$B1251, 0))</f>
        <v>-119, 37</v>
      </c>
      <c r="U1251" t="str">
        <f>_xlfn.CONCAT(ROUND(Samples!$A1251, 0), ROUND(Samples!$B1251, 0))</f>
        <v>-11937</v>
      </c>
    </row>
    <row r="1252" spans="19:21" x14ac:dyDescent="0.25">
      <c r="S1252" t="str">
        <f>_xlfn.CONCAT(ROUND(Samples!$A1252, 0), ", ", ROUND(Samples!$B1252, 0))</f>
        <v>-119, 37</v>
      </c>
      <c r="U1252" t="str">
        <f>_xlfn.CONCAT(ROUND(Samples!$A1252, 0), ROUND(Samples!$B1252, 0))</f>
        <v>-11937</v>
      </c>
    </row>
    <row r="1253" spans="19:21" x14ac:dyDescent="0.25">
      <c r="S1253" t="str">
        <f>_xlfn.CONCAT(ROUND(Samples!$A1253, 0), ", ", ROUND(Samples!$B1253, 0))</f>
        <v>-119, 37</v>
      </c>
      <c r="U1253" t="str">
        <f>_xlfn.CONCAT(ROUND(Samples!$A1253, 0), ROUND(Samples!$B1253, 0))</f>
        <v>-11937</v>
      </c>
    </row>
    <row r="1254" spans="19:21" x14ac:dyDescent="0.25">
      <c r="S1254" t="str">
        <f>_xlfn.CONCAT(ROUND(Samples!$A1254, 0), ", ", ROUND(Samples!$B1254, 0))</f>
        <v>-119, 37</v>
      </c>
      <c r="U1254" t="str">
        <f>_xlfn.CONCAT(ROUND(Samples!$A1254, 0), ROUND(Samples!$B1254, 0))</f>
        <v>-11937</v>
      </c>
    </row>
    <row r="1255" spans="19:21" x14ac:dyDescent="0.25">
      <c r="S1255" t="str">
        <f>_xlfn.CONCAT(ROUND(Samples!$A1255, 0), ", ", ROUND(Samples!$B1255, 0))</f>
        <v>-119, 37</v>
      </c>
      <c r="U1255" t="str">
        <f>_xlfn.CONCAT(ROUND(Samples!$A1255, 0), ROUND(Samples!$B1255, 0))</f>
        <v>-11937</v>
      </c>
    </row>
    <row r="1256" spans="19:21" x14ac:dyDescent="0.25">
      <c r="S1256" t="str">
        <f>_xlfn.CONCAT(ROUND(Samples!$A1256, 0), ", ", ROUND(Samples!$B1256, 0))</f>
        <v>-119, 37</v>
      </c>
      <c r="U1256" t="str">
        <f>_xlfn.CONCAT(ROUND(Samples!$A1256, 0), ROUND(Samples!$B1256, 0))</f>
        <v>-11937</v>
      </c>
    </row>
    <row r="1257" spans="19:21" x14ac:dyDescent="0.25">
      <c r="S1257" t="str">
        <f>_xlfn.CONCAT(ROUND(Samples!$A1257, 0), ", ", ROUND(Samples!$B1257, 0))</f>
        <v>-119, 37</v>
      </c>
      <c r="U1257" t="str">
        <f>_xlfn.CONCAT(ROUND(Samples!$A1257, 0), ROUND(Samples!$B1257, 0))</f>
        <v>-11937</v>
      </c>
    </row>
    <row r="1258" spans="19:21" x14ac:dyDescent="0.25">
      <c r="S1258" t="str">
        <f>_xlfn.CONCAT(ROUND(Samples!$A1258, 0), ", ", ROUND(Samples!$B1258, 0))</f>
        <v>-119, 37</v>
      </c>
      <c r="U1258" t="str">
        <f>_xlfn.CONCAT(ROUND(Samples!$A1258, 0), ROUND(Samples!$B1258, 0))</f>
        <v>-11937</v>
      </c>
    </row>
    <row r="1259" spans="19:21" x14ac:dyDescent="0.25">
      <c r="S1259" t="str">
        <f>_xlfn.CONCAT(ROUND(Samples!$A1259, 0), ", ", ROUND(Samples!$B1259, 0))</f>
        <v>-119, 37</v>
      </c>
      <c r="U1259" t="str">
        <f>_xlfn.CONCAT(ROUND(Samples!$A1259, 0), ROUND(Samples!$B1259, 0))</f>
        <v>-11937</v>
      </c>
    </row>
    <row r="1260" spans="19:21" x14ac:dyDescent="0.25">
      <c r="S1260" t="str">
        <f>_xlfn.CONCAT(ROUND(Samples!$A1260, 0), ", ", ROUND(Samples!$B1260, 0))</f>
        <v>-119, 37</v>
      </c>
      <c r="U1260" t="str">
        <f>_xlfn.CONCAT(ROUND(Samples!$A1260, 0), ROUND(Samples!$B1260, 0))</f>
        <v>-11937</v>
      </c>
    </row>
    <row r="1261" spans="19:21" x14ac:dyDescent="0.25">
      <c r="S1261" t="str">
        <f>_xlfn.CONCAT(ROUND(Samples!$A1261, 0), ", ", ROUND(Samples!$B1261, 0))</f>
        <v>-119, 37</v>
      </c>
      <c r="U1261" t="str">
        <f>_xlfn.CONCAT(ROUND(Samples!$A1261, 0), ROUND(Samples!$B1261, 0))</f>
        <v>-11937</v>
      </c>
    </row>
    <row r="1262" spans="19:21" x14ac:dyDescent="0.25">
      <c r="S1262" t="str">
        <f>_xlfn.CONCAT(ROUND(Samples!$A1262, 0), ", ", ROUND(Samples!$B1262, 0))</f>
        <v>-119, 37</v>
      </c>
      <c r="U1262" t="str">
        <f>_xlfn.CONCAT(ROUND(Samples!$A1262, 0), ROUND(Samples!$B1262, 0))</f>
        <v>-11937</v>
      </c>
    </row>
    <row r="1263" spans="19:21" x14ac:dyDescent="0.25">
      <c r="S1263" t="str">
        <f>_xlfn.CONCAT(ROUND(Samples!$A1263, 0), ", ", ROUND(Samples!$B1263, 0))</f>
        <v>-119, 37</v>
      </c>
      <c r="U1263" t="str">
        <f>_xlfn.CONCAT(ROUND(Samples!$A1263, 0), ROUND(Samples!$B1263, 0))</f>
        <v>-11937</v>
      </c>
    </row>
    <row r="1264" spans="19:21" x14ac:dyDescent="0.25">
      <c r="S1264" t="str">
        <f>_xlfn.CONCAT(ROUND(Samples!$A1264, 0), ", ", ROUND(Samples!$B1264, 0))</f>
        <v>-119, 37</v>
      </c>
      <c r="U1264" t="str">
        <f>_xlfn.CONCAT(ROUND(Samples!$A1264, 0), ROUND(Samples!$B1264, 0))</f>
        <v>-11937</v>
      </c>
    </row>
    <row r="1265" spans="19:21" x14ac:dyDescent="0.25">
      <c r="S1265" t="str">
        <f>_xlfn.CONCAT(ROUND(Samples!$A1265, 0), ", ", ROUND(Samples!$B1265, 0))</f>
        <v>-119, 37</v>
      </c>
      <c r="U1265" t="str">
        <f>_xlfn.CONCAT(ROUND(Samples!$A1265, 0), ROUND(Samples!$B1265, 0))</f>
        <v>-11937</v>
      </c>
    </row>
    <row r="1266" spans="19:21" x14ac:dyDescent="0.25">
      <c r="S1266" t="str">
        <f>_xlfn.CONCAT(ROUND(Samples!$A1266, 0), ", ", ROUND(Samples!$B1266, 0))</f>
        <v>-120, 38</v>
      </c>
      <c r="U1266" t="str">
        <f>_xlfn.CONCAT(ROUND(Samples!$A1266, 0), ROUND(Samples!$B1266, 0))</f>
        <v>-12038</v>
      </c>
    </row>
    <row r="1267" spans="19:21" x14ac:dyDescent="0.25">
      <c r="S1267" t="str">
        <f>_xlfn.CONCAT(ROUND(Samples!$A1267, 0), ", ", ROUND(Samples!$B1267, 0))</f>
        <v>-119, 37</v>
      </c>
      <c r="U1267" t="str">
        <f>_xlfn.CONCAT(ROUND(Samples!$A1267, 0), ROUND(Samples!$B1267, 0))</f>
        <v>-11937</v>
      </c>
    </row>
    <row r="1268" spans="19:21" x14ac:dyDescent="0.25">
      <c r="S1268" t="str">
        <f>_xlfn.CONCAT(ROUND(Samples!$A1268, 0), ", ", ROUND(Samples!$B1268, 0))</f>
        <v>-120, 38</v>
      </c>
      <c r="U1268" t="str">
        <f>_xlfn.CONCAT(ROUND(Samples!$A1268, 0), ROUND(Samples!$B1268, 0))</f>
        <v>-12038</v>
      </c>
    </row>
    <row r="1269" spans="19:21" x14ac:dyDescent="0.25">
      <c r="S1269" t="str">
        <f>_xlfn.CONCAT(ROUND(Samples!$A1269, 0), ", ", ROUND(Samples!$B1269, 0))</f>
        <v>-120, 38</v>
      </c>
      <c r="U1269" t="str">
        <f>_xlfn.CONCAT(ROUND(Samples!$A1269, 0), ROUND(Samples!$B1269, 0))</f>
        <v>-12038</v>
      </c>
    </row>
    <row r="1270" spans="19:21" x14ac:dyDescent="0.25">
      <c r="S1270" t="str">
        <f>_xlfn.CONCAT(ROUND(Samples!$A1270, 0), ", ", ROUND(Samples!$B1270, 0))</f>
        <v>-120, 38</v>
      </c>
      <c r="U1270" t="str">
        <f>_xlfn.CONCAT(ROUND(Samples!$A1270, 0), ROUND(Samples!$B1270, 0))</f>
        <v>-12038</v>
      </c>
    </row>
    <row r="1271" spans="19:21" x14ac:dyDescent="0.25">
      <c r="S1271" t="str">
        <f>_xlfn.CONCAT(ROUND(Samples!$A1271, 0), ", ", ROUND(Samples!$B1271, 0))</f>
        <v>-120, 38</v>
      </c>
      <c r="U1271" t="str">
        <f>_xlfn.CONCAT(ROUND(Samples!$A1271, 0), ROUND(Samples!$B1271, 0))</f>
        <v>-12038</v>
      </c>
    </row>
    <row r="1272" spans="19:21" x14ac:dyDescent="0.25">
      <c r="S1272" t="str">
        <f>_xlfn.CONCAT(ROUND(Samples!$A1272, 0), ", ", ROUND(Samples!$B1272, 0))</f>
        <v>-120, 38</v>
      </c>
      <c r="U1272" t="str">
        <f>_xlfn.CONCAT(ROUND(Samples!$A1272, 0), ROUND(Samples!$B1272, 0))</f>
        <v>-12038</v>
      </c>
    </row>
    <row r="1273" spans="19:21" x14ac:dyDescent="0.25">
      <c r="S1273" t="str">
        <f>_xlfn.CONCAT(ROUND(Samples!$A1273, 0), ", ", ROUND(Samples!$B1273, 0))</f>
        <v>-119, 37</v>
      </c>
      <c r="U1273" t="str">
        <f>_xlfn.CONCAT(ROUND(Samples!$A1273, 0), ROUND(Samples!$B1273, 0))</f>
        <v>-11937</v>
      </c>
    </row>
    <row r="1274" spans="19:21" x14ac:dyDescent="0.25">
      <c r="S1274" t="str">
        <f>_xlfn.CONCAT(ROUND(Samples!$A1274, 0), ", ", ROUND(Samples!$B1274, 0))</f>
        <v>-120, 38</v>
      </c>
      <c r="U1274" t="str">
        <f>_xlfn.CONCAT(ROUND(Samples!$A1274, 0), ROUND(Samples!$B1274, 0))</f>
        <v>-12038</v>
      </c>
    </row>
    <row r="1275" spans="19:21" x14ac:dyDescent="0.25">
      <c r="S1275" t="str">
        <f>_xlfn.CONCAT(ROUND(Samples!$A1275, 0), ", ", ROUND(Samples!$B1275, 0))</f>
        <v>-119, 37</v>
      </c>
      <c r="U1275" t="str">
        <f>_xlfn.CONCAT(ROUND(Samples!$A1275, 0), ROUND(Samples!$B1275, 0))</f>
        <v>-11937</v>
      </c>
    </row>
    <row r="1276" spans="19:21" x14ac:dyDescent="0.25">
      <c r="S1276" t="str">
        <f>_xlfn.CONCAT(ROUND(Samples!$A1276, 0), ", ", ROUND(Samples!$B1276, 0))</f>
        <v>-120, 38</v>
      </c>
      <c r="U1276" t="str">
        <f>_xlfn.CONCAT(ROUND(Samples!$A1276, 0), ROUND(Samples!$B1276, 0))</f>
        <v>-12038</v>
      </c>
    </row>
    <row r="1277" spans="19:21" x14ac:dyDescent="0.25">
      <c r="S1277" t="str">
        <f>_xlfn.CONCAT(ROUND(Samples!$A1277, 0), ", ", ROUND(Samples!$B1277, 0))</f>
        <v>-119, 37</v>
      </c>
      <c r="U1277" t="str">
        <f>_xlfn.CONCAT(ROUND(Samples!$A1277, 0), ROUND(Samples!$B1277, 0))</f>
        <v>-11937</v>
      </c>
    </row>
    <row r="1278" spans="19:21" x14ac:dyDescent="0.25">
      <c r="S1278" t="str">
        <f>_xlfn.CONCAT(ROUND(Samples!$A1278, 0), ", ", ROUND(Samples!$B1278, 0))</f>
        <v>-119, 37</v>
      </c>
      <c r="U1278" t="str">
        <f>_xlfn.CONCAT(ROUND(Samples!$A1278, 0), ROUND(Samples!$B1278, 0))</f>
        <v>-11937</v>
      </c>
    </row>
    <row r="1279" spans="19:21" x14ac:dyDescent="0.25">
      <c r="S1279" t="str">
        <f>_xlfn.CONCAT(ROUND(Samples!$A1279, 0), ", ", ROUND(Samples!$B1279, 0))</f>
        <v>-119, 37</v>
      </c>
      <c r="U1279" t="str">
        <f>_xlfn.CONCAT(ROUND(Samples!$A1279, 0), ROUND(Samples!$B1279, 0))</f>
        <v>-11937</v>
      </c>
    </row>
    <row r="1280" spans="19:21" x14ac:dyDescent="0.25">
      <c r="S1280" t="str">
        <f>_xlfn.CONCAT(ROUND(Samples!$A1280, 0), ", ", ROUND(Samples!$B1280, 0))</f>
        <v>-119, 37</v>
      </c>
      <c r="U1280" t="str">
        <f>_xlfn.CONCAT(ROUND(Samples!$A1280, 0), ROUND(Samples!$B1280, 0))</f>
        <v>-11937</v>
      </c>
    </row>
    <row r="1281" spans="19:21" x14ac:dyDescent="0.25">
      <c r="S1281" t="str">
        <f>_xlfn.CONCAT(ROUND(Samples!$A1281, 0), ", ", ROUND(Samples!$B1281, 0))</f>
        <v>-120, 38</v>
      </c>
      <c r="U1281" t="str">
        <f>_xlfn.CONCAT(ROUND(Samples!$A1281, 0), ROUND(Samples!$B1281, 0))</f>
        <v>-12038</v>
      </c>
    </row>
    <row r="1282" spans="19:21" x14ac:dyDescent="0.25">
      <c r="S1282" t="str">
        <f>_xlfn.CONCAT(ROUND(Samples!$A1282, 0), ", ", ROUND(Samples!$B1282, 0))</f>
        <v>-120, 38</v>
      </c>
      <c r="U1282" t="str">
        <f>_xlfn.CONCAT(ROUND(Samples!$A1282, 0), ROUND(Samples!$B1282, 0))</f>
        <v>-12038</v>
      </c>
    </row>
    <row r="1283" spans="19:21" x14ac:dyDescent="0.25">
      <c r="S1283" t="str">
        <f>_xlfn.CONCAT(ROUND(Samples!$A1283, 0), ", ", ROUND(Samples!$B1283, 0))</f>
        <v>-120, 38</v>
      </c>
      <c r="U1283" t="str">
        <f>_xlfn.CONCAT(ROUND(Samples!$A1283, 0), ROUND(Samples!$B1283, 0))</f>
        <v>-12038</v>
      </c>
    </row>
    <row r="1284" spans="19:21" x14ac:dyDescent="0.25">
      <c r="S1284" t="str">
        <f>_xlfn.CONCAT(ROUND(Samples!$A1284, 0), ", ", ROUND(Samples!$B1284, 0))</f>
        <v>-120, 38</v>
      </c>
      <c r="U1284" t="str">
        <f>_xlfn.CONCAT(ROUND(Samples!$A1284, 0), ROUND(Samples!$B1284, 0))</f>
        <v>-12038</v>
      </c>
    </row>
    <row r="1285" spans="19:21" x14ac:dyDescent="0.25">
      <c r="S1285" t="str">
        <f>_xlfn.CONCAT(ROUND(Samples!$A1285, 0), ", ", ROUND(Samples!$B1285, 0))</f>
        <v>-120, 38</v>
      </c>
      <c r="U1285" t="str">
        <f>_xlfn.CONCAT(ROUND(Samples!$A1285, 0), ROUND(Samples!$B1285, 0))</f>
        <v>-12038</v>
      </c>
    </row>
    <row r="1286" spans="19:21" x14ac:dyDescent="0.25">
      <c r="S1286" t="str">
        <f>_xlfn.CONCAT(ROUND(Samples!$A1286, 0), ", ", ROUND(Samples!$B1286, 0))</f>
        <v>-120, 38</v>
      </c>
      <c r="U1286" t="str">
        <f>_xlfn.CONCAT(ROUND(Samples!$A1286, 0), ROUND(Samples!$B1286, 0))</f>
        <v>-12038</v>
      </c>
    </row>
    <row r="1287" spans="19:21" x14ac:dyDescent="0.25">
      <c r="S1287" t="str">
        <f>_xlfn.CONCAT(ROUND(Samples!$A1287, 0), ", ", ROUND(Samples!$B1287, 0))</f>
        <v>-120, 38</v>
      </c>
      <c r="U1287" t="str">
        <f>_xlfn.CONCAT(ROUND(Samples!$A1287, 0), ROUND(Samples!$B1287, 0))</f>
        <v>-12038</v>
      </c>
    </row>
    <row r="1288" spans="19:21" x14ac:dyDescent="0.25">
      <c r="S1288" t="str">
        <f>_xlfn.CONCAT(ROUND(Samples!$A1288, 0), ", ", ROUND(Samples!$B1288, 0))</f>
        <v>-120, 38</v>
      </c>
      <c r="U1288" t="str">
        <f>_xlfn.CONCAT(ROUND(Samples!$A1288, 0), ROUND(Samples!$B1288, 0))</f>
        <v>-12038</v>
      </c>
    </row>
    <row r="1289" spans="19:21" x14ac:dyDescent="0.25">
      <c r="S1289" t="str">
        <f>_xlfn.CONCAT(ROUND(Samples!$A1289, 0), ", ", ROUND(Samples!$B1289, 0))</f>
        <v>-120, 38</v>
      </c>
      <c r="U1289" t="str">
        <f>_xlfn.CONCAT(ROUND(Samples!$A1289, 0), ROUND(Samples!$B1289, 0))</f>
        <v>-12038</v>
      </c>
    </row>
    <row r="1290" spans="19:21" x14ac:dyDescent="0.25">
      <c r="S1290" t="str">
        <f>_xlfn.CONCAT(ROUND(Samples!$A1290, 0), ", ", ROUND(Samples!$B1290, 0))</f>
        <v>-120, 38</v>
      </c>
      <c r="U1290" t="str">
        <f>_xlfn.CONCAT(ROUND(Samples!$A1290, 0), ROUND(Samples!$B1290, 0))</f>
        <v>-12038</v>
      </c>
    </row>
    <row r="1291" spans="19:21" x14ac:dyDescent="0.25">
      <c r="S1291" t="str">
        <f>_xlfn.CONCAT(ROUND(Samples!$A1291, 0), ", ", ROUND(Samples!$B1291, 0))</f>
        <v>-120, 38</v>
      </c>
      <c r="U1291" t="str">
        <f>_xlfn.CONCAT(ROUND(Samples!$A1291, 0), ROUND(Samples!$B1291, 0))</f>
        <v>-12038</v>
      </c>
    </row>
    <row r="1292" spans="19:21" x14ac:dyDescent="0.25">
      <c r="S1292" t="str">
        <f>_xlfn.CONCAT(ROUND(Samples!$A1292, 0), ", ", ROUND(Samples!$B1292, 0))</f>
        <v>-120, 38</v>
      </c>
      <c r="U1292" t="str">
        <f>_xlfn.CONCAT(ROUND(Samples!$A1292, 0), ROUND(Samples!$B1292, 0))</f>
        <v>-12038</v>
      </c>
    </row>
    <row r="1293" spans="19:21" x14ac:dyDescent="0.25">
      <c r="S1293" t="str">
        <f>_xlfn.CONCAT(ROUND(Samples!$A1293, 0), ", ", ROUND(Samples!$B1293, 0))</f>
        <v>-119, 37</v>
      </c>
      <c r="U1293" t="str">
        <f>_xlfn.CONCAT(ROUND(Samples!$A1293, 0), ROUND(Samples!$B1293, 0))</f>
        <v>-11937</v>
      </c>
    </row>
    <row r="1294" spans="19:21" x14ac:dyDescent="0.25">
      <c r="S1294" t="str">
        <f>_xlfn.CONCAT(ROUND(Samples!$A1294, 0), ", ", ROUND(Samples!$B1294, 0))</f>
        <v>-119, 37</v>
      </c>
      <c r="U1294" t="str">
        <f>_xlfn.CONCAT(ROUND(Samples!$A1294, 0), ROUND(Samples!$B1294, 0))</f>
        <v>-11937</v>
      </c>
    </row>
    <row r="1295" spans="19:21" x14ac:dyDescent="0.25">
      <c r="S1295" t="str">
        <f>_xlfn.CONCAT(ROUND(Samples!$A1295, 0), ", ", ROUND(Samples!$B1295, 0))</f>
        <v>-119, 37</v>
      </c>
      <c r="U1295" t="str">
        <f>_xlfn.CONCAT(ROUND(Samples!$A1295, 0), ROUND(Samples!$B1295, 0))</f>
        <v>-11937</v>
      </c>
    </row>
    <row r="1296" spans="19:21" x14ac:dyDescent="0.25">
      <c r="S1296" t="str">
        <f>_xlfn.CONCAT(ROUND(Samples!$A1296, 0), ", ", ROUND(Samples!$B1296, 0))</f>
        <v>-120, 38</v>
      </c>
      <c r="U1296" t="str">
        <f>_xlfn.CONCAT(ROUND(Samples!$A1296, 0), ROUND(Samples!$B1296, 0))</f>
        <v>-12038</v>
      </c>
    </row>
    <row r="1297" spans="19:21" x14ac:dyDescent="0.25">
      <c r="S1297" t="str">
        <f>_xlfn.CONCAT(ROUND(Samples!$A1297, 0), ", ", ROUND(Samples!$B1297, 0))</f>
        <v>-120, 38</v>
      </c>
      <c r="U1297" t="str">
        <f>_xlfn.CONCAT(ROUND(Samples!$A1297, 0), ROUND(Samples!$B1297, 0))</f>
        <v>-12038</v>
      </c>
    </row>
    <row r="1298" spans="19:21" x14ac:dyDescent="0.25">
      <c r="S1298" t="str">
        <f>_xlfn.CONCAT(ROUND(Samples!$A1298, 0), ", ", ROUND(Samples!$B1298, 0))</f>
        <v>-120, 38</v>
      </c>
      <c r="U1298" t="str">
        <f>_xlfn.CONCAT(ROUND(Samples!$A1298, 0), ROUND(Samples!$B1298, 0))</f>
        <v>-12038</v>
      </c>
    </row>
    <row r="1299" spans="19:21" x14ac:dyDescent="0.25">
      <c r="S1299" t="str">
        <f>_xlfn.CONCAT(ROUND(Samples!$A1299, 0), ", ", ROUND(Samples!$B1299, 0))</f>
        <v>-119, 37</v>
      </c>
      <c r="U1299" t="str">
        <f>_xlfn.CONCAT(ROUND(Samples!$A1299, 0), ROUND(Samples!$B1299, 0))</f>
        <v>-11937</v>
      </c>
    </row>
    <row r="1300" spans="19:21" x14ac:dyDescent="0.25">
      <c r="S1300" t="str">
        <f>_xlfn.CONCAT(ROUND(Samples!$A1300, 0), ", ", ROUND(Samples!$B1300, 0))</f>
        <v>-119, 37</v>
      </c>
      <c r="U1300" t="str">
        <f>_xlfn.CONCAT(ROUND(Samples!$A1300, 0), ROUND(Samples!$B1300, 0))</f>
        <v>-11937</v>
      </c>
    </row>
    <row r="1301" spans="19:21" x14ac:dyDescent="0.25">
      <c r="S1301" t="str">
        <f>_xlfn.CONCAT(ROUND(Samples!$A1301, 0), ", ", ROUND(Samples!$B1301, 0))</f>
        <v>-119, 37</v>
      </c>
      <c r="U1301" t="str">
        <f>_xlfn.CONCAT(ROUND(Samples!$A1301, 0), ROUND(Samples!$B1301, 0))</f>
        <v>-11937</v>
      </c>
    </row>
    <row r="1302" spans="19:21" x14ac:dyDescent="0.25">
      <c r="S1302" t="str">
        <f>_xlfn.CONCAT(ROUND(Samples!$A1302, 0), ", ", ROUND(Samples!$B1302, 0))</f>
        <v>-119, 37</v>
      </c>
      <c r="U1302" t="str">
        <f>_xlfn.CONCAT(ROUND(Samples!$A1302, 0), ROUND(Samples!$B1302, 0))</f>
        <v>-11937</v>
      </c>
    </row>
    <row r="1303" spans="19:21" x14ac:dyDescent="0.25">
      <c r="S1303" t="str">
        <f>_xlfn.CONCAT(ROUND(Samples!$A1303, 0), ", ", ROUND(Samples!$B1303, 0))</f>
        <v>-120, 38</v>
      </c>
      <c r="U1303" t="str">
        <f>_xlfn.CONCAT(ROUND(Samples!$A1303, 0), ROUND(Samples!$B1303, 0))</f>
        <v>-12038</v>
      </c>
    </row>
    <row r="1304" spans="19:21" x14ac:dyDescent="0.25">
      <c r="S1304" t="str">
        <f>_xlfn.CONCAT(ROUND(Samples!$A1304, 0), ", ", ROUND(Samples!$B1304, 0))</f>
        <v>-120, 38</v>
      </c>
      <c r="U1304" t="str">
        <f>_xlfn.CONCAT(ROUND(Samples!$A1304, 0), ROUND(Samples!$B1304, 0))</f>
        <v>-12038</v>
      </c>
    </row>
    <row r="1305" spans="19:21" x14ac:dyDescent="0.25">
      <c r="S1305" t="str">
        <f>_xlfn.CONCAT(ROUND(Samples!$A1305, 0), ", ", ROUND(Samples!$B1305, 0))</f>
        <v>-120, 38</v>
      </c>
      <c r="U1305" t="str">
        <f>_xlfn.CONCAT(ROUND(Samples!$A1305, 0), ROUND(Samples!$B1305, 0))</f>
        <v>-12038</v>
      </c>
    </row>
    <row r="1306" spans="19:21" x14ac:dyDescent="0.25">
      <c r="S1306" t="str">
        <f>_xlfn.CONCAT(ROUND(Samples!$A1306, 0), ", ", ROUND(Samples!$B1306, 0))</f>
        <v>-120, 38</v>
      </c>
      <c r="U1306" t="str">
        <f>_xlfn.CONCAT(ROUND(Samples!$A1306, 0), ROUND(Samples!$B1306, 0))</f>
        <v>-12038</v>
      </c>
    </row>
    <row r="1307" spans="19:21" x14ac:dyDescent="0.25">
      <c r="S1307" t="str">
        <f>_xlfn.CONCAT(ROUND(Samples!$A1307, 0), ", ", ROUND(Samples!$B1307, 0))</f>
        <v>-120, 38</v>
      </c>
      <c r="U1307" t="str">
        <f>_xlfn.CONCAT(ROUND(Samples!$A1307, 0), ROUND(Samples!$B1307, 0))</f>
        <v>-12038</v>
      </c>
    </row>
    <row r="1308" spans="19:21" x14ac:dyDescent="0.25">
      <c r="S1308" t="str">
        <f>_xlfn.CONCAT(ROUND(Samples!$A1308, 0), ", ", ROUND(Samples!$B1308, 0))</f>
        <v>-120, 38</v>
      </c>
      <c r="U1308" t="str">
        <f>_xlfn.CONCAT(ROUND(Samples!$A1308, 0), ROUND(Samples!$B1308, 0))</f>
        <v>-12038</v>
      </c>
    </row>
    <row r="1309" spans="19:21" x14ac:dyDescent="0.25">
      <c r="S1309" t="str">
        <f>_xlfn.CONCAT(ROUND(Samples!$A1309, 0), ", ", ROUND(Samples!$B1309, 0))</f>
        <v>-120, 38</v>
      </c>
      <c r="U1309" t="str">
        <f>_xlfn.CONCAT(ROUND(Samples!$A1309, 0), ROUND(Samples!$B1309, 0))</f>
        <v>-12038</v>
      </c>
    </row>
    <row r="1310" spans="19:21" x14ac:dyDescent="0.25">
      <c r="S1310" t="str">
        <f>_xlfn.CONCAT(ROUND(Samples!$A1310, 0), ", ", ROUND(Samples!$B1310, 0))</f>
        <v>-120, 38</v>
      </c>
      <c r="U1310" t="str">
        <f>_xlfn.CONCAT(ROUND(Samples!$A1310, 0), ROUND(Samples!$B1310, 0))</f>
        <v>-12038</v>
      </c>
    </row>
    <row r="1311" spans="19:21" x14ac:dyDescent="0.25">
      <c r="S1311" t="str">
        <f>_xlfn.CONCAT(ROUND(Samples!$A1311, 0), ", ", ROUND(Samples!$B1311, 0))</f>
        <v>-119, 37</v>
      </c>
      <c r="U1311" t="str">
        <f>_xlfn.CONCAT(ROUND(Samples!$A1311, 0), ROUND(Samples!$B1311, 0))</f>
        <v>-11937</v>
      </c>
    </row>
    <row r="1312" spans="19:21" x14ac:dyDescent="0.25">
      <c r="S1312" t="str">
        <f>_xlfn.CONCAT(ROUND(Samples!$A1312, 0), ", ", ROUND(Samples!$B1312, 0))</f>
        <v>-120, 38</v>
      </c>
      <c r="U1312" t="str">
        <f>_xlfn.CONCAT(ROUND(Samples!$A1312, 0), ROUND(Samples!$B1312, 0))</f>
        <v>-12038</v>
      </c>
    </row>
    <row r="1313" spans="19:21" x14ac:dyDescent="0.25">
      <c r="S1313" t="str">
        <f>_xlfn.CONCAT(ROUND(Samples!$A1313, 0), ", ", ROUND(Samples!$B1313, 0))</f>
        <v>-119, 37</v>
      </c>
      <c r="U1313" t="str">
        <f>_xlfn.CONCAT(ROUND(Samples!$A1313, 0), ROUND(Samples!$B1313, 0))</f>
        <v>-11937</v>
      </c>
    </row>
    <row r="1314" spans="19:21" x14ac:dyDescent="0.25">
      <c r="S1314" t="str">
        <f>_xlfn.CONCAT(ROUND(Samples!$A1314, 0), ", ", ROUND(Samples!$B1314, 0))</f>
        <v>-119, 37</v>
      </c>
      <c r="U1314" t="str">
        <f>_xlfn.CONCAT(ROUND(Samples!$A1314, 0), ROUND(Samples!$B1314, 0))</f>
        <v>-11937</v>
      </c>
    </row>
    <row r="1315" spans="19:21" x14ac:dyDescent="0.25">
      <c r="S1315" t="str">
        <f>_xlfn.CONCAT(ROUND(Samples!$A1315, 0), ", ", ROUND(Samples!$B1315, 0))</f>
        <v>-119, 37</v>
      </c>
      <c r="U1315" t="str">
        <f>_xlfn.CONCAT(ROUND(Samples!$A1315, 0), ROUND(Samples!$B1315, 0))</f>
        <v>-11937</v>
      </c>
    </row>
    <row r="1316" spans="19:21" x14ac:dyDescent="0.25">
      <c r="S1316" t="str">
        <f>_xlfn.CONCAT(ROUND(Samples!$A1316, 0), ", ", ROUND(Samples!$B1316, 0))</f>
        <v>-119, 37</v>
      </c>
      <c r="U1316" t="str">
        <f>_xlfn.CONCAT(ROUND(Samples!$A1316, 0), ROUND(Samples!$B1316, 0))</f>
        <v>-11937</v>
      </c>
    </row>
    <row r="1317" spans="19:21" x14ac:dyDescent="0.25">
      <c r="S1317" t="str">
        <f>_xlfn.CONCAT(ROUND(Samples!$A1317, 0), ", ", ROUND(Samples!$B1317, 0))</f>
        <v>-119, 37</v>
      </c>
      <c r="U1317" t="str">
        <f>_xlfn.CONCAT(ROUND(Samples!$A1317, 0), ROUND(Samples!$B1317, 0))</f>
        <v>-11937</v>
      </c>
    </row>
    <row r="1318" spans="19:21" x14ac:dyDescent="0.25">
      <c r="S1318" t="str">
        <f>_xlfn.CONCAT(ROUND(Samples!$A1318, 0), ", ", ROUND(Samples!$B1318, 0))</f>
        <v>-119, 37</v>
      </c>
      <c r="U1318" t="str">
        <f>_xlfn.CONCAT(ROUND(Samples!$A1318, 0), ROUND(Samples!$B1318, 0))</f>
        <v>-11937</v>
      </c>
    </row>
    <row r="1319" spans="19:21" x14ac:dyDescent="0.25">
      <c r="S1319" t="str">
        <f>_xlfn.CONCAT(ROUND(Samples!$A1319, 0), ", ", ROUND(Samples!$B1319, 0))</f>
        <v>-119, 37</v>
      </c>
      <c r="U1319" t="str">
        <f>_xlfn.CONCAT(ROUND(Samples!$A1319, 0), ROUND(Samples!$B1319, 0))</f>
        <v>-11937</v>
      </c>
    </row>
    <row r="1320" spans="19:21" x14ac:dyDescent="0.25">
      <c r="S1320" t="str">
        <f>_xlfn.CONCAT(ROUND(Samples!$A1320, 0), ", ", ROUND(Samples!$B1320, 0))</f>
        <v>-119, 37</v>
      </c>
      <c r="U1320" t="str">
        <f>_xlfn.CONCAT(ROUND(Samples!$A1320, 0), ROUND(Samples!$B1320, 0))</f>
        <v>-11937</v>
      </c>
    </row>
    <row r="1321" spans="19:21" x14ac:dyDescent="0.25">
      <c r="S1321" t="str">
        <f>_xlfn.CONCAT(ROUND(Samples!$A1321, 0), ", ", ROUND(Samples!$B1321, 0))</f>
        <v>-119, 37</v>
      </c>
      <c r="U1321" t="str">
        <f>_xlfn.CONCAT(ROUND(Samples!$A1321, 0), ROUND(Samples!$B1321, 0))</f>
        <v>-11937</v>
      </c>
    </row>
    <row r="1322" spans="19:21" x14ac:dyDescent="0.25">
      <c r="S1322" t="str">
        <f>_xlfn.CONCAT(ROUND(Samples!$A1322, 0), ", ", ROUND(Samples!$B1322, 0))</f>
        <v>-119, 37</v>
      </c>
      <c r="U1322" t="str">
        <f>_xlfn.CONCAT(ROUND(Samples!$A1322, 0), ROUND(Samples!$B1322, 0))</f>
        <v>-11937</v>
      </c>
    </row>
    <row r="1323" spans="19:21" x14ac:dyDescent="0.25">
      <c r="S1323" t="str">
        <f>_xlfn.CONCAT(ROUND(Samples!$A1323, 0), ", ", ROUND(Samples!$B1323, 0))</f>
        <v>-120, 38</v>
      </c>
      <c r="U1323" t="str">
        <f>_xlfn.CONCAT(ROUND(Samples!$A1323, 0), ROUND(Samples!$B1323, 0))</f>
        <v>-12038</v>
      </c>
    </row>
    <row r="1324" spans="19:21" x14ac:dyDescent="0.25">
      <c r="S1324" t="str">
        <f>_xlfn.CONCAT(ROUND(Samples!$A1324, 0), ", ", ROUND(Samples!$B1324, 0))</f>
        <v>-120, 38</v>
      </c>
      <c r="U1324" t="str">
        <f>_xlfn.CONCAT(ROUND(Samples!$A1324, 0), ROUND(Samples!$B1324, 0))</f>
        <v>-12038</v>
      </c>
    </row>
    <row r="1325" spans="19:21" x14ac:dyDescent="0.25">
      <c r="S1325" t="str">
        <f>_xlfn.CONCAT(ROUND(Samples!$A1325, 0), ", ", ROUND(Samples!$B1325, 0))</f>
        <v>-120, 38</v>
      </c>
      <c r="U1325" t="str">
        <f>_xlfn.CONCAT(ROUND(Samples!$A1325, 0), ROUND(Samples!$B1325, 0))</f>
        <v>-12038</v>
      </c>
    </row>
    <row r="1326" spans="19:21" x14ac:dyDescent="0.25">
      <c r="S1326" t="str">
        <f>_xlfn.CONCAT(ROUND(Samples!$A1326, 0), ", ", ROUND(Samples!$B1326, 0))</f>
        <v>-120, 38</v>
      </c>
      <c r="U1326" t="str">
        <f>_xlfn.CONCAT(ROUND(Samples!$A1326, 0), ROUND(Samples!$B1326, 0))</f>
        <v>-12038</v>
      </c>
    </row>
    <row r="1327" spans="19:21" x14ac:dyDescent="0.25">
      <c r="S1327" t="str">
        <f>_xlfn.CONCAT(ROUND(Samples!$A1327, 0), ", ", ROUND(Samples!$B1327, 0))</f>
        <v>-120, 38</v>
      </c>
      <c r="U1327" t="str">
        <f>_xlfn.CONCAT(ROUND(Samples!$A1327, 0), ROUND(Samples!$B1327, 0))</f>
        <v>-12038</v>
      </c>
    </row>
    <row r="1328" spans="19:21" x14ac:dyDescent="0.25">
      <c r="S1328" t="str">
        <f>_xlfn.CONCAT(ROUND(Samples!$A1328, 0), ", ", ROUND(Samples!$B1328, 0))</f>
        <v>-120, 38</v>
      </c>
      <c r="U1328" t="str">
        <f>_xlfn.CONCAT(ROUND(Samples!$A1328, 0), ROUND(Samples!$B1328, 0))</f>
        <v>-12038</v>
      </c>
    </row>
    <row r="1329" spans="19:21" x14ac:dyDescent="0.25">
      <c r="S1329" t="str">
        <f>_xlfn.CONCAT(ROUND(Samples!$A1329, 0), ", ", ROUND(Samples!$B1329, 0))</f>
        <v>-120, 38</v>
      </c>
      <c r="U1329" t="str">
        <f>_xlfn.CONCAT(ROUND(Samples!$A1329, 0), ROUND(Samples!$B1329, 0))</f>
        <v>-12038</v>
      </c>
    </row>
    <row r="1330" spans="19:21" x14ac:dyDescent="0.25">
      <c r="S1330" t="str">
        <f>_xlfn.CONCAT(ROUND(Samples!$A1330, 0), ", ", ROUND(Samples!$B1330, 0))</f>
        <v>-120, 38</v>
      </c>
      <c r="U1330" t="str">
        <f>_xlfn.CONCAT(ROUND(Samples!$A1330, 0), ROUND(Samples!$B1330, 0))</f>
        <v>-12038</v>
      </c>
    </row>
    <row r="1331" spans="19:21" x14ac:dyDescent="0.25">
      <c r="S1331" t="str">
        <f>_xlfn.CONCAT(ROUND(Samples!$A1331, 0), ", ", ROUND(Samples!$B1331, 0))</f>
        <v>-120, 38</v>
      </c>
      <c r="U1331" t="str">
        <f>_xlfn.CONCAT(ROUND(Samples!$A1331, 0), ROUND(Samples!$B1331, 0))</f>
        <v>-12038</v>
      </c>
    </row>
    <row r="1332" spans="19:21" x14ac:dyDescent="0.25">
      <c r="S1332" t="str">
        <f>_xlfn.CONCAT(ROUND(Samples!$A1332, 0), ", ", ROUND(Samples!$B1332, 0))</f>
        <v>-119, 37</v>
      </c>
      <c r="U1332" t="str">
        <f>_xlfn.CONCAT(ROUND(Samples!$A1332, 0), ROUND(Samples!$B1332, 0))</f>
        <v>-11937</v>
      </c>
    </row>
    <row r="1333" spans="19:21" x14ac:dyDescent="0.25">
      <c r="S1333" t="str">
        <f>_xlfn.CONCAT(ROUND(Samples!$A1333, 0), ", ", ROUND(Samples!$B1333, 0))</f>
        <v>-120, 38</v>
      </c>
      <c r="U1333" t="str">
        <f>_xlfn.CONCAT(ROUND(Samples!$A1333, 0), ROUND(Samples!$B1333, 0))</f>
        <v>-12038</v>
      </c>
    </row>
    <row r="1334" spans="19:21" x14ac:dyDescent="0.25">
      <c r="S1334" t="str">
        <f>_xlfn.CONCAT(ROUND(Samples!$A1334, 0), ", ", ROUND(Samples!$B1334, 0))</f>
        <v>-120, 38</v>
      </c>
      <c r="U1334" t="str">
        <f>_xlfn.CONCAT(ROUND(Samples!$A1334, 0), ROUND(Samples!$B1334, 0))</f>
        <v>-12038</v>
      </c>
    </row>
    <row r="1335" spans="19:21" x14ac:dyDescent="0.25">
      <c r="S1335" t="str">
        <f>_xlfn.CONCAT(ROUND(Samples!$A1335, 0), ", ", ROUND(Samples!$B1335, 0))</f>
        <v>-120, 38</v>
      </c>
      <c r="U1335" t="str">
        <f>_xlfn.CONCAT(ROUND(Samples!$A1335, 0), ROUND(Samples!$B1335, 0))</f>
        <v>-12038</v>
      </c>
    </row>
    <row r="1336" spans="19:21" x14ac:dyDescent="0.25">
      <c r="S1336" t="str">
        <f>_xlfn.CONCAT(ROUND(Samples!$A1336, 0), ", ", ROUND(Samples!$B1336, 0))</f>
        <v>-119, 37</v>
      </c>
      <c r="U1336" t="str">
        <f>_xlfn.CONCAT(ROUND(Samples!$A1336, 0), ROUND(Samples!$B1336, 0))</f>
        <v>-11937</v>
      </c>
    </row>
    <row r="1337" spans="19:21" x14ac:dyDescent="0.25">
      <c r="S1337" t="str">
        <f>_xlfn.CONCAT(ROUND(Samples!$A1337, 0), ", ", ROUND(Samples!$B1337, 0))</f>
        <v>-120, 38</v>
      </c>
      <c r="U1337" t="str">
        <f>_xlfn.CONCAT(ROUND(Samples!$A1337, 0), ROUND(Samples!$B1337, 0))</f>
        <v>-12038</v>
      </c>
    </row>
    <row r="1338" spans="19:21" x14ac:dyDescent="0.25">
      <c r="S1338" t="str">
        <f>_xlfn.CONCAT(ROUND(Samples!$A1338, 0), ", ", ROUND(Samples!$B1338, 0))</f>
        <v>-120, 38</v>
      </c>
      <c r="U1338" t="str">
        <f>_xlfn.CONCAT(ROUND(Samples!$A1338, 0), ROUND(Samples!$B1338, 0))</f>
        <v>-12038</v>
      </c>
    </row>
    <row r="1339" spans="19:21" x14ac:dyDescent="0.25">
      <c r="S1339" t="str">
        <f>_xlfn.CONCAT(ROUND(Samples!$A1339, 0), ", ", ROUND(Samples!$B1339, 0))</f>
        <v>-120, 38</v>
      </c>
      <c r="U1339" t="str">
        <f>_xlfn.CONCAT(ROUND(Samples!$A1339, 0), ROUND(Samples!$B1339, 0))</f>
        <v>-12038</v>
      </c>
    </row>
    <row r="1340" spans="19:21" x14ac:dyDescent="0.25">
      <c r="S1340" t="str">
        <f>_xlfn.CONCAT(ROUND(Samples!$A1340, 0), ", ", ROUND(Samples!$B1340, 0))</f>
        <v>-120, 38</v>
      </c>
      <c r="U1340" t="str">
        <f>_xlfn.CONCAT(ROUND(Samples!$A1340, 0), ROUND(Samples!$B1340, 0))</f>
        <v>-12038</v>
      </c>
    </row>
    <row r="1341" spans="19:21" x14ac:dyDescent="0.25">
      <c r="S1341" t="str">
        <f>_xlfn.CONCAT(ROUND(Samples!$A1341, 0), ", ", ROUND(Samples!$B1341, 0))</f>
        <v>-120, 38</v>
      </c>
      <c r="U1341" t="str">
        <f>_xlfn.CONCAT(ROUND(Samples!$A1341, 0), ROUND(Samples!$B1341, 0))</f>
        <v>-12038</v>
      </c>
    </row>
    <row r="1342" spans="19:21" x14ac:dyDescent="0.25">
      <c r="S1342" t="str">
        <f>_xlfn.CONCAT(ROUND(Samples!$A1342, 0), ", ", ROUND(Samples!$B1342, 0))</f>
        <v>-120, 38</v>
      </c>
      <c r="U1342" t="str">
        <f>_xlfn.CONCAT(ROUND(Samples!$A1342, 0), ROUND(Samples!$B1342, 0))</f>
        <v>-12038</v>
      </c>
    </row>
    <row r="1343" spans="19:21" x14ac:dyDescent="0.25">
      <c r="S1343" t="str">
        <f>_xlfn.CONCAT(ROUND(Samples!$A1343, 0), ", ", ROUND(Samples!$B1343, 0))</f>
        <v>-119, 37</v>
      </c>
      <c r="U1343" t="str">
        <f>_xlfn.CONCAT(ROUND(Samples!$A1343, 0), ROUND(Samples!$B1343, 0))</f>
        <v>-11937</v>
      </c>
    </row>
    <row r="1344" spans="19:21" x14ac:dyDescent="0.25">
      <c r="S1344" t="str">
        <f>_xlfn.CONCAT(ROUND(Samples!$A1344, 0), ", ", ROUND(Samples!$B1344, 0))</f>
        <v>-120, 38</v>
      </c>
      <c r="U1344" t="str">
        <f>_xlfn.CONCAT(ROUND(Samples!$A1344, 0), ROUND(Samples!$B1344, 0))</f>
        <v>-12038</v>
      </c>
    </row>
    <row r="1345" spans="19:21" x14ac:dyDescent="0.25">
      <c r="S1345" t="str">
        <f>_xlfn.CONCAT(ROUND(Samples!$A1345, 0), ", ", ROUND(Samples!$B1345, 0))</f>
        <v>-120, 38</v>
      </c>
      <c r="U1345" t="str">
        <f>_xlfn.CONCAT(ROUND(Samples!$A1345, 0), ROUND(Samples!$B1345, 0))</f>
        <v>-12038</v>
      </c>
    </row>
    <row r="1346" spans="19:21" x14ac:dyDescent="0.25">
      <c r="S1346" t="str">
        <f>_xlfn.CONCAT(ROUND(Samples!$A1346, 0), ", ", ROUND(Samples!$B1346, 0))</f>
        <v>-120, 38</v>
      </c>
      <c r="U1346" t="str">
        <f>_xlfn.CONCAT(ROUND(Samples!$A1346, 0), ROUND(Samples!$B1346, 0))</f>
        <v>-12038</v>
      </c>
    </row>
    <row r="1347" spans="19:21" x14ac:dyDescent="0.25">
      <c r="S1347" t="str">
        <f>_xlfn.CONCAT(ROUND(Samples!$A1347, 0), ", ", ROUND(Samples!$B1347, 0))</f>
        <v>-120, 38</v>
      </c>
      <c r="U1347" t="str">
        <f>_xlfn.CONCAT(ROUND(Samples!$A1347, 0), ROUND(Samples!$B1347, 0))</f>
        <v>-12038</v>
      </c>
    </row>
    <row r="1348" spans="19:21" x14ac:dyDescent="0.25">
      <c r="S1348" t="str">
        <f>_xlfn.CONCAT(ROUND(Samples!$A1348, 0), ", ", ROUND(Samples!$B1348, 0))</f>
        <v>-119, 37</v>
      </c>
      <c r="U1348" t="str">
        <f>_xlfn.CONCAT(ROUND(Samples!$A1348, 0), ROUND(Samples!$B1348, 0))</f>
        <v>-11937</v>
      </c>
    </row>
    <row r="1349" spans="19:21" x14ac:dyDescent="0.25">
      <c r="S1349" t="str">
        <f>_xlfn.CONCAT(ROUND(Samples!$A1349, 0), ", ", ROUND(Samples!$B1349, 0))</f>
        <v>-119, 37</v>
      </c>
      <c r="U1349" t="str">
        <f>_xlfn.CONCAT(ROUND(Samples!$A1349, 0), ROUND(Samples!$B1349, 0))</f>
        <v>-11937</v>
      </c>
    </row>
    <row r="1350" spans="19:21" x14ac:dyDescent="0.25">
      <c r="S1350" t="str">
        <f>_xlfn.CONCAT(ROUND(Samples!$A1350, 0), ", ", ROUND(Samples!$B1350, 0))</f>
        <v>-119, 37</v>
      </c>
      <c r="U1350" t="str">
        <f>_xlfn.CONCAT(ROUND(Samples!$A1350, 0), ROUND(Samples!$B1350, 0))</f>
        <v>-11937</v>
      </c>
    </row>
    <row r="1351" spans="19:21" x14ac:dyDescent="0.25">
      <c r="S1351" t="str">
        <f>_xlfn.CONCAT(ROUND(Samples!$A1351, 0), ", ", ROUND(Samples!$B1351, 0))</f>
        <v>-120, 38</v>
      </c>
      <c r="U1351" t="str">
        <f>_xlfn.CONCAT(ROUND(Samples!$A1351, 0), ROUND(Samples!$B1351, 0))</f>
        <v>-12038</v>
      </c>
    </row>
    <row r="1352" spans="19:21" x14ac:dyDescent="0.25">
      <c r="S1352" t="str">
        <f>_xlfn.CONCAT(ROUND(Samples!$A1352, 0), ", ", ROUND(Samples!$B1352, 0))</f>
        <v>-120, 38</v>
      </c>
      <c r="U1352" t="str">
        <f>_xlfn.CONCAT(ROUND(Samples!$A1352, 0), ROUND(Samples!$B1352, 0))</f>
        <v>-12038</v>
      </c>
    </row>
    <row r="1353" spans="19:21" x14ac:dyDescent="0.25">
      <c r="S1353" t="str">
        <f>_xlfn.CONCAT(ROUND(Samples!$A1353, 0), ", ", ROUND(Samples!$B1353, 0))</f>
        <v>-120, 38</v>
      </c>
      <c r="U1353" t="str">
        <f>_xlfn.CONCAT(ROUND(Samples!$A1353, 0), ROUND(Samples!$B1353, 0))</f>
        <v>-12038</v>
      </c>
    </row>
    <row r="1354" spans="19:21" x14ac:dyDescent="0.25">
      <c r="S1354" t="str">
        <f>_xlfn.CONCAT(ROUND(Samples!$A1354, 0), ", ", ROUND(Samples!$B1354, 0))</f>
        <v>-120, 39</v>
      </c>
      <c r="U1354" t="str">
        <f>_xlfn.CONCAT(ROUND(Samples!$A1354, 0), ROUND(Samples!$B1354, 0))</f>
        <v>-12039</v>
      </c>
    </row>
    <row r="1355" spans="19:21" x14ac:dyDescent="0.25">
      <c r="S1355" t="str">
        <f>_xlfn.CONCAT(ROUND(Samples!$A1355, 0), ", ", ROUND(Samples!$B1355, 0))</f>
        <v>-120, 39</v>
      </c>
      <c r="U1355" t="str">
        <f>_xlfn.CONCAT(ROUND(Samples!$A1355, 0), ROUND(Samples!$B1355, 0))</f>
        <v>-12039</v>
      </c>
    </row>
    <row r="1356" spans="19:21" x14ac:dyDescent="0.25">
      <c r="S1356" t="str">
        <f>_xlfn.CONCAT(ROUND(Samples!$A1356, 0), ", ", ROUND(Samples!$B1356, 0))</f>
        <v>-120, 39</v>
      </c>
      <c r="U1356" t="str">
        <f>_xlfn.CONCAT(ROUND(Samples!$A1356, 0), ROUND(Samples!$B1356, 0))</f>
        <v>-12039</v>
      </c>
    </row>
    <row r="1357" spans="19:21" x14ac:dyDescent="0.25">
      <c r="S1357" t="str">
        <f>_xlfn.CONCAT(ROUND(Samples!$A1357, 0), ", ", ROUND(Samples!$B1357, 0))</f>
        <v>-120, 39</v>
      </c>
      <c r="U1357" t="str">
        <f>_xlfn.CONCAT(ROUND(Samples!$A1357, 0), ROUND(Samples!$B1357, 0))</f>
        <v>-12039</v>
      </c>
    </row>
    <row r="1358" spans="19:21" x14ac:dyDescent="0.25">
      <c r="S1358" t="str">
        <f>_xlfn.CONCAT(ROUND(Samples!$A1358, 0), ", ", ROUND(Samples!$B1358, 0))</f>
        <v>-120, 39</v>
      </c>
      <c r="U1358" t="str">
        <f>_xlfn.CONCAT(ROUND(Samples!$A1358, 0), ROUND(Samples!$B1358, 0))</f>
        <v>-12039</v>
      </c>
    </row>
    <row r="1359" spans="19:21" x14ac:dyDescent="0.25">
      <c r="S1359" t="str">
        <f>_xlfn.CONCAT(ROUND(Samples!$A1359, 0), ", ", ROUND(Samples!$B1359, 0))</f>
        <v>-120, 39</v>
      </c>
      <c r="U1359" t="str">
        <f>_xlfn.CONCAT(ROUND(Samples!$A1359, 0), ROUND(Samples!$B1359, 0))</f>
        <v>-12039</v>
      </c>
    </row>
    <row r="1360" spans="19:21" x14ac:dyDescent="0.25">
      <c r="S1360" t="str">
        <f>_xlfn.CONCAT(ROUND(Samples!$A1360, 0), ", ", ROUND(Samples!$B1360, 0))</f>
        <v>-120, 39</v>
      </c>
      <c r="U1360" t="str">
        <f>_xlfn.CONCAT(ROUND(Samples!$A1360, 0), ROUND(Samples!$B1360, 0))</f>
        <v>-12039</v>
      </c>
    </row>
    <row r="1361" spans="19:21" x14ac:dyDescent="0.25">
      <c r="S1361" t="str">
        <f>_xlfn.CONCAT(ROUND(Samples!$A1361, 0), ", ", ROUND(Samples!$B1361, 0))</f>
        <v>-120, 39</v>
      </c>
      <c r="U1361" t="str">
        <f>_xlfn.CONCAT(ROUND(Samples!$A1361, 0), ROUND(Samples!$B1361, 0))</f>
        <v>-12039</v>
      </c>
    </row>
    <row r="1362" spans="19:21" x14ac:dyDescent="0.25">
      <c r="S1362" t="str">
        <f>_xlfn.CONCAT(ROUND(Samples!$A1362, 0), ", ", ROUND(Samples!$B1362, 0))</f>
        <v>-120, 39</v>
      </c>
      <c r="U1362" t="str">
        <f>_xlfn.CONCAT(ROUND(Samples!$A1362, 0), ROUND(Samples!$B1362, 0))</f>
        <v>-12039</v>
      </c>
    </row>
    <row r="1363" spans="19:21" x14ac:dyDescent="0.25">
      <c r="S1363" t="str">
        <f>_xlfn.CONCAT(ROUND(Samples!$A1363, 0), ", ", ROUND(Samples!$B1363, 0))</f>
        <v>-120, 39</v>
      </c>
      <c r="U1363" t="str">
        <f>_xlfn.CONCAT(ROUND(Samples!$A1363, 0), ROUND(Samples!$B1363, 0))</f>
        <v>-12039</v>
      </c>
    </row>
    <row r="1364" spans="19:21" x14ac:dyDescent="0.25">
      <c r="S1364" t="str">
        <f>_xlfn.CONCAT(ROUND(Samples!$A1364, 0), ", ", ROUND(Samples!$B1364, 0))</f>
        <v>-120, 39</v>
      </c>
      <c r="U1364" t="str">
        <f>_xlfn.CONCAT(ROUND(Samples!$A1364, 0), ROUND(Samples!$B1364, 0))</f>
        <v>-12039</v>
      </c>
    </row>
    <row r="1365" spans="19:21" x14ac:dyDescent="0.25">
      <c r="S1365" t="str">
        <f>_xlfn.CONCAT(ROUND(Samples!$A1365, 0), ", ", ROUND(Samples!$B1365, 0))</f>
        <v>-120, 39</v>
      </c>
      <c r="U1365" t="str">
        <f>_xlfn.CONCAT(ROUND(Samples!$A1365, 0), ROUND(Samples!$B1365, 0))</f>
        <v>-12039</v>
      </c>
    </row>
    <row r="1366" spans="19:21" x14ac:dyDescent="0.25">
      <c r="S1366" t="str">
        <f>_xlfn.CONCAT(ROUND(Samples!$A1366, 0), ", ", ROUND(Samples!$B1366, 0))</f>
        <v>-120, 39</v>
      </c>
      <c r="U1366" t="str">
        <f>_xlfn.CONCAT(ROUND(Samples!$A1366, 0), ROUND(Samples!$B1366, 0))</f>
        <v>-12039</v>
      </c>
    </row>
    <row r="1367" spans="19:21" x14ac:dyDescent="0.25">
      <c r="S1367" t="str">
        <f>_xlfn.CONCAT(ROUND(Samples!$A1367, 0), ", ", ROUND(Samples!$B1367, 0))</f>
        <v>-120, 39</v>
      </c>
      <c r="U1367" t="str">
        <f>_xlfn.CONCAT(ROUND(Samples!$A1367, 0), ROUND(Samples!$B1367, 0))</f>
        <v>-12039</v>
      </c>
    </row>
    <row r="1368" spans="19:21" x14ac:dyDescent="0.25">
      <c r="S1368" t="str">
        <f>_xlfn.CONCAT(ROUND(Samples!$A1368, 0), ", ", ROUND(Samples!$B1368, 0))</f>
        <v>-120, 39</v>
      </c>
      <c r="U1368" t="str">
        <f>_xlfn.CONCAT(ROUND(Samples!$A1368, 0), ROUND(Samples!$B1368, 0))</f>
        <v>-12039</v>
      </c>
    </row>
    <row r="1369" spans="19:21" x14ac:dyDescent="0.25">
      <c r="S1369" t="str">
        <f>_xlfn.CONCAT(ROUND(Samples!$A1369, 0), ", ", ROUND(Samples!$B1369, 0))</f>
        <v>-120, 39</v>
      </c>
      <c r="U1369" t="str">
        <f>_xlfn.CONCAT(ROUND(Samples!$A1369, 0), ROUND(Samples!$B1369, 0))</f>
        <v>-12039</v>
      </c>
    </row>
    <row r="1370" spans="19:21" x14ac:dyDescent="0.25">
      <c r="S1370" t="str">
        <f>_xlfn.CONCAT(ROUND(Samples!$A1370, 0), ", ", ROUND(Samples!$B1370, 0))</f>
        <v>-120, 39</v>
      </c>
      <c r="U1370" t="str">
        <f>_xlfn.CONCAT(ROUND(Samples!$A1370, 0), ROUND(Samples!$B1370, 0))</f>
        <v>-12039</v>
      </c>
    </row>
    <row r="1371" spans="19:21" x14ac:dyDescent="0.25">
      <c r="S1371" t="str">
        <f>_xlfn.CONCAT(ROUND(Samples!$A1371, 0), ", ", ROUND(Samples!$B1371, 0))</f>
        <v>-120, 39</v>
      </c>
      <c r="U1371" t="str">
        <f>_xlfn.CONCAT(ROUND(Samples!$A1371, 0), ROUND(Samples!$B1371, 0))</f>
        <v>-12039</v>
      </c>
    </row>
    <row r="1372" spans="19:21" x14ac:dyDescent="0.25">
      <c r="S1372" t="str">
        <f>_xlfn.CONCAT(ROUND(Samples!$A1372, 0), ", ", ROUND(Samples!$B1372, 0))</f>
        <v>-120, 39</v>
      </c>
      <c r="U1372" t="str">
        <f>_xlfn.CONCAT(ROUND(Samples!$A1372, 0), ROUND(Samples!$B1372, 0))</f>
        <v>-12039</v>
      </c>
    </row>
    <row r="1373" spans="19:21" x14ac:dyDescent="0.25">
      <c r="S1373" t="str">
        <f>_xlfn.CONCAT(ROUND(Samples!$A1373, 0), ", ", ROUND(Samples!$B1373, 0))</f>
        <v>-120, 39</v>
      </c>
      <c r="U1373" t="str">
        <f>_xlfn.CONCAT(ROUND(Samples!$A1373, 0), ROUND(Samples!$B1373, 0))</f>
        <v>-12039</v>
      </c>
    </row>
    <row r="1374" spans="19:21" x14ac:dyDescent="0.25">
      <c r="S1374" t="str">
        <f>_xlfn.CONCAT(ROUND(Samples!$A1374, 0), ", ", ROUND(Samples!$B1374, 0))</f>
        <v>-120, 39</v>
      </c>
      <c r="U1374" t="str">
        <f>_xlfn.CONCAT(ROUND(Samples!$A1374, 0), ROUND(Samples!$B1374, 0))</f>
        <v>-12039</v>
      </c>
    </row>
    <row r="1375" spans="19:21" x14ac:dyDescent="0.25">
      <c r="S1375" t="str">
        <f>_xlfn.CONCAT(ROUND(Samples!$A1375, 0), ", ", ROUND(Samples!$B1375, 0))</f>
        <v>-120, 39</v>
      </c>
      <c r="U1375" t="str">
        <f>_xlfn.CONCAT(ROUND(Samples!$A1375, 0), ROUND(Samples!$B1375, 0))</f>
        <v>-12039</v>
      </c>
    </row>
    <row r="1376" spans="19:21" x14ac:dyDescent="0.25">
      <c r="S1376" t="str">
        <f>_xlfn.CONCAT(ROUND(Samples!$A1376, 0), ", ", ROUND(Samples!$B1376, 0))</f>
        <v>-120, 39</v>
      </c>
      <c r="U1376" t="str">
        <f>_xlfn.CONCAT(ROUND(Samples!$A1376, 0), ROUND(Samples!$B1376, 0))</f>
        <v>-12039</v>
      </c>
    </row>
    <row r="1377" spans="19:21" x14ac:dyDescent="0.25">
      <c r="S1377" t="str">
        <f>_xlfn.CONCAT(ROUND(Samples!$A1377, 0), ", ", ROUND(Samples!$B1377, 0))</f>
        <v>-120, 39</v>
      </c>
      <c r="U1377" t="str">
        <f>_xlfn.CONCAT(ROUND(Samples!$A1377, 0), ROUND(Samples!$B1377, 0))</f>
        <v>-12039</v>
      </c>
    </row>
    <row r="1378" spans="19:21" x14ac:dyDescent="0.25">
      <c r="S1378" t="str">
        <f>_xlfn.CONCAT(ROUND(Samples!$A1378, 0), ", ", ROUND(Samples!$B1378, 0))</f>
        <v>-120, 39</v>
      </c>
      <c r="U1378" t="str">
        <f>_xlfn.CONCAT(ROUND(Samples!$A1378, 0), ROUND(Samples!$B1378, 0))</f>
        <v>-12039</v>
      </c>
    </row>
    <row r="1379" spans="19:21" x14ac:dyDescent="0.25">
      <c r="S1379" t="str">
        <f>_xlfn.CONCAT(ROUND(Samples!$A1379, 0), ", ", ROUND(Samples!$B1379, 0))</f>
        <v>-120, 39</v>
      </c>
      <c r="U1379" t="str">
        <f>_xlfn.CONCAT(ROUND(Samples!$A1379, 0), ROUND(Samples!$B1379, 0))</f>
        <v>-12039</v>
      </c>
    </row>
    <row r="1380" spans="19:21" x14ac:dyDescent="0.25">
      <c r="S1380" t="str">
        <f>_xlfn.CONCAT(ROUND(Samples!$A1380, 0), ", ", ROUND(Samples!$B1380, 0))</f>
        <v>-120, 39</v>
      </c>
      <c r="U1380" t="str">
        <f>_xlfn.CONCAT(ROUND(Samples!$A1380, 0), ROUND(Samples!$B1380, 0))</f>
        <v>-12039</v>
      </c>
    </row>
    <row r="1381" spans="19:21" x14ac:dyDescent="0.25">
      <c r="S1381" t="str">
        <f>_xlfn.CONCAT(ROUND(Samples!$A1381, 0), ", ", ROUND(Samples!$B1381, 0))</f>
        <v>-120, 39</v>
      </c>
      <c r="U1381" t="str">
        <f>_xlfn.CONCAT(ROUND(Samples!$A1381, 0), ROUND(Samples!$B1381, 0))</f>
        <v>-12039</v>
      </c>
    </row>
    <row r="1382" spans="19:21" x14ac:dyDescent="0.25">
      <c r="S1382" t="str">
        <f>_xlfn.CONCAT(ROUND(Samples!$A1382, 0), ", ", ROUND(Samples!$B1382, 0))</f>
        <v>-120, 39</v>
      </c>
      <c r="U1382" t="str">
        <f>_xlfn.CONCAT(ROUND(Samples!$A1382, 0), ROUND(Samples!$B1382, 0))</f>
        <v>-12039</v>
      </c>
    </row>
    <row r="1383" spans="19:21" x14ac:dyDescent="0.25">
      <c r="S1383" t="str">
        <f>_xlfn.CONCAT(ROUND(Samples!$A1383, 0), ", ", ROUND(Samples!$B1383, 0))</f>
        <v>-120, 39</v>
      </c>
      <c r="U1383" t="str">
        <f>_xlfn.CONCAT(ROUND(Samples!$A1383, 0), ROUND(Samples!$B1383, 0))</f>
        <v>-12039</v>
      </c>
    </row>
    <row r="1384" spans="19:21" x14ac:dyDescent="0.25">
      <c r="S1384" t="str">
        <f>_xlfn.CONCAT(ROUND(Samples!$A1384, 0), ", ", ROUND(Samples!$B1384, 0))</f>
        <v>-120, 39</v>
      </c>
      <c r="U1384" t="str">
        <f>_xlfn.CONCAT(ROUND(Samples!$A1384, 0), ROUND(Samples!$B1384, 0))</f>
        <v>-12039</v>
      </c>
    </row>
    <row r="1385" spans="19:21" x14ac:dyDescent="0.25">
      <c r="S1385" t="str">
        <f>_xlfn.CONCAT(ROUND(Samples!$A1385, 0), ", ", ROUND(Samples!$B1385, 0))</f>
        <v>-120, 39</v>
      </c>
      <c r="U1385" t="str">
        <f>_xlfn.CONCAT(ROUND(Samples!$A1385, 0), ROUND(Samples!$B1385, 0))</f>
        <v>-12039</v>
      </c>
    </row>
    <row r="1386" spans="19:21" x14ac:dyDescent="0.25">
      <c r="S1386" t="str">
        <f>_xlfn.CONCAT(ROUND(Samples!$A1386, 0), ", ", ROUND(Samples!$B1386, 0))</f>
        <v>-120, 39</v>
      </c>
      <c r="U1386" t="str">
        <f>_xlfn.CONCAT(ROUND(Samples!$A1386, 0), ROUND(Samples!$B1386, 0))</f>
        <v>-12039</v>
      </c>
    </row>
    <row r="1387" spans="19:21" x14ac:dyDescent="0.25">
      <c r="S1387" t="str">
        <f>_xlfn.CONCAT(ROUND(Samples!$A1387, 0), ", ", ROUND(Samples!$B1387, 0))</f>
        <v>-120, 39</v>
      </c>
      <c r="U1387" t="str">
        <f>_xlfn.CONCAT(ROUND(Samples!$A1387, 0), ROUND(Samples!$B1387, 0))</f>
        <v>-12039</v>
      </c>
    </row>
    <row r="1388" spans="19:21" x14ac:dyDescent="0.25">
      <c r="S1388" t="str">
        <f>_xlfn.CONCAT(ROUND(Samples!$A1388, 0), ", ", ROUND(Samples!$B1388, 0))</f>
        <v>-120, 39</v>
      </c>
      <c r="U1388" t="str">
        <f>_xlfn.CONCAT(ROUND(Samples!$A1388, 0), ROUND(Samples!$B1388, 0))</f>
        <v>-12039</v>
      </c>
    </row>
    <row r="1389" spans="19:21" x14ac:dyDescent="0.25">
      <c r="S1389" t="str">
        <f>_xlfn.CONCAT(ROUND(Samples!$A1389, 0), ", ", ROUND(Samples!$B1389, 0))</f>
        <v>-120, 39</v>
      </c>
      <c r="U1389" t="str">
        <f>_xlfn.CONCAT(ROUND(Samples!$A1389, 0), ROUND(Samples!$B1389, 0))</f>
        <v>-12039</v>
      </c>
    </row>
    <row r="1390" spans="19:21" x14ac:dyDescent="0.25">
      <c r="S1390" t="str">
        <f>_xlfn.CONCAT(ROUND(Samples!$A1390, 0), ", ", ROUND(Samples!$B1390, 0))</f>
        <v>-120, 39</v>
      </c>
      <c r="U1390" t="str">
        <f>_xlfn.CONCAT(ROUND(Samples!$A1390, 0), ROUND(Samples!$B1390, 0))</f>
        <v>-12039</v>
      </c>
    </row>
    <row r="1391" spans="19:21" x14ac:dyDescent="0.25">
      <c r="S1391" t="str">
        <f>_xlfn.CONCAT(ROUND(Samples!$A1391, 0), ", ", ROUND(Samples!$B1391, 0))</f>
        <v>-119, 37</v>
      </c>
      <c r="U1391" t="str">
        <f>_xlfn.CONCAT(ROUND(Samples!$A1391, 0), ROUND(Samples!$B1391, 0))</f>
        <v>-11937</v>
      </c>
    </row>
    <row r="1392" spans="19:21" x14ac:dyDescent="0.25">
      <c r="S1392" t="str">
        <f>_xlfn.CONCAT(ROUND(Samples!$A1392, 0), ", ", ROUND(Samples!$B1392, 0))</f>
        <v>-119, 37</v>
      </c>
      <c r="U1392" t="str">
        <f>_xlfn.CONCAT(ROUND(Samples!$A1392, 0), ROUND(Samples!$B1392, 0))</f>
        <v>-11937</v>
      </c>
    </row>
    <row r="1393" spans="19:21" x14ac:dyDescent="0.25">
      <c r="S1393" t="str">
        <f>_xlfn.CONCAT(ROUND(Samples!$A1393, 0), ", ", ROUND(Samples!$B1393, 0))</f>
        <v>-120, 38</v>
      </c>
      <c r="U1393" t="str">
        <f>_xlfn.CONCAT(ROUND(Samples!$A1393, 0), ROUND(Samples!$B1393, 0))</f>
        <v>-12038</v>
      </c>
    </row>
    <row r="1394" spans="19:21" x14ac:dyDescent="0.25">
      <c r="S1394" t="str">
        <f>_xlfn.CONCAT(ROUND(Samples!$A1394, 0), ", ", ROUND(Samples!$B1394, 0))</f>
        <v>-120, 38</v>
      </c>
      <c r="U1394" t="str">
        <f>_xlfn.CONCAT(ROUND(Samples!$A1394, 0), ROUND(Samples!$B1394, 0))</f>
        <v>-12038</v>
      </c>
    </row>
    <row r="1395" spans="19:21" x14ac:dyDescent="0.25">
      <c r="S1395" t="str">
        <f>_xlfn.CONCAT(ROUND(Samples!$A1395, 0), ", ", ROUND(Samples!$B1395, 0))</f>
        <v>-120, 38</v>
      </c>
      <c r="U1395" t="str">
        <f>_xlfn.CONCAT(ROUND(Samples!$A1395, 0), ROUND(Samples!$B1395, 0))</f>
        <v>-12038</v>
      </c>
    </row>
    <row r="1396" spans="19:21" x14ac:dyDescent="0.25">
      <c r="S1396" t="str">
        <f>_xlfn.CONCAT(ROUND(Samples!$A1396, 0), ", ", ROUND(Samples!$B1396, 0))</f>
        <v>-120, 38</v>
      </c>
      <c r="U1396" t="str">
        <f>_xlfn.CONCAT(ROUND(Samples!$A1396, 0), ROUND(Samples!$B1396, 0))</f>
        <v>-12038</v>
      </c>
    </row>
    <row r="1397" spans="19:21" x14ac:dyDescent="0.25">
      <c r="S1397" t="str">
        <f>_xlfn.CONCAT(ROUND(Samples!$A1397, 0), ", ", ROUND(Samples!$B1397, 0))</f>
        <v>-120, 38</v>
      </c>
      <c r="U1397" t="str">
        <f>_xlfn.CONCAT(ROUND(Samples!$A1397, 0), ROUND(Samples!$B1397, 0))</f>
        <v>-12038</v>
      </c>
    </row>
    <row r="1398" spans="19:21" x14ac:dyDescent="0.25">
      <c r="S1398" t="str">
        <f>_xlfn.CONCAT(ROUND(Samples!$A1398, 0), ", ", ROUND(Samples!$B1398, 0))</f>
        <v>-120, 38</v>
      </c>
      <c r="U1398" t="str">
        <f>_xlfn.CONCAT(ROUND(Samples!$A1398, 0), ROUND(Samples!$B1398, 0))</f>
        <v>-12038</v>
      </c>
    </row>
    <row r="1399" spans="19:21" x14ac:dyDescent="0.25">
      <c r="S1399" t="str">
        <f>_xlfn.CONCAT(ROUND(Samples!$A1399, 0), ", ", ROUND(Samples!$B1399, 0))</f>
        <v>-120, 38</v>
      </c>
      <c r="U1399" t="str">
        <f>_xlfn.CONCAT(ROUND(Samples!$A1399, 0), ROUND(Samples!$B1399, 0))</f>
        <v>-12038</v>
      </c>
    </row>
    <row r="1400" spans="19:21" x14ac:dyDescent="0.25">
      <c r="S1400" t="str">
        <f>_xlfn.CONCAT(ROUND(Samples!$A1400, 0), ", ", ROUND(Samples!$B1400, 0))</f>
        <v>-120, 38</v>
      </c>
      <c r="U1400" t="str">
        <f>_xlfn.CONCAT(ROUND(Samples!$A1400, 0), ROUND(Samples!$B1400, 0))</f>
        <v>-12038</v>
      </c>
    </row>
    <row r="1401" spans="19:21" x14ac:dyDescent="0.25">
      <c r="S1401" t="str">
        <f>_xlfn.CONCAT(ROUND(Samples!$A1401, 0), ", ", ROUND(Samples!$B1401, 0))</f>
        <v>-120, 38</v>
      </c>
      <c r="U1401" t="str">
        <f>_xlfn.CONCAT(ROUND(Samples!$A1401, 0), ROUND(Samples!$B1401, 0))</f>
        <v>-12038</v>
      </c>
    </row>
    <row r="1402" spans="19:21" x14ac:dyDescent="0.25">
      <c r="S1402" t="str">
        <f>_xlfn.CONCAT(ROUND(Samples!$A1402, 0), ", ", ROUND(Samples!$B1402, 0))</f>
        <v>-119, 37</v>
      </c>
      <c r="U1402" t="str">
        <f>_xlfn.CONCAT(ROUND(Samples!$A1402, 0), ROUND(Samples!$B1402, 0))</f>
        <v>-11937</v>
      </c>
    </row>
    <row r="1403" spans="19:21" x14ac:dyDescent="0.25">
      <c r="S1403" t="str">
        <f>_xlfn.CONCAT(ROUND(Samples!$A1403, 0), ", ", ROUND(Samples!$B1403, 0))</f>
        <v>-119, 37</v>
      </c>
      <c r="U1403" t="str">
        <f>_xlfn.CONCAT(ROUND(Samples!$A1403, 0), ROUND(Samples!$B1403, 0))</f>
        <v>-11937</v>
      </c>
    </row>
    <row r="1404" spans="19:21" x14ac:dyDescent="0.25">
      <c r="S1404" t="str">
        <f>_xlfn.CONCAT(ROUND(Samples!$A1404, 0), ", ", ROUND(Samples!$B1404, 0))</f>
        <v>-119, 37</v>
      </c>
      <c r="U1404" t="str">
        <f>_xlfn.CONCAT(ROUND(Samples!$A1404, 0), ROUND(Samples!$B1404, 0))</f>
        <v>-11937</v>
      </c>
    </row>
    <row r="1405" spans="19:21" x14ac:dyDescent="0.25">
      <c r="S1405" t="str">
        <f>_xlfn.CONCAT(ROUND(Samples!$A1405, 0), ", ", ROUND(Samples!$B1405, 0))</f>
        <v>-119, 37</v>
      </c>
      <c r="U1405" t="str">
        <f>_xlfn.CONCAT(ROUND(Samples!$A1405, 0), ROUND(Samples!$B1405, 0))</f>
        <v>-11937</v>
      </c>
    </row>
    <row r="1406" spans="19:21" x14ac:dyDescent="0.25">
      <c r="S1406" t="str">
        <f>_xlfn.CONCAT(ROUND(Samples!$A1406, 0), ", ", ROUND(Samples!$B1406, 0))</f>
        <v>-119, 37</v>
      </c>
      <c r="U1406" t="str">
        <f>_xlfn.CONCAT(ROUND(Samples!$A1406, 0), ROUND(Samples!$B1406, 0))</f>
        <v>-11937</v>
      </c>
    </row>
    <row r="1407" spans="19:21" x14ac:dyDescent="0.25">
      <c r="S1407" t="str">
        <f>_xlfn.CONCAT(ROUND(Samples!$A1407, 0), ", ", ROUND(Samples!$B1407, 0))</f>
        <v>-119, 37</v>
      </c>
      <c r="U1407" t="str">
        <f>_xlfn.CONCAT(ROUND(Samples!$A1407, 0), ROUND(Samples!$B1407, 0))</f>
        <v>-11937</v>
      </c>
    </row>
    <row r="1408" spans="19:21" x14ac:dyDescent="0.25">
      <c r="S1408" t="str">
        <f>_xlfn.CONCAT(ROUND(Samples!$A1408, 0), ", ", ROUND(Samples!$B1408, 0))</f>
        <v>-119, 37</v>
      </c>
      <c r="U1408" t="str">
        <f>_xlfn.CONCAT(ROUND(Samples!$A1408, 0), ROUND(Samples!$B1408, 0))</f>
        <v>-11937</v>
      </c>
    </row>
    <row r="1409" spans="19:21" x14ac:dyDescent="0.25">
      <c r="S1409" t="str">
        <f>_xlfn.CONCAT(ROUND(Samples!$A1409, 0), ", ", ROUND(Samples!$B1409, 0))</f>
        <v>-119, 37</v>
      </c>
      <c r="U1409" t="str">
        <f>_xlfn.CONCAT(ROUND(Samples!$A1409, 0), ROUND(Samples!$B1409, 0))</f>
        <v>-11937</v>
      </c>
    </row>
    <row r="1410" spans="19:21" x14ac:dyDescent="0.25">
      <c r="S1410" t="str">
        <f>_xlfn.CONCAT(ROUND(Samples!$A1410, 0), ", ", ROUND(Samples!$B1410, 0))</f>
        <v>-119, 37</v>
      </c>
      <c r="U1410" t="str">
        <f>_xlfn.CONCAT(ROUND(Samples!$A1410, 0), ROUND(Samples!$B1410, 0))</f>
        <v>-11937</v>
      </c>
    </row>
    <row r="1411" spans="19:21" x14ac:dyDescent="0.25">
      <c r="S1411" t="str">
        <f>_xlfn.CONCAT(ROUND(Samples!$A1411, 0), ", ", ROUND(Samples!$B1411, 0))</f>
        <v>-119, 37</v>
      </c>
      <c r="U1411" t="str">
        <f>_xlfn.CONCAT(ROUND(Samples!$A1411, 0), ROUND(Samples!$B1411, 0))</f>
        <v>-11937</v>
      </c>
    </row>
    <row r="1412" spans="19:21" x14ac:dyDescent="0.25">
      <c r="S1412" t="str">
        <f>_xlfn.CONCAT(ROUND(Samples!$A1412, 0), ", ", ROUND(Samples!$B1412, 0))</f>
        <v>-119, 37</v>
      </c>
      <c r="U1412" t="str">
        <f>_xlfn.CONCAT(ROUND(Samples!$A1412, 0), ROUND(Samples!$B1412, 0))</f>
        <v>-11937</v>
      </c>
    </row>
    <row r="1413" spans="19:21" x14ac:dyDescent="0.25">
      <c r="S1413" t="str">
        <f>_xlfn.CONCAT(ROUND(Samples!$A1413, 0), ", ", ROUND(Samples!$B1413, 0))</f>
        <v>-119, 37</v>
      </c>
      <c r="U1413" t="str">
        <f>_xlfn.CONCAT(ROUND(Samples!$A1413, 0), ROUND(Samples!$B1413, 0))</f>
        <v>-11937</v>
      </c>
    </row>
    <row r="1414" spans="19:21" x14ac:dyDescent="0.25">
      <c r="S1414" t="str">
        <f>_xlfn.CONCAT(ROUND(Samples!$A1414, 0), ", ", ROUND(Samples!$B1414, 0))</f>
        <v>-119, 37</v>
      </c>
      <c r="U1414" t="str">
        <f>_xlfn.CONCAT(ROUND(Samples!$A1414, 0), ROUND(Samples!$B1414, 0))</f>
        <v>-11937</v>
      </c>
    </row>
    <row r="1415" spans="19:21" x14ac:dyDescent="0.25">
      <c r="S1415" t="str">
        <f>_xlfn.CONCAT(ROUND(Samples!$A1415, 0), ", ", ROUND(Samples!$B1415, 0))</f>
        <v>-120, 38</v>
      </c>
      <c r="U1415" t="str">
        <f>_xlfn.CONCAT(ROUND(Samples!$A1415, 0), ROUND(Samples!$B1415, 0))</f>
        <v>-12038</v>
      </c>
    </row>
    <row r="1416" spans="19:21" x14ac:dyDescent="0.25">
      <c r="S1416" t="str">
        <f>_xlfn.CONCAT(ROUND(Samples!$A1416, 0), ", ", ROUND(Samples!$B1416, 0))</f>
        <v>-120, 38</v>
      </c>
      <c r="U1416" t="str">
        <f>_xlfn.CONCAT(ROUND(Samples!$A1416, 0), ROUND(Samples!$B1416, 0))</f>
        <v>-12038</v>
      </c>
    </row>
    <row r="1417" spans="19:21" x14ac:dyDescent="0.25">
      <c r="S1417" t="str">
        <f>_xlfn.CONCAT(ROUND(Samples!$A1417, 0), ", ", ROUND(Samples!$B1417, 0))</f>
        <v>-120, 38</v>
      </c>
      <c r="U1417" t="str">
        <f>_xlfn.CONCAT(ROUND(Samples!$A1417, 0), ROUND(Samples!$B1417, 0))</f>
        <v>-12038</v>
      </c>
    </row>
    <row r="1418" spans="19:21" x14ac:dyDescent="0.25">
      <c r="S1418" t="str">
        <f>_xlfn.CONCAT(ROUND(Samples!$A1418, 0), ", ", ROUND(Samples!$B1418, 0))</f>
        <v>-120, 38</v>
      </c>
      <c r="U1418" t="str">
        <f>_xlfn.CONCAT(ROUND(Samples!$A1418, 0), ROUND(Samples!$B1418, 0))</f>
        <v>-12038</v>
      </c>
    </row>
    <row r="1419" spans="19:21" x14ac:dyDescent="0.25">
      <c r="S1419" t="str">
        <f>_xlfn.CONCAT(ROUND(Samples!$A1419, 0), ", ", ROUND(Samples!$B1419, 0))</f>
        <v>-120, 38</v>
      </c>
      <c r="U1419" t="str">
        <f>_xlfn.CONCAT(ROUND(Samples!$A1419, 0), ROUND(Samples!$B1419, 0))</f>
        <v>-12038</v>
      </c>
    </row>
    <row r="1420" spans="19:21" x14ac:dyDescent="0.25">
      <c r="S1420" t="str">
        <f>_xlfn.CONCAT(ROUND(Samples!$A1420, 0), ", ", ROUND(Samples!$B1420, 0))</f>
        <v>-120, 38</v>
      </c>
      <c r="U1420" t="str">
        <f>_xlfn.CONCAT(ROUND(Samples!$A1420, 0), ROUND(Samples!$B1420, 0))</f>
        <v>-12038</v>
      </c>
    </row>
    <row r="1421" spans="19:21" x14ac:dyDescent="0.25">
      <c r="S1421" t="str">
        <f>_xlfn.CONCAT(ROUND(Samples!$A1421, 0), ", ", ROUND(Samples!$B1421, 0))</f>
        <v>-119, 37</v>
      </c>
      <c r="U1421" t="str">
        <f>_xlfn.CONCAT(ROUND(Samples!$A1421, 0), ROUND(Samples!$B1421, 0))</f>
        <v>-11937</v>
      </c>
    </row>
    <row r="1422" spans="19:21" x14ac:dyDescent="0.25">
      <c r="S1422" t="str">
        <f>_xlfn.CONCAT(ROUND(Samples!$A1422, 0), ", ", ROUND(Samples!$B1422, 0))</f>
        <v>-120, 38</v>
      </c>
      <c r="U1422" t="str">
        <f>_xlfn.CONCAT(ROUND(Samples!$A1422, 0), ROUND(Samples!$B1422, 0))</f>
        <v>-12038</v>
      </c>
    </row>
    <row r="1423" spans="19:21" x14ac:dyDescent="0.25">
      <c r="S1423" t="str">
        <f>_xlfn.CONCAT(ROUND(Samples!$A1423, 0), ", ", ROUND(Samples!$B1423, 0))</f>
        <v>-120, 38</v>
      </c>
      <c r="U1423" t="str">
        <f>_xlfn.CONCAT(ROUND(Samples!$A1423, 0), ROUND(Samples!$B1423, 0))</f>
        <v>-12038</v>
      </c>
    </row>
    <row r="1424" spans="19:21" x14ac:dyDescent="0.25">
      <c r="S1424" t="str">
        <f>_xlfn.CONCAT(ROUND(Samples!$A1424, 0), ", ", ROUND(Samples!$B1424, 0))</f>
        <v>-119, 37</v>
      </c>
      <c r="U1424" t="str">
        <f>_xlfn.CONCAT(ROUND(Samples!$A1424, 0), ROUND(Samples!$B1424, 0))</f>
        <v>-11937</v>
      </c>
    </row>
    <row r="1425" spans="19:21" x14ac:dyDescent="0.25">
      <c r="S1425" t="str">
        <f>_xlfn.CONCAT(ROUND(Samples!$A1425, 0), ", ", ROUND(Samples!$B1425, 0))</f>
        <v>-119, 37</v>
      </c>
      <c r="U1425" t="str">
        <f>_xlfn.CONCAT(ROUND(Samples!$A1425, 0), ROUND(Samples!$B1425, 0))</f>
        <v>-11937</v>
      </c>
    </row>
    <row r="1426" spans="19:21" x14ac:dyDescent="0.25">
      <c r="S1426" t="str">
        <f>_xlfn.CONCAT(ROUND(Samples!$A1426, 0), ", ", ROUND(Samples!$B1426, 0))</f>
        <v>-119, 37</v>
      </c>
      <c r="U1426" t="str">
        <f>_xlfn.CONCAT(ROUND(Samples!$A1426, 0), ROUND(Samples!$B1426, 0))</f>
        <v>-11937</v>
      </c>
    </row>
    <row r="1427" spans="19:21" x14ac:dyDescent="0.25">
      <c r="S1427" t="str">
        <f>_xlfn.CONCAT(ROUND(Samples!$A1427, 0), ", ", ROUND(Samples!$B1427, 0))</f>
        <v>-119, 37</v>
      </c>
      <c r="U1427" t="str">
        <f>_xlfn.CONCAT(ROUND(Samples!$A1427, 0), ROUND(Samples!$B1427, 0))</f>
        <v>-11937</v>
      </c>
    </row>
    <row r="1428" spans="19:21" x14ac:dyDescent="0.25">
      <c r="S1428" t="str">
        <f>_xlfn.CONCAT(ROUND(Samples!$A1428, 0), ", ", ROUND(Samples!$B1428, 0))</f>
        <v>-119, 37</v>
      </c>
      <c r="U1428" t="str">
        <f>_xlfn.CONCAT(ROUND(Samples!$A1428, 0), ROUND(Samples!$B1428, 0))</f>
        <v>-11937</v>
      </c>
    </row>
    <row r="1429" spans="19:21" x14ac:dyDescent="0.25">
      <c r="S1429" t="str">
        <f>_xlfn.CONCAT(ROUND(Samples!$A1429, 0), ", ", ROUND(Samples!$B1429, 0))</f>
        <v>-119, 37</v>
      </c>
      <c r="U1429" t="str">
        <f>_xlfn.CONCAT(ROUND(Samples!$A1429, 0), ROUND(Samples!$B1429, 0))</f>
        <v>-11937</v>
      </c>
    </row>
    <row r="1430" spans="19:21" x14ac:dyDescent="0.25">
      <c r="S1430" t="str">
        <f>_xlfn.CONCAT(ROUND(Samples!$A1430, 0), ", ", ROUND(Samples!$B1430, 0))</f>
        <v>-119, 37</v>
      </c>
      <c r="U1430" t="str">
        <f>_xlfn.CONCAT(ROUND(Samples!$A1430, 0), ROUND(Samples!$B1430, 0))</f>
        <v>-11937</v>
      </c>
    </row>
    <row r="1431" spans="19:21" x14ac:dyDescent="0.25">
      <c r="S1431" t="str">
        <f>_xlfn.CONCAT(ROUND(Samples!$A1431, 0), ", ", ROUND(Samples!$B1431, 0))</f>
        <v>-119, 37</v>
      </c>
      <c r="U1431" t="str">
        <f>_xlfn.CONCAT(ROUND(Samples!$A1431, 0), ROUND(Samples!$B1431, 0))</f>
        <v>-11937</v>
      </c>
    </row>
    <row r="1432" spans="19:21" x14ac:dyDescent="0.25">
      <c r="S1432" t="str">
        <f>_xlfn.CONCAT(ROUND(Samples!$A1432, 0), ", ", ROUND(Samples!$B1432, 0))</f>
        <v>-119, 37</v>
      </c>
      <c r="U1432" t="str">
        <f>_xlfn.CONCAT(ROUND(Samples!$A1432, 0), ROUND(Samples!$B1432, 0))</f>
        <v>-11937</v>
      </c>
    </row>
    <row r="1433" spans="19:21" x14ac:dyDescent="0.25">
      <c r="S1433" t="str">
        <f>_xlfn.CONCAT(ROUND(Samples!$A1433, 0), ", ", ROUND(Samples!$B1433, 0))</f>
        <v>-119, 37</v>
      </c>
      <c r="U1433" t="str">
        <f>_xlfn.CONCAT(ROUND(Samples!$A1433, 0), ROUND(Samples!$B1433, 0))</f>
        <v>-11937</v>
      </c>
    </row>
    <row r="1434" spans="19:21" x14ac:dyDescent="0.25">
      <c r="S1434" t="str">
        <f>_xlfn.CONCAT(ROUND(Samples!$A1434, 0), ", ", ROUND(Samples!$B1434, 0))</f>
        <v>-119, 37</v>
      </c>
      <c r="U1434" t="str">
        <f>_xlfn.CONCAT(ROUND(Samples!$A1434, 0), ROUND(Samples!$B1434, 0))</f>
        <v>-11937</v>
      </c>
    </row>
    <row r="1435" spans="19:21" x14ac:dyDescent="0.25">
      <c r="S1435" t="str">
        <f>_xlfn.CONCAT(ROUND(Samples!$A1435, 0), ", ", ROUND(Samples!$B1435, 0))</f>
        <v>-119, 37</v>
      </c>
      <c r="U1435" t="str">
        <f>_xlfn.CONCAT(ROUND(Samples!$A1435, 0), ROUND(Samples!$B1435, 0))</f>
        <v>-11937</v>
      </c>
    </row>
    <row r="1436" spans="19:21" x14ac:dyDescent="0.25">
      <c r="S1436" t="str">
        <f>_xlfn.CONCAT(ROUND(Samples!$A1436, 0), ", ", ROUND(Samples!$B1436, 0))</f>
        <v>-119, 37</v>
      </c>
      <c r="U1436" t="str">
        <f>_xlfn.CONCAT(ROUND(Samples!$A1436, 0), ROUND(Samples!$B1436, 0))</f>
        <v>-11937</v>
      </c>
    </row>
    <row r="1437" spans="19:21" x14ac:dyDescent="0.25">
      <c r="S1437" t="str">
        <f>_xlfn.CONCAT(ROUND(Samples!$A1437, 0), ", ", ROUND(Samples!$B1437, 0))</f>
        <v>-120, 38</v>
      </c>
      <c r="U1437" t="str">
        <f>_xlfn.CONCAT(ROUND(Samples!$A1437, 0), ROUND(Samples!$B1437, 0))</f>
        <v>-12038</v>
      </c>
    </row>
    <row r="1438" spans="19:21" x14ac:dyDescent="0.25">
      <c r="S1438" t="str">
        <f>_xlfn.CONCAT(ROUND(Samples!$A1438, 0), ", ", ROUND(Samples!$B1438, 0))</f>
        <v>-120, 38</v>
      </c>
      <c r="U1438" t="str">
        <f>_xlfn.CONCAT(ROUND(Samples!$A1438, 0), ROUND(Samples!$B1438, 0))</f>
        <v>-12038</v>
      </c>
    </row>
    <row r="1439" spans="19:21" x14ac:dyDescent="0.25">
      <c r="S1439" t="str">
        <f>_xlfn.CONCAT(ROUND(Samples!$A1439, 0), ", ", ROUND(Samples!$B1439, 0))</f>
        <v>-120, 38</v>
      </c>
      <c r="U1439" t="str">
        <f>_xlfn.CONCAT(ROUND(Samples!$A1439, 0), ROUND(Samples!$B1439, 0))</f>
        <v>-12038</v>
      </c>
    </row>
    <row r="1440" spans="19:21" x14ac:dyDescent="0.25">
      <c r="S1440" t="str">
        <f>_xlfn.CONCAT(ROUND(Samples!$A1440, 0), ", ", ROUND(Samples!$B1440, 0))</f>
        <v>-120, 38</v>
      </c>
      <c r="U1440" t="str">
        <f>_xlfn.CONCAT(ROUND(Samples!$A1440, 0), ROUND(Samples!$B1440, 0))</f>
        <v>-12038</v>
      </c>
    </row>
    <row r="1441" spans="19:21" x14ac:dyDescent="0.25">
      <c r="S1441" t="str">
        <f>_xlfn.CONCAT(ROUND(Samples!$A1441, 0), ", ", ROUND(Samples!$B1441, 0))</f>
        <v>-120, 38</v>
      </c>
      <c r="U1441" t="str">
        <f>_xlfn.CONCAT(ROUND(Samples!$A1441, 0), ROUND(Samples!$B1441, 0))</f>
        <v>-12038</v>
      </c>
    </row>
    <row r="1442" spans="19:21" x14ac:dyDescent="0.25">
      <c r="S1442" t="str">
        <f>_xlfn.CONCAT(ROUND(Samples!$A1442, 0), ", ", ROUND(Samples!$B1442, 0))</f>
        <v>-120, 38</v>
      </c>
      <c r="U1442" t="str">
        <f>_xlfn.CONCAT(ROUND(Samples!$A1442, 0), ROUND(Samples!$B1442, 0))</f>
        <v>-12038</v>
      </c>
    </row>
    <row r="1443" spans="19:21" x14ac:dyDescent="0.25">
      <c r="S1443" t="str">
        <f>_xlfn.CONCAT(ROUND(Samples!$A1443, 0), ", ", ROUND(Samples!$B1443, 0))</f>
        <v>-120, 38</v>
      </c>
      <c r="U1443" t="str">
        <f>_xlfn.CONCAT(ROUND(Samples!$A1443, 0), ROUND(Samples!$B1443, 0))</f>
        <v>-12038</v>
      </c>
    </row>
    <row r="1444" spans="19:21" x14ac:dyDescent="0.25">
      <c r="S1444" t="str">
        <f>_xlfn.CONCAT(ROUND(Samples!$A1444, 0), ", ", ROUND(Samples!$B1444, 0))</f>
        <v>-119, 37</v>
      </c>
      <c r="U1444" t="str">
        <f>_xlfn.CONCAT(ROUND(Samples!$A1444, 0), ROUND(Samples!$B1444, 0))</f>
        <v>-11937</v>
      </c>
    </row>
    <row r="1445" spans="19:21" x14ac:dyDescent="0.25">
      <c r="S1445" t="str">
        <f>_xlfn.CONCAT(ROUND(Samples!$A1445, 0), ", ", ROUND(Samples!$B1445, 0))</f>
        <v>-119, 37</v>
      </c>
      <c r="U1445" t="str">
        <f>_xlfn.CONCAT(ROUND(Samples!$A1445, 0), ROUND(Samples!$B1445, 0))</f>
        <v>-11937</v>
      </c>
    </row>
    <row r="1446" spans="19:21" x14ac:dyDescent="0.25">
      <c r="S1446" t="str">
        <f>_xlfn.CONCAT(ROUND(Samples!$A1446, 0), ", ", ROUND(Samples!$B1446, 0))</f>
        <v>-119, 37</v>
      </c>
      <c r="U1446" t="str">
        <f>_xlfn.CONCAT(ROUND(Samples!$A1446, 0), ROUND(Samples!$B1446, 0))</f>
        <v>-11937</v>
      </c>
    </row>
    <row r="1447" spans="19:21" x14ac:dyDescent="0.25">
      <c r="S1447" t="str">
        <f>_xlfn.CONCAT(ROUND(Samples!$A1447, 0), ", ", ROUND(Samples!$B1447, 0))</f>
        <v>-119, 37</v>
      </c>
      <c r="U1447" t="str">
        <f>_xlfn.CONCAT(ROUND(Samples!$A1447, 0), ROUND(Samples!$B1447, 0))</f>
        <v>-11937</v>
      </c>
    </row>
    <row r="1448" spans="19:21" x14ac:dyDescent="0.25">
      <c r="S1448" t="str">
        <f>_xlfn.CONCAT(ROUND(Samples!$A1448, 0), ", ", ROUND(Samples!$B1448, 0))</f>
        <v>-119, 37</v>
      </c>
      <c r="U1448" t="str">
        <f>_xlfn.CONCAT(ROUND(Samples!$A1448, 0), ROUND(Samples!$B1448, 0))</f>
        <v>-11937</v>
      </c>
    </row>
    <row r="1449" spans="19:21" x14ac:dyDescent="0.25">
      <c r="S1449" t="str">
        <f>_xlfn.CONCAT(ROUND(Samples!$A1449, 0), ", ", ROUND(Samples!$B1449, 0))</f>
        <v>-119, 37</v>
      </c>
      <c r="U1449" t="str">
        <f>_xlfn.CONCAT(ROUND(Samples!$A1449, 0), ROUND(Samples!$B1449, 0))</f>
        <v>-11937</v>
      </c>
    </row>
    <row r="1450" spans="19:21" x14ac:dyDescent="0.25">
      <c r="S1450" t="str">
        <f>_xlfn.CONCAT(ROUND(Samples!$A1450, 0), ", ", ROUND(Samples!$B1450, 0))</f>
        <v>-119, 37</v>
      </c>
      <c r="U1450" t="str">
        <f>_xlfn.CONCAT(ROUND(Samples!$A1450, 0), ROUND(Samples!$B1450, 0))</f>
        <v>-11937</v>
      </c>
    </row>
    <row r="1451" spans="19:21" x14ac:dyDescent="0.25">
      <c r="S1451" t="str">
        <f>_xlfn.CONCAT(ROUND(Samples!$A1451, 0), ", ", ROUND(Samples!$B1451, 0))</f>
        <v>-119, 37</v>
      </c>
      <c r="U1451" t="str">
        <f>_xlfn.CONCAT(ROUND(Samples!$A1451, 0), ROUND(Samples!$B1451, 0))</f>
        <v>-11937</v>
      </c>
    </row>
    <row r="1452" spans="19:21" x14ac:dyDescent="0.25">
      <c r="S1452" t="str">
        <f>_xlfn.CONCAT(ROUND(Samples!$A1452, 0), ", ", ROUND(Samples!$B1452, 0))</f>
        <v>-119, 37</v>
      </c>
      <c r="U1452" t="str">
        <f>_xlfn.CONCAT(ROUND(Samples!$A1452, 0), ROUND(Samples!$B1452, 0))</f>
        <v>-11937</v>
      </c>
    </row>
    <row r="1453" spans="19:21" x14ac:dyDescent="0.25">
      <c r="S1453" t="str">
        <f>_xlfn.CONCAT(ROUND(Samples!$A1453, 0), ", ", ROUND(Samples!$B1453, 0))</f>
        <v>-119, 37</v>
      </c>
      <c r="U1453" t="str">
        <f>_xlfn.CONCAT(ROUND(Samples!$A1453, 0), ROUND(Samples!$B1453, 0))</f>
        <v>-11937</v>
      </c>
    </row>
    <row r="1454" spans="19:21" x14ac:dyDescent="0.25">
      <c r="S1454" t="str">
        <f>_xlfn.CONCAT(ROUND(Samples!$A1454, 0), ", ", ROUND(Samples!$B1454, 0))</f>
        <v>-119, 37</v>
      </c>
      <c r="U1454" t="str">
        <f>_xlfn.CONCAT(ROUND(Samples!$A1454, 0), ROUND(Samples!$B1454, 0))</f>
        <v>-11937</v>
      </c>
    </row>
    <row r="1455" spans="19:21" x14ac:dyDescent="0.25">
      <c r="S1455" t="str">
        <f>_xlfn.CONCAT(ROUND(Samples!$A1455, 0), ", ", ROUND(Samples!$B1455, 0))</f>
        <v>-119, 37</v>
      </c>
      <c r="U1455" t="str">
        <f>_xlfn.CONCAT(ROUND(Samples!$A1455, 0), ROUND(Samples!$B1455, 0))</f>
        <v>-11937</v>
      </c>
    </row>
    <row r="1456" spans="19:21" x14ac:dyDescent="0.25">
      <c r="S1456" t="str">
        <f>_xlfn.CONCAT(ROUND(Samples!$A1456, 0), ", ", ROUND(Samples!$B1456, 0))</f>
        <v>-120, 38</v>
      </c>
      <c r="U1456" t="str">
        <f>_xlfn.CONCAT(ROUND(Samples!$A1456, 0), ROUND(Samples!$B1456, 0))</f>
        <v>-12038</v>
      </c>
    </row>
    <row r="1457" spans="19:21" x14ac:dyDescent="0.25">
      <c r="S1457" t="str">
        <f>_xlfn.CONCAT(ROUND(Samples!$A1457, 0), ", ", ROUND(Samples!$B1457, 0))</f>
        <v>-120, 38</v>
      </c>
      <c r="U1457" t="str">
        <f>_xlfn.CONCAT(ROUND(Samples!$A1457, 0), ROUND(Samples!$B1457, 0))</f>
        <v>-12038</v>
      </c>
    </row>
    <row r="1458" spans="19:21" x14ac:dyDescent="0.25">
      <c r="S1458" t="str">
        <f>_xlfn.CONCAT(ROUND(Samples!$A1458, 0), ", ", ROUND(Samples!$B1458, 0))</f>
        <v>-119, 37</v>
      </c>
      <c r="U1458" t="str">
        <f>_xlfn.CONCAT(ROUND(Samples!$A1458, 0), ROUND(Samples!$B1458, 0))</f>
        <v>-11937</v>
      </c>
    </row>
    <row r="1459" spans="19:21" x14ac:dyDescent="0.25">
      <c r="S1459" t="str">
        <f>_xlfn.CONCAT(ROUND(Samples!$A1459, 0), ", ", ROUND(Samples!$B1459, 0))</f>
        <v>-120, 38</v>
      </c>
      <c r="U1459" t="str">
        <f>_xlfn.CONCAT(ROUND(Samples!$A1459, 0), ROUND(Samples!$B1459, 0))</f>
        <v>-12038</v>
      </c>
    </row>
    <row r="1460" spans="19:21" x14ac:dyDescent="0.25">
      <c r="S1460" t="str">
        <f>_xlfn.CONCAT(ROUND(Samples!$A1460, 0), ", ", ROUND(Samples!$B1460, 0))</f>
        <v>-119, 37</v>
      </c>
      <c r="U1460" t="str">
        <f>_xlfn.CONCAT(ROUND(Samples!$A1460, 0), ROUND(Samples!$B1460, 0))</f>
        <v>-11937</v>
      </c>
    </row>
    <row r="1461" spans="19:21" x14ac:dyDescent="0.25">
      <c r="S1461" t="str">
        <f>_xlfn.CONCAT(ROUND(Samples!$A1461, 0), ", ", ROUND(Samples!$B1461, 0))</f>
        <v>-119, 37</v>
      </c>
      <c r="U1461" t="str">
        <f>_xlfn.CONCAT(ROUND(Samples!$A1461, 0), ROUND(Samples!$B1461, 0))</f>
        <v>-11937</v>
      </c>
    </row>
    <row r="1462" spans="19:21" x14ac:dyDescent="0.25">
      <c r="S1462" t="str">
        <f>_xlfn.CONCAT(ROUND(Samples!$A1462, 0), ", ", ROUND(Samples!$B1462, 0))</f>
        <v>-119, 37</v>
      </c>
      <c r="U1462" t="str">
        <f>_xlfn.CONCAT(ROUND(Samples!$A1462, 0), ROUND(Samples!$B1462, 0))</f>
        <v>-11937</v>
      </c>
    </row>
    <row r="1463" spans="19:21" x14ac:dyDescent="0.25">
      <c r="S1463" t="str">
        <f>_xlfn.CONCAT(ROUND(Samples!$A1463, 0), ", ", ROUND(Samples!$B1463, 0))</f>
        <v>-119, 37</v>
      </c>
      <c r="U1463" t="str">
        <f>_xlfn.CONCAT(ROUND(Samples!$A1463, 0), ROUND(Samples!$B1463, 0))</f>
        <v>-11937</v>
      </c>
    </row>
    <row r="1464" spans="19:21" x14ac:dyDescent="0.25">
      <c r="S1464" t="str">
        <f>_xlfn.CONCAT(ROUND(Samples!$A1464, 0), ", ", ROUND(Samples!$B1464, 0))</f>
        <v>-119, 37</v>
      </c>
      <c r="U1464" t="str">
        <f>_xlfn.CONCAT(ROUND(Samples!$A1464, 0), ROUND(Samples!$B1464, 0))</f>
        <v>-11937</v>
      </c>
    </row>
    <row r="1465" spans="19:21" x14ac:dyDescent="0.25">
      <c r="S1465" t="str">
        <f>_xlfn.CONCAT(ROUND(Samples!$A1465, 0), ", ", ROUND(Samples!$B1465, 0))</f>
        <v>-119, 37</v>
      </c>
      <c r="U1465" t="str">
        <f>_xlfn.CONCAT(ROUND(Samples!$A1465, 0), ROUND(Samples!$B1465, 0))</f>
        <v>-11937</v>
      </c>
    </row>
    <row r="1466" spans="19:21" x14ac:dyDescent="0.25">
      <c r="S1466" t="str">
        <f>_xlfn.CONCAT(ROUND(Samples!$A1466, 0), ", ", ROUND(Samples!$B1466, 0))</f>
        <v>-119, 37</v>
      </c>
      <c r="U1466" t="str">
        <f>_xlfn.CONCAT(ROUND(Samples!$A1466, 0), ROUND(Samples!$B1466, 0))</f>
        <v>-11937</v>
      </c>
    </row>
    <row r="1467" spans="19:21" x14ac:dyDescent="0.25">
      <c r="S1467" t="str">
        <f>_xlfn.CONCAT(ROUND(Samples!$A1467, 0), ", ", ROUND(Samples!$B1467, 0))</f>
        <v>-119, 37</v>
      </c>
      <c r="U1467" t="str">
        <f>_xlfn.CONCAT(ROUND(Samples!$A1467, 0), ROUND(Samples!$B1467, 0))</f>
        <v>-11937</v>
      </c>
    </row>
    <row r="1468" spans="19:21" x14ac:dyDescent="0.25">
      <c r="S1468" t="str">
        <f>_xlfn.CONCAT(ROUND(Samples!$A1468, 0), ", ", ROUND(Samples!$B1468, 0))</f>
        <v>-119, 37</v>
      </c>
      <c r="U1468" t="str">
        <f>_xlfn.CONCAT(ROUND(Samples!$A1468, 0), ROUND(Samples!$B1468, 0))</f>
        <v>-11937</v>
      </c>
    </row>
    <row r="1469" spans="19:21" x14ac:dyDescent="0.25">
      <c r="S1469" t="str">
        <f>_xlfn.CONCAT(ROUND(Samples!$A1469, 0), ", ", ROUND(Samples!$B1469, 0))</f>
        <v>-119, 37</v>
      </c>
      <c r="U1469" t="str">
        <f>_xlfn.CONCAT(ROUND(Samples!$A1469, 0), ROUND(Samples!$B1469, 0))</f>
        <v>-11937</v>
      </c>
    </row>
    <row r="1470" spans="19:21" x14ac:dyDescent="0.25">
      <c r="S1470" t="str">
        <f>_xlfn.CONCAT(ROUND(Samples!$A1470, 0), ", ", ROUND(Samples!$B1470, 0))</f>
        <v>-119, 37</v>
      </c>
      <c r="U1470" t="str">
        <f>_xlfn.CONCAT(ROUND(Samples!$A1470, 0), ROUND(Samples!$B1470, 0))</f>
        <v>-11937</v>
      </c>
    </row>
    <row r="1471" spans="19:21" x14ac:dyDescent="0.25">
      <c r="S1471" t="str">
        <f>_xlfn.CONCAT(ROUND(Samples!$A1471, 0), ", ", ROUND(Samples!$B1471, 0))</f>
        <v>-119, 37</v>
      </c>
      <c r="U1471" t="str">
        <f>_xlfn.CONCAT(ROUND(Samples!$A1471, 0), ROUND(Samples!$B1471, 0))</f>
        <v>-11937</v>
      </c>
    </row>
    <row r="1472" spans="19:21" x14ac:dyDescent="0.25">
      <c r="S1472" t="str">
        <f>_xlfn.CONCAT(ROUND(Samples!$A1472, 0), ", ", ROUND(Samples!$B1472, 0))</f>
        <v>-120, 38</v>
      </c>
      <c r="U1472" t="str">
        <f>_xlfn.CONCAT(ROUND(Samples!$A1472, 0), ROUND(Samples!$B1472, 0))</f>
        <v>-12038</v>
      </c>
    </row>
    <row r="1473" spans="19:21" x14ac:dyDescent="0.25">
      <c r="S1473" t="str">
        <f>_xlfn.CONCAT(ROUND(Samples!$A1473, 0), ", ", ROUND(Samples!$B1473, 0))</f>
        <v>-120, 38</v>
      </c>
      <c r="U1473" t="str">
        <f>_xlfn.CONCAT(ROUND(Samples!$A1473, 0), ROUND(Samples!$B1473, 0))</f>
        <v>-12038</v>
      </c>
    </row>
    <row r="1474" spans="19:21" x14ac:dyDescent="0.25">
      <c r="S1474" t="str">
        <f>_xlfn.CONCAT(ROUND(Samples!$A1474, 0), ", ", ROUND(Samples!$B1474, 0))</f>
        <v>-120, 38</v>
      </c>
      <c r="U1474" t="str">
        <f>_xlfn.CONCAT(ROUND(Samples!$A1474, 0), ROUND(Samples!$B1474, 0))</f>
        <v>-12038</v>
      </c>
    </row>
    <row r="1475" spans="19:21" x14ac:dyDescent="0.25">
      <c r="S1475" t="str">
        <f>_xlfn.CONCAT(ROUND(Samples!$A1475, 0), ", ", ROUND(Samples!$B1475, 0))</f>
        <v>-120, 38</v>
      </c>
      <c r="U1475" t="str">
        <f>_xlfn.CONCAT(ROUND(Samples!$A1475, 0), ROUND(Samples!$B1475, 0))</f>
        <v>-12038</v>
      </c>
    </row>
    <row r="1476" spans="19:21" x14ac:dyDescent="0.25">
      <c r="S1476" t="str">
        <f>_xlfn.CONCAT(ROUND(Samples!$A1476, 0), ", ", ROUND(Samples!$B1476, 0))</f>
        <v>-120, 38</v>
      </c>
      <c r="U1476" t="str">
        <f>_xlfn.CONCAT(ROUND(Samples!$A1476, 0), ROUND(Samples!$B1476, 0))</f>
        <v>-12038</v>
      </c>
    </row>
    <row r="1477" spans="19:21" x14ac:dyDescent="0.25">
      <c r="S1477" t="str">
        <f>_xlfn.CONCAT(ROUND(Samples!$A1477, 0), ", ", ROUND(Samples!$B1477, 0))</f>
        <v>-120, 38</v>
      </c>
      <c r="U1477" t="str">
        <f>_xlfn.CONCAT(ROUND(Samples!$A1477, 0), ROUND(Samples!$B1477, 0))</f>
        <v>-12038</v>
      </c>
    </row>
    <row r="1478" spans="19:21" x14ac:dyDescent="0.25">
      <c r="S1478" t="str">
        <f>_xlfn.CONCAT(ROUND(Samples!$A1478, 0), ", ", ROUND(Samples!$B1478, 0))</f>
        <v>-120, 38</v>
      </c>
      <c r="U1478" t="str">
        <f>_xlfn.CONCAT(ROUND(Samples!$A1478, 0), ROUND(Samples!$B1478, 0))</f>
        <v>-12038</v>
      </c>
    </row>
    <row r="1479" spans="19:21" x14ac:dyDescent="0.25">
      <c r="S1479" t="str">
        <f>_xlfn.CONCAT(ROUND(Samples!$A1479, 0), ", ", ROUND(Samples!$B1479, 0))</f>
        <v>-119, 37</v>
      </c>
      <c r="U1479" t="str">
        <f>_xlfn.CONCAT(ROUND(Samples!$A1479, 0), ROUND(Samples!$B1479, 0))</f>
        <v>-11937</v>
      </c>
    </row>
    <row r="1480" spans="19:21" x14ac:dyDescent="0.25">
      <c r="S1480" t="str">
        <f>_xlfn.CONCAT(ROUND(Samples!$A1480, 0), ", ", ROUND(Samples!$B1480, 0))</f>
        <v>-119, 37</v>
      </c>
      <c r="U1480" t="str">
        <f>_xlfn.CONCAT(ROUND(Samples!$A1480, 0), ROUND(Samples!$B1480, 0))</f>
        <v>-11937</v>
      </c>
    </row>
    <row r="1481" spans="19:21" x14ac:dyDescent="0.25">
      <c r="S1481" t="str">
        <f>_xlfn.CONCAT(ROUND(Samples!$A1481, 0), ", ", ROUND(Samples!$B1481, 0))</f>
        <v>-119, 37</v>
      </c>
      <c r="U1481" t="str">
        <f>_xlfn.CONCAT(ROUND(Samples!$A1481, 0), ROUND(Samples!$B1481, 0))</f>
        <v>-11937</v>
      </c>
    </row>
    <row r="1482" spans="19:21" x14ac:dyDescent="0.25">
      <c r="S1482" t="str">
        <f>_xlfn.CONCAT(ROUND(Samples!$A1482, 0), ", ", ROUND(Samples!$B1482, 0))</f>
        <v>-119, 37</v>
      </c>
      <c r="U1482" t="str">
        <f>_xlfn.CONCAT(ROUND(Samples!$A1482, 0), ROUND(Samples!$B1482, 0))</f>
        <v>-11937</v>
      </c>
    </row>
    <row r="1483" spans="19:21" x14ac:dyDescent="0.25">
      <c r="S1483" t="str">
        <f>_xlfn.CONCAT(ROUND(Samples!$A1483, 0), ", ", ROUND(Samples!$B1483, 0))</f>
        <v>-119, 37</v>
      </c>
      <c r="U1483" t="str">
        <f>_xlfn.CONCAT(ROUND(Samples!$A1483, 0), ROUND(Samples!$B1483, 0))</f>
        <v>-11937</v>
      </c>
    </row>
    <row r="1484" spans="19:21" x14ac:dyDescent="0.25">
      <c r="S1484" t="str">
        <f>_xlfn.CONCAT(ROUND(Samples!$A1484, 0), ", ", ROUND(Samples!$B1484, 0))</f>
        <v>-119, 37</v>
      </c>
      <c r="U1484" t="str">
        <f>_xlfn.CONCAT(ROUND(Samples!$A1484, 0), ROUND(Samples!$B1484, 0))</f>
        <v>-11937</v>
      </c>
    </row>
    <row r="1485" spans="19:21" x14ac:dyDescent="0.25">
      <c r="S1485" t="str">
        <f>_xlfn.CONCAT(ROUND(Samples!$A1485, 0), ", ", ROUND(Samples!$B1485, 0))</f>
        <v>-120, 38</v>
      </c>
      <c r="U1485" t="str">
        <f>_xlfn.CONCAT(ROUND(Samples!$A1485, 0), ROUND(Samples!$B1485, 0))</f>
        <v>-12038</v>
      </c>
    </row>
    <row r="1486" spans="19:21" x14ac:dyDescent="0.25">
      <c r="S1486" t="str">
        <f>_xlfn.CONCAT(ROUND(Samples!$A1486, 0), ", ", ROUND(Samples!$B1486, 0))</f>
        <v>-119, 37</v>
      </c>
      <c r="U1486" t="str">
        <f>_xlfn.CONCAT(ROUND(Samples!$A1486, 0), ROUND(Samples!$B1486, 0))</f>
        <v>-11937</v>
      </c>
    </row>
    <row r="1487" spans="19:21" x14ac:dyDescent="0.25">
      <c r="S1487" t="str">
        <f>_xlfn.CONCAT(ROUND(Samples!$A1487, 0), ", ", ROUND(Samples!$B1487, 0))</f>
        <v>-119, 37</v>
      </c>
      <c r="U1487" t="str">
        <f>_xlfn.CONCAT(ROUND(Samples!$A1487, 0), ROUND(Samples!$B1487, 0))</f>
        <v>-11937</v>
      </c>
    </row>
    <row r="1488" spans="19:21" x14ac:dyDescent="0.25">
      <c r="S1488" t="str">
        <f>_xlfn.CONCAT(ROUND(Samples!$A1488, 0), ", ", ROUND(Samples!$B1488, 0))</f>
        <v>-119, 37</v>
      </c>
      <c r="U1488" t="str">
        <f>_xlfn.CONCAT(ROUND(Samples!$A1488, 0), ROUND(Samples!$B1488, 0))</f>
        <v>-11937</v>
      </c>
    </row>
    <row r="1489" spans="19:21" x14ac:dyDescent="0.25">
      <c r="S1489" t="str">
        <f>_xlfn.CONCAT(ROUND(Samples!$A1489, 0), ", ", ROUND(Samples!$B1489, 0))</f>
        <v>-119, 37</v>
      </c>
      <c r="U1489" t="str">
        <f>_xlfn.CONCAT(ROUND(Samples!$A1489, 0), ROUND(Samples!$B1489, 0))</f>
        <v>-11937</v>
      </c>
    </row>
    <row r="1490" spans="19:21" x14ac:dyDescent="0.25">
      <c r="S1490" t="str">
        <f>_xlfn.CONCAT(ROUND(Samples!$A1490, 0), ", ", ROUND(Samples!$B1490, 0))</f>
        <v>-119, 37</v>
      </c>
      <c r="U1490" t="str">
        <f>_xlfn.CONCAT(ROUND(Samples!$A1490, 0), ROUND(Samples!$B1490, 0))</f>
        <v>-11937</v>
      </c>
    </row>
    <row r="1491" spans="19:21" x14ac:dyDescent="0.25">
      <c r="S1491" t="str">
        <f>_xlfn.CONCAT(ROUND(Samples!$A1491, 0), ", ", ROUND(Samples!$B1491, 0))</f>
        <v>-119, 37</v>
      </c>
      <c r="U1491" t="str">
        <f>_xlfn.CONCAT(ROUND(Samples!$A1491, 0), ROUND(Samples!$B1491, 0))</f>
        <v>-11937</v>
      </c>
    </row>
    <row r="1492" spans="19:21" x14ac:dyDescent="0.25">
      <c r="S1492" t="str">
        <f>_xlfn.CONCAT(ROUND(Samples!$A1492, 0), ", ", ROUND(Samples!$B1492, 0))</f>
        <v>-119, 37</v>
      </c>
      <c r="U1492" t="str">
        <f>_xlfn.CONCAT(ROUND(Samples!$A1492, 0), ROUND(Samples!$B1492, 0))</f>
        <v>-11937</v>
      </c>
    </row>
    <row r="1493" spans="19:21" x14ac:dyDescent="0.25">
      <c r="S1493" t="str">
        <f>_xlfn.CONCAT(ROUND(Samples!$A1493, 0), ", ", ROUND(Samples!$B1493, 0))</f>
        <v>-119, 37</v>
      </c>
      <c r="U1493" t="str">
        <f>_xlfn.CONCAT(ROUND(Samples!$A1493, 0), ROUND(Samples!$B1493, 0))</f>
        <v>-11937</v>
      </c>
    </row>
    <row r="1494" spans="19:21" x14ac:dyDescent="0.25">
      <c r="S1494" t="str">
        <f>_xlfn.CONCAT(ROUND(Samples!$A1494, 0), ", ", ROUND(Samples!$B1494, 0))</f>
        <v>-119, 37</v>
      </c>
      <c r="U1494" t="str">
        <f>_xlfn.CONCAT(ROUND(Samples!$A1494, 0), ROUND(Samples!$B1494, 0))</f>
        <v>-11937</v>
      </c>
    </row>
    <row r="1495" spans="19:21" x14ac:dyDescent="0.25">
      <c r="S1495" t="str">
        <f>_xlfn.CONCAT(ROUND(Samples!$A1495, 0), ", ", ROUND(Samples!$B1495, 0))</f>
        <v>-119, 37</v>
      </c>
      <c r="U1495" t="str">
        <f>_xlfn.CONCAT(ROUND(Samples!$A1495, 0), ROUND(Samples!$B1495, 0))</f>
        <v>-11937</v>
      </c>
    </row>
    <row r="1496" spans="19:21" x14ac:dyDescent="0.25">
      <c r="S1496" t="str">
        <f>_xlfn.CONCAT(ROUND(Samples!$A1496, 0), ", ", ROUND(Samples!$B1496, 0))</f>
        <v>-120, 38</v>
      </c>
      <c r="U1496" t="str">
        <f>_xlfn.CONCAT(ROUND(Samples!$A1496, 0), ROUND(Samples!$B1496, 0))</f>
        <v>-12038</v>
      </c>
    </row>
    <row r="1497" spans="19:21" x14ac:dyDescent="0.25">
      <c r="S1497" t="str">
        <f>_xlfn.CONCAT(ROUND(Samples!$A1497, 0), ", ", ROUND(Samples!$B1497, 0))</f>
        <v>-120, 38</v>
      </c>
      <c r="U1497" t="str">
        <f>_xlfn.CONCAT(ROUND(Samples!$A1497, 0), ROUND(Samples!$B1497, 0))</f>
        <v>-12038</v>
      </c>
    </row>
    <row r="1498" spans="19:21" x14ac:dyDescent="0.25">
      <c r="S1498" t="str">
        <f>_xlfn.CONCAT(ROUND(Samples!$A1498, 0), ", ", ROUND(Samples!$B1498, 0))</f>
        <v>-120, 38</v>
      </c>
      <c r="U1498" t="str">
        <f>_xlfn.CONCAT(ROUND(Samples!$A1498, 0), ROUND(Samples!$B1498, 0))</f>
        <v>-12038</v>
      </c>
    </row>
    <row r="1499" spans="19:21" x14ac:dyDescent="0.25">
      <c r="S1499" t="str">
        <f>_xlfn.CONCAT(ROUND(Samples!$A1499, 0), ", ", ROUND(Samples!$B1499, 0))</f>
        <v>-120, 38</v>
      </c>
      <c r="U1499" t="str">
        <f>_xlfn.CONCAT(ROUND(Samples!$A1499, 0), ROUND(Samples!$B1499, 0))</f>
        <v>-12038</v>
      </c>
    </row>
    <row r="1500" spans="19:21" x14ac:dyDescent="0.25">
      <c r="S1500" t="str">
        <f>_xlfn.CONCAT(ROUND(Samples!$A1500, 0), ", ", ROUND(Samples!$B1500, 0))</f>
        <v>-120, 38</v>
      </c>
      <c r="U1500" t="str">
        <f>_xlfn.CONCAT(ROUND(Samples!$A1500, 0), ROUND(Samples!$B1500, 0))</f>
        <v>-12038</v>
      </c>
    </row>
    <row r="1501" spans="19:21" x14ac:dyDescent="0.25">
      <c r="S1501" t="str">
        <f>_xlfn.CONCAT(ROUND(Samples!$A1501, 0), ", ", ROUND(Samples!$B1501, 0))</f>
        <v>-120, 38</v>
      </c>
      <c r="U1501" t="str">
        <f>_xlfn.CONCAT(ROUND(Samples!$A1501, 0), ROUND(Samples!$B1501, 0))</f>
        <v>-12038</v>
      </c>
    </row>
    <row r="1502" spans="19:21" x14ac:dyDescent="0.25">
      <c r="S1502" t="str">
        <f>_xlfn.CONCAT(ROUND(Samples!$A1502, 0), ", ", ROUND(Samples!$B1502, 0))</f>
        <v>-120, 38</v>
      </c>
      <c r="U1502" t="str">
        <f>_xlfn.CONCAT(ROUND(Samples!$A1502, 0), ROUND(Samples!$B1502, 0))</f>
        <v>-12038</v>
      </c>
    </row>
    <row r="1503" spans="19:21" x14ac:dyDescent="0.25">
      <c r="S1503" t="str">
        <f>_xlfn.CONCAT(ROUND(Samples!$A1503, 0), ", ", ROUND(Samples!$B1503, 0))</f>
        <v>-120, 38</v>
      </c>
      <c r="U1503" t="str">
        <f>_xlfn.CONCAT(ROUND(Samples!$A1503, 0), ROUND(Samples!$B1503, 0))</f>
        <v>-12038</v>
      </c>
    </row>
    <row r="1504" spans="19:21" x14ac:dyDescent="0.25">
      <c r="S1504" t="str">
        <f>_xlfn.CONCAT(ROUND(Samples!$A1504, 0), ", ", ROUND(Samples!$B1504, 0))</f>
        <v>-120, 38</v>
      </c>
      <c r="U1504" t="str">
        <f>_xlfn.CONCAT(ROUND(Samples!$A1504, 0), ROUND(Samples!$B1504, 0))</f>
        <v>-12038</v>
      </c>
    </row>
    <row r="1505" spans="19:21" x14ac:dyDescent="0.25">
      <c r="S1505" t="str">
        <f>_xlfn.CONCAT(ROUND(Samples!$A1505, 0), ", ", ROUND(Samples!$B1505, 0))</f>
        <v>-120, 38</v>
      </c>
      <c r="U1505" t="str">
        <f>_xlfn.CONCAT(ROUND(Samples!$A1505, 0), ROUND(Samples!$B1505, 0))</f>
        <v>-12038</v>
      </c>
    </row>
    <row r="1506" spans="19:21" x14ac:dyDescent="0.25">
      <c r="S1506" t="str">
        <f>_xlfn.CONCAT(ROUND(Samples!$A1506, 0), ", ", ROUND(Samples!$B1506, 0))</f>
        <v>-119, 37</v>
      </c>
      <c r="U1506" t="str">
        <f>_xlfn.CONCAT(ROUND(Samples!$A1506, 0), ROUND(Samples!$B1506, 0))</f>
        <v>-11937</v>
      </c>
    </row>
    <row r="1507" spans="19:21" x14ac:dyDescent="0.25">
      <c r="S1507" t="str">
        <f>_xlfn.CONCAT(ROUND(Samples!$A1507, 0), ", ", ROUND(Samples!$B1507, 0))</f>
        <v>-120, 38</v>
      </c>
      <c r="U1507" t="str">
        <f>_xlfn.CONCAT(ROUND(Samples!$A1507, 0), ROUND(Samples!$B1507, 0))</f>
        <v>-12038</v>
      </c>
    </row>
    <row r="1508" spans="19:21" x14ac:dyDescent="0.25">
      <c r="S1508" t="str">
        <f>_xlfn.CONCAT(ROUND(Samples!$A1508, 0), ", ", ROUND(Samples!$B1508, 0))</f>
        <v>-120, 38</v>
      </c>
      <c r="U1508" t="str">
        <f>_xlfn.CONCAT(ROUND(Samples!$A1508, 0), ROUND(Samples!$B1508, 0))</f>
        <v>-12038</v>
      </c>
    </row>
    <row r="1509" spans="19:21" x14ac:dyDescent="0.25">
      <c r="S1509" t="str">
        <f>_xlfn.CONCAT(ROUND(Samples!$A1509, 0), ", ", ROUND(Samples!$B1509, 0))</f>
        <v>-120, 38</v>
      </c>
      <c r="U1509" t="str">
        <f>_xlfn.CONCAT(ROUND(Samples!$A1509, 0), ROUND(Samples!$B1509, 0))</f>
        <v>-12038</v>
      </c>
    </row>
    <row r="1510" spans="19:21" x14ac:dyDescent="0.25">
      <c r="S1510" t="str">
        <f>_xlfn.CONCAT(ROUND(Samples!$A1510, 0), ", ", ROUND(Samples!$B1510, 0))</f>
        <v>-120, 38</v>
      </c>
      <c r="U1510" t="str">
        <f>_xlfn.CONCAT(ROUND(Samples!$A1510, 0), ROUND(Samples!$B1510, 0))</f>
        <v>-12038</v>
      </c>
    </row>
    <row r="1511" spans="19:21" x14ac:dyDescent="0.25">
      <c r="S1511" t="str">
        <f>_xlfn.CONCAT(ROUND(Samples!$A1511, 0), ", ", ROUND(Samples!$B1511, 0))</f>
        <v>-120, 38</v>
      </c>
      <c r="U1511" t="str">
        <f>_xlfn.CONCAT(ROUND(Samples!$A1511, 0), ROUND(Samples!$B1511, 0))</f>
        <v>-12038</v>
      </c>
    </row>
    <row r="1512" spans="19:21" x14ac:dyDescent="0.25">
      <c r="S1512" t="str">
        <f>_xlfn.CONCAT(ROUND(Samples!$A1512, 0), ", ", ROUND(Samples!$B1512, 0))</f>
        <v>-120, 38</v>
      </c>
      <c r="U1512" t="str">
        <f>_xlfn.CONCAT(ROUND(Samples!$A1512, 0), ROUND(Samples!$B1512, 0))</f>
        <v>-12038</v>
      </c>
    </row>
    <row r="1513" spans="19:21" x14ac:dyDescent="0.25">
      <c r="S1513" t="str">
        <f>_xlfn.CONCAT(ROUND(Samples!$A1513, 0), ", ", ROUND(Samples!$B1513, 0))</f>
        <v>-120, 38</v>
      </c>
      <c r="U1513" t="str">
        <f>_xlfn.CONCAT(ROUND(Samples!$A1513, 0), ROUND(Samples!$B1513, 0))</f>
        <v>-12038</v>
      </c>
    </row>
    <row r="1514" spans="19:21" x14ac:dyDescent="0.25">
      <c r="S1514" t="str">
        <f>_xlfn.CONCAT(ROUND(Samples!$A1514, 0), ", ", ROUND(Samples!$B1514, 0))</f>
        <v>-119, 37</v>
      </c>
      <c r="U1514" t="str">
        <f>_xlfn.CONCAT(ROUND(Samples!$A1514, 0), ROUND(Samples!$B1514, 0))</f>
        <v>-11937</v>
      </c>
    </row>
    <row r="1515" spans="19:21" x14ac:dyDescent="0.25">
      <c r="S1515" t="str">
        <f>_xlfn.CONCAT(ROUND(Samples!$A1515, 0), ", ", ROUND(Samples!$B1515, 0))</f>
        <v>-119, 37</v>
      </c>
      <c r="U1515" t="str">
        <f>_xlfn.CONCAT(ROUND(Samples!$A1515, 0), ROUND(Samples!$B1515, 0))</f>
        <v>-11937</v>
      </c>
    </row>
    <row r="1516" spans="19:21" x14ac:dyDescent="0.25">
      <c r="S1516" t="str">
        <f>_xlfn.CONCAT(ROUND(Samples!$A1516, 0), ", ", ROUND(Samples!$B1516, 0))</f>
        <v>-120, 38</v>
      </c>
      <c r="U1516" t="str">
        <f>_xlfn.CONCAT(ROUND(Samples!$A1516, 0), ROUND(Samples!$B1516, 0))</f>
        <v>-12038</v>
      </c>
    </row>
    <row r="1517" spans="19:21" x14ac:dyDescent="0.25">
      <c r="S1517" t="str">
        <f>_xlfn.CONCAT(ROUND(Samples!$A1517, 0), ", ", ROUND(Samples!$B1517, 0))</f>
        <v>-120, 38</v>
      </c>
      <c r="U1517" t="str">
        <f>_xlfn.CONCAT(ROUND(Samples!$A1517, 0), ROUND(Samples!$B1517, 0))</f>
        <v>-12038</v>
      </c>
    </row>
    <row r="1518" spans="19:21" x14ac:dyDescent="0.25">
      <c r="S1518" t="str">
        <f>_xlfn.CONCAT(ROUND(Samples!$A1518, 0), ", ", ROUND(Samples!$B1518, 0))</f>
        <v>-120, 38</v>
      </c>
      <c r="U1518" t="str">
        <f>_xlfn.CONCAT(ROUND(Samples!$A1518, 0), ROUND(Samples!$B1518, 0))</f>
        <v>-12038</v>
      </c>
    </row>
    <row r="1519" spans="19:21" x14ac:dyDescent="0.25">
      <c r="S1519" t="str">
        <f>_xlfn.CONCAT(ROUND(Samples!$A1519, 0), ", ", ROUND(Samples!$B1519, 0))</f>
        <v>-120, 38</v>
      </c>
      <c r="U1519" t="str">
        <f>_xlfn.CONCAT(ROUND(Samples!$A1519, 0), ROUND(Samples!$B1519, 0))</f>
        <v>-12038</v>
      </c>
    </row>
    <row r="1520" spans="19:21" x14ac:dyDescent="0.25">
      <c r="S1520" t="str">
        <f>_xlfn.CONCAT(ROUND(Samples!$A1520, 0), ", ", ROUND(Samples!$B1520, 0))</f>
        <v>-119, 37</v>
      </c>
      <c r="U1520" t="str">
        <f>_xlfn.CONCAT(ROUND(Samples!$A1520, 0), ROUND(Samples!$B1520, 0))</f>
        <v>-11937</v>
      </c>
    </row>
    <row r="1521" spans="19:21" x14ac:dyDescent="0.25">
      <c r="S1521" t="str">
        <f>_xlfn.CONCAT(ROUND(Samples!$A1521, 0), ", ", ROUND(Samples!$B1521, 0))</f>
        <v>-119, 37</v>
      </c>
      <c r="U1521" t="str">
        <f>_xlfn.CONCAT(ROUND(Samples!$A1521, 0), ROUND(Samples!$B1521, 0))</f>
        <v>-11937</v>
      </c>
    </row>
    <row r="1522" spans="19:21" x14ac:dyDescent="0.25">
      <c r="S1522" t="str">
        <f>_xlfn.CONCAT(ROUND(Samples!$A1522, 0), ", ", ROUND(Samples!$B1522, 0))</f>
        <v>-119, 37</v>
      </c>
      <c r="U1522" t="str">
        <f>_xlfn.CONCAT(ROUND(Samples!$A1522, 0), ROUND(Samples!$B1522, 0))</f>
        <v>-11937</v>
      </c>
    </row>
    <row r="1523" spans="19:21" x14ac:dyDescent="0.25">
      <c r="S1523" t="str">
        <f>_xlfn.CONCAT(ROUND(Samples!$A1523, 0), ", ", ROUND(Samples!$B1523, 0))</f>
        <v>-119, 37</v>
      </c>
      <c r="U1523" t="str">
        <f>_xlfn.CONCAT(ROUND(Samples!$A1523, 0), ROUND(Samples!$B1523, 0))</f>
        <v>-11937</v>
      </c>
    </row>
    <row r="1524" spans="19:21" x14ac:dyDescent="0.25">
      <c r="S1524" t="str">
        <f>_xlfn.CONCAT(ROUND(Samples!$A1524, 0), ", ", ROUND(Samples!$B1524, 0))</f>
        <v>-119, 37</v>
      </c>
      <c r="U1524" t="str">
        <f>_xlfn.CONCAT(ROUND(Samples!$A1524, 0), ROUND(Samples!$B1524, 0))</f>
        <v>-11937</v>
      </c>
    </row>
    <row r="1525" spans="19:21" x14ac:dyDescent="0.25">
      <c r="S1525" t="str">
        <f>_xlfn.CONCAT(ROUND(Samples!$A1525, 0), ", ", ROUND(Samples!$B1525, 0))</f>
        <v>-119, 37</v>
      </c>
      <c r="U1525" t="str">
        <f>_xlfn.CONCAT(ROUND(Samples!$A1525, 0), ROUND(Samples!$B1525, 0))</f>
        <v>-11937</v>
      </c>
    </row>
    <row r="1526" spans="19:21" x14ac:dyDescent="0.25">
      <c r="S1526" t="str">
        <f>_xlfn.CONCAT(ROUND(Samples!$A1526, 0), ", ", ROUND(Samples!$B1526, 0))</f>
        <v>-119, 37</v>
      </c>
      <c r="U1526" t="str">
        <f>_xlfn.CONCAT(ROUND(Samples!$A1526, 0), ROUND(Samples!$B1526, 0))</f>
        <v>-11937</v>
      </c>
    </row>
    <row r="1527" spans="19:21" x14ac:dyDescent="0.25">
      <c r="S1527" t="str">
        <f>_xlfn.CONCAT(ROUND(Samples!$A1527, 0), ", ", ROUND(Samples!$B1527, 0))</f>
        <v>-119, 37</v>
      </c>
      <c r="U1527" t="str">
        <f>_xlfn.CONCAT(ROUND(Samples!$A1527, 0), ROUND(Samples!$B1527, 0))</f>
        <v>-11937</v>
      </c>
    </row>
    <row r="1528" spans="19:21" x14ac:dyDescent="0.25">
      <c r="S1528" t="str">
        <f>_xlfn.CONCAT(ROUND(Samples!$A1528, 0), ", ", ROUND(Samples!$B1528, 0))</f>
        <v>-119, 37</v>
      </c>
      <c r="U1528" t="str">
        <f>_xlfn.CONCAT(ROUND(Samples!$A1528, 0), ROUND(Samples!$B1528, 0))</f>
        <v>-11937</v>
      </c>
    </row>
    <row r="1529" spans="19:21" x14ac:dyDescent="0.25">
      <c r="S1529" t="str">
        <f>_xlfn.CONCAT(ROUND(Samples!$A1529, 0), ", ", ROUND(Samples!$B1529, 0))</f>
        <v>-120, 38</v>
      </c>
      <c r="U1529" t="str">
        <f>_xlfn.CONCAT(ROUND(Samples!$A1529, 0), ROUND(Samples!$B1529, 0))</f>
        <v>-12038</v>
      </c>
    </row>
    <row r="1530" spans="19:21" x14ac:dyDescent="0.25">
      <c r="S1530" t="str">
        <f>_xlfn.CONCAT(ROUND(Samples!$A1530, 0), ", ", ROUND(Samples!$B1530, 0))</f>
        <v>-120, 38</v>
      </c>
      <c r="U1530" t="str">
        <f>_xlfn.CONCAT(ROUND(Samples!$A1530, 0), ROUND(Samples!$B1530, 0))</f>
        <v>-12038</v>
      </c>
    </row>
    <row r="1531" spans="19:21" x14ac:dyDescent="0.25">
      <c r="S1531" t="str">
        <f>_xlfn.CONCAT(ROUND(Samples!$A1531, 0), ", ", ROUND(Samples!$B1531, 0))</f>
        <v>-120, 39</v>
      </c>
      <c r="U1531" t="str">
        <f>_xlfn.CONCAT(ROUND(Samples!$A1531, 0), ROUND(Samples!$B1531, 0))</f>
        <v>-12039</v>
      </c>
    </row>
    <row r="1532" spans="19:21" x14ac:dyDescent="0.25">
      <c r="S1532" t="str">
        <f>_xlfn.CONCAT(ROUND(Samples!$A1532, 0), ", ", ROUND(Samples!$B1532, 0))</f>
        <v>-119, 38</v>
      </c>
      <c r="U1532" t="str">
        <f>_xlfn.CONCAT(ROUND(Samples!$A1532, 0), ROUND(Samples!$B1532, 0))</f>
        <v>-11938</v>
      </c>
    </row>
    <row r="1533" spans="19:21" x14ac:dyDescent="0.25">
      <c r="S1533" t="str">
        <f>_xlfn.CONCAT(ROUND(Samples!$A1533, 0), ", ", ROUND(Samples!$B1533, 0))</f>
        <v>-119, 37</v>
      </c>
      <c r="U1533" t="str">
        <f>_xlfn.CONCAT(ROUND(Samples!$A1533, 0), ROUND(Samples!$B1533, 0))</f>
        <v>-11937</v>
      </c>
    </row>
    <row r="1534" spans="19:21" x14ac:dyDescent="0.25">
      <c r="S1534" t="str">
        <f>_xlfn.CONCAT(ROUND(Samples!$A1534, 0), ", ", ROUND(Samples!$B1534, 0))</f>
        <v>-119, 37</v>
      </c>
      <c r="U1534" t="str">
        <f>_xlfn.CONCAT(ROUND(Samples!$A1534, 0), ROUND(Samples!$B1534, 0))</f>
        <v>-11937</v>
      </c>
    </row>
    <row r="1535" spans="19:21" x14ac:dyDescent="0.25">
      <c r="S1535" t="str">
        <f>_xlfn.CONCAT(ROUND(Samples!$A1535, 0), ", ", ROUND(Samples!$B1535, 0))</f>
        <v>-119, 37</v>
      </c>
      <c r="U1535" t="str">
        <f>_xlfn.CONCAT(ROUND(Samples!$A1535, 0), ROUND(Samples!$B1535, 0))</f>
        <v>-11937</v>
      </c>
    </row>
    <row r="1536" spans="19:21" x14ac:dyDescent="0.25">
      <c r="S1536" t="str">
        <f>_xlfn.CONCAT(ROUND(Samples!$A1536, 0), ", ", ROUND(Samples!$B1536, 0))</f>
        <v>-119, 37</v>
      </c>
      <c r="U1536" t="str">
        <f>_xlfn.CONCAT(ROUND(Samples!$A1536, 0), ROUND(Samples!$B1536, 0))</f>
        <v>-11937</v>
      </c>
    </row>
    <row r="1537" spans="19:21" x14ac:dyDescent="0.25">
      <c r="S1537" t="str">
        <f>_xlfn.CONCAT(ROUND(Samples!$A1537, 0), ", ", ROUND(Samples!$B1537, 0))</f>
        <v>-119, 37</v>
      </c>
      <c r="U1537" t="str">
        <f>_xlfn.CONCAT(ROUND(Samples!$A1537, 0), ROUND(Samples!$B1537, 0))</f>
        <v>-11937</v>
      </c>
    </row>
    <row r="1538" spans="19:21" x14ac:dyDescent="0.25">
      <c r="S1538" t="str">
        <f>_xlfn.CONCAT(ROUND(Samples!$A1538, 0), ", ", ROUND(Samples!$B1538, 0))</f>
        <v>-119, 37</v>
      </c>
      <c r="U1538" t="str">
        <f>_xlfn.CONCAT(ROUND(Samples!$A1538, 0), ROUND(Samples!$B1538, 0))</f>
        <v>-11937</v>
      </c>
    </row>
    <row r="1539" spans="19:21" x14ac:dyDescent="0.25">
      <c r="S1539" t="str">
        <f>_xlfn.CONCAT(ROUND(Samples!$A1539, 0), ", ", ROUND(Samples!$B1539, 0))</f>
        <v>-119, 37</v>
      </c>
      <c r="U1539" t="str">
        <f>_xlfn.CONCAT(ROUND(Samples!$A1539, 0), ROUND(Samples!$B1539, 0))</f>
        <v>-11937</v>
      </c>
    </row>
    <row r="1540" spans="19:21" x14ac:dyDescent="0.25">
      <c r="S1540" t="str">
        <f>_xlfn.CONCAT(ROUND(Samples!$A1540, 0), ", ", ROUND(Samples!$B1540, 0))</f>
        <v>-119, 37</v>
      </c>
      <c r="U1540" t="str">
        <f>_xlfn.CONCAT(ROUND(Samples!$A1540, 0), ROUND(Samples!$B1540, 0))</f>
        <v>-11937</v>
      </c>
    </row>
    <row r="1541" spans="19:21" x14ac:dyDescent="0.25">
      <c r="S1541" t="str">
        <f>_xlfn.CONCAT(ROUND(Samples!$A1541, 0), ", ", ROUND(Samples!$B1541, 0))</f>
        <v>-119, 37</v>
      </c>
      <c r="U1541" t="str">
        <f>_xlfn.CONCAT(ROUND(Samples!$A1541, 0), ROUND(Samples!$B1541, 0))</f>
        <v>-11937</v>
      </c>
    </row>
    <row r="1542" spans="19:21" x14ac:dyDescent="0.25">
      <c r="S1542" t="str">
        <f>_xlfn.CONCAT(ROUND(Samples!$A1542, 0), ", ", ROUND(Samples!$B1542, 0))</f>
        <v>-119, 37</v>
      </c>
      <c r="U1542" t="str">
        <f>_xlfn.CONCAT(ROUND(Samples!$A1542, 0), ROUND(Samples!$B1542, 0))</f>
        <v>-11937</v>
      </c>
    </row>
    <row r="1543" spans="19:21" x14ac:dyDescent="0.25">
      <c r="S1543" t="str">
        <f>_xlfn.CONCAT(ROUND(Samples!$A1543, 0), ", ", ROUND(Samples!$B1543, 0))</f>
        <v>-119, 37</v>
      </c>
      <c r="U1543" t="str">
        <f>_xlfn.CONCAT(ROUND(Samples!$A1543, 0), ROUND(Samples!$B1543, 0))</f>
        <v>-11937</v>
      </c>
    </row>
    <row r="1544" spans="19:21" x14ac:dyDescent="0.25">
      <c r="S1544" t="str">
        <f>_xlfn.CONCAT(ROUND(Samples!$A1544, 0), ", ", ROUND(Samples!$B1544, 0))</f>
        <v>-119, 37</v>
      </c>
      <c r="U1544" t="str">
        <f>_xlfn.CONCAT(ROUND(Samples!$A1544, 0), ROUND(Samples!$B1544, 0))</f>
        <v>-11937</v>
      </c>
    </row>
    <row r="1545" spans="19:21" x14ac:dyDescent="0.25">
      <c r="S1545" t="str">
        <f>_xlfn.CONCAT(ROUND(Samples!$A1545, 0), ", ", ROUND(Samples!$B1545, 0))</f>
        <v>-119, 37</v>
      </c>
      <c r="U1545" t="str">
        <f>_xlfn.CONCAT(ROUND(Samples!$A1545, 0), ROUND(Samples!$B1545, 0))</f>
        <v>-11937</v>
      </c>
    </row>
    <row r="1546" spans="19:21" x14ac:dyDescent="0.25">
      <c r="S1546" t="str">
        <f>_xlfn.CONCAT(ROUND(Samples!$A1546, 0), ", ", ROUND(Samples!$B1546, 0))</f>
        <v>-119, 37</v>
      </c>
      <c r="U1546" t="str">
        <f>_xlfn.CONCAT(ROUND(Samples!$A1546, 0), ROUND(Samples!$B1546, 0))</f>
        <v>-11937</v>
      </c>
    </row>
    <row r="1547" spans="19:21" x14ac:dyDescent="0.25">
      <c r="S1547" t="str">
        <f>_xlfn.CONCAT(ROUND(Samples!$A1547, 0), ", ", ROUND(Samples!$B1547, 0))</f>
        <v>-119, 37</v>
      </c>
      <c r="U1547" t="str">
        <f>_xlfn.CONCAT(ROUND(Samples!$A1547, 0), ROUND(Samples!$B1547, 0))</f>
        <v>-11937</v>
      </c>
    </row>
    <row r="1548" spans="19:21" x14ac:dyDescent="0.25">
      <c r="S1548" t="str">
        <f>_xlfn.CONCAT(ROUND(Samples!$A1548, 0), ", ", ROUND(Samples!$B1548, 0))</f>
        <v>-119, 37</v>
      </c>
      <c r="U1548" t="str">
        <f>_xlfn.CONCAT(ROUND(Samples!$A1548, 0), ROUND(Samples!$B1548, 0))</f>
        <v>-11937</v>
      </c>
    </row>
    <row r="1549" spans="19:21" x14ac:dyDescent="0.25">
      <c r="S1549" t="str">
        <f>_xlfn.CONCAT(ROUND(Samples!$A1549, 0), ", ", ROUND(Samples!$B1549, 0))</f>
        <v>-119, 37</v>
      </c>
      <c r="U1549" t="str">
        <f>_xlfn.CONCAT(ROUND(Samples!$A1549, 0), ROUND(Samples!$B1549, 0))</f>
        <v>-11937</v>
      </c>
    </row>
    <row r="1550" spans="19:21" x14ac:dyDescent="0.25">
      <c r="S1550" t="str">
        <f>_xlfn.CONCAT(ROUND(Samples!$A1550, 0), ", ", ROUND(Samples!$B1550, 0))</f>
        <v>-119, 37</v>
      </c>
      <c r="U1550" t="str">
        <f>_xlfn.CONCAT(ROUND(Samples!$A1550, 0), ROUND(Samples!$B1550, 0))</f>
        <v>-11937</v>
      </c>
    </row>
    <row r="1551" spans="19:21" x14ac:dyDescent="0.25">
      <c r="S1551" t="str">
        <f>_xlfn.CONCAT(ROUND(Samples!$A1551, 0), ", ", ROUND(Samples!$B1551, 0))</f>
        <v>-119, 37</v>
      </c>
      <c r="U1551" t="str">
        <f>_xlfn.CONCAT(ROUND(Samples!$A1551, 0), ROUND(Samples!$B1551, 0))</f>
        <v>-11937</v>
      </c>
    </row>
    <row r="1552" spans="19:21" x14ac:dyDescent="0.25">
      <c r="S1552" t="str">
        <f>_xlfn.CONCAT(ROUND(Samples!$A1552, 0), ", ", ROUND(Samples!$B1552, 0))</f>
        <v>-119, 37</v>
      </c>
      <c r="U1552" t="str">
        <f>_xlfn.CONCAT(ROUND(Samples!$A1552, 0), ROUND(Samples!$B1552, 0))</f>
        <v>-11937</v>
      </c>
    </row>
    <row r="1553" spans="19:21" x14ac:dyDescent="0.25">
      <c r="S1553" t="str">
        <f>_xlfn.CONCAT(ROUND(Samples!$A1553, 0), ", ", ROUND(Samples!$B1553, 0))</f>
        <v>-119, 37</v>
      </c>
      <c r="U1553" t="str">
        <f>_xlfn.CONCAT(ROUND(Samples!$A1553, 0), ROUND(Samples!$B1553, 0))</f>
        <v>-11937</v>
      </c>
    </row>
    <row r="1554" spans="19:21" x14ac:dyDescent="0.25">
      <c r="S1554" t="str">
        <f>_xlfn.CONCAT(ROUND(Samples!$A1554, 0), ", ", ROUND(Samples!$B1554, 0))</f>
        <v>-119, 37</v>
      </c>
      <c r="U1554" t="str">
        <f>_xlfn.CONCAT(ROUND(Samples!$A1554, 0), ROUND(Samples!$B1554, 0))</f>
        <v>-11937</v>
      </c>
    </row>
    <row r="1555" spans="19:21" x14ac:dyDescent="0.25">
      <c r="S1555" t="str">
        <f>_xlfn.CONCAT(ROUND(Samples!$A1555, 0), ", ", ROUND(Samples!$B1555, 0))</f>
        <v>-119, 37</v>
      </c>
      <c r="U1555" t="str">
        <f>_xlfn.CONCAT(ROUND(Samples!$A1555, 0), ROUND(Samples!$B1555, 0))</f>
        <v>-11937</v>
      </c>
    </row>
    <row r="1556" spans="19:21" x14ac:dyDescent="0.25">
      <c r="S1556" t="str">
        <f>_xlfn.CONCAT(ROUND(Samples!$A1556, 0), ", ", ROUND(Samples!$B1556, 0))</f>
        <v>-119, 37</v>
      </c>
      <c r="U1556" t="str">
        <f>_xlfn.CONCAT(ROUND(Samples!$A1556, 0), ROUND(Samples!$B1556, 0))</f>
        <v>-11937</v>
      </c>
    </row>
    <row r="1557" spans="19:21" x14ac:dyDescent="0.25">
      <c r="S1557" t="str">
        <f>_xlfn.CONCAT(ROUND(Samples!$A1557, 0), ", ", ROUND(Samples!$B1557, 0))</f>
        <v>-119, 37</v>
      </c>
      <c r="U1557" t="str">
        <f>_xlfn.CONCAT(ROUND(Samples!$A1557, 0), ROUND(Samples!$B1557, 0))</f>
        <v>-11937</v>
      </c>
    </row>
    <row r="1558" spans="19:21" x14ac:dyDescent="0.25">
      <c r="S1558" t="str">
        <f>_xlfn.CONCAT(ROUND(Samples!$A1558, 0), ", ", ROUND(Samples!$B1558, 0))</f>
        <v>-119, 37</v>
      </c>
      <c r="U1558" t="str">
        <f>_xlfn.CONCAT(ROUND(Samples!$A1558, 0), ROUND(Samples!$B1558, 0))</f>
        <v>-11937</v>
      </c>
    </row>
    <row r="1559" spans="19:21" x14ac:dyDescent="0.25">
      <c r="S1559" t="str">
        <f>_xlfn.CONCAT(ROUND(Samples!$A1559, 0), ", ", ROUND(Samples!$B1559, 0))</f>
        <v>-119, 37</v>
      </c>
      <c r="U1559" t="str">
        <f>_xlfn.CONCAT(ROUND(Samples!$A1559, 0), ROUND(Samples!$B1559, 0))</f>
        <v>-11937</v>
      </c>
    </row>
    <row r="1560" spans="19:21" x14ac:dyDescent="0.25">
      <c r="S1560" t="str">
        <f>_xlfn.CONCAT(ROUND(Samples!$A1560, 0), ", ", ROUND(Samples!$B1560, 0))</f>
        <v>-119, 37</v>
      </c>
      <c r="U1560" t="str">
        <f>_xlfn.CONCAT(ROUND(Samples!$A1560, 0), ROUND(Samples!$B1560, 0))</f>
        <v>-11937</v>
      </c>
    </row>
    <row r="1561" spans="19:21" x14ac:dyDescent="0.25">
      <c r="S1561" t="str">
        <f>_xlfn.CONCAT(ROUND(Samples!$A1561, 0), ", ", ROUND(Samples!$B1561, 0))</f>
        <v>-119, 37</v>
      </c>
      <c r="U1561" t="str">
        <f>_xlfn.CONCAT(ROUND(Samples!$A1561, 0), ROUND(Samples!$B1561, 0))</f>
        <v>-11937</v>
      </c>
    </row>
    <row r="1562" spans="19:21" x14ac:dyDescent="0.25">
      <c r="S1562" t="str">
        <f>_xlfn.CONCAT(ROUND(Samples!$A1562, 0), ", ", ROUND(Samples!$B1562, 0))</f>
        <v>-119, 37</v>
      </c>
      <c r="U1562" t="str">
        <f>_xlfn.CONCAT(ROUND(Samples!$A1562, 0), ROUND(Samples!$B1562, 0))</f>
        <v>-11937</v>
      </c>
    </row>
    <row r="1563" spans="19:21" x14ac:dyDescent="0.25">
      <c r="S1563" t="str">
        <f>_xlfn.CONCAT(ROUND(Samples!$A1563, 0), ", ", ROUND(Samples!$B1563, 0))</f>
        <v>-119, 37</v>
      </c>
      <c r="U1563" t="str">
        <f>_xlfn.CONCAT(ROUND(Samples!$A1563, 0), ROUND(Samples!$B1563, 0))</f>
        <v>-11937</v>
      </c>
    </row>
    <row r="1564" spans="19:21" x14ac:dyDescent="0.25">
      <c r="S1564" t="str">
        <f>_xlfn.CONCAT(ROUND(Samples!$A1564, 0), ", ", ROUND(Samples!$B1564, 0))</f>
        <v>-119, 37</v>
      </c>
      <c r="U1564" t="str">
        <f>_xlfn.CONCAT(ROUND(Samples!$A1564, 0), ROUND(Samples!$B1564, 0))</f>
        <v>-11937</v>
      </c>
    </row>
    <row r="1565" spans="19:21" x14ac:dyDescent="0.25">
      <c r="S1565" t="str">
        <f>_xlfn.CONCAT(ROUND(Samples!$A1565, 0), ", ", ROUND(Samples!$B1565, 0))</f>
        <v>-119, 37</v>
      </c>
      <c r="U1565" t="str">
        <f>_xlfn.CONCAT(ROUND(Samples!$A1565, 0), ROUND(Samples!$B1565, 0))</f>
        <v>-11937</v>
      </c>
    </row>
    <row r="1566" spans="19:21" x14ac:dyDescent="0.25">
      <c r="S1566" t="str">
        <f>_xlfn.CONCAT(ROUND(Samples!$A1566, 0), ", ", ROUND(Samples!$B1566, 0))</f>
        <v>-119, 37</v>
      </c>
      <c r="U1566" t="str">
        <f>_xlfn.CONCAT(ROUND(Samples!$A1566, 0), ROUND(Samples!$B1566, 0))</f>
        <v>-11937</v>
      </c>
    </row>
    <row r="1567" spans="19:21" x14ac:dyDescent="0.25">
      <c r="S1567" t="str">
        <f>_xlfn.CONCAT(ROUND(Samples!$A1567, 0), ", ", ROUND(Samples!$B1567, 0))</f>
        <v>-119, 37</v>
      </c>
      <c r="U1567" t="str">
        <f>_xlfn.CONCAT(ROUND(Samples!$A1567, 0), ROUND(Samples!$B1567, 0))</f>
        <v>-11937</v>
      </c>
    </row>
    <row r="1568" spans="19:21" x14ac:dyDescent="0.25">
      <c r="S1568" t="str">
        <f>_xlfn.CONCAT(ROUND(Samples!$A1568, 0), ", ", ROUND(Samples!$B1568, 0))</f>
        <v>-119, 37</v>
      </c>
      <c r="U1568" t="str">
        <f>_xlfn.CONCAT(ROUND(Samples!$A1568, 0), ROUND(Samples!$B1568, 0))</f>
        <v>-11937</v>
      </c>
    </row>
    <row r="1569" spans="19:21" x14ac:dyDescent="0.25">
      <c r="S1569" t="str">
        <f>_xlfn.CONCAT(ROUND(Samples!$A1569, 0), ", ", ROUND(Samples!$B1569, 0))</f>
        <v>-119, 37</v>
      </c>
      <c r="U1569" t="str">
        <f>_xlfn.CONCAT(ROUND(Samples!$A1569, 0), ROUND(Samples!$B1569, 0))</f>
        <v>-11937</v>
      </c>
    </row>
    <row r="1570" spans="19:21" x14ac:dyDescent="0.25">
      <c r="S1570" t="str">
        <f>_xlfn.CONCAT(ROUND(Samples!$A1570, 0), ", ", ROUND(Samples!$B1570, 0))</f>
        <v>-120, 39</v>
      </c>
      <c r="U1570" t="str">
        <f>_xlfn.CONCAT(ROUND(Samples!$A1570, 0), ROUND(Samples!$B1570, 0))</f>
        <v>-12039</v>
      </c>
    </row>
    <row r="1571" spans="19:21" x14ac:dyDescent="0.25">
      <c r="S1571" t="str">
        <f>_xlfn.CONCAT(ROUND(Samples!$A1571, 0), ", ", ROUND(Samples!$B1571, 0))</f>
        <v>-119, 38</v>
      </c>
      <c r="U1571" t="str">
        <f>_xlfn.CONCAT(ROUND(Samples!$A1571, 0), ROUND(Samples!$B1571, 0))</f>
        <v>-11938</v>
      </c>
    </row>
    <row r="1572" spans="19:21" x14ac:dyDescent="0.25">
      <c r="S1572" t="str">
        <f>_xlfn.CONCAT(ROUND(Samples!$A1572, 0), ", ", ROUND(Samples!$B1572, 0))</f>
        <v>-119, 38</v>
      </c>
      <c r="U1572" t="str">
        <f>_xlfn.CONCAT(ROUND(Samples!$A1572, 0), ROUND(Samples!$B1572, 0))</f>
        <v>-11938</v>
      </c>
    </row>
    <row r="1573" spans="19:21" x14ac:dyDescent="0.25">
      <c r="S1573" t="str">
        <f>_xlfn.CONCAT(ROUND(Samples!$A1573, 0), ", ", ROUND(Samples!$B1573, 0))</f>
        <v>-119, 38</v>
      </c>
      <c r="U1573" t="str">
        <f>_xlfn.CONCAT(ROUND(Samples!$A1573, 0), ROUND(Samples!$B1573, 0))</f>
        <v>-11938</v>
      </c>
    </row>
    <row r="1574" spans="19:21" x14ac:dyDescent="0.25">
      <c r="S1574" t="str">
        <f>_xlfn.CONCAT(ROUND(Samples!$A1574, 0), ", ", ROUND(Samples!$B1574, 0))</f>
        <v>-119, 38</v>
      </c>
      <c r="U1574" t="str">
        <f>_xlfn.CONCAT(ROUND(Samples!$A1574, 0), ROUND(Samples!$B1574, 0))</f>
        <v>-11938</v>
      </c>
    </row>
    <row r="1575" spans="19:21" x14ac:dyDescent="0.25">
      <c r="S1575" t="str">
        <f>_xlfn.CONCAT(ROUND(Samples!$A1575, 0), ", ", ROUND(Samples!$B1575, 0))</f>
        <v>-119, 37</v>
      </c>
      <c r="U1575" t="str">
        <f>_xlfn.CONCAT(ROUND(Samples!$A1575, 0), ROUND(Samples!$B1575, 0))</f>
        <v>-11937</v>
      </c>
    </row>
    <row r="1576" spans="19:21" x14ac:dyDescent="0.25">
      <c r="S1576" t="str">
        <f>_xlfn.CONCAT(ROUND(Samples!$A1576, 0), ", ", ROUND(Samples!$B1576, 0))</f>
        <v>-119, 37</v>
      </c>
      <c r="U1576" t="str">
        <f>_xlfn.CONCAT(ROUND(Samples!$A1576, 0), ROUND(Samples!$B1576, 0))</f>
        <v>-11937</v>
      </c>
    </row>
    <row r="1577" spans="19:21" x14ac:dyDescent="0.25">
      <c r="S1577" t="str">
        <f>_xlfn.CONCAT(ROUND(Samples!$A1577, 0), ", ", ROUND(Samples!$B1577, 0))</f>
        <v>-119, 37</v>
      </c>
      <c r="U1577" t="str">
        <f>_xlfn.CONCAT(ROUND(Samples!$A1577, 0), ROUND(Samples!$B1577, 0))</f>
        <v>-11937</v>
      </c>
    </row>
    <row r="1578" spans="19:21" x14ac:dyDescent="0.25">
      <c r="S1578" t="str">
        <f>_xlfn.CONCAT(ROUND(Samples!$A1578, 0), ", ", ROUND(Samples!$B1578, 0))</f>
        <v>-119, 37</v>
      </c>
      <c r="U1578" t="str">
        <f>_xlfn.CONCAT(ROUND(Samples!$A1578, 0), ROUND(Samples!$B1578, 0))</f>
        <v>-11937</v>
      </c>
    </row>
    <row r="1579" spans="19:21" x14ac:dyDescent="0.25">
      <c r="S1579" t="str">
        <f>_xlfn.CONCAT(ROUND(Samples!$A1579, 0), ", ", ROUND(Samples!$B1579, 0))</f>
        <v>-119, 37</v>
      </c>
      <c r="U1579" t="str">
        <f>_xlfn.CONCAT(ROUND(Samples!$A1579, 0), ROUND(Samples!$B1579, 0))</f>
        <v>-11937</v>
      </c>
    </row>
    <row r="1580" spans="19:21" x14ac:dyDescent="0.25">
      <c r="S1580" t="str">
        <f>_xlfn.CONCAT(ROUND(Samples!$A1580, 0), ", ", ROUND(Samples!$B1580, 0))</f>
        <v>-119, 37</v>
      </c>
      <c r="U1580" t="str">
        <f>_xlfn.CONCAT(ROUND(Samples!$A1580, 0), ROUND(Samples!$B1580, 0))</f>
        <v>-11937</v>
      </c>
    </row>
    <row r="1581" spans="19:21" x14ac:dyDescent="0.25">
      <c r="S1581" t="str">
        <f>_xlfn.CONCAT(ROUND(Samples!$A1581, 0), ", ", ROUND(Samples!$B1581, 0))</f>
        <v>-119, 37</v>
      </c>
      <c r="U1581" t="str">
        <f>_xlfn.CONCAT(ROUND(Samples!$A1581, 0), ROUND(Samples!$B1581, 0))</f>
        <v>-11937</v>
      </c>
    </row>
    <row r="1582" spans="19:21" x14ac:dyDescent="0.25">
      <c r="S1582" t="str">
        <f>_xlfn.CONCAT(ROUND(Samples!$A1582, 0), ", ", ROUND(Samples!$B1582, 0))</f>
        <v>-119, 37</v>
      </c>
      <c r="U1582" t="str">
        <f>_xlfn.CONCAT(ROUND(Samples!$A1582, 0), ROUND(Samples!$B1582, 0))</f>
        <v>-11937</v>
      </c>
    </row>
    <row r="1583" spans="19:21" x14ac:dyDescent="0.25">
      <c r="S1583" t="str">
        <f>_xlfn.CONCAT(ROUND(Samples!$A1583, 0), ", ", ROUND(Samples!$B1583, 0))</f>
        <v>-119, 37</v>
      </c>
      <c r="U1583" t="str">
        <f>_xlfn.CONCAT(ROUND(Samples!$A1583, 0), ROUND(Samples!$B1583, 0))</f>
        <v>-11937</v>
      </c>
    </row>
    <row r="1584" spans="19:21" x14ac:dyDescent="0.25">
      <c r="S1584" t="str">
        <f>_xlfn.CONCAT(ROUND(Samples!$A1584, 0), ", ", ROUND(Samples!$B1584, 0))</f>
        <v>-120, 38</v>
      </c>
      <c r="U1584" t="str">
        <f>_xlfn.CONCAT(ROUND(Samples!$A1584, 0), ROUND(Samples!$B1584, 0))</f>
        <v>-12038</v>
      </c>
    </row>
    <row r="1585" spans="19:21" x14ac:dyDescent="0.25">
      <c r="S1585" t="str">
        <f>_xlfn.CONCAT(ROUND(Samples!$A1585, 0), ", ", ROUND(Samples!$B1585, 0))</f>
        <v>-120, 38</v>
      </c>
      <c r="U1585" t="str">
        <f>_xlfn.CONCAT(ROUND(Samples!$A1585, 0), ROUND(Samples!$B1585, 0))</f>
        <v>-12038</v>
      </c>
    </row>
    <row r="1586" spans="19:21" x14ac:dyDescent="0.25">
      <c r="S1586" t="str">
        <f>_xlfn.CONCAT(ROUND(Samples!$A1586, 0), ", ", ROUND(Samples!$B1586, 0))</f>
        <v>-120, 38</v>
      </c>
      <c r="U1586" t="str">
        <f>_xlfn.CONCAT(ROUND(Samples!$A1586, 0), ROUND(Samples!$B1586, 0))</f>
        <v>-12038</v>
      </c>
    </row>
    <row r="1587" spans="19:21" x14ac:dyDescent="0.25">
      <c r="S1587" t="str">
        <f>_xlfn.CONCAT(ROUND(Samples!$A1587, 0), ", ", ROUND(Samples!$B1587, 0))</f>
        <v>-120, 38</v>
      </c>
      <c r="U1587" t="str">
        <f>_xlfn.CONCAT(ROUND(Samples!$A1587, 0), ROUND(Samples!$B1587, 0))</f>
        <v>-12038</v>
      </c>
    </row>
    <row r="1588" spans="19:21" x14ac:dyDescent="0.25">
      <c r="S1588" t="str">
        <f>_xlfn.CONCAT(ROUND(Samples!$A1588, 0), ", ", ROUND(Samples!$B1588, 0))</f>
        <v>-119, 37</v>
      </c>
      <c r="U1588" t="str">
        <f>_xlfn.CONCAT(ROUND(Samples!$A1588, 0), ROUND(Samples!$B1588, 0))</f>
        <v>-11937</v>
      </c>
    </row>
    <row r="1589" spans="19:21" x14ac:dyDescent="0.25">
      <c r="S1589" t="str">
        <f>_xlfn.CONCAT(ROUND(Samples!$A1589, 0), ", ", ROUND(Samples!$B1589, 0))</f>
        <v>-120, 38</v>
      </c>
      <c r="U1589" t="str">
        <f>_xlfn.CONCAT(ROUND(Samples!$A1589, 0), ROUND(Samples!$B1589, 0))</f>
        <v>-12038</v>
      </c>
    </row>
    <row r="1590" spans="19:21" x14ac:dyDescent="0.25">
      <c r="S1590" t="str">
        <f>_xlfn.CONCAT(ROUND(Samples!$A1590, 0), ", ", ROUND(Samples!$B1590, 0))</f>
        <v>-120, 38</v>
      </c>
      <c r="U1590" t="str">
        <f>_xlfn.CONCAT(ROUND(Samples!$A1590, 0), ROUND(Samples!$B1590, 0))</f>
        <v>-12038</v>
      </c>
    </row>
    <row r="1591" spans="19:21" x14ac:dyDescent="0.25">
      <c r="S1591" t="str">
        <f>_xlfn.CONCAT(ROUND(Samples!$A1591, 0), ", ", ROUND(Samples!$B1591, 0))</f>
        <v>-120, 38</v>
      </c>
      <c r="U1591" t="str">
        <f>_xlfn.CONCAT(ROUND(Samples!$A1591, 0), ROUND(Samples!$B1591, 0))</f>
        <v>-12038</v>
      </c>
    </row>
    <row r="1592" spans="19:21" x14ac:dyDescent="0.25">
      <c r="S1592" t="str">
        <f>_xlfn.CONCAT(ROUND(Samples!$A1592, 0), ", ", ROUND(Samples!$B1592, 0))</f>
        <v>-120, 38</v>
      </c>
      <c r="U1592" t="str">
        <f>_xlfn.CONCAT(ROUND(Samples!$A1592, 0), ROUND(Samples!$B1592, 0))</f>
        <v>-12038</v>
      </c>
    </row>
    <row r="1593" spans="19:21" x14ac:dyDescent="0.25">
      <c r="S1593" t="str">
        <f>_xlfn.CONCAT(ROUND(Samples!$A1593, 0), ", ", ROUND(Samples!$B1593, 0))</f>
        <v>-120, 38</v>
      </c>
      <c r="U1593" t="str">
        <f>_xlfn.CONCAT(ROUND(Samples!$A1593, 0), ROUND(Samples!$B1593, 0))</f>
        <v>-12038</v>
      </c>
    </row>
    <row r="1594" spans="19:21" x14ac:dyDescent="0.25">
      <c r="S1594" t="str">
        <f>_xlfn.CONCAT(ROUND(Samples!$A1594, 0), ", ", ROUND(Samples!$B1594, 0))</f>
        <v>-119, 38</v>
      </c>
      <c r="U1594" t="str">
        <f>_xlfn.CONCAT(ROUND(Samples!$A1594, 0), ROUND(Samples!$B1594, 0))</f>
        <v>-11938</v>
      </c>
    </row>
    <row r="1595" spans="19:21" x14ac:dyDescent="0.25">
      <c r="S1595" t="str">
        <f>_xlfn.CONCAT(ROUND(Samples!$A1595, 0), ", ", ROUND(Samples!$B1595, 0))</f>
        <v>-119, 37</v>
      </c>
      <c r="U1595" t="str">
        <f>_xlfn.CONCAT(ROUND(Samples!$A1595, 0), ROUND(Samples!$B1595, 0))</f>
        <v>-11937</v>
      </c>
    </row>
    <row r="1596" spans="19:21" x14ac:dyDescent="0.25">
      <c r="S1596" t="str">
        <f>_xlfn.CONCAT(ROUND(Samples!$A1596, 0), ", ", ROUND(Samples!$B1596, 0))</f>
        <v>-120, 38</v>
      </c>
      <c r="U1596" t="str">
        <f>_xlfn.CONCAT(ROUND(Samples!$A1596, 0), ROUND(Samples!$B1596, 0))</f>
        <v>-12038</v>
      </c>
    </row>
    <row r="1597" spans="19:21" x14ac:dyDescent="0.25">
      <c r="S1597" t="str">
        <f>_xlfn.CONCAT(ROUND(Samples!$A1597, 0), ", ", ROUND(Samples!$B1597, 0))</f>
        <v>-120, 38</v>
      </c>
      <c r="U1597" t="str">
        <f>_xlfn.CONCAT(ROUND(Samples!$A1597, 0), ROUND(Samples!$B1597, 0))</f>
        <v>-12038</v>
      </c>
    </row>
    <row r="1598" spans="19:21" x14ac:dyDescent="0.25">
      <c r="S1598" t="str">
        <f>_xlfn.CONCAT(ROUND(Samples!$A1598, 0), ", ", ROUND(Samples!$B1598, 0))</f>
        <v>-120, 38</v>
      </c>
      <c r="U1598" t="str">
        <f>_xlfn.CONCAT(ROUND(Samples!$A1598, 0), ROUND(Samples!$B1598, 0))</f>
        <v>-12038</v>
      </c>
    </row>
    <row r="1599" spans="19:21" x14ac:dyDescent="0.25">
      <c r="S1599" t="str">
        <f>_xlfn.CONCAT(ROUND(Samples!$A1599, 0), ", ", ROUND(Samples!$B1599, 0))</f>
        <v>-120, 38</v>
      </c>
      <c r="U1599" t="str">
        <f>_xlfn.CONCAT(ROUND(Samples!$A1599, 0), ROUND(Samples!$B1599, 0))</f>
        <v>-12038</v>
      </c>
    </row>
    <row r="1600" spans="19:21" x14ac:dyDescent="0.25">
      <c r="S1600" t="str">
        <f>_xlfn.CONCAT(ROUND(Samples!$A1600, 0), ", ", ROUND(Samples!$B1600, 0))</f>
        <v>-120, 38</v>
      </c>
      <c r="U1600" t="str">
        <f>_xlfn.CONCAT(ROUND(Samples!$A1600, 0), ROUND(Samples!$B1600, 0))</f>
        <v>-12038</v>
      </c>
    </row>
    <row r="1601" spans="19:21" x14ac:dyDescent="0.25">
      <c r="S1601" t="str">
        <f>_xlfn.CONCAT(ROUND(Samples!$A1601, 0), ", ", ROUND(Samples!$B1601, 0))</f>
        <v>-119, 37</v>
      </c>
      <c r="U1601" t="str">
        <f>_xlfn.CONCAT(ROUND(Samples!$A1601, 0), ROUND(Samples!$B1601, 0))</f>
        <v>-11937</v>
      </c>
    </row>
    <row r="1602" spans="19:21" x14ac:dyDescent="0.25">
      <c r="S1602" t="str">
        <f>_xlfn.CONCAT(ROUND(Samples!$A1602, 0), ", ", ROUND(Samples!$B1602, 0))</f>
        <v>-120, 38</v>
      </c>
      <c r="U1602" t="str">
        <f>_xlfn.CONCAT(ROUND(Samples!$A1602, 0), ROUND(Samples!$B1602, 0))</f>
        <v>-12038</v>
      </c>
    </row>
    <row r="1603" spans="19:21" x14ac:dyDescent="0.25">
      <c r="S1603" t="str">
        <f>_xlfn.CONCAT(ROUND(Samples!$A1603, 0), ", ", ROUND(Samples!$B1603, 0))</f>
        <v>-119, 37</v>
      </c>
      <c r="U1603" t="str">
        <f>_xlfn.CONCAT(ROUND(Samples!$A1603, 0), ROUND(Samples!$B1603, 0))</f>
        <v>-11937</v>
      </c>
    </row>
    <row r="1604" spans="19:21" x14ac:dyDescent="0.25">
      <c r="S1604" t="str">
        <f>_xlfn.CONCAT(ROUND(Samples!$A1604, 0), ", ", ROUND(Samples!$B1604, 0))</f>
        <v>-119, 37</v>
      </c>
      <c r="U1604" t="str">
        <f>_xlfn.CONCAT(ROUND(Samples!$A1604, 0), ROUND(Samples!$B1604, 0))</f>
        <v>-11937</v>
      </c>
    </row>
    <row r="1605" spans="19:21" x14ac:dyDescent="0.25">
      <c r="S1605" t="str">
        <f>_xlfn.CONCAT(ROUND(Samples!$A1605, 0), ", ", ROUND(Samples!$B1605, 0))</f>
        <v>-119, 37</v>
      </c>
      <c r="U1605" t="str">
        <f>_xlfn.CONCAT(ROUND(Samples!$A1605, 0), ROUND(Samples!$B1605, 0))</f>
        <v>-11937</v>
      </c>
    </row>
    <row r="1606" spans="19:21" x14ac:dyDescent="0.25">
      <c r="S1606" t="str">
        <f>_xlfn.CONCAT(ROUND(Samples!$A1606, 0), ", ", ROUND(Samples!$B1606, 0))</f>
        <v>-119, 37</v>
      </c>
      <c r="U1606" t="str">
        <f>_xlfn.CONCAT(ROUND(Samples!$A1606, 0), ROUND(Samples!$B1606, 0))</f>
        <v>-11937</v>
      </c>
    </row>
    <row r="1607" spans="19:21" x14ac:dyDescent="0.25">
      <c r="S1607" t="str">
        <f>_xlfn.CONCAT(ROUND(Samples!$A1607, 0), ", ", ROUND(Samples!$B1607, 0))</f>
        <v>-119, 37</v>
      </c>
      <c r="U1607" t="str">
        <f>_xlfn.CONCAT(ROUND(Samples!$A1607, 0), ROUND(Samples!$B1607, 0))</f>
        <v>-11937</v>
      </c>
    </row>
    <row r="1608" spans="19:21" x14ac:dyDescent="0.25">
      <c r="S1608" t="str">
        <f>_xlfn.CONCAT(ROUND(Samples!$A1608, 0), ", ", ROUND(Samples!$B1608, 0))</f>
        <v>-119, 37</v>
      </c>
      <c r="U1608" t="str">
        <f>_xlfn.CONCAT(ROUND(Samples!$A1608, 0), ROUND(Samples!$B1608, 0))</f>
        <v>-11937</v>
      </c>
    </row>
    <row r="1609" spans="19:21" x14ac:dyDescent="0.25">
      <c r="S1609" t="str">
        <f>_xlfn.CONCAT(ROUND(Samples!$A1609, 0), ", ", ROUND(Samples!$B1609, 0))</f>
        <v>-119, 37</v>
      </c>
      <c r="U1609" t="str">
        <f>_xlfn.CONCAT(ROUND(Samples!$A1609, 0), ROUND(Samples!$B1609, 0))</f>
        <v>-11937</v>
      </c>
    </row>
    <row r="1610" spans="19:21" x14ac:dyDescent="0.25">
      <c r="S1610" t="str">
        <f>_xlfn.CONCAT(ROUND(Samples!$A1610, 0), ", ", ROUND(Samples!$B1610, 0))</f>
        <v>-119, 37</v>
      </c>
      <c r="U1610" t="str">
        <f>_xlfn.CONCAT(ROUND(Samples!$A1610, 0), ROUND(Samples!$B1610, 0))</f>
        <v>-11937</v>
      </c>
    </row>
    <row r="1611" spans="19:21" x14ac:dyDescent="0.25">
      <c r="S1611" t="str">
        <f>_xlfn.CONCAT(ROUND(Samples!$A1611, 0), ", ", ROUND(Samples!$B1611, 0))</f>
        <v>-119, 37</v>
      </c>
      <c r="U1611" t="str">
        <f>_xlfn.CONCAT(ROUND(Samples!$A1611, 0), ROUND(Samples!$B1611, 0))</f>
        <v>-11937</v>
      </c>
    </row>
    <row r="1612" spans="19:21" x14ac:dyDescent="0.25">
      <c r="S1612" t="str">
        <f>_xlfn.CONCAT(ROUND(Samples!$A1612, 0), ", ", ROUND(Samples!$B1612, 0))</f>
        <v>-119, 37</v>
      </c>
      <c r="U1612" t="str">
        <f>_xlfn.CONCAT(ROUND(Samples!$A1612, 0), ROUND(Samples!$B1612, 0))</f>
        <v>-11937</v>
      </c>
    </row>
    <row r="1613" spans="19:21" x14ac:dyDescent="0.25">
      <c r="S1613" t="str">
        <f>_xlfn.CONCAT(ROUND(Samples!$A1613, 0), ", ", ROUND(Samples!$B1613, 0))</f>
        <v>-119, 37</v>
      </c>
      <c r="U1613" t="str">
        <f>_xlfn.CONCAT(ROUND(Samples!$A1613, 0), ROUND(Samples!$B1613, 0))</f>
        <v>-11937</v>
      </c>
    </row>
    <row r="1614" spans="19:21" x14ac:dyDescent="0.25">
      <c r="S1614" t="str">
        <f>_xlfn.CONCAT(ROUND(Samples!$A1614, 0), ", ", ROUND(Samples!$B1614, 0))</f>
        <v>-119, 37</v>
      </c>
      <c r="U1614" t="str">
        <f>_xlfn.CONCAT(ROUND(Samples!$A1614, 0), ROUND(Samples!$B1614, 0))</f>
        <v>-11937</v>
      </c>
    </row>
    <row r="1615" spans="19:21" x14ac:dyDescent="0.25">
      <c r="S1615" t="str">
        <f>_xlfn.CONCAT(ROUND(Samples!$A1615, 0), ", ", ROUND(Samples!$B1615, 0))</f>
        <v>-119, 37</v>
      </c>
      <c r="U1615" t="str">
        <f>_xlfn.CONCAT(ROUND(Samples!$A1615, 0), ROUND(Samples!$B1615, 0))</f>
        <v>-11937</v>
      </c>
    </row>
    <row r="1616" spans="19:21" x14ac:dyDescent="0.25">
      <c r="S1616" t="str">
        <f>_xlfn.CONCAT(ROUND(Samples!$A1616, 0), ", ", ROUND(Samples!$B1616, 0))</f>
        <v>-119, 37</v>
      </c>
      <c r="U1616" t="str">
        <f>_xlfn.CONCAT(ROUND(Samples!$A1616, 0), ROUND(Samples!$B1616, 0))</f>
        <v>-11937</v>
      </c>
    </row>
    <row r="1617" spans="19:21" x14ac:dyDescent="0.25">
      <c r="S1617" t="str">
        <f>_xlfn.CONCAT(ROUND(Samples!$A1617, 0), ", ", ROUND(Samples!$B1617, 0))</f>
        <v>-120, 38</v>
      </c>
      <c r="U1617" t="str">
        <f>_xlfn.CONCAT(ROUND(Samples!$A1617, 0), ROUND(Samples!$B1617, 0))</f>
        <v>-12038</v>
      </c>
    </row>
    <row r="1618" spans="19:21" x14ac:dyDescent="0.25">
      <c r="S1618" t="str">
        <f>_xlfn.CONCAT(ROUND(Samples!$A1618, 0), ", ", ROUND(Samples!$B1618, 0))</f>
        <v>-120, 38</v>
      </c>
      <c r="U1618" t="str">
        <f>_xlfn.CONCAT(ROUND(Samples!$A1618, 0), ROUND(Samples!$B1618, 0))</f>
        <v>-12038</v>
      </c>
    </row>
    <row r="1619" spans="19:21" x14ac:dyDescent="0.25">
      <c r="S1619" t="str">
        <f>_xlfn.CONCAT(ROUND(Samples!$A1619, 0), ", ", ROUND(Samples!$B1619, 0))</f>
        <v>-120, 38</v>
      </c>
      <c r="U1619" t="str">
        <f>_xlfn.CONCAT(ROUND(Samples!$A1619, 0), ROUND(Samples!$B1619, 0))</f>
        <v>-12038</v>
      </c>
    </row>
    <row r="1620" spans="19:21" x14ac:dyDescent="0.25">
      <c r="S1620" t="str">
        <f>_xlfn.CONCAT(ROUND(Samples!$A1620, 0), ", ", ROUND(Samples!$B1620, 0))</f>
        <v>-120, 38</v>
      </c>
      <c r="U1620" t="str">
        <f>_xlfn.CONCAT(ROUND(Samples!$A1620, 0), ROUND(Samples!$B1620, 0))</f>
        <v>-12038</v>
      </c>
    </row>
    <row r="1621" spans="19:21" x14ac:dyDescent="0.25">
      <c r="S1621" t="str">
        <f>_xlfn.CONCAT(ROUND(Samples!$A1621, 0), ", ", ROUND(Samples!$B1621, 0))</f>
        <v>-120, 38</v>
      </c>
      <c r="U1621" t="str">
        <f>_xlfn.CONCAT(ROUND(Samples!$A1621, 0), ROUND(Samples!$B1621, 0))</f>
        <v>-12038</v>
      </c>
    </row>
    <row r="1622" spans="19:21" x14ac:dyDescent="0.25">
      <c r="S1622" t="str">
        <f>_xlfn.CONCAT(ROUND(Samples!$A1622, 0), ", ", ROUND(Samples!$B1622, 0))</f>
        <v>-119, 37</v>
      </c>
      <c r="U1622" t="str">
        <f>_xlfn.CONCAT(ROUND(Samples!$A1622, 0), ROUND(Samples!$B1622, 0))</f>
        <v>-11937</v>
      </c>
    </row>
    <row r="1623" spans="19:21" x14ac:dyDescent="0.25">
      <c r="S1623" t="str">
        <f>_xlfn.CONCAT(ROUND(Samples!$A1623, 0), ", ", ROUND(Samples!$B1623, 0))</f>
        <v>-119, 37</v>
      </c>
      <c r="U1623" t="str">
        <f>_xlfn.CONCAT(ROUND(Samples!$A1623, 0), ROUND(Samples!$B1623, 0))</f>
        <v>-11937</v>
      </c>
    </row>
    <row r="1624" spans="19:21" x14ac:dyDescent="0.25">
      <c r="S1624" t="str">
        <f>_xlfn.CONCAT(ROUND(Samples!$A1624, 0), ", ", ROUND(Samples!$B1624, 0))</f>
        <v>-119, 37</v>
      </c>
      <c r="U1624" t="str">
        <f>_xlfn.CONCAT(ROUND(Samples!$A1624, 0), ROUND(Samples!$B1624, 0))</f>
        <v>-11937</v>
      </c>
    </row>
    <row r="1625" spans="19:21" x14ac:dyDescent="0.25">
      <c r="S1625" t="str">
        <f>_xlfn.CONCAT(ROUND(Samples!$A1625, 0), ", ", ROUND(Samples!$B1625, 0))</f>
        <v>-119, 37</v>
      </c>
      <c r="U1625" t="str">
        <f>_xlfn.CONCAT(ROUND(Samples!$A1625, 0), ROUND(Samples!$B1625, 0))</f>
        <v>-11937</v>
      </c>
    </row>
    <row r="1626" spans="19:21" x14ac:dyDescent="0.25">
      <c r="S1626" t="str">
        <f>_xlfn.CONCAT(ROUND(Samples!$A1626, 0), ", ", ROUND(Samples!$B1626, 0))</f>
        <v>-119, 37</v>
      </c>
      <c r="U1626" t="str">
        <f>_xlfn.CONCAT(ROUND(Samples!$A1626, 0), ROUND(Samples!$B1626, 0))</f>
        <v>-11937</v>
      </c>
    </row>
    <row r="1627" spans="19:21" x14ac:dyDescent="0.25">
      <c r="S1627" t="str">
        <f>_xlfn.CONCAT(ROUND(Samples!$A1627, 0), ", ", ROUND(Samples!$B1627, 0))</f>
        <v>-119, 37</v>
      </c>
      <c r="U1627" t="str">
        <f>_xlfn.CONCAT(ROUND(Samples!$A1627, 0), ROUND(Samples!$B1627, 0))</f>
        <v>-11937</v>
      </c>
    </row>
    <row r="1628" spans="19:21" x14ac:dyDescent="0.25">
      <c r="S1628" t="str">
        <f>_xlfn.CONCAT(ROUND(Samples!$A1628, 0), ", ", ROUND(Samples!$B1628, 0))</f>
        <v>-120, 38</v>
      </c>
      <c r="U1628" t="str">
        <f>_xlfn.CONCAT(ROUND(Samples!$A1628, 0), ROUND(Samples!$B1628, 0))</f>
        <v>-12038</v>
      </c>
    </row>
    <row r="1629" spans="19:21" x14ac:dyDescent="0.25">
      <c r="S1629" t="str">
        <f>_xlfn.CONCAT(ROUND(Samples!$A1629, 0), ", ", ROUND(Samples!$B1629, 0))</f>
        <v>-119, 38</v>
      </c>
      <c r="U1629" t="str">
        <f>_xlfn.CONCAT(ROUND(Samples!$A1629, 0), ROUND(Samples!$B1629, 0))</f>
        <v>-11938</v>
      </c>
    </row>
    <row r="1630" spans="19:21" x14ac:dyDescent="0.25">
      <c r="S1630" t="str">
        <f>_xlfn.CONCAT(ROUND(Samples!$A1630, 0), ", ", ROUND(Samples!$B1630, 0))</f>
        <v>-119, 38</v>
      </c>
      <c r="U1630" t="str">
        <f>_xlfn.CONCAT(ROUND(Samples!$A1630, 0), ROUND(Samples!$B1630, 0))</f>
        <v>-11938</v>
      </c>
    </row>
    <row r="1631" spans="19:21" x14ac:dyDescent="0.25">
      <c r="S1631" t="str">
        <f>_xlfn.CONCAT(ROUND(Samples!$A1631, 0), ", ", ROUND(Samples!$B1631, 0))</f>
        <v>-119, 38</v>
      </c>
      <c r="U1631" t="str">
        <f>_xlfn.CONCAT(ROUND(Samples!$A1631, 0), ROUND(Samples!$B1631, 0))</f>
        <v>-11938</v>
      </c>
    </row>
    <row r="1632" spans="19:21" x14ac:dyDescent="0.25">
      <c r="S1632" t="str">
        <f>_xlfn.CONCAT(ROUND(Samples!$A1632, 0), ", ", ROUND(Samples!$B1632, 0))</f>
        <v>-119, 37</v>
      </c>
      <c r="U1632" t="str">
        <f>_xlfn.CONCAT(ROUND(Samples!$A1632, 0), ROUND(Samples!$B1632, 0))</f>
        <v>-11937</v>
      </c>
    </row>
    <row r="1633" spans="19:21" x14ac:dyDescent="0.25">
      <c r="S1633" t="str">
        <f>_xlfn.CONCAT(ROUND(Samples!$A1633, 0), ", ", ROUND(Samples!$B1633, 0))</f>
        <v>-119, 37</v>
      </c>
      <c r="U1633" t="str">
        <f>_xlfn.CONCAT(ROUND(Samples!$A1633, 0), ROUND(Samples!$B1633, 0))</f>
        <v>-11937</v>
      </c>
    </row>
    <row r="1634" spans="19:21" x14ac:dyDescent="0.25">
      <c r="S1634" t="str">
        <f>_xlfn.CONCAT(ROUND(Samples!$A1634, 0), ", ", ROUND(Samples!$B1634, 0))</f>
        <v>-119, 37</v>
      </c>
      <c r="U1634" t="str">
        <f>_xlfn.CONCAT(ROUND(Samples!$A1634, 0), ROUND(Samples!$B1634, 0))</f>
        <v>-11937</v>
      </c>
    </row>
    <row r="1635" spans="19:21" x14ac:dyDescent="0.25">
      <c r="S1635" t="str">
        <f>_xlfn.CONCAT(ROUND(Samples!$A1635, 0), ", ", ROUND(Samples!$B1635, 0))</f>
        <v>-119, 37</v>
      </c>
      <c r="U1635" t="str">
        <f>_xlfn.CONCAT(ROUND(Samples!$A1635, 0), ROUND(Samples!$B1635, 0))</f>
        <v>-11937</v>
      </c>
    </row>
    <row r="1636" spans="19:21" x14ac:dyDescent="0.25">
      <c r="S1636" t="str">
        <f>_xlfn.CONCAT(ROUND(Samples!$A1636, 0), ", ", ROUND(Samples!$B1636, 0))</f>
        <v>-119, 37</v>
      </c>
      <c r="U1636" t="str">
        <f>_xlfn.CONCAT(ROUND(Samples!$A1636, 0), ROUND(Samples!$B1636, 0))</f>
        <v>-11937</v>
      </c>
    </row>
    <row r="1637" spans="19:21" x14ac:dyDescent="0.25">
      <c r="S1637" t="str">
        <f>_xlfn.CONCAT(ROUND(Samples!$A1637, 0), ", ", ROUND(Samples!$B1637, 0))</f>
        <v>-119, 37</v>
      </c>
      <c r="U1637" t="str">
        <f>_xlfn.CONCAT(ROUND(Samples!$A1637, 0), ROUND(Samples!$B1637, 0))</f>
        <v>-11937</v>
      </c>
    </row>
    <row r="1638" spans="19:21" x14ac:dyDescent="0.25">
      <c r="S1638" t="str">
        <f>_xlfn.CONCAT(ROUND(Samples!$A1638, 0), ", ", ROUND(Samples!$B1638, 0))</f>
        <v>-119, 37</v>
      </c>
      <c r="U1638" t="str">
        <f>_xlfn.CONCAT(ROUND(Samples!$A1638, 0), ROUND(Samples!$B1638, 0))</f>
        <v>-11937</v>
      </c>
    </row>
    <row r="1639" spans="19:21" x14ac:dyDescent="0.25">
      <c r="S1639" t="str">
        <f>_xlfn.CONCAT(ROUND(Samples!$A1639, 0), ", ", ROUND(Samples!$B1639, 0))</f>
        <v>-119, 37</v>
      </c>
      <c r="U1639" t="str">
        <f>_xlfn.CONCAT(ROUND(Samples!$A1639, 0), ROUND(Samples!$B1639, 0))</f>
        <v>-11937</v>
      </c>
    </row>
    <row r="1640" spans="19:21" x14ac:dyDescent="0.25">
      <c r="S1640" t="str">
        <f>_xlfn.CONCAT(ROUND(Samples!$A1640, 0), ", ", ROUND(Samples!$B1640, 0))</f>
        <v>-119, 37</v>
      </c>
      <c r="U1640" t="str">
        <f>_xlfn.CONCAT(ROUND(Samples!$A1640, 0), ROUND(Samples!$B1640, 0))</f>
        <v>-11937</v>
      </c>
    </row>
    <row r="1641" spans="19:21" x14ac:dyDescent="0.25">
      <c r="S1641" t="str">
        <f>_xlfn.CONCAT(ROUND(Samples!$A1641, 0), ", ", ROUND(Samples!$B1641, 0))</f>
        <v>-119, 37</v>
      </c>
      <c r="U1641" t="str">
        <f>_xlfn.CONCAT(ROUND(Samples!$A1641, 0), ROUND(Samples!$B1641, 0))</f>
        <v>-11937</v>
      </c>
    </row>
    <row r="1642" spans="19:21" x14ac:dyDescent="0.25">
      <c r="S1642" t="str">
        <f>_xlfn.CONCAT(ROUND(Samples!$A1642, 0), ", ", ROUND(Samples!$B1642, 0))</f>
        <v>-119, 37</v>
      </c>
      <c r="U1642" t="str">
        <f>_xlfn.CONCAT(ROUND(Samples!$A1642, 0), ROUND(Samples!$B1642, 0))</f>
        <v>-11937</v>
      </c>
    </row>
    <row r="1643" spans="19:21" x14ac:dyDescent="0.25">
      <c r="S1643" t="str">
        <f>_xlfn.CONCAT(ROUND(Samples!$A1643, 0), ", ", ROUND(Samples!$B1643, 0))</f>
        <v>-119, 37</v>
      </c>
      <c r="U1643" t="str">
        <f>_xlfn.CONCAT(ROUND(Samples!$A1643, 0), ROUND(Samples!$B1643, 0))</f>
        <v>-11937</v>
      </c>
    </row>
    <row r="1644" spans="19:21" x14ac:dyDescent="0.25">
      <c r="S1644" t="str">
        <f>_xlfn.CONCAT(ROUND(Samples!$A1644, 0), ", ", ROUND(Samples!$B1644, 0))</f>
        <v>-119, 37</v>
      </c>
      <c r="U1644" t="str">
        <f>_xlfn.CONCAT(ROUND(Samples!$A1644, 0), ROUND(Samples!$B1644, 0))</f>
        <v>-11937</v>
      </c>
    </row>
    <row r="1645" spans="19:21" x14ac:dyDescent="0.25">
      <c r="S1645" t="str">
        <f>_xlfn.CONCAT(ROUND(Samples!$A1645, 0), ", ", ROUND(Samples!$B1645, 0))</f>
        <v>-119, 37</v>
      </c>
      <c r="U1645" t="str">
        <f>_xlfn.CONCAT(ROUND(Samples!$A1645, 0), ROUND(Samples!$B1645, 0))</f>
        <v>-11937</v>
      </c>
    </row>
    <row r="1646" spans="19:21" x14ac:dyDescent="0.25">
      <c r="S1646" t="str">
        <f>_xlfn.CONCAT(ROUND(Samples!$A1646, 0), ", ", ROUND(Samples!$B1646, 0))</f>
        <v>-119, 37</v>
      </c>
      <c r="U1646" t="str">
        <f>_xlfn.CONCAT(ROUND(Samples!$A1646, 0), ROUND(Samples!$B1646, 0))</f>
        <v>-11937</v>
      </c>
    </row>
    <row r="1647" spans="19:21" x14ac:dyDescent="0.25">
      <c r="S1647" t="str">
        <f>_xlfn.CONCAT(ROUND(Samples!$A1647, 0), ", ", ROUND(Samples!$B1647, 0))</f>
        <v>-119, 37</v>
      </c>
      <c r="U1647" t="str">
        <f>_xlfn.CONCAT(ROUND(Samples!$A1647, 0), ROUND(Samples!$B1647, 0))</f>
        <v>-11937</v>
      </c>
    </row>
    <row r="1648" spans="19:21" x14ac:dyDescent="0.25">
      <c r="S1648" t="str">
        <f>_xlfn.CONCAT(ROUND(Samples!$A1648, 0), ", ", ROUND(Samples!$B1648, 0))</f>
        <v>-119, 37</v>
      </c>
      <c r="U1648" t="str">
        <f>_xlfn.CONCAT(ROUND(Samples!$A1648, 0), ROUND(Samples!$B1648, 0))</f>
        <v>-11937</v>
      </c>
    </row>
    <row r="1649" spans="19:21" x14ac:dyDescent="0.25">
      <c r="S1649" t="str">
        <f>_xlfn.CONCAT(ROUND(Samples!$A1649, 0), ", ", ROUND(Samples!$B1649, 0))</f>
        <v>-119, 37</v>
      </c>
      <c r="U1649" t="str">
        <f>_xlfn.CONCAT(ROUND(Samples!$A1649, 0), ROUND(Samples!$B1649, 0))</f>
        <v>-11937</v>
      </c>
    </row>
    <row r="1650" spans="19:21" x14ac:dyDescent="0.25">
      <c r="S1650" t="str">
        <f>_xlfn.CONCAT(ROUND(Samples!$A1650, 0), ", ", ROUND(Samples!$B1650, 0))</f>
        <v>-119, 37</v>
      </c>
      <c r="U1650" t="str">
        <f>_xlfn.CONCAT(ROUND(Samples!$A1650, 0), ROUND(Samples!$B1650, 0))</f>
        <v>-11937</v>
      </c>
    </row>
    <row r="1651" spans="19:21" x14ac:dyDescent="0.25">
      <c r="S1651" t="str">
        <f>_xlfn.CONCAT(ROUND(Samples!$A1651, 0), ", ", ROUND(Samples!$B1651, 0))</f>
        <v>-119, 37</v>
      </c>
      <c r="U1651" t="str">
        <f>_xlfn.CONCAT(ROUND(Samples!$A1651, 0), ROUND(Samples!$B1651, 0))</f>
        <v>-11937</v>
      </c>
    </row>
    <row r="1652" spans="19:21" x14ac:dyDescent="0.25">
      <c r="S1652" t="str">
        <f>_xlfn.CONCAT(ROUND(Samples!$A1652, 0), ", ", ROUND(Samples!$B1652, 0))</f>
        <v>-119, 37</v>
      </c>
      <c r="U1652" t="str">
        <f>_xlfn.CONCAT(ROUND(Samples!$A1652, 0), ROUND(Samples!$B1652, 0))</f>
        <v>-11937</v>
      </c>
    </row>
    <row r="1653" spans="19:21" x14ac:dyDescent="0.25">
      <c r="S1653" t="str">
        <f>_xlfn.CONCAT(ROUND(Samples!$A1653, 0), ", ", ROUND(Samples!$B1653, 0))</f>
        <v>-119, 37</v>
      </c>
      <c r="U1653" t="str">
        <f>_xlfn.CONCAT(ROUND(Samples!$A1653, 0), ROUND(Samples!$B1653, 0))</f>
        <v>-11937</v>
      </c>
    </row>
    <row r="1654" spans="19:21" x14ac:dyDescent="0.25">
      <c r="S1654" t="str">
        <f>_xlfn.CONCAT(ROUND(Samples!$A1654, 0), ", ", ROUND(Samples!$B1654, 0))</f>
        <v>-119, 37</v>
      </c>
      <c r="U1654" t="str">
        <f>_xlfn.CONCAT(ROUND(Samples!$A1654, 0), ROUND(Samples!$B1654, 0))</f>
        <v>-11937</v>
      </c>
    </row>
    <row r="1655" spans="19:21" x14ac:dyDescent="0.25">
      <c r="S1655" t="str">
        <f>_xlfn.CONCAT(ROUND(Samples!$A1655, 0), ", ", ROUND(Samples!$B1655, 0))</f>
        <v>-119, 37</v>
      </c>
      <c r="U1655" t="str">
        <f>_xlfn.CONCAT(ROUND(Samples!$A1655, 0), ROUND(Samples!$B1655, 0))</f>
        <v>-11937</v>
      </c>
    </row>
    <row r="1656" spans="19:21" x14ac:dyDescent="0.25">
      <c r="S1656" t="str">
        <f>_xlfn.CONCAT(ROUND(Samples!$A1656, 0), ", ", ROUND(Samples!$B1656, 0))</f>
        <v>-119, 37</v>
      </c>
      <c r="U1656" t="str">
        <f>_xlfn.CONCAT(ROUND(Samples!$A1656, 0), ROUND(Samples!$B1656, 0))</f>
        <v>-11937</v>
      </c>
    </row>
    <row r="1657" spans="19:21" x14ac:dyDescent="0.25">
      <c r="S1657" t="str">
        <f>_xlfn.CONCAT(ROUND(Samples!$A1657, 0), ", ", ROUND(Samples!$B1657, 0))</f>
        <v>-119, 37</v>
      </c>
      <c r="U1657" t="str">
        <f>_xlfn.CONCAT(ROUND(Samples!$A1657, 0), ROUND(Samples!$B1657, 0))</f>
        <v>-11937</v>
      </c>
    </row>
    <row r="1658" spans="19:21" x14ac:dyDescent="0.25">
      <c r="S1658" t="str">
        <f>_xlfn.CONCAT(ROUND(Samples!$A1658, 0), ", ", ROUND(Samples!$B1658, 0))</f>
        <v>-119, 37</v>
      </c>
      <c r="U1658" t="str">
        <f>_xlfn.CONCAT(ROUND(Samples!$A1658, 0), ROUND(Samples!$B1658, 0))</f>
        <v>-11937</v>
      </c>
    </row>
    <row r="1659" spans="19:21" x14ac:dyDescent="0.25">
      <c r="S1659" t="str">
        <f>_xlfn.CONCAT(ROUND(Samples!$A1659, 0), ", ", ROUND(Samples!$B1659, 0))</f>
        <v>-119, 37</v>
      </c>
      <c r="U1659" t="str">
        <f>_xlfn.CONCAT(ROUND(Samples!$A1659, 0), ROUND(Samples!$B1659, 0))</f>
        <v>-11937</v>
      </c>
    </row>
    <row r="1660" spans="19:21" x14ac:dyDescent="0.25">
      <c r="S1660" t="str">
        <f>_xlfn.CONCAT(ROUND(Samples!$A1660, 0), ", ", ROUND(Samples!$B1660, 0))</f>
        <v>-119, 37</v>
      </c>
      <c r="U1660" t="str">
        <f>_xlfn.CONCAT(ROUND(Samples!$A1660, 0), ROUND(Samples!$B1660, 0))</f>
        <v>-11937</v>
      </c>
    </row>
    <row r="1661" spans="19:21" x14ac:dyDescent="0.25">
      <c r="S1661" t="str">
        <f>_xlfn.CONCAT(ROUND(Samples!$A1661, 0), ", ", ROUND(Samples!$B1661, 0))</f>
        <v>-119, 37</v>
      </c>
      <c r="U1661" t="str">
        <f>_xlfn.CONCAT(ROUND(Samples!$A1661, 0), ROUND(Samples!$B1661, 0))</f>
        <v>-11937</v>
      </c>
    </row>
    <row r="1662" spans="19:21" x14ac:dyDescent="0.25">
      <c r="S1662" t="str">
        <f>_xlfn.CONCAT(ROUND(Samples!$A1662, 0), ", ", ROUND(Samples!$B1662, 0))</f>
        <v>-119, 37</v>
      </c>
      <c r="U1662" t="str">
        <f>_xlfn.CONCAT(ROUND(Samples!$A1662, 0), ROUND(Samples!$B1662, 0))</f>
        <v>-11937</v>
      </c>
    </row>
    <row r="1663" spans="19:21" x14ac:dyDescent="0.25">
      <c r="S1663" t="str">
        <f>_xlfn.CONCAT(ROUND(Samples!$A1663, 0), ", ", ROUND(Samples!$B1663, 0))</f>
        <v>-119, 37</v>
      </c>
      <c r="U1663" t="str">
        <f>_xlfn.CONCAT(ROUND(Samples!$A1663, 0), ROUND(Samples!$B1663, 0))</f>
        <v>-11937</v>
      </c>
    </row>
    <row r="1664" spans="19:21" x14ac:dyDescent="0.25">
      <c r="S1664" t="str">
        <f>_xlfn.CONCAT(ROUND(Samples!$A1664, 0), ", ", ROUND(Samples!$B1664, 0))</f>
        <v>-119, 37</v>
      </c>
      <c r="U1664" t="str">
        <f>_xlfn.CONCAT(ROUND(Samples!$A1664, 0), ROUND(Samples!$B1664, 0))</f>
        <v>-11937</v>
      </c>
    </row>
    <row r="1665" spans="19:21" x14ac:dyDescent="0.25">
      <c r="S1665" t="str">
        <f>_xlfn.CONCAT(ROUND(Samples!$A1665, 0), ", ", ROUND(Samples!$B1665, 0))</f>
        <v>-119, 37</v>
      </c>
      <c r="U1665" t="str">
        <f>_xlfn.CONCAT(ROUND(Samples!$A1665, 0), ROUND(Samples!$B1665, 0))</f>
        <v>-11937</v>
      </c>
    </row>
    <row r="1666" spans="19:21" x14ac:dyDescent="0.25">
      <c r="S1666" t="str">
        <f>_xlfn.CONCAT(ROUND(Samples!$A1666, 0), ", ", ROUND(Samples!$B1666, 0))</f>
        <v>-119, 37</v>
      </c>
      <c r="U1666" t="str">
        <f>_xlfn.CONCAT(ROUND(Samples!$A1666, 0), ROUND(Samples!$B1666, 0))</f>
        <v>-11937</v>
      </c>
    </row>
    <row r="1667" spans="19:21" x14ac:dyDescent="0.25">
      <c r="S1667" t="str">
        <f>_xlfn.CONCAT(ROUND(Samples!$A1667, 0), ", ", ROUND(Samples!$B1667, 0))</f>
        <v>-119, 37</v>
      </c>
      <c r="U1667" t="str">
        <f>_xlfn.CONCAT(ROUND(Samples!$A1667, 0), ROUND(Samples!$B1667, 0))</f>
        <v>-11937</v>
      </c>
    </row>
    <row r="1668" spans="19:21" x14ac:dyDescent="0.25">
      <c r="S1668" t="str">
        <f>_xlfn.CONCAT(ROUND(Samples!$A1668, 0), ", ", ROUND(Samples!$B1668, 0))</f>
        <v>-119, 37</v>
      </c>
      <c r="U1668" t="str">
        <f>_xlfn.CONCAT(ROUND(Samples!$A1668, 0), ROUND(Samples!$B1668, 0))</f>
        <v>-11937</v>
      </c>
    </row>
    <row r="1669" spans="19:21" x14ac:dyDescent="0.25">
      <c r="S1669" t="str">
        <f>_xlfn.CONCAT(ROUND(Samples!$A1669, 0), ", ", ROUND(Samples!$B1669, 0))</f>
        <v>-119, 37</v>
      </c>
      <c r="U1669" t="str">
        <f>_xlfn.CONCAT(ROUND(Samples!$A1669, 0), ROUND(Samples!$B1669, 0))</f>
        <v>-11937</v>
      </c>
    </row>
    <row r="1670" spans="19:21" x14ac:dyDescent="0.25">
      <c r="S1670" t="str">
        <f>_xlfn.CONCAT(ROUND(Samples!$A1670, 0), ", ", ROUND(Samples!$B1670, 0))</f>
        <v>-119, 37</v>
      </c>
      <c r="U1670" t="str">
        <f>_xlfn.CONCAT(ROUND(Samples!$A1670, 0), ROUND(Samples!$B1670, 0))</f>
        <v>-11937</v>
      </c>
    </row>
    <row r="1671" spans="19:21" x14ac:dyDescent="0.25">
      <c r="S1671" t="str">
        <f>_xlfn.CONCAT(ROUND(Samples!$A1671, 0), ", ", ROUND(Samples!$B1671, 0))</f>
        <v>-119, 37</v>
      </c>
      <c r="U1671" t="str">
        <f>_xlfn.CONCAT(ROUND(Samples!$A1671, 0), ROUND(Samples!$B1671, 0))</f>
        <v>-11937</v>
      </c>
    </row>
    <row r="1672" spans="19:21" x14ac:dyDescent="0.25">
      <c r="S1672" t="str">
        <f>_xlfn.CONCAT(ROUND(Samples!$A1672, 0), ", ", ROUND(Samples!$B1672, 0))</f>
        <v>-120, 38</v>
      </c>
      <c r="U1672" t="str">
        <f>_xlfn.CONCAT(ROUND(Samples!$A1672, 0), ROUND(Samples!$B1672, 0))</f>
        <v>-12038</v>
      </c>
    </row>
    <row r="1673" spans="19:21" x14ac:dyDescent="0.25">
      <c r="S1673" t="str">
        <f>_xlfn.CONCAT(ROUND(Samples!$A1673, 0), ", ", ROUND(Samples!$B1673, 0))</f>
        <v>-120, 38</v>
      </c>
      <c r="U1673" t="str">
        <f>_xlfn.CONCAT(ROUND(Samples!$A1673, 0), ROUND(Samples!$B1673, 0))</f>
        <v>-12038</v>
      </c>
    </row>
    <row r="1674" spans="19:21" x14ac:dyDescent="0.25">
      <c r="S1674" t="str">
        <f>_xlfn.CONCAT(ROUND(Samples!$A1674, 0), ", ", ROUND(Samples!$B1674, 0))</f>
        <v>-120, 38</v>
      </c>
      <c r="U1674" t="str">
        <f>_xlfn.CONCAT(ROUND(Samples!$A1674, 0), ROUND(Samples!$B1674, 0))</f>
        <v>-12038</v>
      </c>
    </row>
    <row r="1675" spans="19:21" x14ac:dyDescent="0.25">
      <c r="S1675" t="str">
        <f>_xlfn.CONCAT(ROUND(Samples!$A1675, 0), ", ", ROUND(Samples!$B1675, 0))</f>
        <v>-120, 38</v>
      </c>
      <c r="U1675" t="str">
        <f>_xlfn.CONCAT(ROUND(Samples!$A1675, 0), ROUND(Samples!$B1675, 0))</f>
        <v>-12038</v>
      </c>
    </row>
    <row r="1676" spans="19:21" x14ac:dyDescent="0.25">
      <c r="S1676" t="str">
        <f>_xlfn.CONCAT(ROUND(Samples!$A1676, 0), ", ", ROUND(Samples!$B1676, 0))</f>
        <v>-120, 38</v>
      </c>
      <c r="U1676" t="str">
        <f>_xlfn.CONCAT(ROUND(Samples!$A1676, 0), ROUND(Samples!$B1676, 0))</f>
        <v>-12038</v>
      </c>
    </row>
    <row r="1677" spans="19:21" x14ac:dyDescent="0.25">
      <c r="S1677" t="str">
        <f>_xlfn.CONCAT(ROUND(Samples!$A1677, 0), ", ", ROUND(Samples!$B1677, 0))</f>
        <v>-120, 38</v>
      </c>
      <c r="U1677" t="str">
        <f>_xlfn.CONCAT(ROUND(Samples!$A1677, 0), ROUND(Samples!$B1677, 0))</f>
        <v>-12038</v>
      </c>
    </row>
    <row r="1678" spans="19:21" x14ac:dyDescent="0.25">
      <c r="S1678" t="str">
        <f>_xlfn.CONCAT(ROUND(Samples!$A1678, 0), ", ", ROUND(Samples!$B1678, 0))</f>
        <v>-120, 38</v>
      </c>
      <c r="U1678" t="str">
        <f>_xlfn.CONCAT(ROUND(Samples!$A1678, 0), ROUND(Samples!$B1678, 0))</f>
        <v>-12038</v>
      </c>
    </row>
    <row r="1679" spans="19:21" x14ac:dyDescent="0.25">
      <c r="S1679" t="str">
        <f>_xlfn.CONCAT(ROUND(Samples!$A1679, 0), ", ", ROUND(Samples!$B1679, 0))</f>
        <v>-120, 38</v>
      </c>
      <c r="U1679" t="str">
        <f>_xlfn.CONCAT(ROUND(Samples!$A1679, 0), ROUND(Samples!$B1679, 0))</f>
        <v>-12038</v>
      </c>
    </row>
    <row r="1680" spans="19:21" x14ac:dyDescent="0.25">
      <c r="S1680" t="str">
        <f>_xlfn.CONCAT(ROUND(Samples!$A1680, 0), ", ", ROUND(Samples!$B1680, 0))</f>
        <v>-120, 38</v>
      </c>
      <c r="U1680" t="str">
        <f>_xlfn.CONCAT(ROUND(Samples!$A1680, 0), ROUND(Samples!$B1680, 0))</f>
        <v>-12038</v>
      </c>
    </row>
    <row r="1681" spans="19:21" x14ac:dyDescent="0.25">
      <c r="S1681" t="str">
        <f>_xlfn.CONCAT(ROUND(Samples!$A1681, 0), ", ", ROUND(Samples!$B1681, 0))</f>
        <v>-120, 38</v>
      </c>
      <c r="U1681" t="str">
        <f>_xlfn.CONCAT(ROUND(Samples!$A1681, 0), ROUND(Samples!$B1681, 0))</f>
        <v>-12038</v>
      </c>
    </row>
    <row r="1682" spans="19:21" x14ac:dyDescent="0.25">
      <c r="S1682" t="str">
        <f>_xlfn.CONCAT(ROUND(Samples!$A1682, 0), ", ", ROUND(Samples!$B1682, 0))</f>
        <v>-119, 37</v>
      </c>
      <c r="U1682" t="str">
        <f>_xlfn.CONCAT(ROUND(Samples!$A1682, 0), ROUND(Samples!$B1682, 0))</f>
        <v>-11937</v>
      </c>
    </row>
    <row r="1683" spans="19:21" x14ac:dyDescent="0.25">
      <c r="S1683" t="str">
        <f>_xlfn.CONCAT(ROUND(Samples!$A1683, 0), ", ", ROUND(Samples!$B1683, 0))</f>
        <v>-119, 37</v>
      </c>
      <c r="U1683" t="str">
        <f>_xlfn.CONCAT(ROUND(Samples!$A1683, 0), ROUND(Samples!$B1683, 0))</f>
        <v>-11937</v>
      </c>
    </row>
    <row r="1684" spans="19:21" x14ac:dyDescent="0.25">
      <c r="S1684" t="str">
        <f>_xlfn.CONCAT(ROUND(Samples!$A1684, 0), ", ", ROUND(Samples!$B1684, 0))</f>
        <v>-120, 38</v>
      </c>
      <c r="U1684" t="str">
        <f>_xlfn.CONCAT(ROUND(Samples!$A1684, 0), ROUND(Samples!$B1684, 0))</f>
        <v>-12038</v>
      </c>
    </row>
    <row r="1685" spans="19:21" x14ac:dyDescent="0.25">
      <c r="S1685" t="str">
        <f>_xlfn.CONCAT(ROUND(Samples!$A1685, 0), ", ", ROUND(Samples!$B1685, 0))</f>
        <v>-120, 38</v>
      </c>
      <c r="U1685" t="str">
        <f>_xlfn.CONCAT(ROUND(Samples!$A1685, 0), ROUND(Samples!$B1685, 0))</f>
        <v>-12038</v>
      </c>
    </row>
    <row r="1686" spans="19:21" x14ac:dyDescent="0.25">
      <c r="S1686" t="str">
        <f>_xlfn.CONCAT(ROUND(Samples!$A1686, 0), ", ", ROUND(Samples!$B1686, 0))</f>
        <v>-119, 37</v>
      </c>
      <c r="U1686" t="str">
        <f>_xlfn.CONCAT(ROUND(Samples!$A1686, 0), ROUND(Samples!$B1686, 0))</f>
        <v>-11937</v>
      </c>
    </row>
    <row r="1687" spans="19:21" x14ac:dyDescent="0.25">
      <c r="S1687" t="str">
        <f>_xlfn.CONCAT(ROUND(Samples!$A1687, 0), ", ", ROUND(Samples!$B1687, 0))</f>
        <v>-119, 37</v>
      </c>
      <c r="U1687" t="str">
        <f>_xlfn.CONCAT(ROUND(Samples!$A1687, 0), ROUND(Samples!$B1687, 0))</f>
        <v>-11937</v>
      </c>
    </row>
    <row r="1688" spans="19:21" x14ac:dyDescent="0.25">
      <c r="S1688" t="str">
        <f>_xlfn.CONCAT(ROUND(Samples!$A1688, 0), ", ", ROUND(Samples!$B1688, 0))</f>
        <v>-119, 37</v>
      </c>
      <c r="U1688" t="str">
        <f>_xlfn.CONCAT(ROUND(Samples!$A1688, 0), ROUND(Samples!$B1688, 0))</f>
        <v>-11937</v>
      </c>
    </row>
    <row r="1689" spans="19:21" x14ac:dyDescent="0.25">
      <c r="S1689" t="str">
        <f>_xlfn.CONCAT(ROUND(Samples!$A1689, 0), ", ", ROUND(Samples!$B1689, 0))</f>
        <v>-120, 38</v>
      </c>
      <c r="U1689" t="str">
        <f>_xlfn.CONCAT(ROUND(Samples!$A1689, 0), ROUND(Samples!$B1689, 0))</f>
        <v>-12038</v>
      </c>
    </row>
    <row r="1690" spans="19:21" x14ac:dyDescent="0.25">
      <c r="S1690" t="str">
        <f>_xlfn.CONCAT(ROUND(Samples!$A1690, 0), ", ", ROUND(Samples!$B1690, 0))</f>
        <v>-119, 37</v>
      </c>
      <c r="U1690" t="str">
        <f>_xlfn.CONCAT(ROUND(Samples!$A1690, 0), ROUND(Samples!$B1690, 0))</f>
        <v>-11937</v>
      </c>
    </row>
    <row r="1691" spans="19:21" x14ac:dyDescent="0.25">
      <c r="S1691" t="str">
        <f>_xlfn.CONCAT(ROUND(Samples!$A1691, 0), ", ", ROUND(Samples!$B1691, 0))</f>
        <v>-119, 37</v>
      </c>
      <c r="U1691" t="str">
        <f>_xlfn.CONCAT(ROUND(Samples!$A1691, 0), ROUND(Samples!$B1691, 0))</f>
        <v>-11937</v>
      </c>
    </row>
    <row r="1692" spans="19:21" x14ac:dyDescent="0.25">
      <c r="S1692" t="str">
        <f>_xlfn.CONCAT(ROUND(Samples!$A1692, 0), ", ", ROUND(Samples!$B1692, 0))</f>
        <v>-119, 37</v>
      </c>
      <c r="U1692" t="str">
        <f>_xlfn.CONCAT(ROUND(Samples!$A1692, 0), ROUND(Samples!$B1692, 0))</f>
        <v>-11937</v>
      </c>
    </row>
    <row r="1693" spans="19:21" x14ac:dyDescent="0.25">
      <c r="S1693" t="str">
        <f>_xlfn.CONCAT(ROUND(Samples!$A1693, 0), ", ", ROUND(Samples!$B1693, 0))</f>
        <v>-119, 37</v>
      </c>
      <c r="U1693" t="str">
        <f>_xlfn.CONCAT(ROUND(Samples!$A1693, 0), ROUND(Samples!$B1693, 0))</f>
        <v>-11937</v>
      </c>
    </row>
    <row r="1694" spans="19:21" x14ac:dyDescent="0.25">
      <c r="S1694" t="str">
        <f>_xlfn.CONCAT(ROUND(Samples!$A1694, 0), ", ", ROUND(Samples!$B1694, 0))</f>
        <v>-120, 38</v>
      </c>
      <c r="U1694" t="str">
        <f>_xlfn.CONCAT(ROUND(Samples!$A1694, 0), ROUND(Samples!$B1694, 0))</f>
        <v>-12038</v>
      </c>
    </row>
    <row r="1695" spans="19:21" x14ac:dyDescent="0.25">
      <c r="S1695" t="str">
        <f>_xlfn.CONCAT(ROUND(Samples!$A1695, 0), ", ", ROUND(Samples!$B1695, 0))</f>
        <v>-120, 38</v>
      </c>
      <c r="U1695" t="str">
        <f>_xlfn.CONCAT(ROUND(Samples!$A1695, 0), ROUND(Samples!$B1695, 0))</f>
        <v>-12038</v>
      </c>
    </row>
    <row r="1696" spans="19:21" x14ac:dyDescent="0.25">
      <c r="S1696" t="str">
        <f>_xlfn.CONCAT(ROUND(Samples!$A1696, 0), ", ", ROUND(Samples!$B1696, 0))</f>
        <v>-120, 38</v>
      </c>
      <c r="U1696" t="str">
        <f>_xlfn.CONCAT(ROUND(Samples!$A1696, 0), ROUND(Samples!$B1696, 0))</f>
        <v>-12038</v>
      </c>
    </row>
    <row r="1697" spans="19:21" x14ac:dyDescent="0.25">
      <c r="S1697" t="str">
        <f>_xlfn.CONCAT(ROUND(Samples!$A1697, 0), ", ", ROUND(Samples!$B1697, 0))</f>
        <v>-120, 38</v>
      </c>
      <c r="U1697" t="str">
        <f>_xlfn.CONCAT(ROUND(Samples!$A1697, 0), ROUND(Samples!$B1697, 0))</f>
        <v>-12038</v>
      </c>
    </row>
    <row r="1698" spans="19:21" x14ac:dyDescent="0.25">
      <c r="S1698" t="str">
        <f>_xlfn.CONCAT(ROUND(Samples!$A1698, 0), ", ", ROUND(Samples!$B1698, 0))</f>
        <v>-120, 38</v>
      </c>
      <c r="U1698" t="str">
        <f>_xlfn.CONCAT(ROUND(Samples!$A1698, 0), ROUND(Samples!$B1698, 0))</f>
        <v>-12038</v>
      </c>
    </row>
    <row r="1699" spans="19:21" x14ac:dyDescent="0.25">
      <c r="S1699" t="str">
        <f>_xlfn.CONCAT(ROUND(Samples!$A1699, 0), ", ", ROUND(Samples!$B1699, 0))</f>
        <v>-120, 38</v>
      </c>
      <c r="U1699" t="str">
        <f>_xlfn.CONCAT(ROUND(Samples!$A1699, 0), ROUND(Samples!$B1699, 0))</f>
        <v>-12038</v>
      </c>
    </row>
    <row r="1700" spans="19:21" x14ac:dyDescent="0.25">
      <c r="S1700" t="str">
        <f>_xlfn.CONCAT(ROUND(Samples!$A1700, 0), ", ", ROUND(Samples!$B1700, 0))</f>
        <v>-120, 38</v>
      </c>
      <c r="U1700" t="str">
        <f>_xlfn.CONCAT(ROUND(Samples!$A1700, 0), ROUND(Samples!$B1700, 0))</f>
        <v>-12038</v>
      </c>
    </row>
    <row r="1701" spans="19:21" x14ac:dyDescent="0.25">
      <c r="S1701" t="str">
        <f>_xlfn.CONCAT(ROUND(Samples!$A1701, 0), ", ", ROUND(Samples!$B1701, 0))</f>
        <v>-120, 38</v>
      </c>
      <c r="U1701" t="str">
        <f>_xlfn.CONCAT(ROUND(Samples!$A1701, 0), ROUND(Samples!$B1701, 0))</f>
        <v>-12038</v>
      </c>
    </row>
    <row r="1702" spans="19:21" x14ac:dyDescent="0.25">
      <c r="S1702" t="str">
        <f>_xlfn.CONCAT(ROUND(Samples!$A1702, 0), ", ", ROUND(Samples!$B1702, 0))</f>
        <v>-119, 37</v>
      </c>
      <c r="U1702" t="str">
        <f>_xlfn.CONCAT(ROUND(Samples!$A1702, 0), ROUND(Samples!$B1702, 0))</f>
        <v>-11937</v>
      </c>
    </row>
    <row r="1703" spans="19:21" x14ac:dyDescent="0.25">
      <c r="S1703" t="str">
        <f>_xlfn.CONCAT(ROUND(Samples!$A1703, 0), ", ", ROUND(Samples!$B1703, 0))</f>
        <v>-119, 37</v>
      </c>
      <c r="U1703" t="str">
        <f>_xlfn.CONCAT(ROUND(Samples!$A1703, 0), ROUND(Samples!$B1703, 0))</f>
        <v>-11937</v>
      </c>
    </row>
    <row r="1704" spans="19:21" x14ac:dyDescent="0.25">
      <c r="S1704" t="str">
        <f>_xlfn.CONCAT(ROUND(Samples!$A1704, 0), ", ", ROUND(Samples!$B1704, 0))</f>
        <v>-120, 38</v>
      </c>
      <c r="U1704" t="str">
        <f>_xlfn.CONCAT(ROUND(Samples!$A1704, 0), ROUND(Samples!$B1704, 0))</f>
        <v>-12038</v>
      </c>
    </row>
    <row r="1705" spans="19:21" x14ac:dyDescent="0.25">
      <c r="S1705" t="str">
        <f>_xlfn.CONCAT(ROUND(Samples!$A1705, 0), ", ", ROUND(Samples!$B1705, 0))</f>
        <v>-120, 38</v>
      </c>
      <c r="U1705" t="str">
        <f>_xlfn.CONCAT(ROUND(Samples!$A1705, 0), ROUND(Samples!$B1705, 0))</f>
        <v>-12038</v>
      </c>
    </row>
    <row r="1706" spans="19:21" x14ac:dyDescent="0.25">
      <c r="S1706" t="str">
        <f>_xlfn.CONCAT(ROUND(Samples!$A1706, 0), ", ", ROUND(Samples!$B1706, 0))</f>
        <v>-120, 38</v>
      </c>
      <c r="U1706" t="str">
        <f>_xlfn.CONCAT(ROUND(Samples!$A1706, 0), ROUND(Samples!$B1706, 0))</f>
        <v>-12038</v>
      </c>
    </row>
    <row r="1707" spans="19:21" x14ac:dyDescent="0.25">
      <c r="S1707" t="str">
        <f>_xlfn.CONCAT(ROUND(Samples!$A1707, 0), ", ", ROUND(Samples!$B1707, 0))</f>
        <v>-120, 38</v>
      </c>
      <c r="U1707" t="str">
        <f>_xlfn.CONCAT(ROUND(Samples!$A1707, 0), ROUND(Samples!$B1707, 0))</f>
        <v>-12038</v>
      </c>
    </row>
    <row r="1708" spans="19:21" x14ac:dyDescent="0.25">
      <c r="S1708" t="str">
        <f>_xlfn.CONCAT(ROUND(Samples!$A1708, 0), ", ", ROUND(Samples!$B1708, 0))</f>
        <v>-119, 37</v>
      </c>
      <c r="U1708" t="str">
        <f>_xlfn.CONCAT(ROUND(Samples!$A1708, 0), ROUND(Samples!$B1708, 0))</f>
        <v>-11937</v>
      </c>
    </row>
    <row r="1709" spans="19:21" x14ac:dyDescent="0.25">
      <c r="S1709" t="str">
        <f>_xlfn.CONCAT(ROUND(Samples!$A1709, 0), ", ", ROUND(Samples!$B1709, 0))</f>
        <v>-120, 38</v>
      </c>
      <c r="U1709" t="str">
        <f>_xlfn.CONCAT(ROUND(Samples!$A1709, 0), ROUND(Samples!$B1709, 0))</f>
        <v>-12038</v>
      </c>
    </row>
    <row r="1710" spans="19:21" x14ac:dyDescent="0.25">
      <c r="S1710" t="str">
        <f>_xlfn.CONCAT(ROUND(Samples!$A1710, 0), ", ", ROUND(Samples!$B1710, 0))</f>
        <v>-120, 38</v>
      </c>
      <c r="U1710" t="str">
        <f>_xlfn.CONCAT(ROUND(Samples!$A1710, 0), ROUND(Samples!$B1710, 0))</f>
        <v>-12038</v>
      </c>
    </row>
    <row r="1711" spans="19:21" x14ac:dyDescent="0.25">
      <c r="S1711" t="str">
        <f>_xlfn.CONCAT(ROUND(Samples!$A1711, 0), ", ", ROUND(Samples!$B1711, 0))</f>
        <v>-120, 38</v>
      </c>
      <c r="U1711" t="str">
        <f>_xlfn.CONCAT(ROUND(Samples!$A1711, 0), ROUND(Samples!$B1711, 0))</f>
        <v>-12038</v>
      </c>
    </row>
    <row r="1712" spans="19:21" x14ac:dyDescent="0.25">
      <c r="S1712" t="str">
        <f>_xlfn.CONCAT(ROUND(Samples!$A1712, 0), ", ", ROUND(Samples!$B1712, 0))</f>
        <v>-120, 38</v>
      </c>
      <c r="U1712" t="str">
        <f>_xlfn.CONCAT(ROUND(Samples!$A1712, 0), ROUND(Samples!$B1712, 0))</f>
        <v>-12038</v>
      </c>
    </row>
    <row r="1713" spans="19:21" x14ac:dyDescent="0.25">
      <c r="S1713" t="str">
        <f>_xlfn.CONCAT(ROUND(Samples!$A1713, 0), ", ", ROUND(Samples!$B1713, 0))</f>
        <v>-120, 38</v>
      </c>
      <c r="U1713" t="str">
        <f>_xlfn.CONCAT(ROUND(Samples!$A1713, 0), ROUND(Samples!$B1713, 0))</f>
        <v>-12038</v>
      </c>
    </row>
    <row r="1714" spans="19:21" x14ac:dyDescent="0.25">
      <c r="S1714" t="str">
        <f>_xlfn.CONCAT(ROUND(Samples!$A1714, 0), ", ", ROUND(Samples!$B1714, 0))</f>
        <v>-120, 38</v>
      </c>
      <c r="U1714" t="str">
        <f>_xlfn.CONCAT(ROUND(Samples!$A1714, 0), ROUND(Samples!$B1714, 0))</f>
        <v>-12038</v>
      </c>
    </row>
    <row r="1715" spans="19:21" x14ac:dyDescent="0.25">
      <c r="S1715" t="str">
        <f>_xlfn.CONCAT(ROUND(Samples!$A1715, 0), ", ", ROUND(Samples!$B1715, 0))</f>
        <v>-120, 38</v>
      </c>
      <c r="U1715" t="str">
        <f>_xlfn.CONCAT(ROUND(Samples!$A1715, 0), ROUND(Samples!$B1715, 0))</f>
        <v>-12038</v>
      </c>
    </row>
    <row r="1716" spans="19:21" x14ac:dyDescent="0.25">
      <c r="S1716" t="str">
        <f>_xlfn.CONCAT(ROUND(Samples!$A1716, 0), ", ", ROUND(Samples!$B1716, 0))</f>
        <v>-120, 38</v>
      </c>
      <c r="U1716" t="str">
        <f>_xlfn.CONCAT(ROUND(Samples!$A1716, 0), ROUND(Samples!$B1716, 0))</f>
        <v>-12038</v>
      </c>
    </row>
    <row r="1717" spans="19:21" x14ac:dyDescent="0.25">
      <c r="S1717" t="str">
        <f>_xlfn.CONCAT(ROUND(Samples!$A1717, 0), ", ", ROUND(Samples!$B1717, 0))</f>
        <v>-120, 38</v>
      </c>
      <c r="U1717" t="str">
        <f>_xlfn.CONCAT(ROUND(Samples!$A1717, 0), ROUND(Samples!$B1717, 0))</f>
        <v>-12038</v>
      </c>
    </row>
    <row r="1718" spans="19:21" x14ac:dyDescent="0.25">
      <c r="S1718" t="str">
        <f>_xlfn.CONCAT(ROUND(Samples!$A1718, 0), ", ", ROUND(Samples!$B1718, 0))</f>
        <v>-120, 38</v>
      </c>
      <c r="U1718" t="str">
        <f>_xlfn.CONCAT(ROUND(Samples!$A1718, 0), ROUND(Samples!$B1718, 0))</f>
        <v>-12038</v>
      </c>
    </row>
    <row r="1719" spans="19:21" x14ac:dyDescent="0.25">
      <c r="S1719" t="str">
        <f>_xlfn.CONCAT(ROUND(Samples!$A1719, 0), ", ", ROUND(Samples!$B1719, 0))</f>
        <v>-119, 37</v>
      </c>
      <c r="U1719" t="str">
        <f>_xlfn.CONCAT(ROUND(Samples!$A1719, 0), ROUND(Samples!$B1719, 0))</f>
        <v>-11937</v>
      </c>
    </row>
    <row r="1720" spans="19:21" x14ac:dyDescent="0.25">
      <c r="S1720" t="str">
        <f>_xlfn.CONCAT(ROUND(Samples!$A1720, 0), ", ", ROUND(Samples!$B1720, 0))</f>
        <v>-120, 38</v>
      </c>
      <c r="U1720" t="str">
        <f>_xlfn.CONCAT(ROUND(Samples!$A1720, 0), ROUND(Samples!$B1720, 0))</f>
        <v>-12038</v>
      </c>
    </row>
    <row r="1721" spans="19:21" x14ac:dyDescent="0.25">
      <c r="S1721" t="str">
        <f>_xlfn.CONCAT(ROUND(Samples!$A1721, 0), ", ", ROUND(Samples!$B1721, 0))</f>
        <v>-120, 38</v>
      </c>
      <c r="U1721" t="str">
        <f>_xlfn.CONCAT(ROUND(Samples!$A1721, 0), ROUND(Samples!$B1721, 0))</f>
        <v>-12038</v>
      </c>
    </row>
    <row r="1722" spans="19:21" x14ac:dyDescent="0.25">
      <c r="S1722" t="str">
        <f>_xlfn.CONCAT(ROUND(Samples!$A1722, 0), ", ", ROUND(Samples!$B1722, 0))</f>
        <v>-120, 38</v>
      </c>
      <c r="U1722" t="str">
        <f>_xlfn.CONCAT(ROUND(Samples!$A1722, 0), ROUND(Samples!$B1722, 0))</f>
        <v>-12038</v>
      </c>
    </row>
    <row r="1723" spans="19:21" x14ac:dyDescent="0.25">
      <c r="S1723" t="str">
        <f>_xlfn.CONCAT(ROUND(Samples!$A1723, 0), ", ", ROUND(Samples!$B1723, 0))</f>
        <v>-120, 38</v>
      </c>
      <c r="U1723" t="str">
        <f>_xlfn.CONCAT(ROUND(Samples!$A1723, 0), ROUND(Samples!$B1723, 0))</f>
        <v>-12038</v>
      </c>
    </row>
    <row r="1724" spans="19:21" x14ac:dyDescent="0.25">
      <c r="S1724" t="str">
        <f>_xlfn.CONCAT(ROUND(Samples!$A1724, 0), ", ", ROUND(Samples!$B1724, 0))</f>
        <v>-119, 38</v>
      </c>
      <c r="U1724" t="str">
        <f>_xlfn.CONCAT(ROUND(Samples!$A1724, 0), ROUND(Samples!$B1724, 0))</f>
        <v>-11938</v>
      </c>
    </row>
    <row r="1725" spans="19:21" x14ac:dyDescent="0.25">
      <c r="S1725" t="str">
        <f>_xlfn.CONCAT(ROUND(Samples!$A1725, 0), ", ", ROUND(Samples!$B1725, 0))</f>
        <v>-119, 38</v>
      </c>
      <c r="U1725" t="str">
        <f>_xlfn.CONCAT(ROUND(Samples!$A1725, 0), ROUND(Samples!$B1725, 0))</f>
        <v>-11938</v>
      </c>
    </row>
    <row r="1726" spans="19:21" x14ac:dyDescent="0.25">
      <c r="S1726" t="str">
        <f>_xlfn.CONCAT(ROUND(Samples!$A1726, 0), ", ", ROUND(Samples!$B1726, 0))</f>
        <v>-119, 38</v>
      </c>
      <c r="U1726" t="str">
        <f>_xlfn.CONCAT(ROUND(Samples!$A1726, 0), ROUND(Samples!$B1726, 0))</f>
        <v>-11938</v>
      </c>
    </row>
    <row r="1727" spans="19:21" x14ac:dyDescent="0.25">
      <c r="S1727" t="str">
        <f>_xlfn.CONCAT(ROUND(Samples!$A1727, 0), ", ", ROUND(Samples!$B1727, 0))</f>
        <v>-119, 38</v>
      </c>
      <c r="U1727" t="str">
        <f>_xlfn.CONCAT(ROUND(Samples!$A1727, 0), ROUND(Samples!$B1727, 0))</f>
        <v>-11938</v>
      </c>
    </row>
    <row r="1728" spans="19:21" x14ac:dyDescent="0.25">
      <c r="S1728" t="str">
        <f>_xlfn.CONCAT(ROUND(Samples!$A1728, 0), ", ", ROUND(Samples!$B1728, 0))</f>
        <v>-119, 38</v>
      </c>
      <c r="U1728" t="str">
        <f>_xlfn.CONCAT(ROUND(Samples!$A1728, 0), ROUND(Samples!$B1728, 0))</f>
        <v>-11938</v>
      </c>
    </row>
    <row r="1729" spans="19:21" x14ac:dyDescent="0.25">
      <c r="S1729" t="str">
        <f>_xlfn.CONCAT(ROUND(Samples!$A1729, 0), ", ", ROUND(Samples!$B1729, 0))</f>
        <v>-119, 38</v>
      </c>
      <c r="U1729" t="str">
        <f>_xlfn.CONCAT(ROUND(Samples!$A1729, 0), ROUND(Samples!$B1729, 0))</f>
        <v>-11938</v>
      </c>
    </row>
    <row r="1730" spans="19:21" x14ac:dyDescent="0.25">
      <c r="S1730" t="str">
        <f>_xlfn.CONCAT(ROUND(Samples!$A1730, 0), ", ", ROUND(Samples!$B1730, 0))</f>
        <v>-119, 38</v>
      </c>
      <c r="U1730" t="str">
        <f>_xlfn.CONCAT(ROUND(Samples!$A1730, 0), ROUND(Samples!$B1730, 0))</f>
        <v>-11938</v>
      </c>
    </row>
    <row r="1731" spans="19:21" x14ac:dyDescent="0.25">
      <c r="S1731" t="str">
        <f>_xlfn.CONCAT(ROUND(Samples!$A1731, 0), ", ", ROUND(Samples!$B1731, 0))</f>
        <v>-119, 38</v>
      </c>
      <c r="U1731" t="str">
        <f>_xlfn.CONCAT(ROUND(Samples!$A1731, 0), ROUND(Samples!$B1731, 0))</f>
        <v>-11938</v>
      </c>
    </row>
    <row r="1732" spans="19:21" x14ac:dyDescent="0.25">
      <c r="S1732" t="str">
        <f>_xlfn.CONCAT(ROUND(Samples!$A1732, 0), ", ", ROUND(Samples!$B1732, 0))</f>
        <v>-120, 38</v>
      </c>
      <c r="U1732" t="str">
        <f>_xlfn.CONCAT(ROUND(Samples!$A1732, 0), ROUND(Samples!$B1732, 0))</f>
        <v>-12038</v>
      </c>
    </row>
    <row r="1733" spans="19:21" x14ac:dyDescent="0.25">
      <c r="S1733" t="str">
        <f>_xlfn.CONCAT(ROUND(Samples!$A1733, 0), ", ", ROUND(Samples!$B1733, 0))</f>
        <v>-120, 38</v>
      </c>
      <c r="U1733" t="str">
        <f>_xlfn.CONCAT(ROUND(Samples!$A1733, 0), ROUND(Samples!$B1733, 0))</f>
        <v>-12038</v>
      </c>
    </row>
    <row r="1734" spans="19:21" x14ac:dyDescent="0.25">
      <c r="S1734" t="str">
        <f>_xlfn.CONCAT(ROUND(Samples!$A1734, 0), ", ", ROUND(Samples!$B1734, 0))</f>
        <v>-120, 38</v>
      </c>
      <c r="U1734" t="str">
        <f>_xlfn.CONCAT(ROUND(Samples!$A1734, 0), ROUND(Samples!$B1734, 0))</f>
        <v>-12038</v>
      </c>
    </row>
    <row r="1735" spans="19:21" x14ac:dyDescent="0.25">
      <c r="S1735" t="str">
        <f>_xlfn.CONCAT(ROUND(Samples!$A1735, 0), ", ", ROUND(Samples!$B1735, 0))</f>
        <v>-120, 38</v>
      </c>
      <c r="U1735" t="str">
        <f>_xlfn.CONCAT(ROUND(Samples!$A1735, 0), ROUND(Samples!$B1735, 0))</f>
        <v>-12038</v>
      </c>
    </row>
    <row r="1736" spans="19:21" x14ac:dyDescent="0.25">
      <c r="S1736" t="str">
        <f>_xlfn.CONCAT(ROUND(Samples!$A1736, 0), ", ", ROUND(Samples!$B1736, 0))</f>
        <v>-120, 38</v>
      </c>
      <c r="U1736" t="str">
        <f>_xlfn.CONCAT(ROUND(Samples!$A1736, 0), ROUND(Samples!$B1736, 0))</f>
        <v>-12038</v>
      </c>
    </row>
    <row r="1737" spans="19:21" x14ac:dyDescent="0.25">
      <c r="S1737" t="str">
        <f>_xlfn.CONCAT(ROUND(Samples!$A1737, 0), ", ", ROUND(Samples!$B1737, 0))</f>
        <v>-120, 38</v>
      </c>
      <c r="U1737" t="str">
        <f>_xlfn.CONCAT(ROUND(Samples!$A1737, 0), ROUND(Samples!$B1737, 0))</f>
        <v>-12038</v>
      </c>
    </row>
    <row r="1738" spans="19:21" x14ac:dyDescent="0.25">
      <c r="S1738" t="str">
        <f>_xlfn.CONCAT(ROUND(Samples!$A1738, 0), ", ", ROUND(Samples!$B1738, 0))</f>
        <v>-120, 38</v>
      </c>
      <c r="U1738" t="str">
        <f>_xlfn.CONCAT(ROUND(Samples!$A1738, 0), ROUND(Samples!$B1738, 0))</f>
        <v>-12038</v>
      </c>
    </row>
    <row r="1739" spans="19:21" x14ac:dyDescent="0.25">
      <c r="S1739" t="str">
        <f>_xlfn.CONCAT(ROUND(Samples!$A1739, 0), ", ", ROUND(Samples!$B1739, 0))</f>
        <v>-120, 38</v>
      </c>
      <c r="U1739" t="str">
        <f>_xlfn.CONCAT(ROUND(Samples!$A1739, 0), ROUND(Samples!$B1739, 0))</f>
        <v>-12038</v>
      </c>
    </row>
    <row r="1740" spans="19:21" x14ac:dyDescent="0.25">
      <c r="S1740" t="str">
        <f>_xlfn.CONCAT(ROUND(Samples!$A1740, 0), ", ", ROUND(Samples!$B1740, 0))</f>
        <v>-120, 38</v>
      </c>
      <c r="U1740" t="str">
        <f>_xlfn.CONCAT(ROUND(Samples!$A1740, 0), ROUND(Samples!$B1740, 0))</f>
        <v>-12038</v>
      </c>
    </row>
    <row r="1741" spans="19:21" x14ac:dyDescent="0.25">
      <c r="S1741" t="str">
        <f>_xlfn.CONCAT(ROUND(Samples!$A1741, 0), ", ", ROUND(Samples!$B1741, 0))</f>
        <v>-120, 38</v>
      </c>
      <c r="U1741" t="str">
        <f>_xlfn.CONCAT(ROUND(Samples!$A1741, 0), ROUND(Samples!$B1741, 0))</f>
        <v>-12038</v>
      </c>
    </row>
    <row r="1742" spans="19:21" x14ac:dyDescent="0.25">
      <c r="S1742" t="str">
        <f>_xlfn.CONCAT(ROUND(Samples!$A1742, 0), ", ", ROUND(Samples!$B1742, 0))</f>
        <v>-120, 38</v>
      </c>
      <c r="U1742" t="str">
        <f>_xlfn.CONCAT(ROUND(Samples!$A1742, 0), ROUND(Samples!$B1742, 0))</f>
        <v>-12038</v>
      </c>
    </row>
    <row r="1743" spans="19:21" x14ac:dyDescent="0.25">
      <c r="S1743" t="str">
        <f>_xlfn.CONCAT(ROUND(Samples!$A1743, 0), ", ", ROUND(Samples!$B1743, 0))</f>
        <v>-120, 38</v>
      </c>
      <c r="U1743" t="str">
        <f>_xlfn.CONCAT(ROUND(Samples!$A1743, 0), ROUND(Samples!$B1743, 0))</f>
        <v>-12038</v>
      </c>
    </row>
    <row r="1744" spans="19:21" x14ac:dyDescent="0.25">
      <c r="S1744" t="str">
        <f>_xlfn.CONCAT(ROUND(Samples!$A1744, 0), ", ", ROUND(Samples!$B1744, 0))</f>
        <v>-120, 38</v>
      </c>
      <c r="U1744" t="str">
        <f>_xlfn.CONCAT(ROUND(Samples!$A1744, 0), ROUND(Samples!$B1744, 0))</f>
        <v>-12038</v>
      </c>
    </row>
    <row r="1745" spans="19:21" x14ac:dyDescent="0.25">
      <c r="S1745" t="str">
        <f>_xlfn.CONCAT(ROUND(Samples!$A1745, 0), ", ", ROUND(Samples!$B1745, 0))</f>
        <v>-120, 38</v>
      </c>
      <c r="U1745" t="str">
        <f>_xlfn.CONCAT(ROUND(Samples!$A1745, 0), ROUND(Samples!$B1745, 0))</f>
        <v>-12038</v>
      </c>
    </row>
    <row r="1746" spans="19:21" x14ac:dyDescent="0.25">
      <c r="S1746" t="str">
        <f>_xlfn.CONCAT(ROUND(Samples!$A1746, 0), ", ", ROUND(Samples!$B1746, 0))</f>
        <v>-120, 38</v>
      </c>
      <c r="U1746" t="str">
        <f>_xlfn.CONCAT(ROUND(Samples!$A1746, 0), ROUND(Samples!$B1746, 0))</f>
        <v>-12038</v>
      </c>
    </row>
    <row r="1747" spans="19:21" x14ac:dyDescent="0.25">
      <c r="S1747" t="str">
        <f>_xlfn.CONCAT(ROUND(Samples!$A1747, 0), ", ", ROUND(Samples!$B1747, 0))</f>
        <v>-120, 39</v>
      </c>
      <c r="U1747" t="str">
        <f>_xlfn.CONCAT(ROUND(Samples!$A1747, 0), ROUND(Samples!$B1747, 0))</f>
        <v>-12039</v>
      </c>
    </row>
    <row r="1748" spans="19:21" x14ac:dyDescent="0.25">
      <c r="S1748" t="str">
        <f>_xlfn.CONCAT(ROUND(Samples!$A1748, 0), ", ", ROUND(Samples!$B1748, 0))</f>
        <v>-120, 39</v>
      </c>
      <c r="U1748" t="str">
        <f>_xlfn.CONCAT(ROUND(Samples!$A1748, 0), ROUND(Samples!$B1748, 0))</f>
        <v>-12039</v>
      </c>
    </row>
    <row r="1749" spans="19:21" x14ac:dyDescent="0.25">
      <c r="S1749" t="str">
        <f>_xlfn.CONCAT(ROUND(Samples!$A1749, 0), ", ", ROUND(Samples!$B1749, 0))</f>
        <v>-120, 39</v>
      </c>
      <c r="U1749" t="str">
        <f>_xlfn.CONCAT(ROUND(Samples!$A1749, 0), ROUND(Samples!$B1749, 0))</f>
        <v>-12039</v>
      </c>
    </row>
    <row r="1750" spans="19:21" x14ac:dyDescent="0.25">
      <c r="S1750" t="str">
        <f>_xlfn.CONCAT(ROUND(Samples!$A1750, 0), ", ", ROUND(Samples!$B1750, 0))</f>
        <v>-120, 39</v>
      </c>
      <c r="U1750" t="str">
        <f>_xlfn.CONCAT(ROUND(Samples!$A1750, 0), ROUND(Samples!$B1750, 0))</f>
        <v>-12039</v>
      </c>
    </row>
    <row r="1751" spans="19:21" x14ac:dyDescent="0.25">
      <c r="S1751" t="str">
        <f>_xlfn.CONCAT(ROUND(Samples!$A1751, 0), ", ", ROUND(Samples!$B1751, 0))</f>
        <v>-120, 39</v>
      </c>
      <c r="U1751" t="str">
        <f>_xlfn.CONCAT(ROUND(Samples!$A1751, 0), ROUND(Samples!$B1751, 0))</f>
        <v>-12039</v>
      </c>
    </row>
    <row r="1752" spans="19:21" x14ac:dyDescent="0.25">
      <c r="S1752" t="str">
        <f>_xlfn.CONCAT(ROUND(Samples!$A1752, 0), ", ", ROUND(Samples!$B1752, 0))</f>
        <v>-120, 39</v>
      </c>
      <c r="U1752" t="str">
        <f>_xlfn.CONCAT(ROUND(Samples!$A1752, 0), ROUND(Samples!$B1752, 0))</f>
        <v>-12039</v>
      </c>
    </row>
    <row r="1753" spans="19:21" x14ac:dyDescent="0.25">
      <c r="S1753" t="str">
        <f>_xlfn.CONCAT(ROUND(Samples!$A1753, 0), ", ", ROUND(Samples!$B1753, 0))</f>
        <v>-120, 39</v>
      </c>
      <c r="U1753" t="str">
        <f>_xlfn.CONCAT(ROUND(Samples!$A1753, 0), ROUND(Samples!$B1753, 0))</f>
        <v>-12039</v>
      </c>
    </row>
    <row r="1754" spans="19:21" x14ac:dyDescent="0.25">
      <c r="S1754" t="str">
        <f>_xlfn.CONCAT(ROUND(Samples!$A1754, 0), ", ", ROUND(Samples!$B1754, 0))</f>
        <v>-120, 39</v>
      </c>
      <c r="U1754" t="str">
        <f>_xlfn.CONCAT(ROUND(Samples!$A1754, 0), ROUND(Samples!$B1754, 0))</f>
        <v>-12039</v>
      </c>
    </row>
    <row r="1755" spans="19:21" x14ac:dyDescent="0.25">
      <c r="S1755" t="str">
        <f>_xlfn.CONCAT(ROUND(Samples!$A1755, 0), ", ", ROUND(Samples!$B1755, 0))</f>
        <v>-120, 39</v>
      </c>
      <c r="U1755" t="str">
        <f>_xlfn.CONCAT(ROUND(Samples!$A1755, 0), ROUND(Samples!$B1755, 0))</f>
        <v>-12039</v>
      </c>
    </row>
    <row r="1756" spans="19:21" x14ac:dyDescent="0.25">
      <c r="S1756" t="str">
        <f>_xlfn.CONCAT(ROUND(Samples!$A1756, 0), ", ", ROUND(Samples!$B1756, 0))</f>
        <v>-120, 39</v>
      </c>
      <c r="U1756" t="str">
        <f>_xlfn.CONCAT(ROUND(Samples!$A1756, 0), ROUND(Samples!$B1756, 0))</f>
        <v>-12039</v>
      </c>
    </row>
    <row r="1757" spans="19:21" x14ac:dyDescent="0.25">
      <c r="S1757" t="str">
        <f>_xlfn.CONCAT(ROUND(Samples!$A1757, 0), ", ", ROUND(Samples!$B1757, 0))</f>
        <v>-120, 39</v>
      </c>
      <c r="U1757" t="str">
        <f>_xlfn.CONCAT(ROUND(Samples!$A1757, 0), ROUND(Samples!$B1757, 0))</f>
        <v>-12039</v>
      </c>
    </row>
    <row r="1758" spans="19:21" x14ac:dyDescent="0.25">
      <c r="S1758" t="str">
        <f>_xlfn.CONCAT(ROUND(Samples!$A1758, 0), ", ", ROUND(Samples!$B1758, 0))</f>
        <v>-120, 39</v>
      </c>
      <c r="U1758" t="str">
        <f>_xlfn.CONCAT(ROUND(Samples!$A1758, 0), ROUND(Samples!$B1758, 0))</f>
        <v>-12039</v>
      </c>
    </row>
    <row r="1759" spans="19:21" x14ac:dyDescent="0.25">
      <c r="S1759" t="str">
        <f>_xlfn.CONCAT(ROUND(Samples!$A1759, 0), ", ", ROUND(Samples!$B1759, 0))</f>
        <v>-120, 39</v>
      </c>
      <c r="U1759" t="str">
        <f>_xlfn.CONCAT(ROUND(Samples!$A1759, 0), ROUND(Samples!$B1759, 0))</f>
        <v>-12039</v>
      </c>
    </row>
    <row r="1760" spans="19:21" x14ac:dyDescent="0.25">
      <c r="S1760" t="str">
        <f>_xlfn.CONCAT(ROUND(Samples!$A1760, 0), ", ", ROUND(Samples!$B1760, 0))</f>
        <v>-120, 39</v>
      </c>
      <c r="U1760" t="str">
        <f>_xlfn.CONCAT(ROUND(Samples!$A1760, 0), ROUND(Samples!$B1760, 0))</f>
        <v>-12039</v>
      </c>
    </row>
    <row r="1761" spans="19:21" x14ac:dyDescent="0.25">
      <c r="S1761" t="str">
        <f>_xlfn.CONCAT(ROUND(Samples!$A1761, 0), ", ", ROUND(Samples!$B1761, 0))</f>
        <v>-120, 39</v>
      </c>
      <c r="U1761" t="str">
        <f>_xlfn.CONCAT(ROUND(Samples!$A1761, 0), ROUND(Samples!$B1761, 0))</f>
        <v>-12039</v>
      </c>
    </row>
    <row r="1762" spans="19:21" x14ac:dyDescent="0.25">
      <c r="S1762" t="str">
        <f>_xlfn.CONCAT(ROUND(Samples!$A1762, 0), ", ", ROUND(Samples!$B1762, 0))</f>
        <v>-120, 39</v>
      </c>
      <c r="U1762" t="str">
        <f>_xlfn.CONCAT(ROUND(Samples!$A1762, 0), ROUND(Samples!$B1762, 0))</f>
        <v>-12039</v>
      </c>
    </row>
    <row r="1763" spans="19:21" x14ac:dyDescent="0.25">
      <c r="S1763" t="str">
        <f>_xlfn.CONCAT(ROUND(Samples!$A1763, 0), ", ", ROUND(Samples!$B1763, 0))</f>
        <v>-120, 39</v>
      </c>
      <c r="U1763" t="str">
        <f>_xlfn.CONCAT(ROUND(Samples!$A1763, 0), ROUND(Samples!$B1763, 0))</f>
        <v>-12039</v>
      </c>
    </row>
    <row r="1764" spans="19:21" x14ac:dyDescent="0.25">
      <c r="S1764" t="str">
        <f>_xlfn.CONCAT(ROUND(Samples!$A1764, 0), ", ", ROUND(Samples!$B1764, 0))</f>
        <v>-120, 39</v>
      </c>
      <c r="U1764" t="str">
        <f>_xlfn.CONCAT(ROUND(Samples!$A1764, 0), ROUND(Samples!$B1764, 0))</f>
        <v>-12039</v>
      </c>
    </row>
    <row r="1765" spans="19:21" x14ac:dyDescent="0.25">
      <c r="S1765" t="str">
        <f>_xlfn.CONCAT(ROUND(Samples!$A1765, 0), ", ", ROUND(Samples!$B1765, 0))</f>
        <v>-120, 39</v>
      </c>
      <c r="U1765" t="str">
        <f>_xlfn.CONCAT(ROUND(Samples!$A1765, 0), ROUND(Samples!$B1765, 0))</f>
        <v>-12039</v>
      </c>
    </row>
    <row r="1766" spans="19:21" x14ac:dyDescent="0.25">
      <c r="S1766" t="str">
        <f>_xlfn.CONCAT(ROUND(Samples!$A1766, 0), ", ", ROUND(Samples!$B1766, 0))</f>
        <v>-120, 39</v>
      </c>
      <c r="U1766" t="str">
        <f>_xlfn.CONCAT(ROUND(Samples!$A1766, 0), ROUND(Samples!$B1766, 0))</f>
        <v>-12039</v>
      </c>
    </row>
    <row r="1767" spans="19:21" x14ac:dyDescent="0.25">
      <c r="S1767" t="str">
        <f>_xlfn.CONCAT(ROUND(Samples!$A1767, 0), ", ", ROUND(Samples!$B1767, 0))</f>
        <v>-120, 39</v>
      </c>
      <c r="U1767" t="str">
        <f>_xlfn.CONCAT(ROUND(Samples!$A1767, 0), ROUND(Samples!$B1767, 0))</f>
        <v>-12039</v>
      </c>
    </row>
    <row r="1768" spans="19:21" x14ac:dyDescent="0.25">
      <c r="S1768" t="str">
        <f>_xlfn.CONCAT(ROUND(Samples!$A1768, 0), ", ", ROUND(Samples!$B1768, 0))</f>
        <v>-120, 39</v>
      </c>
      <c r="U1768" t="str">
        <f>_xlfn.CONCAT(ROUND(Samples!$A1768, 0), ROUND(Samples!$B1768, 0))</f>
        <v>-12039</v>
      </c>
    </row>
    <row r="1769" spans="19:21" x14ac:dyDescent="0.25">
      <c r="S1769" t="str">
        <f>_xlfn.CONCAT(ROUND(Samples!$A1769, 0), ", ", ROUND(Samples!$B1769, 0))</f>
        <v>-120, 39</v>
      </c>
      <c r="U1769" t="str">
        <f>_xlfn.CONCAT(ROUND(Samples!$A1769, 0), ROUND(Samples!$B1769, 0))</f>
        <v>-12039</v>
      </c>
    </row>
    <row r="1770" spans="19:21" x14ac:dyDescent="0.25">
      <c r="S1770" t="str">
        <f>_xlfn.CONCAT(ROUND(Samples!$A1770, 0), ", ", ROUND(Samples!$B1770, 0))</f>
        <v>-120, 39</v>
      </c>
      <c r="U1770" t="str">
        <f>_xlfn.CONCAT(ROUND(Samples!$A1770, 0), ROUND(Samples!$B1770, 0))</f>
        <v>-12039</v>
      </c>
    </row>
    <row r="1771" spans="19:21" x14ac:dyDescent="0.25">
      <c r="S1771" t="str">
        <f>_xlfn.CONCAT(ROUND(Samples!$A1771, 0), ", ", ROUND(Samples!$B1771, 0))</f>
        <v>-120, 39</v>
      </c>
      <c r="U1771" t="str">
        <f>_xlfn.CONCAT(ROUND(Samples!$A1771, 0), ROUND(Samples!$B1771, 0))</f>
        <v>-12039</v>
      </c>
    </row>
    <row r="1772" spans="19:21" x14ac:dyDescent="0.25">
      <c r="S1772" t="str">
        <f>_xlfn.CONCAT(ROUND(Samples!$A1772, 0), ", ", ROUND(Samples!$B1772, 0))</f>
        <v>-120, 38</v>
      </c>
      <c r="U1772" t="str">
        <f>_xlfn.CONCAT(ROUND(Samples!$A1772, 0), ROUND(Samples!$B1772, 0))</f>
        <v>-12038</v>
      </c>
    </row>
    <row r="1773" spans="19:21" x14ac:dyDescent="0.25">
      <c r="S1773" t="str">
        <f>_xlfn.CONCAT(ROUND(Samples!$A1773, 0), ", ", ROUND(Samples!$B1773, 0))</f>
        <v>-120, 38</v>
      </c>
      <c r="U1773" t="str">
        <f>_xlfn.CONCAT(ROUND(Samples!$A1773, 0), ROUND(Samples!$B1773, 0))</f>
        <v>-12038</v>
      </c>
    </row>
    <row r="1774" spans="19:21" x14ac:dyDescent="0.25">
      <c r="S1774" t="str">
        <f>_xlfn.CONCAT(ROUND(Samples!$A1774, 0), ", ", ROUND(Samples!$B1774, 0))</f>
        <v>-120, 38</v>
      </c>
      <c r="U1774" t="str">
        <f>_xlfn.CONCAT(ROUND(Samples!$A1774, 0), ROUND(Samples!$B1774, 0))</f>
        <v>-12038</v>
      </c>
    </row>
    <row r="1775" spans="19:21" x14ac:dyDescent="0.25">
      <c r="S1775" t="str">
        <f>_xlfn.CONCAT(ROUND(Samples!$A1775, 0), ", ", ROUND(Samples!$B1775, 0))</f>
        <v>-120, 38</v>
      </c>
      <c r="U1775" t="str">
        <f>_xlfn.CONCAT(ROUND(Samples!$A1775, 0), ROUND(Samples!$B1775, 0))</f>
        <v>-12038</v>
      </c>
    </row>
    <row r="1776" spans="19:21" x14ac:dyDescent="0.25">
      <c r="S1776" t="str">
        <f>_xlfn.CONCAT(ROUND(Samples!$A1776, 0), ", ", ROUND(Samples!$B1776, 0))</f>
        <v>-120, 38</v>
      </c>
      <c r="U1776" t="str">
        <f>_xlfn.CONCAT(ROUND(Samples!$A1776, 0), ROUND(Samples!$B1776, 0))</f>
        <v>-12038</v>
      </c>
    </row>
    <row r="1777" spans="19:21" x14ac:dyDescent="0.25">
      <c r="S1777" t="str">
        <f>_xlfn.CONCAT(ROUND(Samples!$A1777, 0), ", ", ROUND(Samples!$B1777, 0))</f>
        <v>-120, 38</v>
      </c>
      <c r="U1777" t="str">
        <f>_xlfn.CONCAT(ROUND(Samples!$A1777, 0), ROUND(Samples!$B1777, 0))</f>
        <v>-12038</v>
      </c>
    </row>
    <row r="1778" spans="19:21" x14ac:dyDescent="0.25">
      <c r="S1778" t="str">
        <f>_xlfn.CONCAT(ROUND(Samples!$A1778, 0), ", ", ROUND(Samples!$B1778, 0))</f>
        <v>-120, 38</v>
      </c>
      <c r="U1778" t="str">
        <f>_xlfn.CONCAT(ROUND(Samples!$A1778, 0), ROUND(Samples!$B1778, 0))</f>
        <v>-12038</v>
      </c>
    </row>
    <row r="1779" spans="19:21" x14ac:dyDescent="0.25">
      <c r="S1779" t="str">
        <f>_xlfn.CONCAT(ROUND(Samples!$A1779, 0), ", ", ROUND(Samples!$B1779, 0))</f>
        <v>-120, 38</v>
      </c>
      <c r="U1779" t="str">
        <f>_xlfn.CONCAT(ROUND(Samples!$A1779, 0), ROUND(Samples!$B1779, 0))</f>
        <v>-12038</v>
      </c>
    </row>
    <row r="1780" spans="19:21" x14ac:dyDescent="0.25">
      <c r="S1780" t="str">
        <f>_xlfn.CONCAT(ROUND(Samples!$A1780, 0), ", ", ROUND(Samples!$B1780, 0))</f>
        <v>-120, 38</v>
      </c>
      <c r="U1780" t="str">
        <f>_xlfn.CONCAT(ROUND(Samples!$A1780, 0), ROUND(Samples!$B1780, 0))</f>
        <v>-12038</v>
      </c>
    </row>
    <row r="1781" spans="19:21" x14ac:dyDescent="0.25">
      <c r="S1781" t="str">
        <f>_xlfn.CONCAT(ROUND(Samples!$A1781, 0), ", ", ROUND(Samples!$B1781, 0))</f>
        <v>-120, 38</v>
      </c>
      <c r="U1781" t="str">
        <f>_xlfn.CONCAT(ROUND(Samples!$A1781, 0), ROUND(Samples!$B1781, 0))</f>
        <v>-12038</v>
      </c>
    </row>
    <row r="1782" spans="19:21" x14ac:dyDescent="0.25">
      <c r="S1782" t="str">
        <f>_xlfn.CONCAT(ROUND(Samples!$A1782, 0), ", ", ROUND(Samples!$B1782, 0))</f>
        <v>-120, 38</v>
      </c>
      <c r="U1782" t="str">
        <f>_xlfn.CONCAT(ROUND(Samples!$A1782, 0), ROUND(Samples!$B1782, 0))</f>
        <v>-12038</v>
      </c>
    </row>
    <row r="1783" spans="19:21" x14ac:dyDescent="0.25">
      <c r="S1783" t="str">
        <f>_xlfn.CONCAT(ROUND(Samples!$A1783, 0), ", ", ROUND(Samples!$B1783, 0))</f>
        <v>-120, 38</v>
      </c>
      <c r="U1783" t="str">
        <f>_xlfn.CONCAT(ROUND(Samples!$A1783, 0), ROUND(Samples!$B1783, 0))</f>
        <v>-12038</v>
      </c>
    </row>
    <row r="1784" spans="19:21" x14ac:dyDescent="0.25">
      <c r="S1784" t="str">
        <f>_xlfn.CONCAT(ROUND(Samples!$A1784, 0), ", ", ROUND(Samples!$B1784, 0))</f>
        <v>-120, 38</v>
      </c>
      <c r="U1784" t="str">
        <f>_xlfn.CONCAT(ROUND(Samples!$A1784, 0), ROUND(Samples!$B1784, 0))</f>
        <v>-12038</v>
      </c>
    </row>
    <row r="1785" spans="19:21" x14ac:dyDescent="0.25">
      <c r="S1785" t="str">
        <f>_xlfn.CONCAT(ROUND(Samples!$A1785, 0), ", ", ROUND(Samples!$B1785, 0))</f>
        <v>-120, 38</v>
      </c>
      <c r="U1785" t="str">
        <f>_xlfn.CONCAT(ROUND(Samples!$A1785, 0), ROUND(Samples!$B1785, 0))</f>
        <v>-12038</v>
      </c>
    </row>
    <row r="1786" spans="19:21" x14ac:dyDescent="0.25">
      <c r="S1786" t="str">
        <f>_xlfn.CONCAT(ROUND(Samples!$A1786, 0), ", ", ROUND(Samples!$B1786, 0))</f>
        <v>-120, 38</v>
      </c>
      <c r="U1786" t="str">
        <f>_xlfn.CONCAT(ROUND(Samples!$A1786, 0), ROUND(Samples!$B1786, 0))</f>
        <v>-12038</v>
      </c>
    </row>
    <row r="1787" spans="19:21" x14ac:dyDescent="0.25">
      <c r="S1787" t="str">
        <f>_xlfn.CONCAT(ROUND(Samples!$A1787, 0), ", ", ROUND(Samples!$B1787, 0))</f>
        <v>-120, 38</v>
      </c>
      <c r="U1787" t="str">
        <f>_xlfn.CONCAT(ROUND(Samples!$A1787, 0), ROUND(Samples!$B1787, 0))</f>
        <v>-12038</v>
      </c>
    </row>
    <row r="1788" spans="19:21" x14ac:dyDescent="0.25">
      <c r="S1788" t="str">
        <f>_xlfn.CONCAT(ROUND(Samples!$A1788, 0), ", ", ROUND(Samples!$B1788, 0))</f>
        <v>-120, 38</v>
      </c>
      <c r="U1788" t="str">
        <f>_xlfn.CONCAT(ROUND(Samples!$A1788, 0), ROUND(Samples!$B1788, 0))</f>
        <v>-12038</v>
      </c>
    </row>
    <row r="1789" spans="19:21" x14ac:dyDescent="0.25">
      <c r="S1789" t="str">
        <f>_xlfn.CONCAT(ROUND(Samples!$A1789, 0), ", ", ROUND(Samples!$B1789, 0))</f>
        <v>-120, 38</v>
      </c>
      <c r="U1789" t="str">
        <f>_xlfn.CONCAT(ROUND(Samples!$A1789, 0), ROUND(Samples!$B1789, 0))</f>
        <v>-12038</v>
      </c>
    </row>
    <row r="1790" spans="19:21" x14ac:dyDescent="0.25">
      <c r="S1790" t="str">
        <f>_xlfn.CONCAT(ROUND(Samples!$A1790, 0), ", ", ROUND(Samples!$B1790, 0))</f>
        <v>-120, 38</v>
      </c>
      <c r="U1790" t="str">
        <f>_xlfn.CONCAT(ROUND(Samples!$A1790, 0), ROUND(Samples!$B1790, 0))</f>
        <v>-12038</v>
      </c>
    </row>
    <row r="1791" spans="19:21" x14ac:dyDescent="0.25">
      <c r="S1791" t="str">
        <f>_xlfn.CONCAT(ROUND(Samples!$A1791, 0), ", ", ROUND(Samples!$B1791, 0))</f>
        <v>-120, 38</v>
      </c>
      <c r="U1791" t="str">
        <f>_xlfn.CONCAT(ROUND(Samples!$A1791, 0), ROUND(Samples!$B1791, 0))</f>
        <v>-12038</v>
      </c>
    </row>
    <row r="1792" spans="19:21" x14ac:dyDescent="0.25">
      <c r="S1792" t="str">
        <f>_xlfn.CONCAT(ROUND(Samples!$A1792, 0), ", ", ROUND(Samples!$B1792, 0))</f>
        <v>-120, 38</v>
      </c>
      <c r="U1792" t="str">
        <f>_xlfn.CONCAT(ROUND(Samples!$A1792, 0), ROUND(Samples!$B1792, 0))</f>
        <v>-12038</v>
      </c>
    </row>
    <row r="1793" spans="19:21" x14ac:dyDescent="0.25">
      <c r="S1793" t="str">
        <f>_xlfn.CONCAT(ROUND(Samples!$A1793, 0), ", ", ROUND(Samples!$B1793, 0))</f>
        <v>-120, 38</v>
      </c>
      <c r="U1793" t="str">
        <f>_xlfn.CONCAT(ROUND(Samples!$A1793, 0), ROUND(Samples!$B1793, 0))</f>
        <v>-12038</v>
      </c>
    </row>
    <row r="1794" spans="19:21" x14ac:dyDescent="0.25">
      <c r="S1794" t="str">
        <f>_xlfn.CONCAT(ROUND(Samples!$A1794, 0), ", ", ROUND(Samples!$B1794, 0))</f>
        <v>-120, 38</v>
      </c>
      <c r="U1794" t="str">
        <f>_xlfn.CONCAT(ROUND(Samples!$A1794, 0), ROUND(Samples!$B1794, 0))</f>
        <v>-12038</v>
      </c>
    </row>
    <row r="1795" spans="19:21" x14ac:dyDescent="0.25">
      <c r="S1795" t="str">
        <f>_xlfn.CONCAT(ROUND(Samples!$A1795, 0), ", ", ROUND(Samples!$B1795, 0))</f>
        <v>-120, 38</v>
      </c>
      <c r="U1795" t="str">
        <f>_xlfn.CONCAT(ROUND(Samples!$A1795, 0), ROUND(Samples!$B1795, 0))</f>
        <v>-12038</v>
      </c>
    </row>
    <row r="1796" spans="19:21" x14ac:dyDescent="0.25">
      <c r="S1796" t="str">
        <f>_xlfn.CONCAT(ROUND(Samples!$A1796, 0), ", ", ROUND(Samples!$B1796, 0))</f>
        <v>-120, 38</v>
      </c>
      <c r="U1796" t="str">
        <f>_xlfn.CONCAT(ROUND(Samples!$A1796, 0), ROUND(Samples!$B1796, 0))</f>
        <v>-12038</v>
      </c>
    </row>
    <row r="1797" spans="19:21" x14ac:dyDescent="0.25">
      <c r="S1797" t="str">
        <f>_xlfn.CONCAT(ROUND(Samples!$A1797, 0), ", ", ROUND(Samples!$B1797, 0))</f>
        <v>-120, 38</v>
      </c>
      <c r="U1797" t="str">
        <f>_xlfn.CONCAT(ROUND(Samples!$A1797, 0), ROUND(Samples!$B1797, 0))</f>
        <v>-12038</v>
      </c>
    </row>
    <row r="1798" spans="19:21" x14ac:dyDescent="0.25">
      <c r="S1798" t="str">
        <f>_xlfn.CONCAT(ROUND(Samples!$A1798, 0), ", ", ROUND(Samples!$B1798, 0))</f>
        <v>-120, 38</v>
      </c>
      <c r="U1798" t="str">
        <f>_xlfn.CONCAT(ROUND(Samples!$A1798, 0), ROUND(Samples!$B1798, 0))</f>
        <v>-12038</v>
      </c>
    </row>
    <row r="1799" spans="19:21" x14ac:dyDescent="0.25">
      <c r="S1799" t="str">
        <f>_xlfn.CONCAT(ROUND(Samples!$A1799, 0), ", ", ROUND(Samples!$B1799, 0))</f>
        <v>-120, 38</v>
      </c>
      <c r="U1799" t="str">
        <f>_xlfn.CONCAT(ROUND(Samples!$A1799, 0), ROUND(Samples!$B1799, 0))</f>
        <v>-12038</v>
      </c>
    </row>
    <row r="1800" spans="19:21" x14ac:dyDescent="0.25">
      <c r="S1800" t="str">
        <f>_xlfn.CONCAT(ROUND(Samples!$A1800, 0), ", ", ROUND(Samples!$B1800, 0))</f>
        <v>-120, 38</v>
      </c>
      <c r="U1800" t="str">
        <f>_xlfn.CONCAT(ROUND(Samples!$A1800, 0), ROUND(Samples!$B1800, 0))</f>
        <v>-12038</v>
      </c>
    </row>
    <row r="1801" spans="19:21" x14ac:dyDescent="0.25">
      <c r="S1801" t="str">
        <f>_xlfn.CONCAT(ROUND(Samples!$A1801, 0), ", ", ROUND(Samples!$B1801, 0))</f>
        <v>-120, 38</v>
      </c>
      <c r="U1801" t="str">
        <f>_xlfn.CONCAT(ROUND(Samples!$A1801, 0), ROUND(Samples!$B1801, 0))</f>
        <v>-12038</v>
      </c>
    </row>
    <row r="1802" spans="19:21" x14ac:dyDescent="0.25">
      <c r="S1802" t="str">
        <f>_xlfn.CONCAT(ROUND(Samples!$A1802, 0), ", ", ROUND(Samples!$B1802, 0))</f>
        <v>-120, 38</v>
      </c>
      <c r="U1802" t="str">
        <f>_xlfn.CONCAT(ROUND(Samples!$A1802, 0), ROUND(Samples!$B1802, 0))</f>
        <v>-12038</v>
      </c>
    </row>
    <row r="1803" spans="19:21" x14ac:dyDescent="0.25">
      <c r="S1803" t="str">
        <f>_xlfn.CONCAT(ROUND(Samples!$A1803, 0), ", ", ROUND(Samples!$B1803, 0))</f>
        <v>-120, 38</v>
      </c>
      <c r="U1803" t="str">
        <f>_xlfn.CONCAT(ROUND(Samples!$A1803, 0), ROUND(Samples!$B1803, 0))</f>
        <v>-12038</v>
      </c>
    </row>
    <row r="1804" spans="19:21" x14ac:dyDescent="0.25">
      <c r="S1804" t="str">
        <f>_xlfn.CONCAT(ROUND(Samples!$A1804, 0), ", ", ROUND(Samples!$B1804, 0))</f>
        <v>-120, 38</v>
      </c>
      <c r="U1804" t="str">
        <f>_xlfn.CONCAT(ROUND(Samples!$A1804, 0), ROUND(Samples!$B1804, 0))</f>
        <v>-12038</v>
      </c>
    </row>
    <row r="1805" spans="19:21" x14ac:dyDescent="0.25">
      <c r="S1805" t="str">
        <f>_xlfn.CONCAT(ROUND(Samples!$A1805, 0), ", ", ROUND(Samples!$B1805, 0))</f>
        <v>-120, 38</v>
      </c>
      <c r="U1805" t="str">
        <f>_xlfn.CONCAT(ROUND(Samples!$A1805, 0), ROUND(Samples!$B1805, 0))</f>
        <v>-12038</v>
      </c>
    </row>
    <row r="1806" spans="19:21" x14ac:dyDescent="0.25">
      <c r="S1806" t="str">
        <f>_xlfn.CONCAT(ROUND(Samples!$A1806, 0), ", ", ROUND(Samples!$B1806, 0))</f>
        <v>-120, 38</v>
      </c>
      <c r="U1806" t="str">
        <f>_xlfn.CONCAT(ROUND(Samples!$A1806, 0), ROUND(Samples!$B1806, 0))</f>
        <v>-12038</v>
      </c>
    </row>
    <row r="1807" spans="19:21" x14ac:dyDescent="0.25">
      <c r="S1807" t="str">
        <f>_xlfn.CONCAT(ROUND(Samples!$A1807, 0), ", ", ROUND(Samples!$B1807, 0))</f>
        <v>-120, 38</v>
      </c>
      <c r="U1807" t="str">
        <f>_xlfn.CONCAT(ROUND(Samples!$A1807, 0), ROUND(Samples!$B1807, 0))</f>
        <v>-12038</v>
      </c>
    </row>
    <row r="1808" spans="19:21" x14ac:dyDescent="0.25">
      <c r="S1808" t="str">
        <f>_xlfn.CONCAT(ROUND(Samples!$A1808, 0), ", ", ROUND(Samples!$B1808, 0))</f>
        <v>-120, 38</v>
      </c>
      <c r="U1808" t="str">
        <f>_xlfn.CONCAT(ROUND(Samples!$A1808, 0), ROUND(Samples!$B1808, 0))</f>
        <v>-12038</v>
      </c>
    </row>
    <row r="1809" spans="19:21" x14ac:dyDescent="0.25">
      <c r="S1809" t="str">
        <f>_xlfn.CONCAT(ROUND(Samples!$A1809, 0), ", ", ROUND(Samples!$B1809, 0))</f>
        <v>-120, 38</v>
      </c>
      <c r="U1809" t="str">
        <f>_xlfn.CONCAT(ROUND(Samples!$A1809, 0), ROUND(Samples!$B1809, 0))</f>
        <v>-12038</v>
      </c>
    </row>
    <row r="1810" spans="19:21" x14ac:dyDescent="0.25">
      <c r="S1810" t="str">
        <f>_xlfn.CONCAT(ROUND(Samples!$A1810, 0), ", ", ROUND(Samples!$B1810, 0))</f>
        <v>-120, 38</v>
      </c>
      <c r="U1810" t="str">
        <f>_xlfn.CONCAT(ROUND(Samples!$A1810, 0), ROUND(Samples!$B1810, 0))</f>
        <v>-12038</v>
      </c>
    </row>
    <row r="1811" spans="19:21" x14ac:dyDescent="0.25">
      <c r="S1811" t="str">
        <f>_xlfn.CONCAT(ROUND(Samples!$A1811, 0), ", ", ROUND(Samples!$B1811, 0))</f>
        <v>-119, 38</v>
      </c>
      <c r="U1811" t="str">
        <f>_xlfn.CONCAT(ROUND(Samples!$A1811, 0), ROUND(Samples!$B1811, 0))</f>
        <v>-11938</v>
      </c>
    </row>
    <row r="1812" spans="19:21" x14ac:dyDescent="0.25">
      <c r="S1812" t="str">
        <f>_xlfn.CONCAT(ROUND(Samples!$A1812, 0), ", ", ROUND(Samples!$B1812, 0))</f>
        <v>-119, 38</v>
      </c>
      <c r="U1812" t="str">
        <f>_xlfn.CONCAT(ROUND(Samples!$A1812, 0), ROUND(Samples!$B1812, 0))</f>
        <v>-11938</v>
      </c>
    </row>
    <row r="1813" spans="19:21" x14ac:dyDescent="0.25">
      <c r="S1813" t="str">
        <f>_xlfn.CONCAT(ROUND(Samples!$A1813, 0), ", ", ROUND(Samples!$B1813, 0))</f>
        <v>-119, 38</v>
      </c>
      <c r="U1813" t="str">
        <f>_xlfn.CONCAT(ROUND(Samples!$A1813, 0), ROUND(Samples!$B1813, 0))</f>
        <v>-11938</v>
      </c>
    </row>
    <row r="1814" spans="19:21" x14ac:dyDescent="0.25">
      <c r="S1814" t="str">
        <f>_xlfn.CONCAT(ROUND(Samples!$A1814, 0), ", ", ROUND(Samples!$B1814, 0))</f>
        <v>-119, 38</v>
      </c>
      <c r="U1814" t="str">
        <f>_xlfn.CONCAT(ROUND(Samples!$A1814, 0), ROUND(Samples!$B1814, 0))</f>
        <v>-11938</v>
      </c>
    </row>
    <row r="1815" spans="19:21" x14ac:dyDescent="0.25">
      <c r="S1815" t="str">
        <f>_xlfn.CONCAT(ROUND(Samples!$A1815, 0), ", ", ROUND(Samples!$B1815, 0))</f>
        <v>-119, 38</v>
      </c>
      <c r="U1815" t="str">
        <f>_xlfn.CONCAT(ROUND(Samples!$A1815, 0), ROUND(Samples!$B1815, 0))</f>
        <v>-11938</v>
      </c>
    </row>
    <row r="1816" spans="19:21" x14ac:dyDescent="0.25">
      <c r="S1816" t="str">
        <f>_xlfn.CONCAT(ROUND(Samples!$A1816, 0), ", ", ROUND(Samples!$B1816, 0))</f>
        <v>-119, 38</v>
      </c>
      <c r="U1816" t="str">
        <f>_xlfn.CONCAT(ROUND(Samples!$A1816, 0), ROUND(Samples!$B1816, 0))</f>
        <v>-11938</v>
      </c>
    </row>
    <row r="1817" spans="19:21" x14ac:dyDescent="0.25">
      <c r="S1817" t="str">
        <f>_xlfn.CONCAT(ROUND(Samples!$A1817, 0), ", ", ROUND(Samples!$B1817, 0))</f>
        <v>-119, 38</v>
      </c>
      <c r="U1817" t="str">
        <f>_xlfn.CONCAT(ROUND(Samples!$A1817, 0), ROUND(Samples!$B1817, 0))</f>
        <v>-11938</v>
      </c>
    </row>
    <row r="1818" spans="19:21" x14ac:dyDescent="0.25">
      <c r="S1818" t="str">
        <f>_xlfn.CONCAT(ROUND(Samples!$A1818, 0), ", ", ROUND(Samples!$B1818, 0))</f>
        <v>-119, 38</v>
      </c>
      <c r="U1818" t="str">
        <f>_xlfn.CONCAT(ROUND(Samples!$A1818, 0), ROUND(Samples!$B1818, 0))</f>
        <v>-11938</v>
      </c>
    </row>
    <row r="1819" spans="19:21" x14ac:dyDescent="0.25">
      <c r="S1819" t="str">
        <f>_xlfn.CONCAT(ROUND(Samples!$A1819, 0), ", ", ROUND(Samples!$B1819, 0))</f>
        <v>-119, 38</v>
      </c>
      <c r="U1819" t="str">
        <f>_xlfn.CONCAT(ROUND(Samples!$A1819, 0), ROUND(Samples!$B1819, 0))</f>
        <v>-11938</v>
      </c>
    </row>
    <row r="1820" spans="19:21" x14ac:dyDescent="0.25">
      <c r="S1820" t="str">
        <f>_xlfn.CONCAT(ROUND(Samples!$A1820, 0), ", ", ROUND(Samples!$B1820, 0))</f>
        <v>-119, 38</v>
      </c>
      <c r="U1820" t="str">
        <f>_xlfn.CONCAT(ROUND(Samples!$A1820, 0), ROUND(Samples!$B1820, 0))</f>
        <v>-11938</v>
      </c>
    </row>
    <row r="1821" spans="19:21" x14ac:dyDescent="0.25">
      <c r="S1821" t="str">
        <f>_xlfn.CONCAT(ROUND(Samples!$A1821, 0), ", ", ROUND(Samples!$B1821, 0))</f>
        <v>-119, 38</v>
      </c>
      <c r="U1821" t="str">
        <f>_xlfn.CONCAT(ROUND(Samples!$A1821, 0), ROUND(Samples!$B1821, 0))</f>
        <v>-11938</v>
      </c>
    </row>
    <row r="1822" spans="19:21" x14ac:dyDescent="0.25">
      <c r="S1822" t="str">
        <f>_xlfn.CONCAT(ROUND(Samples!$A1822, 0), ", ", ROUND(Samples!$B1822, 0))</f>
        <v>-119, 38</v>
      </c>
      <c r="U1822" t="str">
        <f>_xlfn.CONCAT(ROUND(Samples!$A1822, 0), ROUND(Samples!$B1822, 0))</f>
        <v>-11938</v>
      </c>
    </row>
    <row r="1823" spans="19:21" x14ac:dyDescent="0.25">
      <c r="S1823" t="str">
        <f>_xlfn.CONCAT(ROUND(Samples!$A1823, 0), ", ", ROUND(Samples!$B1823, 0))</f>
        <v>-119, 38</v>
      </c>
      <c r="U1823" t="str">
        <f>_xlfn.CONCAT(ROUND(Samples!$A1823, 0), ROUND(Samples!$B1823, 0))</f>
        <v>-11938</v>
      </c>
    </row>
    <row r="1824" spans="19:21" x14ac:dyDescent="0.25">
      <c r="S1824" t="str">
        <f>_xlfn.CONCAT(ROUND(Samples!$A1824, 0), ", ", ROUND(Samples!$B1824, 0))</f>
        <v>-119, 38</v>
      </c>
      <c r="U1824" t="str">
        <f>_xlfn.CONCAT(ROUND(Samples!$A1824, 0), ROUND(Samples!$B1824, 0))</f>
        <v>-11938</v>
      </c>
    </row>
    <row r="1825" spans="19:21" x14ac:dyDescent="0.25">
      <c r="S1825" t="str">
        <f>_xlfn.CONCAT(ROUND(Samples!$A1825, 0), ", ", ROUND(Samples!$B1825, 0))</f>
        <v>-119, 38</v>
      </c>
      <c r="U1825" t="str">
        <f>_xlfn.CONCAT(ROUND(Samples!$A1825, 0), ROUND(Samples!$B1825, 0))</f>
        <v>-11938</v>
      </c>
    </row>
    <row r="1826" spans="19:21" x14ac:dyDescent="0.25">
      <c r="S1826" t="str">
        <f>_xlfn.CONCAT(ROUND(Samples!$A1826, 0), ", ", ROUND(Samples!$B1826, 0))</f>
        <v>-119, 38</v>
      </c>
      <c r="U1826" t="str">
        <f>_xlfn.CONCAT(ROUND(Samples!$A1826, 0), ROUND(Samples!$B1826, 0))</f>
        <v>-11938</v>
      </c>
    </row>
    <row r="1827" spans="19:21" x14ac:dyDescent="0.25">
      <c r="S1827" t="str">
        <f>_xlfn.CONCAT(ROUND(Samples!$A1827, 0), ", ", ROUND(Samples!$B1827, 0))</f>
        <v>-119, 38</v>
      </c>
      <c r="U1827" t="str">
        <f>_xlfn.CONCAT(ROUND(Samples!$A1827, 0), ROUND(Samples!$B1827, 0))</f>
        <v>-11938</v>
      </c>
    </row>
    <row r="1828" spans="19:21" x14ac:dyDescent="0.25">
      <c r="S1828" t="str">
        <f>_xlfn.CONCAT(ROUND(Samples!$A1828, 0), ", ", ROUND(Samples!$B1828, 0))</f>
        <v>-119, 38</v>
      </c>
      <c r="U1828" t="str">
        <f>_xlfn.CONCAT(ROUND(Samples!$A1828, 0), ROUND(Samples!$B1828, 0))</f>
        <v>-11938</v>
      </c>
    </row>
    <row r="1829" spans="19:21" x14ac:dyDescent="0.25">
      <c r="S1829" t="str">
        <f>_xlfn.CONCAT(ROUND(Samples!$A1829, 0), ", ", ROUND(Samples!$B1829, 0))</f>
        <v>-119, 37</v>
      </c>
      <c r="U1829" t="str">
        <f>_xlfn.CONCAT(ROUND(Samples!$A1829, 0), ROUND(Samples!$B1829, 0))</f>
        <v>-11937</v>
      </c>
    </row>
    <row r="1830" spans="19:21" x14ac:dyDescent="0.25">
      <c r="S1830" t="str">
        <f>_xlfn.CONCAT(ROUND(Samples!$A1830, 0), ", ", ROUND(Samples!$B1830, 0))</f>
        <v>-119, 38</v>
      </c>
      <c r="U1830" t="str">
        <f>_xlfn.CONCAT(ROUND(Samples!$A1830, 0), ROUND(Samples!$B1830, 0))</f>
        <v>-11938</v>
      </c>
    </row>
    <row r="1831" spans="19:21" x14ac:dyDescent="0.25">
      <c r="S1831" t="str">
        <f>_xlfn.CONCAT(ROUND(Samples!$A1831, 0), ", ", ROUND(Samples!$B1831, 0))</f>
        <v>-119, 38</v>
      </c>
      <c r="U1831" t="str">
        <f>_xlfn.CONCAT(ROUND(Samples!$A1831, 0), ROUND(Samples!$B1831, 0))</f>
        <v>-11938</v>
      </c>
    </row>
    <row r="1832" spans="19:21" x14ac:dyDescent="0.25">
      <c r="S1832" t="str">
        <f>_xlfn.CONCAT(ROUND(Samples!$A1832, 0), ", ", ROUND(Samples!$B1832, 0))</f>
        <v>-119, 38</v>
      </c>
      <c r="U1832" t="str">
        <f>_xlfn.CONCAT(ROUND(Samples!$A1832, 0), ROUND(Samples!$B1832, 0))</f>
        <v>-11938</v>
      </c>
    </row>
    <row r="1833" spans="19:21" x14ac:dyDescent="0.25">
      <c r="S1833" t="str">
        <f>_xlfn.CONCAT(ROUND(Samples!$A1833, 0), ", ", ROUND(Samples!$B1833, 0))</f>
        <v>-119, 38</v>
      </c>
      <c r="U1833" t="str">
        <f>_xlfn.CONCAT(ROUND(Samples!$A1833, 0), ROUND(Samples!$B1833, 0))</f>
        <v>-11938</v>
      </c>
    </row>
    <row r="1834" spans="19:21" x14ac:dyDescent="0.25">
      <c r="S1834" t="str">
        <f>_xlfn.CONCAT(ROUND(Samples!$A1834, 0), ", ", ROUND(Samples!$B1834, 0))</f>
        <v>-119, 38</v>
      </c>
      <c r="U1834" t="str">
        <f>_xlfn.CONCAT(ROUND(Samples!$A1834, 0), ROUND(Samples!$B1834, 0))</f>
        <v>-11938</v>
      </c>
    </row>
    <row r="1835" spans="19:21" x14ac:dyDescent="0.25">
      <c r="S1835" t="str">
        <f>_xlfn.CONCAT(ROUND(Samples!$A1835, 0), ", ", ROUND(Samples!$B1835, 0))</f>
        <v>-119, 38</v>
      </c>
      <c r="U1835" t="str">
        <f>_xlfn.CONCAT(ROUND(Samples!$A1835, 0), ROUND(Samples!$B1835, 0))</f>
        <v>-11938</v>
      </c>
    </row>
    <row r="1836" spans="19:21" x14ac:dyDescent="0.25">
      <c r="S1836" t="str">
        <f>_xlfn.CONCAT(ROUND(Samples!$A1836, 0), ", ", ROUND(Samples!$B1836, 0))</f>
        <v>-119, 38</v>
      </c>
      <c r="U1836" t="str">
        <f>_xlfn.CONCAT(ROUND(Samples!$A1836, 0), ROUND(Samples!$B1836, 0))</f>
        <v>-11938</v>
      </c>
    </row>
    <row r="1837" spans="19:21" x14ac:dyDescent="0.25">
      <c r="S1837" t="str">
        <f>_xlfn.CONCAT(ROUND(Samples!$A1837, 0), ", ", ROUND(Samples!$B1837, 0))</f>
        <v>-119, 38</v>
      </c>
      <c r="U1837" t="str">
        <f>_xlfn.CONCAT(ROUND(Samples!$A1837, 0), ROUND(Samples!$B1837, 0))</f>
        <v>-11938</v>
      </c>
    </row>
    <row r="1838" spans="19:21" x14ac:dyDescent="0.25">
      <c r="S1838" t="str">
        <f>_xlfn.CONCAT(ROUND(Samples!$A1838, 0), ", ", ROUND(Samples!$B1838, 0))</f>
        <v>-119, 38</v>
      </c>
      <c r="U1838" t="str">
        <f>_xlfn.CONCAT(ROUND(Samples!$A1838, 0), ROUND(Samples!$B1838, 0))</f>
        <v>-11938</v>
      </c>
    </row>
    <row r="1839" spans="19:21" x14ac:dyDescent="0.25">
      <c r="S1839" t="str">
        <f>_xlfn.CONCAT(ROUND(Samples!$A1839, 0), ", ", ROUND(Samples!$B1839, 0))</f>
        <v>-119, 38</v>
      </c>
      <c r="U1839" t="str">
        <f>_xlfn.CONCAT(ROUND(Samples!$A1839, 0), ROUND(Samples!$B1839, 0))</f>
        <v>-11938</v>
      </c>
    </row>
    <row r="1840" spans="19:21" x14ac:dyDescent="0.25">
      <c r="S1840" t="str">
        <f>_xlfn.CONCAT(ROUND(Samples!$A1840, 0), ", ", ROUND(Samples!$B1840, 0))</f>
        <v>-119, 38</v>
      </c>
      <c r="U1840" t="str">
        <f>_xlfn.CONCAT(ROUND(Samples!$A1840, 0), ROUND(Samples!$B1840, 0))</f>
        <v>-11938</v>
      </c>
    </row>
    <row r="1841" spans="19:21" x14ac:dyDescent="0.25">
      <c r="S1841" t="str">
        <f>_xlfn.CONCAT(ROUND(Samples!$A1841, 0), ", ", ROUND(Samples!$B1841, 0))</f>
        <v>-119, 38</v>
      </c>
      <c r="U1841" t="str">
        <f>_xlfn.CONCAT(ROUND(Samples!$A1841, 0), ROUND(Samples!$B1841, 0))</f>
        <v>-11938</v>
      </c>
    </row>
    <row r="1842" spans="19:21" x14ac:dyDescent="0.25">
      <c r="S1842" t="str">
        <f>_xlfn.CONCAT(ROUND(Samples!$A1842, 0), ", ", ROUND(Samples!$B1842, 0))</f>
        <v>-119, 38</v>
      </c>
      <c r="U1842" t="str">
        <f>_xlfn.CONCAT(ROUND(Samples!$A1842, 0), ROUND(Samples!$B1842, 0))</f>
        <v>-11938</v>
      </c>
    </row>
    <row r="1843" spans="19:21" x14ac:dyDescent="0.25">
      <c r="S1843" t="str">
        <f>_xlfn.CONCAT(ROUND(Samples!$A1843, 0), ", ", ROUND(Samples!$B1843, 0))</f>
        <v>-119, 38</v>
      </c>
      <c r="U1843" t="str">
        <f>_xlfn.CONCAT(ROUND(Samples!$A1843, 0), ROUND(Samples!$B1843, 0))</f>
        <v>-11938</v>
      </c>
    </row>
    <row r="1844" spans="19:21" x14ac:dyDescent="0.25">
      <c r="S1844" t="str">
        <f>_xlfn.CONCAT(ROUND(Samples!$A1844, 0), ", ", ROUND(Samples!$B1844, 0))</f>
        <v>-119, 38</v>
      </c>
      <c r="U1844" t="str">
        <f>_xlfn.CONCAT(ROUND(Samples!$A1844, 0), ROUND(Samples!$B1844, 0))</f>
        <v>-11938</v>
      </c>
    </row>
    <row r="1845" spans="19:21" x14ac:dyDescent="0.25">
      <c r="S1845" t="str">
        <f>_xlfn.CONCAT(ROUND(Samples!$A1845, 0), ", ", ROUND(Samples!$B1845, 0))</f>
        <v>-119, 38</v>
      </c>
      <c r="U1845" t="str">
        <f>_xlfn.CONCAT(ROUND(Samples!$A1845, 0), ROUND(Samples!$B1845, 0))</f>
        <v>-11938</v>
      </c>
    </row>
    <row r="1846" spans="19:21" x14ac:dyDescent="0.25">
      <c r="S1846" t="str">
        <f>_xlfn.CONCAT(ROUND(Samples!$A1846, 0), ", ", ROUND(Samples!$B1846, 0))</f>
        <v>-119, 38</v>
      </c>
      <c r="U1846" t="str">
        <f>_xlfn.CONCAT(ROUND(Samples!$A1846, 0), ROUND(Samples!$B1846, 0))</f>
        <v>-11938</v>
      </c>
    </row>
    <row r="1847" spans="19:21" x14ac:dyDescent="0.25">
      <c r="S1847" t="str">
        <f>_xlfn.CONCAT(ROUND(Samples!$A1847, 0), ", ", ROUND(Samples!$B1847, 0))</f>
        <v>-119, 38</v>
      </c>
      <c r="U1847" t="str">
        <f>_xlfn.CONCAT(ROUND(Samples!$A1847, 0), ROUND(Samples!$B1847, 0))</f>
        <v>-11938</v>
      </c>
    </row>
    <row r="1848" spans="19:21" x14ac:dyDescent="0.25">
      <c r="S1848" t="str">
        <f>_xlfn.CONCAT(ROUND(Samples!$A1848, 0), ", ", ROUND(Samples!$B1848, 0))</f>
        <v>-119, 38</v>
      </c>
      <c r="U1848" t="str">
        <f>_xlfn.CONCAT(ROUND(Samples!$A1848, 0), ROUND(Samples!$B1848, 0))</f>
        <v>-11938</v>
      </c>
    </row>
    <row r="1849" spans="19:21" x14ac:dyDescent="0.25">
      <c r="S1849" t="str">
        <f>_xlfn.CONCAT(ROUND(Samples!$A1849, 0), ", ", ROUND(Samples!$B1849, 0))</f>
        <v>-119, 38</v>
      </c>
      <c r="U1849" t="str">
        <f>_xlfn.CONCAT(ROUND(Samples!$A1849, 0), ROUND(Samples!$B1849, 0))</f>
        <v>-11938</v>
      </c>
    </row>
    <row r="1850" spans="19:21" x14ac:dyDescent="0.25">
      <c r="S1850" t="str">
        <f>_xlfn.CONCAT(ROUND(Samples!$A1850, 0), ", ", ROUND(Samples!$B1850, 0))</f>
        <v>-119, 38</v>
      </c>
      <c r="U1850" t="str">
        <f>_xlfn.CONCAT(ROUND(Samples!$A1850, 0), ROUND(Samples!$B1850, 0))</f>
        <v>-11938</v>
      </c>
    </row>
    <row r="1851" spans="19:21" x14ac:dyDescent="0.25">
      <c r="S1851" t="str">
        <f>_xlfn.CONCAT(ROUND(Samples!$A1851, 0), ", ", ROUND(Samples!$B1851, 0))</f>
        <v>-119, 38</v>
      </c>
      <c r="U1851" t="str">
        <f>_xlfn.CONCAT(ROUND(Samples!$A1851, 0), ROUND(Samples!$B1851, 0))</f>
        <v>-11938</v>
      </c>
    </row>
    <row r="1852" spans="19:21" x14ac:dyDescent="0.25">
      <c r="S1852" t="str">
        <f>_xlfn.CONCAT(ROUND(Samples!$A1852, 0), ", ", ROUND(Samples!$B1852, 0))</f>
        <v>-119, 38</v>
      </c>
      <c r="U1852" t="str">
        <f>_xlfn.CONCAT(ROUND(Samples!$A1852, 0), ROUND(Samples!$B1852, 0))</f>
        <v>-11938</v>
      </c>
    </row>
    <row r="1853" spans="19:21" x14ac:dyDescent="0.25">
      <c r="S1853" t="str">
        <f>_xlfn.CONCAT(ROUND(Samples!$A1853, 0), ", ", ROUND(Samples!$B1853, 0))</f>
        <v>-119, 38</v>
      </c>
      <c r="U1853" t="str">
        <f>_xlfn.CONCAT(ROUND(Samples!$A1853, 0), ROUND(Samples!$B1853, 0))</f>
        <v>-11938</v>
      </c>
    </row>
    <row r="1854" spans="19:21" x14ac:dyDescent="0.25">
      <c r="S1854" t="str">
        <f>_xlfn.CONCAT(ROUND(Samples!$A1854, 0), ", ", ROUND(Samples!$B1854, 0))</f>
        <v>-119, 38</v>
      </c>
      <c r="U1854" t="str">
        <f>_xlfn.CONCAT(ROUND(Samples!$A1854, 0), ROUND(Samples!$B1854, 0))</f>
        <v>-11938</v>
      </c>
    </row>
    <row r="1855" spans="19:21" x14ac:dyDescent="0.25">
      <c r="S1855" t="str">
        <f>_xlfn.CONCAT(ROUND(Samples!$A1855, 0), ", ", ROUND(Samples!$B1855, 0))</f>
        <v>-119, 38</v>
      </c>
      <c r="U1855" t="str">
        <f>_xlfn.CONCAT(ROUND(Samples!$A1855, 0), ROUND(Samples!$B1855, 0))</f>
        <v>-11938</v>
      </c>
    </row>
    <row r="1856" spans="19:21" x14ac:dyDescent="0.25">
      <c r="S1856" t="str">
        <f>_xlfn.CONCAT(ROUND(Samples!$A1856, 0), ", ", ROUND(Samples!$B1856, 0))</f>
        <v>-119, 38</v>
      </c>
      <c r="U1856" t="str">
        <f>_xlfn.CONCAT(ROUND(Samples!$A1856, 0), ROUND(Samples!$B1856, 0))</f>
        <v>-11938</v>
      </c>
    </row>
    <row r="1857" spans="19:21" x14ac:dyDescent="0.25">
      <c r="S1857" t="str">
        <f>_xlfn.CONCAT(ROUND(Samples!$A1857, 0), ", ", ROUND(Samples!$B1857, 0))</f>
        <v>-119, 38</v>
      </c>
      <c r="U1857" t="str">
        <f>_xlfn.CONCAT(ROUND(Samples!$A1857, 0), ROUND(Samples!$B1857, 0))</f>
        <v>-11938</v>
      </c>
    </row>
    <row r="1858" spans="19:21" x14ac:dyDescent="0.25">
      <c r="S1858" t="str">
        <f>_xlfn.CONCAT(ROUND(Samples!$A1858, 0), ", ", ROUND(Samples!$B1858, 0))</f>
        <v>-119, 38</v>
      </c>
      <c r="U1858" t="str">
        <f>_xlfn.CONCAT(ROUND(Samples!$A1858, 0), ROUND(Samples!$B1858, 0))</f>
        <v>-11938</v>
      </c>
    </row>
    <row r="1859" spans="19:21" x14ac:dyDescent="0.25">
      <c r="S1859" t="str">
        <f>_xlfn.CONCAT(ROUND(Samples!$A1859, 0), ", ", ROUND(Samples!$B1859, 0))</f>
        <v>-119, 38</v>
      </c>
      <c r="U1859" t="str">
        <f>_xlfn.CONCAT(ROUND(Samples!$A1859, 0), ROUND(Samples!$B1859, 0))</f>
        <v>-11938</v>
      </c>
    </row>
    <row r="1860" spans="19:21" x14ac:dyDescent="0.25">
      <c r="S1860" t="str">
        <f>_xlfn.CONCAT(ROUND(Samples!$A1860, 0), ", ", ROUND(Samples!$B1860, 0))</f>
        <v>-119, 38</v>
      </c>
      <c r="U1860" t="str">
        <f>_xlfn.CONCAT(ROUND(Samples!$A1860, 0), ROUND(Samples!$B1860, 0))</f>
        <v>-11938</v>
      </c>
    </row>
    <row r="1861" spans="19:21" x14ac:dyDescent="0.25">
      <c r="S1861" t="str">
        <f>_xlfn.CONCAT(ROUND(Samples!$A1861, 0), ", ", ROUND(Samples!$B1861, 0))</f>
        <v>-119, 38</v>
      </c>
      <c r="U1861" t="str">
        <f>_xlfn.CONCAT(ROUND(Samples!$A1861, 0), ROUND(Samples!$B1861, 0))</f>
        <v>-11938</v>
      </c>
    </row>
    <row r="1862" spans="19:21" x14ac:dyDescent="0.25">
      <c r="S1862" t="str">
        <f>_xlfn.CONCAT(ROUND(Samples!$A1862, 0), ", ", ROUND(Samples!$B1862, 0))</f>
        <v>-119, 38</v>
      </c>
      <c r="U1862" t="str">
        <f>_xlfn.CONCAT(ROUND(Samples!$A1862, 0), ROUND(Samples!$B1862, 0))</f>
        <v>-11938</v>
      </c>
    </row>
    <row r="1863" spans="19:21" x14ac:dyDescent="0.25">
      <c r="S1863" t="str">
        <f>_xlfn.CONCAT(ROUND(Samples!$A1863, 0), ", ", ROUND(Samples!$B1863, 0))</f>
        <v>-119, 38</v>
      </c>
      <c r="U1863" t="str">
        <f>_xlfn.CONCAT(ROUND(Samples!$A1863, 0), ROUND(Samples!$B1863, 0))</f>
        <v>-11938</v>
      </c>
    </row>
    <row r="1864" spans="19:21" x14ac:dyDescent="0.25">
      <c r="S1864" t="str">
        <f>_xlfn.CONCAT(ROUND(Samples!$A1864, 0), ", ", ROUND(Samples!$B1864, 0))</f>
        <v>-119, 37</v>
      </c>
      <c r="U1864" t="str">
        <f>_xlfn.CONCAT(ROUND(Samples!$A1864, 0), ROUND(Samples!$B1864, 0))</f>
        <v>-11937</v>
      </c>
    </row>
    <row r="1865" spans="19:21" x14ac:dyDescent="0.25">
      <c r="S1865" t="str">
        <f>_xlfn.CONCAT(ROUND(Samples!$A1865, 0), ", ", ROUND(Samples!$B1865, 0))</f>
        <v>-119, 37</v>
      </c>
      <c r="U1865" t="str">
        <f>_xlfn.CONCAT(ROUND(Samples!$A1865, 0), ROUND(Samples!$B1865, 0))</f>
        <v>-11937</v>
      </c>
    </row>
    <row r="1866" spans="19:21" x14ac:dyDescent="0.25">
      <c r="S1866" t="str">
        <f>_xlfn.CONCAT(ROUND(Samples!$A1866, 0), ", ", ROUND(Samples!$B1866, 0))</f>
        <v>-119, 37</v>
      </c>
      <c r="U1866" t="str">
        <f>_xlfn.CONCAT(ROUND(Samples!$A1866, 0), ROUND(Samples!$B1866, 0))</f>
        <v>-11937</v>
      </c>
    </row>
    <row r="1867" spans="19:21" x14ac:dyDescent="0.25">
      <c r="S1867" t="str">
        <f>_xlfn.CONCAT(ROUND(Samples!$A1867, 0), ", ", ROUND(Samples!$B1867, 0))</f>
        <v>-119, 37</v>
      </c>
      <c r="U1867" t="str">
        <f>_xlfn.CONCAT(ROUND(Samples!$A1867, 0), ROUND(Samples!$B1867, 0))</f>
        <v>-11937</v>
      </c>
    </row>
    <row r="1868" spans="19:21" x14ac:dyDescent="0.25">
      <c r="S1868" t="str">
        <f>_xlfn.CONCAT(ROUND(Samples!$A1868, 0), ", ", ROUND(Samples!$B1868, 0))</f>
        <v>-119, 37</v>
      </c>
      <c r="U1868" t="str">
        <f>_xlfn.CONCAT(ROUND(Samples!$A1868, 0), ROUND(Samples!$B1868, 0))</f>
        <v>-11937</v>
      </c>
    </row>
    <row r="1869" spans="19:21" x14ac:dyDescent="0.25">
      <c r="S1869" t="str">
        <f>_xlfn.CONCAT(ROUND(Samples!$A1869, 0), ", ", ROUND(Samples!$B1869, 0))</f>
        <v>-119, 37</v>
      </c>
      <c r="U1869" t="str">
        <f>_xlfn.CONCAT(ROUND(Samples!$A1869, 0), ROUND(Samples!$B1869, 0))</f>
        <v>-11937</v>
      </c>
    </row>
    <row r="1870" spans="19:21" x14ac:dyDescent="0.25">
      <c r="S1870" t="str">
        <f>_xlfn.CONCAT(ROUND(Samples!$A1870, 0), ", ", ROUND(Samples!$B1870, 0))</f>
        <v>-119, 37</v>
      </c>
      <c r="U1870" t="str">
        <f>_xlfn.CONCAT(ROUND(Samples!$A1870, 0), ROUND(Samples!$B1870, 0))</f>
        <v>-11937</v>
      </c>
    </row>
    <row r="1871" spans="19:21" x14ac:dyDescent="0.25">
      <c r="S1871" t="str">
        <f>_xlfn.CONCAT(ROUND(Samples!$A1871, 0), ", ", ROUND(Samples!$B1871, 0))</f>
        <v>-119, 37</v>
      </c>
      <c r="U1871" t="str">
        <f>_xlfn.CONCAT(ROUND(Samples!$A1871, 0), ROUND(Samples!$B1871, 0))</f>
        <v>-11937</v>
      </c>
    </row>
    <row r="1872" spans="19:21" x14ac:dyDescent="0.25">
      <c r="S1872" t="str">
        <f>_xlfn.CONCAT(ROUND(Samples!$A1872, 0), ", ", ROUND(Samples!$B1872, 0))</f>
        <v>-119, 37</v>
      </c>
      <c r="U1872" t="str">
        <f>_xlfn.CONCAT(ROUND(Samples!$A1872, 0), ROUND(Samples!$B1872, 0))</f>
        <v>-11937</v>
      </c>
    </row>
    <row r="1873" spans="19:21" x14ac:dyDescent="0.25">
      <c r="S1873" t="str">
        <f>_xlfn.CONCAT(ROUND(Samples!$A1873, 0), ", ", ROUND(Samples!$B1873, 0))</f>
        <v>-119, 37</v>
      </c>
      <c r="U1873" t="str">
        <f>_xlfn.CONCAT(ROUND(Samples!$A1873, 0), ROUND(Samples!$B1873, 0))</f>
        <v>-11937</v>
      </c>
    </row>
    <row r="1874" spans="19:21" x14ac:dyDescent="0.25">
      <c r="S1874" t="str">
        <f>_xlfn.CONCAT(ROUND(Samples!$A1874, 0), ", ", ROUND(Samples!$B1874, 0))</f>
        <v>-119, 37</v>
      </c>
      <c r="U1874" t="str">
        <f>_xlfn.CONCAT(ROUND(Samples!$A1874, 0), ROUND(Samples!$B1874, 0))</f>
        <v>-11937</v>
      </c>
    </row>
    <row r="1875" spans="19:21" x14ac:dyDescent="0.25">
      <c r="S1875" t="str">
        <f>_xlfn.CONCAT(ROUND(Samples!$A1875, 0), ", ", ROUND(Samples!$B1875, 0))</f>
        <v>-119, 37</v>
      </c>
      <c r="U1875" t="str">
        <f>_xlfn.CONCAT(ROUND(Samples!$A1875, 0), ROUND(Samples!$B1875, 0))</f>
        <v>-11937</v>
      </c>
    </row>
    <row r="1876" spans="19:21" x14ac:dyDescent="0.25">
      <c r="S1876" t="str">
        <f>_xlfn.CONCAT(ROUND(Samples!$A1876, 0), ", ", ROUND(Samples!$B1876, 0))</f>
        <v>-119, 37</v>
      </c>
      <c r="U1876" t="str">
        <f>_xlfn.CONCAT(ROUND(Samples!$A1876, 0), ROUND(Samples!$B1876, 0))</f>
        <v>-11937</v>
      </c>
    </row>
    <row r="1877" spans="19:21" x14ac:dyDescent="0.25">
      <c r="S1877" t="str">
        <f>_xlfn.CONCAT(ROUND(Samples!$A1877, 0), ", ", ROUND(Samples!$B1877, 0))</f>
        <v>-119, 37</v>
      </c>
      <c r="U1877" t="str">
        <f>_xlfn.CONCAT(ROUND(Samples!$A1877, 0), ROUND(Samples!$B1877, 0))</f>
        <v>-11937</v>
      </c>
    </row>
    <row r="1878" spans="19:21" x14ac:dyDescent="0.25">
      <c r="S1878" t="str">
        <f>_xlfn.CONCAT(ROUND(Samples!$A1878, 0), ", ", ROUND(Samples!$B1878, 0))</f>
        <v>-119, 37</v>
      </c>
      <c r="U1878" t="str">
        <f>_xlfn.CONCAT(ROUND(Samples!$A1878, 0), ROUND(Samples!$B1878, 0))</f>
        <v>-11937</v>
      </c>
    </row>
    <row r="1879" spans="19:21" x14ac:dyDescent="0.25">
      <c r="S1879" t="str">
        <f>_xlfn.CONCAT(ROUND(Samples!$A1879, 0), ", ", ROUND(Samples!$B1879, 0))</f>
        <v>-119, 37</v>
      </c>
      <c r="U1879" t="str">
        <f>_xlfn.CONCAT(ROUND(Samples!$A1879, 0), ROUND(Samples!$B1879, 0))</f>
        <v>-11937</v>
      </c>
    </row>
    <row r="1880" spans="19:21" x14ac:dyDescent="0.25">
      <c r="S1880" t="str">
        <f>_xlfn.CONCAT(ROUND(Samples!$A1880, 0), ", ", ROUND(Samples!$B1880, 0))</f>
        <v>-119, 37</v>
      </c>
      <c r="U1880" t="str">
        <f>_xlfn.CONCAT(ROUND(Samples!$A1880, 0), ROUND(Samples!$B1880, 0))</f>
        <v>-11937</v>
      </c>
    </row>
    <row r="1881" spans="19:21" x14ac:dyDescent="0.25">
      <c r="S1881" t="str">
        <f>_xlfn.CONCAT(ROUND(Samples!$A1881, 0), ", ", ROUND(Samples!$B1881, 0))</f>
        <v>-119, 37</v>
      </c>
      <c r="U1881" t="str">
        <f>_xlfn.CONCAT(ROUND(Samples!$A1881, 0), ROUND(Samples!$B1881, 0))</f>
        <v>-11937</v>
      </c>
    </row>
    <row r="1882" spans="19:21" x14ac:dyDescent="0.25">
      <c r="S1882" t="str">
        <f>_xlfn.CONCAT(ROUND(Samples!$A1882, 0), ", ", ROUND(Samples!$B1882, 0))</f>
        <v>-119, 37</v>
      </c>
      <c r="U1882" t="str">
        <f>_xlfn.CONCAT(ROUND(Samples!$A1882, 0), ROUND(Samples!$B1882, 0))</f>
        <v>-11937</v>
      </c>
    </row>
    <row r="1883" spans="19:21" x14ac:dyDescent="0.25">
      <c r="S1883" t="str">
        <f>_xlfn.CONCAT(ROUND(Samples!$A1883, 0), ", ", ROUND(Samples!$B1883, 0))</f>
        <v>-119, 37</v>
      </c>
      <c r="U1883" t="str">
        <f>_xlfn.CONCAT(ROUND(Samples!$A1883, 0), ROUND(Samples!$B1883, 0))</f>
        <v>-11937</v>
      </c>
    </row>
    <row r="1884" spans="19:21" x14ac:dyDescent="0.25">
      <c r="S1884" t="str">
        <f>_xlfn.CONCAT(ROUND(Samples!$A1884, 0), ", ", ROUND(Samples!$B1884, 0))</f>
        <v>-119, 37</v>
      </c>
      <c r="U1884" t="str">
        <f>_xlfn.CONCAT(ROUND(Samples!$A1884, 0), ROUND(Samples!$B1884, 0))</f>
        <v>-11937</v>
      </c>
    </row>
    <row r="1885" spans="19:21" x14ac:dyDescent="0.25">
      <c r="S1885" t="str">
        <f>_xlfn.CONCAT(ROUND(Samples!$A1885, 0), ", ", ROUND(Samples!$B1885, 0))</f>
        <v>-119, 37</v>
      </c>
      <c r="U1885" t="str">
        <f>_xlfn.CONCAT(ROUND(Samples!$A1885, 0), ROUND(Samples!$B1885, 0))</f>
        <v>-11937</v>
      </c>
    </row>
    <row r="1886" spans="19:21" x14ac:dyDescent="0.25">
      <c r="S1886" t="str">
        <f>_xlfn.CONCAT(ROUND(Samples!$A1886, 0), ", ", ROUND(Samples!$B1886, 0))</f>
        <v>-119, 37</v>
      </c>
      <c r="U1886" t="str">
        <f>_xlfn.CONCAT(ROUND(Samples!$A1886, 0), ROUND(Samples!$B1886, 0))</f>
        <v>-11937</v>
      </c>
    </row>
    <row r="1887" spans="19:21" x14ac:dyDescent="0.25">
      <c r="S1887" t="str">
        <f>_xlfn.CONCAT(ROUND(Samples!$A1887, 0), ", ", ROUND(Samples!$B1887, 0))</f>
        <v>-119, 37</v>
      </c>
      <c r="U1887" t="str">
        <f>_xlfn.CONCAT(ROUND(Samples!$A1887, 0), ROUND(Samples!$B1887, 0))</f>
        <v>-11937</v>
      </c>
    </row>
    <row r="1888" spans="19:21" x14ac:dyDescent="0.25">
      <c r="S1888" t="str">
        <f>_xlfn.CONCAT(ROUND(Samples!$A1888, 0), ", ", ROUND(Samples!$B1888, 0))</f>
        <v>-119, 37</v>
      </c>
      <c r="U1888" t="str">
        <f>_xlfn.CONCAT(ROUND(Samples!$A1888, 0), ROUND(Samples!$B1888, 0))</f>
        <v>-11937</v>
      </c>
    </row>
    <row r="1889" spans="19:21" x14ac:dyDescent="0.25">
      <c r="S1889" t="str">
        <f>_xlfn.CONCAT(ROUND(Samples!$A1889, 0), ", ", ROUND(Samples!$B1889, 0))</f>
        <v>-119, 37</v>
      </c>
      <c r="U1889" t="str">
        <f>_xlfn.CONCAT(ROUND(Samples!$A1889, 0), ROUND(Samples!$B1889, 0))</f>
        <v>-11937</v>
      </c>
    </row>
    <row r="1890" spans="19:21" x14ac:dyDescent="0.25">
      <c r="S1890" t="str">
        <f>_xlfn.CONCAT(ROUND(Samples!$A1890, 0), ", ", ROUND(Samples!$B1890, 0))</f>
        <v>-119, 37</v>
      </c>
      <c r="U1890" t="str">
        <f>_xlfn.CONCAT(ROUND(Samples!$A1890, 0), ROUND(Samples!$B1890, 0))</f>
        <v>-11937</v>
      </c>
    </row>
    <row r="1891" spans="19:21" x14ac:dyDescent="0.25">
      <c r="S1891" t="str">
        <f>_xlfn.CONCAT(ROUND(Samples!$A1891, 0), ", ", ROUND(Samples!$B1891, 0))</f>
        <v>-119, 37</v>
      </c>
      <c r="U1891" t="str">
        <f>_xlfn.CONCAT(ROUND(Samples!$A1891, 0), ROUND(Samples!$B1891, 0))</f>
        <v>-11937</v>
      </c>
    </row>
    <row r="1892" spans="19:21" x14ac:dyDescent="0.25">
      <c r="S1892" t="str">
        <f>_xlfn.CONCAT(ROUND(Samples!$A1892, 0), ", ", ROUND(Samples!$B1892, 0))</f>
        <v>-119, 37</v>
      </c>
      <c r="U1892" t="str">
        <f>_xlfn.CONCAT(ROUND(Samples!$A1892, 0), ROUND(Samples!$B1892, 0))</f>
        <v>-11937</v>
      </c>
    </row>
    <row r="1893" spans="19:21" x14ac:dyDescent="0.25">
      <c r="S1893" t="str">
        <f>_xlfn.CONCAT(ROUND(Samples!$A1893, 0), ", ", ROUND(Samples!$B1893, 0))</f>
        <v>-119, 37</v>
      </c>
      <c r="U1893" t="str">
        <f>_xlfn.CONCAT(ROUND(Samples!$A1893, 0), ROUND(Samples!$B1893, 0))</f>
        <v>-11937</v>
      </c>
    </row>
    <row r="1894" spans="19:21" x14ac:dyDescent="0.25">
      <c r="S1894" t="str">
        <f>_xlfn.CONCAT(ROUND(Samples!$A1894, 0), ", ", ROUND(Samples!$B1894, 0))</f>
        <v>-119, 37</v>
      </c>
      <c r="U1894" t="str">
        <f>_xlfn.CONCAT(ROUND(Samples!$A1894, 0), ROUND(Samples!$B1894, 0))</f>
        <v>-11937</v>
      </c>
    </row>
    <row r="1895" spans="19:21" x14ac:dyDescent="0.25">
      <c r="S1895" t="str">
        <f>_xlfn.CONCAT(ROUND(Samples!$A1895, 0), ", ", ROUND(Samples!$B1895, 0))</f>
        <v>-119, 37</v>
      </c>
      <c r="U1895" t="str">
        <f>_xlfn.CONCAT(ROUND(Samples!$A1895, 0), ROUND(Samples!$B1895, 0))</f>
        <v>-11937</v>
      </c>
    </row>
    <row r="1896" spans="19:21" x14ac:dyDescent="0.25">
      <c r="S1896" t="str">
        <f>_xlfn.CONCAT(ROUND(Samples!$A1896, 0), ", ", ROUND(Samples!$B1896, 0))</f>
        <v>-119, 37</v>
      </c>
      <c r="U1896" t="str">
        <f>_xlfn.CONCAT(ROUND(Samples!$A1896, 0), ROUND(Samples!$B1896, 0))</f>
        <v>-11937</v>
      </c>
    </row>
    <row r="1897" spans="19:21" x14ac:dyDescent="0.25">
      <c r="S1897" t="str">
        <f>_xlfn.CONCAT(ROUND(Samples!$A1897, 0), ", ", ROUND(Samples!$B1897, 0))</f>
        <v>-119, 37</v>
      </c>
      <c r="U1897" t="str">
        <f>_xlfn.CONCAT(ROUND(Samples!$A1897, 0), ROUND(Samples!$B1897, 0))</f>
        <v>-11937</v>
      </c>
    </row>
    <row r="1898" spans="19:21" x14ac:dyDescent="0.25">
      <c r="S1898" t="str">
        <f>_xlfn.CONCAT(ROUND(Samples!$A1898, 0), ", ", ROUND(Samples!$B1898, 0))</f>
        <v>-119, 37</v>
      </c>
      <c r="U1898" t="str">
        <f>_xlfn.CONCAT(ROUND(Samples!$A1898, 0), ROUND(Samples!$B1898, 0))</f>
        <v>-11937</v>
      </c>
    </row>
    <row r="1899" spans="19:21" x14ac:dyDescent="0.25">
      <c r="S1899" t="str">
        <f>_xlfn.CONCAT(ROUND(Samples!$A1899, 0), ", ", ROUND(Samples!$B1899, 0))</f>
        <v>-119, 37</v>
      </c>
      <c r="U1899" t="str">
        <f>_xlfn.CONCAT(ROUND(Samples!$A1899, 0), ROUND(Samples!$B1899, 0))</f>
        <v>-11937</v>
      </c>
    </row>
    <row r="1900" spans="19:21" x14ac:dyDescent="0.25">
      <c r="S1900" t="str">
        <f>_xlfn.CONCAT(ROUND(Samples!$A1900, 0), ", ", ROUND(Samples!$B1900, 0))</f>
        <v>-119, 37</v>
      </c>
      <c r="U1900" t="str">
        <f>_xlfn.CONCAT(ROUND(Samples!$A1900, 0), ROUND(Samples!$B1900, 0))</f>
        <v>-11937</v>
      </c>
    </row>
    <row r="1901" spans="19:21" x14ac:dyDescent="0.25">
      <c r="S1901" t="str">
        <f>_xlfn.CONCAT(ROUND(Samples!$A1901, 0), ", ", ROUND(Samples!$B1901, 0))</f>
        <v>-119, 37</v>
      </c>
      <c r="U1901" t="str">
        <f>_xlfn.CONCAT(ROUND(Samples!$A1901, 0), ROUND(Samples!$B1901, 0))</f>
        <v>-11937</v>
      </c>
    </row>
    <row r="1902" spans="19:21" x14ac:dyDescent="0.25">
      <c r="S1902" t="str">
        <f>_xlfn.CONCAT(ROUND(Samples!$A1902, 0), ", ", ROUND(Samples!$B1902, 0))</f>
        <v>-119, 37</v>
      </c>
      <c r="U1902" t="str">
        <f>_xlfn.CONCAT(ROUND(Samples!$A1902, 0), ROUND(Samples!$B1902, 0))</f>
        <v>-11937</v>
      </c>
    </row>
    <row r="1903" spans="19:21" x14ac:dyDescent="0.25">
      <c r="S1903" t="str">
        <f>_xlfn.CONCAT(ROUND(Samples!$A1903, 0), ", ", ROUND(Samples!$B1903, 0))</f>
        <v>-119, 37</v>
      </c>
      <c r="U1903" t="str">
        <f>_xlfn.CONCAT(ROUND(Samples!$A1903, 0), ROUND(Samples!$B1903, 0))</f>
        <v>-11937</v>
      </c>
    </row>
    <row r="1904" spans="19:21" x14ac:dyDescent="0.25">
      <c r="S1904" t="str">
        <f>_xlfn.CONCAT(ROUND(Samples!$A1904, 0), ", ", ROUND(Samples!$B1904, 0))</f>
        <v>-119, 37</v>
      </c>
      <c r="U1904" t="str">
        <f>_xlfn.CONCAT(ROUND(Samples!$A1904, 0), ROUND(Samples!$B1904, 0))</f>
        <v>-11937</v>
      </c>
    </row>
    <row r="1905" spans="19:21" x14ac:dyDescent="0.25">
      <c r="S1905" t="str">
        <f>_xlfn.CONCAT(ROUND(Samples!$A1905, 0), ", ", ROUND(Samples!$B1905, 0))</f>
        <v>-119, 37</v>
      </c>
      <c r="U1905" t="str">
        <f>_xlfn.CONCAT(ROUND(Samples!$A1905, 0), ROUND(Samples!$B1905, 0))</f>
        <v>-11937</v>
      </c>
    </row>
    <row r="1906" spans="19:21" x14ac:dyDescent="0.25">
      <c r="S1906" t="str">
        <f>_xlfn.CONCAT(ROUND(Samples!$A1906, 0), ", ", ROUND(Samples!$B1906, 0))</f>
        <v>-119, 37</v>
      </c>
      <c r="U1906" t="str">
        <f>_xlfn.CONCAT(ROUND(Samples!$A1906, 0), ROUND(Samples!$B1906, 0))</f>
        <v>-11937</v>
      </c>
    </row>
    <row r="1907" spans="19:21" x14ac:dyDescent="0.25">
      <c r="S1907" t="str">
        <f>_xlfn.CONCAT(ROUND(Samples!$A1907, 0), ", ", ROUND(Samples!$B1907, 0))</f>
        <v>-119, 37</v>
      </c>
      <c r="U1907" t="str">
        <f>_xlfn.CONCAT(ROUND(Samples!$A1907, 0), ROUND(Samples!$B1907, 0))</f>
        <v>-11937</v>
      </c>
    </row>
    <row r="1908" spans="19:21" x14ac:dyDescent="0.25">
      <c r="S1908" t="str">
        <f>_xlfn.CONCAT(ROUND(Samples!$A1908, 0), ", ", ROUND(Samples!$B1908, 0))</f>
        <v>-119, 37</v>
      </c>
      <c r="U1908" t="str">
        <f>_xlfn.CONCAT(ROUND(Samples!$A1908, 0), ROUND(Samples!$B1908, 0))</f>
        <v>-11937</v>
      </c>
    </row>
    <row r="1909" spans="19:21" x14ac:dyDescent="0.25">
      <c r="S1909" t="str">
        <f>_xlfn.CONCAT(ROUND(Samples!$A1909, 0), ", ", ROUND(Samples!$B1909, 0))</f>
        <v>-119, 37</v>
      </c>
      <c r="U1909" t="str">
        <f>_xlfn.CONCAT(ROUND(Samples!$A1909, 0), ROUND(Samples!$B1909, 0))</f>
        <v>-11937</v>
      </c>
    </row>
    <row r="1910" spans="19:21" x14ac:dyDescent="0.25">
      <c r="S1910" t="str">
        <f>_xlfn.CONCAT(ROUND(Samples!$A1910, 0), ", ", ROUND(Samples!$B1910, 0))</f>
        <v>-119, 37</v>
      </c>
      <c r="U1910" t="str">
        <f>_xlfn.CONCAT(ROUND(Samples!$A1910, 0), ROUND(Samples!$B1910, 0))</f>
        <v>-11937</v>
      </c>
    </row>
    <row r="1911" spans="19:21" x14ac:dyDescent="0.25">
      <c r="S1911" t="str">
        <f>_xlfn.CONCAT(ROUND(Samples!$A1911, 0), ", ", ROUND(Samples!$B1911, 0))</f>
        <v>-119, 37</v>
      </c>
      <c r="U1911" t="str">
        <f>_xlfn.CONCAT(ROUND(Samples!$A1911, 0), ROUND(Samples!$B1911, 0))</f>
        <v>-11937</v>
      </c>
    </row>
    <row r="1912" spans="19:21" x14ac:dyDescent="0.25">
      <c r="S1912" t="str">
        <f>_xlfn.CONCAT(ROUND(Samples!$A1912, 0), ", ", ROUND(Samples!$B1912, 0))</f>
        <v>-119, 37</v>
      </c>
      <c r="U1912" t="str">
        <f>_xlfn.CONCAT(ROUND(Samples!$A1912, 0), ROUND(Samples!$B1912, 0))</f>
        <v>-11937</v>
      </c>
    </row>
    <row r="1913" spans="19:21" x14ac:dyDescent="0.25">
      <c r="S1913" t="str">
        <f>_xlfn.CONCAT(ROUND(Samples!$A1913, 0), ", ", ROUND(Samples!$B1913, 0))</f>
        <v>-119, 37</v>
      </c>
      <c r="U1913" t="str">
        <f>_xlfn.CONCAT(ROUND(Samples!$A1913, 0), ROUND(Samples!$B1913, 0))</f>
        <v>-11937</v>
      </c>
    </row>
    <row r="1914" spans="19:21" x14ac:dyDescent="0.25">
      <c r="S1914" t="str">
        <f>_xlfn.CONCAT(ROUND(Samples!$A1914, 0), ", ", ROUND(Samples!$B1914, 0))</f>
        <v>-119, 37</v>
      </c>
      <c r="U1914" t="str">
        <f>_xlfn.CONCAT(ROUND(Samples!$A1914, 0), ROUND(Samples!$B1914, 0))</f>
        <v>-11937</v>
      </c>
    </row>
    <row r="1915" spans="19:21" x14ac:dyDescent="0.25">
      <c r="S1915" t="str">
        <f>_xlfn.CONCAT(ROUND(Samples!$A1915, 0), ", ", ROUND(Samples!$B1915, 0))</f>
        <v>-119, 37</v>
      </c>
      <c r="U1915" t="str">
        <f>_xlfn.CONCAT(ROUND(Samples!$A1915, 0), ROUND(Samples!$B1915, 0))</f>
        <v>-11937</v>
      </c>
    </row>
    <row r="1916" spans="19:21" x14ac:dyDescent="0.25">
      <c r="S1916" t="str">
        <f>_xlfn.CONCAT(ROUND(Samples!$A1916, 0), ", ", ROUND(Samples!$B1916, 0))</f>
        <v>-119, 37</v>
      </c>
      <c r="U1916" t="str">
        <f>_xlfn.CONCAT(ROUND(Samples!$A1916, 0), ROUND(Samples!$B1916, 0))</f>
        <v>-11937</v>
      </c>
    </row>
    <row r="1917" spans="19:21" x14ac:dyDescent="0.25">
      <c r="S1917" t="str">
        <f>_xlfn.CONCAT(ROUND(Samples!$A1917, 0), ", ", ROUND(Samples!$B1917, 0))</f>
        <v>-119, 37</v>
      </c>
      <c r="U1917" t="str">
        <f>_xlfn.CONCAT(ROUND(Samples!$A1917, 0), ROUND(Samples!$B1917, 0))</f>
        <v>-11937</v>
      </c>
    </row>
    <row r="1918" spans="19:21" x14ac:dyDescent="0.25">
      <c r="S1918" t="str">
        <f>_xlfn.CONCAT(ROUND(Samples!$A1918, 0), ", ", ROUND(Samples!$B1918, 0))</f>
        <v>-119, 37</v>
      </c>
      <c r="U1918" t="str">
        <f>_xlfn.CONCAT(ROUND(Samples!$A1918, 0), ROUND(Samples!$B1918, 0))</f>
        <v>-11937</v>
      </c>
    </row>
    <row r="1919" spans="19:21" x14ac:dyDescent="0.25">
      <c r="S1919" t="str">
        <f>_xlfn.CONCAT(ROUND(Samples!$A1919, 0), ", ", ROUND(Samples!$B1919, 0))</f>
        <v>-119, 37</v>
      </c>
      <c r="U1919" t="str">
        <f>_xlfn.CONCAT(ROUND(Samples!$A1919, 0), ROUND(Samples!$B1919, 0))</f>
        <v>-11937</v>
      </c>
    </row>
    <row r="1920" spans="19:21" x14ac:dyDescent="0.25">
      <c r="S1920" t="str">
        <f>_xlfn.CONCAT(ROUND(Samples!$A1920, 0), ", ", ROUND(Samples!$B1920, 0))</f>
        <v>-119, 37</v>
      </c>
      <c r="U1920" t="str">
        <f>_xlfn.CONCAT(ROUND(Samples!$A1920, 0), ROUND(Samples!$B1920, 0))</f>
        <v>-11937</v>
      </c>
    </row>
    <row r="1921" spans="19:21" x14ac:dyDescent="0.25">
      <c r="S1921" t="str">
        <f>_xlfn.CONCAT(ROUND(Samples!$A1921, 0), ", ", ROUND(Samples!$B1921, 0))</f>
        <v>-119, 37</v>
      </c>
      <c r="U1921" t="str">
        <f>_xlfn.CONCAT(ROUND(Samples!$A1921, 0), ROUND(Samples!$B1921, 0))</f>
        <v>-11937</v>
      </c>
    </row>
    <row r="1922" spans="19:21" x14ac:dyDescent="0.25">
      <c r="S1922" t="str">
        <f>_xlfn.CONCAT(ROUND(Samples!$A1922, 0), ", ", ROUND(Samples!$B1922, 0))</f>
        <v>-119, 37</v>
      </c>
      <c r="U1922" t="str">
        <f>_xlfn.CONCAT(ROUND(Samples!$A1922, 0), ROUND(Samples!$B1922, 0))</f>
        <v>-11937</v>
      </c>
    </row>
    <row r="1923" spans="19:21" x14ac:dyDescent="0.25">
      <c r="S1923" t="str">
        <f>_xlfn.CONCAT(ROUND(Samples!$A1923, 0), ", ", ROUND(Samples!$B1923, 0))</f>
        <v>-119, 37</v>
      </c>
      <c r="U1923" t="str">
        <f>_xlfn.CONCAT(ROUND(Samples!$A1923, 0), ROUND(Samples!$B1923, 0))</f>
        <v>-11937</v>
      </c>
    </row>
    <row r="1924" spans="19:21" x14ac:dyDescent="0.25">
      <c r="S1924" t="str">
        <f>_xlfn.CONCAT(ROUND(Samples!$A1924, 0), ", ", ROUND(Samples!$B1924, 0))</f>
        <v>-119, 37</v>
      </c>
      <c r="U1924" t="str">
        <f>_xlfn.CONCAT(ROUND(Samples!$A1924, 0), ROUND(Samples!$B1924, 0))</f>
        <v>-11937</v>
      </c>
    </row>
    <row r="1925" spans="19:21" x14ac:dyDescent="0.25">
      <c r="S1925" t="str">
        <f>_xlfn.CONCAT(ROUND(Samples!$A1925, 0), ", ", ROUND(Samples!$B1925, 0))</f>
        <v>-119, 37</v>
      </c>
      <c r="U1925" t="str">
        <f>_xlfn.CONCAT(ROUND(Samples!$A1925, 0), ROUND(Samples!$B1925, 0))</f>
        <v>-11937</v>
      </c>
    </row>
    <row r="1926" spans="19:21" x14ac:dyDescent="0.25">
      <c r="S1926" t="str">
        <f>_xlfn.CONCAT(ROUND(Samples!$A1926, 0), ", ", ROUND(Samples!$B1926, 0))</f>
        <v>-119, 37</v>
      </c>
      <c r="U1926" t="str">
        <f>_xlfn.CONCAT(ROUND(Samples!$A1926, 0), ROUND(Samples!$B1926, 0))</f>
        <v>-11937</v>
      </c>
    </row>
    <row r="1927" spans="19:21" x14ac:dyDescent="0.25">
      <c r="S1927" t="str">
        <f>_xlfn.CONCAT(ROUND(Samples!$A1927, 0), ", ", ROUND(Samples!$B1927, 0))</f>
        <v>-119, 37</v>
      </c>
      <c r="U1927" t="str">
        <f>_xlfn.CONCAT(ROUND(Samples!$A1927, 0), ROUND(Samples!$B1927, 0))</f>
        <v>-11937</v>
      </c>
    </row>
    <row r="1928" spans="19:21" x14ac:dyDescent="0.25">
      <c r="S1928" t="str">
        <f>_xlfn.CONCAT(ROUND(Samples!$A1928, 0), ", ", ROUND(Samples!$B1928, 0))</f>
        <v>-119, 38</v>
      </c>
      <c r="U1928" t="str">
        <f>_xlfn.CONCAT(ROUND(Samples!$A1928, 0), ROUND(Samples!$B1928, 0))</f>
        <v>-11938</v>
      </c>
    </row>
    <row r="1929" spans="19:21" x14ac:dyDescent="0.25">
      <c r="S1929" t="str">
        <f>_xlfn.CONCAT(ROUND(Samples!$A1929, 0), ", ", ROUND(Samples!$B1929, 0))</f>
        <v>-119, 38</v>
      </c>
      <c r="U1929" t="str">
        <f>_xlfn.CONCAT(ROUND(Samples!$A1929, 0), ROUND(Samples!$B1929, 0))</f>
        <v>-11938</v>
      </c>
    </row>
    <row r="1930" spans="19:21" x14ac:dyDescent="0.25">
      <c r="S1930" t="str">
        <f>_xlfn.CONCAT(ROUND(Samples!$A1930, 0), ", ", ROUND(Samples!$B1930, 0))</f>
        <v>-119, 38</v>
      </c>
      <c r="U1930" t="str">
        <f>_xlfn.CONCAT(ROUND(Samples!$A1930, 0), ROUND(Samples!$B1930, 0))</f>
        <v>-11938</v>
      </c>
    </row>
    <row r="1931" spans="19:21" x14ac:dyDescent="0.25">
      <c r="S1931" t="str">
        <f>_xlfn.CONCAT(ROUND(Samples!$A1931, 0), ", ", ROUND(Samples!$B1931, 0))</f>
        <v>-119, 38</v>
      </c>
      <c r="U1931" t="str">
        <f>_xlfn.CONCAT(ROUND(Samples!$A1931, 0), ROUND(Samples!$B1931, 0))</f>
        <v>-11938</v>
      </c>
    </row>
    <row r="1932" spans="19:21" x14ac:dyDescent="0.25">
      <c r="S1932" t="str">
        <f>_xlfn.CONCAT(ROUND(Samples!$A1932, 0), ", ", ROUND(Samples!$B1932, 0))</f>
        <v>-119, 38</v>
      </c>
      <c r="U1932" t="str">
        <f>_xlfn.CONCAT(ROUND(Samples!$A1932, 0), ROUND(Samples!$B1932, 0))</f>
        <v>-11938</v>
      </c>
    </row>
    <row r="1933" spans="19:21" x14ac:dyDescent="0.25">
      <c r="S1933" t="str">
        <f>_xlfn.CONCAT(ROUND(Samples!$A1933, 0), ", ", ROUND(Samples!$B1933, 0))</f>
        <v>-119, 38</v>
      </c>
      <c r="U1933" t="str">
        <f>_xlfn.CONCAT(ROUND(Samples!$A1933, 0), ROUND(Samples!$B1933, 0))</f>
        <v>-11938</v>
      </c>
    </row>
    <row r="1934" spans="19:21" x14ac:dyDescent="0.25">
      <c r="S1934" t="str">
        <f>_xlfn.CONCAT(ROUND(Samples!$A1934, 0), ", ", ROUND(Samples!$B1934, 0))</f>
        <v>-119, 38</v>
      </c>
      <c r="U1934" t="str">
        <f>_xlfn.CONCAT(ROUND(Samples!$A1934, 0), ROUND(Samples!$B1934, 0))</f>
        <v>-11938</v>
      </c>
    </row>
    <row r="1935" spans="19:21" x14ac:dyDescent="0.25">
      <c r="S1935" t="str">
        <f>_xlfn.CONCAT(ROUND(Samples!$A1935, 0), ", ", ROUND(Samples!$B1935, 0))</f>
        <v>-119, 38</v>
      </c>
      <c r="U1935" t="str">
        <f>_xlfn.CONCAT(ROUND(Samples!$A1935, 0), ROUND(Samples!$B1935, 0))</f>
        <v>-11938</v>
      </c>
    </row>
    <row r="1936" spans="19:21" x14ac:dyDescent="0.25">
      <c r="S1936" t="str">
        <f>_xlfn.CONCAT(ROUND(Samples!$A1936, 0), ", ", ROUND(Samples!$B1936, 0))</f>
        <v>-119, 38</v>
      </c>
      <c r="U1936" t="str">
        <f>_xlfn.CONCAT(ROUND(Samples!$A1936, 0), ROUND(Samples!$B1936, 0))</f>
        <v>-11938</v>
      </c>
    </row>
    <row r="1937" spans="19:21" x14ac:dyDescent="0.25">
      <c r="S1937" t="str">
        <f>_xlfn.CONCAT(ROUND(Samples!$A1937, 0), ", ", ROUND(Samples!$B1937, 0))</f>
        <v>-119, 38</v>
      </c>
      <c r="U1937" t="str">
        <f>_xlfn.CONCAT(ROUND(Samples!$A1937, 0), ROUND(Samples!$B1937, 0))</f>
        <v>-11938</v>
      </c>
    </row>
    <row r="1938" spans="19:21" x14ac:dyDescent="0.25">
      <c r="S1938" t="str">
        <f>_xlfn.CONCAT(ROUND(Samples!$A1938, 0), ", ", ROUND(Samples!$B1938, 0))</f>
        <v>-119, 38</v>
      </c>
      <c r="U1938" t="str">
        <f>_xlfn.CONCAT(ROUND(Samples!$A1938, 0), ROUND(Samples!$B1938, 0))</f>
        <v>-11938</v>
      </c>
    </row>
    <row r="1939" spans="19:21" x14ac:dyDescent="0.25">
      <c r="S1939" t="str">
        <f>_xlfn.CONCAT(ROUND(Samples!$A1939, 0), ", ", ROUND(Samples!$B1939, 0))</f>
        <v>-119, 38</v>
      </c>
      <c r="U1939" t="str">
        <f>_xlfn.CONCAT(ROUND(Samples!$A1939, 0), ROUND(Samples!$B1939, 0))</f>
        <v>-11938</v>
      </c>
    </row>
    <row r="1940" spans="19:21" x14ac:dyDescent="0.25">
      <c r="S1940" t="str">
        <f>_xlfn.CONCAT(ROUND(Samples!$A1940, 0), ", ", ROUND(Samples!$B1940, 0))</f>
        <v>-119, 38</v>
      </c>
      <c r="U1940" t="str">
        <f>_xlfn.CONCAT(ROUND(Samples!$A1940, 0), ROUND(Samples!$B1940, 0))</f>
        <v>-11938</v>
      </c>
    </row>
    <row r="1941" spans="19:21" x14ac:dyDescent="0.25">
      <c r="S1941" t="str">
        <f>_xlfn.CONCAT(ROUND(Samples!$A1941, 0), ", ", ROUND(Samples!$B1941, 0))</f>
        <v>-119, 38</v>
      </c>
      <c r="U1941" t="str">
        <f>_xlfn.CONCAT(ROUND(Samples!$A1941, 0), ROUND(Samples!$B1941, 0))</f>
        <v>-11938</v>
      </c>
    </row>
    <row r="1942" spans="19:21" x14ac:dyDescent="0.25">
      <c r="S1942" t="str">
        <f>_xlfn.CONCAT(ROUND(Samples!$A1942, 0), ", ", ROUND(Samples!$B1942, 0))</f>
        <v>-119, 38</v>
      </c>
      <c r="U1942" t="str">
        <f>_xlfn.CONCAT(ROUND(Samples!$A1942, 0), ROUND(Samples!$B1942, 0))</f>
        <v>-11938</v>
      </c>
    </row>
    <row r="1943" spans="19:21" x14ac:dyDescent="0.25">
      <c r="S1943" t="str">
        <f>_xlfn.CONCAT(ROUND(Samples!$A1943, 0), ", ", ROUND(Samples!$B1943, 0))</f>
        <v>-119, 38</v>
      </c>
      <c r="U1943" t="str">
        <f>_xlfn.CONCAT(ROUND(Samples!$A1943, 0), ROUND(Samples!$B1943, 0))</f>
        <v>-11938</v>
      </c>
    </row>
    <row r="1944" spans="19:21" x14ac:dyDescent="0.25">
      <c r="S1944" t="str">
        <f>_xlfn.CONCAT(ROUND(Samples!$A1944, 0), ", ", ROUND(Samples!$B1944, 0))</f>
        <v>-119, 38</v>
      </c>
      <c r="U1944" t="str">
        <f>_xlfn.CONCAT(ROUND(Samples!$A1944, 0), ROUND(Samples!$B1944, 0))</f>
        <v>-11938</v>
      </c>
    </row>
    <row r="1945" spans="19:21" x14ac:dyDescent="0.25">
      <c r="S1945" t="str">
        <f>_xlfn.CONCAT(ROUND(Samples!$A1945, 0), ", ", ROUND(Samples!$B1945, 0))</f>
        <v>-119, 38</v>
      </c>
      <c r="U1945" t="str">
        <f>_xlfn.CONCAT(ROUND(Samples!$A1945, 0), ROUND(Samples!$B1945, 0))</f>
        <v>-11938</v>
      </c>
    </row>
    <row r="1946" spans="19:21" x14ac:dyDescent="0.25">
      <c r="S1946" t="str">
        <f>_xlfn.CONCAT(ROUND(Samples!$A1946, 0), ", ", ROUND(Samples!$B1946, 0))</f>
        <v>-119, 38</v>
      </c>
      <c r="U1946" t="str">
        <f>_xlfn.CONCAT(ROUND(Samples!$A1946, 0), ROUND(Samples!$B1946, 0))</f>
        <v>-11938</v>
      </c>
    </row>
    <row r="1947" spans="19:21" x14ac:dyDescent="0.25">
      <c r="S1947" t="str">
        <f>_xlfn.CONCAT(ROUND(Samples!$A1947, 0), ", ", ROUND(Samples!$B1947, 0))</f>
        <v>-119, 38</v>
      </c>
      <c r="U1947" t="str">
        <f>_xlfn.CONCAT(ROUND(Samples!$A1947, 0), ROUND(Samples!$B1947, 0))</f>
        <v>-11938</v>
      </c>
    </row>
    <row r="1948" spans="19:21" x14ac:dyDescent="0.25">
      <c r="S1948" t="str">
        <f>_xlfn.CONCAT(ROUND(Samples!$A1948, 0), ", ", ROUND(Samples!$B1948, 0))</f>
        <v>-119, 38</v>
      </c>
      <c r="U1948" t="str">
        <f>_xlfn.CONCAT(ROUND(Samples!$A1948, 0), ROUND(Samples!$B1948, 0))</f>
        <v>-11938</v>
      </c>
    </row>
    <row r="1949" spans="19:21" x14ac:dyDescent="0.25">
      <c r="S1949" t="str">
        <f>_xlfn.CONCAT(ROUND(Samples!$A1949, 0), ", ", ROUND(Samples!$B1949, 0))</f>
        <v>-119, 38</v>
      </c>
      <c r="U1949" t="str">
        <f>_xlfn.CONCAT(ROUND(Samples!$A1949, 0), ROUND(Samples!$B1949, 0))</f>
        <v>-11938</v>
      </c>
    </row>
    <row r="1950" spans="19:21" x14ac:dyDescent="0.25">
      <c r="S1950" t="str">
        <f>_xlfn.CONCAT(ROUND(Samples!$A1950, 0), ", ", ROUND(Samples!$B1950, 0))</f>
        <v>-119, 38</v>
      </c>
      <c r="U1950" t="str">
        <f>_xlfn.CONCAT(ROUND(Samples!$A1950, 0), ROUND(Samples!$B1950, 0))</f>
        <v>-11938</v>
      </c>
    </row>
    <row r="1951" spans="19:21" x14ac:dyDescent="0.25">
      <c r="S1951" t="str">
        <f>_xlfn.CONCAT(ROUND(Samples!$A1951, 0), ", ", ROUND(Samples!$B1951, 0))</f>
        <v>-119, 38</v>
      </c>
      <c r="U1951" t="str">
        <f>_xlfn.CONCAT(ROUND(Samples!$A1951, 0), ROUND(Samples!$B1951, 0))</f>
        <v>-11938</v>
      </c>
    </row>
    <row r="1952" spans="19:21" x14ac:dyDescent="0.25">
      <c r="S1952" t="str">
        <f>_xlfn.CONCAT(ROUND(Samples!$A1952, 0), ", ", ROUND(Samples!$B1952, 0))</f>
        <v>-119, 38</v>
      </c>
      <c r="U1952" t="str">
        <f>_xlfn.CONCAT(ROUND(Samples!$A1952, 0), ROUND(Samples!$B1952, 0))</f>
        <v>-11938</v>
      </c>
    </row>
    <row r="1953" spans="19:21" x14ac:dyDescent="0.25">
      <c r="S1953" t="str">
        <f>_xlfn.CONCAT(ROUND(Samples!$A1953, 0), ", ", ROUND(Samples!$B1953, 0))</f>
        <v>-119, 38</v>
      </c>
      <c r="U1953" t="str">
        <f>_xlfn.CONCAT(ROUND(Samples!$A1953, 0), ROUND(Samples!$B1953, 0))</f>
        <v>-11938</v>
      </c>
    </row>
    <row r="1954" spans="19:21" x14ac:dyDescent="0.25">
      <c r="S1954" t="str">
        <f>_xlfn.CONCAT(ROUND(Samples!$A1954, 0), ", ", ROUND(Samples!$B1954, 0))</f>
        <v>-119, 38</v>
      </c>
      <c r="U1954" t="str">
        <f>_xlfn.CONCAT(ROUND(Samples!$A1954, 0), ROUND(Samples!$B1954, 0))</f>
        <v>-11938</v>
      </c>
    </row>
    <row r="1955" spans="19:21" x14ac:dyDescent="0.25">
      <c r="S1955" t="str">
        <f>_xlfn.CONCAT(ROUND(Samples!$A1955, 0), ", ", ROUND(Samples!$B1955, 0))</f>
        <v>-119, 38</v>
      </c>
      <c r="U1955" t="str">
        <f>_xlfn.CONCAT(ROUND(Samples!$A1955, 0), ROUND(Samples!$B1955, 0))</f>
        <v>-11938</v>
      </c>
    </row>
    <row r="1956" spans="19:21" x14ac:dyDescent="0.25">
      <c r="S1956" t="str">
        <f>_xlfn.CONCAT(ROUND(Samples!$A1956, 0), ", ", ROUND(Samples!$B1956, 0))</f>
        <v>-119, 38</v>
      </c>
      <c r="U1956" t="str">
        <f>_xlfn.CONCAT(ROUND(Samples!$A1956, 0), ROUND(Samples!$B1956, 0))</f>
        <v>-11938</v>
      </c>
    </row>
    <row r="1957" spans="19:21" x14ac:dyDescent="0.25">
      <c r="S1957" t="str">
        <f>_xlfn.CONCAT(ROUND(Samples!$A1957, 0), ", ", ROUND(Samples!$B1957, 0))</f>
        <v>-119, 37</v>
      </c>
      <c r="U1957" t="str">
        <f>_xlfn.CONCAT(ROUND(Samples!$A1957, 0), ROUND(Samples!$B1957, 0))</f>
        <v>-11937</v>
      </c>
    </row>
    <row r="1958" spans="19:21" x14ac:dyDescent="0.25">
      <c r="S1958" t="str">
        <f>_xlfn.CONCAT(ROUND(Samples!$A1958, 0), ", ", ROUND(Samples!$B1958, 0))</f>
        <v>-119, 37</v>
      </c>
      <c r="U1958" t="str">
        <f>_xlfn.CONCAT(ROUND(Samples!$A1958, 0), ROUND(Samples!$B1958, 0))</f>
        <v>-11937</v>
      </c>
    </row>
    <row r="1959" spans="19:21" x14ac:dyDescent="0.25">
      <c r="S1959" t="str">
        <f>_xlfn.CONCAT(ROUND(Samples!$A1959, 0), ", ", ROUND(Samples!$B1959, 0))</f>
        <v>-119, 38</v>
      </c>
      <c r="U1959" t="str">
        <f>_xlfn.CONCAT(ROUND(Samples!$A1959, 0), ROUND(Samples!$B1959, 0))</f>
        <v>-11938</v>
      </c>
    </row>
    <row r="1960" spans="19:21" x14ac:dyDescent="0.25">
      <c r="S1960" t="str">
        <f>_xlfn.CONCAT(ROUND(Samples!$A1960, 0), ", ", ROUND(Samples!$B1960, 0))</f>
        <v>-119, 37</v>
      </c>
      <c r="U1960" t="str">
        <f>_xlfn.CONCAT(ROUND(Samples!$A1960, 0), ROUND(Samples!$B1960, 0))</f>
        <v>-11937</v>
      </c>
    </row>
    <row r="1961" spans="19:21" x14ac:dyDescent="0.25">
      <c r="S1961" t="str">
        <f>_xlfn.CONCAT(ROUND(Samples!$A1961, 0), ", ", ROUND(Samples!$B1961, 0))</f>
        <v>-119, 37</v>
      </c>
      <c r="U1961" t="str">
        <f>_xlfn.CONCAT(ROUND(Samples!$A1961, 0), ROUND(Samples!$B1961, 0))</f>
        <v>-11937</v>
      </c>
    </row>
    <row r="1962" spans="19:21" x14ac:dyDescent="0.25">
      <c r="S1962" t="str">
        <f>_xlfn.CONCAT(ROUND(Samples!$A1962, 0), ", ", ROUND(Samples!$B1962, 0))</f>
        <v>-119, 37</v>
      </c>
      <c r="U1962" t="str">
        <f>_xlfn.CONCAT(ROUND(Samples!$A1962, 0), ROUND(Samples!$B1962, 0))</f>
        <v>-11937</v>
      </c>
    </row>
    <row r="1963" spans="19:21" x14ac:dyDescent="0.25">
      <c r="S1963" t="str">
        <f>_xlfn.CONCAT(ROUND(Samples!$A1963, 0), ", ", ROUND(Samples!$B1963, 0))</f>
        <v>-119, 37</v>
      </c>
      <c r="U1963" t="str">
        <f>_xlfn.CONCAT(ROUND(Samples!$A1963, 0), ROUND(Samples!$B1963, 0))</f>
        <v>-11937</v>
      </c>
    </row>
    <row r="1964" spans="19:21" x14ac:dyDescent="0.25">
      <c r="S1964" t="str">
        <f>_xlfn.CONCAT(ROUND(Samples!$A1964, 0), ", ", ROUND(Samples!$B1964, 0))</f>
        <v>-119, 37</v>
      </c>
      <c r="U1964" t="str">
        <f>_xlfn.CONCAT(ROUND(Samples!$A1964, 0), ROUND(Samples!$B1964, 0))</f>
        <v>-11937</v>
      </c>
    </row>
    <row r="1965" spans="19:21" x14ac:dyDescent="0.25">
      <c r="S1965" t="str">
        <f>_xlfn.CONCAT(ROUND(Samples!$A1965, 0), ", ", ROUND(Samples!$B1965, 0))</f>
        <v>-119, 37</v>
      </c>
      <c r="U1965" t="str">
        <f>_xlfn.CONCAT(ROUND(Samples!$A1965, 0), ROUND(Samples!$B1965, 0))</f>
        <v>-11937</v>
      </c>
    </row>
    <row r="1966" spans="19:21" x14ac:dyDescent="0.25">
      <c r="S1966" t="str">
        <f>_xlfn.CONCAT(ROUND(Samples!$A1966, 0), ", ", ROUND(Samples!$B1966, 0))</f>
        <v>-119, 37</v>
      </c>
      <c r="U1966" t="str">
        <f>_xlfn.CONCAT(ROUND(Samples!$A1966, 0), ROUND(Samples!$B1966, 0))</f>
        <v>-11937</v>
      </c>
    </row>
    <row r="1967" spans="19:21" x14ac:dyDescent="0.25">
      <c r="S1967" t="str">
        <f>_xlfn.CONCAT(ROUND(Samples!$A1967, 0), ", ", ROUND(Samples!$B1967, 0))</f>
        <v>-119, 37</v>
      </c>
      <c r="U1967" t="str">
        <f>_xlfn.CONCAT(ROUND(Samples!$A1967, 0), ROUND(Samples!$B1967, 0))</f>
        <v>-11937</v>
      </c>
    </row>
    <row r="1968" spans="19:21" x14ac:dyDescent="0.25">
      <c r="S1968" t="str">
        <f>_xlfn.CONCAT(ROUND(Samples!$A1968, 0), ", ", ROUND(Samples!$B1968, 0))</f>
        <v>-119, 37</v>
      </c>
      <c r="U1968" t="str">
        <f>_xlfn.CONCAT(ROUND(Samples!$A1968, 0), ROUND(Samples!$B1968, 0))</f>
        <v>-11937</v>
      </c>
    </row>
    <row r="1969" spans="19:21" x14ac:dyDescent="0.25">
      <c r="S1969" t="str">
        <f>_xlfn.CONCAT(ROUND(Samples!$A1969, 0), ", ", ROUND(Samples!$B1969, 0))</f>
        <v>-119, 37</v>
      </c>
      <c r="U1969" t="str">
        <f>_xlfn.CONCAT(ROUND(Samples!$A1969, 0), ROUND(Samples!$B1969, 0))</f>
        <v>-11937</v>
      </c>
    </row>
    <row r="1970" spans="19:21" x14ac:dyDescent="0.25">
      <c r="S1970" t="str">
        <f>_xlfn.CONCAT(ROUND(Samples!$A1970, 0), ", ", ROUND(Samples!$B1970, 0))</f>
        <v>-118, 37</v>
      </c>
      <c r="U1970" t="str">
        <f>_xlfn.CONCAT(ROUND(Samples!$A1970, 0), ROUND(Samples!$B1970, 0))</f>
        <v>-11837</v>
      </c>
    </row>
    <row r="1971" spans="19:21" x14ac:dyDescent="0.25">
      <c r="S1971" t="str">
        <f>_xlfn.CONCAT(ROUND(Samples!$A1971, 0), ", ", ROUND(Samples!$B1971, 0))</f>
        <v>-119, 38</v>
      </c>
      <c r="U1971" t="str">
        <f>_xlfn.CONCAT(ROUND(Samples!$A1971, 0), ROUND(Samples!$B1971, 0))</f>
        <v>-11938</v>
      </c>
    </row>
    <row r="1972" spans="19:21" x14ac:dyDescent="0.25">
      <c r="S1972" t="str">
        <f>_xlfn.CONCAT(ROUND(Samples!$A1972, 0), ", ", ROUND(Samples!$B1972, 0))</f>
        <v>-119, 38</v>
      </c>
      <c r="U1972" t="str">
        <f>_xlfn.CONCAT(ROUND(Samples!$A1972, 0), ROUND(Samples!$B1972, 0))</f>
        <v>-11938</v>
      </c>
    </row>
    <row r="1973" spans="19:21" x14ac:dyDescent="0.25">
      <c r="S1973" t="str">
        <f>_xlfn.CONCAT(ROUND(Samples!$A1973, 0), ", ", ROUND(Samples!$B1973, 0))</f>
        <v>-119, 38</v>
      </c>
      <c r="U1973" t="str">
        <f>_xlfn.CONCAT(ROUND(Samples!$A1973, 0), ROUND(Samples!$B1973, 0))</f>
        <v>-11938</v>
      </c>
    </row>
    <row r="1974" spans="19:21" x14ac:dyDescent="0.25">
      <c r="S1974" t="str">
        <f>_xlfn.CONCAT(ROUND(Samples!$A1974, 0), ", ", ROUND(Samples!$B1974, 0))</f>
        <v>-119, 38</v>
      </c>
      <c r="U1974" t="str">
        <f>_xlfn.CONCAT(ROUND(Samples!$A1974, 0), ROUND(Samples!$B1974, 0))</f>
        <v>-11938</v>
      </c>
    </row>
    <row r="1975" spans="19:21" x14ac:dyDescent="0.25">
      <c r="S1975" t="str">
        <f>_xlfn.CONCAT(ROUND(Samples!$A1975, 0), ", ", ROUND(Samples!$B1975, 0))</f>
        <v>-119, 38</v>
      </c>
      <c r="U1975" t="str">
        <f>_xlfn.CONCAT(ROUND(Samples!$A1975, 0), ROUND(Samples!$B1975, 0))</f>
        <v>-11938</v>
      </c>
    </row>
    <row r="1976" spans="19:21" x14ac:dyDescent="0.25">
      <c r="S1976" t="str">
        <f>_xlfn.CONCAT(ROUND(Samples!$A1976, 0), ", ", ROUND(Samples!$B1976, 0))</f>
        <v>-119, 38</v>
      </c>
      <c r="U1976" t="str">
        <f>_xlfn.CONCAT(ROUND(Samples!$A1976, 0), ROUND(Samples!$B1976, 0))</f>
        <v>-11938</v>
      </c>
    </row>
    <row r="1977" spans="19:21" x14ac:dyDescent="0.25">
      <c r="S1977" t="str">
        <f>_xlfn.CONCAT(ROUND(Samples!$A1977, 0), ", ", ROUND(Samples!$B1977, 0))</f>
        <v>-119, 38</v>
      </c>
      <c r="U1977" t="str">
        <f>_xlfn.CONCAT(ROUND(Samples!$A1977, 0), ROUND(Samples!$B1977, 0))</f>
        <v>-11938</v>
      </c>
    </row>
    <row r="1978" spans="19:21" x14ac:dyDescent="0.25">
      <c r="S1978" t="str">
        <f>_xlfn.CONCAT(ROUND(Samples!$A1978, 0), ", ", ROUND(Samples!$B1978, 0))</f>
        <v>-119, 38</v>
      </c>
      <c r="U1978" t="str">
        <f>_xlfn.CONCAT(ROUND(Samples!$A1978, 0), ROUND(Samples!$B1978, 0))</f>
        <v>-11938</v>
      </c>
    </row>
    <row r="1979" spans="19:21" x14ac:dyDescent="0.25">
      <c r="S1979" t="str">
        <f>_xlfn.CONCAT(ROUND(Samples!$A1979, 0), ", ", ROUND(Samples!$B1979, 0))</f>
        <v>-119, 38</v>
      </c>
      <c r="U1979" t="str">
        <f>_xlfn.CONCAT(ROUND(Samples!$A1979, 0), ROUND(Samples!$B1979, 0))</f>
        <v>-11938</v>
      </c>
    </row>
    <row r="1980" spans="19:21" x14ac:dyDescent="0.25">
      <c r="S1980" t="str">
        <f>_xlfn.CONCAT(ROUND(Samples!$A1980, 0), ", ", ROUND(Samples!$B1980, 0))</f>
        <v>-119, 38</v>
      </c>
      <c r="U1980" t="str">
        <f>_xlfn.CONCAT(ROUND(Samples!$A1980, 0), ROUND(Samples!$B1980, 0))</f>
        <v>-11938</v>
      </c>
    </row>
    <row r="1981" spans="19:21" x14ac:dyDescent="0.25">
      <c r="S1981" t="str">
        <f>_xlfn.CONCAT(ROUND(Samples!$A1981, 0), ", ", ROUND(Samples!$B1981, 0))</f>
        <v>-119, 38</v>
      </c>
      <c r="U1981" t="str">
        <f>_xlfn.CONCAT(ROUND(Samples!$A1981, 0), ROUND(Samples!$B1981, 0))</f>
        <v>-11938</v>
      </c>
    </row>
    <row r="1982" spans="19:21" x14ac:dyDescent="0.25">
      <c r="S1982" t="str">
        <f>_xlfn.CONCAT(ROUND(Samples!$A1982, 0), ", ", ROUND(Samples!$B1982, 0))</f>
        <v>-119, 38</v>
      </c>
      <c r="U1982" t="str">
        <f>_xlfn.CONCAT(ROUND(Samples!$A1982, 0), ROUND(Samples!$B1982, 0))</f>
        <v>-11938</v>
      </c>
    </row>
    <row r="1983" spans="19:21" x14ac:dyDescent="0.25">
      <c r="S1983" t="str">
        <f>_xlfn.CONCAT(ROUND(Samples!$A1983, 0), ", ", ROUND(Samples!$B1983, 0))</f>
        <v>-119, 38</v>
      </c>
      <c r="U1983" t="str">
        <f>_xlfn.CONCAT(ROUND(Samples!$A1983, 0), ROUND(Samples!$B1983, 0))</f>
        <v>-11938</v>
      </c>
    </row>
    <row r="1984" spans="19:21" x14ac:dyDescent="0.25">
      <c r="S1984" t="str">
        <f>_xlfn.CONCAT(ROUND(Samples!$A1984, 0), ", ", ROUND(Samples!$B1984, 0))</f>
        <v>-119, 38</v>
      </c>
      <c r="U1984" t="str">
        <f>_xlfn.CONCAT(ROUND(Samples!$A1984, 0), ROUND(Samples!$B1984, 0))</f>
        <v>-11938</v>
      </c>
    </row>
    <row r="1985" spans="19:21" x14ac:dyDescent="0.25">
      <c r="S1985" t="str">
        <f>_xlfn.CONCAT(ROUND(Samples!$A1985, 0), ", ", ROUND(Samples!$B1985, 0))</f>
        <v>-119, 38</v>
      </c>
      <c r="U1985" t="str">
        <f>_xlfn.CONCAT(ROUND(Samples!$A1985, 0), ROUND(Samples!$B1985, 0))</f>
        <v>-11938</v>
      </c>
    </row>
    <row r="1986" spans="19:21" x14ac:dyDescent="0.25">
      <c r="S1986" t="str">
        <f>_xlfn.CONCAT(ROUND(Samples!$A1986, 0), ", ", ROUND(Samples!$B1986, 0))</f>
        <v>-119, 38</v>
      </c>
      <c r="U1986" t="str">
        <f>_xlfn.CONCAT(ROUND(Samples!$A1986, 0), ROUND(Samples!$B1986, 0))</f>
        <v>-11938</v>
      </c>
    </row>
    <row r="1987" spans="19:21" x14ac:dyDescent="0.25">
      <c r="S1987" t="str">
        <f>_xlfn.CONCAT(ROUND(Samples!$A1987, 0), ", ", ROUND(Samples!$B1987, 0))</f>
        <v>-119, 38</v>
      </c>
      <c r="U1987" t="str">
        <f>_xlfn.CONCAT(ROUND(Samples!$A1987, 0), ROUND(Samples!$B1987, 0))</f>
        <v>-11938</v>
      </c>
    </row>
    <row r="1988" spans="19:21" x14ac:dyDescent="0.25">
      <c r="S1988" t="str">
        <f>_xlfn.CONCAT(ROUND(Samples!$A1988, 0), ", ", ROUND(Samples!$B1988, 0))</f>
        <v>-119, 38</v>
      </c>
      <c r="U1988" t="str">
        <f>_xlfn.CONCAT(ROUND(Samples!$A1988, 0), ROUND(Samples!$B1988, 0))</f>
        <v>-11938</v>
      </c>
    </row>
    <row r="1989" spans="19:21" x14ac:dyDescent="0.25">
      <c r="S1989" t="str">
        <f>_xlfn.CONCAT(ROUND(Samples!$A1989, 0), ", ", ROUND(Samples!$B1989, 0))</f>
        <v>-119, 38</v>
      </c>
      <c r="U1989" t="str">
        <f>_xlfn.CONCAT(ROUND(Samples!$A1989, 0), ROUND(Samples!$B1989, 0))</f>
        <v>-11938</v>
      </c>
    </row>
    <row r="1990" spans="19:21" x14ac:dyDescent="0.25">
      <c r="S1990" t="str">
        <f>_xlfn.CONCAT(ROUND(Samples!$A1990, 0), ", ", ROUND(Samples!$B1990, 0))</f>
        <v>-96, 17</v>
      </c>
      <c r="U1990" t="str">
        <f>_xlfn.CONCAT(ROUND(Samples!$A1990, 0), ROUND(Samples!$B1990, 0))</f>
        <v>-9617</v>
      </c>
    </row>
    <row r="1991" spans="19:21" x14ac:dyDescent="0.25">
      <c r="S1991" t="str">
        <f>_xlfn.CONCAT(ROUND(Samples!$A1991, 0), ", ", ROUND(Samples!$B1991, 0))</f>
        <v>-94, 17</v>
      </c>
      <c r="U1991" t="str">
        <f>_xlfn.CONCAT(ROUND(Samples!$A1991, 0), ROUND(Samples!$B1991, 0))</f>
        <v>-9417</v>
      </c>
    </row>
    <row r="1992" spans="19:21" x14ac:dyDescent="0.25">
      <c r="S1992" t="str">
        <f>_xlfn.CONCAT(ROUND(Samples!$A1992, 0), ", ", ROUND(Samples!$B1992, 0))</f>
        <v>-94, 17</v>
      </c>
      <c r="U1992" t="str">
        <f>_xlfn.CONCAT(ROUND(Samples!$A1992, 0), ROUND(Samples!$B1992, 0))</f>
        <v>-9417</v>
      </c>
    </row>
    <row r="1993" spans="19:21" x14ac:dyDescent="0.25">
      <c r="S1993" t="str">
        <f>_xlfn.CONCAT(ROUND(Samples!$A1993, 0), ", ", ROUND(Samples!$B1993, 0))</f>
        <v>-94, 17</v>
      </c>
      <c r="U1993" t="str">
        <f>_xlfn.CONCAT(ROUND(Samples!$A1993, 0), ROUND(Samples!$B1993, 0))</f>
        <v>-9417</v>
      </c>
    </row>
    <row r="1994" spans="19:21" x14ac:dyDescent="0.25">
      <c r="S1994" t="str">
        <f>_xlfn.CONCAT(ROUND(Samples!$A1994, 0), ", ", ROUND(Samples!$B1994, 0))</f>
        <v>-94, 17</v>
      </c>
      <c r="U1994" t="str">
        <f>_xlfn.CONCAT(ROUND(Samples!$A1994, 0), ROUND(Samples!$B1994, 0))</f>
        <v>-9417</v>
      </c>
    </row>
    <row r="1995" spans="19:21" x14ac:dyDescent="0.25">
      <c r="S1995" t="str">
        <f>_xlfn.CONCAT(ROUND(Samples!$A1995, 0), ", ", ROUND(Samples!$B1995, 0))</f>
        <v>-94, 17</v>
      </c>
      <c r="U1995" t="str">
        <f>_xlfn.CONCAT(ROUND(Samples!$A1995, 0), ROUND(Samples!$B1995, 0))</f>
        <v>-9417</v>
      </c>
    </row>
    <row r="1996" spans="19:21" x14ac:dyDescent="0.25">
      <c r="S1996" t="str">
        <f>_xlfn.CONCAT(ROUND(Samples!$A1996, 0), ", ", ROUND(Samples!$B1996, 0))</f>
        <v>-93, 17</v>
      </c>
      <c r="U1996" t="str">
        <f>_xlfn.CONCAT(ROUND(Samples!$A1996, 0), ROUND(Samples!$B1996, 0))</f>
        <v>-9317</v>
      </c>
    </row>
    <row r="1997" spans="19:21" x14ac:dyDescent="0.25">
      <c r="S1997" t="str">
        <f>_xlfn.CONCAT(ROUND(Samples!$A1997, 0), ", ", ROUND(Samples!$B1997, 0))</f>
        <v>-94, 16</v>
      </c>
      <c r="U1997" t="str">
        <f>_xlfn.CONCAT(ROUND(Samples!$A1997, 0), ROUND(Samples!$B1997, 0))</f>
        <v>-9416</v>
      </c>
    </row>
    <row r="1998" spans="19:21" x14ac:dyDescent="0.25">
      <c r="S1998" t="str">
        <f>_xlfn.CONCAT(ROUND(Samples!$A1998, 0), ", ", ROUND(Samples!$B1998, 0))</f>
        <v>-94, 16</v>
      </c>
      <c r="U1998" t="str">
        <f>_xlfn.CONCAT(ROUND(Samples!$A1998, 0), ROUND(Samples!$B1998, 0))</f>
        <v>-9416</v>
      </c>
    </row>
    <row r="1999" spans="19:21" x14ac:dyDescent="0.25">
      <c r="S1999" t="str">
        <f>_xlfn.CONCAT(ROUND(Samples!$A1999, 0), ", ", ROUND(Samples!$B1999, 0))</f>
        <v>-94, 16</v>
      </c>
      <c r="U1999" t="str">
        <f>_xlfn.CONCAT(ROUND(Samples!$A1999, 0), ROUND(Samples!$B1999, 0))</f>
        <v>-9416</v>
      </c>
    </row>
    <row r="2000" spans="19:21" x14ac:dyDescent="0.25">
      <c r="S2000" t="str">
        <f>_xlfn.CONCAT(ROUND(Samples!$A2000, 0), ", ", ROUND(Samples!$B2000, 0))</f>
        <v>-92, 15</v>
      </c>
      <c r="U2000" t="str">
        <f>_xlfn.CONCAT(ROUND(Samples!$A2000, 0), ROUND(Samples!$B2000, 0))</f>
        <v>-9215</v>
      </c>
    </row>
    <row r="2001" spans="19:21" x14ac:dyDescent="0.25">
      <c r="S2001" t="str">
        <f>_xlfn.CONCAT(ROUND(Samples!$A2001, 0), ", ", ROUND(Samples!$B2001, 0))</f>
        <v>-92, 15</v>
      </c>
      <c r="U2001" t="str">
        <f>_xlfn.CONCAT(ROUND(Samples!$A2001, 0), ROUND(Samples!$B2001, 0))</f>
        <v>-9215</v>
      </c>
    </row>
    <row r="2002" spans="19:21" x14ac:dyDescent="0.25">
      <c r="S2002" t="str">
        <f>_xlfn.CONCAT(ROUND(Samples!$A2002, 0), ", ", ROUND(Samples!$B2002, 0))</f>
        <v>-92, 15</v>
      </c>
      <c r="U2002" t="str">
        <f>_xlfn.CONCAT(ROUND(Samples!$A2002, 0), ROUND(Samples!$B2002, 0))</f>
        <v>-9215</v>
      </c>
    </row>
    <row r="2003" spans="19:21" x14ac:dyDescent="0.25">
      <c r="S2003" t="str">
        <f>_xlfn.CONCAT(ROUND(Samples!$A2003, 0), ", ", ROUND(Samples!$B2003, 0))</f>
        <v>-92, 15</v>
      </c>
      <c r="U2003" t="str">
        <f>_xlfn.CONCAT(ROUND(Samples!$A2003, 0), ROUND(Samples!$B2003, 0))</f>
        <v>-9215</v>
      </c>
    </row>
    <row r="2004" spans="19:21" x14ac:dyDescent="0.25">
      <c r="S2004" t="str">
        <f>_xlfn.CONCAT(ROUND(Samples!$A2004, 0), ", ", ROUND(Samples!$B2004, 0))</f>
        <v>-92, 15</v>
      </c>
      <c r="U2004" t="str">
        <f>_xlfn.CONCAT(ROUND(Samples!$A2004, 0), ROUND(Samples!$B2004, 0))</f>
        <v>-9215</v>
      </c>
    </row>
    <row r="2005" spans="19:21" x14ac:dyDescent="0.25">
      <c r="S2005" t="str">
        <f>_xlfn.CONCAT(ROUND(Samples!$A2005, 0), ", ", ROUND(Samples!$B2005, 0))</f>
        <v>-93, 17</v>
      </c>
      <c r="U2005" t="str">
        <f>_xlfn.CONCAT(ROUND(Samples!$A2005, 0), ROUND(Samples!$B2005, 0))</f>
        <v>-9317</v>
      </c>
    </row>
    <row r="2006" spans="19:21" x14ac:dyDescent="0.25">
      <c r="S2006" t="str">
        <f>_xlfn.CONCAT(ROUND(Samples!$A2006, 0), ", ", ROUND(Samples!$B2006, 0))</f>
        <v>-93, 17</v>
      </c>
      <c r="U2006" t="str">
        <f>_xlfn.CONCAT(ROUND(Samples!$A2006, 0), ROUND(Samples!$B2006, 0))</f>
        <v>-9317</v>
      </c>
    </row>
    <row r="2007" spans="19:21" x14ac:dyDescent="0.25">
      <c r="S2007" t="str">
        <f>_xlfn.CONCAT(ROUND(Samples!$A2007, 0), ", ", ROUND(Samples!$B2007, 0))</f>
        <v>-93, 17</v>
      </c>
      <c r="U2007" t="str">
        <f>_xlfn.CONCAT(ROUND(Samples!$A2007, 0), ROUND(Samples!$B2007, 0))</f>
        <v>-9317</v>
      </c>
    </row>
    <row r="2008" spans="19:21" x14ac:dyDescent="0.25">
      <c r="S2008" t="str">
        <f>_xlfn.CONCAT(ROUND(Samples!$A2008, 0), ", ", ROUND(Samples!$B2008, 0))</f>
        <v>-93, 17</v>
      </c>
      <c r="U2008" t="str">
        <f>_xlfn.CONCAT(ROUND(Samples!$A2008, 0), ROUND(Samples!$B2008, 0))</f>
        <v>-9317</v>
      </c>
    </row>
    <row r="2009" spans="19:21" x14ac:dyDescent="0.25">
      <c r="S2009" t="str">
        <f>_xlfn.CONCAT(ROUND(Samples!$A2009, 0), ", ", ROUND(Samples!$B2009, 0))</f>
        <v>-93, 16</v>
      </c>
      <c r="U2009" t="str">
        <f>_xlfn.CONCAT(ROUND(Samples!$A2009, 0), ROUND(Samples!$B2009, 0))</f>
        <v>-9316</v>
      </c>
    </row>
    <row r="2010" spans="19:21" x14ac:dyDescent="0.25">
      <c r="S2010" t="str">
        <f>_xlfn.CONCAT(ROUND(Samples!$A2010, 0), ", ", ROUND(Samples!$B2010, 0))</f>
        <v>-93, 16</v>
      </c>
      <c r="U2010" t="str">
        <f>_xlfn.CONCAT(ROUND(Samples!$A2010, 0), ROUND(Samples!$B2010, 0))</f>
        <v>-9316</v>
      </c>
    </row>
    <row r="2011" spans="19:21" x14ac:dyDescent="0.25">
      <c r="S2011" t="str">
        <f>_xlfn.CONCAT(ROUND(Samples!$A2011, 0), ", ", ROUND(Samples!$B2011, 0))</f>
        <v>-93, 16</v>
      </c>
      <c r="U2011" t="str">
        <f>_xlfn.CONCAT(ROUND(Samples!$A2011, 0), ROUND(Samples!$B2011, 0))</f>
        <v>-9316</v>
      </c>
    </row>
    <row r="2012" spans="19:21" x14ac:dyDescent="0.25">
      <c r="S2012" t="str">
        <f>_xlfn.CONCAT(ROUND(Samples!$A2012, 0), ", ", ROUND(Samples!$B2012, 0))</f>
        <v>-93, 16</v>
      </c>
      <c r="U2012" t="str">
        <f>_xlfn.CONCAT(ROUND(Samples!$A2012, 0), ROUND(Samples!$B2012, 0))</f>
        <v>-9316</v>
      </c>
    </row>
    <row r="2013" spans="19:21" x14ac:dyDescent="0.25">
      <c r="S2013" t="str">
        <f>_xlfn.CONCAT(ROUND(Samples!$A2013, 0), ", ", ROUND(Samples!$B2013, 0))</f>
        <v>-93, 16</v>
      </c>
      <c r="U2013" t="str">
        <f>_xlfn.CONCAT(ROUND(Samples!$A2013, 0), ROUND(Samples!$B2013, 0))</f>
        <v>-9316</v>
      </c>
    </row>
    <row r="2014" spans="19:21" x14ac:dyDescent="0.25">
      <c r="S2014" t="str">
        <f>_xlfn.CONCAT(ROUND(Samples!$A2014, 0), ", ", ROUND(Samples!$B2014, 0))</f>
        <v>-93, 16</v>
      </c>
      <c r="U2014" t="str">
        <f>_xlfn.CONCAT(ROUND(Samples!$A2014, 0), ROUND(Samples!$B2014, 0))</f>
        <v>-9316</v>
      </c>
    </row>
    <row r="2015" spans="19:21" x14ac:dyDescent="0.25">
      <c r="S2015" t="str">
        <f>_xlfn.CONCAT(ROUND(Samples!$A2015, 0), ", ", ROUND(Samples!$B2015, 0))</f>
        <v>-93, 16</v>
      </c>
      <c r="U2015" t="str">
        <f>_xlfn.CONCAT(ROUND(Samples!$A2015, 0), ROUND(Samples!$B2015, 0))</f>
        <v>-9316</v>
      </c>
    </row>
    <row r="2016" spans="19:21" x14ac:dyDescent="0.25">
      <c r="S2016" t="str">
        <f>_xlfn.CONCAT(ROUND(Samples!$A2016, 0), ", ", ROUND(Samples!$B2016, 0))</f>
        <v>-93, 16</v>
      </c>
      <c r="U2016" t="str">
        <f>_xlfn.CONCAT(ROUND(Samples!$A2016, 0), ROUND(Samples!$B2016, 0))</f>
        <v>-9316</v>
      </c>
    </row>
    <row r="2017" spans="19:21" x14ac:dyDescent="0.25">
      <c r="S2017" t="str">
        <f>_xlfn.CONCAT(ROUND(Samples!$A2017, 0), ", ", ROUND(Samples!$B2017, 0))</f>
        <v>-93, 16</v>
      </c>
      <c r="U2017" t="str">
        <f>_xlfn.CONCAT(ROUND(Samples!$A2017, 0), ROUND(Samples!$B2017, 0))</f>
        <v>-9316</v>
      </c>
    </row>
    <row r="2018" spans="19:21" x14ac:dyDescent="0.25">
      <c r="S2018" t="str">
        <f>_xlfn.CONCAT(ROUND(Samples!$A2018, 0), ", ", ROUND(Samples!$B2018, 0))</f>
        <v>-93, 16</v>
      </c>
      <c r="U2018" t="str">
        <f>_xlfn.CONCAT(ROUND(Samples!$A2018, 0), ROUND(Samples!$B2018, 0))</f>
        <v>-9316</v>
      </c>
    </row>
    <row r="2019" spans="19:21" x14ac:dyDescent="0.25">
      <c r="S2019" t="str">
        <f>_xlfn.CONCAT(ROUND(Samples!$A2019, 0), ", ", ROUND(Samples!$B2019, 0))</f>
        <v>-93, 16</v>
      </c>
      <c r="U2019" t="str">
        <f>_xlfn.CONCAT(ROUND(Samples!$A2019, 0), ROUND(Samples!$B2019, 0))</f>
        <v>-9316</v>
      </c>
    </row>
    <row r="2020" spans="19:21" x14ac:dyDescent="0.25">
      <c r="S2020" t="str">
        <f>_xlfn.CONCAT(ROUND(Samples!$A2020, 0), ", ", ROUND(Samples!$B2020, 0))</f>
        <v>-93, 16</v>
      </c>
      <c r="U2020" t="str">
        <f>_xlfn.CONCAT(ROUND(Samples!$A2020, 0), ROUND(Samples!$B2020, 0))</f>
        <v>-9316</v>
      </c>
    </row>
    <row r="2021" spans="19:21" x14ac:dyDescent="0.25">
      <c r="S2021" t="str">
        <f>_xlfn.CONCAT(ROUND(Samples!$A2021, 0), ", ", ROUND(Samples!$B2021, 0))</f>
        <v>-93, 16</v>
      </c>
      <c r="U2021" t="str">
        <f>_xlfn.CONCAT(ROUND(Samples!$A2021, 0), ROUND(Samples!$B2021, 0))</f>
        <v>-9316</v>
      </c>
    </row>
    <row r="2022" spans="19:21" x14ac:dyDescent="0.25">
      <c r="S2022" t="str">
        <f>_xlfn.CONCAT(ROUND(Samples!$A2022, 0), ", ", ROUND(Samples!$B2022, 0))</f>
        <v>-93, 16</v>
      </c>
      <c r="U2022" t="str">
        <f>_xlfn.CONCAT(ROUND(Samples!$A2022, 0), ROUND(Samples!$B2022, 0))</f>
        <v>-9316</v>
      </c>
    </row>
    <row r="2023" spans="19:21" x14ac:dyDescent="0.25">
      <c r="S2023" t="str">
        <f>_xlfn.CONCAT(ROUND(Samples!$A2023, 0), ", ", ROUND(Samples!$B2023, 0))</f>
        <v>-93, 16</v>
      </c>
      <c r="U2023" t="str">
        <f>_xlfn.CONCAT(ROUND(Samples!$A2023, 0), ROUND(Samples!$B2023, 0))</f>
        <v>-9316</v>
      </c>
    </row>
    <row r="2024" spans="19:21" x14ac:dyDescent="0.25">
      <c r="S2024" t="str">
        <f>_xlfn.CONCAT(ROUND(Samples!$A2024, 0), ", ", ROUND(Samples!$B2024, 0))</f>
        <v>-93, 16</v>
      </c>
      <c r="U2024" t="str">
        <f>_xlfn.CONCAT(ROUND(Samples!$A2024, 0), ROUND(Samples!$B2024, 0))</f>
        <v>-9316</v>
      </c>
    </row>
    <row r="2025" spans="19:21" x14ac:dyDescent="0.25">
      <c r="S2025" t="str">
        <f>_xlfn.CONCAT(ROUND(Samples!$A2025, 0), ", ", ROUND(Samples!$B2025, 0))</f>
        <v>-93, 16</v>
      </c>
      <c r="U2025" t="str">
        <f>_xlfn.CONCAT(ROUND(Samples!$A2025, 0), ROUND(Samples!$B2025, 0))</f>
        <v>-9316</v>
      </c>
    </row>
    <row r="2026" spans="19:21" x14ac:dyDescent="0.25">
      <c r="S2026" t="str">
        <f>_xlfn.CONCAT(ROUND(Samples!$A2026, 0), ", ", ROUND(Samples!$B2026, 0))</f>
        <v>-117, 33</v>
      </c>
      <c r="U2026" t="str">
        <f>_xlfn.CONCAT(ROUND(Samples!$A2026, 0), ROUND(Samples!$B2026, 0))</f>
        <v>-11733</v>
      </c>
    </row>
    <row r="2027" spans="19:21" x14ac:dyDescent="0.25">
      <c r="S2027" t="str">
        <f>_xlfn.CONCAT(ROUND(Samples!$A2027, 0), ", ", ROUND(Samples!$B2027, 0))</f>
        <v>-117, 33</v>
      </c>
      <c r="U2027" t="str">
        <f>_xlfn.CONCAT(ROUND(Samples!$A2027, 0), ROUND(Samples!$B2027, 0))</f>
        <v>-11733</v>
      </c>
    </row>
    <row r="2028" spans="19:21" x14ac:dyDescent="0.25">
      <c r="S2028" t="str">
        <f>_xlfn.CONCAT(ROUND(Samples!$A2028, 0), ", ", ROUND(Samples!$B2028, 0))</f>
        <v>-117, 33</v>
      </c>
      <c r="U2028" t="str">
        <f>_xlfn.CONCAT(ROUND(Samples!$A2028, 0), ROUND(Samples!$B2028, 0))</f>
        <v>-11733</v>
      </c>
    </row>
    <row r="2029" spans="19:21" x14ac:dyDescent="0.25">
      <c r="S2029" t="str">
        <f>_xlfn.CONCAT(ROUND(Samples!$A2029, 0), ", ", ROUND(Samples!$B2029, 0))</f>
        <v>-117, 33</v>
      </c>
      <c r="U2029" t="str">
        <f>_xlfn.CONCAT(ROUND(Samples!$A2029, 0), ROUND(Samples!$B2029, 0))</f>
        <v>-11733</v>
      </c>
    </row>
    <row r="2030" spans="19:21" x14ac:dyDescent="0.25">
      <c r="S2030" t="str">
        <f>_xlfn.CONCAT(ROUND(Samples!$A2030, 0), ", ", ROUND(Samples!$B2030, 0))</f>
        <v>-117, 33</v>
      </c>
      <c r="U2030" t="str">
        <f>_xlfn.CONCAT(ROUND(Samples!$A2030, 0), ROUND(Samples!$B2030, 0))</f>
        <v>-11733</v>
      </c>
    </row>
    <row r="2031" spans="19:21" x14ac:dyDescent="0.25">
      <c r="S2031" t="str">
        <f>_xlfn.CONCAT(ROUND(Samples!$A2031, 0), ", ", ROUND(Samples!$B2031, 0))</f>
        <v>-117, 33</v>
      </c>
      <c r="U2031" t="str">
        <f>_xlfn.CONCAT(ROUND(Samples!$A2031, 0), ROUND(Samples!$B2031, 0))</f>
        <v>-11733</v>
      </c>
    </row>
    <row r="2032" spans="19:21" x14ac:dyDescent="0.25">
      <c r="S2032" t="str">
        <f>_xlfn.CONCAT(ROUND(Samples!$A2032, 0), ", ", ROUND(Samples!$B2032, 0))</f>
        <v>-117, 33</v>
      </c>
      <c r="U2032" t="str">
        <f>_xlfn.CONCAT(ROUND(Samples!$A2032, 0), ROUND(Samples!$B2032, 0))</f>
        <v>-11733</v>
      </c>
    </row>
    <row r="2033" spans="19:21" x14ac:dyDescent="0.25">
      <c r="S2033" t="str">
        <f>_xlfn.CONCAT(ROUND(Samples!$A2033, 0), ", ", ROUND(Samples!$B2033, 0))</f>
        <v>-117, 33</v>
      </c>
      <c r="U2033" t="str">
        <f>_xlfn.CONCAT(ROUND(Samples!$A2033, 0), ROUND(Samples!$B2033, 0))</f>
        <v>-11733</v>
      </c>
    </row>
    <row r="2034" spans="19:21" x14ac:dyDescent="0.25">
      <c r="S2034" t="str">
        <f>_xlfn.CONCAT(ROUND(Samples!$A2034, 0), ", ", ROUND(Samples!$B2034, 0))</f>
        <v>-117, 33</v>
      </c>
      <c r="U2034" t="str">
        <f>_xlfn.CONCAT(ROUND(Samples!$A2034, 0), ROUND(Samples!$B2034, 0))</f>
        <v>-11733</v>
      </c>
    </row>
    <row r="2035" spans="19:21" x14ac:dyDescent="0.25">
      <c r="S2035" t="str">
        <f>_xlfn.CONCAT(ROUND(Samples!$A2035, 0), ", ", ROUND(Samples!$B2035, 0))</f>
        <v>-117, 33</v>
      </c>
      <c r="U2035" t="str">
        <f>_xlfn.CONCAT(ROUND(Samples!$A2035, 0), ROUND(Samples!$B2035, 0))</f>
        <v>-11733</v>
      </c>
    </row>
    <row r="2036" spans="19:21" x14ac:dyDescent="0.25">
      <c r="S2036" t="str">
        <f>_xlfn.CONCAT(ROUND(Samples!$A2036, 0), ", ", ROUND(Samples!$B2036, 0))</f>
        <v>-117, 34</v>
      </c>
      <c r="U2036" t="str">
        <f>_xlfn.CONCAT(ROUND(Samples!$A2036, 0), ROUND(Samples!$B2036, 0))</f>
        <v>-11734</v>
      </c>
    </row>
    <row r="2037" spans="19:21" x14ac:dyDescent="0.25">
      <c r="S2037" t="str">
        <f>_xlfn.CONCAT(ROUND(Samples!$A2037, 0), ", ", ROUND(Samples!$B2037, 0))</f>
        <v>-117, 34</v>
      </c>
      <c r="U2037" t="str">
        <f>_xlfn.CONCAT(ROUND(Samples!$A2037, 0), ROUND(Samples!$B2037, 0))</f>
        <v>-11734</v>
      </c>
    </row>
    <row r="2038" spans="19:21" x14ac:dyDescent="0.25">
      <c r="S2038" t="str">
        <f>_xlfn.CONCAT(ROUND(Samples!$A2038, 0), ", ", ROUND(Samples!$B2038, 0))</f>
        <v>-117, 34</v>
      </c>
      <c r="U2038" t="str">
        <f>_xlfn.CONCAT(ROUND(Samples!$A2038, 0), ROUND(Samples!$B2038, 0))</f>
        <v>-11734</v>
      </c>
    </row>
    <row r="2039" spans="19:21" x14ac:dyDescent="0.25">
      <c r="S2039" t="str">
        <f>_xlfn.CONCAT(ROUND(Samples!$A2039, 0), ", ", ROUND(Samples!$B2039, 0))</f>
        <v>-117, 34</v>
      </c>
      <c r="U2039" t="str">
        <f>_xlfn.CONCAT(ROUND(Samples!$A2039, 0), ROUND(Samples!$B2039, 0))</f>
        <v>-11734</v>
      </c>
    </row>
    <row r="2040" spans="19:21" x14ac:dyDescent="0.25">
      <c r="S2040" t="str">
        <f>_xlfn.CONCAT(ROUND(Samples!$A2040, 0), ", ", ROUND(Samples!$B2040, 0))</f>
        <v>-117, 34</v>
      </c>
      <c r="U2040" t="str">
        <f>_xlfn.CONCAT(ROUND(Samples!$A2040, 0), ROUND(Samples!$B2040, 0))</f>
        <v>-11734</v>
      </c>
    </row>
    <row r="2041" spans="19:21" x14ac:dyDescent="0.25">
      <c r="S2041" t="str">
        <f>_xlfn.CONCAT(ROUND(Samples!$A2041, 0), ", ", ROUND(Samples!$B2041, 0))</f>
        <v>-118, 34</v>
      </c>
      <c r="U2041" t="str">
        <f>_xlfn.CONCAT(ROUND(Samples!$A2041, 0), ROUND(Samples!$B2041, 0))</f>
        <v>-11834</v>
      </c>
    </row>
    <row r="2042" spans="19:21" x14ac:dyDescent="0.25">
      <c r="S2042" t="str">
        <f>_xlfn.CONCAT(ROUND(Samples!$A2042, 0), ", ", ROUND(Samples!$B2042, 0))</f>
        <v>-118, 34</v>
      </c>
      <c r="U2042" t="str">
        <f>_xlfn.CONCAT(ROUND(Samples!$A2042, 0), ROUND(Samples!$B2042, 0))</f>
        <v>-11834</v>
      </c>
    </row>
    <row r="2043" spans="19:21" x14ac:dyDescent="0.25">
      <c r="S2043" t="str">
        <f>_xlfn.CONCAT(ROUND(Samples!$A2043, 0), ", ", ROUND(Samples!$B2043, 0))</f>
        <v>-118, 34</v>
      </c>
      <c r="U2043" t="str">
        <f>_xlfn.CONCAT(ROUND(Samples!$A2043, 0), ROUND(Samples!$B2043, 0))</f>
        <v>-11834</v>
      </c>
    </row>
    <row r="2044" spans="19:21" x14ac:dyDescent="0.25">
      <c r="S2044" t="str">
        <f>_xlfn.CONCAT(ROUND(Samples!$A2044, 0), ", ", ROUND(Samples!$B2044, 0))</f>
        <v>-119, 35</v>
      </c>
      <c r="U2044" t="str">
        <f>_xlfn.CONCAT(ROUND(Samples!$A2044, 0), ROUND(Samples!$B2044, 0))</f>
        <v>-11935</v>
      </c>
    </row>
    <row r="2045" spans="19:21" x14ac:dyDescent="0.25">
      <c r="S2045" t="str">
        <f>_xlfn.CONCAT(ROUND(Samples!$A2045, 0), ", ", ROUND(Samples!$B2045, 0))</f>
        <v>-118, 35</v>
      </c>
      <c r="U2045" t="str">
        <f>_xlfn.CONCAT(ROUND(Samples!$A2045, 0), ROUND(Samples!$B2045, 0))</f>
        <v>-11835</v>
      </c>
    </row>
    <row r="2046" spans="19:21" x14ac:dyDescent="0.25">
      <c r="S2046" t="str">
        <f>_xlfn.CONCAT(ROUND(Samples!$A2046, 0), ", ", ROUND(Samples!$B2046, 0))</f>
        <v>-118, 35</v>
      </c>
      <c r="U2046" t="str">
        <f>_xlfn.CONCAT(ROUND(Samples!$A2046, 0), ROUND(Samples!$B2046, 0))</f>
        <v>-11835</v>
      </c>
    </row>
    <row r="2047" spans="19:21" x14ac:dyDescent="0.25">
      <c r="S2047" t="str">
        <f>_xlfn.CONCAT(ROUND(Samples!$A2047, 0), ", ", ROUND(Samples!$B2047, 0))</f>
        <v>-119, 35</v>
      </c>
      <c r="U2047" t="str">
        <f>_xlfn.CONCAT(ROUND(Samples!$A2047, 0), ROUND(Samples!$B2047, 0))</f>
        <v>-11935</v>
      </c>
    </row>
    <row r="2048" spans="19:21" x14ac:dyDescent="0.25">
      <c r="S2048" t="str">
        <f>_xlfn.CONCAT(ROUND(Samples!$A2048, 0), ", ", ROUND(Samples!$B2048, 0))</f>
        <v>-119, 35</v>
      </c>
      <c r="U2048" t="str">
        <f>_xlfn.CONCAT(ROUND(Samples!$A2048, 0), ROUND(Samples!$B2048, 0))</f>
        <v>-11935</v>
      </c>
    </row>
    <row r="2049" spans="19:21" x14ac:dyDescent="0.25">
      <c r="S2049" t="str">
        <f>_xlfn.CONCAT(ROUND(Samples!$A2049, 0), ", ", ROUND(Samples!$B2049, 0))</f>
        <v>-119, 35</v>
      </c>
      <c r="U2049" t="str">
        <f>_xlfn.CONCAT(ROUND(Samples!$A2049, 0), ROUND(Samples!$B2049, 0))</f>
        <v>-11935</v>
      </c>
    </row>
    <row r="2050" spans="19:21" x14ac:dyDescent="0.25">
      <c r="S2050" t="str">
        <f>_xlfn.CONCAT(ROUND(Samples!$A2050, 0), ", ", ROUND(Samples!$B2050, 0))</f>
        <v>-119, 35</v>
      </c>
      <c r="U2050" t="str">
        <f>_xlfn.CONCAT(ROUND(Samples!$A2050, 0), ROUND(Samples!$B2050, 0))</f>
        <v>-11935</v>
      </c>
    </row>
    <row r="2051" spans="19:21" x14ac:dyDescent="0.25">
      <c r="S2051" t="str">
        <f>_xlfn.CONCAT(ROUND(Samples!$A2051, 0), ", ", ROUND(Samples!$B2051, 0))</f>
        <v>-119, 35</v>
      </c>
      <c r="U2051" t="str">
        <f>_xlfn.CONCAT(ROUND(Samples!$A2051, 0), ROUND(Samples!$B2051, 0))</f>
        <v>-11935</v>
      </c>
    </row>
    <row r="2052" spans="19:21" x14ac:dyDescent="0.25">
      <c r="S2052" t="str">
        <f>_xlfn.CONCAT(ROUND(Samples!$A2052, 0), ", ", ROUND(Samples!$B2052, 0))</f>
        <v>-119, 35</v>
      </c>
      <c r="U2052" t="str">
        <f>_xlfn.CONCAT(ROUND(Samples!$A2052, 0), ROUND(Samples!$B2052, 0))</f>
        <v>-11935</v>
      </c>
    </row>
    <row r="2053" spans="19:21" x14ac:dyDescent="0.25">
      <c r="S2053" t="str">
        <f>_xlfn.CONCAT(ROUND(Samples!$A2053, 0), ", ", ROUND(Samples!$B2053, 0))</f>
        <v>-118, 35</v>
      </c>
      <c r="U2053" t="str">
        <f>_xlfn.CONCAT(ROUND(Samples!$A2053, 0), ROUND(Samples!$B2053, 0))</f>
        <v>-11835</v>
      </c>
    </row>
    <row r="2054" spans="19:21" x14ac:dyDescent="0.25">
      <c r="S2054" t="str">
        <f>_xlfn.CONCAT(ROUND(Samples!$A2054, 0), ", ", ROUND(Samples!$B2054, 0))</f>
        <v>-118, 35</v>
      </c>
      <c r="U2054" t="str">
        <f>_xlfn.CONCAT(ROUND(Samples!$A2054, 0), ROUND(Samples!$B2054, 0))</f>
        <v>-11835</v>
      </c>
    </row>
    <row r="2055" spans="19:21" x14ac:dyDescent="0.25">
      <c r="S2055" t="str">
        <f>_xlfn.CONCAT(ROUND(Samples!$A2055, 0), ", ", ROUND(Samples!$B2055, 0))</f>
        <v>-119, 35</v>
      </c>
      <c r="U2055" t="str">
        <f>_xlfn.CONCAT(ROUND(Samples!$A2055, 0), ROUND(Samples!$B2055, 0))</f>
        <v>-11935</v>
      </c>
    </row>
    <row r="2056" spans="19:21" x14ac:dyDescent="0.25">
      <c r="S2056" t="str">
        <f>_xlfn.CONCAT(ROUND(Samples!$A2056, 0), ", ", ROUND(Samples!$B2056, 0))</f>
        <v>-118, 35</v>
      </c>
      <c r="U2056" t="str">
        <f>_xlfn.CONCAT(ROUND(Samples!$A2056, 0), ROUND(Samples!$B2056, 0))</f>
        <v>-11835</v>
      </c>
    </row>
    <row r="2057" spans="19:21" x14ac:dyDescent="0.25">
      <c r="S2057" t="str">
        <f>_xlfn.CONCAT(ROUND(Samples!$A2057, 0), ", ", ROUND(Samples!$B2057, 0))</f>
        <v>-119, 35</v>
      </c>
      <c r="U2057" t="str">
        <f>_xlfn.CONCAT(ROUND(Samples!$A2057, 0), ROUND(Samples!$B2057, 0))</f>
        <v>-11935</v>
      </c>
    </row>
    <row r="2058" spans="19:21" x14ac:dyDescent="0.25">
      <c r="S2058" t="str">
        <f>_xlfn.CONCAT(ROUND(Samples!$A2058, 0), ", ", ROUND(Samples!$B2058, 0))</f>
        <v>-119, 35</v>
      </c>
      <c r="U2058" t="str">
        <f>_xlfn.CONCAT(ROUND(Samples!$A2058, 0), ROUND(Samples!$B2058, 0))</f>
        <v>-11935</v>
      </c>
    </row>
    <row r="2059" spans="19:21" x14ac:dyDescent="0.25">
      <c r="S2059" t="str">
        <f>_xlfn.CONCAT(ROUND(Samples!$A2059, 0), ", ", ROUND(Samples!$B2059, 0))</f>
        <v>-119, 35</v>
      </c>
      <c r="U2059" t="str">
        <f>_xlfn.CONCAT(ROUND(Samples!$A2059, 0), ROUND(Samples!$B2059, 0))</f>
        <v>-11935</v>
      </c>
    </row>
    <row r="2060" spans="19:21" x14ac:dyDescent="0.25">
      <c r="S2060" t="str">
        <f>_xlfn.CONCAT(ROUND(Samples!$A2060, 0), ", ", ROUND(Samples!$B2060, 0))</f>
        <v>-119, 35</v>
      </c>
      <c r="U2060" t="str">
        <f>_xlfn.CONCAT(ROUND(Samples!$A2060, 0), ROUND(Samples!$B2060, 0))</f>
        <v>-11935</v>
      </c>
    </row>
    <row r="2061" spans="19:21" x14ac:dyDescent="0.25">
      <c r="S2061" t="str">
        <f>_xlfn.CONCAT(ROUND(Samples!$A2061, 0), ", ", ROUND(Samples!$B2061, 0))</f>
        <v>-119, 35</v>
      </c>
      <c r="U2061" t="str">
        <f>_xlfn.CONCAT(ROUND(Samples!$A2061, 0), ROUND(Samples!$B2061, 0))</f>
        <v>-11935</v>
      </c>
    </row>
    <row r="2062" spans="19:21" x14ac:dyDescent="0.25">
      <c r="S2062" t="str">
        <f>_xlfn.CONCAT(ROUND(Samples!$A2062, 0), ", ", ROUND(Samples!$B2062, 0))</f>
        <v>-118, 36</v>
      </c>
      <c r="U2062" t="str">
        <f>_xlfn.CONCAT(ROUND(Samples!$A2062, 0), ROUND(Samples!$B2062, 0))</f>
        <v>-11836</v>
      </c>
    </row>
    <row r="2063" spans="19:21" x14ac:dyDescent="0.25">
      <c r="S2063" t="str">
        <f>_xlfn.CONCAT(ROUND(Samples!$A2063, 0), ", ", ROUND(Samples!$B2063, 0))</f>
        <v>-119, 36</v>
      </c>
      <c r="U2063" t="str">
        <f>_xlfn.CONCAT(ROUND(Samples!$A2063, 0), ROUND(Samples!$B2063, 0))</f>
        <v>-11936</v>
      </c>
    </row>
    <row r="2064" spans="19:21" x14ac:dyDescent="0.25">
      <c r="S2064" t="str">
        <f>_xlfn.CONCAT(ROUND(Samples!$A2064, 0), ", ", ROUND(Samples!$B2064, 0))</f>
        <v>-119, 36</v>
      </c>
      <c r="U2064" t="str">
        <f>_xlfn.CONCAT(ROUND(Samples!$A2064, 0), ROUND(Samples!$B2064, 0))</f>
        <v>-11936</v>
      </c>
    </row>
    <row r="2065" spans="19:21" x14ac:dyDescent="0.25">
      <c r="S2065" t="str">
        <f>_xlfn.CONCAT(ROUND(Samples!$A2065, 0), ", ", ROUND(Samples!$B2065, 0))</f>
        <v>-119, 36</v>
      </c>
      <c r="U2065" t="str">
        <f>_xlfn.CONCAT(ROUND(Samples!$A2065, 0), ROUND(Samples!$B2065, 0))</f>
        <v>-11936</v>
      </c>
    </row>
    <row r="2066" spans="19:21" x14ac:dyDescent="0.25">
      <c r="S2066" t="str">
        <f>_xlfn.CONCAT(ROUND(Samples!$A2066, 0), ", ", ROUND(Samples!$B2066, 0))</f>
        <v>-118, 36</v>
      </c>
      <c r="U2066" t="str">
        <f>_xlfn.CONCAT(ROUND(Samples!$A2066, 0), ROUND(Samples!$B2066, 0))</f>
        <v>-11836</v>
      </c>
    </row>
    <row r="2067" spans="19:21" x14ac:dyDescent="0.25">
      <c r="S2067" t="str">
        <f>_xlfn.CONCAT(ROUND(Samples!$A2067, 0), ", ", ROUND(Samples!$B2067, 0))</f>
        <v>-118, 36</v>
      </c>
      <c r="U2067" t="str">
        <f>_xlfn.CONCAT(ROUND(Samples!$A2067, 0), ROUND(Samples!$B2067, 0))</f>
        <v>-11836</v>
      </c>
    </row>
    <row r="2068" spans="19:21" x14ac:dyDescent="0.25">
      <c r="S2068" t="str">
        <f>_xlfn.CONCAT(ROUND(Samples!$A2068, 0), ", ", ROUND(Samples!$B2068, 0))</f>
        <v>-118, 36</v>
      </c>
      <c r="U2068" t="str">
        <f>_xlfn.CONCAT(ROUND(Samples!$A2068, 0), ROUND(Samples!$B2068, 0))</f>
        <v>-11836</v>
      </c>
    </row>
    <row r="2069" spans="19:21" x14ac:dyDescent="0.25">
      <c r="S2069" t="str">
        <f>_xlfn.CONCAT(ROUND(Samples!$A2069, 0), ", ", ROUND(Samples!$B2069, 0))</f>
        <v>-118, 36</v>
      </c>
      <c r="U2069" t="str">
        <f>_xlfn.CONCAT(ROUND(Samples!$A2069, 0), ROUND(Samples!$B2069, 0))</f>
        <v>-11836</v>
      </c>
    </row>
    <row r="2070" spans="19:21" x14ac:dyDescent="0.25">
      <c r="S2070" t="str">
        <f>_xlfn.CONCAT(ROUND(Samples!$A2070, 0), ", ", ROUND(Samples!$B2070, 0))</f>
        <v>-118, 36</v>
      </c>
      <c r="U2070" t="str">
        <f>_xlfn.CONCAT(ROUND(Samples!$A2070, 0), ROUND(Samples!$B2070, 0))</f>
        <v>-11836</v>
      </c>
    </row>
    <row r="2071" spans="19:21" x14ac:dyDescent="0.25">
      <c r="S2071" t="str">
        <f>_xlfn.CONCAT(ROUND(Samples!$A2071, 0), ", ", ROUND(Samples!$B2071, 0))</f>
        <v>-119, 36</v>
      </c>
      <c r="U2071" t="str">
        <f>_xlfn.CONCAT(ROUND(Samples!$A2071, 0), ROUND(Samples!$B2071, 0))</f>
        <v>-11936</v>
      </c>
    </row>
    <row r="2072" spans="19:21" x14ac:dyDescent="0.25">
      <c r="S2072" t="str">
        <f>_xlfn.CONCAT(ROUND(Samples!$A2072, 0), ", ", ROUND(Samples!$B2072, 0))</f>
        <v>-119, 36</v>
      </c>
      <c r="U2072" t="str">
        <f>_xlfn.CONCAT(ROUND(Samples!$A2072, 0), ROUND(Samples!$B2072, 0))</f>
        <v>-11936</v>
      </c>
    </row>
    <row r="2073" spans="19:21" x14ac:dyDescent="0.25">
      <c r="S2073" t="str">
        <f>_xlfn.CONCAT(ROUND(Samples!$A2073, 0), ", ", ROUND(Samples!$B2073, 0))</f>
        <v>-119, 36</v>
      </c>
      <c r="U2073" t="str">
        <f>_xlfn.CONCAT(ROUND(Samples!$A2073, 0), ROUND(Samples!$B2073, 0))</f>
        <v>-11936</v>
      </c>
    </row>
    <row r="2074" spans="19:21" x14ac:dyDescent="0.25">
      <c r="S2074" t="str">
        <f>_xlfn.CONCAT(ROUND(Samples!$A2074, 0), ", ", ROUND(Samples!$B2074, 0))</f>
        <v>-119, 36</v>
      </c>
      <c r="U2074" t="str">
        <f>_xlfn.CONCAT(ROUND(Samples!$A2074, 0), ROUND(Samples!$B2074, 0))</f>
        <v>-11936</v>
      </c>
    </row>
    <row r="2075" spans="19:21" x14ac:dyDescent="0.25">
      <c r="S2075" t="str">
        <f>_xlfn.CONCAT(ROUND(Samples!$A2075, 0), ", ", ROUND(Samples!$B2075, 0))</f>
        <v>-118, 36</v>
      </c>
      <c r="U2075" t="str">
        <f>_xlfn.CONCAT(ROUND(Samples!$A2075, 0), ROUND(Samples!$B2075, 0))</f>
        <v>-11836</v>
      </c>
    </row>
    <row r="2076" spans="19:21" x14ac:dyDescent="0.25">
      <c r="S2076" t="str">
        <f>_xlfn.CONCAT(ROUND(Samples!$A2076, 0), ", ", ROUND(Samples!$B2076, 0))</f>
        <v>-118, 36</v>
      </c>
      <c r="U2076" t="str">
        <f>_xlfn.CONCAT(ROUND(Samples!$A2076, 0), ROUND(Samples!$B2076, 0))</f>
        <v>-11836</v>
      </c>
    </row>
    <row r="2077" spans="19:21" x14ac:dyDescent="0.25">
      <c r="S2077" t="str">
        <f>_xlfn.CONCAT(ROUND(Samples!$A2077, 0), ", ", ROUND(Samples!$B2077, 0))</f>
        <v>-118, 36</v>
      </c>
      <c r="U2077" t="str">
        <f>_xlfn.CONCAT(ROUND(Samples!$A2077, 0), ROUND(Samples!$B2077, 0))</f>
        <v>-11836</v>
      </c>
    </row>
    <row r="2078" spans="19:21" x14ac:dyDescent="0.25">
      <c r="S2078" t="str">
        <f>_xlfn.CONCAT(ROUND(Samples!$A2078, 0), ", ", ROUND(Samples!$B2078, 0))</f>
        <v>-118, 36</v>
      </c>
      <c r="U2078" t="str">
        <f>_xlfn.CONCAT(ROUND(Samples!$A2078, 0), ROUND(Samples!$B2078, 0))</f>
        <v>-11836</v>
      </c>
    </row>
    <row r="2079" spans="19:21" x14ac:dyDescent="0.25">
      <c r="S2079" t="str">
        <f>_xlfn.CONCAT(ROUND(Samples!$A2079, 0), ", ", ROUND(Samples!$B2079, 0))</f>
        <v>-118, 36</v>
      </c>
      <c r="U2079" t="str">
        <f>_xlfn.CONCAT(ROUND(Samples!$A2079, 0), ROUND(Samples!$B2079, 0))</f>
        <v>-11836</v>
      </c>
    </row>
    <row r="2080" spans="19:21" x14ac:dyDescent="0.25">
      <c r="S2080" t="str">
        <f>_xlfn.CONCAT(ROUND(Samples!$A2080, 0), ", ", ROUND(Samples!$B2080, 0))</f>
        <v>-118, 36</v>
      </c>
      <c r="U2080" t="str">
        <f>_xlfn.CONCAT(ROUND(Samples!$A2080, 0), ROUND(Samples!$B2080, 0))</f>
        <v>-11836</v>
      </c>
    </row>
    <row r="2081" spans="19:21" x14ac:dyDescent="0.25">
      <c r="S2081" t="str">
        <f>_xlfn.CONCAT(ROUND(Samples!$A2081, 0), ", ", ROUND(Samples!$B2081, 0))</f>
        <v>-118, 36</v>
      </c>
      <c r="U2081" t="str">
        <f>_xlfn.CONCAT(ROUND(Samples!$A2081, 0), ROUND(Samples!$B2081, 0))</f>
        <v>-11836</v>
      </c>
    </row>
    <row r="2082" spans="19:21" x14ac:dyDescent="0.25">
      <c r="S2082" t="str">
        <f>_xlfn.CONCAT(ROUND(Samples!$A2082, 0), ", ", ROUND(Samples!$B2082, 0))</f>
        <v>-118, 36</v>
      </c>
      <c r="U2082" t="str">
        <f>_xlfn.CONCAT(ROUND(Samples!$A2082, 0), ROUND(Samples!$B2082, 0))</f>
        <v>-11836</v>
      </c>
    </row>
    <row r="2083" spans="19:21" x14ac:dyDescent="0.25">
      <c r="S2083" t="str">
        <f>_xlfn.CONCAT(ROUND(Samples!$A2083, 0), ", ", ROUND(Samples!$B2083, 0))</f>
        <v>-118, 36</v>
      </c>
      <c r="U2083" t="str">
        <f>_xlfn.CONCAT(ROUND(Samples!$A2083, 0), ROUND(Samples!$B2083, 0))</f>
        <v>-11836</v>
      </c>
    </row>
    <row r="2084" spans="19:21" x14ac:dyDescent="0.25">
      <c r="S2084" t="str">
        <f>_xlfn.CONCAT(ROUND(Samples!$A2084, 0), ", ", ROUND(Samples!$B2084, 0))</f>
        <v>-118, 36</v>
      </c>
      <c r="U2084" t="str">
        <f>_xlfn.CONCAT(ROUND(Samples!$A2084, 0), ROUND(Samples!$B2084, 0))</f>
        <v>-11836</v>
      </c>
    </row>
    <row r="2085" spans="19:21" x14ac:dyDescent="0.25">
      <c r="S2085" t="str">
        <f>_xlfn.CONCAT(ROUND(Samples!$A2085, 0), ", ", ROUND(Samples!$B2085, 0))</f>
        <v>-119, 36</v>
      </c>
      <c r="U2085" t="str">
        <f>_xlfn.CONCAT(ROUND(Samples!$A2085, 0), ROUND(Samples!$B2085, 0))</f>
        <v>-11936</v>
      </c>
    </row>
    <row r="2086" spans="19:21" x14ac:dyDescent="0.25">
      <c r="S2086" t="str">
        <f>_xlfn.CONCAT(ROUND(Samples!$A2086, 0), ", ", ROUND(Samples!$B2086, 0))</f>
        <v>-119, 36</v>
      </c>
      <c r="U2086" t="str">
        <f>_xlfn.CONCAT(ROUND(Samples!$A2086, 0), ROUND(Samples!$B2086, 0))</f>
        <v>-11936</v>
      </c>
    </row>
    <row r="2087" spans="19:21" x14ac:dyDescent="0.25">
      <c r="S2087" t="str">
        <f>_xlfn.CONCAT(ROUND(Samples!$A2087, 0), ", ", ROUND(Samples!$B2087, 0))</f>
        <v>-119, 36</v>
      </c>
      <c r="U2087" t="str">
        <f>_xlfn.CONCAT(ROUND(Samples!$A2087, 0), ROUND(Samples!$B2087, 0))</f>
        <v>-11936</v>
      </c>
    </row>
    <row r="2088" spans="19:21" x14ac:dyDescent="0.25">
      <c r="S2088" t="str">
        <f>_xlfn.CONCAT(ROUND(Samples!$A2088, 0), ", ", ROUND(Samples!$B2088, 0))</f>
        <v>-119, 36</v>
      </c>
      <c r="U2088" t="str">
        <f>_xlfn.CONCAT(ROUND(Samples!$A2088, 0), ROUND(Samples!$B2088, 0))</f>
        <v>-11936</v>
      </c>
    </row>
    <row r="2089" spans="19:21" x14ac:dyDescent="0.25">
      <c r="S2089" t="str">
        <f>_xlfn.CONCAT(ROUND(Samples!$A2089, 0), ", ", ROUND(Samples!$B2089, 0))</f>
        <v>-119, 36</v>
      </c>
      <c r="U2089" t="str">
        <f>_xlfn.CONCAT(ROUND(Samples!$A2089, 0), ROUND(Samples!$B2089, 0))</f>
        <v>-11936</v>
      </c>
    </row>
    <row r="2090" spans="19:21" x14ac:dyDescent="0.25">
      <c r="S2090" t="str">
        <f>_xlfn.CONCAT(ROUND(Samples!$A2090, 0), ", ", ROUND(Samples!$B2090, 0))</f>
        <v>-119, 36</v>
      </c>
      <c r="U2090" t="str">
        <f>_xlfn.CONCAT(ROUND(Samples!$A2090, 0), ROUND(Samples!$B2090, 0))</f>
        <v>-11936</v>
      </c>
    </row>
    <row r="2091" spans="19:21" x14ac:dyDescent="0.25">
      <c r="S2091" t="str">
        <f>_xlfn.CONCAT(ROUND(Samples!$A2091, 0), ", ", ROUND(Samples!$B2091, 0))</f>
        <v>-119, 36</v>
      </c>
      <c r="U2091" t="str">
        <f>_xlfn.CONCAT(ROUND(Samples!$A2091, 0), ROUND(Samples!$B2091, 0))</f>
        <v>-11936</v>
      </c>
    </row>
    <row r="2092" spans="19:21" x14ac:dyDescent="0.25">
      <c r="S2092" t="str">
        <f>_xlfn.CONCAT(ROUND(Samples!$A2092, 0), ", ", ROUND(Samples!$B2092, 0))</f>
        <v>-119, 36</v>
      </c>
      <c r="U2092" t="str">
        <f>_xlfn.CONCAT(ROUND(Samples!$A2092, 0), ROUND(Samples!$B2092, 0))</f>
        <v>-11936</v>
      </c>
    </row>
    <row r="2093" spans="19:21" x14ac:dyDescent="0.25">
      <c r="S2093" t="str">
        <f>_xlfn.CONCAT(ROUND(Samples!$A2093, 0), ", ", ROUND(Samples!$B2093, 0))</f>
        <v>-118, 36</v>
      </c>
      <c r="U2093" t="str">
        <f>_xlfn.CONCAT(ROUND(Samples!$A2093, 0), ROUND(Samples!$B2093, 0))</f>
        <v>-11836</v>
      </c>
    </row>
    <row r="2094" spans="19:21" x14ac:dyDescent="0.25">
      <c r="S2094" t="str">
        <f>_xlfn.CONCAT(ROUND(Samples!$A2094, 0), ", ", ROUND(Samples!$B2094, 0))</f>
        <v>-118, 36</v>
      </c>
      <c r="U2094" t="str">
        <f>_xlfn.CONCAT(ROUND(Samples!$A2094, 0), ROUND(Samples!$B2094, 0))</f>
        <v>-11836</v>
      </c>
    </row>
    <row r="2095" spans="19:21" x14ac:dyDescent="0.25">
      <c r="S2095" t="str">
        <f>_xlfn.CONCAT(ROUND(Samples!$A2095, 0), ", ", ROUND(Samples!$B2095, 0))</f>
        <v>-118, 36</v>
      </c>
      <c r="U2095" t="str">
        <f>_xlfn.CONCAT(ROUND(Samples!$A2095, 0), ROUND(Samples!$B2095, 0))</f>
        <v>-11836</v>
      </c>
    </row>
    <row r="2096" spans="19:21" x14ac:dyDescent="0.25">
      <c r="S2096" t="str">
        <f>_xlfn.CONCAT(ROUND(Samples!$A2096, 0), ", ", ROUND(Samples!$B2096, 0))</f>
        <v>-118, 36</v>
      </c>
      <c r="U2096" t="str">
        <f>_xlfn.CONCAT(ROUND(Samples!$A2096, 0), ROUND(Samples!$B2096, 0))</f>
        <v>-11836</v>
      </c>
    </row>
    <row r="2097" spans="19:21" x14ac:dyDescent="0.25">
      <c r="S2097" t="str">
        <f>_xlfn.CONCAT(ROUND(Samples!$A2097, 0), ", ", ROUND(Samples!$B2097, 0))</f>
        <v>-118, 36</v>
      </c>
      <c r="U2097" t="str">
        <f>_xlfn.CONCAT(ROUND(Samples!$A2097, 0), ROUND(Samples!$B2097, 0))</f>
        <v>-11836</v>
      </c>
    </row>
    <row r="2098" spans="19:21" x14ac:dyDescent="0.25">
      <c r="S2098" t="str">
        <f>_xlfn.CONCAT(ROUND(Samples!$A2098, 0), ", ", ROUND(Samples!$B2098, 0))</f>
        <v>-118, 36</v>
      </c>
      <c r="U2098" t="str">
        <f>_xlfn.CONCAT(ROUND(Samples!$A2098, 0), ROUND(Samples!$B2098, 0))</f>
        <v>-11836</v>
      </c>
    </row>
    <row r="2099" spans="19:21" x14ac:dyDescent="0.25">
      <c r="S2099" t="str">
        <f>_xlfn.CONCAT(ROUND(Samples!$A2099, 0), ", ", ROUND(Samples!$B2099, 0))</f>
        <v>-118, 36</v>
      </c>
      <c r="U2099" t="str">
        <f>_xlfn.CONCAT(ROUND(Samples!$A2099, 0), ROUND(Samples!$B2099, 0))</f>
        <v>-11836</v>
      </c>
    </row>
    <row r="2100" spans="19:21" x14ac:dyDescent="0.25">
      <c r="S2100" t="str">
        <f>_xlfn.CONCAT(ROUND(Samples!$A2100, 0), ", ", ROUND(Samples!$B2100, 0))</f>
        <v>-118, 36</v>
      </c>
      <c r="U2100" t="str">
        <f>_xlfn.CONCAT(ROUND(Samples!$A2100, 0), ROUND(Samples!$B2100, 0))</f>
        <v>-11836</v>
      </c>
    </row>
    <row r="2101" spans="19:21" x14ac:dyDescent="0.25">
      <c r="S2101" t="str">
        <f>_xlfn.CONCAT(ROUND(Samples!$A2101, 0), ", ", ROUND(Samples!$B2101, 0))</f>
        <v>-119, 36</v>
      </c>
      <c r="U2101" t="str">
        <f>_xlfn.CONCAT(ROUND(Samples!$A2101, 0), ROUND(Samples!$B2101, 0))</f>
        <v>-11936</v>
      </c>
    </row>
    <row r="2102" spans="19:21" x14ac:dyDescent="0.25">
      <c r="S2102" t="str">
        <f>_xlfn.CONCAT(ROUND(Samples!$A2102, 0), ", ", ROUND(Samples!$B2102, 0))</f>
        <v>-118, 36</v>
      </c>
      <c r="U2102" t="str">
        <f>_xlfn.CONCAT(ROUND(Samples!$A2102, 0), ROUND(Samples!$B2102, 0))</f>
        <v>-11836</v>
      </c>
    </row>
    <row r="2103" spans="19:21" x14ac:dyDescent="0.25">
      <c r="S2103" t="str">
        <f>_xlfn.CONCAT(ROUND(Samples!$A2103, 0), ", ", ROUND(Samples!$B2103, 0))</f>
        <v>-118, 36</v>
      </c>
      <c r="U2103" t="str">
        <f>_xlfn.CONCAT(ROUND(Samples!$A2103, 0), ROUND(Samples!$B2103, 0))</f>
        <v>-11836</v>
      </c>
    </row>
    <row r="2104" spans="19:21" x14ac:dyDescent="0.25">
      <c r="S2104" t="str">
        <f>_xlfn.CONCAT(ROUND(Samples!$A2104, 0), ", ", ROUND(Samples!$B2104, 0))</f>
        <v>-118, 36</v>
      </c>
      <c r="U2104" t="str">
        <f>_xlfn.CONCAT(ROUND(Samples!$A2104, 0), ROUND(Samples!$B2104, 0))</f>
        <v>-11836</v>
      </c>
    </row>
    <row r="2105" spans="19:21" x14ac:dyDescent="0.25">
      <c r="S2105" t="str">
        <f>_xlfn.CONCAT(ROUND(Samples!$A2105, 0), ", ", ROUND(Samples!$B2105, 0))</f>
        <v>-119, 36</v>
      </c>
      <c r="U2105" t="str">
        <f>_xlfn.CONCAT(ROUND(Samples!$A2105, 0), ROUND(Samples!$B2105, 0))</f>
        <v>-11936</v>
      </c>
    </row>
    <row r="2106" spans="19:21" x14ac:dyDescent="0.25">
      <c r="S2106" t="str">
        <f>_xlfn.CONCAT(ROUND(Samples!$A2106, 0), ", ", ROUND(Samples!$B2106, 0))</f>
        <v>-119, 36</v>
      </c>
      <c r="U2106" t="str">
        <f>_xlfn.CONCAT(ROUND(Samples!$A2106, 0), ROUND(Samples!$B2106, 0))</f>
        <v>-11936</v>
      </c>
    </row>
    <row r="2107" spans="19:21" x14ac:dyDescent="0.25">
      <c r="S2107" t="str">
        <f>_xlfn.CONCAT(ROUND(Samples!$A2107, 0), ", ", ROUND(Samples!$B2107, 0))</f>
        <v>-118, 36</v>
      </c>
      <c r="U2107" t="str">
        <f>_xlfn.CONCAT(ROUND(Samples!$A2107, 0), ROUND(Samples!$B2107, 0))</f>
        <v>-11836</v>
      </c>
    </row>
    <row r="2108" spans="19:21" x14ac:dyDescent="0.25">
      <c r="S2108" t="str">
        <f>_xlfn.CONCAT(ROUND(Samples!$A2108, 0), ", ", ROUND(Samples!$B2108, 0))</f>
        <v>-118, 36</v>
      </c>
      <c r="U2108" t="str">
        <f>_xlfn.CONCAT(ROUND(Samples!$A2108, 0), ROUND(Samples!$B2108, 0))</f>
        <v>-11836</v>
      </c>
    </row>
    <row r="2109" spans="19:21" x14ac:dyDescent="0.25">
      <c r="S2109" t="str">
        <f>_xlfn.CONCAT(ROUND(Samples!$A2109, 0), ", ", ROUND(Samples!$B2109, 0))</f>
        <v>-118, 36</v>
      </c>
      <c r="U2109" t="str">
        <f>_xlfn.CONCAT(ROUND(Samples!$A2109, 0), ROUND(Samples!$B2109, 0))</f>
        <v>-11836</v>
      </c>
    </row>
    <row r="2110" spans="19:21" x14ac:dyDescent="0.25">
      <c r="S2110" t="str">
        <f>_xlfn.CONCAT(ROUND(Samples!$A2110, 0), ", ", ROUND(Samples!$B2110, 0))</f>
        <v>-118, 36</v>
      </c>
      <c r="U2110" t="str">
        <f>_xlfn.CONCAT(ROUND(Samples!$A2110, 0), ROUND(Samples!$B2110, 0))</f>
        <v>-11836</v>
      </c>
    </row>
    <row r="2111" spans="19:21" x14ac:dyDescent="0.25">
      <c r="S2111" t="str">
        <f>_xlfn.CONCAT(ROUND(Samples!$A2111, 0), ", ", ROUND(Samples!$B2111, 0))</f>
        <v>-118, 36</v>
      </c>
      <c r="U2111" t="str">
        <f>_xlfn.CONCAT(ROUND(Samples!$A2111, 0), ROUND(Samples!$B2111, 0))</f>
        <v>-11836</v>
      </c>
    </row>
    <row r="2112" spans="19:21" x14ac:dyDescent="0.25">
      <c r="S2112" t="str">
        <f>_xlfn.CONCAT(ROUND(Samples!$A2112, 0), ", ", ROUND(Samples!$B2112, 0))</f>
        <v>-119, 36</v>
      </c>
      <c r="U2112" t="str">
        <f>_xlfn.CONCAT(ROUND(Samples!$A2112, 0), ROUND(Samples!$B2112, 0))</f>
        <v>-11936</v>
      </c>
    </row>
    <row r="2113" spans="19:21" x14ac:dyDescent="0.25">
      <c r="S2113" t="str">
        <f>_xlfn.CONCAT(ROUND(Samples!$A2113, 0), ", ", ROUND(Samples!$B2113, 0))</f>
        <v>-118, 36</v>
      </c>
      <c r="U2113" t="str">
        <f>_xlfn.CONCAT(ROUND(Samples!$A2113, 0), ROUND(Samples!$B2113, 0))</f>
        <v>-11836</v>
      </c>
    </row>
    <row r="2114" spans="19:21" x14ac:dyDescent="0.25">
      <c r="S2114" t="str">
        <f>_xlfn.CONCAT(ROUND(Samples!$A2114, 0), ", ", ROUND(Samples!$B2114, 0))</f>
        <v>-118, 36</v>
      </c>
      <c r="U2114" t="str">
        <f>_xlfn.CONCAT(ROUND(Samples!$A2114, 0), ROUND(Samples!$B2114, 0))</f>
        <v>-11836</v>
      </c>
    </row>
    <row r="2115" spans="19:21" x14ac:dyDescent="0.25">
      <c r="S2115" t="str">
        <f>_xlfn.CONCAT(ROUND(Samples!$A2115, 0), ", ", ROUND(Samples!$B2115, 0))</f>
        <v>-118, 36</v>
      </c>
      <c r="U2115" t="str">
        <f>_xlfn.CONCAT(ROUND(Samples!$A2115, 0), ROUND(Samples!$B2115, 0))</f>
        <v>-11836</v>
      </c>
    </row>
    <row r="2116" spans="19:21" x14ac:dyDescent="0.25">
      <c r="S2116" t="str">
        <f>_xlfn.CONCAT(ROUND(Samples!$A2116, 0), ", ", ROUND(Samples!$B2116, 0))</f>
        <v>-118, 36</v>
      </c>
      <c r="U2116" t="str">
        <f>_xlfn.CONCAT(ROUND(Samples!$A2116, 0), ROUND(Samples!$B2116, 0))</f>
        <v>-11836</v>
      </c>
    </row>
    <row r="2117" spans="19:21" x14ac:dyDescent="0.25">
      <c r="S2117" t="str">
        <f>_xlfn.CONCAT(ROUND(Samples!$A2117, 0), ", ", ROUND(Samples!$B2117, 0))</f>
        <v>-118, 36</v>
      </c>
      <c r="U2117" t="str">
        <f>_xlfn.CONCAT(ROUND(Samples!$A2117, 0), ROUND(Samples!$B2117, 0))</f>
        <v>-11836</v>
      </c>
    </row>
    <row r="2118" spans="19:21" x14ac:dyDescent="0.25">
      <c r="S2118" t="str">
        <f>_xlfn.CONCAT(ROUND(Samples!$A2118, 0), ", ", ROUND(Samples!$B2118, 0))</f>
        <v>-119, 36</v>
      </c>
      <c r="U2118" t="str">
        <f>_xlfn.CONCAT(ROUND(Samples!$A2118, 0), ROUND(Samples!$B2118, 0))</f>
        <v>-11936</v>
      </c>
    </row>
    <row r="2119" spans="19:21" x14ac:dyDescent="0.25">
      <c r="S2119" t="str">
        <f>_xlfn.CONCAT(ROUND(Samples!$A2119, 0), ", ", ROUND(Samples!$B2119, 0))</f>
        <v>-119, 36</v>
      </c>
      <c r="U2119" t="str">
        <f>_xlfn.CONCAT(ROUND(Samples!$A2119, 0), ROUND(Samples!$B2119, 0))</f>
        <v>-11936</v>
      </c>
    </row>
    <row r="2120" spans="19:21" x14ac:dyDescent="0.25">
      <c r="S2120" t="str">
        <f>_xlfn.CONCAT(ROUND(Samples!$A2120, 0), ", ", ROUND(Samples!$B2120, 0))</f>
        <v>-118, 36</v>
      </c>
      <c r="U2120" t="str">
        <f>_xlfn.CONCAT(ROUND(Samples!$A2120, 0), ROUND(Samples!$B2120, 0))</f>
        <v>-11836</v>
      </c>
    </row>
    <row r="2121" spans="19:21" x14ac:dyDescent="0.25">
      <c r="S2121" t="str">
        <f>_xlfn.CONCAT(ROUND(Samples!$A2121, 0), ", ", ROUND(Samples!$B2121, 0))</f>
        <v>-119, 36</v>
      </c>
      <c r="U2121" t="str">
        <f>_xlfn.CONCAT(ROUND(Samples!$A2121, 0), ROUND(Samples!$B2121, 0))</f>
        <v>-11936</v>
      </c>
    </row>
    <row r="2122" spans="19:21" x14ac:dyDescent="0.25">
      <c r="S2122" t="str">
        <f>_xlfn.CONCAT(ROUND(Samples!$A2122, 0), ", ", ROUND(Samples!$B2122, 0))</f>
        <v>-119, 36</v>
      </c>
      <c r="U2122" t="str">
        <f>_xlfn.CONCAT(ROUND(Samples!$A2122, 0), ROUND(Samples!$B2122, 0))</f>
        <v>-11936</v>
      </c>
    </row>
    <row r="2123" spans="19:21" x14ac:dyDescent="0.25">
      <c r="S2123" t="str">
        <f>_xlfn.CONCAT(ROUND(Samples!$A2123, 0), ", ", ROUND(Samples!$B2123, 0))</f>
        <v>-119, 36</v>
      </c>
      <c r="U2123" t="str">
        <f>_xlfn.CONCAT(ROUND(Samples!$A2123, 0), ROUND(Samples!$B2123, 0))</f>
        <v>-11936</v>
      </c>
    </row>
    <row r="2124" spans="19:21" x14ac:dyDescent="0.25">
      <c r="S2124" t="str">
        <f>_xlfn.CONCAT(ROUND(Samples!$A2124, 0), ", ", ROUND(Samples!$B2124, 0))</f>
        <v>-119, 36</v>
      </c>
      <c r="U2124" t="str">
        <f>_xlfn.CONCAT(ROUND(Samples!$A2124, 0), ROUND(Samples!$B2124, 0))</f>
        <v>-11936</v>
      </c>
    </row>
    <row r="2125" spans="19:21" x14ac:dyDescent="0.25">
      <c r="S2125" t="str">
        <f>_xlfn.CONCAT(ROUND(Samples!$A2125, 0), ", ", ROUND(Samples!$B2125, 0))</f>
        <v>-118, 36</v>
      </c>
      <c r="U2125" t="str">
        <f>_xlfn.CONCAT(ROUND(Samples!$A2125, 0), ROUND(Samples!$B2125, 0))</f>
        <v>-11836</v>
      </c>
    </row>
    <row r="2126" spans="19:21" x14ac:dyDescent="0.25">
      <c r="S2126" t="str">
        <f>_xlfn.CONCAT(ROUND(Samples!$A2126, 0), ", ", ROUND(Samples!$B2126, 0))</f>
        <v>-116, 36</v>
      </c>
      <c r="U2126" t="str">
        <f>_xlfn.CONCAT(ROUND(Samples!$A2126, 0), ROUND(Samples!$B2126, 0))</f>
        <v>-11636</v>
      </c>
    </row>
    <row r="2127" spans="19:21" x14ac:dyDescent="0.25">
      <c r="S2127" t="str">
        <f>_xlfn.CONCAT(ROUND(Samples!$A2127, 0), ", ", ROUND(Samples!$B2127, 0))</f>
        <v>-119, 36</v>
      </c>
      <c r="U2127" t="str">
        <f>_xlfn.CONCAT(ROUND(Samples!$A2127, 0), ROUND(Samples!$B2127, 0))</f>
        <v>-11936</v>
      </c>
    </row>
    <row r="2128" spans="19:21" x14ac:dyDescent="0.25">
      <c r="S2128" t="str">
        <f>_xlfn.CONCAT(ROUND(Samples!$A2128, 0), ", ", ROUND(Samples!$B2128, 0))</f>
        <v>-119, 36</v>
      </c>
      <c r="U2128" t="str">
        <f>_xlfn.CONCAT(ROUND(Samples!$A2128, 0), ROUND(Samples!$B2128, 0))</f>
        <v>-11936</v>
      </c>
    </row>
    <row r="2129" spans="19:21" x14ac:dyDescent="0.25">
      <c r="S2129" t="str">
        <f>_xlfn.CONCAT(ROUND(Samples!$A2129, 0), ", ", ROUND(Samples!$B2129, 0))</f>
        <v>-119, 36</v>
      </c>
      <c r="U2129" t="str">
        <f>_xlfn.CONCAT(ROUND(Samples!$A2129, 0), ROUND(Samples!$B2129, 0))</f>
        <v>-11936</v>
      </c>
    </row>
    <row r="2130" spans="19:21" x14ac:dyDescent="0.25">
      <c r="S2130" t="str">
        <f>_xlfn.CONCAT(ROUND(Samples!$A2130, 0), ", ", ROUND(Samples!$B2130, 0))</f>
        <v>-119, 36</v>
      </c>
      <c r="U2130" t="str">
        <f>_xlfn.CONCAT(ROUND(Samples!$A2130, 0), ROUND(Samples!$B2130, 0))</f>
        <v>-11936</v>
      </c>
    </row>
    <row r="2131" spans="19:21" x14ac:dyDescent="0.25">
      <c r="S2131" t="str">
        <f>_xlfn.CONCAT(ROUND(Samples!$A2131, 0), ", ", ROUND(Samples!$B2131, 0))</f>
        <v>-119, 36</v>
      </c>
      <c r="U2131" t="str">
        <f>_xlfn.CONCAT(ROUND(Samples!$A2131, 0), ROUND(Samples!$B2131, 0))</f>
        <v>-11936</v>
      </c>
    </row>
    <row r="2132" spans="19:21" x14ac:dyDescent="0.25">
      <c r="S2132" t="str">
        <f>_xlfn.CONCAT(ROUND(Samples!$A2132, 0), ", ", ROUND(Samples!$B2132, 0))</f>
        <v>-118, 36</v>
      </c>
      <c r="U2132" t="str">
        <f>_xlfn.CONCAT(ROUND(Samples!$A2132, 0), ROUND(Samples!$B2132, 0))</f>
        <v>-11836</v>
      </c>
    </row>
    <row r="2133" spans="19:21" x14ac:dyDescent="0.25">
      <c r="S2133" t="str">
        <f>_xlfn.CONCAT(ROUND(Samples!$A2133, 0), ", ", ROUND(Samples!$B2133, 0))</f>
        <v>-118, 36</v>
      </c>
      <c r="U2133" t="str">
        <f>_xlfn.CONCAT(ROUND(Samples!$A2133, 0), ROUND(Samples!$B2133, 0))</f>
        <v>-11836</v>
      </c>
    </row>
    <row r="2134" spans="19:21" x14ac:dyDescent="0.25">
      <c r="S2134" t="str">
        <f>_xlfn.CONCAT(ROUND(Samples!$A2134, 0), ", ", ROUND(Samples!$B2134, 0))</f>
        <v>-118, 36</v>
      </c>
      <c r="U2134" t="str">
        <f>_xlfn.CONCAT(ROUND(Samples!$A2134, 0), ROUND(Samples!$B2134, 0))</f>
        <v>-11836</v>
      </c>
    </row>
    <row r="2135" spans="19:21" x14ac:dyDescent="0.25">
      <c r="S2135" t="str">
        <f>_xlfn.CONCAT(ROUND(Samples!$A2135, 0), ", ", ROUND(Samples!$B2135, 0))</f>
        <v>-118, 36</v>
      </c>
      <c r="U2135" t="str">
        <f>_xlfn.CONCAT(ROUND(Samples!$A2135, 0), ROUND(Samples!$B2135, 0))</f>
        <v>-11836</v>
      </c>
    </row>
    <row r="2136" spans="19:21" x14ac:dyDescent="0.25">
      <c r="S2136" t="str">
        <f>_xlfn.CONCAT(ROUND(Samples!$A2136, 0), ", ", ROUND(Samples!$B2136, 0))</f>
        <v>-118, 36</v>
      </c>
      <c r="U2136" t="str">
        <f>_xlfn.CONCAT(ROUND(Samples!$A2136, 0), ROUND(Samples!$B2136, 0))</f>
        <v>-11836</v>
      </c>
    </row>
    <row r="2137" spans="19:21" x14ac:dyDescent="0.25">
      <c r="S2137" t="str">
        <f>_xlfn.CONCAT(ROUND(Samples!$A2137, 0), ", ", ROUND(Samples!$B2137, 0))</f>
        <v>-118, 36</v>
      </c>
      <c r="U2137" t="str">
        <f>_xlfn.CONCAT(ROUND(Samples!$A2137, 0), ROUND(Samples!$B2137, 0))</f>
        <v>-11836</v>
      </c>
    </row>
    <row r="2138" spans="19:21" x14ac:dyDescent="0.25">
      <c r="S2138" t="str">
        <f>_xlfn.CONCAT(ROUND(Samples!$A2138, 0), ", ", ROUND(Samples!$B2138, 0))</f>
        <v>-118, 36</v>
      </c>
      <c r="U2138" t="str">
        <f>_xlfn.CONCAT(ROUND(Samples!$A2138, 0), ROUND(Samples!$B2138, 0))</f>
        <v>-11836</v>
      </c>
    </row>
    <row r="2139" spans="19:21" x14ac:dyDescent="0.25">
      <c r="S2139" t="str">
        <f>_xlfn.CONCAT(ROUND(Samples!$A2139, 0), ", ", ROUND(Samples!$B2139, 0))</f>
        <v>-118, 36</v>
      </c>
      <c r="U2139" t="str">
        <f>_xlfn.CONCAT(ROUND(Samples!$A2139, 0), ROUND(Samples!$B2139, 0))</f>
        <v>-11836</v>
      </c>
    </row>
    <row r="2140" spans="19:21" x14ac:dyDescent="0.25">
      <c r="S2140" t="str">
        <f>_xlfn.CONCAT(ROUND(Samples!$A2140, 0), ", ", ROUND(Samples!$B2140, 0))</f>
        <v>-118, 36</v>
      </c>
      <c r="U2140" t="str">
        <f>_xlfn.CONCAT(ROUND(Samples!$A2140, 0), ROUND(Samples!$B2140, 0))</f>
        <v>-11836</v>
      </c>
    </row>
    <row r="2141" spans="19:21" x14ac:dyDescent="0.25">
      <c r="S2141" t="str">
        <f>_xlfn.CONCAT(ROUND(Samples!$A2141, 0), ", ", ROUND(Samples!$B2141, 0))</f>
        <v>-118, 36</v>
      </c>
      <c r="U2141" t="str">
        <f>_xlfn.CONCAT(ROUND(Samples!$A2141, 0), ROUND(Samples!$B2141, 0))</f>
        <v>-11836</v>
      </c>
    </row>
    <row r="2142" spans="19:21" x14ac:dyDescent="0.25">
      <c r="S2142" t="str">
        <f>_xlfn.CONCAT(ROUND(Samples!$A2142, 0), ", ", ROUND(Samples!$B2142, 0))</f>
        <v>-118, 36</v>
      </c>
      <c r="U2142" t="str">
        <f>_xlfn.CONCAT(ROUND(Samples!$A2142, 0), ROUND(Samples!$B2142, 0))</f>
        <v>-11836</v>
      </c>
    </row>
    <row r="2143" spans="19:21" x14ac:dyDescent="0.25">
      <c r="S2143" t="str">
        <f>_xlfn.CONCAT(ROUND(Samples!$A2143, 0), ", ", ROUND(Samples!$B2143, 0))</f>
        <v>-118, 36</v>
      </c>
      <c r="U2143" t="str">
        <f>_xlfn.CONCAT(ROUND(Samples!$A2143, 0), ROUND(Samples!$B2143, 0))</f>
        <v>-11836</v>
      </c>
    </row>
    <row r="2144" spans="19:21" x14ac:dyDescent="0.25">
      <c r="S2144" t="str">
        <f>_xlfn.CONCAT(ROUND(Samples!$A2144, 0), ", ", ROUND(Samples!$B2144, 0))</f>
        <v>-119, 36</v>
      </c>
      <c r="U2144" t="str">
        <f>_xlfn.CONCAT(ROUND(Samples!$A2144, 0), ROUND(Samples!$B2144, 0))</f>
        <v>-11936</v>
      </c>
    </row>
    <row r="2145" spans="19:21" x14ac:dyDescent="0.25">
      <c r="S2145" t="str">
        <f>_xlfn.CONCAT(ROUND(Samples!$A2145, 0), ", ", ROUND(Samples!$B2145, 0))</f>
        <v>-119, 36</v>
      </c>
      <c r="U2145" t="str">
        <f>_xlfn.CONCAT(ROUND(Samples!$A2145, 0), ROUND(Samples!$B2145, 0))</f>
        <v>-11936</v>
      </c>
    </row>
    <row r="2146" spans="19:21" x14ac:dyDescent="0.25">
      <c r="S2146" t="str">
        <f>_xlfn.CONCAT(ROUND(Samples!$A2146, 0), ", ", ROUND(Samples!$B2146, 0))</f>
        <v>-118, 36</v>
      </c>
      <c r="U2146" t="str">
        <f>_xlfn.CONCAT(ROUND(Samples!$A2146, 0), ROUND(Samples!$B2146, 0))</f>
        <v>-11836</v>
      </c>
    </row>
    <row r="2147" spans="19:21" x14ac:dyDescent="0.25">
      <c r="S2147" t="str">
        <f>_xlfn.CONCAT(ROUND(Samples!$A2147, 0), ", ", ROUND(Samples!$B2147, 0))</f>
        <v>-118, 36</v>
      </c>
      <c r="U2147" t="str">
        <f>_xlfn.CONCAT(ROUND(Samples!$A2147, 0), ROUND(Samples!$B2147, 0))</f>
        <v>-11836</v>
      </c>
    </row>
    <row r="2148" spans="19:21" x14ac:dyDescent="0.25">
      <c r="S2148" t="str">
        <f>_xlfn.CONCAT(ROUND(Samples!$A2148, 0), ", ", ROUND(Samples!$B2148, 0))</f>
        <v>-118, 36</v>
      </c>
      <c r="U2148" t="str">
        <f>_xlfn.CONCAT(ROUND(Samples!$A2148, 0), ROUND(Samples!$B2148, 0))</f>
        <v>-11836</v>
      </c>
    </row>
    <row r="2149" spans="19:21" x14ac:dyDescent="0.25">
      <c r="S2149" t="str">
        <f>_xlfn.CONCAT(ROUND(Samples!$A2149, 0), ", ", ROUND(Samples!$B2149, 0))</f>
        <v>-118, 36</v>
      </c>
      <c r="U2149" t="str">
        <f>_xlfn.CONCAT(ROUND(Samples!$A2149, 0), ROUND(Samples!$B2149, 0))</f>
        <v>-11836</v>
      </c>
    </row>
    <row r="2150" spans="19:21" x14ac:dyDescent="0.25">
      <c r="S2150" t="str">
        <f>_xlfn.CONCAT(ROUND(Samples!$A2150, 0), ", ", ROUND(Samples!$B2150, 0))</f>
        <v>-118, 36</v>
      </c>
      <c r="U2150" t="str">
        <f>_xlfn.CONCAT(ROUND(Samples!$A2150, 0), ROUND(Samples!$B2150, 0))</f>
        <v>-11836</v>
      </c>
    </row>
    <row r="2151" spans="19:21" x14ac:dyDescent="0.25">
      <c r="S2151" t="str">
        <f>_xlfn.CONCAT(ROUND(Samples!$A2151, 0), ", ", ROUND(Samples!$B2151, 0))</f>
        <v>-118, 36</v>
      </c>
      <c r="U2151" t="str">
        <f>_xlfn.CONCAT(ROUND(Samples!$A2151, 0), ROUND(Samples!$B2151, 0))</f>
        <v>-11836</v>
      </c>
    </row>
    <row r="2152" spans="19:21" x14ac:dyDescent="0.25">
      <c r="S2152" t="str">
        <f>_xlfn.CONCAT(ROUND(Samples!$A2152, 0), ", ", ROUND(Samples!$B2152, 0))</f>
        <v>-119, 36</v>
      </c>
      <c r="U2152" t="str">
        <f>_xlfn.CONCAT(ROUND(Samples!$A2152, 0), ROUND(Samples!$B2152, 0))</f>
        <v>-11936</v>
      </c>
    </row>
    <row r="2153" spans="19:21" x14ac:dyDescent="0.25">
      <c r="S2153" t="str">
        <f>_xlfn.CONCAT(ROUND(Samples!$A2153, 0), ", ", ROUND(Samples!$B2153, 0))</f>
        <v>-119, 36</v>
      </c>
      <c r="U2153" t="str">
        <f>_xlfn.CONCAT(ROUND(Samples!$A2153, 0), ROUND(Samples!$B2153, 0))</f>
        <v>-11936</v>
      </c>
    </row>
    <row r="2154" spans="19:21" x14ac:dyDescent="0.25">
      <c r="S2154" t="str">
        <f>_xlfn.CONCAT(ROUND(Samples!$A2154, 0), ", ", ROUND(Samples!$B2154, 0))</f>
        <v>-119, 36</v>
      </c>
      <c r="U2154" t="str">
        <f>_xlfn.CONCAT(ROUND(Samples!$A2154, 0), ROUND(Samples!$B2154, 0))</f>
        <v>-11936</v>
      </c>
    </row>
    <row r="2155" spans="19:21" x14ac:dyDescent="0.25">
      <c r="S2155" t="str">
        <f>_xlfn.CONCAT(ROUND(Samples!$A2155, 0), ", ", ROUND(Samples!$B2155, 0))</f>
        <v>-118, 36</v>
      </c>
      <c r="U2155" t="str">
        <f>_xlfn.CONCAT(ROUND(Samples!$A2155, 0), ROUND(Samples!$B2155, 0))</f>
        <v>-11836</v>
      </c>
    </row>
    <row r="2156" spans="19:21" x14ac:dyDescent="0.25">
      <c r="S2156" t="str">
        <f>_xlfn.CONCAT(ROUND(Samples!$A2156, 0), ", ", ROUND(Samples!$B2156, 0))</f>
        <v>-118, 36</v>
      </c>
      <c r="U2156" t="str">
        <f>_xlfn.CONCAT(ROUND(Samples!$A2156, 0), ROUND(Samples!$B2156, 0))</f>
        <v>-11836</v>
      </c>
    </row>
    <row r="2157" spans="19:21" x14ac:dyDescent="0.25">
      <c r="S2157" t="str">
        <f>_xlfn.CONCAT(ROUND(Samples!$A2157, 0), ", ", ROUND(Samples!$B2157, 0))</f>
        <v>-118, 36</v>
      </c>
      <c r="U2157" t="str">
        <f>_xlfn.CONCAT(ROUND(Samples!$A2157, 0), ROUND(Samples!$B2157, 0))</f>
        <v>-11836</v>
      </c>
    </row>
    <row r="2158" spans="19:21" x14ac:dyDescent="0.25">
      <c r="S2158" t="str">
        <f>_xlfn.CONCAT(ROUND(Samples!$A2158, 0), ", ", ROUND(Samples!$B2158, 0))</f>
        <v>-118, 36</v>
      </c>
      <c r="U2158" t="str">
        <f>_xlfn.CONCAT(ROUND(Samples!$A2158, 0), ROUND(Samples!$B2158, 0))</f>
        <v>-11836</v>
      </c>
    </row>
    <row r="2159" spans="19:21" x14ac:dyDescent="0.25">
      <c r="S2159" t="str">
        <f>_xlfn.CONCAT(ROUND(Samples!$A2159, 0), ", ", ROUND(Samples!$B2159, 0))</f>
        <v>-118, 36</v>
      </c>
      <c r="U2159" t="str">
        <f>_xlfn.CONCAT(ROUND(Samples!$A2159, 0), ROUND(Samples!$B2159, 0))</f>
        <v>-11836</v>
      </c>
    </row>
    <row r="2160" spans="19:21" x14ac:dyDescent="0.25">
      <c r="S2160" t="str">
        <f>_xlfn.CONCAT(ROUND(Samples!$A2160, 0), ", ", ROUND(Samples!$B2160, 0))</f>
        <v>-119, 36</v>
      </c>
      <c r="U2160" t="str">
        <f>_xlfn.CONCAT(ROUND(Samples!$A2160, 0), ROUND(Samples!$B2160, 0))</f>
        <v>-11936</v>
      </c>
    </row>
    <row r="2161" spans="19:21" x14ac:dyDescent="0.25">
      <c r="S2161" t="str">
        <f>_xlfn.CONCAT(ROUND(Samples!$A2161, 0), ", ", ROUND(Samples!$B2161, 0))</f>
        <v>-119, 36</v>
      </c>
      <c r="U2161" t="str">
        <f>_xlfn.CONCAT(ROUND(Samples!$A2161, 0), ROUND(Samples!$B2161, 0))</f>
        <v>-11936</v>
      </c>
    </row>
    <row r="2162" spans="19:21" x14ac:dyDescent="0.25">
      <c r="S2162" t="str">
        <f>_xlfn.CONCAT(ROUND(Samples!$A2162, 0), ", ", ROUND(Samples!$B2162, 0))</f>
        <v>-119, 36</v>
      </c>
      <c r="U2162" t="str">
        <f>_xlfn.CONCAT(ROUND(Samples!$A2162, 0), ROUND(Samples!$B2162, 0))</f>
        <v>-11936</v>
      </c>
    </row>
    <row r="2163" spans="19:21" x14ac:dyDescent="0.25">
      <c r="S2163" t="str">
        <f>_xlfn.CONCAT(ROUND(Samples!$A2163, 0), ", ", ROUND(Samples!$B2163, 0))</f>
        <v>-119, 36</v>
      </c>
      <c r="U2163" t="str">
        <f>_xlfn.CONCAT(ROUND(Samples!$A2163, 0), ROUND(Samples!$B2163, 0))</f>
        <v>-11936</v>
      </c>
    </row>
    <row r="2164" spans="19:21" x14ac:dyDescent="0.25">
      <c r="S2164" t="str">
        <f>_xlfn.CONCAT(ROUND(Samples!$A2164, 0), ", ", ROUND(Samples!$B2164, 0))</f>
        <v>-119, 36</v>
      </c>
      <c r="U2164" t="str">
        <f>_xlfn.CONCAT(ROUND(Samples!$A2164, 0), ROUND(Samples!$B2164, 0))</f>
        <v>-11936</v>
      </c>
    </row>
    <row r="2165" spans="19:21" x14ac:dyDescent="0.25">
      <c r="S2165" t="str">
        <f>_xlfn.CONCAT(ROUND(Samples!$A2165, 0), ", ", ROUND(Samples!$B2165, 0))</f>
        <v>-119, 36</v>
      </c>
      <c r="U2165" t="str">
        <f>_xlfn.CONCAT(ROUND(Samples!$A2165, 0), ROUND(Samples!$B2165, 0))</f>
        <v>-11936</v>
      </c>
    </row>
    <row r="2166" spans="19:21" x14ac:dyDescent="0.25">
      <c r="S2166" t="str">
        <f>_xlfn.CONCAT(ROUND(Samples!$A2166, 0), ", ", ROUND(Samples!$B2166, 0))</f>
        <v>-119, 36</v>
      </c>
      <c r="U2166" t="str">
        <f>_xlfn.CONCAT(ROUND(Samples!$A2166, 0), ROUND(Samples!$B2166, 0))</f>
        <v>-11936</v>
      </c>
    </row>
    <row r="2167" spans="19:21" x14ac:dyDescent="0.25">
      <c r="S2167" t="str">
        <f>_xlfn.CONCAT(ROUND(Samples!$A2167, 0), ", ", ROUND(Samples!$B2167, 0))</f>
        <v>-119, 36</v>
      </c>
      <c r="U2167" t="str">
        <f>_xlfn.CONCAT(ROUND(Samples!$A2167, 0), ROUND(Samples!$B2167, 0))</f>
        <v>-11936</v>
      </c>
    </row>
    <row r="2168" spans="19:21" x14ac:dyDescent="0.25">
      <c r="S2168" t="str">
        <f>_xlfn.CONCAT(ROUND(Samples!$A2168, 0), ", ", ROUND(Samples!$B2168, 0))</f>
        <v>-119, 36</v>
      </c>
      <c r="U2168" t="str">
        <f>_xlfn.CONCAT(ROUND(Samples!$A2168, 0), ROUND(Samples!$B2168, 0))</f>
        <v>-11936</v>
      </c>
    </row>
    <row r="2169" spans="19:21" x14ac:dyDescent="0.25">
      <c r="S2169" t="str">
        <f>_xlfn.CONCAT(ROUND(Samples!$A2169, 0), ", ", ROUND(Samples!$B2169, 0))</f>
        <v>-120, 36</v>
      </c>
      <c r="U2169" t="str">
        <f>_xlfn.CONCAT(ROUND(Samples!$A2169, 0), ROUND(Samples!$B2169, 0))</f>
        <v>-12036</v>
      </c>
    </row>
    <row r="2170" spans="19:21" x14ac:dyDescent="0.25">
      <c r="S2170" t="str">
        <f>_xlfn.CONCAT(ROUND(Samples!$A2170, 0), ", ", ROUND(Samples!$B2170, 0))</f>
        <v>-120, 36</v>
      </c>
      <c r="U2170" t="str">
        <f>_xlfn.CONCAT(ROUND(Samples!$A2170, 0), ROUND(Samples!$B2170, 0))</f>
        <v>-12036</v>
      </c>
    </row>
    <row r="2171" spans="19:21" x14ac:dyDescent="0.25">
      <c r="S2171" t="str">
        <f>_xlfn.CONCAT(ROUND(Samples!$A2171, 0), ", ", ROUND(Samples!$B2171, 0))</f>
        <v>-120, 36</v>
      </c>
      <c r="U2171" t="str">
        <f>_xlfn.CONCAT(ROUND(Samples!$A2171, 0), ROUND(Samples!$B2171, 0))</f>
        <v>-12036</v>
      </c>
    </row>
    <row r="2172" spans="19:21" x14ac:dyDescent="0.25">
      <c r="S2172" t="str">
        <f>_xlfn.CONCAT(ROUND(Samples!$A2172, 0), ", ", ROUND(Samples!$B2172, 0))</f>
        <v>-120, 36</v>
      </c>
      <c r="U2172" t="str">
        <f>_xlfn.CONCAT(ROUND(Samples!$A2172, 0), ROUND(Samples!$B2172, 0))</f>
        <v>-12036</v>
      </c>
    </row>
    <row r="2173" spans="19:21" x14ac:dyDescent="0.25">
      <c r="S2173" t="str">
        <f>_xlfn.CONCAT(ROUND(Samples!$A2173, 0), ", ", ROUND(Samples!$B2173, 0))</f>
        <v>-120, 36</v>
      </c>
      <c r="U2173" t="str">
        <f>_xlfn.CONCAT(ROUND(Samples!$A2173, 0), ROUND(Samples!$B2173, 0))</f>
        <v>-12036</v>
      </c>
    </row>
    <row r="2174" spans="19:21" x14ac:dyDescent="0.25">
      <c r="S2174" t="str">
        <f>_xlfn.CONCAT(ROUND(Samples!$A2174, 0), ", ", ROUND(Samples!$B2174, 0))</f>
        <v>-120, 36</v>
      </c>
      <c r="U2174" t="str">
        <f>_xlfn.CONCAT(ROUND(Samples!$A2174, 0), ROUND(Samples!$B2174, 0))</f>
        <v>-12036</v>
      </c>
    </row>
    <row r="2175" spans="19:21" x14ac:dyDescent="0.25">
      <c r="S2175" t="str">
        <f>_xlfn.CONCAT(ROUND(Samples!$A2175, 0), ", ", ROUND(Samples!$B2175, 0))</f>
        <v>-120, 36</v>
      </c>
      <c r="U2175" t="str">
        <f>_xlfn.CONCAT(ROUND(Samples!$A2175, 0), ROUND(Samples!$B2175, 0))</f>
        <v>-12036</v>
      </c>
    </row>
    <row r="2176" spans="19:21" x14ac:dyDescent="0.25">
      <c r="S2176" t="str">
        <f>_xlfn.CONCAT(ROUND(Samples!$A2176, 0), ", ", ROUND(Samples!$B2176, 0))</f>
        <v>-120, 36</v>
      </c>
      <c r="U2176" t="str">
        <f>_xlfn.CONCAT(ROUND(Samples!$A2176, 0), ROUND(Samples!$B2176, 0))</f>
        <v>-12036</v>
      </c>
    </row>
    <row r="2177" spans="19:21" x14ac:dyDescent="0.25">
      <c r="S2177" t="str">
        <f>_xlfn.CONCAT(ROUND(Samples!$A2177, 0), ", ", ROUND(Samples!$B2177, 0))</f>
        <v>-120, 36</v>
      </c>
      <c r="U2177" t="str">
        <f>_xlfn.CONCAT(ROUND(Samples!$A2177, 0), ROUND(Samples!$B2177, 0))</f>
        <v>-12036</v>
      </c>
    </row>
    <row r="2178" spans="19:21" x14ac:dyDescent="0.25">
      <c r="S2178" t="str">
        <f>_xlfn.CONCAT(ROUND(Samples!$A2178, 0), ", ", ROUND(Samples!$B2178, 0))</f>
        <v>-120, 36</v>
      </c>
      <c r="U2178" t="str">
        <f>_xlfn.CONCAT(ROUND(Samples!$A2178, 0), ROUND(Samples!$B2178, 0))</f>
        <v>-12036</v>
      </c>
    </row>
    <row r="2179" spans="19:21" x14ac:dyDescent="0.25">
      <c r="S2179" t="str">
        <f>_xlfn.CONCAT(ROUND(Samples!$A2179, 0), ", ", ROUND(Samples!$B2179, 0))</f>
        <v>-119, 36</v>
      </c>
      <c r="U2179" t="str">
        <f>_xlfn.CONCAT(ROUND(Samples!$A2179, 0), ROUND(Samples!$B2179, 0))</f>
        <v>-11936</v>
      </c>
    </row>
    <row r="2180" spans="19:21" x14ac:dyDescent="0.25">
      <c r="S2180" t="str">
        <f>_xlfn.CONCAT(ROUND(Samples!$A2180, 0), ", ", ROUND(Samples!$B2180, 0))</f>
        <v>-119, 36</v>
      </c>
      <c r="U2180" t="str">
        <f>_xlfn.CONCAT(ROUND(Samples!$A2180, 0), ROUND(Samples!$B2180, 0))</f>
        <v>-11936</v>
      </c>
    </row>
    <row r="2181" spans="19:21" x14ac:dyDescent="0.25">
      <c r="S2181" t="str">
        <f>_xlfn.CONCAT(ROUND(Samples!$A2181, 0), ", ", ROUND(Samples!$B2181, 0))</f>
        <v>-119, 36</v>
      </c>
      <c r="U2181" t="str">
        <f>_xlfn.CONCAT(ROUND(Samples!$A2181, 0), ROUND(Samples!$B2181, 0))</f>
        <v>-11936</v>
      </c>
    </row>
    <row r="2182" spans="19:21" x14ac:dyDescent="0.25">
      <c r="S2182" t="str">
        <f>_xlfn.CONCAT(ROUND(Samples!$A2182, 0), ", ", ROUND(Samples!$B2182, 0))</f>
        <v>-119, 36</v>
      </c>
      <c r="U2182" t="str">
        <f>_xlfn.CONCAT(ROUND(Samples!$A2182, 0), ROUND(Samples!$B2182, 0))</f>
        <v>-11936</v>
      </c>
    </row>
    <row r="2183" spans="19:21" x14ac:dyDescent="0.25">
      <c r="S2183" t="str">
        <f>_xlfn.CONCAT(ROUND(Samples!$A2183, 0), ", ", ROUND(Samples!$B2183, 0))</f>
        <v>-118, 36</v>
      </c>
      <c r="U2183" t="str">
        <f>_xlfn.CONCAT(ROUND(Samples!$A2183, 0), ROUND(Samples!$B2183, 0))</f>
        <v>-11836</v>
      </c>
    </row>
    <row r="2184" spans="19:21" x14ac:dyDescent="0.25">
      <c r="S2184" t="str">
        <f>_xlfn.CONCAT(ROUND(Samples!$A2184, 0), ", ", ROUND(Samples!$B2184, 0))</f>
        <v>-118, 36</v>
      </c>
      <c r="U2184" t="str">
        <f>_xlfn.CONCAT(ROUND(Samples!$A2184, 0), ROUND(Samples!$B2184, 0))</f>
        <v>-11836</v>
      </c>
    </row>
    <row r="2185" spans="19:21" x14ac:dyDescent="0.25">
      <c r="S2185" t="str">
        <f>_xlfn.CONCAT(ROUND(Samples!$A2185, 0), ", ", ROUND(Samples!$B2185, 0))</f>
        <v>-118, 36</v>
      </c>
      <c r="U2185" t="str">
        <f>_xlfn.CONCAT(ROUND(Samples!$A2185, 0), ROUND(Samples!$B2185, 0))</f>
        <v>-11836</v>
      </c>
    </row>
    <row r="2186" spans="19:21" x14ac:dyDescent="0.25">
      <c r="S2186" t="str">
        <f>_xlfn.CONCAT(ROUND(Samples!$A2186, 0), ", ", ROUND(Samples!$B2186, 0))</f>
        <v>-118, 36</v>
      </c>
      <c r="U2186" t="str">
        <f>_xlfn.CONCAT(ROUND(Samples!$A2186, 0), ROUND(Samples!$B2186, 0))</f>
        <v>-11836</v>
      </c>
    </row>
    <row r="2187" spans="19:21" x14ac:dyDescent="0.25">
      <c r="S2187" t="str">
        <f>_xlfn.CONCAT(ROUND(Samples!$A2187, 0), ", ", ROUND(Samples!$B2187, 0))</f>
        <v>-118, 36</v>
      </c>
      <c r="U2187" t="str">
        <f>_xlfn.CONCAT(ROUND(Samples!$A2187, 0), ROUND(Samples!$B2187, 0))</f>
        <v>-11836</v>
      </c>
    </row>
    <row r="2188" spans="19:21" x14ac:dyDescent="0.25">
      <c r="S2188" t="str">
        <f>_xlfn.CONCAT(ROUND(Samples!$A2188, 0), ", ", ROUND(Samples!$B2188, 0))</f>
        <v>-118, 36</v>
      </c>
      <c r="U2188" t="str">
        <f>_xlfn.CONCAT(ROUND(Samples!$A2188, 0), ROUND(Samples!$B2188, 0))</f>
        <v>-11836</v>
      </c>
    </row>
    <row r="2189" spans="19:21" x14ac:dyDescent="0.25">
      <c r="S2189" t="str">
        <f>_xlfn.CONCAT(ROUND(Samples!$A2189, 0), ", ", ROUND(Samples!$B2189, 0))</f>
        <v>-118, 36</v>
      </c>
      <c r="U2189" t="str">
        <f>_xlfn.CONCAT(ROUND(Samples!$A2189, 0), ROUND(Samples!$B2189, 0))</f>
        <v>-11836</v>
      </c>
    </row>
    <row r="2190" spans="19:21" x14ac:dyDescent="0.25">
      <c r="S2190" t="str">
        <f>_xlfn.CONCAT(ROUND(Samples!$A2190, 0), ", ", ROUND(Samples!$B2190, 0))</f>
        <v>-118, 36</v>
      </c>
      <c r="U2190" t="str">
        <f>_xlfn.CONCAT(ROUND(Samples!$A2190, 0), ROUND(Samples!$B2190, 0))</f>
        <v>-11836</v>
      </c>
    </row>
    <row r="2191" spans="19:21" x14ac:dyDescent="0.25">
      <c r="S2191" t="str">
        <f>_xlfn.CONCAT(ROUND(Samples!$A2191, 0), ", ", ROUND(Samples!$B2191, 0))</f>
        <v>-119, 36</v>
      </c>
      <c r="U2191" t="str">
        <f>_xlfn.CONCAT(ROUND(Samples!$A2191, 0), ROUND(Samples!$B2191, 0))</f>
        <v>-11936</v>
      </c>
    </row>
    <row r="2192" spans="19:21" x14ac:dyDescent="0.25">
      <c r="S2192" t="str">
        <f>_xlfn.CONCAT(ROUND(Samples!$A2192, 0), ", ", ROUND(Samples!$B2192, 0))</f>
        <v>-119, 36</v>
      </c>
      <c r="U2192" t="str">
        <f>_xlfn.CONCAT(ROUND(Samples!$A2192, 0), ROUND(Samples!$B2192, 0))</f>
        <v>-11936</v>
      </c>
    </row>
    <row r="2193" spans="19:21" x14ac:dyDescent="0.25">
      <c r="S2193" t="str">
        <f>_xlfn.CONCAT(ROUND(Samples!$A2193, 0), ", ", ROUND(Samples!$B2193, 0))</f>
        <v>-119, 36</v>
      </c>
      <c r="U2193" t="str">
        <f>_xlfn.CONCAT(ROUND(Samples!$A2193, 0), ROUND(Samples!$B2193, 0))</f>
        <v>-11936</v>
      </c>
    </row>
    <row r="2194" spans="19:21" x14ac:dyDescent="0.25">
      <c r="S2194" t="str">
        <f>_xlfn.CONCAT(ROUND(Samples!$A2194, 0), ", ", ROUND(Samples!$B2194, 0))</f>
        <v>-118, 36</v>
      </c>
      <c r="U2194" t="str">
        <f>_xlfn.CONCAT(ROUND(Samples!$A2194, 0), ROUND(Samples!$B2194, 0))</f>
        <v>-11836</v>
      </c>
    </row>
    <row r="2195" spans="19:21" x14ac:dyDescent="0.25">
      <c r="S2195" t="str">
        <f>_xlfn.CONCAT(ROUND(Samples!$A2195, 0), ", ", ROUND(Samples!$B2195, 0))</f>
        <v>-118, 36</v>
      </c>
      <c r="U2195" t="str">
        <f>_xlfn.CONCAT(ROUND(Samples!$A2195, 0), ROUND(Samples!$B2195, 0))</f>
        <v>-11836</v>
      </c>
    </row>
    <row r="2196" spans="19:21" x14ac:dyDescent="0.25">
      <c r="S2196" t="str">
        <f>_xlfn.CONCAT(ROUND(Samples!$A2196, 0), ", ", ROUND(Samples!$B2196, 0))</f>
        <v>-118, 36</v>
      </c>
      <c r="U2196" t="str">
        <f>_xlfn.CONCAT(ROUND(Samples!$A2196, 0), ROUND(Samples!$B2196, 0))</f>
        <v>-11836</v>
      </c>
    </row>
    <row r="2197" spans="19:21" x14ac:dyDescent="0.25">
      <c r="S2197" t="str">
        <f>_xlfn.CONCAT(ROUND(Samples!$A2197, 0), ", ", ROUND(Samples!$B2197, 0))</f>
        <v>-118, 36</v>
      </c>
      <c r="U2197" t="str">
        <f>_xlfn.CONCAT(ROUND(Samples!$A2197, 0), ROUND(Samples!$B2197, 0))</f>
        <v>-11836</v>
      </c>
    </row>
    <row r="2198" spans="19:21" x14ac:dyDescent="0.25">
      <c r="S2198" t="str">
        <f>_xlfn.CONCAT(ROUND(Samples!$A2198, 0), ", ", ROUND(Samples!$B2198, 0))</f>
        <v>-118, 36</v>
      </c>
      <c r="U2198" t="str">
        <f>_xlfn.CONCAT(ROUND(Samples!$A2198, 0), ROUND(Samples!$B2198, 0))</f>
        <v>-11836</v>
      </c>
    </row>
    <row r="2199" spans="19:21" x14ac:dyDescent="0.25">
      <c r="S2199" t="str">
        <f>_xlfn.CONCAT(ROUND(Samples!$A2199, 0), ", ", ROUND(Samples!$B2199, 0))</f>
        <v>-118, 36</v>
      </c>
      <c r="U2199" t="str">
        <f>_xlfn.CONCAT(ROUND(Samples!$A2199, 0), ROUND(Samples!$B2199, 0))</f>
        <v>-11836</v>
      </c>
    </row>
    <row r="2200" spans="19:21" x14ac:dyDescent="0.25">
      <c r="S2200" t="str">
        <f>_xlfn.CONCAT(ROUND(Samples!$A2200, 0), ", ", ROUND(Samples!$B2200, 0))</f>
        <v>-118, 36</v>
      </c>
      <c r="U2200" t="str">
        <f>_xlfn.CONCAT(ROUND(Samples!$A2200, 0), ROUND(Samples!$B2200, 0))</f>
        <v>-11836</v>
      </c>
    </row>
    <row r="2201" spans="19:21" x14ac:dyDescent="0.25">
      <c r="S2201" t="str">
        <f>_xlfn.CONCAT(ROUND(Samples!$A2201, 0), ", ", ROUND(Samples!$B2201, 0))</f>
        <v>-118, 36</v>
      </c>
      <c r="U2201" t="str">
        <f>_xlfn.CONCAT(ROUND(Samples!$A2201, 0), ROUND(Samples!$B2201, 0))</f>
        <v>-11836</v>
      </c>
    </row>
    <row r="2202" spans="19:21" x14ac:dyDescent="0.25">
      <c r="S2202" t="str">
        <f>_xlfn.CONCAT(ROUND(Samples!$A2202, 0), ", ", ROUND(Samples!$B2202, 0))</f>
        <v>-118, 36</v>
      </c>
      <c r="U2202" t="str">
        <f>_xlfn.CONCAT(ROUND(Samples!$A2202, 0), ROUND(Samples!$B2202, 0))</f>
        <v>-11836</v>
      </c>
    </row>
    <row r="2203" spans="19:21" x14ac:dyDescent="0.25">
      <c r="S2203" t="str">
        <f>_xlfn.CONCAT(ROUND(Samples!$A2203, 0), ", ", ROUND(Samples!$B2203, 0))</f>
        <v>-118, 36</v>
      </c>
      <c r="U2203" t="str">
        <f>_xlfn.CONCAT(ROUND(Samples!$A2203, 0), ROUND(Samples!$B2203, 0))</f>
        <v>-11836</v>
      </c>
    </row>
    <row r="2204" spans="19:21" x14ac:dyDescent="0.25">
      <c r="S2204" t="str">
        <f>_xlfn.CONCAT(ROUND(Samples!$A2204, 0), ", ", ROUND(Samples!$B2204, 0))</f>
        <v>-118, 36</v>
      </c>
      <c r="U2204" t="str">
        <f>_xlfn.CONCAT(ROUND(Samples!$A2204, 0), ROUND(Samples!$B2204, 0))</f>
        <v>-11836</v>
      </c>
    </row>
    <row r="2205" spans="19:21" x14ac:dyDescent="0.25">
      <c r="S2205" t="str">
        <f>_xlfn.CONCAT(ROUND(Samples!$A2205, 0), ", ", ROUND(Samples!$B2205, 0))</f>
        <v>-118, 36</v>
      </c>
      <c r="U2205" t="str">
        <f>_xlfn.CONCAT(ROUND(Samples!$A2205, 0), ROUND(Samples!$B2205, 0))</f>
        <v>-11836</v>
      </c>
    </row>
    <row r="2206" spans="19:21" x14ac:dyDescent="0.25">
      <c r="S2206" t="str">
        <f>_xlfn.CONCAT(ROUND(Samples!$A2206, 0), ", ", ROUND(Samples!$B2206, 0))</f>
        <v>-118, 36</v>
      </c>
      <c r="U2206" t="str">
        <f>_xlfn.CONCAT(ROUND(Samples!$A2206, 0), ROUND(Samples!$B2206, 0))</f>
        <v>-11836</v>
      </c>
    </row>
    <row r="2207" spans="19:21" x14ac:dyDescent="0.25">
      <c r="S2207" t="str">
        <f>_xlfn.CONCAT(ROUND(Samples!$A2207, 0), ", ", ROUND(Samples!$B2207, 0))</f>
        <v>-118, 36</v>
      </c>
      <c r="U2207" t="str">
        <f>_xlfn.CONCAT(ROUND(Samples!$A2207, 0), ROUND(Samples!$B2207, 0))</f>
        <v>-11836</v>
      </c>
    </row>
    <row r="2208" spans="19:21" x14ac:dyDescent="0.25">
      <c r="S2208" t="str">
        <f>_xlfn.CONCAT(ROUND(Samples!$A2208, 0), ", ", ROUND(Samples!$B2208, 0))</f>
        <v>-118, 36</v>
      </c>
      <c r="U2208" t="str">
        <f>_xlfn.CONCAT(ROUND(Samples!$A2208, 0), ROUND(Samples!$B2208, 0))</f>
        <v>-11836</v>
      </c>
    </row>
    <row r="2209" spans="19:21" x14ac:dyDescent="0.25">
      <c r="S2209" t="str">
        <f>_xlfn.CONCAT(ROUND(Samples!$A2209, 0), ", ", ROUND(Samples!$B2209, 0))</f>
        <v>-118, 36</v>
      </c>
      <c r="U2209" t="str">
        <f>_xlfn.CONCAT(ROUND(Samples!$A2209, 0), ROUND(Samples!$B2209, 0))</f>
        <v>-11836</v>
      </c>
    </row>
    <row r="2210" spans="19:21" x14ac:dyDescent="0.25">
      <c r="S2210" t="str">
        <f>_xlfn.CONCAT(ROUND(Samples!$A2210, 0), ", ", ROUND(Samples!$B2210, 0))</f>
        <v>-119, 36</v>
      </c>
      <c r="U2210" t="str">
        <f>_xlfn.CONCAT(ROUND(Samples!$A2210, 0), ROUND(Samples!$B2210, 0))</f>
        <v>-11936</v>
      </c>
    </row>
    <row r="2211" spans="19:21" x14ac:dyDescent="0.25">
      <c r="S2211" t="str">
        <f>_xlfn.CONCAT(ROUND(Samples!$A2211, 0), ", ", ROUND(Samples!$B2211, 0))</f>
        <v>-119, 36</v>
      </c>
      <c r="U2211" t="str">
        <f>_xlfn.CONCAT(ROUND(Samples!$A2211, 0), ROUND(Samples!$B2211, 0))</f>
        <v>-11936</v>
      </c>
    </row>
    <row r="2212" spans="19:21" x14ac:dyDescent="0.25">
      <c r="S2212" t="str">
        <f>_xlfn.CONCAT(ROUND(Samples!$A2212, 0), ", ", ROUND(Samples!$B2212, 0))</f>
        <v>-119, 36</v>
      </c>
      <c r="U2212" t="str">
        <f>_xlfn.CONCAT(ROUND(Samples!$A2212, 0), ROUND(Samples!$B2212, 0))</f>
        <v>-11936</v>
      </c>
    </row>
    <row r="2213" spans="19:21" x14ac:dyDescent="0.25">
      <c r="S2213" t="str">
        <f>_xlfn.CONCAT(ROUND(Samples!$A2213, 0), ", ", ROUND(Samples!$B2213, 0))</f>
        <v>-119, 36</v>
      </c>
      <c r="U2213" t="str">
        <f>_xlfn.CONCAT(ROUND(Samples!$A2213, 0), ROUND(Samples!$B2213, 0))</f>
        <v>-11936</v>
      </c>
    </row>
    <row r="2214" spans="19:21" x14ac:dyDescent="0.25">
      <c r="S2214" t="str">
        <f>_xlfn.CONCAT(ROUND(Samples!$A2214, 0), ", ", ROUND(Samples!$B2214, 0))</f>
        <v>-119, 37</v>
      </c>
      <c r="U2214" t="str">
        <f>_xlfn.CONCAT(ROUND(Samples!$A2214, 0), ROUND(Samples!$B2214, 0))</f>
        <v>-11937</v>
      </c>
    </row>
    <row r="2215" spans="19:21" x14ac:dyDescent="0.25">
      <c r="S2215" t="str">
        <f>_xlfn.CONCAT(ROUND(Samples!$A2215, 0), ", ", ROUND(Samples!$B2215, 0))</f>
        <v>-119, 37</v>
      </c>
      <c r="U2215" t="str">
        <f>_xlfn.CONCAT(ROUND(Samples!$A2215, 0), ROUND(Samples!$B2215, 0))</f>
        <v>-11937</v>
      </c>
    </row>
    <row r="2216" spans="19:21" x14ac:dyDescent="0.25">
      <c r="S2216" t="str">
        <f>_xlfn.CONCAT(ROUND(Samples!$A2216, 0), ", ", ROUND(Samples!$B2216, 0))</f>
        <v>-119, 37</v>
      </c>
      <c r="U2216" t="str">
        <f>_xlfn.CONCAT(ROUND(Samples!$A2216, 0), ROUND(Samples!$B2216, 0))</f>
        <v>-11937</v>
      </c>
    </row>
    <row r="2217" spans="19:21" x14ac:dyDescent="0.25">
      <c r="S2217" t="str">
        <f>_xlfn.CONCAT(ROUND(Samples!$A2217, 0), ", ", ROUND(Samples!$B2217, 0))</f>
        <v>-118, 37</v>
      </c>
      <c r="U2217" t="str">
        <f>_xlfn.CONCAT(ROUND(Samples!$A2217, 0), ROUND(Samples!$B2217, 0))</f>
        <v>-11837</v>
      </c>
    </row>
    <row r="2218" spans="19:21" x14ac:dyDescent="0.25">
      <c r="S2218" t="str">
        <f>_xlfn.CONCAT(ROUND(Samples!$A2218, 0), ", ", ROUND(Samples!$B2218, 0))</f>
        <v>-118, 37</v>
      </c>
      <c r="U2218" t="str">
        <f>_xlfn.CONCAT(ROUND(Samples!$A2218, 0), ROUND(Samples!$B2218, 0))</f>
        <v>-11837</v>
      </c>
    </row>
    <row r="2219" spans="19:21" x14ac:dyDescent="0.25">
      <c r="S2219" t="str">
        <f>_xlfn.CONCAT(ROUND(Samples!$A2219, 0), ", ", ROUND(Samples!$B2219, 0))</f>
        <v>-118, 37</v>
      </c>
      <c r="U2219" t="str">
        <f>_xlfn.CONCAT(ROUND(Samples!$A2219, 0), ROUND(Samples!$B2219, 0))</f>
        <v>-11837</v>
      </c>
    </row>
    <row r="2220" spans="19:21" x14ac:dyDescent="0.25">
      <c r="S2220" t="str">
        <f>_xlfn.CONCAT(ROUND(Samples!$A2220, 0), ", ", ROUND(Samples!$B2220, 0))</f>
        <v>-118, 37</v>
      </c>
      <c r="U2220" t="str">
        <f>_xlfn.CONCAT(ROUND(Samples!$A2220, 0), ROUND(Samples!$B2220, 0))</f>
        <v>-11837</v>
      </c>
    </row>
    <row r="2221" spans="19:21" x14ac:dyDescent="0.25">
      <c r="S2221" t="str">
        <f>_xlfn.CONCAT(ROUND(Samples!$A2221, 0), ", ", ROUND(Samples!$B2221, 0))</f>
        <v>-118, 37</v>
      </c>
      <c r="U2221" t="str">
        <f>_xlfn.CONCAT(ROUND(Samples!$A2221, 0), ROUND(Samples!$B2221, 0))</f>
        <v>-11837</v>
      </c>
    </row>
    <row r="2222" spans="19:21" x14ac:dyDescent="0.25">
      <c r="S2222" t="str">
        <f>_xlfn.CONCAT(ROUND(Samples!$A2222, 0), ", ", ROUND(Samples!$B2222, 0))</f>
        <v>-118, 37</v>
      </c>
      <c r="U2222" t="str">
        <f>_xlfn.CONCAT(ROUND(Samples!$A2222, 0), ROUND(Samples!$B2222, 0))</f>
        <v>-11837</v>
      </c>
    </row>
    <row r="2223" spans="19:21" x14ac:dyDescent="0.25">
      <c r="S2223" t="str">
        <f>_xlfn.CONCAT(ROUND(Samples!$A2223, 0), ", ", ROUND(Samples!$B2223, 0))</f>
        <v>-119, 37</v>
      </c>
      <c r="U2223" t="str">
        <f>_xlfn.CONCAT(ROUND(Samples!$A2223, 0), ROUND(Samples!$B2223, 0))</f>
        <v>-11937</v>
      </c>
    </row>
    <row r="2224" spans="19:21" x14ac:dyDescent="0.25">
      <c r="S2224" t="str">
        <f>_xlfn.CONCAT(ROUND(Samples!$A2224, 0), ", ", ROUND(Samples!$B2224, 0))</f>
        <v>-119, 37</v>
      </c>
      <c r="U2224" t="str">
        <f>_xlfn.CONCAT(ROUND(Samples!$A2224, 0), ROUND(Samples!$B2224, 0))</f>
        <v>-11937</v>
      </c>
    </row>
    <row r="2225" spans="19:21" x14ac:dyDescent="0.25">
      <c r="S2225" t="str">
        <f>_xlfn.CONCAT(ROUND(Samples!$A2225, 0), ", ", ROUND(Samples!$B2225, 0))</f>
        <v>-119, 37</v>
      </c>
      <c r="U2225" t="str">
        <f>_xlfn.CONCAT(ROUND(Samples!$A2225, 0), ROUND(Samples!$B2225, 0))</f>
        <v>-11937</v>
      </c>
    </row>
    <row r="2226" spans="19:21" x14ac:dyDescent="0.25">
      <c r="S2226" t="str">
        <f>_xlfn.CONCAT(ROUND(Samples!$A2226, 0), ", ", ROUND(Samples!$B2226, 0))</f>
        <v>-119, 37</v>
      </c>
      <c r="U2226" t="str">
        <f>_xlfn.CONCAT(ROUND(Samples!$A2226, 0), ROUND(Samples!$B2226, 0))</f>
        <v>-11937</v>
      </c>
    </row>
    <row r="2227" spans="19:21" x14ac:dyDescent="0.25">
      <c r="S2227" t="str">
        <f>_xlfn.CONCAT(ROUND(Samples!$A2227, 0), ", ", ROUND(Samples!$B2227, 0))</f>
        <v>-119, 37</v>
      </c>
      <c r="U2227" t="str">
        <f>_xlfn.CONCAT(ROUND(Samples!$A2227, 0), ROUND(Samples!$B2227, 0))</f>
        <v>-11937</v>
      </c>
    </row>
    <row r="2228" spans="19:21" x14ac:dyDescent="0.25">
      <c r="S2228" t="str">
        <f>_xlfn.CONCAT(ROUND(Samples!$A2228, 0), ", ", ROUND(Samples!$B2228, 0))</f>
        <v>-119, 37</v>
      </c>
      <c r="U2228" t="str">
        <f>_xlfn.CONCAT(ROUND(Samples!$A2228, 0), ROUND(Samples!$B2228, 0))</f>
        <v>-11937</v>
      </c>
    </row>
    <row r="2229" spans="19:21" x14ac:dyDescent="0.25">
      <c r="S2229" t="str">
        <f>_xlfn.CONCAT(ROUND(Samples!$A2229, 0), ", ", ROUND(Samples!$B2229, 0))</f>
        <v>-119, 37</v>
      </c>
      <c r="U2229" t="str">
        <f>_xlfn.CONCAT(ROUND(Samples!$A2229, 0), ROUND(Samples!$B2229, 0))</f>
        <v>-11937</v>
      </c>
    </row>
    <row r="2230" spans="19:21" x14ac:dyDescent="0.25">
      <c r="S2230" t="str">
        <f>_xlfn.CONCAT(ROUND(Samples!$A2230, 0), ", ", ROUND(Samples!$B2230, 0))</f>
        <v>-119, 37</v>
      </c>
      <c r="U2230" t="str">
        <f>_xlfn.CONCAT(ROUND(Samples!$A2230, 0), ROUND(Samples!$B2230, 0))</f>
        <v>-11937</v>
      </c>
    </row>
    <row r="2231" spans="19:21" x14ac:dyDescent="0.25">
      <c r="S2231" t="str">
        <f>_xlfn.CONCAT(ROUND(Samples!$A2231, 0), ", ", ROUND(Samples!$B2231, 0))</f>
        <v>-119, 37</v>
      </c>
      <c r="U2231" t="str">
        <f>_xlfn.CONCAT(ROUND(Samples!$A2231, 0), ROUND(Samples!$B2231, 0))</f>
        <v>-11937</v>
      </c>
    </row>
    <row r="2232" spans="19:21" x14ac:dyDescent="0.25">
      <c r="S2232" t="str">
        <f>_xlfn.CONCAT(ROUND(Samples!$A2232, 0), ", ", ROUND(Samples!$B2232, 0))</f>
        <v>-119, 37</v>
      </c>
      <c r="U2232" t="str">
        <f>_xlfn.CONCAT(ROUND(Samples!$A2232, 0), ROUND(Samples!$B2232, 0))</f>
        <v>-11937</v>
      </c>
    </row>
    <row r="2233" spans="19:21" x14ac:dyDescent="0.25">
      <c r="S2233" t="str">
        <f>_xlfn.CONCAT(ROUND(Samples!$A2233, 0), ", ", ROUND(Samples!$B2233, 0))</f>
        <v>-119, 37</v>
      </c>
      <c r="U2233" t="str">
        <f>_xlfn.CONCAT(ROUND(Samples!$A2233, 0), ROUND(Samples!$B2233, 0))</f>
        <v>-11937</v>
      </c>
    </row>
    <row r="2234" spans="19:21" x14ac:dyDescent="0.25">
      <c r="S2234" t="str">
        <f>_xlfn.CONCAT(ROUND(Samples!$A2234, 0), ", ", ROUND(Samples!$B2234, 0))</f>
        <v>-119, 37</v>
      </c>
      <c r="U2234" t="str">
        <f>_xlfn.CONCAT(ROUND(Samples!$A2234, 0), ROUND(Samples!$B2234, 0))</f>
        <v>-11937</v>
      </c>
    </row>
    <row r="2235" spans="19:21" x14ac:dyDescent="0.25">
      <c r="S2235" t="str">
        <f>_xlfn.CONCAT(ROUND(Samples!$A2235, 0), ", ", ROUND(Samples!$B2235, 0))</f>
        <v>-118, 37</v>
      </c>
      <c r="U2235" t="str">
        <f>_xlfn.CONCAT(ROUND(Samples!$A2235, 0), ROUND(Samples!$B2235, 0))</f>
        <v>-11837</v>
      </c>
    </row>
    <row r="2236" spans="19:21" x14ac:dyDescent="0.25">
      <c r="S2236" t="str">
        <f>_xlfn.CONCAT(ROUND(Samples!$A2236, 0), ", ", ROUND(Samples!$B2236, 0))</f>
        <v>-118, 37</v>
      </c>
      <c r="U2236" t="str">
        <f>_xlfn.CONCAT(ROUND(Samples!$A2236, 0), ROUND(Samples!$B2236, 0))</f>
        <v>-11837</v>
      </c>
    </row>
    <row r="2237" spans="19:21" x14ac:dyDescent="0.25">
      <c r="S2237" t="str">
        <f>_xlfn.CONCAT(ROUND(Samples!$A2237, 0), ", ", ROUND(Samples!$B2237, 0))</f>
        <v>-119, 37</v>
      </c>
      <c r="U2237" t="str">
        <f>_xlfn.CONCAT(ROUND(Samples!$A2237, 0), ROUND(Samples!$B2237, 0))</f>
        <v>-11937</v>
      </c>
    </row>
    <row r="2238" spans="19:21" x14ac:dyDescent="0.25">
      <c r="S2238" t="str">
        <f>_xlfn.CONCAT(ROUND(Samples!$A2238, 0), ", ", ROUND(Samples!$B2238, 0))</f>
        <v>-119, 37</v>
      </c>
      <c r="U2238" t="str">
        <f>_xlfn.CONCAT(ROUND(Samples!$A2238, 0), ROUND(Samples!$B2238, 0))</f>
        <v>-11937</v>
      </c>
    </row>
    <row r="2239" spans="19:21" x14ac:dyDescent="0.25">
      <c r="S2239" t="str">
        <f>_xlfn.CONCAT(ROUND(Samples!$A2239, 0), ", ", ROUND(Samples!$B2239, 0))</f>
        <v>-119, 37</v>
      </c>
      <c r="U2239" t="str">
        <f>_xlfn.CONCAT(ROUND(Samples!$A2239, 0), ROUND(Samples!$B2239, 0))</f>
        <v>-11937</v>
      </c>
    </row>
    <row r="2240" spans="19:21" x14ac:dyDescent="0.25">
      <c r="S2240" t="str">
        <f>_xlfn.CONCAT(ROUND(Samples!$A2240, 0), ", ", ROUND(Samples!$B2240, 0))</f>
        <v>-119, 37</v>
      </c>
      <c r="U2240" t="str">
        <f>_xlfn.CONCAT(ROUND(Samples!$A2240, 0), ROUND(Samples!$B2240, 0))</f>
        <v>-11937</v>
      </c>
    </row>
    <row r="2241" spans="19:21" x14ac:dyDescent="0.25">
      <c r="S2241" t="str">
        <f>_xlfn.CONCAT(ROUND(Samples!$A2241, 0), ", ", ROUND(Samples!$B2241, 0))</f>
        <v>-119, 37</v>
      </c>
      <c r="U2241" t="str">
        <f>_xlfn.CONCAT(ROUND(Samples!$A2241, 0), ROUND(Samples!$B2241, 0))</f>
        <v>-11937</v>
      </c>
    </row>
    <row r="2242" spans="19:21" x14ac:dyDescent="0.25">
      <c r="S2242" t="str">
        <f>_xlfn.CONCAT(ROUND(Samples!$A2242, 0), ", ", ROUND(Samples!$B2242, 0))</f>
        <v>-119, 37</v>
      </c>
      <c r="U2242" t="str">
        <f>_xlfn.CONCAT(ROUND(Samples!$A2242, 0), ROUND(Samples!$B2242, 0))</f>
        <v>-11937</v>
      </c>
    </row>
    <row r="2243" spans="19:21" x14ac:dyDescent="0.25">
      <c r="S2243" t="str">
        <f>_xlfn.CONCAT(ROUND(Samples!$A2243, 0), ", ", ROUND(Samples!$B2243, 0))</f>
        <v>-119, 37</v>
      </c>
      <c r="U2243" t="str">
        <f>_xlfn.CONCAT(ROUND(Samples!$A2243, 0), ROUND(Samples!$B2243, 0))</f>
        <v>-11937</v>
      </c>
    </row>
    <row r="2244" spans="19:21" x14ac:dyDescent="0.25">
      <c r="S2244" t="str">
        <f>_xlfn.CONCAT(ROUND(Samples!$A2244, 0), ", ", ROUND(Samples!$B2244, 0))</f>
        <v>-118, 37</v>
      </c>
      <c r="U2244" t="str">
        <f>_xlfn.CONCAT(ROUND(Samples!$A2244, 0), ROUND(Samples!$B2244, 0))</f>
        <v>-11837</v>
      </c>
    </row>
    <row r="2245" spans="19:21" x14ac:dyDescent="0.25">
      <c r="S2245" t="str">
        <f>_xlfn.CONCAT(ROUND(Samples!$A2245, 0), ", ", ROUND(Samples!$B2245, 0))</f>
        <v>-119, 37</v>
      </c>
      <c r="U2245" t="str">
        <f>_xlfn.CONCAT(ROUND(Samples!$A2245, 0), ROUND(Samples!$B2245, 0))</f>
        <v>-11937</v>
      </c>
    </row>
    <row r="2246" spans="19:21" x14ac:dyDescent="0.25">
      <c r="S2246" t="str">
        <f>_xlfn.CONCAT(ROUND(Samples!$A2246, 0), ", ", ROUND(Samples!$B2246, 0))</f>
        <v>-119, 37</v>
      </c>
      <c r="U2246" t="str">
        <f>_xlfn.CONCAT(ROUND(Samples!$A2246, 0), ROUND(Samples!$B2246, 0))</f>
        <v>-11937</v>
      </c>
    </row>
    <row r="2247" spans="19:21" x14ac:dyDescent="0.25">
      <c r="S2247" t="str">
        <f>_xlfn.CONCAT(ROUND(Samples!$A2247, 0), ", ", ROUND(Samples!$B2247, 0))</f>
        <v>-119, 37</v>
      </c>
      <c r="U2247" t="str">
        <f>_xlfn.CONCAT(ROUND(Samples!$A2247, 0), ROUND(Samples!$B2247, 0))</f>
        <v>-11937</v>
      </c>
    </row>
    <row r="2248" spans="19:21" x14ac:dyDescent="0.25">
      <c r="S2248" t="str">
        <f>_xlfn.CONCAT(ROUND(Samples!$A2248, 0), ", ", ROUND(Samples!$B2248, 0))</f>
        <v>-119, 37</v>
      </c>
      <c r="U2248" t="str">
        <f>_xlfn.CONCAT(ROUND(Samples!$A2248, 0), ROUND(Samples!$B2248, 0))</f>
        <v>-11937</v>
      </c>
    </row>
    <row r="2249" spans="19:21" x14ac:dyDescent="0.25">
      <c r="S2249" t="str">
        <f>_xlfn.CONCAT(ROUND(Samples!$A2249, 0), ", ", ROUND(Samples!$B2249, 0))</f>
        <v>-119, 37</v>
      </c>
      <c r="U2249" t="str">
        <f>_xlfn.CONCAT(ROUND(Samples!$A2249, 0), ROUND(Samples!$B2249, 0))</f>
        <v>-11937</v>
      </c>
    </row>
    <row r="2250" spans="19:21" x14ac:dyDescent="0.25">
      <c r="S2250" t="str">
        <f>_xlfn.CONCAT(ROUND(Samples!$A2250, 0), ", ", ROUND(Samples!$B2250, 0))</f>
        <v>-119, 37</v>
      </c>
      <c r="U2250" t="str">
        <f>_xlfn.CONCAT(ROUND(Samples!$A2250, 0), ROUND(Samples!$B2250, 0))</f>
        <v>-11937</v>
      </c>
    </row>
    <row r="2251" spans="19:21" x14ac:dyDescent="0.25">
      <c r="S2251" t="str">
        <f>_xlfn.CONCAT(ROUND(Samples!$A2251, 0), ", ", ROUND(Samples!$B2251, 0))</f>
        <v>-119, 37</v>
      </c>
      <c r="U2251" t="str">
        <f>_xlfn.CONCAT(ROUND(Samples!$A2251, 0), ROUND(Samples!$B2251, 0))</f>
        <v>-11937</v>
      </c>
    </row>
    <row r="2252" spans="19:21" x14ac:dyDescent="0.25">
      <c r="S2252" t="str">
        <f>_xlfn.CONCAT(ROUND(Samples!$A2252, 0), ", ", ROUND(Samples!$B2252, 0))</f>
        <v>-118, 37</v>
      </c>
      <c r="U2252" t="str">
        <f>_xlfn.CONCAT(ROUND(Samples!$A2252, 0), ROUND(Samples!$B2252, 0))</f>
        <v>-11837</v>
      </c>
    </row>
    <row r="2253" spans="19:21" x14ac:dyDescent="0.25">
      <c r="S2253" t="str">
        <f>_xlfn.CONCAT(ROUND(Samples!$A2253, 0), ", ", ROUND(Samples!$B2253, 0))</f>
        <v>-118, 37</v>
      </c>
      <c r="U2253" t="str">
        <f>_xlfn.CONCAT(ROUND(Samples!$A2253, 0), ROUND(Samples!$B2253, 0))</f>
        <v>-11837</v>
      </c>
    </row>
    <row r="2254" spans="19:21" x14ac:dyDescent="0.25">
      <c r="S2254" t="str">
        <f>_xlfn.CONCAT(ROUND(Samples!$A2254, 0), ", ", ROUND(Samples!$B2254, 0))</f>
        <v>-118, 37</v>
      </c>
      <c r="U2254" t="str">
        <f>_xlfn.CONCAT(ROUND(Samples!$A2254, 0), ROUND(Samples!$B2254, 0))</f>
        <v>-11837</v>
      </c>
    </row>
    <row r="2255" spans="19:21" x14ac:dyDescent="0.25">
      <c r="S2255" t="str">
        <f>_xlfn.CONCAT(ROUND(Samples!$A2255, 0), ", ", ROUND(Samples!$B2255, 0))</f>
        <v>-121, 37</v>
      </c>
      <c r="U2255" t="str">
        <f>_xlfn.CONCAT(ROUND(Samples!$A2255, 0), ROUND(Samples!$B2255, 0))</f>
        <v>-12137</v>
      </c>
    </row>
    <row r="2256" spans="19:21" x14ac:dyDescent="0.25">
      <c r="S2256" t="str">
        <f>_xlfn.CONCAT(ROUND(Samples!$A2256, 0), ", ", ROUND(Samples!$B2256, 0))</f>
        <v>-121, 37</v>
      </c>
      <c r="U2256" t="str">
        <f>_xlfn.CONCAT(ROUND(Samples!$A2256, 0), ROUND(Samples!$B2256, 0))</f>
        <v>-12137</v>
      </c>
    </row>
    <row r="2257" spans="19:21" x14ac:dyDescent="0.25">
      <c r="S2257" t="str">
        <f>_xlfn.CONCAT(ROUND(Samples!$A2257, 0), ", ", ROUND(Samples!$B2257, 0))</f>
        <v>-119, 37</v>
      </c>
      <c r="U2257" t="str">
        <f>_xlfn.CONCAT(ROUND(Samples!$A2257, 0), ROUND(Samples!$B2257, 0))</f>
        <v>-11937</v>
      </c>
    </row>
    <row r="2258" spans="19:21" x14ac:dyDescent="0.25">
      <c r="S2258" t="str">
        <f>_xlfn.CONCAT(ROUND(Samples!$A2258, 0), ", ", ROUND(Samples!$B2258, 0))</f>
        <v>-119, 37</v>
      </c>
      <c r="U2258" t="str">
        <f>_xlfn.CONCAT(ROUND(Samples!$A2258, 0), ROUND(Samples!$B2258, 0))</f>
        <v>-11937</v>
      </c>
    </row>
    <row r="2259" spans="19:21" x14ac:dyDescent="0.25">
      <c r="S2259" t="str">
        <f>_xlfn.CONCAT(ROUND(Samples!$A2259, 0), ", ", ROUND(Samples!$B2259, 0))</f>
        <v>-119, 37</v>
      </c>
      <c r="U2259" t="str">
        <f>_xlfn.CONCAT(ROUND(Samples!$A2259, 0), ROUND(Samples!$B2259, 0))</f>
        <v>-11937</v>
      </c>
    </row>
    <row r="2260" spans="19:21" x14ac:dyDescent="0.25">
      <c r="S2260" t="str">
        <f>_xlfn.CONCAT(ROUND(Samples!$A2260, 0), ", ", ROUND(Samples!$B2260, 0))</f>
        <v>-119, 37</v>
      </c>
      <c r="U2260" t="str">
        <f>_xlfn.CONCAT(ROUND(Samples!$A2260, 0), ROUND(Samples!$B2260, 0))</f>
        <v>-11937</v>
      </c>
    </row>
    <row r="2261" spans="19:21" x14ac:dyDescent="0.25">
      <c r="S2261" t="str">
        <f>_xlfn.CONCAT(ROUND(Samples!$A2261, 0), ", ", ROUND(Samples!$B2261, 0))</f>
        <v>-119, 37</v>
      </c>
      <c r="U2261" t="str">
        <f>_xlfn.CONCAT(ROUND(Samples!$A2261, 0), ROUND(Samples!$B2261, 0))</f>
        <v>-11937</v>
      </c>
    </row>
    <row r="2262" spans="19:21" x14ac:dyDescent="0.25">
      <c r="S2262" t="str">
        <f>_xlfn.CONCAT(ROUND(Samples!$A2262, 0), ", ", ROUND(Samples!$B2262, 0))</f>
        <v>-119, 37</v>
      </c>
      <c r="U2262" t="str">
        <f>_xlfn.CONCAT(ROUND(Samples!$A2262, 0), ROUND(Samples!$B2262, 0))</f>
        <v>-11937</v>
      </c>
    </row>
    <row r="2263" spans="19:21" x14ac:dyDescent="0.25">
      <c r="S2263" t="str">
        <f>_xlfn.CONCAT(ROUND(Samples!$A2263, 0), ", ", ROUND(Samples!$B2263, 0))</f>
        <v>-119, 37</v>
      </c>
      <c r="U2263" t="str">
        <f>_xlfn.CONCAT(ROUND(Samples!$A2263, 0), ROUND(Samples!$B2263, 0))</f>
        <v>-11937</v>
      </c>
    </row>
    <row r="2264" spans="19:21" x14ac:dyDescent="0.25">
      <c r="S2264" t="str">
        <f>_xlfn.CONCAT(ROUND(Samples!$A2264, 0), ", ", ROUND(Samples!$B2264, 0))</f>
        <v>-119, 37</v>
      </c>
      <c r="U2264" t="str">
        <f>_xlfn.CONCAT(ROUND(Samples!$A2264, 0), ROUND(Samples!$B2264, 0))</f>
        <v>-11937</v>
      </c>
    </row>
    <row r="2265" spans="19:21" x14ac:dyDescent="0.25">
      <c r="S2265" t="str">
        <f>_xlfn.CONCAT(ROUND(Samples!$A2265, 0), ", ", ROUND(Samples!$B2265, 0))</f>
        <v>-119, 37</v>
      </c>
      <c r="U2265" t="str">
        <f>_xlfn.CONCAT(ROUND(Samples!$A2265, 0), ROUND(Samples!$B2265, 0))</f>
        <v>-11937</v>
      </c>
    </row>
    <row r="2266" spans="19:21" x14ac:dyDescent="0.25">
      <c r="S2266" t="str">
        <f>_xlfn.CONCAT(ROUND(Samples!$A2266, 0), ", ", ROUND(Samples!$B2266, 0))</f>
        <v>-119, 37</v>
      </c>
      <c r="U2266" t="str">
        <f>_xlfn.CONCAT(ROUND(Samples!$A2266, 0), ROUND(Samples!$B2266, 0))</f>
        <v>-11937</v>
      </c>
    </row>
    <row r="2267" spans="19:21" x14ac:dyDescent="0.25">
      <c r="S2267" t="str">
        <f>_xlfn.CONCAT(ROUND(Samples!$A2267, 0), ", ", ROUND(Samples!$B2267, 0))</f>
        <v>-119, 37</v>
      </c>
      <c r="U2267" t="str">
        <f>_xlfn.CONCAT(ROUND(Samples!$A2267, 0), ROUND(Samples!$B2267, 0))</f>
        <v>-11937</v>
      </c>
    </row>
    <row r="2268" spans="19:21" x14ac:dyDescent="0.25">
      <c r="S2268" t="str">
        <f>_xlfn.CONCAT(ROUND(Samples!$A2268, 0), ", ", ROUND(Samples!$B2268, 0))</f>
        <v>-119, 37</v>
      </c>
      <c r="U2268" t="str">
        <f>_xlfn.CONCAT(ROUND(Samples!$A2268, 0), ROUND(Samples!$B2268, 0))</f>
        <v>-11937</v>
      </c>
    </row>
    <row r="2269" spans="19:21" x14ac:dyDescent="0.25">
      <c r="S2269" t="str">
        <f>_xlfn.CONCAT(ROUND(Samples!$A2269, 0), ", ", ROUND(Samples!$B2269, 0))</f>
        <v>-119, 37</v>
      </c>
      <c r="U2269" t="str">
        <f>_xlfn.CONCAT(ROUND(Samples!$A2269, 0), ROUND(Samples!$B2269, 0))</f>
        <v>-11937</v>
      </c>
    </row>
    <row r="2270" spans="19:21" x14ac:dyDescent="0.25">
      <c r="S2270" t="str">
        <f>_xlfn.CONCAT(ROUND(Samples!$A2270, 0), ", ", ROUND(Samples!$B2270, 0))</f>
        <v>-119, 37</v>
      </c>
      <c r="U2270" t="str">
        <f>_xlfn.CONCAT(ROUND(Samples!$A2270, 0), ROUND(Samples!$B2270, 0))</f>
        <v>-11937</v>
      </c>
    </row>
    <row r="2271" spans="19:21" x14ac:dyDescent="0.25">
      <c r="S2271" t="str">
        <f>_xlfn.CONCAT(ROUND(Samples!$A2271, 0), ", ", ROUND(Samples!$B2271, 0))</f>
        <v>-119, 37</v>
      </c>
      <c r="U2271" t="str">
        <f>_xlfn.CONCAT(ROUND(Samples!$A2271, 0), ROUND(Samples!$B2271, 0))</f>
        <v>-11937</v>
      </c>
    </row>
    <row r="2272" spans="19:21" x14ac:dyDescent="0.25">
      <c r="S2272" t="str">
        <f>_xlfn.CONCAT(ROUND(Samples!$A2272, 0), ", ", ROUND(Samples!$B2272, 0))</f>
        <v>-119, 37</v>
      </c>
      <c r="U2272" t="str">
        <f>_xlfn.CONCAT(ROUND(Samples!$A2272, 0), ROUND(Samples!$B2272, 0))</f>
        <v>-11937</v>
      </c>
    </row>
    <row r="2273" spans="19:21" x14ac:dyDescent="0.25">
      <c r="S2273" t="str">
        <f>_xlfn.CONCAT(ROUND(Samples!$A2273, 0), ", ", ROUND(Samples!$B2273, 0))</f>
        <v>-119, 37</v>
      </c>
      <c r="U2273" t="str">
        <f>_xlfn.CONCAT(ROUND(Samples!$A2273, 0), ROUND(Samples!$B2273, 0))</f>
        <v>-11937</v>
      </c>
    </row>
    <row r="2274" spans="19:21" x14ac:dyDescent="0.25">
      <c r="S2274" t="str">
        <f>_xlfn.CONCAT(ROUND(Samples!$A2274, 0), ", ", ROUND(Samples!$B2274, 0))</f>
        <v>-119, 37</v>
      </c>
      <c r="U2274" t="str">
        <f>_xlfn.CONCAT(ROUND(Samples!$A2274, 0), ROUND(Samples!$B2274, 0))</f>
        <v>-11937</v>
      </c>
    </row>
    <row r="2275" spans="19:21" x14ac:dyDescent="0.25">
      <c r="S2275" t="str">
        <f>_xlfn.CONCAT(ROUND(Samples!$A2275, 0), ", ", ROUND(Samples!$B2275, 0))</f>
        <v>-119, 37</v>
      </c>
      <c r="U2275" t="str">
        <f>_xlfn.CONCAT(ROUND(Samples!$A2275, 0), ROUND(Samples!$B2275, 0))</f>
        <v>-11937</v>
      </c>
    </row>
    <row r="2276" spans="19:21" x14ac:dyDescent="0.25">
      <c r="S2276" t="str">
        <f>_xlfn.CONCAT(ROUND(Samples!$A2276, 0), ", ", ROUND(Samples!$B2276, 0))</f>
        <v>-119, 37</v>
      </c>
      <c r="U2276" t="str">
        <f>_xlfn.CONCAT(ROUND(Samples!$A2276, 0), ROUND(Samples!$B2276, 0))</f>
        <v>-11937</v>
      </c>
    </row>
    <row r="2277" spans="19:21" x14ac:dyDescent="0.25">
      <c r="S2277" t="str">
        <f>_xlfn.CONCAT(ROUND(Samples!$A2277, 0), ", ", ROUND(Samples!$B2277, 0))</f>
        <v>-119, 37</v>
      </c>
      <c r="U2277" t="str">
        <f>_xlfn.CONCAT(ROUND(Samples!$A2277, 0), ROUND(Samples!$B2277, 0))</f>
        <v>-11937</v>
      </c>
    </row>
    <row r="2278" spans="19:21" x14ac:dyDescent="0.25">
      <c r="S2278" t="str">
        <f>_xlfn.CONCAT(ROUND(Samples!$A2278, 0), ", ", ROUND(Samples!$B2278, 0))</f>
        <v>-118, 37</v>
      </c>
      <c r="U2278" t="str">
        <f>_xlfn.CONCAT(ROUND(Samples!$A2278, 0), ROUND(Samples!$B2278, 0))</f>
        <v>-11837</v>
      </c>
    </row>
    <row r="2279" spans="19:21" x14ac:dyDescent="0.25">
      <c r="S2279" t="str">
        <f>_xlfn.CONCAT(ROUND(Samples!$A2279, 0), ", ", ROUND(Samples!$B2279, 0))</f>
        <v>-118, 37</v>
      </c>
      <c r="U2279" t="str">
        <f>_xlfn.CONCAT(ROUND(Samples!$A2279, 0), ROUND(Samples!$B2279, 0))</f>
        <v>-11837</v>
      </c>
    </row>
    <row r="2280" spans="19:21" x14ac:dyDescent="0.25">
      <c r="S2280" t="str">
        <f>_xlfn.CONCAT(ROUND(Samples!$A2280, 0), ", ", ROUND(Samples!$B2280, 0))</f>
        <v>-118, 37</v>
      </c>
      <c r="U2280" t="str">
        <f>_xlfn.CONCAT(ROUND(Samples!$A2280, 0), ROUND(Samples!$B2280, 0))</f>
        <v>-11837</v>
      </c>
    </row>
    <row r="2281" spans="19:21" x14ac:dyDescent="0.25">
      <c r="S2281" t="str">
        <f>_xlfn.CONCAT(ROUND(Samples!$A2281, 0), ", ", ROUND(Samples!$B2281, 0))</f>
        <v>-118, 37</v>
      </c>
      <c r="U2281" t="str">
        <f>_xlfn.CONCAT(ROUND(Samples!$A2281, 0), ROUND(Samples!$B2281, 0))</f>
        <v>-11837</v>
      </c>
    </row>
    <row r="2282" spans="19:21" x14ac:dyDescent="0.25">
      <c r="S2282" t="str">
        <f>_xlfn.CONCAT(ROUND(Samples!$A2282, 0), ", ", ROUND(Samples!$B2282, 0))</f>
        <v>-118, 37</v>
      </c>
      <c r="U2282" t="str">
        <f>_xlfn.CONCAT(ROUND(Samples!$A2282, 0), ROUND(Samples!$B2282, 0))</f>
        <v>-11837</v>
      </c>
    </row>
    <row r="2283" spans="19:21" x14ac:dyDescent="0.25">
      <c r="S2283" t="str">
        <f>_xlfn.CONCAT(ROUND(Samples!$A2283, 0), ", ", ROUND(Samples!$B2283, 0))</f>
        <v>-118, 37</v>
      </c>
      <c r="U2283" t="str">
        <f>_xlfn.CONCAT(ROUND(Samples!$A2283, 0), ROUND(Samples!$B2283, 0))</f>
        <v>-11837</v>
      </c>
    </row>
    <row r="2284" spans="19:21" x14ac:dyDescent="0.25">
      <c r="S2284" t="str">
        <f>_xlfn.CONCAT(ROUND(Samples!$A2284, 0), ", ", ROUND(Samples!$B2284, 0))</f>
        <v>-118, 37</v>
      </c>
      <c r="U2284" t="str">
        <f>_xlfn.CONCAT(ROUND(Samples!$A2284, 0), ROUND(Samples!$B2284, 0))</f>
        <v>-11837</v>
      </c>
    </row>
    <row r="2285" spans="19:21" x14ac:dyDescent="0.25">
      <c r="S2285" t="str">
        <f>_xlfn.CONCAT(ROUND(Samples!$A2285, 0), ", ", ROUND(Samples!$B2285, 0))</f>
        <v>-119, 37</v>
      </c>
      <c r="U2285" t="str">
        <f>_xlfn.CONCAT(ROUND(Samples!$A2285, 0), ROUND(Samples!$B2285, 0))</f>
        <v>-11937</v>
      </c>
    </row>
    <row r="2286" spans="19:21" x14ac:dyDescent="0.25">
      <c r="S2286" t="str">
        <f>_xlfn.CONCAT(ROUND(Samples!$A2286, 0), ", ", ROUND(Samples!$B2286, 0))</f>
        <v>-119, 37</v>
      </c>
      <c r="U2286" t="str">
        <f>_xlfn.CONCAT(ROUND(Samples!$A2286, 0), ROUND(Samples!$B2286, 0))</f>
        <v>-11937</v>
      </c>
    </row>
    <row r="2287" spans="19:21" x14ac:dyDescent="0.25">
      <c r="S2287" t="str">
        <f>_xlfn.CONCAT(ROUND(Samples!$A2287, 0), ", ", ROUND(Samples!$B2287, 0))</f>
        <v>-119, 37</v>
      </c>
      <c r="U2287" t="str">
        <f>_xlfn.CONCAT(ROUND(Samples!$A2287, 0), ROUND(Samples!$B2287, 0))</f>
        <v>-11937</v>
      </c>
    </row>
    <row r="2288" spans="19:21" x14ac:dyDescent="0.25">
      <c r="S2288" t="str">
        <f>_xlfn.CONCAT(ROUND(Samples!$A2288, 0), ", ", ROUND(Samples!$B2288, 0))</f>
        <v>-119, 37</v>
      </c>
      <c r="U2288" t="str">
        <f>_xlfn.CONCAT(ROUND(Samples!$A2288, 0), ROUND(Samples!$B2288, 0))</f>
        <v>-11937</v>
      </c>
    </row>
    <row r="2289" spans="19:21" x14ac:dyDescent="0.25">
      <c r="S2289" t="str">
        <f>_xlfn.CONCAT(ROUND(Samples!$A2289, 0), ", ", ROUND(Samples!$B2289, 0))</f>
        <v>-119, 37</v>
      </c>
      <c r="U2289" t="str">
        <f>_xlfn.CONCAT(ROUND(Samples!$A2289, 0), ROUND(Samples!$B2289, 0))</f>
        <v>-11937</v>
      </c>
    </row>
    <row r="2290" spans="19:21" x14ac:dyDescent="0.25">
      <c r="S2290" t="str">
        <f>_xlfn.CONCAT(ROUND(Samples!$A2290, 0), ", ", ROUND(Samples!$B2290, 0))</f>
        <v>-119, 37</v>
      </c>
      <c r="U2290" t="str">
        <f>_xlfn.CONCAT(ROUND(Samples!$A2290, 0), ROUND(Samples!$B2290, 0))</f>
        <v>-11937</v>
      </c>
    </row>
    <row r="2291" spans="19:21" x14ac:dyDescent="0.25">
      <c r="S2291" t="str">
        <f>_xlfn.CONCAT(ROUND(Samples!$A2291, 0), ", ", ROUND(Samples!$B2291, 0))</f>
        <v>-119, 37</v>
      </c>
      <c r="U2291" t="str">
        <f>_xlfn.CONCAT(ROUND(Samples!$A2291, 0), ROUND(Samples!$B2291, 0))</f>
        <v>-11937</v>
      </c>
    </row>
    <row r="2292" spans="19:21" x14ac:dyDescent="0.25">
      <c r="S2292" t="str">
        <f>_xlfn.CONCAT(ROUND(Samples!$A2292, 0), ", ", ROUND(Samples!$B2292, 0))</f>
        <v>-119, 37</v>
      </c>
      <c r="U2292" t="str">
        <f>_xlfn.CONCAT(ROUND(Samples!$A2292, 0), ROUND(Samples!$B2292, 0))</f>
        <v>-11937</v>
      </c>
    </row>
    <row r="2293" spans="19:21" x14ac:dyDescent="0.25">
      <c r="S2293" t="str">
        <f>_xlfn.CONCAT(ROUND(Samples!$A2293, 0), ", ", ROUND(Samples!$B2293, 0))</f>
        <v>-119, 37</v>
      </c>
      <c r="U2293" t="str">
        <f>_xlfn.CONCAT(ROUND(Samples!$A2293, 0), ROUND(Samples!$B2293, 0))</f>
        <v>-11937</v>
      </c>
    </row>
    <row r="2294" spans="19:21" x14ac:dyDescent="0.25">
      <c r="S2294" t="str">
        <f>_xlfn.CONCAT(ROUND(Samples!$A2294, 0), ", ", ROUND(Samples!$B2294, 0))</f>
        <v>-119, 37</v>
      </c>
      <c r="U2294" t="str">
        <f>_xlfn.CONCAT(ROUND(Samples!$A2294, 0), ROUND(Samples!$B2294, 0))</f>
        <v>-11937</v>
      </c>
    </row>
    <row r="2295" spans="19:21" x14ac:dyDescent="0.25">
      <c r="S2295" t="str">
        <f>_xlfn.CONCAT(ROUND(Samples!$A2295, 0), ", ", ROUND(Samples!$B2295, 0))</f>
        <v>-119, 37</v>
      </c>
      <c r="U2295" t="str">
        <f>_xlfn.CONCAT(ROUND(Samples!$A2295, 0), ROUND(Samples!$B2295, 0))</f>
        <v>-11937</v>
      </c>
    </row>
    <row r="2296" spans="19:21" x14ac:dyDescent="0.25">
      <c r="S2296" t="str">
        <f>_xlfn.CONCAT(ROUND(Samples!$A2296, 0), ", ", ROUND(Samples!$B2296, 0))</f>
        <v>-119, 37</v>
      </c>
      <c r="U2296" t="str">
        <f>_xlfn.CONCAT(ROUND(Samples!$A2296, 0), ROUND(Samples!$B2296, 0))</f>
        <v>-11937</v>
      </c>
    </row>
    <row r="2297" spans="19:21" x14ac:dyDescent="0.25">
      <c r="S2297" t="str">
        <f>_xlfn.CONCAT(ROUND(Samples!$A2297, 0), ", ", ROUND(Samples!$B2297, 0))</f>
        <v>-119, 37</v>
      </c>
      <c r="U2297" t="str">
        <f>_xlfn.CONCAT(ROUND(Samples!$A2297, 0), ROUND(Samples!$B2297, 0))</f>
        <v>-11937</v>
      </c>
    </row>
    <row r="2298" spans="19:21" x14ac:dyDescent="0.25">
      <c r="S2298" t="str">
        <f>_xlfn.CONCAT(ROUND(Samples!$A2298, 0), ", ", ROUND(Samples!$B2298, 0))</f>
        <v>-119, 37</v>
      </c>
      <c r="U2298" t="str">
        <f>_xlfn.CONCAT(ROUND(Samples!$A2298, 0), ROUND(Samples!$B2298, 0))</f>
        <v>-11937</v>
      </c>
    </row>
    <row r="2299" spans="19:21" x14ac:dyDescent="0.25">
      <c r="S2299" t="str">
        <f>_xlfn.CONCAT(ROUND(Samples!$A2299, 0), ", ", ROUND(Samples!$B2299, 0))</f>
        <v>-120, 37</v>
      </c>
      <c r="U2299" t="str">
        <f>_xlfn.CONCAT(ROUND(Samples!$A2299, 0), ROUND(Samples!$B2299, 0))</f>
        <v>-12037</v>
      </c>
    </row>
    <row r="2300" spans="19:21" x14ac:dyDescent="0.25">
      <c r="S2300" t="str">
        <f>_xlfn.CONCAT(ROUND(Samples!$A2300, 0), ", ", ROUND(Samples!$B2300, 0))</f>
        <v>-120, 37</v>
      </c>
      <c r="U2300" t="str">
        <f>_xlfn.CONCAT(ROUND(Samples!$A2300, 0), ROUND(Samples!$B2300, 0))</f>
        <v>-12037</v>
      </c>
    </row>
    <row r="2301" spans="19:21" x14ac:dyDescent="0.25">
      <c r="S2301" t="str">
        <f>_xlfn.CONCAT(ROUND(Samples!$A2301, 0), ", ", ROUND(Samples!$B2301, 0))</f>
        <v>-120, 37</v>
      </c>
      <c r="U2301" t="str">
        <f>_xlfn.CONCAT(ROUND(Samples!$A2301, 0), ROUND(Samples!$B2301, 0))</f>
        <v>-12037</v>
      </c>
    </row>
    <row r="2302" spans="19:21" x14ac:dyDescent="0.25">
      <c r="S2302" t="str">
        <f>_xlfn.CONCAT(ROUND(Samples!$A2302, 0), ", ", ROUND(Samples!$B2302, 0))</f>
        <v>-120, 37</v>
      </c>
      <c r="U2302" t="str">
        <f>_xlfn.CONCAT(ROUND(Samples!$A2302, 0), ROUND(Samples!$B2302, 0))</f>
        <v>-12037</v>
      </c>
    </row>
    <row r="2303" spans="19:21" x14ac:dyDescent="0.25">
      <c r="S2303" t="str">
        <f>_xlfn.CONCAT(ROUND(Samples!$A2303, 0), ", ", ROUND(Samples!$B2303, 0))</f>
        <v>-120, 37</v>
      </c>
      <c r="U2303" t="str">
        <f>_xlfn.CONCAT(ROUND(Samples!$A2303, 0), ROUND(Samples!$B2303, 0))</f>
        <v>-12037</v>
      </c>
    </row>
    <row r="2304" spans="19:21" x14ac:dyDescent="0.25">
      <c r="S2304" t="str">
        <f>_xlfn.CONCAT(ROUND(Samples!$A2304, 0), ", ", ROUND(Samples!$B2304, 0))</f>
        <v>-120, 37</v>
      </c>
      <c r="U2304" t="str">
        <f>_xlfn.CONCAT(ROUND(Samples!$A2304, 0), ROUND(Samples!$B2304, 0))</f>
        <v>-12037</v>
      </c>
    </row>
    <row r="2305" spans="19:21" x14ac:dyDescent="0.25">
      <c r="S2305" t="str">
        <f>_xlfn.CONCAT(ROUND(Samples!$A2305, 0), ", ", ROUND(Samples!$B2305, 0))</f>
        <v>-118, 37</v>
      </c>
      <c r="U2305" t="str">
        <f>_xlfn.CONCAT(ROUND(Samples!$A2305, 0), ROUND(Samples!$B2305, 0))</f>
        <v>-11837</v>
      </c>
    </row>
    <row r="2306" spans="19:21" x14ac:dyDescent="0.25">
      <c r="S2306" t="str">
        <f>_xlfn.CONCAT(ROUND(Samples!$A2306, 0), ", ", ROUND(Samples!$B2306, 0))</f>
        <v>-118, 37</v>
      </c>
      <c r="U2306" t="str">
        <f>_xlfn.CONCAT(ROUND(Samples!$A2306, 0), ROUND(Samples!$B2306, 0))</f>
        <v>-11837</v>
      </c>
    </row>
    <row r="2307" spans="19:21" x14ac:dyDescent="0.25">
      <c r="S2307" t="str">
        <f>_xlfn.CONCAT(ROUND(Samples!$A2307, 0), ", ", ROUND(Samples!$B2307, 0))</f>
        <v>-119, 37</v>
      </c>
      <c r="U2307" t="str">
        <f>_xlfn.CONCAT(ROUND(Samples!$A2307, 0), ROUND(Samples!$B2307, 0))</f>
        <v>-11937</v>
      </c>
    </row>
    <row r="2308" spans="19:21" x14ac:dyDescent="0.25">
      <c r="S2308" t="str">
        <f>_xlfn.CONCAT(ROUND(Samples!$A2308, 0), ", ", ROUND(Samples!$B2308, 0))</f>
        <v>-120, 37</v>
      </c>
      <c r="U2308" t="str">
        <f>_xlfn.CONCAT(ROUND(Samples!$A2308, 0), ROUND(Samples!$B2308, 0))</f>
        <v>-12037</v>
      </c>
    </row>
    <row r="2309" spans="19:21" x14ac:dyDescent="0.25">
      <c r="S2309" t="str">
        <f>_xlfn.CONCAT(ROUND(Samples!$A2309, 0), ", ", ROUND(Samples!$B2309, 0))</f>
        <v>-119, 37</v>
      </c>
      <c r="U2309" t="str">
        <f>_xlfn.CONCAT(ROUND(Samples!$A2309, 0), ROUND(Samples!$B2309, 0))</f>
        <v>-11937</v>
      </c>
    </row>
    <row r="2310" spans="19:21" x14ac:dyDescent="0.25">
      <c r="S2310" t="str">
        <f>_xlfn.CONCAT(ROUND(Samples!$A2310, 0), ", ", ROUND(Samples!$B2310, 0))</f>
        <v>-119, 37</v>
      </c>
      <c r="U2310" t="str">
        <f>_xlfn.CONCAT(ROUND(Samples!$A2310, 0), ROUND(Samples!$B2310, 0))</f>
        <v>-11937</v>
      </c>
    </row>
    <row r="2311" spans="19:21" x14ac:dyDescent="0.25">
      <c r="S2311" t="str">
        <f>_xlfn.CONCAT(ROUND(Samples!$A2311, 0), ", ", ROUND(Samples!$B2311, 0))</f>
        <v>-119, 37</v>
      </c>
      <c r="U2311" t="str">
        <f>_xlfn.CONCAT(ROUND(Samples!$A2311, 0), ROUND(Samples!$B2311, 0))</f>
        <v>-11937</v>
      </c>
    </row>
    <row r="2312" spans="19:21" x14ac:dyDescent="0.25">
      <c r="S2312" t="str">
        <f>_xlfn.CONCAT(ROUND(Samples!$A2312, 0), ", ", ROUND(Samples!$B2312, 0))</f>
        <v>-119, 37</v>
      </c>
      <c r="U2312" t="str">
        <f>_xlfn.CONCAT(ROUND(Samples!$A2312, 0), ROUND(Samples!$B2312, 0))</f>
        <v>-11937</v>
      </c>
    </row>
    <row r="2313" spans="19:21" x14ac:dyDescent="0.25">
      <c r="S2313" t="str">
        <f>_xlfn.CONCAT(ROUND(Samples!$A2313, 0), ", ", ROUND(Samples!$B2313, 0))</f>
        <v>-119, 37</v>
      </c>
      <c r="U2313" t="str">
        <f>_xlfn.CONCAT(ROUND(Samples!$A2313, 0), ROUND(Samples!$B2313, 0))</f>
        <v>-11937</v>
      </c>
    </row>
    <row r="2314" spans="19:21" x14ac:dyDescent="0.25">
      <c r="S2314" t="str">
        <f>_xlfn.CONCAT(ROUND(Samples!$A2314, 0), ", ", ROUND(Samples!$B2314, 0))</f>
        <v>-119, 37</v>
      </c>
      <c r="U2314" t="str">
        <f>_xlfn.CONCAT(ROUND(Samples!$A2314, 0), ROUND(Samples!$B2314, 0))</f>
        <v>-11937</v>
      </c>
    </row>
    <row r="2315" spans="19:21" x14ac:dyDescent="0.25">
      <c r="S2315" t="str">
        <f>_xlfn.CONCAT(ROUND(Samples!$A2315, 0), ", ", ROUND(Samples!$B2315, 0))</f>
        <v>-119, 37</v>
      </c>
      <c r="U2315" t="str">
        <f>_xlfn.CONCAT(ROUND(Samples!$A2315, 0), ROUND(Samples!$B2315, 0))</f>
        <v>-11937</v>
      </c>
    </row>
    <row r="2316" spans="19:21" x14ac:dyDescent="0.25">
      <c r="S2316" t="str">
        <f>_xlfn.CONCAT(ROUND(Samples!$A2316, 0), ", ", ROUND(Samples!$B2316, 0))</f>
        <v>-119, 37</v>
      </c>
      <c r="U2316" t="str">
        <f>_xlfn.CONCAT(ROUND(Samples!$A2316, 0), ROUND(Samples!$B2316, 0))</f>
        <v>-11937</v>
      </c>
    </row>
    <row r="2317" spans="19:21" x14ac:dyDescent="0.25">
      <c r="S2317" t="str">
        <f>_xlfn.CONCAT(ROUND(Samples!$A2317, 0), ", ", ROUND(Samples!$B2317, 0))</f>
        <v>-119, 37</v>
      </c>
      <c r="U2317" t="str">
        <f>_xlfn.CONCAT(ROUND(Samples!$A2317, 0), ROUND(Samples!$B2317, 0))</f>
        <v>-11937</v>
      </c>
    </row>
    <row r="2318" spans="19:21" x14ac:dyDescent="0.25">
      <c r="S2318" t="str">
        <f>_xlfn.CONCAT(ROUND(Samples!$A2318, 0), ", ", ROUND(Samples!$B2318, 0))</f>
        <v>-119, 37</v>
      </c>
      <c r="U2318" t="str">
        <f>_xlfn.CONCAT(ROUND(Samples!$A2318, 0), ROUND(Samples!$B2318, 0))</f>
        <v>-11937</v>
      </c>
    </row>
    <row r="2319" spans="19:21" x14ac:dyDescent="0.25">
      <c r="S2319" t="str">
        <f>_xlfn.CONCAT(ROUND(Samples!$A2319, 0), ", ", ROUND(Samples!$B2319, 0))</f>
        <v>-119, 37</v>
      </c>
      <c r="U2319" t="str">
        <f>_xlfn.CONCAT(ROUND(Samples!$A2319, 0), ROUND(Samples!$B2319, 0))</f>
        <v>-11937</v>
      </c>
    </row>
    <row r="2320" spans="19:21" x14ac:dyDescent="0.25">
      <c r="S2320" t="str">
        <f>_xlfn.CONCAT(ROUND(Samples!$A2320, 0), ", ", ROUND(Samples!$B2320, 0))</f>
        <v>-119, 37</v>
      </c>
      <c r="U2320" t="str">
        <f>_xlfn.CONCAT(ROUND(Samples!$A2320, 0), ROUND(Samples!$B2320, 0))</f>
        <v>-11937</v>
      </c>
    </row>
    <row r="2321" spans="19:21" x14ac:dyDescent="0.25">
      <c r="S2321" t="str">
        <f>_xlfn.CONCAT(ROUND(Samples!$A2321, 0), ", ", ROUND(Samples!$B2321, 0))</f>
        <v>-119, 37</v>
      </c>
      <c r="U2321" t="str">
        <f>_xlfn.CONCAT(ROUND(Samples!$A2321, 0), ROUND(Samples!$B2321, 0))</f>
        <v>-11937</v>
      </c>
    </row>
    <row r="2322" spans="19:21" x14ac:dyDescent="0.25">
      <c r="S2322" t="str">
        <f>_xlfn.CONCAT(ROUND(Samples!$A2322, 0), ", ", ROUND(Samples!$B2322, 0))</f>
        <v>-119, 37</v>
      </c>
      <c r="U2322" t="str">
        <f>_xlfn.CONCAT(ROUND(Samples!$A2322, 0), ROUND(Samples!$B2322, 0))</f>
        <v>-11937</v>
      </c>
    </row>
    <row r="2323" spans="19:21" x14ac:dyDescent="0.25">
      <c r="S2323" t="str">
        <f>_xlfn.CONCAT(ROUND(Samples!$A2323, 0), ", ", ROUND(Samples!$B2323, 0))</f>
        <v>-119, 37</v>
      </c>
      <c r="U2323" t="str">
        <f>_xlfn.CONCAT(ROUND(Samples!$A2323, 0), ROUND(Samples!$B2323, 0))</f>
        <v>-11937</v>
      </c>
    </row>
    <row r="2324" spans="19:21" x14ac:dyDescent="0.25">
      <c r="S2324" t="str">
        <f>_xlfn.CONCAT(ROUND(Samples!$A2324, 0), ", ", ROUND(Samples!$B2324, 0))</f>
        <v>-119, 37</v>
      </c>
      <c r="U2324" t="str">
        <f>_xlfn.CONCAT(ROUND(Samples!$A2324, 0), ROUND(Samples!$B2324, 0))</f>
        <v>-11937</v>
      </c>
    </row>
    <row r="2325" spans="19:21" x14ac:dyDescent="0.25">
      <c r="S2325" t="str">
        <f>_xlfn.CONCAT(ROUND(Samples!$A2325, 0), ", ", ROUND(Samples!$B2325, 0))</f>
        <v>-119, 37</v>
      </c>
      <c r="U2325" t="str">
        <f>_xlfn.CONCAT(ROUND(Samples!$A2325, 0), ROUND(Samples!$B2325, 0))</f>
        <v>-11937</v>
      </c>
    </row>
    <row r="2326" spans="19:21" x14ac:dyDescent="0.25">
      <c r="S2326" t="str">
        <f>_xlfn.CONCAT(ROUND(Samples!$A2326, 0), ", ", ROUND(Samples!$B2326, 0))</f>
        <v>-119, 37</v>
      </c>
      <c r="U2326" t="str">
        <f>_xlfn.CONCAT(ROUND(Samples!$A2326, 0), ROUND(Samples!$B2326, 0))</f>
        <v>-11937</v>
      </c>
    </row>
    <row r="2327" spans="19:21" x14ac:dyDescent="0.25">
      <c r="S2327" t="str">
        <f>_xlfn.CONCAT(ROUND(Samples!$A2327, 0), ", ", ROUND(Samples!$B2327, 0))</f>
        <v>-119, 37</v>
      </c>
      <c r="U2327" t="str">
        <f>_xlfn.CONCAT(ROUND(Samples!$A2327, 0), ROUND(Samples!$B2327, 0))</f>
        <v>-11937</v>
      </c>
    </row>
    <row r="2328" spans="19:21" x14ac:dyDescent="0.25">
      <c r="S2328" t="str">
        <f>_xlfn.CONCAT(ROUND(Samples!$A2328, 0), ", ", ROUND(Samples!$B2328, 0))</f>
        <v>-119, 37</v>
      </c>
      <c r="U2328" t="str">
        <f>_xlfn.CONCAT(ROUND(Samples!$A2328, 0), ROUND(Samples!$B2328, 0))</f>
        <v>-11937</v>
      </c>
    </row>
    <row r="2329" spans="19:21" x14ac:dyDescent="0.25">
      <c r="S2329" t="str">
        <f>_xlfn.CONCAT(ROUND(Samples!$A2329, 0), ", ", ROUND(Samples!$B2329, 0))</f>
        <v>-119, 37</v>
      </c>
      <c r="U2329" t="str">
        <f>_xlfn.CONCAT(ROUND(Samples!$A2329, 0), ROUND(Samples!$B2329, 0))</f>
        <v>-11937</v>
      </c>
    </row>
    <row r="2330" spans="19:21" x14ac:dyDescent="0.25">
      <c r="S2330" t="str">
        <f>_xlfn.CONCAT(ROUND(Samples!$A2330, 0), ", ", ROUND(Samples!$B2330, 0))</f>
        <v>-119, 37</v>
      </c>
      <c r="U2330" t="str">
        <f>_xlfn.CONCAT(ROUND(Samples!$A2330, 0), ROUND(Samples!$B2330, 0))</f>
        <v>-11937</v>
      </c>
    </row>
    <row r="2331" spans="19:21" x14ac:dyDescent="0.25">
      <c r="S2331" t="str">
        <f>_xlfn.CONCAT(ROUND(Samples!$A2331, 0), ", ", ROUND(Samples!$B2331, 0))</f>
        <v>-119, 37</v>
      </c>
      <c r="U2331" t="str">
        <f>_xlfn.CONCAT(ROUND(Samples!$A2331, 0), ROUND(Samples!$B2331, 0))</f>
        <v>-11937</v>
      </c>
    </row>
    <row r="2332" spans="19:21" x14ac:dyDescent="0.25">
      <c r="S2332" t="str">
        <f>_xlfn.CONCAT(ROUND(Samples!$A2332, 0), ", ", ROUND(Samples!$B2332, 0))</f>
        <v>-119, 37</v>
      </c>
      <c r="U2332" t="str">
        <f>_xlfn.CONCAT(ROUND(Samples!$A2332, 0), ROUND(Samples!$B2332, 0))</f>
        <v>-11937</v>
      </c>
    </row>
    <row r="2333" spans="19:21" x14ac:dyDescent="0.25">
      <c r="S2333" t="str">
        <f>_xlfn.CONCAT(ROUND(Samples!$A2333, 0), ", ", ROUND(Samples!$B2333, 0))</f>
        <v>-119, 37</v>
      </c>
      <c r="U2333" t="str">
        <f>_xlfn.CONCAT(ROUND(Samples!$A2333, 0), ROUND(Samples!$B2333, 0))</f>
        <v>-11937</v>
      </c>
    </row>
    <row r="2334" spans="19:21" x14ac:dyDescent="0.25">
      <c r="S2334" t="str">
        <f>_xlfn.CONCAT(ROUND(Samples!$A2334, 0), ", ", ROUND(Samples!$B2334, 0))</f>
        <v>-119, 37</v>
      </c>
      <c r="U2334" t="str">
        <f>_xlfn.CONCAT(ROUND(Samples!$A2334, 0), ROUND(Samples!$B2334, 0))</f>
        <v>-11937</v>
      </c>
    </row>
    <row r="2335" spans="19:21" x14ac:dyDescent="0.25">
      <c r="S2335" t="str">
        <f>_xlfn.CONCAT(ROUND(Samples!$A2335, 0), ", ", ROUND(Samples!$B2335, 0))</f>
        <v>-119, 37</v>
      </c>
      <c r="U2335" t="str">
        <f>_xlfn.CONCAT(ROUND(Samples!$A2335, 0), ROUND(Samples!$B2335, 0))</f>
        <v>-11937</v>
      </c>
    </row>
    <row r="2336" spans="19:21" x14ac:dyDescent="0.25">
      <c r="S2336" t="str">
        <f>_xlfn.CONCAT(ROUND(Samples!$A2336, 0), ", ", ROUND(Samples!$B2336, 0))</f>
        <v>-119, 37</v>
      </c>
      <c r="U2336" t="str">
        <f>_xlfn.CONCAT(ROUND(Samples!$A2336, 0), ROUND(Samples!$B2336, 0))</f>
        <v>-11937</v>
      </c>
    </row>
    <row r="2337" spans="19:21" x14ac:dyDescent="0.25">
      <c r="S2337" t="str">
        <f>_xlfn.CONCAT(ROUND(Samples!$A2337, 0), ", ", ROUND(Samples!$B2337, 0))</f>
        <v>-119, 37</v>
      </c>
      <c r="U2337" t="str">
        <f>_xlfn.CONCAT(ROUND(Samples!$A2337, 0), ROUND(Samples!$B2337, 0))</f>
        <v>-11937</v>
      </c>
    </row>
    <row r="2338" spans="19:21" x14ac:dyDescent="0.25">
      <c r="S2338" t="str">
        <f>_xlfn.CONCAT(ROUND(Samples!$A2338, 0), ", ", ROUND(Samples!$B2338, 0))</f>
        <v>-119, 37</v>
      </c>
      <c r="U2338" t="str">
        <f>_xlfn.CONCAT(ROUND(Samples!$A2338, 0), ROUND(Samples!$B2338, 0))</f>
        <v>-11937</v>
      </c>
    </row>
    <row r="2339" spans="19:21" x14ac:dyDescent="0.25">
      <c r="S2339" t="str">
        <f>_xlfn.CONCAT(ROUND(Samples!$A2339, 0), ", ", ROUND(Samples!$B2339, 0))</f>
        <v>-119, 37</v>
      </c>
      <c r="U2339" t="str">
        <f>_xlfn.CONCAT(ROUND(Samples!$A2339, 0), ROUND(Samples!$B2339, 0))</f>
        <v>-11937</v>
      </c>
    </row>
    <row r="2340" spans="19:21" x14ac:dyDescent="0.25">
      <c r="S2340" t="str">
        <f>_xlfn.CONCAT(ROUND(Samples!$A2340, 0), ", ", ROUND(Samples!$B2340, 0))</f>
        <v>-119, 37</v>
      </c>
      <c r="U2340" t="str">
        <f>_xlfn.CONCAT(ROUND(Samples!$A2340, 0), ROUND(Samples!$B2340, 0))</f>
        <v>-11937</v>
      </c>
    </row>
    <row r="2341" spans="19:21" x14ac:dyDescent="0.25">
      <c r="S2341" t="str">
        <f>_xlfn.CONCAT(ROUND(Samples!$A2341, 0), ", ", ROUND(Samples!$B2341, 0))</f>
        <v>-119, 37</v>
      </c>
      <c r="U2341" t="str">
        <f>_xlfn.CONCAT(ROUND(Samples!$A2341, 0), ROUND(Samples!$B2341, 0))</f>
        <v>-11937</v>
      </c>
    </row>
    <row r="2342" spans="19:21" x14ac:dyDescent="0.25">
      <c r="S2342" t="str">
        <f>_xlfn.CONCAT(ROUND(Samples!$A2342, 0), ", ", ROUND(Samples!$B2342, 0))</f>
        <v>-119, 37</v>
      </c>
      <c r="U2342" t="str">
        <f>_xlfn.CONCAT(ROUND(Samples!$A2342, 0), ROUND(Samples!$B2342, 0))</f>
        <v>-11937</v>
      </c>
    </row>
    <row r="2343" spans="19:21" x14ac:dyDescent="0.25">
      <c r="S2343" t="str">
        <f>_xlfn.CONCAT(ROUND(Samples!$A2343, 0), ", ", ROUND(Samples!$B2343, 0))</f>
        <v>-119, 37</v>
      </c>
      <c r="U2343" t="str">
        <f>_xlfn.CONCAT(ROUND(Samples!$A2343, 0), ROUND(Samples!$B2343, 0))</f>
        <v>-11937</v>
      </c>
    </row>
    <row r="2344" spans="19:21" x14ac:dyDescent="0.25">
      <c r="S2344" t="str">
        <f>_xlfn.CONCAT(ROUND(Samples!$A2344, 0), ", ", ROUND(Samples!$B2344, 0))</f>
        <v>-119, 37</v>
      </c>
      <c r="U2344" t="str">
        <f>_xlfn.CONCAT(ROUND(Samples!$A2344, 0), ROUND(Samples!$B2344, 0))</f>
        <v>-11937</v>
      </c>
    </row>
    <row r="2345" spans="19:21" x14ac:dyDescent="0.25">
      <c r="S2345" t="str">
        <f>_xlfn.CONCAT(ROUND(Samples!$A2345, 0), ", ", ROUND(Samples!$B2345, 0))</f>
        <v>-119, 37</v>
      </c>
      <c r="U2345" t="str">
        <f>_xlfn.CONCAT(ROUND(Samples!$A2345, 0), ROUND(Samples!$B2345, 0))</f>
        <v>-11937</v>
      </c>
    </row>
    <row r="2346" spans="19:21" x14ac:dyDescent="0.25">
      <c r="S2346" t="str">
        <f>_xlfn.CONCAT(ROUND(Samples!$A2346, 0), ", ", ROUND(Samples!$B2346, 0))</f>
        <v>-119, 37</v>
      </c>
      <c r="U2346" t="str">
        <f>_xlfn.CONCAT(ROUND(Samples!$A2346, 0), ROUND(Samples!$B2346, 0))</f>
        <v>-11937</v>
      </c>
    </row>
    <row r="2347" spans="19:21" x14ac:dyDescent="0.25">
      <c r="S2347" t="str">
        <f>_xlfn.CONCAT(ROUND(Samples!$A2347, 0), ", ", ROUND(Samples!$B2347, 0))</f>
        <v>-119, 37</v>
      </c>
      <c r="U2347" t="str">
        <f>_xlfn.CONCAT(ROUND(Samples!$A2347, 0), ROUND(Samples!$B2347, 0))</f>
        <v>-11937</v>
      </c>
    </row>
    <row r="2348" spans="19:21" x14ac:dyDescent="0.25">
      <c r="S2348" t="str">
        <f>_xlfn.CONCAT(ROUND(Samples!$A2348, 0), ", ", ROUND(Samples!$B2348, 0))</f>
        <v>-119, 37</v>
      </c>
      <c r="U2348" t="str">
        <f>_xlfn.CONCAT(ROUND(Samples!$A2348, 0), ROUND(Samples!$B2348, 0))</f>
        <v>-11937</v>
      </c>
    </row>
    <row r="2349" spans="19:21" x14ac:dyDescent="0.25">
      <c r="S2349" t="str">
        <f>_xlfn.CONCAT(ROUND(Samples!$A2349, 0), ", ", ROUND(Samples!$B2349, 0))</f>
        <v>-119, 37</v>
      </c>
      <c r="U2349" t="str">
        <f>_xlfn.CONCAT(ROUND(Samples!$A2349, 0), ROUND(Samples!$B2349, 0))</f>
        <v>-11937</v>
      </c>
    </row>
    <row r="2350" spans="19:21" x14ac:dyDescent="0.25">
      <c r="S2350" t="str">
        <f>_xlfn.CONCAT(ROUND(Samples!$A2350, 0), ", ", ROUND(Samples!$B2350, 0))</f>
        <v>-119, 37</v>
      </c>
      <c r="U2350" t="str">
        <f>_xlfn.CONCAT(ROUND(Samples!$A2350, 0), ROUND(Samples!$B2350, 0))</f>
        <v>-11937</v>
      </c>
    </row>
    <row r="2351" spans="19:21" x14ac:dyDescent="0.25">
      <c r="S2351" t="str">
        <f>_xlfn.CONCAT(ROUND(Samples!$A2351, 0), ", ", ROUND(Samples!$B2351, 0))</f>
        <v>-119, 37</v>
      </c>
      <c r="U2351" t="str">
        <f>_xlfn.CONCAT(ROUND(Samples!$A2351, 0), ROUND(Samples!$B2351, 0))</f>
        <v>-11937</v>
      </c>
    </row>
    <row r="2352" spans="19:21" x14ac:dyDescent="0.25">
      <c r="S2352" t="str">
        <f>_xlfn.CONCAT(ROUND(Samples!$A2352, 0), ", ", ROUND(Samples!$B2352, 0))</f>
        <v>-119, 37</v>
      </c>
      <c r="U2352" t="str">
        <f>_xlfn.CONCAT(ROUND(Samples!$A2352, 0), ROUND(Samples!$B2352, 0))</f>
        <v>-11937</v>
      </c>
    </row>
    <row r="2353" spans="19:21" x14ac:dyDescent="0.25">
      <c r="S2353" t="str">
        <f>_xlfn.CONCAT(ROUND(Samples!$A2353, 0), ", ", ROUND(Samples!$B2353, 0))</f>
        <v>-119, 37</v>
      </c>
      <c r="U2353" t="str">
        <f>_xlfn.CONCAT(ROUND(Samples!$A2353, 0), ROUND(Samples!$B2353, 0))</f>
        <v>-11937</v>
      </c>
    </row>
    <row r="2354" spans="19:21" x14ac:dyDescent="0.25">
      <c r="S2354" t="str">
        <f>_xlfn.CONCAT(ROUND(Samples!$A2354, 0), ", ", ROUND(Samples!$B2354, 0))</f>
        <v>-119, 37</v>
      </c>
      <c r="U2354" t="str">
        <f>_xlfn.CONCAT(ROUND(Samples!$A2354, 0), ROUND(Samples!$B2354, 0))</f>
        <v>-11937</v>
      </c>
    </row>
    <row r="2355" spans="19:21" x14ac:dyDescent="0.25">
      <c r="S2355" t="str">
        <f>_xlfn.CONCAT(ROUND(Samples!$A2355, 0), ", ", ROUND(Samples!$B2355, 0))</f>
        <v>-119, 37</v>
      </c>
      <c r="U2355" t="str">
        <f>_xlfn.CONCAT(ROUND(Samples!$A2355, 0), ROUND(Samples!$B2355, 0))</f>
        <v>-11937</v>
      </c>
    </row>
    <row r="2356" spans="19:21" x14ac:dyDescent="0.25">
      <c r="S2356" t="str">
        <f>_xlfn.CONCAT(ROUND(Samples!$A2356, 0), ", ", ROUND(Samples!$B2356, 0))</f>
        <v>-119, 37</v>
      </c>
      <c r="U2356" t="str">
        <f>_xlfn.CONCAT(ROUND(Samples!$A2356, 0), ROUND(Samples!$B2356, 0))</f>
        <v>-11937</v>
      </c>
    </row>
    <row r="2357" spans="19:21" x14ac:dyDescent="0.25">
      <c r="S2357" t="str">
        <f>_xlfn.CONCAT(ROUND(Samples!$A2357, 0), ", ", ROUND(Samples!$B2357, 0))</f>
        <v>-119, 37</v>
      </c>
      <c r="U2357" t="str">
        <f>_xlfn.CONCAT(ROUND(Samples!$A2357, 0), ROUND(Samples!$B2357, 0))</f>
        <v>-11937</v>
      </c>
    </row>
    <row r="2358" spans="19:21" x14ac:dyDescent="0.25">
      <c r="S2358" t="str">
        <f>_xlfn.CONCAT(ROUND(Samples!$A2358, 0), ", ", ROUND(Samples!$B2358, 0))</f>
        <v>-119, 37</v>
      </c>
      <c r="U2358" t="str">
        <f>_xlfn.CONCAT(ROUND(Samples!$A2358, 0), ROUND(Samples!$B2358, 0))</f>
        <v>-11937</v>
      </c>
    </row>
    <row r="2359" spans="19:21" x14ac:dyDescent="0.25">
      <c r="S2359" t="str">
        <f>_xlfn.CONCAT(ROUND(Samples!$A2359, 0), ", ", ROUND(Samples!$B2359, 0))</f>
        <v>-119, 37</v>
      </c>
      <c r="U2359" t="str">
        <f>_xlfn.CONCAT(ROUND(Samples!$A2359, 0), ROUND(Samples!$B2359, 0))</f>
        <v>-11937</v>
      </c>
    </row>
    <row r="2360" spans="19:21" x14ac:dyDescent="0.25">
      <c r="S2360" t="str">
        <f>_xlfn.CONCAT(ROUND(Samples!$A2360, 0), ", ", ROUND(Samples!$B2360, 0))</f>
        <v>-119, 37</v>
      </c>
      <c r="U2360" t="str">
        <f>_xlfn.CONCAT(ROUND(Samples!$A2360, 0), ROUND(Samples!$B2360, 0))</f>
        <v>-11937</v>
      </c>
    </row>
    <row r="2361" spans="19:21" x14ac:dyDescent="0.25">
      <c r="S2361" t="str">
        <f>_xlfn.CONCAT(ROUND(Samples!$A2361, 0), ", ", ROUND(Samples!$B2361, 0))</f>
        <v>-119, 37</v>
      </c>
      <c r="U2361" t="str">
        <f>_xlfn.CONCAT(ROUND(Samples!$A2361, 0), ROUND(Samples!$B2361, 0))</f>
        <v>-11937</v>
      </c>
    </row>
    <row r="2362" spans="19:21" x14ac:dyDescent="0.25">
      <c r="S2362" t="str">
        <f>_xlfn.CONCAT(ROUND(Samples!$A2362, 0), ", ", ROUND(Samples!$B2362, 0))</f>
        <v>-119, 37</v>
      </c>
      <c r="U2362" t="str">
        <f>_xlfn.CONCAT(ROUND(Samples!$A2362, 0), ROUND(Samples!$B2362, 0))</f>
        <v>-11937</v>
      </c>
    </row>
    <row r="2363" spans="19:21" x14ac:dyDescent="0.25">
      <c r="S2363" t="str">
        <f>_xlfn.CONCAT(ROUND(Samples!$A2363, 0), ", ", ROUND(Samples!$B2363, 0))</f>
        <v>-119, 37</v>
      </c>
      <c r="U2363" t="str">
        <f>_xlfn.CONCAT(ROUND(Samples!$A2363, 0), ROUND(Samples!$B2363, 0))</f>
        <v>-11937</v>
      </c>
    </row>
    <row r="2364" spans="19:21" x14ac:dyDescent="0.25">
      <c r="S2364" t="str">
        <f>_xlfn.CONCAT(ROUND(Samples!$A2364, 0), ", ", ROUND(Samples!$B2364, 0))</f>
        <v>-119, 37</v>
      </c>
      <c r="U2364" t="str">
        <f>_xlfn.CONCAT(ROUND(Samples!$A2364, 0), ROUND(Samples!$B2364, 0))</f>
        <v>-11937</v>
      </c>
    </row>
    <row r="2365" spans="19:21" x14ac:dyDescent="0.25">
      <c r="S2365" t="str">
        <f>_xlfn.CONCAT(ROUND(Samples!$A2365, 0), ", ", ROUND(Samples!$B2365, 0))</f>
        <v>-119, 37</v>
      </c>
      <c r="U2365" t="str">
        <f>_xlfn.CONCAT(ROUND(Samples!$A2365, 0), ROUND(Samples!$B2365, 0))</f>
        <v>-11937</v>
      </c>
    </row>
    <row r="2366" spans="19:21" x14ac:dyDescent="0.25">
      <c r="S2366" t="str">
        <f>_xlfn.CONCAT(ROUND(Samples!$A2366, 0), ", ", ROUND(Samples!$B2366, 0))</f>
        <v>-119, 37</v>
      </c>
      <c r="U2366" t="str">
        <f>_xlfn.CONCAT(ROUND(Samples!$A2366, 0), ROUND(Samples!$B2366, 0))</f>
        <v>-11937</v>
      </c>
    </row>
    <row r="2367" spans="19:21" x14ac:dyDescent="0.25">
      <c r="S2367" t="str">
        <f>_xlfn.CONCAT(ROUND(Samples!$A2367, 0), ", ", ROUND(Samples!$B2367, 0))</f>
        <v>-119, 37</v>
      </c>
      <c r="U2367" t="str">
        <f>_xlfn.CONCAT(ROUND(Samples!$A2367, 0), ROUND(Samples!$B2367, 0))</f>
        <v>-11937</v>
      </c>
    </row>
    <row r="2368" spans="19:21" x14ac:dyDescent="0.25">
      <c r="S2368" t="str">
        <f>_xlfn.CONCAT(ROUND(Samples!$A2368, 0), ", ", ROUND(Samples!$B2368, 0))</f>
        <v>-119, 37</v>
      </c>
      <c r="U2368" t="str">
        <f>_xlfn.CONCAT(ROUND(Samples!$A2368, 0), ROUND(Samples!$B2368, 0))</f>
        <v>-11937</v>
      </c>
    </row>
    <row r="2369" spans="19:21" x14ac:dyDescent="0.25">
      <c r="S2369" t="str">
        <f>_xlfn.CONCAT(ROUND(Samples!$A2369, 0), ", ", ROUND(Samples!$B2369, 0))</f>
        <v>-119, 37</v>
      </c>
      <c r="U2369" t="str">
        <f>_xlfn.CONCAT(ROUND(Samples!$A2369, 0), ROUND(Samples!$B2369, 0))</f>
        <v>-11937</v>
      </c>
    </row>
    <row r="2370" spans="19:21" x14ac:dyDescent="0.25">
      <c r="S2370" t="str">
        <f>_xlfn.CONCAT(ROUND(Samples!$A2370, 0), ", ", ROUND(Samples!$B2370, 0))</f>
        <v>-119, 37</v>
      </c>
      <c r="U2370" t="str">
        <f>_xlfn.CONCAT(ROUND(Samples!$A2370, 0), ROUND(Samples!$B2370, 0))</f>
        <v>-11937</v>
      </c>
    </row>
    <row r="2371" spans="19:21" x14ac:dyDescent="0.25">
      <c r="S2371" t="str">
        <f>_xlfn.CONCAT(ROUND(Samples!$A2371, 0), ", ", ROUND(Samples!$B2371, 0))</f>
        <v>-119, 37</v>
      </c>
      <c r="U2371" t="str">
        <f>_xlfn.CONCAT(ROUND(Samples!$A2371, 0), ROUND(Samples!$B2371, 0))</f>
        <v>-11937</v>
      </c>
    </row>
    <row r="2372" spans="19:21" x14ac:dyDescent="0.25">
      <c r="S2372" t="str">
        <f>_xlfn.CONCAT(ROUND(Samples!$A2372, 0), ", ", ROUND(Samples!$B2372, 0))</f>
        <v>-120, 37</v>
      </c>
      <c r="U2372" t="str">
        <f>_xlfn.CONCAT(ROUND(Samples!$A2372, 0), ROUND(Samples!$B2372, 0))</f>
        <v>-12037</v>
      </c>
    </row>
    <row r="2373" spans="19:21" x14ac:dyDescent="0.25">
      <c r="S2373" t="str">
        <f>_xlfn.CONCAT(ROUND(Samples!$A2373, 0), ", ", ROUND(Samples!$B2373, 0))</f>
        <v>-120, 37</v>
      </c>
      <c r="U2373" t="str">
        <f>_xlfn.CONCAT(ROUND(Samples!$A2373, 0), ROUND(Samples!$B2373, 0))</f>
        <v>-12037</v>
      </c>
    </row>
    <row r="2374" spans="19:21" x14ac:dyDescent="0.25">
      <c r="S2374" t="str">
        <f>_xlfn.CONCAT(ROUND(Samples!$A2374, 0), ", ", ROUND(Samples!$B2374, 0))</f>
        <v>-120, 37</v>
      </c>
      <c r="U2374" t="str">
        <f>_xlfn.CONCAT(ROUND(Samples!$A2374, 0), ROUND(Samples!$B2374, 0))</f>
        <v>-12037</v>
      </c>
    </row>
    <row r="2375" spans="19:21" x14ac:dyDescent="0.25">
      <c r="S2375" t="str">
        <f>_xlfn.CONCAT(ROUND(Samples!$A2375, 0), ", ", ROUND(Samples!$B2375, 0))</f>
        <v>-120, 37</v>
      </c>
      <c r="U2375" t="str">
        <f>_xlfn.CONCAT(ROUND(Samples!$A2375, 0), ROUND(Samples!$B2375, 0))</f>
        <v>-12037</v>
      </c>
    </row>
    <row r="2376" spans="19:21" x14ac:dyDescent="0.25">
      <c r="S2376" t="str">
        <f>_xlfn.CONCAT(ROUND(Samples!$A2376, 0), ", ", ROUND(Samples!$B2376, 0))</f>
        <v>-120, 37</v>
      </c>
      <c r="U2376" t="str">
        <f>_xlfn.CONCAT(ROUND(Samples!$A2376, 0), ROUND(Samples!$B2376, 0))</f>
        <v>-12037</v>
      </c>
    </row>
    <row r="2377" spans="19:21" x14ac:dyDescent="0.25">
      <c r="S2377" t="str">
        <f>_xlfn.CONCAT(ROUND(Samples!$A2377, 0), ", ", ROUND(Samples!$B2377, 0))</f>
        <v>-120, 37</v>
      </c>
      <c r="U2377" t="str">
        <f>_xlfn.CONCAT(ROUND(Samples!$A2377, 0), ROUND(Samples!$B2377, 0))</f>
        <v>-12037</v>
      </c>
    </row>
    <row r="2378" spans="19:21" x14ac:dyDescent="0.25">
      <c r="S2378" t="str">
        <f>_xlfn.CONCAT(ROUND(Samples!$A2378, 0), ", ", ROUND(Samples!$B2378, 0))</f>
        <v>-120, 37</v>
      </c>
      <c r="U2378" t="str">
        <f>_xlfn.CONCAT(ROUND(Samples!$A2378, 0), ROUND(Samples!$B2378, 0))</f>
        <v>-12037</v>
      </c>
    </row>
    <row r="2379" spans="19:21" x14ac:dyDescent="0.25">
      <c r="S2379" t="str">
        <f>_xlfn.CONCAT(ROUND(Samples!$A2379, 0), ", ", ROUND(Samples!$B2379, 0))</f>
        <v>-120, 37</v>
      </c>
      <c r="U2379" t="str">
        <f>_xlfn.CONCAT(ROUND(Samples!$A2379, 0), ROUND(Samples!$B2379, 0))</f>
        <v>-12037</v>
      </c>
    </row>
    <row r="2380" spans="19:21" x14ac:dyDescent="0.25">
      <c r="S2380" t="str">
        <f>_xlfn.CONCAT(ROUND(Samples!$A2380, 0), ", ", ROUND(Samples!$B2380, 0))</f>
        <v>-120, 37</v>
      </c>
      <c r="U2380" t="str">
        <f>_xlfn.CONCAT(ROUND(Samples!$A2380, 0), ROUND(Samples!$B2380, 0))</f>
        <v>-12037</v>
      </c>
    </row>
    <row r="2381" spans="19:21" x14ac:dyDescent="0.25">
      <c r="S2381" t="str">
        <f>_xlfn.CONCAT(ROUND(Samples!$A2381, 0), ", ", ROUND(Samples!$B2381, 0))</f>
        <v>-120, 37</v>
      </c>
      <c r="U2381" t="str">
        <f>_xlfn.CONCAT(ROUND(Samples!$A2381, 0), ROUND(Samples!$B2381, 0))</f>
        <v>-12037</v>
      </c>
    </row>
    <row r="2382" spans="19:21" x14ac:dyDescent="0.25">
      <c r="S2382" t="str">
        <f>_xlfn.CONCAT(ROUND(Samples!$A2382, 0), ", ", ROUND(Samples!$B2382, 0))</f>
        <v>-120, 37</v>
      </c>
      <c r="U2382" t="str">
        <f>_xlfn.CONCAT(ROUND(Samples!$A2382, 0), ROUND(Samples!$B2382, 0))</f>
        <v>-12037</v>
      </c>
    </row>
    <row r="2383" spans="19:21" x14ac:dyDescent="0.25">
      <c r="S2383" t="str">
        <f>_xlfn.CONCAT(ROUND(Samples!$A2383, 0), ", ", ROUND(Samples!$B2383, 0))</f>
        <v>-120, 37</v>
      </c>
      <c r="U2383" t="str">
        <f>_xlfn.CONCAT(ROUND(Samples!$A2383, 0), ROUND(Samples!$B2383, 0))</f>
        <v>-12037</v>
      </c>
    </row>
    <row r="2384" spans="19:21" x14ac:dyDescent="0.25">
      <c r="S2384" t="str">
        <f>_xlfn.CONCAT(ROUND(Samples!$A2384, 0), ", ", ROUND(Samples!$B2384, 0))</f>
        <v>-120, 37</v>
      </c>
      <c r="U2384" t="str">
        <f>_xlfn.CONCAT(ROUND(Samples!$A2384, 0), ROUND(Samples!$B2384, 0))</f>
        <v>-12037</v>
      </c>
    </row>
    <row r="2385" spans="19:21" x14ac:dyDescent="0.25">
      <c r="S2385" t="str">
        <f>_xlfn.CONCAT(ROUND(Samples!$A2385, 0), ", ", ROUND(Samples!$B2385, 0))</f>
        <v>-120, 37</v>
      </c>
      <c r="U2385" t="str">
        <f>_xlfn.CONCAT(ROUND(Samples!$A2385, 0), ROUND(Samples!$B2385, 0))</f>
        <v>-12037</v>
      </c>
    </row>
    <row r="2386" spans="19:21" x14ac:dyDescent="0.25">
      <c r="S2386" t="str">
        <f>_xlfn.CONCAT(ROUND(Samples!$A2386, 0), ", ", ROUND(Samples!$B2386, 0))</f>
        <v>-120, 37</v>
      </c>
      <c r="U2386" t="str">
        <f>_xlfn.CONCAT(ROUND(Samples!$A2386, 0), ROUND(Samples!$B2386, 0))</f>
        <v>-12037</v>
      </c>
    </row>
    <row r="2387" spans="19:21" x14ac:dyDescent="0.25">
      <c r="S2387" t="str">
        <f>_xlfn.CONCAT(ROUND(Samples!$A2387, 0), ", ", ROUND(Samples!$B2387, 0))</f>
        <v>-120, 37</v>
      </c>
      <c r="U2387" t="str">
        <f>_xlfn.CONCAT(ROUND(Samples!$A2387, 0), ROUND(Samples!$B2387, 0))</f>
        <v>-12037</v>
      </c>
    </row>
    <row r="2388" spans="19:21" x14ac:dyDescent="0.25">
      <c r="S2388" t="str">
        <f>_xlfn.CONCAT(ROUND(Samples!$A2388, 0), ", ", ROUND(Samples!$B2388, 0))</f>
        <v>-120, 37</v>
      </c>
      <c r="U2388" t="str">
        <f>_xlfn.CONCAT(ROUND(Samples!$A2388, 0), ROUND(Samples!$B2388, 0))</f>
        <v>-12037</v>
      </c>
    </row>
    <row r="2389" spans="19:21" x14ac:dyDescent="0.25">
      <c r="S2389" t="str">
        <f>_xlfn.CONCAT(ROUND(Samples!$A2389, 0), ", ", ROUND(Samples!$B2389, 0))</f>
        <v>-120, 37</v>
      </c>
      <c r="U2389" t="str">
        <f>_xlfn.CONCAT(ROUND(Samples!$A2389, 0), ROUND(Samples!$B2389, 0))</f>
        <v>-12037</v>
      </c>
    </row>
    <row r="2390" spans="19:21" x14ac:dyDescent="0.25">
      <c r="S2390" t="str">
        <f>_xlfn.CONCAT(ROUND(Samples!$A2390, 0), ", ", ROUND(Samples!$B2390, 0))</f>
        <v>-120, 37</v>
      </c>
      <c r="U2390" t="str">
        <f>_xlfn.CONCAT(ROUND(Samples!$A2390, 0), ROUND(Samples!$B2390, 0))</f>
        <v>-12037</v>
      </c>
    </row>
    <row r="2391" spans="19:21" x14ac:dyDescent="0.25">
      <c r="S2391" t="str">
        <f>_xlfn.CONCAT(ROUND(Samples!$A2391, 0), ", ", ROUND(Samples!$B2391, 0))</f>
        <v>-120, 37</v>
      </c>
      <c r="U2391" t="str">
        <f>_xlfn.CONCAT(ROUND(Samples!$A2391, 0), ROUND(Samples!$B2391, 0))</f>
        <v>-12037</v>
      </c>
    </row>
    <row r="2392" spans="19:21" x14ac:dyDescent="0.25">
      <c r="S2392" t="str">
        <f>_xlfn.CONCAT(ROUND(Samples!$A2392, 0), ", ", ROUND(Samples!$B2392, 0))</f>
        <v>-120, 37</v>
      </c>
      <c r="U2392" t="str">
        <f>_xlfn.CONCAT(ROUND(Samples!$A2392, 0), ROUND(Samples!$B2392, 0))</f>
        <v>-12037</v>
      </c>
    </row>
    <row r="2393" spans="19:21" x14ac:dyDescent="0.25">
      <c r="S2393" t="str">
        <f>_xlfn.CONCAT(ROUND(Samples!$A2393, 0), ", ", ROUND(Samples!$B2393, 0))</f>
        <v>-120, 37</v>
      </c>
      <c r="U2393" t="str">
        <f>_xlfn.CONCAT(ROUND(Samples!$A2393, 0), ROUND(Samples!$B2393, 0))</f>
        <v>-12037</v>
      </c>
    </row>
    <row r="2394" spans="19:21" x14ac:dyDescent="0.25">
      <c r="S2394" t="str">
        <f>_xlfn.CONCAT(ROUND(Samples!$A2394, 0), ", ", ROUND(Samples!$B2394, 0))</f>
        <v>-120, 37</v>
      </c>
      <c r="U2394" t="str">
        <f>_xlfn.CONCAT(ROUND(Samples!$A2394, 0), ROUND(Samples!$B2394, 0))</f>
        <v>-12037</v>
      </c>
    </row>
    <row r="2395" spans="19:21" x14ac:dyDescent="0.25">
      <c r="S2395" t="str">
        <f>_xlfn.CONCAT(ROUND(Samples!$A2395, 0), ", ", ROUND(Samples!$B2395, 0))</f>
        <v>-120, 37</v>
      </c>
      <c r="U2395" t="str">
        <f>_xlfn.CONCAT(ROUND(Samples!$A2395, 0), ROUND(Samples!$B2395, 0))</f>
        <v>-12037</v>
      </c>
    </row>
    <row r="2396" spans="19:21" x14ac:dyDescent="0.25">
      <c r="S2396" t="str">
        <f>_xlfn.CONCAT(ROUND(Samples!$A2396, 0), ", ", ROUND(Samples!$B2396, 0))</f>
        <v>-120, 37</v>
      </c>
      <c r="U2396" t="str">
        <f>_xlfn.CONCAT(ROUND(Samples!$A2396, 0), ROUND(Samples!$B2396, 0))</f>
        <v>-12037</v>
      </c>
    </row>
    <row r="2397" spans="19:21" x14ac:dyDescent="0.25">
      <c r="S2397" t="str">
        <f>_xlfn.CONCAT(ROUND(Samples!$A2397, 0), ", ", ROUND(Samples!$B2397, 0))</f>
        <v>-120, 37</v>
      </c>
      <c r="U2397" t="str">
        <f>_xlfn.CONCAT(ROUND(Samples!$A2397, 0), ROUND(Samples!$B2397, 0))</f>
        <v>-12037</v>
      </c>
    </row>
    <row r="2398" spans="19:21" x14ac:dyDescent="0.25">
      <c r="S2398" t="str">
        <f>_xlfn.CONCAT(ROUND(Samples!$A2398, 0), ", ", ROUND(Samples!$B2398, 0))</f>
        <v>-120, 37</v>
      </c>
      <c r="U2398" t="str">
        <f>_xlfn.CONCAT(ROUND(Samples!$A2398, 0), ROUND(Samples!$B2398, 0))</f>
        <v>-12037</v>
      </c>
    </row>
    <row r="2399" spans="19:21" x14ac:dyDescent="0.25">
      <c r="S2399" t="str">
        <f>_xlfn.CONCAT(ROUND(Samples!$A2399, 0), ", ", ROUND(Samples!$B2399, 0))</f>
        <v>-120, 37</v>
      </c>
      <c r="U2399" t="str">
        <f>_xlfn.CONCAT(ROUND(Samples!$A2399, 0), ROUND(Samples!$B2399, 0))</f>
        <v>-12037</v>
      </c>
    </row>
    <row r="2400" spans="19:21" x14ac:dyDescent="0.25">
      <c r="S2400" t="str">
        <f>_xlfn.CONCAT(ROUND(Samples!$A2400, 0), ", ", ROUND(Samples!$B2400, 0))</f>
        <v>-119, 37</v>
      </c>
      <c r="U2400" t="str">
        <f>_xlfn.CONCAT(ROUND(Samples!$A2400, 0), ROUND(Samples!$B2400, 0))</f>
        <v>-11937</v>
      </c>
    </row>
    <row r="2401" spans="19:21" x14ac:dyDescent="0.25">
      <c r="S2401" t="str">
        <f>_xlfn.CONCAT(ROUND(Samples!$A2401, 0), ", ", ROUND(Samples!$B2401, 0))</f>
        <v>-119, 37</v>
      </c>
      <c r="U2401" t="str">
        <f>_xlfn.CONCAT(ROUND(Samples!$A2401, 0), ROUND(Samples!$B2401, 0))</f>
        <v>-11937</v>
      </c>
    </row>
    <row r="2402" spans="19:21" x14ac:dyDescent="0.25">
      <c r="S2402" t="str">
        <f>_xlfn.CONCAT(ROUND(Samples!$A2402, 0), ", ", ROUND(Samples!$B2402, 0))</f>
        <v>-119, 37</v>
      </c>
      <c r="U2402" t="str">
        <f>_xlfn.CONCAT(ROUND(Samples!$A2402, 0), ROUND(Samples!$B2402, 0))</f>
        <v>-11937</v>
      </c>
    </row>
    <row r="2403" spans="19:21" x14ac:dyDescent="0.25">
      <c r="S2403" t="str">
        <f>_xlfn.CONCAT(ROUND(Samples!$A2403, 0), ", ", ROUND(Samples!$B2403, 0))</f>
        <v>-119, 37</v>
      </c>
      <c r="U2403" t="str">
        <f>_xlfn.CONCAT(ROUND(Samples!$A2403, 0), ROUND(Samples!$B2403, 0))</f>
        <v>-11937</v>
      </c>
    </row>
    <row r="2404" spans="19:21" x14ac:dyDescent="0.25">
      <c r="S2404" t="str">
        <f>_xlfn.CONCAT(ROUND(Samples!$A2404, 0), ", ", ROUND(Samples!$B2404, 0))</f>
        <v>-119, 37</v>
      </c>
      <c r="U2404" t="str">
        <f>_xlfn.CONCAT(ROUND(Samples!$A2404, 0), ROUND(Samples!$B2404, 0))</f>
        <v>-11937</v>
      </c>
    </row>
    <row r="2405" spans="19:21" x14ac:dyDescent="0.25">
      <c r="S2405" t="str">
        <f>_xlfn.CONCAT(ROUND(Samples!$A2405, 0), ", ", ROUND(Samples!$B2405, 0))</f>
        <v>-119, 37</v>
      </c>
      <c r="U2405" t="str">
        <f>_xlfn.CONCAT(ROUND(Samples!$A2405, 0), ROUND(Samples!$B2405, 0))</f>
        <v>-11937</v>
      </c>
    </row>
    <row r="2406" spans="19:21" x14ac:dyDescent="0.25">
      <c r="S2406" t="str">
        <f>_xlfn.CONCAT(ROUND(Samples!$A2406, 0), ", ", ROUND(Samples!$B2406, 0))</f>
        <v>-120, 37</v>
      </c>
      <c r="U2406" t="str">
        <f>_xlfn.CONCAT(ROUND(Samples!$A2406, 0), ROUND(Samples!$B2406, 0))</f>
        <v>-12037</v>
      </c>
    </row>
    <row r="2407" spans="19:21" x14ac:dyDescent="0.25">
      <c r="S2407" t="str">
        <f>_xlfn.CONCAT(ROUND(Samples!$A2407, 0), ", ", ROUND(Samples!$B2407, 0))</f>
        <v>-119, 37</v>
      </c>
      <c r="U2407" t="str">
        <f>_xlfn.CONCAT(ROUND(Samples!$A2407, 0), ROUND(Samples!$B2407, 0))</f>
        <v>-11937</v>
      </c>
    </row>
    <row r="2408" spans="19:21" x14ac:dyDescent="0.25">
      <c r="S2408" t="str">
        <f>_xlfn.CONCAT(ROUND(Samples!$A2408, 0), ", ", ROUND(Samples!$B2408, 0))</f>
        <v>-119, 37</v>
      </c>
      <c r="U2408" t="str">
        <f>_xlfn.CONCAT(ROUND(Samples!$A2408, 0), ROUND(Samples!$B2408, 0))</f>
        <v>-11937</v>
      </c>
    </row>
    <row r="2409" spans="19:21" x14ac:dyDescent="0.25">
      <c r="S2409" t="str">
        <f>_xlfn.CONCAT(ROUND(Samples!$A2409, 0), ", ", ROUND(Samples!$B2409, 0))</f>
        <v>-119, 37</v>
      </c>
      <c r="U2409" t="str">
        <f>_xlfn.CONCAT(ROUND(Samples!$A2409, 0), ROUND(Samples!$B2409, 0))</f>
        <v>-11937</v>
      </c>
    </row>
    <row r="2410" spans="19:21" x14ac:dyDescent="0.25">
      <c r="S2410" t="str">
        <f>_xlfn.CONCAT(ROUND(Samples!$A2410, 0), ", ", ROUND(Samples!$B2410, 0))</f>
        <v>-119, 37</v>
      </c>
      <c r="U2410" t="str">
        <f>_xlfn.CONCAT(ROUND(Samples!$A2410, 0), ROUND(Samples!$B2410, 0))</f>
        <v>-11937</v>
      </c>
    </row>
    <row r="2411" spans="19:21" x14ac:dyDescent="0.25">
      <c r="S2411" t="str">
        <f>_xlfn.CONCAT(ROUND(Samples!$A2411, 0), ", ", ROUND(Samples!$B2411, 0))</f>
        <v>-119, 37</v>
      </c>
      <c r="U2411" t="str">
        <f>_xlfn.CONCAT(ROUND(Samples!$A2411, 0), ROUND(Samples!$B2411, 0))</f>
        <v>-11937</v>
      </c>
    </row>
    <row r="2412" spans="19:21" x14ac:dyDescent="0.25">
      <c r="S2412" t="str">
        <f>_xlfn.CONCAT(ROUND(Samples!$A2412, 0), ", ", ROUND(Samples!$B2412, 0))</f>
        <v>-119, 37</v>
      </c>
      <c r="U2412" t="str">
        <f>_xlfn.CONCAT(ROUND(Samples!$A2412, 0), ROUND(Samples!$B2412, 0))</f>
        <v>-11937</v>
      </c>
    </row>
    <row r="2413" spans="19:21" x14ac:dyDescent="0.25">
      <c r="S2413" t="str">
        <f>_xlfn.CONCAT(ROUND(Samples!$A2413, 0), ", ", ROUND(Samples!$B2413, 0))</f>
        <v>-119, 37</v>
      </c>
      <c r="U2413" t="str">
        <f>_xlfn.CONCAT(ROUND(Samples!$A2413, 0), ROUND(Samples!$B2413, 0))</f>
        <v>-11937</v>
      </c>
    </row>
    <row r="2414" spans="19:21" x14ac:dyDescent="0.25">
      <c r="S2414" t="str">
        <f>_xlfn.CONCAT(ROUND(Samples!$A2414, 0), ", ", ROUND(Samples!$B2414, 0))</f>
        <v>-119, 37</v>
      </c>
      <c r="U2414" t="str">
        <f>_xlfn.CONCAT(ROUND(Samples!$A2414, 0), ROUND(Samples!$B2414, 0))</f>
        <v>-11937</v>
      </c>
    </row>
    <row r="2415" spans="19:21" x14ac:dyDescent="0.25">
      <c r="S2415" t="str">
        <f>_xlfn.CONCAT(ROUND(Samples!$A2415, 0), ", ", ROUND(Samples!$B2415, 0))</f>
        <v>-119, 37</v>
      </c>
      <c r="U2415" t="str">
        <f>_xlfn.CONCAT(ROUND(Samples!$A2415, 0), ROUND(Samples!$B2415, 0))</f>
        <v>-11937</v>
      </c>
    </row>
    <row r="2416" spans="19:21" x14ac:dyDescent="0.25">
      <c r="S2416" t="str">
        <f>_xlfn.CONCAT(ROUND(Samples!$A2416, 0), ", ", ROUND(Samples!$B2416, 0))</f>
        <v>-119, 37</v>
      </c>
      <c r="U2416" t="str">
        <f>_xlfn.CONCAT(ROUND(Samples!$A2416, 0), ROUND(Samples!$B2416, 0))</f>
        <v>-11937</v>
      </c>
    </row>
    <row r="2417" spans="19:21" x14ac:dyDescent="0.25">
      <c r="S2417" t="str">
        <f>_xlfn.CONCAT(ROUND(Samples!$A2417, 0), ", ", ROUND(Samples!$B2417, 0))</f>
        <v>-119, 37</v>
      </c>
      <c r="U2417" t="str">
        <f>_xlfn.CONCAT(ROUND(Samples!$A2417, 0), ROUND(Samples!$B2417, 0))</f>
        <v>-11937</v>
      </c>
    </row>
    <row r="2418" spans="19:21" x14ac:dyDescent="0.25">
      <c r="S2418" t="str">
        <f>_xlfn.CONCAT(ROUND(Samples!$A2418, 0), ", ", ROUND(Samples!$B2418, 0))</f>
        <v>-119, 37</v>
      </c>
      <c r="U2418" t="str">
        <f>_xlfn.CONCAT(ROUND(Samples!$A2418, 0), ROUND(Samples!$B2418, 0))</f>
        <v>-11937</v>
      </c>
    </row>
    <row r="2419" spans="19:21" x14ac:dyDescent="0.25">
      <c r="S2419" t="str">
        <f>_xlfn.CONCAT(ROUND(Samples!$A2419, 0), ", ", ROUND(Samples!$B2419, 0))</f>
        <v>-119, 37</v>
      </c>
      <c r="U2419" t="str">
        <f>_xlfn.CONCAT(ROUND(Samples!$A2419, 0), ROUND(Samples!$B2419, 0))</f>
        <v>-11937</v>
      </c>
    </row>
    <row r="2420" spans="19:21" x14ac:dyDescent="0.25">
      <c r="S2420" t="str">
        <f>_xlfn.CONCAT(ROUND(Samples!$A2420, 0), ", ", ROUND(Samples!$B2420, 0))</f>
        <v>-119, 37</v>
      </c>
      <c r="U2420" t="str">
        <f>_xlfn.CONCAT(ROUND(Samples!$A2420, 0), ROUND(Samples!$B2420, 0))</f>
        <v>-11937</v>
      </c>
    </row>
    <row r="2421" spans="19:21" x14ac:dyDescent="0.25">
      <c r="S2421" t="str">
        <f>_xlfn.CONCAT(ROUND(Samples!$A2421, 0), ", ", ROUND(Samples!$B2421, 0))</f>
        <v>-120, 37</v>
      </c>
      <c r="U2421" t="str">
        <f>_xlfn.CONCAT(ROUND(Samples!$A2421, 0), ROUND(Samples!$B2421, 0))</f>
        <v>-12037</v>
      </c>
    </row>
    <row r="2422" spans="19:21" x14ac:dyDescent="0.25">
      <c r="S2422" t="str">
        <f>_xlfn.CONCAT(ROUND(Samples!$A2422, 0), ", ", ROUND(Samples!$B2422, 0))</f>
        <v>-120, 37</v>
      </c>
      <c r="U2422" t="str">
        <f>_xlfn.CONCAT(ROUND(Samples!$A2422, 0), ROUND(Samples!$B2422, 0))</f>
        <v>-12037</v>
      </c>
    </row>
    <row r="2423" spans="19:21" x14ac:dyDescent="0.25">
      <c r="S2423" t="str">
        <f>_xlfn.CONCAT(ROUND(Samples!$A2423, 0), ", ", ROUND(Samples!$B2423, 0))</f>
        <v>-120, 37</v>
      </c>
      <c r="U2423" t="str">
        <f>_xlfn.CONCAT(ROUND(Samples!$A2423, 0), ROUND(Samples!$B2423, 0))</f>
        <v>-12037</v>
      </c>
    </row>
    <row r="2424" spans="19:21" x14ac:dyDescent="0.25">
      <c r="S2424" t="str">
        <f>_xlfn.CONCAT(ROUND(Samples!$A2424, 0), ", ", ROUND(Samples!$B2424, 0))</f>
        <v>-120, 37</v>
      </c>
      <c r="U2424" t="str">
        <f>_xlfn.CONCAT(ROUND(Samples!$A2424, 0), ROUND(Samples!$B2424, 0))</f>
        <v>-12037</v>
      </c>
    </row>
    <row r="2425" spans="19:21" x14ac:dyDescent="0.25">
      <c r="S2425" t="str">
        <f>_xlfn.CONCAT(ROUND(Samples!$A2425, 0), ", ", ROUND(Samples!$B2425, 0))</f>
        <v>-119, 37</v>
      </c>
      <c r="U2425" t="str">
        <f>_xlfn.CONCAT(ROUND(Samples!$A2425, 0), ROUND(Samples!$B2425, 0))</f>
        <v>-11937</v>
      </c>
    </row>
    <row r="2426" spans="19:21" x14ac:dyDescent="0.25">
      <c r="S2426" t="str">
        <f>_xlfn.CONCAT(ROUND(Samples!$A2426, 0), ", ", ROUND(Samples!$B2426, 0))</f>
        <v>-119, 38</v>
      </c>
      <c r="U2426" t="str">
        <f>_xlfn.CONCAT(ROUND(Samples!$A2426, 0), ROUND(Samples!$B2426, 0))</f>
        <v>-11938</v>
      </c>
    </row>
    <row r="2427" spans="19:21" x14ac:dyDescent="0.25">
      <c r="S2427" t="str">
        <f>_xlfn.CONCAT(ROUND(Samples!$A2427, 0), ", ", ROUND(Samples!$B2427, 0))</f>
        <v>-119, 38</v>
      </c>
      <c r="U2427" t="str">
        <f>_xlfn.CONCAT(ROUND(Samples!$A2427, 0), ROUND(Samples!$B2427, 0))</f>
        <v>-11938</v>
      </c>
    </row>
    <row r="2428" spans="19:21" x14ac:dyDescent="0.25">
      <c r="S2428" t="str">
        <f>_xlfn.CONCAT(ROUND(Samples!$A2428, 0), ", ", ROUND(Samples!$B2428, 0))</f>
        <v>-120, 38</v>
      </c>
      <c r="U2428" t="str">
        <f>_xlfn.CONCAT(ROUND(Samples!$A2428, 0), ROUND(Samples!$B2428, 0))</f>
        <v>-12038</v>
      </c>
    </row>
    <row r="2429" spans="19:21" x14ac:dyDescent="0.25">
      <c r="S2429" t="str">
        <f>_xlfn.CONCAT(ROUND(Samples!$A2429, 0), ", ", ROUND(Samples!$B2429, 0))</f>
        <v>-120, 38</v>
      </c>
      <c r="U2429" t="str">
        <f>_xlfn.CONCAT(ROUND(Samples!$A2429, 0), ROUND(Samples!$B2429, 0))</f>
        <v>-12038</v>
      </c>
    </row>
    <row r="2430" spans="19:21" x14ac:dyDescent="0.25">
      <c r="S2430" t="str">
        <f>_xlfn.CONCAT(ROUND(Samples!$A2430, 0), ", ", ROUND(Samples!$B2430, 0))</f>
        <v>-119, 38</v>
      </c>
      <c r="U2430" t="str">
        <f>_xlfn.CONCAT(ROUND(Samples!$A2430, 0), ROUND(Samples!$B2430, 0))</f>
        <v>-11938</v>
      </c>
    </row>
    <row r="2431" spans="19:21" x14ac:dyDescent="0.25">
      <c r="S2431" t="str">
        <f>_xlfn.CONCAT(ROUND(Samples!$A2431, 0), ", ", ROUND(Samples!$B2431, 0))</f>
        <v>-119, 38</v>
      </c>
      <c r="U2431" t="str">
        <f>_xlfn.CONCAT(ROUND(Samples!$A2431, 0), ROUND(Samples!$B2431, 0))</f>
        <v>-11938</v>
      </c>
    </row>
    <row r="2432" spans="19:21" x14ac:dyDescent="0.25">
      <c r="S2432" t="str">
        <f>_xlfn.CONCAT(ROUND(Samples!$A2432, 0), ", ", ROUND(Samples!$B2432, 0))</f>
        <v>-119, 38</v>
      </c>
      <c r="U2432" t="str">
        <f>_xlfn.CONCAT(ROUND(Samples!$A2432, 0), ROUND(Samples!$B2432, 0))</f>
        <v>-11938</v>
      </c>
    </row>
    <row r="2433" spans="19:21" x14ac:dyDescent="0.25">
      <c r="S2433" t="str">
        <f>_xlfn.CONCAT(ROUND(Samples!$A2433, 0), ", ", ROUND(Samples!$B2433, 0))</f>
        <v>-120, 38</v>
      </c>
      <c r="U2433" t="str">
        <f>_xlfn.CONCAT(ROUND(Samples!$A2433, 0), ROUND(Samples!$B2433, 0))</f>
        <v>-12038</v>
      </c>
    </row>
    <row r="2434" spans="19:21" x14ac:dyDescent="0.25">
      <c r="S2434" t="str">
        <f>_xlfn.CONCAT(ROUND(Samples!$A2434, 0), ", ", ROUND(Samples!$B2434, 0))</f>
        <v>-120, 38</v>
      </c>
      <c r="U2434" t="str">
        <f>_xlfn.CONCAT(ROUND(Samples!$A2434, 0), ROUND(Samples!$B2434, 0))</f>
        <v>-12038</v>
      </c>
    </row>
    <row r="2435" spans="19:21" x14ac:dyDescent="0.25">
      <c r="S2435" t="str">
        <f>_xlfn.CONCAT(ROUND(Samples!$A2435, 0), ", ", ROUND(Samples!$B2435, 0))</f>
        <v>-120, 38</v>
      </c>
      <c r="U2435" t="str">
        <f>_xlfn.CONCAT(ROUND(Samples!$A2435, 0), ROUND(Samples!$B2435, 0))</f>
        <v>-12038</v>
      </c>
    </row>
    <row r="2436" spans="19:21" x14ac:dyDescent="0.25">
      <c r="S2436" t="str">
        <f>_xlfn.CONCAT(ROUND(Samples!$A2436, 0), ", ", ROUND(Samples!$B2436, 0))</f>
        <v>-120, 38</v>
      </c>
      <c r="U2436" t="str">
        <f>_xlfn.CONCAT(ROUND(Samples!$A2436, 0), ROUND(Samples!$B2436, 0))</f>
        <v>-12038</v>
      </c>
    </row>
    <row r="2437" spans="19:21" x14ac:dyDescent="0.25">
      <c r="S2437" t="str">
        <f>_xlfn.CONCAT(ROUND(Samples!$A2437, 0), ", ", ROUND(Samples!$B2437, 0))</f>
        <v>-120, 38</v>
      </c>
      <c r="U2437" t="str">
        <f>_xlfn.CONCAT(ROUND(Samples!$A2437, 0), ROUND(Samples!$B2437, 0))</f>
        <v>-12038</v>
      </c>
    </row>
    <row r="2438" spans="19:21" x14ac:dyDescent="0.25">
      <c r="S2438" t="str">
        <f>_xlfn.CONCAT(ROUND(Samples!$A2438, 0), ", ", ROUND(Samples!$B2438, 0))</f>
        <v>-120, 38</v>
      </c>
      <c r="U2438" t="str">
        <f>_xlfn.CONCAT(ROUND(Samples!$A2438, 0), ROUND(Samples!$B2438, 0))</f>
        <v>-12038</v>
      </c>
    </row>
    <row r="2439" spans="19:21" x14ac:dyDescent="0.25">
      <c r="S2439" t="str">
        <f>_xlfn.CONCAT(ROUND(Samples!$A2439, 0), ", ", ROUND(Samples!$B2439, 0))</f>
        <v>-120, 38</v>
      </c>
      <c r="U2439" t="str">
        <f>_xlfn.CONCAT(ROUND(Samples!$A2439, 0), ROUND(Samples!$B2439, 0))</f>
        <v>-12038</v>
      </c>
    </row>
    <row r="2440" spans="19:21" x14ac:dyDescent="0.25">
      <c r="S2440" t="str">
        <f>_xlfn.CONCAT(ROUND(Samples!$A2440, 0), ", ", ROUND(Samples!$B2440, 0))</f>
        <v>-120, 38</v>
      </c>
      <c r="U2440" t="str">
        <f>_xlfn.CONCAT(ROUND(Samples!$A2440, 0), ROUND(Samples!$B2440, 0))</f>
        <v>-12038</v>
      </c>
    </row>
    <row r="2441" spans="19:21" x14ac:dyDescent="0.25">
      <c r="S2441" t="str">
        <f>_xlfn.CONCAT(ROUND(Samples!$A2441, 0), ", ", ROUND(Samples!$B2441, 0))</f>
        <v>-120, 38</v>
      </c>
      <c r="U2441" t="str">
        <f>_xlfn.CONCAT(ROUND(Samples!$A2441, 0), ROUND(Samples!$B2441, 0))</f>
        <v>-12038</v>
      </c>
    </row>
    <row r="2442" spans="19:21" x14ac:dyDescent="0.25">
      <c r="S2442" t="str">
        <f>_xlfn.CONCAT(ROUND(Samples!$A2442, 0), ", ", ROUND(Samples!$B2442, 0))</f>
        <v>-120, 38</v>
      </c>
      <c r="U2442" t="str">
        <f>_xlfn.CONCAT(ROUND(Samples!$A2442, 0), ROUND(Samples!$B2442, 0))</f>
        <v>-12038</v>
      </c>
    </row>
    <row r="2443" spans="19:21" x14ac:dyDescent="0.25">
      <c r="S2443" t="str">
        <f>_xlfn.CONCAT(ROUND(Samples!$A2443, 0), ", ", ROUND(Samples!$B2443, 0))</f>
        <v>-120, 38</v>
      </c>
      <c r="U2443" t="str">
        <f>_xlfn.CONCAT(ROUND(Samples!$A2443, 0), ROUND(Samples!$B2443, 0))</f>
        <v>-12038</v>
      </c>
    </row>
    <row r="2444" spans="19:21" x14ac:dyDescent="0.25">
      <c r="S2444" t="str">
        <f>_xlfn.CONCAT(ROUND(Samples!$A2444, 0), ", ", ROUND(Samples!$B2444, 0))</f>
        <v>-120, 38</v>
      </c>
      <c r="U2444" t="str">
        <f>_xlfn.CONCAT(ROUND(Samples!$A2444, 0), ROUND(Samples!$B2444, 0))</f>
        <v>-12038</v>
      </c>
    </row>
    <row r="2445" spans="19:21" x14ac:dyDescent="0.25">
      <c r="S2445" t="str">
        <f>_xlfn.CONCAT(ROUND(Samples!$A2445, 0), ", ", ROUND(Samples!$B2445, 0))</f>
        <v>-120, 38</v>
      </c>
      <c r="U2445" t="str">
        <f>_xlfn.CONCAT(ROUND(Samples!$A2445, 0), ROUND(Samples!$B2445, 0))</f>
        <v>-12038</v>
      </c>
    </row>
    <row r="2446" spans="19:21" x14ac:dyDescent="0.25">
      <c r="S2446" t="str">
        <f>_xlfn.CONCAT(ROUND(Samples!$A2446, 0), ", ", ROUND(Samples!$B2446, 0))</f>
        <v>-120, 38</v>
      </c>
      <c r="U2446" t="str">
        <f>_xlfn.CONCAT(ROUND(Samples!$A2446, 0), ROUND(Samples!$B2446, 0))</f>
        <v>-12038</v>
      </c>
    </row>
    <row r="2447" spans="19:21" x14ac:dyDescent="0.25">
      <c r="S2447" t="str">
        <f>_xlfn.CONCAT(ROUND(Samples!$A2447, 0), ", ", ROUND(Samples!$B2447, 0))</f>
        <v>-120, 38</v>
      </c>
      <c r="U2447" t="str">
        <f>_xlfn.CONCAT(ROUND(Samples!$A2447, 0), ROUND(Samples!$B2447, 0))</f>
        <v>-12038</v>
      </c>
    </row>
    <row r="2448" spans="19:21" x14ac:dyDescent="0.25">
      <c r="S2448" t="str">
        <f>_xlfn.CONCAT(ROUND(Samples!$A2448, 0), ", ", ROUND(Samples!$B2448, 0))</f>
        <v>-120, 38</v>
      </c>
      <c r="U2448" t="str">
        <f>_xlfn.CONCAT(ROUND(Samples!$A2448, 0), ROUND(Samples!$B2448, 0))</f>
        <v>-12038</v>
      </c>
    </row>
    <row r="2449" spans="19:21" x14ac:dyDescent="0.25">
      <c r="S2449" t="str">
        <f>_xlfn.CONCAT(ROUND(Samples!$A2449, 0), ", ", ROUND(Samples!$B2449, 0))</f>
        <v>-120, 38</v>
      </c>
      <c r="U2449" t="str">
        <f>_xlfn.CONCAT(ROUND(Samples!$A2449, 0), ROUND(Samples!$B2449, 0))</f>
        <v>-12038</v>
      </c>
    </row>
    <row r="2450" spans="19:21" x14ac:dyDescent="0.25">
      <c r="S2450" t="str">
        <f>_xlfn.CONCAT(ROUND(Samples!$A2450, 0), ", ", ROUND(Samples!$B2450, 0))</f>
        <v>-119, 38</v>
      </c>
      <c r="U2450" t="str">
        <f>_xlfn.CONCAT(ROUND(Samples!$A2450, 0), ROUND(Samples!$B2450, 0))</f>
        <v>-11938</v>
      </c>
    </row>
    <row r="2451" spans="19:21" x14ac:dyDescent="0.25">
      <c r="S2451" t="str">
        <f>_xlfn.CONCAT(ROUND(Samples!$A2451, 0), ", ", ROUND(Samples!$B2451, 0))</f>
        <v>-119, 38</v>
      </c>
      <c r="U2451" t="str">
        <f>_xlfn.CONCAT(ROUND(Samples!$A2451, 0), ROUND(Samples!$B2451, 0))</f>
        <v>-11938</v>
      </c>
    </row>
    <row r="2452" spans="19:21" x14ac:dyDescent="0.25">
      <c r="S2452" t="str">
        <f>_xlfn.CONCAT(ROUND(Samples!$A2452, 0), ", ", ROUND(Samples!$B2452, 0))</f>
        <v>-119, 38</v>
      </c>
      <c r="U2452" t="str">
        <f>_xlfn.CONCAT(ROUND(Samples!$A2452, 0), ROUND(Samples!$B2452, 0))</f>
        <v>-11938</v>
      </c>
    </row>
    <row r="2453" spans="19:21" x14ac:dyDescent="0.25">
      <c r="S2453" t="str">
        <f>_xlfn.CONCAT(ROUND(Samples!$A2453, 0), ", ", ROUND(Samples!$B2453, 0))</f>
        <v>-119, 38</v>
      </c>
      <c r="U2453" t="str">
        <f>_xlfn.CONCAT(ROUND(Samples!$A2453, 0), ROUND(Samples!$B2453, 0))</f>
        <v>-11938</v>
      </c>
    </row>
    <row r="2454" spans="19:21" x14ac:dyDescent="0.25">
      <c r="S2454" t="str">
        <f>_xlfn.CONCAT(ROUND(Samples!$A2454, 0), ", ", ROUND(Samples!$B2454, 0))</f>
        <v>-119, 38</v>
      </c>
      <c r="U2454" t="str">
        <f>_xlfn.CONCAT(ROUND(Samples!$A2454, 0), ROUND(Samples!$B2454, 0))</f>
        <v>-11938</v>
      </c>
    </row>
    <row r="2455" spans="19:21" x14ac:dyDescent="0.25">
      <c r="S2455" t="str">
        <f>_xlfn.CONCAT(ROUND(Samples!$A2455, 0), ", ", ROUND(Samples!$B2455, 0))</f>
        <v>-119, 38</v>
      </c>
      <c r="U2455" t="str">
        <f>_xlfn.CONCAT(ROUND(Samples!$A2455, 0), ROUND(Samples!$B2455, 0))</f>
        <v>-11938</v>
      </c>
    </row>
    <row r="2456" spans="19:21" x14ac:dyDescent="0.25">
      <c r="S2456" t="str">
        <f>_xlfn.CONCAT(ROUND(Samples!$A2456, 0), ", ", ROUND(Samples!$B2456, 0))</f>
        <v>-119, 38</v>
      </c>
      <c r="U2456" t="str">
        <f>_xlfn.CONCAT(ROUND(Samples!$A2456, 0), ROUND(Samples!$B2456, 0))</f>
        <v>-11938</v>
      </c>
    </row>
    <row r="2457" spans="19:21" x14ac:dyDescent="0.25">
      <c r="S2457" t="str">
        <f>_xlfn.CONCAT(ROUND(Samples!$A2457, 0), ", ", ROUND(Samples!$B2457, 0))</f>
        <v>-119, 38</v>
      </c>
      <c r="U2457" t="str">
        <f>_xlfn.CONCAT(ROUND(Samples!$A2457, 0), ROUND(Samples!$B2457, 0))</f>
        <v>-11938</v>
      </c>
    </row>
    <row r="2458" spans="19:21" x14ac:dyDescent="0.25">
      <c r="S2458" t="str">
        <f>_xlfn.CONCAT(ROUND(Samples!$A2458, 0), ", ", ROUND(Samples!$B2458, 0))</f>
        <v>-119, 38</v>
      </c>
      <c r="U2458" t="str">
        <f>_xlfn.CONCAT(ROUND(Samples!$A2458, 0), ROUND(Samples!$B2458, 0))</f>
        <v>-11938</v>
      </c>
    </row>
    <row r="2459" spans="19:21" x14ac:dyDescent="0.25">
      <c r="S2459" t="str">
        <f>_xlfn.CONCAT(ROUND(Samples!$A2459, 0), ", ", ROUND(Samples!$B2459, 0))</f>
        <v>-119, 38</v>
      </c>
      <c r="U2459" t="str">
        <f>_xlfn.CONCAT(ROUND(Samples!$A2459, 0), ROUND(Samples!$B2459, 0))</f>
        <v>-11938</v>
      </c>
    </row>
    <row r="2460" spans="19:21" x14ac:dyDescent="0.25">
      <c r="S2460" t="str">
        <f>_xlfn.CONCAT(ROUND(Samples!$A2460, 0), ", ", ROUND(Samples!$B2460, 0))</f>
        <v>-119, 38</v>
      </c>
      <c r="U2460" t="str">
        <f>_xlfn.CONCAT(ROUND(Samples!$A2460, 0), ROUND(Samples!$B2460, 0))</f>
        <v>-11938</v>
      </c>
    </row>
    <row r="2461" spans="19:21" x14ac:dyDescent="0.25">
      <c r="S2461" t="str">
        <f>_xlfn.CONCAT(ROUND(Samples!$A2461, 0), ", ", ROUND(Samples!$B2461, 0))</f>
        <v>-119, 38</v>
      </c>
      <c r="U2461" t="str">
        <f>_xlfn.CONCAT(ROUND(Samples!$A2461, 0), ROUND(Samples!$B2461, 0))</f>
        <v>-11938</v>
      </c>
    </row>
    <row r="2462" spans="19:21" x14ac:dyDescent="0.25">
      <c r="S2462" t="str">
        <f>_xlfn.CONCAT(ROUND(Samples!$A2462, 0), ", ", ROUND(Samples!$B2462, 0))</f>
        <v>-119, 38</v>
      </c>
      <c r="U2462" t="str">
        <f>_xlfn.CONCAT(ROUND(Samples!$A2462, 0), ROUND(Samples!$B2462, 0))</f>
        <v>-11938</v>
      </c>
    </row>
    <row r="2463" spans="19:21" x14ac:dyDescent="0.25">
      <c r="S2463" t="str">
        <f>_xlfn.CONCAT(ROUND(Samples!$A2463, 0), ", ", ROUND(Samples!$B2463, 0))</f>
        <v>-120, 38</v>
      </c>
      <c r="U2463" t="str">
        <f>_xlfn.CONCAT(ROUND(Samples!$A2463, 0), ROUND(Samples!$B2463, 0))</f>
        <v>-12038</v>
      </c>
    </row>
    <row r="2464" spans="19:21" x14ac:dyDescent="0.25">
      <c r="S2464" t="str">
        <f>_xlfn.CONCAT(ROUND(Samples!$A2464, 0), ", ", ROUND(Samples!$B2464, 0))</f>
        <v>-120, 38</v>
      </c>
      <c r="U2464" t="str">
        <f>_xlfn.CONCAT(ROUND(Samples!$A2464, 0), ROUND(Samples!$B2464, 0))</f>
        <v>-12038</v>
      </c>
    </row>
    <row r="2465" spans="19:21" x14ac:dyDescent="0.25">
      <c r="S2465" t="str">
        <f>_xlfn.CONCAT(ROUND(Samples!$A2465, 0), ", ", ROUND(Samples!$B2465, 0))</f>
        <v>-120, 38</v>
      </c>
      <c r="U2465" t="str">
        <f>_xlfn.CONCAT(ROUND(Samples!$A2465, 0), ROUND(Samples!$B2465, 0))</f>
        <v>-12038</v>
      </c>
    </row>
    <row r="2466" spans="19:21" x14ac:dyDescent="0.25">
      <c r="S2466" t="str">
        <f>_xlfn.CONCAT(ROUND(Samples!$A2466, 0), ", ", ROUND(Samples!$B2466, 0))</f>
        <v>-120, 38</v>
      </c>
      <c r="U2466" t="str">
        <f>_xlfn.CONCAT(ROUND(Samples!$A2466, 0), ROUND(Samples!$B2466, 0))</f>
        <v>-12038</v>
      </c>
    </row>
    <row r="2467" spans="19:21" x14ac:dyDescent="0.25">
      <c r="S2467" t="str">
        <f>_xlfn.CONCAT(ROUND(Samples!$A2467, 0), ", ", ROUND(Samples!$B2467, 0))</f>
        <v>-120, 38</v>
      </c>
      <c r="U2467" t="str">
        <f>_xlfn.CONCAT(ROUND(Samples!$A2467, 0), ROUND(Samples!$B2467, 0))</f>
        <v>-12038</v>
      </c>
    </row>
    <row r="2468" spans="19:21" x14ac:dyDescent="0.25">
      <c r="S2468" t="str">
        <f>_xlfn.CONCAT(ROUND(Samples!$A2468, 0), ", ", ROUND(Samples!$B2468, 0))</f>
        <v>-120, 38</v>
      </c>
      <c r="U2468" t="str">
        <f>_xlfn.CONCAT(ROUND(Samples!$A2468, 0), ROUND(Samples!$B2468, 0))</f>
        <v>-12038</v>
      </c>
    </row>
    <row r="2469" spans="19:21" x14ac:dyDescent="0.25">
      <c r="S2469" t="str">
        <f>_xlfn.CONCAT(ROUND(Samples!$A2469, 0), ", ", ROUND(Samples!$B2469, 0))</f>
        <v>-120, 38</v>
      </c>
      <c r="U2469" t="str">
        <f>_xlfn.CONCAT(ROUND(Samples!$A2469, 0), ROUND(Samples!$B2469, 0))</f>
        <v>-12038</v>
      </c>
    </row>
    <row r="2470" spans="19:21" x14ac:dyDescent="0.25">
      <c r="S2470" t="str">
        <f>_xlfn.CONCAT(ROUND(Samples!$A2470, 0), ", ", ROUND(Samples!$B2470, 0))</f>
        <v>-120, 38</v>
      </c>
      <c r="U2470" t="str">
        <f>_xlfn.CONCAT(ROUND(Samples!$A2470, 0), ROUND(Samples!$B2470, 0))</f>
        <v>-12038</v>
      </c>
    </row>
    <row r="2471" spans="19:21" x14ac:dyDescent="0.25">
      <c r="S2471" t="str">
        <f>_xlfn.CONCAT(ROUND(Samples!$A2471, 0), ", ", ROUND(Samples!$B2471, 0))</f>
        <v>-120, 38</v>
      </c>
      <c r="U2471" t="str">
        <f>_xlfn.CONCAT(ROUND(Samples!$A2471, 0), ROUND(Samples!$B2471, 0))</f>
        <v>-12038</v>
      </c>
    </row>
    <row r="2472" spans="19:21" x14ac:dyDescent="0.25">
      <c r="S2472" t="str">
        <f>_xlfn.CONCAT(ROUND(Samples!$A2472, 0), ", ", ROUND(Samples!$B2472, 0))</f>
        <v>-120, 38</v>
      </c>
      <c r="U2472" t="str">
        <f>_xlfn.CONCAT(ROUND(Samples!$A2472, 0), ROUND(Samples!$B2472, 0))</f>
        <v>-12038</v>
      </c>
    </row>
    <row r="2473" spans="19:21" x14ac:dyDescent="0.25">
      <c r="S2473" t="str">
        <f>_xlfn.CONCAT(ROUND(Samples!$A2473, 0), ", ", ROUND(Samples!$B2473, 0))</f>
        <v>-120, 38</v>
      </c>
      <c r="U2473" t="str">
        <f>_xlfn.CONCAT(ROUND(Samples!$A2473, 0), ROUND(Samples!$B2473, 0))</f>
        <v>-12038</v>
      </c>
    </row>
    <row r="2474" spans="19:21" x14ac:dyDescent="0.25">
      <c r="S2474" t="str">
        <f>_xlfn.CONCAT(ROUND(Samples!$A2474, 0), ", ", ROUND(Samples!$B2474, 0))</f>
        <v>-120, 38</v>
      </c>
      <c r="U2474" t="str">
        <f>_xlfn.CONCAT(ROUND(Samples!$A2474, 0), ROUND(Samples!$B2474, 0))</f>
        <v>-12038</v>
      </c>
    </row>
    <row r="2475" spans="19:21" x14ac:dyDescent="0.25">
      <c r="S2475" t="str">
        <f>_xlfn.CONCAT(ROUND(Samples!$A2475, 0), ", ", ROUND(Samples!$B2475, 0))</f>
        <v>-120, 38</v>
      </c>
      <c r="U2475" t="str">
        <f>_xlfn.CONCAT(ROUND(Samples!$A2475, 0), ROUND(Samples!$B2475, 0))</f>
        <v>-12038</v>
      </c>
    </row>
    <row r="2476" spans="19:21" x14ac:dyDescent="0.25">
      <c r="S2476" t="str">
        <f>_xlfn.CONCAT(ROUND(Samples!$A2476, 0), ", ", ROUND(Samples!$B2476, 0))</f>
        <v>-120, 38</v>
      </c>
      <c r="U2476" t="str">
        <f>_xlfn.CONCAT(ROUND(Samples!$A2476, 0), ROUND(Samples!$B2476, 0))</f>
        <v>-12038</v>
      </c>
    </row>
    <row r="2477" spans="19:21" x14ac:dyDescent="0.25">
      <c r="S2477" t="str">
        <f>_xlfn.CONCAT(ROUND(Samples!$A2477, 0), ", ", ROUND(Samples!$B2477, 0))</f>
        <v>-120, 38</v>
      </c>
      <c r="U2477" t="str">
        <f>_xlfn.CONCAT(ROUND(Samples!$A2477, 0), ROUND(Samples!$B2477, 0))</f>
        <v>-12038</v>
      </c>
    </row>
    <row r="2478" spans="19:21" x14ac:dyDescent="0.25">
      <c r="S2478" t="str">
        <f>_xlfn.CONCAT(ROUND(Samples!$A2478, 0), ", ", ROUND(Samples!$B2478, 0))</f>
        <v>-120, 38</v>
      </c>
      <c r="U2478" t="str">
        <f>_xlfn.CONCAT(ROUND(Samples!$A2478, 0), ROUND(Samples!$B2478, 0))</f>
        <v>-12038</v>
      </c>
    </row>
    <row r="2479" spans="19:21" x14ac:dyDescent="0.25">
      <c r="S2479" t="str">
        <f>_xlfn.CONCAT(ROUND(Samples!$A2479, 0), ", ", ROUND(Samples!$B2479, 0))</f>
        <v>-120, 38</v>
      </c>
      <c r="U2479" t="str">
        <f>_xlfn.CONCAT(ROUND(Samples!$A2479, 0), ROUND(Samples!$B2479, 0))</f>
        <v>-12038</v>
      </c>
    </row>
    <row r="2480" spans="19:21" x14ac:dyDescent="0.25">
      <c r="S2480" t="str">
        <f>_xlfn.CONCAT(ROUND(Samples!$A2480, 0), ", ", ROUND(Samples!$B2480, 0))</f>
        <v>-120, 38</v>
      </c>
      <c r="U2480" t="str">
        <f>_xlfn.CONCAT(ROUND(Samples!$A2480, 0), ROUND(Samples!$B2480, 0))</f>
        <v>-12038</v>
      </c>
    </row>
    <row r="2481" spans="19:21" x14ac:dyDescent="0.25">
      <c r="S2481" t="str">
        <f>_xlfn.CONCAT(ROUND(Samples!$A2481, 0), ", ", ROUND(Samples!$B2481, 0))</f>
        <v>-120, 38</v>
      </c>
      <c r="U2481" t="str">
        <f>_xlfn.CONCAT(ROUND(Samples!$A2481, 0), ROUND(Samples!$B2481, 0))</f>
        <v>-12038</v>
      </c>
    </row>
    <row r="2482" spans="19:21" x14ac:dyDescent="0.25">
      <c r="S2482" t="str">
        <f>_xlfn.CONCAT(ROUND(Samples!$A2482, 0), ", ", ROUND(Samples!$B2482, 0))</f>
        <v>-119, 38</v>
      </c>
      <c r="U2482" t="str">
        <f>_xlfn.CONCAT(ROUND(Samples!$A2482, 0), ROUND(Samples!$B2482, 0))</f>
        <v>-11938</v>
      </c>
    </row>
    <row r="2483" spans="19:21" x14ac:dyDescent="0.25">
      <c r="S2483" t="str">
        <f>_xlfn.CONCAT(ROUND(Samples!$A2483, 0), ", ", ROUND(Samples!$B2483, 0))</f>
        <v>-119, 38</v>
      </c>
      <c r="U2483" t="str">
        <f>_xlfn.CONCAT(ROUND(Samples!$A2483, 0), ROUND(Samples!$B2483, 0))</f>
        <v>-11938</v>
      </c>
    </row>
    <row r="2484" spans="19:21" x14ac:dyDescent="0.25">
      <c r="S2484" t="str">
        <f>_xlfn.CONCAT(ROUND(Samples!$A2484, 0), ", ", ROUND(Samples!$B2484, 0))</f>
        <v>-119, 38</v>
      </c>
      <c r="U2484" t="str">
        <f>_xlfn.CONCAT(ROUND(Samples!$A2484, 0), ROUND(Samples!$B2484, 0))</f>
        <v>-11938</v>
      </c>
    </row>
    <row r="2485" spans="19:21" x14ac:dyDescent="0.25">
      <c r="S2485" t="str">
        <f>_xlfn.CONCAT(ROUND(Samples!$A2485, 0), ", ", ROUND(Samples!$B2485, 0))</f>
        <v>-119, 38</v>
      </c>
      <c r="U2485" t="str">
        <f>_xlfn.CONCAT(ROUND(Samples!$A2485, 0), ROUND(Samples!$B2485, 0))</f>
        <v>-11938</v>
      </c>
    </row>
    <row r="2486" spans="19:21" x14ac:dyDescent="0.25">
      <c r="S2486" t="str">
        <f>_xlfn.CONCAT(ROUND(Samples!$A2486, 0), ", ", ROUND(Samples!$B2486, 0))</f>
        <v>-119, 38</v>
      </c>
      <c r="U2486" t="str">
        <f>_xlfn.CONCAT(ROUND(Samples!$A2486, 0), ROUND(Samples!$B2486, 0))</f>
        <v>-11938</v>
      </c>
    </row>
    <row r="2487" spans="19:21" x14ac:dyDescent="0.25">
      <c r="S2487" t="str">
        <f>_xlfn.CONCAT(ROUND(Samples!$A2487, 0), ", ", ROUND(Samples!$B2487, 0))</f>
        <v>-119, 38</v>
      </c>
      <c r="U2487" t="str">
        <f>_xlfn.CONCAT(ROUND(Samples!$A2487, 0), ROUND(Samples!$B2487, 0))</f>
        <v>-11938</v>
      </c>
    </row>
    <row r="2488" spans="19:21" x14ac:dyDescent="0.25">
      <c r="S2488" t="str">
        <f>_xlfn.CONCAT(ROUND(Samples!$A2488, 0), ", ", ROUND(Samples!$B2488, 0))</f>
        <v>-119, 38</v>
      </c>
      <c r="U2488" t="str">
        <f>_xlfn.CONCAT(ROUND(Samples!$A2488, 0), ROUND(Samples!$B2488, 0))</f>
        <v>-11938</v>
      </c>
    </row>
    <row r="2489" spans="19:21" x14ac:dyDescent="0.25">
      <c r="S2489" t="str">
        <f>_xlfn.CONCAT(ROUND(Samples!$A2489, 0), ", ", ROUND(Samples!$B2489, 0))</f>
        <v>-119, 38</v>
      </c>
      <c r="U2489" t="str">
        <f>_xlfn.CONCAT(ROUND(Samples!$A2489, 0), ROUND(Samples!$B2489, 0))</f>
        <v>-11938</v>
      </c>
    </row>
    <row r="2490" spans="19:21" x14ac:dyDescent="0.25">
      <c r="S2490" t="str">
        <f>_xlfn.CONCAT(ROUND(Samples!$A2490, 0), ", ", ROUND(Samples!$B2490, 0))</f>
        <v>-119, 38</v>
      </c>
      <c r="U2490" t="str">
        <f>_xlfn.CONCAT(ROUND(Samples!$A2490, 0), ROUND(Samples!$B2490, 0))</f>
        <v>-11938</v>
      </c>
    </row>
    <row r="2491" spans="19:21" x14ac:dyDescent="0.25">
      <c r="S2491" t="str">
        <f>_xlfn.CONCAT(ROUND(Samples!$A2491, 0), ", ", ROUND(Samples!$B2491, 0))</f>
        <v>-119, 38</v>
      </c>
      <c r="U2491" t="str">
        <f>_xlfn.CONCAT(ROUND(Samples!$A2491, 0), ROUND(Samples!$B2491, 0))</f>
        <v>-11938</v>
      </c>
    </row>
    <row r="2492" spans="19:21" x14ac:dyDescent="0.25">
      <c r="S2492" t="str">
        <f>_xlfn.CONCAT(ROUND(Samples!$A2492, 0), ", ", ROUND(Samples!$B2492, 0))</f>
        <v>-119, 38</v>
      </c>
      <c r="U2492" t="str">
        <f>_xlfn.CONCAT(ROUND(Samples!$A2492, 0), ROUND(Samples!$B2492, 0))</f>
        <v>-11938</v>
      </c>
    </row>
    <row r="2493" spans="19:21" x14ac:dyDescent="0.25">
      <c r="S2493" t="str">
        <f>_xlfn.CONCAT(ROUND(Samples!$A2493, 0), ", ", ROUND(Samples!$B2493, 0))</f>
        <v>-119, 38</v>
      </c>
      <c r="U2493" t="str">
        <f>_xlfn.CONCAT(ROUND(Samples!$A2493, 0), ROUND(Samples!$B2493, 0))</f>
        <v>-11938</v>
      </c>
    </row>
    <row r="2494" spans="19:21" x14ac:dyDescent="0.25">
      <c r="S2494" t="str">
        <f>_xlfn.CONCAT(ROUND(Samples!$A2494, 0), ", ", ROUND(Samples!$B2494, 0))</f>
        <v>-119, 38</v>
      </c>
      <c r="U2494" t="str">
        <f>_xlfn.CONCAT(ROUND(Samples!$A2494, 0), ROUND(Samples!$B2494, 0))</f>
        <v>-11938</v>
      </c>
    </row>
    <row r="2495" spans="19:21" x14ac:dyDescent="0.25">
      <c r="S2495" t="str">
        <f>_xlfn.CONCAT(ROUND(Samples!$A2495, 0), ", ", ROUND(Samples!$B2495, 0))</f>
        <v>-119, 38</v>
      </c>
      <c r="U2495" t="str">
        <f>_xlfn.CONCAT(ROUND(Samples!$A2495, 0), ROUND(Samples!$B2495, 0))</f>
        <v>-11938</v>
      </c>
    </row>
    <row r="2496" spans="19:21" x14ac:dyDescent="0.25">
      <c r="S2496" t="str">
        <f>_xlfn.CONCAT(ROUND(Samples!$A2496, 0), ", ", ROUND(Samples!$B2496, 0))</f>
        <v>-119, 38</v>
      </c>
      <c r="U2496" t="str">
        <f>_xlfn.CONCAT(ROUND(Samples!$A2496, 0), ROUND(Samples!$B2496, 0))</f>
        <v>-11938</v>
      </c>
    </row>
    <row r="2497" spans="19:21" x14ac:dyDescent="0.25">
      <c r="S2497" t="str">
        <f>_xlfn.CONCAT(ROUND(Samples!$A2497, 0), ", ", ROUND(Samples!$B2497, 0))</f>
        <v>-120, 38</v>
      </c>
      <c r="U2497" t="str">
        <f>_xlfn.CONCAT(ROUND(Samples!$A2497, 0), ROUND(Samples!$B2497, 0))</f>
        <v>-12038</v>
      </c>
    </row>
    <row r="2498" spans="19:21" x14ac:dyDescent="0.25">
      <c r="S2498" t="str">
        <f>_xlfn.CONCAT(ROUND(Samples!$A2498, 0), ", ", ROUND(Samples!$B2498, 0))</f>
        <v>-120, 38</v>
      </c>
      <c r="U2498" t="str">
        <f>_xlfn.CONCAT(ROUND(Samples!$A2498, 0), ROUND(Samples!$B2498, 0))</f>
        <v>-12038</v>
      </c>
    </row>
    <row r="2499" spans="19:21" x14ac:dyDescent="0.25">
      <c r="S2499" t="str">
        <f>_xlfn.CONCAT(ROUND(Samples!$A2499, 0), ", ", ROUND(Samples!$B2499, 0))</f>
        <v>-120, 38</v>
      </c>
      <c r="U2499" t="str">
        <f>_xlfn.CONCAT(ROUND(Samples!$A2499, 0), ROUND(Samples!$B2499, 0))</f>
        <v>-12038</v>
      </c>
    </row>
    <row r="2500" spans="19:21" x14ac:dyDescent="0.25">
      <c r="S2500" t="str">
        <f>_xlfn.CONCAT(ROUND(Samples!$A2500, 0), ", ", ROUND(Samples!$B2500, 0))</f>
        <v>-120, 38</v>
      </c>
      <c r="U2500" t="str">
        <f>_xlfn.CONCAT(ROUND(Samples!$A2500, 0), ROUND(Samples!$B2500, 0))</f>
        <v>-12038</v>
      </c>
    </row>
    <row r="2501" spans="19:21" x14ac:dyDescent="0.25">
      <c r="S2501" t="str">
        <f>_xlfn.CONCAT(ROUND(Samples!$A2501, 0), ", ", ROUND(Samples!$B2501, 0))</f>
        <v>-119, 38</v>
      </c>
      <c r="U2501" t="str">
        <f>_xlfn.CONCAT(ROUND(Samples!$A2501, 0), ROUND(Samples!$B2501, 0))</f>
        <v>-11938</v>
      </c>
    </row>
    <row r="2502" spans="19:21" x14ac:dyDescent="0.25">
      <c r="S2502" t="str">
        <f>_xlfn.CONCAT(ROUND(Samples!$A2502, 0), ", ", ROUND(Samples!$B2502, 0))</f>
        <v>-120, 38</v>
      </c>
      <c r="U2502" t="str">
        <f>_xlfn.CONCAT(ROUND(Samples!$A2502, 0), ROUND(Samples!$B2502, 0))</f>
        <v>-12038</v>
      </c>
    </row>
    <row r="2503" spans="19:21" x14ac:dyDescent="0.25">
      <c r="S2503" t="str">
        <f>_xlfn.CONCAT(ROUND(Samples!$A2503, 0), ", ", ROUND(Samples!$B2503, 0))</f>
        <v>-120, 38</v>
      </c>
      <c r="U2503" t="str">
        <f>_xlfn.CONCAT(ROUND(Samples!$A2503, 0), ROUND(Samples!$B2503, 0))</f>
        <v>-12038</v>
      </c>
    </row>
    <row r="2504" spans="19:21" x14ac:dyDescent="0.25">
      <c r="S2504" t="str">
        <f>_xlfn.CONCAT(ROUND(Samples!$A2504, 0), ", ", ROUND(Samples!$B2504, 0))</f>
        <v>-120, 38</v>
      </c>
      <c r="U2504" t="str">
        <f>_xlfn.CONCAT(ROUND(Samples!$A2504, 0), ROUND(Samples!$B2504, 0))</f>
        <v>-12038</v>
      </c>
    </row>
    <row r="2505" spans="19:21" x14ac:dyDescent="0.25">
      <c r="S2505" t="str">
        <f>_xlfn.CONCAT(ROUND(Samples!$A2505, 0), ", ", ROUND(Samples!$B2505, 0))</f>
        <v>-120, 38</v>
      </c>
      <c r="U2505" t="str">
        <f>_xlfn.CONCAT(ROUND(Samples!$A2505, 0), ROUND(Samples!$B2505, 0))</f>
        <v>-12038</v>
      </c>
    </row>
    <row r="2506" spans="19:21" x14ac:dyDescent="0.25">
      <c r="S2506" t="str">
        <f>_xlfn.CONCAT(ROUND(Samples!$A2506, 0), ", ", ROUND(Samples!$B2506, 0))</f>
        <v>-120, 38</v>
      </c>
      <c r="U2506" t="str">
        <f>_xlfn.CONCAT(ROUND(Samples!$A2506, 0), ROUND(Samples!$B2506, 0))</f>
        <v>-12038</v>
      </c>
    </row>
    <row r="2507" spans="19:21" x14ac:dyDescent="0.25">
      <c r="S2507" t="str">
        <f>_xlfn.CONCAT(ROUND(Samples!$A2507, 0), ", ", ROUND(Samples!$B2507, 0))</f>
        <v>-120, 38</v>
      </c>
      <c r="U2507" t="str">
        <f>_xlfn.CONCAT(ROUND(Samples!$A2507, 0), ROUND(Samples!$B2507, 0))</f>
        <v>-12038</v>
      </c>
    </row>
    <row r="2508" spans="19:21" x14ac:dyDescent="0.25">
      <c r="S2508" t="str">
        <f>_xlfn.CONCAT(ROUND(Samples!$A2508, 0), ", ", ROUND(Samples!$B2508, 0))</f>
        <v>-120, 38</v>
      </c>
      <c r="U2508" t="str">
        <f>_xlfn.CONCAT(ROUND(Samples!$A2508, 0), ROUND(Samples!$B2508, 0))</f>
        <v>-12038</v>
      </c>
    </row>
    <row r="2509" spans="19:21" x14ac:dyDescent="0.25">
      <c r="S2509" t="str">
        <f>_xlfn.CONCAT(ROUND(Samples!$A2509, 0), ", ", ROUND(Samples!$B2509, 0))</f>
        <v>-120, 38</v>
      </c>
      <c r="U2509" t="str">
        <f>_xlfn.CONCAT(ROUND(Samples!$A2509, 0), ROUND(Samples!$B2509, 0))</f>
        <v>-12038</v>
      </c>
    </row>
    <row r="2510" spans="19:21" x14ac:dyDescent="0.25">
      <c r="S2510" t="str">
        <f>_xlfn.CONCAT(ROUND(Samples!$A2510, 0), ", ", ROUND(Samples!$B2510, 0))</f>
        <v>-120, 38</v>
      </c>
      <c r="U2510" t="str">
        <f>_xlfn.CONCAT(ROUND(Samples!$A2510, 0), ROUND(Samples!$B2510, 0))</f>
        <v>-12038</v>
      </c>
    </row>
    <row r="2511" spans="19:21" x14ac:dyDescent="0.25">
      <c r="S2511" t="str">
        <f>_xlfn.CONCAT(ROUND(Samples!$A2511, 0), ", ", ROUND(Samples!$B2511, 0))</f>
        <v>-120, 38</v>
      </c>
      <c r="U2511" t="str">
        <f>_xlfn.CONCAT(ROUND(Samples!$A2511, 0), ROUND(Samples!$B2511, 0))</f>
        <v>-12038</v>
      </c>
    </row>
    <row r="2512" spans="19:21" x14ac:dyDescent="0.25">
      <c r="S2512" t="str">
        <f>_xlfn.CONCAT(ROUND(Samples!$A2512, 0), ", ", ROUND(Samples!$B2512, 0))</f>
        <v>-120, 38</v>
      </c>
      <c r="U2512" t="str">
        <f>_xlfn.CONCAT(ROUND(Samples!$A2512, 0), ROUND(Samples!$B2512, 0))</f>
        <v>-12038</v>
      </c>
    </row>
    <row r="2513" spans="19:21" x14ac:dyDescent="0.25">
      <c r="S2513" t="str">
        <f>_xlfn.CONCAT(ROUND(Samples!$A2513, 0), ", ", ROUND(Samples!$B2513, 0))</f>
        <v>-120, 38</v>
      </c>
      <c r="U2513" t="str">
        <f>_xlfn.CONCAT(ROUND(Samples!$A2513, 0), ROUND(Samples!$B2513, 0))</f>
        <v>-12038</v>
      </c>
    </row>
    <row r="2514" spans="19:21" x14ac:dyDescent="0.25">
      <c r="S2514" t="str">
        <f>_xlfn.CONCAT(ROUND(Samples!$A2514, 0), ", ", ROUND(Samples!$B2514, 0))</f>
        <v>-120, 38</v>
      </c>
      <c r="U2514" t="str">
        <f>_xlfn.CONCAT(ROUND(Samples!$A2514, 0), ROUND(Samples!$B2514, 0))</f>
        <v>-12038</v>
      </c>
    </row>
    <row r="2515" spans="19:21" x14ac:dyDescent="0.25">
      <c r="S2515" t="str">
        <f>_xlfn.CONCAT(ROUND(Samples!$A2515, 0), ", ", ROUND(Samples!$B2515, 0))</f>
        <v>-120, 38</v>
      </c>
      <c r="U2515" t="str">
        <f>_xlfn.CONCAT(ROUND(Samples!$A2515, 0), ROUND(Samples!$B2515, 0))</f>
        <v>-12038</v>
      </c>
    </row>
    <row r="2516" spans="19:21" x14ac:dyDescent="0.25">
      <c r="S2516" t="str">
        <f>_xlfn.CONCAT(ROUND(Samples!$A2516, 0), ", ", ROUND(Samples!$B2516, 0))</f>
        <v>-120, 38</v>
      </c>
      <c r="U2516" t="str">
        <f>_xlfn.CONCAT(ROUND(Samples!$A2516, 0), ROUND(Samples!$B2516, 0))</f>
        <v>-12038</v>
      </c>
    </row>
    <row r="2517" spans="19:21" x14ac:dyDescent="0.25">
      <c r="S2517" t="str">
        <f>_xlfn.CONCAT(ROUND(Samples!$A2517, 0), ", ", ROUND(Samples!$B2517, 0))</f>
        <v>-120, 38</v>
      </c>
      <c r="U2517" t="str">
        <f>_xlfn.CONCAT(ROUND(Samples!$A2517, 0), ROUND(Samples!$B2517, 0))</f>
        <v>-12038</v>
      </c>
    </row>
    <row r="2518" spans="19:21" x14ac:dyDescent="0.25">
      <c r="S2518" t="str">
        <f>_xlfn.CONCAT(ROUND(Samples!$A2518, 0), ", ", ROUND(Samples!$B2518, 0))</f>
        <v>-120, 38</v>
      </c>
      <c r="U2518" t="str">
        <f>_xlfn.CONCAT(ROUND(Samples!$A2518, 0), ROUND(Samples!$B2518, 0))</f>
        <v>-12038</v>
      </c>
    </row>
    <row r="2519" spans="19:21" x14ac:dyDescent="0.25">
      <c r="S2519" t="str">
        <f>_xlfn.CONCAT(ROUND(Samples!$A2519, 0), ", ", ROUND(Samples!$B2519, 0))</f>
        <v>-120, 38</v>
      </c>
      <c r="U2519" t="str">
        <f>_xlfn.CONCAT(ROUND(Samples!$A2519, 0), ROUND(Samples!$B2519, 0))</f>
        <v>-12038</v>
      </c>
    </row>
    <row r="2520" spans="19:21" x14ac:dyDescent="0.25">
      <c r="S2520" t="str">
        <f>_xlfn.CONCAT(ROUND(Samples!$A2520, 0), ", ", ROUND(Samples!$B2520, 0))</f>
        <v>-120, 38</v>
      </c>
      <c r="U2520" t="str">
        <f>_xlfn.CONCAT(ROUND(Samples!$A2520, 0), ROUND(Samples!$B2520, 0))</f>
        <v>-12038</v>
      </c>
    </row>
    <row r="2521" spans="19:21" x14ac:dyDescent="0.25">
      <c r="S2521" t="str">
        <f>_xlfn.CONCAT(ROUND(Samples!$A2521, 0), ", ", ROUND(Samples!$B2521, 0))</f>
        <v>-120, 38</v>
      </c>
      <c r="U2521" t="str">
        <f>_xlfn.CONCAT(ROUND(Samples!$A2521, 0), ROUND(Samples!$B2521, 0))</f>
        <v>-12038</v>
      </c>
    </row>
    <row r="2522" spans="19:21" x14ac:dyDescent="0.25">
      <c r="S2522" t="str">
        <f>_xlfn.CONCAT(ROUND(Samples!$A2522, 0), ", ", ROUND(Samples!$B2522, 0))</f>
        <v>-120, 38</v>
      </c>
      <c r="U2522" t="str">
        <f>_xlfn.CONCAT(ROUND(Samples!$A2522, 0), ROUND(Samples!$B2522, 0))</f>
        <v>-12038</v>
      </c>
    </row>
    <row r="2523" spans="19:21" x14ac:dyDescent="0.25">
      <c r="S2523" t="str">
        <f>_xlfn.CONCAT(ROUND(Samples!$A2523, 0), ", ", ROUND(Samples!$B2523, 0))</f>
        <v>-120, 38</v>
      </c>
      <c r="U2523" t="str">
        <f>_xlfn.CONCAT(ROUND(Samples!$A2523, 0), ROUND(Samples!$B2523, 0))</f>
        <v>-12038</v>
      </c>
    </row>
    <row r="2524" spans="19:21" x14ac:dyDescent="0.25">
      <c r="S2524" t="str">
        <f>_xlfn.CONCAT(ROUND(Samples!$A2524, 0), ", ", ROUND(Samples!$B2524, 0))</f>
        <v>-120, 38</v>
      </c>
      <c r="U2524" t="str">
        <f>_xlfn.CONCAT(ROUND(Samples!$A2524, 0), ROUND(Samples!$B2524, 0))</f>
        <v>-12038</v>
      </c>
    </row>
    <row r="2525" spans="19:21" x14ac:dyDescent="0.25">
      <c r="S2525" t="str">
        <f>_xlfn.CONCAT(ROUND(Samples!$A2525, 0), ", ", ROUND(Samples!$B2525, 0))</f>
        <v>-119, 38</v>
      </c>
      <c r="U2525" t="str">
        <f>_xlfn.CONCAT(ROUND(Samples!$A2525, 0), ROUND(Samples!$B2525, 0))</f>
        <v>-11938</v>
      </c>
    </row>
    <row r="2526" spans="19:21" x14ac:dyDescent="0.25">
      <c r="S2526" t="str">
        <f>_xlfn.CONCAT(ROUND(Samples!$A2526, 0), ", ", ROUND(Samples!$B2526, 0))</f>
        <v>-120, 38</v>
      </c>
      <c r="U2526" t="str">
        <f>_xlfn.CONCAT(ROUND(Samples!$A2526, 0), ROUND(Samples!$B2526, 0))</f>
        <v>-12038</v>
      </c>
    </row>
    <row r="2527" spans="19:21" x14ac:dyDescent="0.25">
      <c r="S2527" t="str">
        <f>_xlfn.CONCAT(ROUND(Samples!$A2527, 0), ", ", ROUND(Samples!$B2527, 0))</f>
        <v>-119, 38</v>
      </c>
      <c r="U2527" t="str">
        <f>_xlfn.CONCAT(ROUND(Samples!$A2527, 0), ROUND(Samples!$B2527, 0))</f>
        <v>-11938</v>
      </c>
    </row>
    <row r="2528" spans="19:21" x14ac:dyDescent="0.25">
      <c r="S2528" t="str">
        <f>_xlfn.CONCAT(ROUND(Samples!$A2528, 0), ", ", ROUND(Samples!$B2528, 0))</f>
        <v>-119, 38</v>
      </c>
      <c r="U2528" t="str">
        <f>_xlfn.CONCAT(ROUND(Samples!$A2528, 0), ROUND(Samples!$B2528, 0))</f>
        <v>-11938</v>
      </c>
    </row>
    <row r="2529" spans="19:21" x14ac:dyDescent="0.25">
      <c r="S2529" t="str">
        <f>_xlfn.CONCAT(ROUND(Samples!$A2529, 0), ", ", ROUND(Samples!$B2529, 0))</f>
        <v>-120, 38</v>
      </c>
      <c r="U2529" t="str">
        <f>_xlfn.CONCAT(ROUND(Samples!$A2529, 0), ROUND(Samples!$B2529, 0))</f>
        <v>-12038</v>
      </c>
    </row>
    <row r="2530" spans="19:21" x14ac:dyDescent="0.25">
      <c r="S2530" t="str">
        <f>_xlfn.CONCAT(ROUND(Samples!$A2530, 0), ", ", ROUND(Samples!$B2530, 0))</f>
        <v>-119, 38</v>
      </c>
      <c r="U2530" t="str">
        <f>_xlfn.CONCAT(ROUND(Samples!$A2530, 0), ROUND(Samples!$B2530, 0))</f>
        <v>-11938</v>
      </c>
    </row>
    <row r="2531" spans="19:21" x14ac:dyDescent="0.25">
      <c r="S2531" t="str">
        <f>_xlfn.CONCAT(ROUND(Samples!$A2531, 0), ", ", ROUND(Samples!$B2531, 0))</f>
        <v>-120, 38</v>
      </c>
      <c r="U2531" t="str">
        <f>_xlfn.CONCAT(ROUND(Samples!$A2531, 0), ROUND(Samples!$B2531, 0))</f>
        <v>-12038</v>
      </c>
    </row>
    <row r="2532" spans="19:21" x14ac:dyDescent="0.25">
      <c r="S2532" t="str">
        <f>_xlfn.CONCAT(ROUND(Samples!$A2532, 0), ", ", ROUND(Samples!$B2532, 0))</f>
        <v>-120, 38</v>
      </c>
      <c r="U2532" t="str">
        <f>_xlfn.CONCAT(ROUND(Samples!$A2532, 0), ROUND(Samples!$B2532, 0))</f>
        <v>-12038</v>
      </c>
    </row>
    <row r="2533" spans="19:21" x14ac:dyDescent="0.25">
      <c r="S2533" t="str">
        <f>_xlfn.CONCAT(ROUND(Samples!$A2533, 0), ", ", ROUND(Samples!$B2533, 0))</f>
        <v>-120, 38</v>
      </c>
      <c r="U2533" t="str">
        <f>_xlfn.CONCAT(ROUND(Samples!$A2533, 0), ROUND(Samples!$B2533, 0))</f>
        <v>-12038</v>
      </c>
    </row>
    <row r="2534" spans="19:21" x14ac:dyDescent="0.25">
      <c r="S2534" t="str">
        <f>_xlfn.CONCAT(ROUND(Samples!$A2534, 0), ", ", ROUND(Samples!$B2534, 0))</f>
        <v>-120, 38</v>
      </c>
      <c r="U2534" t="str">
        <f>_xlfn.CONCAT(ROUND(Samples!$A2534, 0), ROUND(Samples!$B2534, 0))</f>
        <v>-12038</v>
      </c>
    </row>
    <row r="2535" spans="19:21" x14ac:dyDescent="0.25">
      <c r="S2535" t="str">
        <f>_xlfn.CONCAT(ROUND(Samples!$A2535, 0), ", ", ROUND(Samples!$B2535, 0))</f>
        <v>-120, 38</v>
      </c>
      <c r="U2535" t="str">
        <f>_xlfn.CONCAT(ROUND(Samples!$A2535, 0), ROUND(Samples!$B2535, 0))</f>
        <v>-12038</v>
      </c>
    </row>
    <row r="2536" spans="19:21" x14ac:dyDescent="0.25">
      <c r="S2536" t="str">
        <f>_xlfn.CONCAT(ROUND(Samples!$A2536, 0), ", ", ROUND(Samples!$B2536, 0))</f>
        <v>-120, 38</v>
      </c>
      <c r="U2536" t="str">
        <f>_xlfn.CONCAT(ROUND(Samples!$A2536, 0), ROUND(Samples!$B2536, 0))</f>
        <v>-12038</v>
      </c>
    </row>
    <row r="2537" spans="19:21" x14ac:dyDescent="0.25">
      <c r="S2537" t="str">
        <f>_xlfn.CONCAT(ROUND(Samples!$A2537, 0), ", ", ROUND(Samples!$B2537, 0))</f>
        <v>-120, 38</v>
      </c>
      <c r="U2537" t="str">
        <f>_xlfn.CONCAT(ROUND(Samples!$A2537, 0), ROUND(Samples!$B2537, 0))</f>
        <v>-12038</v>
      </c>
    </row>
    <row r="2538" spans="19:21" x14ac:dyDescent="0.25">
      <c r="S2538" t="str">
        <f>_xlfn.CONCAT(ROUND(Samples!$A2538, 0), ", ", ROUND(Samples!$B2538, 0))</f>
        <v>-120, 38</v>
      </c>
      <c r="U2538" t="str">
        <f>_xlfn.CONCAT(ROUND(Samples!$A2538, 0), ROUND(Samples!$B2538, 0))</f>
        <v>-12038</v>
      </c>
    </row>
    <row r="2539" spans="19:21" x14ac:dyDescent="0.25">
      <c r="S2539" t="str">
        <f>_xlfn.CONCAT(ROUND(Samples!$A2539, 0), ", ", ROUND(Samples!$B2539, 0))</f>
        <v>-120, 38</v>
      </c>
      <c r="U2539" t="str">
        <f>_xlfn.CONCAT(ROUND(Samples!$A2539, 0), ROUND(Samples!$B2539, 0))</f>
        <v>-12038</v>
      </c>
    </row>
    <row r="2540" spans="19:21" x14ac:dyDescent="0.25">
      <c r="S2540" t="str">
        <f>_xlfn.CONCAT(ROUND(Samples!$A2540, 0), ", ", ROUND(Samples!$B2540, 0))</f>
        <v>-120, 38</v>
      </c>
      <c r="U2540" t="str">
        <f>_xlfn.CONCAT(ROUND(Samples!$A2540, 0), ROUND(Samples!$B2540, 0))</f>
        <v>-12038</v>
      </c>
    </row>
    <row r="2541" spans="19:21" x14ac:dyDescent="0.25">
      <c r="S2541" t="str">
        <f>_xlfn.CONCAT(ROUND(Samples!$A2541, 0), ", ", ROUND(Samples!$B2541, 0))</f>
        <v>-120, 38</v>
      </c>
      <c r="U2541" t="str">
        <f>_xlfn.CONCAT(ROUND(Samples!$A2541, 0), ROUND(Samples!$B2541, 0))</f>
        <v>-12038</v>
      </c>
    </row>
    <row r="2542" spans="19:21" x14ac:dyDescent="0.25">
      <c r="S2542" t="str">
        <f>_xlfn.CONCAT(ROUND(Samples!$A2542, 0), ", ", ROUND(Samples!$B2542, 0))</f>
        <v>-119, 38</v>
      </c>
      <c r="U2542" t="str">
        <f>_xlfn.CONCAT(ROUND(Samples!$A2542, 0), ROUND(Samples!$B2542, 0))</f>
        <v>-11938</v>
      </c>
    </row>
    <row r="2543" spans="19:21" x14ac:dyDescent="0.25">
      <c r="S2543" t="str">
        <f>_xlfn.CONCAT(ROUND(Samples!$A2543, 0), ", ", ROUND(Samples!$B2543, 0))</f>
        <v>-120, 38</v>
      </c>
      <c r="U2543" t="str">
        <f>_xlfn.CONCAT(ROUND(Samples!$A2543, 0), ROUND(Samples!$B2543, 0))</f>
        <v>-12038</v>
      </c>
    </row>
    <row r="2544" spans="19:21" x14ac:dyDescent="0.25">
      <c r="S2544" t="str">
        <f>_xlfn.CONCAT(ROUND(Samples!$A2544, 0), ", ", ROUND(Samples!$B2544, 0))</f>
        <v>-120, 38</v>
      </c>
      <c r="U2544" t="str">
        <f>_xlfn.CONCAT(ROUND(Samples!$A2544, 0), ROUND(Samples!$B2544, 0))</f>
        <v>-12038</v>
      </c>
    </row>
    <row r="2545" spans="19:21" x14ac:dyDescent="0.25">
      <c r="S2545" t="str">
        <f>_xlfn.CONCAT(ROUND(Samples!$A2545, 0), ", ", ROUND(Samples!$B2545, 0))</f>
        <v>-120, 38</v>
      </c>
      <c r="U2545" t="str">
        <f>_xlfn.CONCAT(ROUND(Samples!$A2545, 0), ROUND(Samples!$B2545, 0))</f>
        <v>-12038</v>
      </c>
    </row>
    <row r="2546" spans="19:21" x14ac:dyDescent="0.25">
      <c r="S2546" t="str">
        <f>_xlfn.CONCAT(ROUND(Samples!$A2546, 0), ", ", ROUND(Samples!$B2546, 0))</f>
        <v>-119, 38</v>
      </c>
      <c r="U2546" t="str">
        <f>_xlfn.CONCAT(ROUND(Samples!$A2546, 0), ROUND(Samples!$B2546, 0))</f>
        <v>-11938</v>
      </c>
    </row>
    <row r="2547" spans="19:21" x14ac:dyDescent="0.25">
      <c r="S2547" t="str">
        <f>_xlfn.CONCAT(ROUND(Samples!$A2547, 0), ", ", ROUND(Samples!$B2547, 0))</f>
        <v>-119, 38</v>
      </c>
      <c r="U2547" t="str">
        <f>_xlfn.CONCAT(ROUND(Samples!$A2547, 0), ROUND(Samples!$B2547, 0))</f>
        <v>-11938</v>
      </c>
    </row>
    <row r="2548" spans="19:21" x14ac:dyDescent="0.25">
      <c r="S2548" t="str">
        <f>_xlfn.CONCAT(ROUND(Samples!$A2548, 0), ", ", ROUND(Samples!$B2548, 0))</f>
        <v>-119, 38</v>
      </c>
      <c r="U2548" t="str">
        <f>_xlfn.CONCAT(ROUND(Samples!$A2548, 0), ROUND(Samples!$B2548, 0))</f>
        <v>-11938</v>
      </c>
    </row>
    <row r="2549" spans="19:21" x14ac:dyDescent="0.25">
      <c r="S2549" t="str">
        <f>_xlfn.CONCAT(ROUND(Samples!$A2549, 0), ", ", ROUND(Samples!$B2549, 0))</f>
        <v>-119, 38</v>
      </c>
      <c r="U2549" t="str">
        <f>_xlfn.CONCAT(ROUND(Samples!$A2549, 0), ROUND(Samples!$B2549, 0))</f>
        <v>-11938</v>
      </c>
    </row>
    <row r="2550" spans="19:21" x14ac:dyDescent="0.25">
      <c r="S2550" t="str">
        <f>_xlfn.CONCAT(ROUND(Samples!$A2550, 0), ", ", ROUND(Samples!$B2550, 0))</f>
        <v>-119, 38</v>
      </c>
      <c r="U2550" t="str">
        <f>_xlfn.CONCAT(ROUND(Samples!$A2550, 0), ROUND(Samples!$B2550, 0))</f>
        <v>-11938</v>
      </c>
    </row>
    <row r="2551" spans="19:21" x14ac:dyDescent="0.25">
      <c r="S2551" t="str">
        <f>_xlfn.CONCAT(ROUND(Samples!$A2551, 0), ", ", ROUND(Samples!$B2551, 0))</f>
        <v>-119, 38</v>
      </c>
      <c r="U2551" t="str">
        <f>_xlfn.CONCAT(ROUND(Samples!$A2551, 0), ROUND(Samples!$B2551, 0))</f>
        <v>-11938</v>
      </c>
    </row>
    <row r="2552" spans="19:21" x14ac:dyDescent="0.25">
      <c r="S2552" t="str">
        <f>_xlfn.CONCAT(ROUND(Samples!$A2552, 0), ", ", ROUND(Samples!$B2552, 0))</f>
        <v>-119, 38</v>
      </c>
      <c r="U2552" t="str">
        <f>_xlfn.CONCAT(ROUND(Samples!$A2552, 0), ROUND(Samples!$B2552, 0))</f>
        <v>-11938</v>
      </c>
    </row>
    <row r="2553" spans="19:21" x14ac:dyDescent="0.25">
      <c r="S2553" t="str">
        <f>_xlfn.CONCAT(ROUND(Samples!$A2553, 0), ", ", ROUND(Samples!$B2553, 0))</f>
        <v>-119, 38</v>
      </c>
      <c r="U2553" t="str">
        <f>_xlfn.CONCAT(ROUND(Samples!$A2553, 0), ROUND(Samples!$B2553, 0))</f>
        <v>-11938</v>
      </c>
    </row>
    <row r="2554" spans="19:21" x14ac:dyDescent="0.25">
      <c r="S2554" t="str">
        <f>_xlfn.CONCAT(ROUND(Samples!$A2554, 0), ", ", ROUND(Samples!$B2554, 0))</f>
        <v>-119, 38</v>
      </c>
      <c r="U2554" t="str">
        <f>_xlfn.CONCAT(ROUND(Samples!$A2554, 0), ROUND(Samples!$B2554, 0))</f>
        <v>-11938</v>
      </c>
    </row>
    <row r="2555" spans="19:21" x14ac:dyDescent="0.25">
      <c r="S2555" t="str">
        <f>_xlfn.CONCAT(ROUND(Samples!$A2555, 0), ", ", ROUND(Samples!$B2555, 0))</f>
        <v>-119, 38</v>
      </c>
      <c r="U2555" t="str">
        <f>_xlfn.CONCAT(ROUND(Samples!$A2555, 0), ROUND(Samples!$B2555, 0))</f>
        <v>-11938</v>
      </c>
    </row>
    <row r="2556" spans="19:21" x14ac:dyDescent="0.25">
      <c r="S2556" t="str">
        <f>_xlfn.CONCAT(ROUND(Samples!$A2556, 0), ", ", ROUND(Samples!$B2556, 0))</f>
        <v>-119, 38</v>
      </c>
      <c r="U2556" t="str">
        <f>_xlfn.CONCAT(ROUND(Samples!$A2556, 0), ROUND(Samples!$B2556, 0))</f>
        <v>-11938</v>
      </c>
    </row>
    <row r="2557" spans="19:21" x14ac:dyDescent="0.25">
      <c r="S2557" t="str">
        <f>_xlfn.CONCAT(ROUND(Samples!$A2557, 0), ", ", ROUND(Samples!$B2557, 0))</f>
        <v>-119, 38</v>
      </c>
      <c r="U2557" t="str">
        <f>_xlfn.CONCAT(ROUND(Samples!$A2557, 0), ROUND(Samples!$B2557, 0))</f>
        <v>-11938</v>
      </c>
    </row>
    <row r="2558" spans="19:21" x14ac:dyDescent="0.25">
      <c r="S2558" t="str">
        <f>_xlfn.CONCAT(ROUND(Samples!$A2558, 0), ", ", ROUND(Samples!$B2558, 0))</f>
        <v>-119, 38</v>
      </c>
      <c r="U2558" t="str">
        <f>_xlfn.CONCAT(ROUND(Samples!$A2558, 0), ROUND(Samples!$B2558, 0))</f>
        <v>-11938</v>
      </c>
    </row>
    <row r="2559" spans="19:21" x14ac:dyDescent="0.25">
      <c r="S2559" t="str">
        <f>_xlfn.CONCAT(ROUND(Samples!$A2559, 0), ", ", ROUND(Samples!$B2559, 0))</f>
        <v>-119, 38</v>
      </c>
      <c r="U2559" t="str">
        <f>_xlfn.CONCAT(ROUND(Samples!$A2559, 0), ROUND(Samples!$B2559, 0))</f>
        <v>-11938</v>
      </c>
    </row>
    <row r="2560" spans="19:21" x14ac:dyDescent="0.25">
      <c r="S2560" t="str">
        <f>_xlfn.CONCAT(ROUND(Samples!$A2560, 0), ", ", ROUND(Samples!$B2560, 0))</f>
        <v>-119, 38</v>
      </c>
      <c r="U2560" t="str">
        <f>_xlfn.CONCAT(ROUND(Samples!$A2560, 0), ROUND(Samples!$B2560, 0))</f>
        <v>-11938</v>
      </c>
    </row>
    <row r="2561" spans="19:21" x14ac:dyDescent="0.25">
      <c r="S2561" t="str">
        <f>_xlfn.CONCAT(ROUND(Samples!$A2561, 0), ", ", ROUND(Samples!$B2561, 0))</f>
        <v>-119, 38</v>
      </c>
      <c r="U2561" t="str">
        <f>_xlfn.CONCAT(ROUND(Samples!$A2561, 0), ROUND(Samples!$B2561, 0))</f>
        <v>-11938</v>
      </c>
    </row>
    <row r="2562" spans="19:21" x14ac:dyDescent="0.25">
      <c r="S2562" t="str">
        <f>_xlfn.CONCAT(ROUND(Samples!$A2562, 0), ", ", ROUND(Samples!$B2562, 0))</f>
        <v>-119, 38</v>
      </c>
      <c r="U2562" t="str">
        <f>_xlfn.CONCAT(ROUND(Samples!$A2562, 0), ROUND(Samples!$B2562, 0))</f>
        <v>-11938</v>
      </c>
    </row>
    <row r="2563" spans="19:21" x14ac:dyDescent="0.25">
      <c r="S2563" t="str">
        <f>_xlfn.CONCAT(ROUND(Samples!$A2563, 0), ", ", ROUND(Samples!$B2563, 0))</f>
        <v>-119, 38</v>
      </c>
      <c r="U2563" t="str">
        <f>_xlfn.CONCAT(ROUND(Samples!$A2563, 0), ROUND(Samples!$B2563, 0))</f>
        <v>-11938</v>
      </c>
    </row>
    <row r="2564" spans="19:21" x14ac:dyDescent="0.25">
      <c r="S2564" t="str">
        <f>_xlfn.CONCAT(ROUND(Samples!$A2564, 0), ", ", ROUND(Samples!$B2564, 0))</f>
        <v>-119, 38</v>
      </c>
      <c r="U2564" t="str">
        <f>_xlfn.CONCAT(ROUND(Samples!$A2564, 0), ROUND(Samples!$B2564, 0))</f>
        <v>-11938</v>
      </c>
    </row>
    <row r="2565" spans="19:21" x14ac:dyDescent="0.25">
      <c r="S2565" t="str">
        <f>_xlfn.CONCAT(ROUND(Samples!$A2565, 0), ", ", ROUND(Samples!$B2565, 0))</f>
        <v>-119, 38</v>
      </c>
      <c r="U2565" t="str">
        <f>_xlfn.CONCAT(ROUND(Samples!$A2565, 0), ROUND(Samples!$B2565, 0))</f>
        <v>-11938</v>
      </c>
    </row>
    <row r="2566" spans="19:21" x14ac:dyDescent="0.25">
      <c r="S2566" t="str">
        <f>_xlfn.CONCAT(ROUND(Samples!$A2566, 0), ", ", ROUND(Samples!$B2566, 0))</f>
        <v>-119, 38</v>
      </c>
      <c r="U2566" t="str">
        <f>_xlfn.CONCAT(ROUND(Samples!$A2566, 0), ROUND(Samples!$B2566, 0))</f>
        <v>-11938</v>
      </c>
    </row>
    <row r="2567" spans="19:21" x14ac:dyDescent="0.25">
      <c r="S2567" t="str">
        <f>_xlfn.CONCAT(ROUND(Samples!$A2567, 0), ", ", ROUND(Samples!$B2567, 0))</f>
        <v>-119, 38</v>
      </c>
      <c r="U2567" t="str">
        <f>_xlfn.CONCAT(ROUND(Samples!$A2567, 0), ROUND(Samples!$B2567, 0))</f>
        <v>-11938</v>
      </c>
    </row>
    <row r="2568" spans="19:21" x14ac:dyDescent="0.25">
      <c r="S2568" t="str">
        <f>_xlfn.CONCAT(ROUND(Samples!$A2568, 0), ", ", ROUND(Samples!$B2568, 0))</f>
        <v>-119, 38</v>
      </c>
      <c r="U2568" t="str">
        <f>_xlfn.CONCAT(ROUND(Samples!$A2568, 0), ROUND(Samples!$B2568, 0))</f>
        <v>-11938</v>
      </c>
    </row>
    <row r="2569" spans="19:21" x14ac:dyDescent="0.25">
      <c r="S2569" t="str">
        <f>_xlfn.CONCAT(ROUND(Samples!$A2569, 0), ", ", ROUND(Samples!$B2569, 0))</f>
        <v>-119, 38</v>
      </c>
      <c r="U2569" t="str">
        <f>_xlfn.CONCAT(ROUND(Samples!$A2569, 0), ROUND(Samples!$B2569, 0))</f>
        <v>-11938</v>
      </c>
    </row>
    <row r="2570" spans="19:21" x14ac:dyDescent="0.25">
      <c r="S2570" t="str">
        <f>_xlfn.CONCAT(ROUND(Samples!$A2570, 0), ", ", ROUND(Samples!$B2570, 0))</f>
        <v>-119, 38</v>
      </c>
      <c r="U2570" t="str">
        <f>_xlfn.CONCAT(ROUND(Samples!$A2570, 0), ROUND(Samples!$B2570, 0))</f>
        <v>-11938</v>
      </c>
    </row>
    <row r="2571" spans="19:21" x14ac:dyDescent="0.25">
      <c r="S2571" t="str">
        <f>_xlfn.CONCAT(ROUND(Samples!$A2571, 0), ", ", ROUND(Samples!$B2571, 0))</f>
        <v>-119, 38</v>
      </c>
      <c r="U2571" t="str">
        <f>_xlfn.CONCAT(ROUND(Samples!$A2571, 0), ROUND(Samples!$B2571, 0))</f>
        <v>-11938</v>
      </c>
    </row>
    <row r="2572" spans="19:21" x14ac:dyDescent="0.25">
      <c r="S2572" t="str">
        <f>_xlfn.CONCAT(ROUND(Samples!$A2572, 0), ", ", ROUND(Samples!$B2572, 0))</f>
        <v>-119, 38</v>
      </c>
      <c r="U2572" t="str">
        <f>_xlfn.CONCAT(ROUND(Samples!$A2572, 0), ROUND(Samples!$B2572, 0))</f>
        <v>-11938</v>
      </c>
    </row>
    <row r="2573" spans="19:21" x14ac:dyDescent="0.25">
      <c r="S2573" t="str">
        <f>_xlfn.CONCAT(ROUND(Samples!$A2573, 0), ", ", ROUND(Samples!$B2573, 0))</f>
        <v>-119, 38</v>
      </c>
      <c r="U2573" t="str">
        <f>_xlfn.CONCAT(ROUND(Samples!$A2573, 0), ROUND(Samples!$B2573, 0))</f>
        <v>-11938</v>
      </c>
    </row>
    <row r="2574" spans="19:21" x14ac:dyDescent="0.25">
      <c r="S2574" t="str">
        <f>_xlfn.CONCAT(ROUND(Samples!$A2574, 0), ", ", ROUND(Samples!$B2574, 0))</f>
        <v>-119, 38</v>
      </c>
      <c r="U2574" t="str">
        <f>_xlfn.CONCAT(ROUND(Samples!$A2574, 0), ROUND(Samples!$B2574, 0))</f>
        <v>-11938</v>
      </c>
    </row>
    <row r="2575" spans="19:21" x14ac:dyDescent="0.25">
      <c r="S2575" t="str">
        <f>_xlfn.CONCAT(ROUND(Samples!$A2575, 0), ", ", ROUND(Samples!$B2575, 0))</f>
        <v>-119, 38</v>
      </c>
      <c r="U2575" t="str">
        <f>_xlfn.CONCAT(ROUND(Samples!$A2575, 0), ROUND(Samples!$B2575, 0))</f>
        <v>-11938</v>
      </c>
    </row>
    <row r="2576" spans="19:21" x14ac:dyDescent="0.25">
      <c r="S2576" t="str">
        <f>_xlfn.CONCAT(ROUND(Samples!$A2576, 0), ", ", ROUND(Samples!$B2576, 0))</f>
        <v>-119, 38</v>
      </c>
      <c r="U2576" t="str">
        <f>_xlfn.CONCAT(ROUND(Samples!$A2576, 0), ROUND(Samples!$B2576, 0))</f>
        <v>-11938</v>
      </c>
    </row>
    <row r="2577" spans="19:21" x14ac:dyDescent="0.25">
      <c r="S2577" t="str">
        <f>_xlfn.CONCAT(ROUND(Samples!$A2577, 0), ", ", ROUND(Samples!$B2577, 0))</f>
        <v>-120, 38</v>
      </c>
      <c r="U2577" t="str">
        <f>_xlfn.CONCAT(ROUND(Samples!$A2577, 0), ROUND(Samples!$B2577, 0))</f>
        <v>-12038</v>
      </c>
    </row>
    <row r="2578" spans="19:21" x14ac:dyDescent="0.25">
      <c r="S2578" t="str">
        <f>_xlfn.CONCAT(ROUND(Samples!$A2578, 0), ", ", ROUND(Samples!$B2578, 0))</f>
        <v>-120, 38</v>
      </c>
      <c r="U2578" t="str">
        <f>_xlfn.CONCAT(ROUND(Samples!$A2578, 0), ROUND(Samples!$B2578, 0))</f>
        <v>-12038</v>
      </c>
    </row>
    <row r="2579" spans="19:21" x14ac:dyDescent="0.25">
      <c r="S2579" t="str">
        <f>_xlfn.CONCAT(ROUND(Samples!$A2579, 0), ", ", ROUND(Samples!$B2579, 0))</f>
        <v>-120, 38</v>
      </c>
      <c r="U2579" t="str">
        <f>_xlfn.CONCAT(ROUND(Samples!$A2579, 0), ROUND(Samples!$B2579, 0))</f>
        <v>-12038</v>
      </c>
    </row>
    <row r="2580" spans="19:21" x14ac:dyDescent="0.25">
      <c r="S2580" t="str">
        <f>_xlfn.CONCAT(ROUND(Samples!$A2580, 0), ", ", ROUND(Samples!$B2580, 0))</f>
        <v>-120, 38</v>
      </c>
      <c r="U2580" t="str">
        <f>_xlfn.CONCAT(ROUND(Samples!$A2580, 0), ROUND(Samples!$B2580, 0))</f>
        <v>-12038</v>
      </c>
    </row>
    <row r="2581" spans="19:21" x14ac:dyDescent="0.25">
      <c r="S2581" t="str">
        <f>_xlfn.CONCAT(ROUND(Samples!$A2581, 0), ", ", ROUND(Samples!$B2581, 0))</f>
        <v>-120, 38</v>
      </c>
      <c r="U2581" t="str">
        <f>_xlfn.CONCAT(ROUND(Samples!$A2581, 0), ROUND(Samples!$B2581, 0))</f>
        <v>-12038</v>
      </c>
    </row>
    <row r="2582" spans="19:21" x14ac:dyDescent="0.25">
      <c r="S2582" t="str">
        <f>_xlfn.CONCAT(ROUND(Samples!$A2582, 0), ", ", ROUND(Samples!$B2582, 0))</f>
        <v>-119, 38</v>
      </c>
      <c r="U2582" t="str">
        <f>_xlfn.CONCAT(ROUND(Samples!$A2582, 0), ROUND(Samples!$B2582, 0))</f>
        <v>-11938</v>
      </c>
    </row>
    <row r="2583" spans="19:21" x14ac:dyDescent="0.25">
      <c r="S2583" t="str">
        <f>_xlfn.CONCAT(ROUND(Samples!$A2583, 0), ", ", ROUND(Samples!$B2583, 0))</f>
        <v>-119, 38</v>
      </c>
      <c r="U2583" t="str">
        <f>_xlfn.CONCAT(ROUND(Samples!$A2583, 0), ROUND(Samples!$B2583, 0))</f>
        <v>-11938</v>
      </c>
    </row>
    <row r="2584" spans="19:21" x14ac:dyDescent="0.25">
      <c r="S2584" t="str">
        <f>_xlfn.CONCAT(ROUND(Samples!$A2584, 0), ", ", ROUND(Samples!$B2584, 0))</f>
        <v>-119, 38</v>
      </c>
      <c r="U2584" t="str">
        <f>_xlfn.CONCAT(ROUND(Samples!$A2584, 0), ROUND(Samples!$B2584, 0))</f>
        <v>-11938</v>
      </c>
    </row>
    <row r="2585" spans="19:21" x14ac:dyDescent="0.25">
      <c r="S2585" t="str">
        <f>_xlfn.CONCAT(ROUND(Samples!$A2585, 0), ", ", ROUND(Samples!$B2585, 0))</f>
        <v>-119, 38</v>
      </c>
      <c r="U2585" t="str">
        <f>_xlfn.CONCAT(ROUND(Samples!$A2585, 0), ROUND(Samples!$B2585, 0))</f>
        <v>-11938</v>
      </c>
    </row>
    <row r="2586" spans="19:21" x14ac:dyDescent="0.25">
      <c r="S2586" t="str">
        <f>_xlfn.CONCAT(ROUND(Samples!$A2586, 0), ", ", ROUND(Samples!$B2586, 0))</f>
        <v>-119, 38</v>
      </c>
      <c r="U2586" t="str">
        <f>_xlfn.CONCAT(ROUND(Samples!$A2586, 0), ROUND(Samples!$B2586, 0))</f>
        <v>-11938</v>
      </c>
    </row>
    <row r="2587" spans="19:21" x14ac:dyDescent="0.25">
      <c r="S2587" t="str">
        <f>_xlfn.CONCAT(ROUND(Samples!$A2587, 0), ", ", ROUND(Samples!$B2587, 0))</f>
        <v>-119, 38</v>
      </c>
      <c r="U2587" t="str">
        <f>_xlfn.CONCAT(ROUND(Samples!$A2587, 0), ROUND(Samples!$B2587, 0))</f>
        <v>-11938</v>
      </c>
    </row>
    <row r="2588" spans="19:21" x14ac:dyDescent="0.25">
      <c r="S2588" t="str">
        <f>_xlfn.CONCAT(ROUND(Samples!$A2588, 0), ", ", ROUND(Samples!$B2588, 0))</f>
        <v>-119, 38</v>
      </c>
      <c r="U2588" t="str">
        <f>_xlfn.CONCAT(ROUND(Samples!$A2588, 0), ROUND(Samples!$B2588, 0))</f>
        <v>-11938</v>
      </c>
    </row>
    <row r="2589" spans="19:21" x14ac:dyDescent="0.25">
      <c r="S2589" t="str">
        <f>_xlfn.CONCAT(ROUND(Samples!$A2589, 0), ", ", ROUND(Samples!$B2589, 0))</f>
        <v>-119, 38</v>
      </c>
      <c r="U2589" t="str">
        <f>_xlfn.CONCAT(ROUND(Samples!$A2589, 0), ROUND(Samples!$B2589, 0))</f>
        <v>-11938</v>
      </c>
    </row>
    <row r="2590" spans="19:21" x14ac:dyDescent="0.25">
      <c r="S2590" t="str">
        <f>_xlfn.CONCAT(ROUND(Samples!$A2590, 0), ", ", ROUND(Samples!$B2590, 0))</f>
        <v>-119, 38</v>
      </c>
      <c r="U2590" t="str">
        <f>_xlfn.CONCAT(ROUND(Samples!$A2590, 0), ROUND(Samples!$B2590, 0))</f>
        <v>-11938</v>
      </c>
    </row>
    <row r="2591" spans="19:21" x14ac:dyDescent="0.25">
      <c r="S2591" t="str">
        <f>_xlfn.CONCAT(ROUND(Samples!$A2591, 0), ", ", ROUND(Samples!$B2591, 0))</f>
        <v>-119, 38</v>
      </c>
      <c r="U2591" t="str">
        <f>_xlfn.CONCAT(ROUND(Samples!$A2591, 0), ROUND(Samples!$B2591, 0))</f>
        <v>-11938</v>
      </c>
    </row>
    <row r="2592" spans="19:21" x14ac:dyDescent="0.25">
      <c r="S2592" t="str">
        <f>_xlfn.CONCAT(ROUND(Samples!$A2592, 0), ", ", ROUND(Samples!$B2592, 0))</f>
        <v>-119, 38</v>
      </c>
      <c r="U2592" t="str">
        <f>_xlfn.CONCAT(ROUND(Samples!$A2592, 0), ROUND(Samples!$B2592, 0))</f>
        <v>-11938</v>
      </c>
    </row>
    <row r="2593" spans="19:21" x14ac:dyDescent="0.25">
      <c r="S2593" t="str">
        <f>_xlfn.CONCAT(ROUND(Samples!$A2593, 0), ", ", ROUND(Samples!$B2593, 0))</f>
        <v>-119, 38</v>
      </c>
      <c r="U2593" t="str">
        <f>_xlfn.CONCAT(ROUND(Samples!$A2593, 0), ROUND(Samples!$B2593, 0))</f>
        <v>-11938</v>
      </c>
    </row>
    <row r="2594" spans="19:21" x14ac:dyDescent="0.25">
      <c r="S2594" t="str">
        <f>_xlfn.CONCAT(ROUND(Samples!$A2594, 0), ", ", ROUND(Samples!$B2594, 0))</f>
        <v>-120, 38</v>
      </c>
      <c r="U2594" t="str">
        <f>_xlfn.CONCAT(ROUND(Samples!$A2594, 0), ROUND(Samples!$B2594, 0))</f>
        <v>-12038</v>
      </c>
    </row>
    <row r="2595" spans="19:21" x14ac:dyDescent="0.25">
      <c r="S2595" t="str">
        <f>_xlfn.CONCAT(ROUND(Samples!$A2595, 0), ", ", ROUND(Samples!$B2595, 0))</f>
        <v>-120, 38</v>
      </c>
      <c r="U2595" t="str">
        <f>_xlfn.CONCAT(ROUND(Samples!$A2595, 0), ROUND(Samples!$B2595, 0))</f>
        <v>-12038</v>
      </c>
    </row>
    <row r="2596" spans="19:21" x14ac:dyDescent="0.25">
      <c r="S2596" t="str">
        <f>_xlfn.CONCAT(ROUND(Samples!$A2596, 0), ", ", ROUND(Samples!$B2596, 0))</f>
        <v>-120, 38</v>
      </c>
      <c r="U2596" t="str">
        <f>_xlfn.CONCAT(ROUND(Samples!$A2596, 0), ROUND(Samples!$B2596, 0))</f>
        <v>-12038</v>
      </c>
    </row>
    <row r="2597" spans="19:21" x14ac:dyDescent="0.25">
      <c r="S2597" t="str">
        <f>_xlfn.CONCAT(ROUND(Samples!$A2597, 0), ", ", ROUND(Samples!$B2597, 0))</f>
        <v>-120, 38</v>
      </c>
      <c r="U2597" t="str">
        <f>_xlfn.CONCAT(ROUND(Samples!$A2597, 0), ROUND(Samples!$B2597, 0))</f>
        <v>-12038</v>
      </c>
    </row>
    <row r="2598" spans="19:21" x14ac:dyDescent="0.25">
      <c r="S2598" t="str">
        <f>_xlfn.CONCAT(ROUND(Samples!$A2598, 0), ", ", ROUND(Samples!$B2598, 0))</f>
        <v>-120, 38</v>
      </c>
      <c r="U2598" t="str">
        <f>_xlfn.CONCAT(ROUND(Samples!$A2598, 0), ROUND(Samples!$B2598, 0))</f>
        <v>-12038</v>
      </c>
    </row>
    <row r="2599" spans="19:21" x14ac:dyDescent="0.25">
      <c r="S2599" t="str">
        <f>_xlfn.CONCAT(ROUND(Samples!$A2599, 0), ", ", ROUND(Samples!$B2599, 0))</f>
        <v>-120, 38</v>
      </c>
      <c r="U2599" t="str">
        <f>_xlfn.CONCAT(ROUND(Samples!$A2599, 0), ROUND(Samples!$B2599, 0))</f>
        <v>-12038</v>
      </c>
    </row>
    <row r="2600" spans="19:21" x14ac:dyDescent="0.25">
      <c r="S2600" t="str">
        <f>_xlfn.CONCAT(ROUND(Samples!$A2600, 0), ", ", ROUND(Samples!$B2600, 0))</f>
        <v>-120, 38</v>
      </c>
      <c r="U2600" t="str">
        <f>_xlfn.CONCAT(ROUND(Samples!$A2600, 0), ROUND(Samples!$B2600, 0))</f>
        <v>-12038</v>
      </c>
    </row>
    <row r="2601" spans="19:21" x14ac:dyDescent="0.25">
      <c r="S2601" t="str">
        <f>_xlfn.CONCAT(ROUND(Samples!$A2601, 0), ", ", ROUND(Samples!$B2601, 0))</f>
        <v>-119, 38</v>
      </c>
      <c r="U2601" t="str">
        <f>_xlfn.CONCAT(ROUND(Samples!$A2601, 0), ROUND(Samples!$B2601, 0))</f>
        <v>-11938</v>
      </c>
    </row>
    <row r="2602" spans="19:21" x14ac:dyDescent="0.25">
      <c r="S2602" t="str">
        <f>_xlfn.CONCAT(ROUND(Samples!$A2602, 0), ", ", ROUND(Samples!$B2602, 0))</f>
        <v>-119, 38</v>
      </c>
      <c r="U2602" t="str">
        <f>_xlfn.CONCAT(ROUND(Samples!$A2602, 0), ROUND(Samples!$B2602, 0))</f>
        <v>-11938</v>
      </c>
    </row>
    <row r="2603" spans="19:21" x14ac:dyDescent="0.25">
      <c r="S2603" t="str">
        <f>_xlfn.CONCAT(ROUND(Samples!$A2603, 0), ", ", ROUND(Samples!$B2603, 0))</f>
        <v>-119, 38</v>
      </c>
      <c r="U2603" t="str">
        <f>_xlfn.CONCAT(ROUND(Samples!$A2603, 0), ROUND(Samples!$B2603, 0))</f>
        <v>-11938</v>
      </c>
    </row>
    <row r="2604" spans="19:21" x14ac:dyDescent="0.25">
      <c r="S2604" t="str">
        <f>_xlfn.CONCAT(ROUND(Samples!$A2604, 0), ", ", ROUND(Samples!$B2604, 0))</f>
        <v>-119, 38</v>
      </c>
      <c r="U2604" t="str">
        <f>_xlfn.CONCAT(ROUND(Samples!$A2604, 0), ROUND(Samples!$B2604, 0))</f>
        <v>-11938</v>
      </c>
    </row>
    <row r="2605" spans="19:21" x14ac:dyDescent="0.25">
      <c r="S2605" t="str">
        <f>_xlfn.CONCAT(ROUND(Samples!$A2605, 0), ", ", ROUND(Samples!$B2605, 0))</f>
        <v>-119, 38</v>
      </c>
      <c r="U2605" t="str">
        <f>_xlfn.CONCAT(ROUND(Samples!$A2605, 0), ROUND(Samples!$B2605, 0))</f>
        <v>-11938</v>
      </c>
    </row>
    <row r="2606" spans="19:21" x14ac:dyDescent="0.25">
      <c r="S2606" t="str">
        <f>_xlfn.CONCAT(ROUND(Samples!$A2606, 0), ", ", ROUND(Samples!$B2606, 0))</f>
        <v>-120, 38</v>
      </c>
      <c r="U2606" t="str">
        <f>_xlfn.CONCAT(ROUND(Samples!$A2606, 0), ROUND(Samples!$B2606, 0))</f>
        <v>-12038</v>
      </c>
    </row>
    <row r="2607" spans="19:21" x14ac:dyDescent="0.25">
      <c r="S2607" t="str">
        <f>_xlfn.CONCAT(ROUND(Samples!$A2607, 0), ", ", ROUND(Samples!$B2607, 0))</f>
        <v>-120, 38</v>
      </c>
      <c r="U2607" t="str">
        <f>_xlfn.CONCAT(ROUND(Samples!$A2607, 0), ROUND(Samples!$B2607, 0))</f>
        <v>-12038</v>
      </c>
    </row>
    <row r="2608" spans="19:21" x14ac:dyDescent="0.25">
      <c r="S2608" t="str">
        <f>_xlfn.CONCAT(ROUND(Samples!$A2608, 0), ", ", ROUND(Samples!$B2608, 0))</f>
        <v>-119, 38</v>
      </c>
      <c r="U2608" t="str">
        <f>_xlfn.CONCAT(ROUND(Samples!$A2608, 0), ROUND(Samples!$B2608, 0))</f>
        <v>-11938</v>
      </c>
    </row>
    <row r="2609" spans="19:21" x14ac:dyDescent="0.25">
      <c r="S2609" t="str">
        <f>_xlfn.CONCAT(ROUND(Samples!$A2609, 0), ", ", ROUND(Samples!$B2609, 0))</f>
        <v>-119, 38</v>
      </c>
      <c r="U2609" t="str">
        <f>_xlfn.CONCAT(ROUND(Samples!$A2609, 0), ROUND(Samples!$B2609, 0))</f>
        <v>-11938</v>
      </c>
    </row>
    <row r="2610" spans="19:21" x14ac:dyDescent="0.25">
      <c r="S2610" t="str">
        <f>_xlfn.CONCAT(ROUND(Samples!$A2610, 0), ", ", ROUND(Samples!$B2610, 0))</f>
        <v>-119, 38</v>
      </c>
      <c r="U2610" t="str">
        <f>_xlfn.CONCAT(ROUND(Samples!$A2610, 0), ROUND(Samples!$B2610, 0))</f>
        <v>-11938</v>
      </c>
    </row>
    <row r="2611" spans="19:21" x14ac:dyDescent="0.25">
      <c r="S2611" t="str">
        <f>_xlfn.CONCAT(ROUND(Samples!$A2611, 0), ", ", ROUND(Samples!$B2611, 0))</f>
        <v>-119, 38</v>
      </c>
      <c r="U2611" t="str">
        <f>_xlfn.CONCAT(ROUND(Samples!$A2611, 0), ROUND(Samples!$B2611, 0))</f>
        <v>-11938</v>
      </c>
    </row>
    <row r="2612" spans="19:21" x14ac:dyDescent="0.25">
      <c r="S2612" t="str">
        <f>_xlfn.CONCAT(ROUND(Samples!$A2612, 0), ", ", ROUND(Samples!$B2612, 0))</f>
        <v>-119, 38</v>
      </c>
      <c r="U2612" t="str">
        <f>_xlfn.CONCAT(ROUND(Samples!$A2612, 0), ROUND(Samples!$B2612, 0))</f>
        <v>-11938</v>
      </c>
    </row>
    <row r="2613" spans="19:21" x14ac:dyDescent="0.25">
      <c r="S2613" t="str">
        <f>_xlfn.CONCAT(ROUND(Samples!$A2613, 0), ", ", ROUND(Samples!$B2613, 0))</f>
        <v>-119, 38</v>
      </c>
      <c r="U2613" t="str">
        <f>_xlfn.CONCAT(ROUND(Samples!$A2613, 0), ROUND(Samples!$B2613, 0))</f>
        <v>-11938</v>
      </c>
    </row>
    <row r="2614" spans="19:21" x14ac:dyDescent="0.25">
      <c r="S2614" t="str">
        <f>_xlfn.CONCAT(ROUND(Samples!$A2614, 0), ", ", ROUND(Samples!$B2614, 0))</f>
        <v>-119, 38</v>
      </c>
      <c r="U2614" t="str">
        <f>_xlfn.CONCAT(ROUND(Samples!$A2614, 0), ROUND(Samples!$B2614, 0))</f>
        <v>-11938</v>
      </c>
    </row>
    <row r="2615" spans="19:21" x14ac:dyDescent="0.25">
      <c r="S2615" t="str">
        <f>_xlfn.CONCAT(ROUND(Samples!$A2615, 0), ", ", ROUND(Samples!$B2615, 0))</f>
        <v>-119, 38</v>
      </c>
      <c r="U2615" t="str">
        <f>_xlfn.CONCAT(ROUND(Samples!$A2615, 0), ROUND(Samples!$B2615, 0))</f>
        <v>-11938</v>
      </c>
    </row>
    <row r="2616" spans="19:21" x14ac:dyDescent="0.25">
      <c r="S2616" t="str">
        <f>_xlfn.CONCAT(ROUND(Samples!$A2616, 0), ", ", ROUND(Samples!$B2616, 0))</f>
        <v>-119, 38</v>
      </c>
      <c r="U2616" t="str">
        <f>_xlfn.CONCAT(ROUND(Samples!$A2616, 0), ROUND(Samples!$B2616, 0))</f>
        <v>-11938</v>
      </c>
    </row>
    <row r="2617" spans="19:21" x14ac:dyDescent="0.25">
      <c r="S2617" t="str">
        <f>_xlfn.CONCAT(ROUND(Samples!$A2617, 0), ", ", ROUND(Samples!$B2617, 0))</f>
        <v>-119, 38</v>
      </c>
      <c r="U2617" t="str">
        <f>_xlfn.CONCAT(ROUND(Samples!$A2617, 0), ROUND(Samples!$B2617, 0))</f>
        <v>-11938</v>
      </c>
    </row>
    <row r="2618" spans="19:21" x14ac:dyDescent="0.25">
      <c r="S2618" t="str">
        <f>_xlfn.CONCAT(ROUND(Samples!$A2618, 0), ", ", ROUND(Samples!$B2618, 0))</f>
        <v>-119, 38</v>
      </c>
      <c r="U2618" t="str">
        <f>_xlfn.CONCAT(ROUND(Samples!$A2618, 0), ROUND(Samples!$B2618, 0))</f>
        <v>-11938</v>
      </c>
    </row>
    <row r="2619" spans="19:21" x14ac:dyDescent="0.25">
      <c r="S2619" t="str">
        <f>_xlfn.CONCAT(ROUND(Samples!$A2619, 0), ", ", ROUND(Samples!$B2619, 0))</f>
        <v>-119, 38</v>
      </c>
      <c r="U2619" t="str">
        <f>_xlfn.CONCAT(ROUND(Samples!$A2619, 0), ROUND(Samples!$B2619, 0))</f>
        <v>-11938</v>
      </c>
    </row>
    <row r="2620" spans="19:21" x14ac:dyDescent="0.25">
      <c r="S2620" t="str">
        <f>_xlfn.CONCAT(ROUND(Samples!$A2620, 0), ", ", ROUND(Samples!$B2620, 0))</f>
        <v>-119, 38</v>
      </c>
      <c r="U2620" t="str">
        <f>_xlfn.CONCAT(ROUND(Samples!$A2620, 0), ROUND(Samples!$B2620, 0))</f>
        <v>-11938</v>
      </c>
    </row>
    <row r="2621" spans="19:21" x14ac:dyDescent="0.25">
      <c r="S2621" t="str">
        <f>_xlfn.CONCAT(ROUND(Samples!$A2621, 0), ", ", ROUND(Samples!$B2621, 0))</f>
        <v>-119, 38</v>
      </c>
      <c r="U2621" t="str">
        <f>_xlfn.CONCAT(ROUND(Samples!$A2621, 0), ROUND(Samples!$B2621, 0))</f>
        <v>-11938</v>
      </c>
    </row>
    <row r="2622" spans="19:21" x14ac:dyDescent="0.25">
      <c r="S2622" t="str">
        <f>_xlfn.CONCAT(ROUND(Samples!$A2622, 0), ", ", ROUND(Samples!$B2622, 0))</f>
        <v>-119, 38</v>
      </c>
      <c r="U2622" t="str">
        <f>_xlfn.CONCAT(ROUND(Samples!$A2622, 0), ROUND(Samples!$B2622, 0))</f>
        <v>-11938</v>
      </c>
    </row>
    <row r="2623" spans="19:21" x14ac:dyDescent="0.25">
      <c r="S2623" t="str">
        <f>_xlfn.CONCAT(ROUND(Samples!$A2623, 0), ", ", ROUND(Samples!$B2623, 0))</f>
        <v>-119, 38</v>
      </c>
      <c r="U2623" t="str">
        <f>_xlfn.CONCAT(ROUND(Samples!$A2623, 0), ROUND(Samples!$B2623, 0))</f>
        <v>-11938</v>
      </c>
    </row>
    <row r="2624" spans="19:21" x14ac:dyDescent="0.25">
      <c r="S2624" t="str">
        <f>_xlfn.CONCAT(ROUND(Samples!$A2624, 0), ", ", ROUND(Samples!$B2624, 0))</f>
        <v>-119, 38</v>
      </c>
      <c r="U2624" t="str">
        <f>_xlfn.CONCAT(ROUND(Samples!$A2624, 0), ROUND(Samples!$B2624, 0))</f>
        <v>-11938</v>
      </c>
    </row>
    <row r="2625" spans="19:21" x14ac:dyDescent="0.25">
      <c r="S2625" t="str">
        <f>_xlfn.CONCAT(ROUND(Samples!$A2625, 0), ", ", ROUND(Samples!$B2625, 0))</f>
        <v>-119, 38</v>
      </c>
      <c r="U2625" t="str">
        <f>_xlfn.CONCAT(ROUND(Samples!$A2625, 0), ROUND(Samples!$B2625, 0))</f>
        <v>-11938</v>
      </c>
    </row>
    <row r="2626" spans="19:21" x14ac:dyDescent="0.25">
      <c r="S2626" t="str">
        <f>_xlfn.CONCAT(ROUND(Samples!$A2626, 0), ", ", ROUND(Samples!$B2626, 0))</f>
        <v>-119, 38</v>
      </c>
      <c r="U2626" t="str">
        <f>_xlfn.CONCAT(ROUND(Samples!$A2626, 0), ROUND(Samples!$B2626, 0))</f>
        <v>-11938</v>
      </c>
    </row>
    <row r="2627" spans="19:21" x14ac:dyDescent="0.25">
      <c r="S2627" t="str">
        <f>_xlfn.CONCAT(ROUND(Samples!$A2627, 0), ", ", ROUND(Samples!$B2627, 0))</f>
        <v>-119, 38</v>
      </c>
      <c r="U2627" t="str">
        <f>_xlfn.CONCAT(ROUND(Samples!$A2627, 0), ROUND(Samples!$B2627, 0))</f>
        <v>-11938</v>
      </c>
    </row>
    <row r="2628" spans="19:21" x14ac:dyDescent="0.25">
      <c r="S2628" t="str">
        <f>_xlfn.CONCAT(ROUND(Samples!$A2628, 0), ", ", ROUND(Samples!$B2628, 0))</f>
        <v>-119, 38</v>
      </c>
      <c r="U2628" t="str">
        <f>_xlfn.CONCAT(ROUND(Samples!$A2628, 0), ROUND(Samples!$B2628, 0))</f>
        <v>-11938</v>
      </c>
    </row>
    <row r="2629" spans="19:21" x14ac:dyDescent="0.25">
      <c r="S2629" t="str">
        <f>_xlfn.CONCAT(ROUND(Samples!$A2629, 0), ", ", ROUND(Samples!$B2629, 0))</f>
        <v>-119, 38</v>
      </c>
      <c r="U2629" t="str">
        <f>_xlfn.CONCAT(ROUND(Samples!$A2629, 0), ROUND(Samples!$B2629, 0))</f>
        <v>-11938</v>
      </c>
    </row>
    <row r="2630" spans="19:21" x14ac:dyDescent="0.25">
      <c r="S2630" t="str">
        <f>_xlfn.CONCAT(ROUND(Samples!$A2630, 0), ", ", ROUND(Samples!$B2630, 0))</f>
        <v>-119, 38</v>
      </c>
      <c r="U2630" t="str">
        <f>_xlfn.CONCAT(ROUND(Samples!$A2630, 0), ROUND(Samples!$B2630, 0))</f>
        <v>-11938</v>
      </c>
    </row>
    <row r="2631" spans="19:21" x14ac:dyDescent="0.25">
      <c r="S2631" t="str">
        <f>_xlfn.CONCAT(ROUND(Samples!$A2631, 0), ", ", ROUND(Samples!$B2631, 0))</f>
        <v>-119, 38</v>
      </c>
      <c r="U2631" t="str">
        <f>_xlfn.CONCAT(ROUND(Samples!$A2631, 0), ROUND(Samples!$B2631, 0))</f>
        <v>-11938</v>
      </c>
    </row>
    <row r="2632" spans="19:21" x14ac:dyDescent="0.25">
      <c r="S2632" t="str">
        <f>_xlfn.CONCAT(ROUND(Samples!$A2632, 0), ", ", ROUND(Samples!$B2632, 0))</f>
        <v>-120, 38</v>
      </c>
      <c r="U2632" t="str">
        <f>_xlfn.CONCAT(ROUND(Samples!$A2632, 0), ROUND(Samples!$B2632, 0))</f>
        <v>-12038</v>
      </c>
    </row>
    <row r="2633" spans="19:21" x14ac:dyDescent="0.25">
      <c r="S2633" t="str">
        <f>_xlfn.CONCAT(ROUND(Samples!$A2633, 0), ", ", ROUND(Samples!$B2633, 0))</f>
        <v>-120, 38</v>
      </c>
      <c r="U2633" t="str">
        <f>_xlfn.CONCAT(ROUND(Samples!$A2633, 0), ROUND(Samples!$B2633, 0))</f>
        <v>-12038</v>
      </c>
    </row>
    <row r="2634" spans="19:21" x14ac:dyDescent="0.25">
      <c r="S2634" t="str">
        <f>_xlfn.CONCAT(ROUND(Samples!$A2634, 0), ", ", ROUND(Samples!$B2634, 0))</f>
        <v>-120, 38</v>
      </c>
      <c r="U2634" t="str">
        <f>_xlfn.CONCAT(ROUND(Samples!$A2634, 0), ROUND(Samples!$B2634, 0))</f>
        <v>-12038</v>
      </c>
    </row>
    <row r="2635" spans="19:21" x14ac:dyDescent="0.25">
      <c r="S2635" t="str">
        <f>_xlfn.CONCAT(ROUND(Samples!$A2635, 0), ", ", ROUND(Samples!$B2635, 0))</f>
        <v>-120, 38</v>
      </c>
      <c r="U2635" t="str">
        <f>_xlfn.CONCAT(ROUND(Samples!$A2635, 0), ROUND(Samples!$B2635, 0))</f>
        <v>-12038</v>
      </c>
    </row>
    <row r="2636" spans="19:21" x14ac:dyDescent="0.25">
      <c r="S2636" t="str">
        <f>_xlfn.CONCAT(ROUND(Samples!$A2636, 0), ", ", ROUND(Samples!$B2636, 0))</f>
        <v>-120, 38</v>
      </c>
      <c r="U2636" t="str">
        <f>_xlfn.CONCAT(ROUND(Samples!$A2636, 0), ROUND(Samples!$B2636, 0))</f>
        <v>-12038</v>
      </c>
    </row>
    <row r="2637" spans="19:21" x14ac:dyDescent="0.25">
      <c r="S2637" t="str">
        <f>_xlfn.CONCAT(ROUND(Samples!$A2637, 0), ", ", ROUND(Samples!$B2637, 0))</f>
        <v>-120, 38</v>
      </c>
      <c r="U2637" t="str">
        <f>_xlfn.CONCAT(ROUND(Samples!$A2637, 0), ROUND(Samples!$B2637, 0))</f>
        <v>-12038</v>
      </c>
    </row>
    <row r="2638" spans="19:21" x14ac:dyDescent="0.25">
      <c r="S2638" t="str">
        <f>_xlfn.CONCAT(ROUND(Samples!$A2638, 0), ", ", ROUND(Samples!$B2638, 0))</f>
        <v>-120, 38</v>
      </c>
      <c r="U2638" t="str">
        <f>_xlfn.CONCAT(ROUND(Samples!$A2638, 0), ROUND(Samples!$B2638, 0))</f>
        <v>-12038</v>
      </c>
    </row>
    <row r="2639" spans="19:21" x14ac:dyDescent="0.25">
      <c r="S2639" t="str">
        <f>_xlfn.CONCAT(ROUND(Samples!$A2639, 0), ", ", ROUND(Samples!$B2639, 0))</f>
        <v>-120, 38</v>
      </c>
      <c r="U2639" t="str">
        <f>_xlfn.CONCAT(ROUND(Samples!$A2639, 0), ROUND(Samples!$B2639, 0))</f>
        <v>-12038</v>
      </c>
    </row>
    <row r="2640" spans="19:21" x14ac:dyDescent="0.25">
      <c r="S2640" t="str">
        <f>_xlfn.CONCAT(ROUND(Samples!$A2640, 0), ", ", ROUND(Samples!$B2640, 0))</f>
        <v>-120, 38</v>
      </c>
      <c r="U2640" t="str">
        <f>_xlfn.CONCAT(ROUND(Samples!$A2640, 0), ROUND(Samples!$B2640, 0))</f>
        <v>-12038</v>
      </c>
    </row>
    <row r="2641" spans="19:21" x14ac:dyDescent="0.25">
      <c r="S2641" t="str">
        <f>_xlfn.CONCAT(ROUND(Samples!$A2641, 0), ", ", ROUND(Samples!$B2641, 0))</f>
        <v>-120, 38</v>
      </c>
      <c r="U2641" t="str">
        <f>_xlfn.CONCAT(ROUND(Samples!$A2641, 0), ROUND(Samples!$B2641, 0))</f>
        <v>-12038</v>
      </c>
    </row>
    <row r="2642" spans="19:21" x14ac:dyDescent="0.25">
      <c r="S2642" t="str">
        <f>_xlfn.CONCAT(ROUND(Samples!$A2642, 0), ", ", ROUND(Samples!$B2642, 0))</f>
        <v>-120, 38</v>
      </c>
      <c r="U2642" t="str">
        <f>_xlfn.CONCAT(ROUND(Samples!$A2642, 0), ROUND(Samples!$B2642, 0))</f>
        <v>-12038</v>
      </c>
    </row>
    <row r="2643" spans="19:21" x14ac:dyDescent="0.25">
      <c r="S2643" t="str">
        <f>_xlfn.CONCAT(ROUND(Samples!$A2643, 0), ", ", ROUND(Samples!$B2643, 0))</f>
        <v>-119, 38</v>
      </c>
      <c r="U2643" t="str">
        <f>_xlfn.CONCAT(ROUND(Samples!$A2643, 0), ROUND(Samples!$B2643, 0))</f>
        <v>-11938</v>
      </c>
    </row>
    <row r="2644" spans="19:21" x14ac:dyDescent="0.25">
      <c r="S2644" t="str">
        <f>_xlfn.CONCAT(ROUND(Samples!$A2644, 0), ", ", ROUND(Samples!$B2644, 0))</f>
        <v>-119, 38</v>
      </c>
      <c r="U2644" t="str">
        <f>_xlfn.CONCAT(ROUND(Samples!$A2644, 0), ROUND(Samples!$B2644, 0))</f>
        <v>-11938</v>
      </c>
    </row>
    <row r="2645" spans="19:21" x14ac:dyDescent="0.25">
      <c r="S2645" t="str">
        <f>_xlfn.CONCAT(ROUND(Samples!$A2645, 0), ", ", ROUND(Samples!$B2645, 0))</f>
        <v>-119, 38</v>
      </c>
      <c r="U2645" t="str">
        <f>_xlfn.CONCAT(ROUND(Samples!$A2645, 0), ROUND(Samples!$B2645, 0))</f>
        <v>-11938</v>
      </c>
    </row>
    <row r="2646" spans="19:21" x14ac:dyDescent="0.25">
      <c r="S2646" t="str">
        <f>_xlfn.CONCAT(ROUND(Samples!$A2646, 0), ", ", ROUND(Samples!$B2646, 0))</f>
        <v>-119, 38</v>
      </c>
      <c r="U2646" t="str">
        <f>_xlfn.CONCAT(ROUND(Samples!$A2646, 0), ROUND(Samples!$B2646, 0))</f>
        <v>-11938</v>
      </c>
    </row>
    <row r="2647" spans="19:21" x14ac:dyDescent="0.25">
      <c r="S2647" t="str">
        <f>_xlfn.CONCAT(ROUND(Samples!$A2647, 0), ", ", ROUND(Samples!$B2647, 0))</f>
        <v>-119, 38</v>
      </c>
      <c r="U2647" t="str">
        <f>_xlfn.CONCAT(ROUND(Samples!$A2647, 0), ROUND(Samples!$B2647, 0))</f>
        <v>-11938</v>
      </c>
    </row>
    <row r="2648" spans="19:21" x14ac:dyDescent="0.25">
      <c r="S2648" t="str">
        <f>_xlfn.CONCAT(ROUND(Samples!$A2648, 0), ", ", ROUND(Samples!$B2648, 0))</f>
        <v>-120, 38</v>
      </c>
      <c r="U2648" t="str">
        <f>_xlfn.CONCAT(ROUND(Samples!$A2648, 0), ROUND(Samples!$B2648, 0))</f>
        <v>-12038</v>
      </c>
    </row>
    <row r="2649" spans="19:21" x14ac:dyDescent="0.25">
      <c r="S2649" t="str">
        <f>_xlfn.CONCAT(ROUND(Samples!$A2649, 0), ", ", ROUND(Samples!$B2649, 0))</f>
        <v>-120, 38</v>
      </c>
      <c r="U2649" t="str">
        <f>_xlfn.CONCAT(ROUND(Samples!$A2649, 0), ROUND(Samples!$B2649, 0))</f>
        <v>-12038</v>
      </c>
    </row>
    <row r="2650" spans="19:21" x14ac:dyDescent="0.25">
      <c r="S2650" t="str">
        <f>_xlfn.CONCAT(ROUND(Samples!$A2650, 0), ", ", ROUND(Samples!$B2650, 0))</f>
        <v>-120, 38</v>
      </c>
      <c r="U2650" t="str">
        <f>_xlfn.CONCAT(ROUND(Samples!$A2650, 0), ROUND(Samples!$B2650, 0))</f>
        <v>-12038</v>
      </c>
    </row>
    <row r="2651" spans="19:21" x14ac:dyDescent="0.25">
      <c r="S2651" t="str">
        <f>_xlfn.CONCAT(ROUND(Samples!$A2651, 0), ", ", ROUND(Samples!$B2651, 0))</f>
        <v>-119, 38</v>
      </c>
      <c r="U2651" t="str">
        <f>_xlfn.CONCAT(ROUND(Samples!$A2651, 0), ROUND(Samples!$B2651, 0))</f>
        <v>-11938</v>
      </c>
    </row>
    <row r="2652" spans="19:21" x14ac:dyDescent="0.25">
      <c r="S2652" t="str">
        <f>_xlfn.CONCAT(ROUND(Samples!$A2652, 0), ", ", ROUND(Samples!$B2652, 0))</f>
        <v>-119, 38</v>
      </c>
      <c r="U2652" t="str">
        <f>_xlfn.CONCAT(ROUND(Samples!$A2652, 0), ROUND(Samples!$B2652, 0))</f>
        <v>-11938</v>
      </c>
    </row>
    <row r="2653" spans="19:21" x14ac:dyDescent="0.25">
      <c r="S2653" t="str">
        <f>_xlfn.CONCAT(ROUND(Samples!$A2653, 0), ", ", ROUND(Samples!$B2653, 0))</f>
        <v>-119, 38</v>
      </c>
      <c r="U2653" t="str">
        <f>_xlfn.CONCAT(ROUND(Samples!$A2653, 0), ROUND(Samples!$B2653, 0))</f>
        <v>-11938</v>
      </c>
    </row>
    <row r="2654" spans="19:21" x14ac:dyDescent="0.25">
      <c r="S2654" t="str">
        <f>_xlfn.CONCAT(ROUND(Samples!$A2654, 0), ", ", ROUND(Samples!$B2654, 0))</f>
        <v>-119, 38</v>
      </c>
      <c r="U2654" t="str">
        <f>_xlfn.CONCAT(ROUND(Samples!$A2654, 0), ROUND(Samples!$B2654, 0))</f>
        <v>-11938</v>
      </c>
    </row>
    <row r="2655" spans="19:21" x14ac:dyDescent="0.25">
      <c r="S2655" t="str">
        <f>_xlfn.CONCAT(ROUND(Samples!$A2655, 0), ", ", ROUND(Samples!$B2655, 0))</f>
        <v>-119, 38</v>
      </c>
      <c r="U2655" t="str">
        <f>_xlfn.CONCAT(ROUND(Samples!$A2655, 0), ROUND(Samples!$B2655, 0))</f>
        <v>-11938</v>
      </c>
    </row>
    <row r="2656" spans="19:21" x14ac:dyDescent="0.25">
      <c r="S2656" t="str">
        <f>_xlfn.CONCAT(ROUND(Samples!$A2656, 0), ", ", ROUND(Samples!$B2656, 0))</f>
        <v>-119, 38</v>
      </c>
      <c r="U2656" t="str">
        <f>_xlfn.CONCAT(ROUND(Samples!$A2656, 0), ROUND(Samples!$B2656, 0))</f>
        <v>-11938</v>
      </c>
    </row>
    <row r="2657" spans="19:21" x14ac:dyDescent="0.25">
      <c r="S2657" t="str">
        <f>_xlfn.CONCAT(ROUND(Samples!$A2657, 0), ", ", ROUND(Samples!$B2657, 0))</f>
        <v>-119, 38</v>
      </c>
      <c r="U2657" t="str">
        <f>_xlfn.CONCAT(ROUND(Samples!$A2657, 0), ROUND(Samples!$B2657, 0))</f>
        <v>-11938</v>
      </c>
    </row>
    <row r="2658" spans="19:21" x14ac:dyDescent="0.25">
      <c r="S2658" t="str">
        <f>_xlfn.CONCAT(ROUND(Samples!$A2658, 0), ", ", ROUND(Samples!$B2658, 0))</f>
        <v>-119, 38</v>
      </c>
      <c r="U2658" t="str">
        <f>_xlfn.CONCAT(ROUND(Samples!$A2658, 0), ROUND(Samples!$B2658, 0))</f>
        <v>-11938</v>
      </c>
    </row>
    <row r="2659" spans="19:21" x14ac:dyDescent="0.25">
      <c r="S2659" t="str">
        <f>_xlfn.CONCAT(ROUND(Samples!$A2659, 0), ", ", ROUND(Samples!$B2659, 0))</f>
        <v>-119, 38</v>
      </c>
      <c r="U2659" t="str">
        <f>_xlfn.CONCAT(ROUND(Samples!$A2659, 0), ROUND(Samples!$B2659, 0))</f>
        <v>-11938</v>
      </c>
    </row>
    <row r="2660" spans="19:21" x14ac:dyDescent="0.25">
      <c r="S2660" t="str">
        <f>_xlfn.CONCAT(ROUND(Samples!$A2660, 0), ", ", ROUND(Samples!$B2660, 0))</f>
        <v>-119, 38</v>
      </c>
      <c r="U2660" t="str">
        <f>_xlfn.CONCAT(ROUND(Samples!$A2660, 0), ROUND(Samples!$B2660, 0))</f>
        <v>-11938</v>
      </c>
    </row>
    <row r="2661" spans="19:21" x14ac:dyDescent="0.25">
      <c r="S2661" t="str">
        <f>_xlfn.CONCAT(ROUND(Samples!$A2661, 0), ", ", ROUND(Samples!$B2661, 0))</f>
        <v>-120, 38</v>
      </c>
      <c r="U2661" t="str">
        <f>_xlfn.CONCAT(ROUND(Samples!$A2661, 0), ROUND(Samples!$B2661, 0))</f>
        <v>-12038</v>
      </c>
    </row>
    <row r="2662" spans="19:21" x14ac:dyDescent="0.25">
      <c r="S2662" t="str">
        <f>_xlfn.CONCAT(ROUND(Samples!$A2662, 0), ", ", ROUND(Samples!$B2662, 0))</f>
        <v>-119, 38</v>
      </c>
      <c r="U2662" t="str">
        <f>_xlfn.CONCAT(ROUND(Samples!$A2662, 0), ROUND(Samples!$B2662, 0))</f>
        <v>-11938</v>
      </c>
    </row>
    <row r="2663" spans="19:21" x14ac:dyDescent="0.25">
      <c r="S2663" t="str">
        <f>_xlfn.CONCAT(ROUND(Samples!$A2663, 0), ", ", ROUND(Samples!$B2663, 0))</f>
        <v>-119, 38</v>
      </c>
      <c r="U2663" t="str">
        <f>_xlfn.CONCAT(ROUND(Samples!$A2663, 0), ROUND(Samples!$B2663, 0))</f>
        <v>-11938</v>
      </c>
    </row>
    <row r="2664" spans="19:21" x14ac:dyDescent="0.25">
      <c r="S2664" t="str">
        <f>_xlfn.CONCAT(ROUND(Samples!$A2664, 0), ", ", ROUND(Samples!$B2664, 0))</f>
        <v>-119, 38</v>
      </c>
      <c r="U2664" t="str">
        <f>_xlfn.CONCAT(ROUND(Samples!$A2664, 0), ROUND(Samples!$B2664, 0))</f>
        <v>-11938</v>
      </c>
    </row>
    <row r="2665" spans="19:21" x14ac:dyDescent="0.25">
      <c r="S2665" t="str">
        <f>_xlfn.CONCAT(ROUND(Samples!$A2665, 0), ", ", ROUND(Samples!$B2665, 0))</f>
        <v>-120, 38</v>
      </c>
      <c r="U2665" t="str">
        <f>_xlfn.CONCAT(ROUND(Samples!$A2665, 0), ROUND(Samples!$B2665, 0))</f>
        <v>-12038</v>
      </c>
    </row>
    <row r="2666" spans="19:21" x14ac:dyDescent="0.25">
      <c r="S2666" t="str">
        <f>_xlfn.CONCAT(ROUND(Samples!$A2666, 0), ", ", ROUND(Samples!$B2666, 0))</f>
        <v>-119, 38</v>
      </c>
      <c r="U2666" t="str">
        <f>_xlfn.CONCAT(ROUND(Samples!$A2666, 0), ROUND(Samples!$B2666, 0))</f>
        <v>-11938</v>
      </c>
    </row>
    <row r="2667" spans="19:21" x14ac:dyDescent="0.25">
      <c r="S2667" t="str">
        <f>_xlfn.CONCAT(ROUND(Samples!$A2667, 0), ", ", ROUND(Samples!$B2667, 0))</f>
        <v>-119, 38</v>
      </c>
      <c r="U2667" t="str">
        <f>_xlfn.CONCAT(ROUND(Samples!$A2667, 0), ROUND(Samples!$B2667, 0))</f>
        <v>-11938</v>
      </c>
    </row>
    <row r="2668" spans="19:21" x14ac:dyDescent="0.25">
      <c r="S2668" t="str">
        <f>_xlfn.CONCAT(ROUND(Samples!$A2668, 0), ", ", ROUND(Samples!$B2668, 0))</f>
        <v>-119, 38</v>
      </c>
      <c r="U2668" t="str">
        <f>_xlfn.CONCAT(ROUND(Samples!$A2668, 0), ROUND(Samples!$B2668, 0))</f>
        <v>-11938</v>
      </c>
    </row>
    <row r="2669" spans="19:21" x14ac:dyDescent="0.25">
      <c r="S2669" t="str">
        <f>_xlfn.CONCAT(ROUND(Samples!$A2669, 0), ", ", ROUND(Samples!$B2669, 0))</f>
        <v>-119, 38</v>
      </c>
      <c r="U2669" t="str">
        <f>_xlfn.CONCAT(ROUND(Samples!$A2669, 0), ROUND(Samples!$B2669, 0))</f>
        <v>-11938</v>
      </c>
    </row>
    <row r="2670" spans="19:21" x14ac:dyDescent="0.25">
      <c r="S2670" t="str">
        <f>_xlfn.CONCAT(ROUND(Samples!$A2670, 0), ", ", ROUND(Samples!$B2670, 0))</f>
        <v>-119, 38</v>
      </c>
      <c r="U2670" t="str">
        <f>_xlfn.CONCAT(ROUND(Samples!$A2670, 0), ROUND(Samples!$B2670, 0))</f>
        <v>-11938</v>
      </c>
    </row>
    <row r="2671" spans="19:21" x14ac:dyDescent="0.25">
      <c r="S2671" t="str">
        <f>_xlfn.CONCAT(ROUND(Samples!$A2671, 0), ", ", ROUND(Samples!$B2671, 0))</f>
        <v>-119, 38</v>
      </c>
      <c r="U2671" t="str">
        <f>_xlfn.CONCAT(ROUND(Samples!$A2671, 0), ROUND(Samples!$B2671, 0))</f>
        <v>-11938</v>
      </c>
    </row>
    <row r="2672" spans="19:21" x14ac:dyDescent="0.25">
      <c r="S2672" t="str">
        <f>_xlfn.CONCAT(ROUND(Samples!$A2672, 0), ", ", ROUND(Samples!$B2672, 0))</f>
        <v>-119, 38</v>
      </c>
      <c r="U2672" t="str">
        <f>_xlfn.CONCAT(ROUND(Samples!$A2672, 0), ROUND(Samples!$B2672, 0))</f>
        <v>-11938</v>
      </c>
    </row>
    <row r="2673" spans="19:21" x14ac:dyDescent="0.25">
      <c r="S2673" t="str">
        <f>_xlfn.CONCAT(ROUND(Samples!$A2673, 0), ", ", ROUND(Samples!$B2673, 0))</f>
        <v>-119, 38</v>
      </c>
      <c r="U2673" t="str">
        <f>_xlfn.CONCAT(ROUND(Samples!$A2673, 0), ROUND(Samples!$B2673, 0))</f>
        <v>-11938</v>
      </c>
    </row>
    <row r="2674" spans="19:21" x14ac:dyDescent="0.25">
      <c r="S2674" t="str">
        <f>_xlfn.CONCAT(ROUND(Samples!$A2674, 0), ", ", ROUND(Samples!$B2674, 0))</f>
        <v>-119, 38</v>
      </c>
      <c r="U2674" t="str">
        <f>_xlfn.CONCAT(ROUND(Samples!$A2674, 0), ROUND(Samples!$B2674, 0))</f>
        <v>-11938</v>
      </c>
    </row>
    <row r="2675" spans="19:21" x14ac:dyDescent="0.25">
      <c r="S2675" t="str">
        <f>_xlfn.CONCAT(ROUND(Samples!$A2675, 0), ", ", ROUND(Samples!$B2675, 0))</f>
        <v>-119, 38</v>
      </c>
      <c r="U2675" t="str">
        <f>_xlfn.CONCAT(ROUND(Samples!$A2675, 0), ROUND(Samples!$B2675, 0))</f>
        <v>-11938</v>
      </c>
    </row>
    <row r="2676" spans="19:21" x14ac:dyDescent="0.25">
      <c r="S2676" t="str">
        <f>_xlfn.CONCAT(ROUND(Samples!$A2676, 0), ", ", ROUND(Samples!$B2676, 0))</f>
        <v>-119, 38</v>
      </c>
      <c r="U2676" t="str">
        <f>_xlfn.CONCAT(ROUND(Samples!$A2676, 0), ROUND(Samples!$B2676, 0))</f>
        <v>-11938</v>
      </c>
    </row>
    <row r="2677" spans="19:21" x14ac:dyDescent="0.25">
      <c r="S2677" t="str">
        <f>_xlfn.CONCAT(ROUND(Samples!$A2677, 0), ", ", ROUND(Samples!$B2677, 0))</f>
        <v>-119, 38</v>
      </c>
      <c r="U2677" t="str">
        <f>_xlfn.CONCAT(ROUND(Samples!$A2677, 0), ROUND(Samples!$B2677, 0))</f>
        <v>-11938</v>
      </c>
    </row>
    <row r="2678" spans="19:21" x14ac:dyDescent="0.25">
      <c r="S2678" t="str">
        <f>_xlfn.CONCAT(ROUND(Samples!$A2678, 0), ", ", ROUND(Samples!$B2678, 0))</f>
        <v>-119, 38</v>
      </c>
      <c r="U2678" t="str">
        <f>_xlfn.CONCAT(ROUND(Samples!$A2678, 0), ROUND(Samples!$B2678, 0))</f>
        <v>-11938</v>
      </c>
    </row>
    <row r="2679" spans="19:21" x14ac:dyDescent="0.25">
      <c r="S2679" t="str">
        <f>_xlfn.CONCAT(ROUND(Samples!$A2679, 0), ", ", ROUND(Samples!$B2679, 0))</f>
        <v>-119, 38</v>
      </c>
      <c r="U2679" t="str">
        <f>_xlfn.CONCAT(ROUND(Samples!$A2679, 0), ROUND(Samples!$B2679, 0))</f>
        <v>-11938</v>
      </c>
    </row>
    <row r="2680" spans="19:21" x14ac:dyDescent="0.25">
      <c r="S2680" t="str">
        <f>_xlfn.CONCAT(ROUND(Samples!$A2680, 0), ", ", ROUND(Samples!$B2680, 0))</f>
        <v>-119, 38</v>
      </c>
      <c r="U2680" t="str">
        <f>_xlfn.CONCAT(ROUND(Samples!$A2680, 0), ROUND(Samples!$B2680, 0))</f>
        <v>-11938</v>
      </c>
    </row>
    <row r="2681" spans="19:21" x14ac:dyDescent="0.25">
      <c r="S2681" t="str">
        <f>_xlfn.CONCAT(ROUND(Samples!$A2681, 0), ", ", ROUND(Samples!$B2681, 0))</f>
        <v>-119, 38</v>
      </c>
      <c r="U2681" t="str">
        <f>_xlfn.CONCAT(ROUND(Samples!$A2681, 0), ROUND(Samples!$B2681, 0))</f>
        <v>-11938</v>
      </c>
    </row>
    <row r="2682" spans="19:21" x14ac:dyDescent="0.25">
      <c r="S2682" t="str">
        <f>_xlfn.CONCAT(ROUND(Samples!$A2682, 0), ", ", ROUND(Samples!$B2682, 0))</f>
        <v>-119, 38</v>
      </c>
      <c r="U2682" t="str">
        <f>_xlfn.CONCAT(ROUND(Samples!$A2682, 0), ROUND(Samples!$B2682, 0))</f>
        <v>-11938</v>
      </c>
    </row>
    <row r="2683" spans="19:21" x14ac:dyDescent="0.25">
      <c r="S2683" t="str">
        <f>_xlfn.CONCAT(ROUND(Samples!$A2683, 0), ", ", ROUND(Samples!$B2683, 0))</f>
        <v>-119, 38</v>
      </c>
      <c r="U2683" t="str">
        <f>_xlfn.CONCAT(ROUND(Samples!$A2683, 0), ROUND(Samples!$B2683, 0))</f>
        <v>-11938</v>
      </c>
    </row>
    <row r="2684" spans="19:21" x14ac:dyDescent="0.25">
      <c r="S2684" t="str">
        <f>_xlfn.CONCAT(ROUND(Samples!$A2684, 0), ", ", ROUND(Samples!$B2684, 0))</f>
        <v>-119, 38</v>
      </c>
      <c r="U2684" t="str">
        <f>_xlfn.CONCAT(ROUND(Samples!$A2684, 0), ROUND(Samples!$B2684, 0))</f>
        <v>-11938</v>
      </c>
    </row>
    <row r="2685" spans="19:21" x14ac:dyDescent="0.25">
      <c r="S2685" t="str">
        <f>_xlfn.CONCAT(ROUND(Samples!$A2685, 0), ", ", ROUND(Samples!$B2685, 0))</f>
        <v>-119, 38</v>
      </c>
      <c r="U2685" t="str">
        <f>_xlfn.CONCAT(ROUND(Samples!$A2685, 0), ROUND(Samples!$B2685, 0))</f>
        <v>-11938</v>
      </c>
    </row>
    <row r="2686" spans="19:21" x14ac:dyDescent="0.25">
      <c r="S2686" t="str">
        <f>_xlfn.CONCAT(ROUND(Samples!$A2686, 0), ", ", ROUND(Samples!$B2686, 0))</f>
        <v>-119, 38</v>
      </c>
      <c r="U2686" t="str">
        <f>_xlfn.CONCAT(ROUND(Samples!$A2686, 0), ROUND(Samples!$B2686, 0))</f>
        <v>-11938</v>
      </c>
    </row>
    <row r="2687" spans="19:21" x14ac:dyDescent="0.25">
      <c r="S2687" t="str">
        <f>_xlfn.CONCAT(ROUND(Samples!$A2687, 0), ", ", ROUND(Samples!$B2687, 0))</f>
        <v>-119, 38</v>
      </c>
      <c r="U2687" t="str">
        <f>_xlfn.CONCAT(ROUND(Samples!$A2687, 0), ROUND(Samples!$B2687, 0))</f>
        <v>-11938</v>
      </c>
    </row>
    <row r="2688" spans="19:21" x14ac:dyDescent="0.25">
      <c r="S2688" t="str">
        <f>_xlfn.CONCAT(ROUND(Samples!$A2688, 0), ", ", ROUND(Samples!$B2688, 0))</f>
        <v>-119, 38</v>
      </c>
      <c r="U2688" t="str">
        <f>_xlfn.CONCAT(ROUND(Samples!$A2688, 0), ROUND(Samples!$B2688, 0))</f>
        <v>-11938</v>
      </c>
    </row>
    <row r="2689" spans="19:21" x14ac:dyDescent="0.25">
      <c r="S2689" t="str">
        <f>_xlfn.CONCAT(ROUND(Samples!$A2689, 0), ", ", ROUND(Samples!$B2689, 0))</f>
        <v>-119, 38</v>
      </c>
      <c r="U2689" t="str">
        <f>_xlfn.CONCAT(ROUND(Samples!$A2689, 0), ROUND(Samples!$B2689, 0))</f>
        <v>-11938</v>
      </c>
    </row>
    <row r="2690" spans="19:21" x14ac:dyDescent="0.25">
      <c r="S2690" t="str">
        <f>_xlfn.CONCAT(ROUND(Samples!$A2690, 0), ", ", ROUND(Samples!$B2690, 0))</f>
        <v>-119, 38</v>
      </c>
      <c r="U2690" t="str">
        <f>_xlfn.CONCAT(ROUND(Samples!$A2690, 0), ROUND(Samples!$B2690, 0))</f>
        <v>-11938</v>
      </c>
    </row>
    <row r="2691" spans="19:21" x14ac:dyDescent="0.25">
      <c r="S2691" t="str">
        <f>_xlfn.CONCAT(ROUND(Samples!$A2691, 0), ", ", ROUND(Samples!$B2691, 0))</f>
        <v>-119, 38</v>
      </c>
      <c r="U2691" t="str">
        <f>_xlfn.CONCAT(ROUND(Samples!$A2691, 0), ROUND(Samples!$B2691, 0))</f>
        <v>-11938</v>
      </c>
    </row>
    <row r="2692" spans="19:21" x14ac:dyDescent="0.25">
      <c r="S2692" t="str">
        <f>_xlfn.CONCAT(ROUND(Samples!$A2692, 0), ", ", ROUND(Samples!$B2692, 0))</f>
        <v>-119, 38</v>
      </c>
      <c r="U2692" t="str">
        <f>_xlfn.CONCAT(ROUND(Samples!$A2692, 0), ROUND(Samples!$B2692, 0))</f>
        <v>-11938</v>
      </c>
    </row>
    <row r="2693" spans="19:21" x14ac:dyDescent="0.25">
      <c r="S2693" t="str">
        <f>_xlfn.CONCAT(ROUND(Samples!$A2693, 0), ", ", ROUND(Samples!$B2693, 0))</f>
        <v>-119, 38</v>
      </c>
      <c r="U2693" t="str">
        <f>_xlfn.CONCAT(ROUND(Samples!$A2693, 0), ROUND(Samples!$B2693, 0))</f>
        <v>-11938</v>
      </c>
    </row>
    <row r="2694" spans="19:21" x14ac:dyDescent="0.25">
      <c r="S2694" t="str">
        <f>_xlfn.CONCAT(ROUND(Samples!$A2694, 0), ", ", ROUND(Samples!$B2694, 0))</f>
        <v>-119, 38</v>
      </c>
      <c r="U2694" t="str">
        <f>_xlfn.CONCAT(ROUND(Samples!$A2694, 0), ROUND(Samples!$B2694, 0))</f>
        <v>-11938</v>
      </c>
    </row>
    <row r="2695" spans="19:21" x14ac:dyDescent="0.25">
      <c r="S2695" t="str">
        <f>_xlfn.CONCAT(ROUND(Samples!$A2695, 0), ", ", ROUND(Samples!$B2695, 0))</f>
        <v>-119, 38</v>
      </c>
      <c r="U2695" t="str">
        <f>_xlfn.CONCAT(ROUND(Samples!$A2695, 0), ROUND(Samples!$B2695, 0))</f>
        <v>-11938</v>
      </c>
    </row>
    <row r="2696" spans="19:21" x14ac:dyDescent="0.25">
      <c r="S2696" t="str">
        <f>_xlfn.CONCAT(ROUND(Samples!$A2696, 0), ", ", ROUND(Samples!$B2696, 0))</f>
        <v>-119, 38</v>
      </c>
      <c r="U2696" t="str">
        <f>_xlfn.CONCAT(ROUND(Samples!$A2696, 0), ROUND(Samples!$B2696, 0))</f>
        <v>-11938</v>
      </c>
    </row>
    <row r="2697" spans="19:21" x14ac:dyDescent="0.25">
      <c r="S2697" t="str">
        <f>_xlfn.CONCAT(ROUND(Samples!$A2697, 0), ", ", ROUND(Samples!$B2697, 0))</f>
        <v>-119, 38</v>
      </c>
      <c r="U2697" t="str">
        <f>_xlfn.CONCAT(ROUND(Samples!$A2697, 0), ROUND(Samples!$B2697, 0))</f>
        <v>-11938</v>
      </c>
    </row>
    <row r="2698" spans="19:21" x14ac:dyDescent="0.25">
      <c r="S2698" t="str">
        <f>_xlfn.CONCAT(ROUND(Samples!$A2698, 0), ", ", ROUND(Samples!$B2698, 0))</f>
        <v>-119, 38</v>
      </c>
      <c r="U2698" t="str">
        <f>_xlfn.CONCAT(ROUND(Samples!$A2698, 0), ROUND(Samples!$B2698, 0))</f>
        <v>-11938</v>
      </c>
    </row>
    <row r="2699" spans="19:21" x14ac:dyDescent="0.25">
      <c r="S2699" t="str">
        <f>_xlfn.CONCAT(ROUND(Samples!$A2699, 0), ", ", ROUND(Samples!$B2699, 0))</f>
        <v>-119, 38</v>
      </c>
      <c r="U2699" t="str">
        <f>_xlfn.CONCAT(ROUND(Samples!$A2699, 0), ROUND(Samples!$B2699, 0))</f>
        <v>-11938</v>
      </c>
    </row>
    <row r="2700" spans="19:21" x14ac:dyDescent="0.25">
      <c r="S2700" t="str">
        <f>_xlfn.CONCAT(ROUND(Samples!$A2700, 0), ", ", ROUND(Samples!$B2700, 0))</f>
        <v>-119, 38</v>
      </c>
      <c r="U2700" t="str">
        <f>_xlfn.CONCAT(ROUND(Samples!$A2700, 0), ROUND(Samples!$B2700, 0))</f>
        <v>-11938</v>
      </c>
    </row>
    <row r="2701" spans="19:21" x14ac:dyDescent="0.25">
      <c r="S2701" t="str">
        <f>_xlfn.CONCAT(ROUND(Samples!$A2701, 0), ", ", ROUND(Samples!$B2701, 0))</f>
        <v>-119, 38</v>
      </c>
      <c r="U2701" t="str">
        <f>_xlfn.CONCAT(ROUND(Samples!$A2701, 0), ROUND(Samples!$B2701, 0))</f>
        <v>-11938</v>
      </c>
    </row>
    <row r="2702" spans="19:21" x14ac:dyDescent="0.25">
      <c r="S2702" t="str">
        <f>_xlfn.CONCAT(ROUND(Samples!$A2702, 0), ", ", ROUND(Samples!$B2702, 0))</f>
        <v>-119, 38</v>
      </c>
      <c r="U2702" t="str">
        <f>_xlfn.CONCAT(ROUND(Samples!$A2702, 0), ROUND(Samples!$B2702, 0))</f>
        <v>-11938</v>
      </c>
    </row>
    <row r="2703" spans="19:21" x14ac:dyDescent="0.25">
      <c r="S2703" t="str">
        <f>_xlfn.CONCAT(ROUND(Samples!$A2703, 0), ", ", ROUND(Samples!$B2703, 0))</f>
        <v>-119, 38</v>
      </c>
      <c r="U2703" t="str">
        <f>_xlfn.CONCAT(ROUND(Samples!$A2703, 0), ROUND(Samples!$B2703, 0))</f>
        <v>-11938</v>
      </c>
    </row>
    <row r="2704" spans="19:21" x14ac:dyDescent="0.25">
      <c r="S2704" t="str">
        <f>_xlfn.CONCAT(ROUND(Samples!$A2704, 0), ", ", ROUND(Samples!$B2704, 0))</f>
        <v>-119, 38</v>
      </c>
      <c r="U2704" t="str">
        <f>_xlfn.CONCAT(ROUND(Samples!$A2704, 0), ROUND(Samples!$B2704, 0))</f>
        <v>-11938</v>
      </c>
    </row>
    <row r="2705" spans="19:21" x14ac:dyDescent="0.25">
      <c r="S2705" t="str">
        <f>_xlfn.CONCAT(ROUND(Samples!$A2705, 0), ", ", ROUND(Samples!$B2705, 0))</f>
        <v>-119, 38</v>
      </c>
      <c r="U2705" t="str">
        <f>_xlfn.CONCAT(ROUND(Samples!$A2705, 0), ROUND(Samples!$B2705, 0))</f>
        <v>-11938</v>
      </c>
    </row>
    <row r="2706" spans="19:21" x14ac:dyDescent="0.25">
      <c r="S2706" t="str">
        <f>_xlfn.CONCAT(ROUND(Samples!$A2706, 0), ", ", ROUND(Samples!$B2706, 0))</f>
        <v>-119, 38</v>
      </c>
      <c r="U2706" t="str">
        <f>_xlfn.CONCAT(ROUND(Samples!$A2706, 0), ROUND(Samples!$B2706, 0))</f>
        <v>-11938</v>
      </c>
    </row>
    <row r="2707" spans="19:21" x14ac:dyDescent="0.25">
      <c r="S2707" t="str">
        <f>_xlfn.CONCAT(ROUND(Samples!$A2707, 0), ", ", ROUND(Samples!$B2707, 0))</f>
        <v>-120, 38</v>
      </c>
      <c r="U2707" t="str">
        <f>_xlfn.CONCAT(ROUND(Samples!$A2707, 0), ROUND(Samples!$B2707, 0))</f>
        <v>-12038</v>
      </c>
    </row>
    <row r="2708" spans="19:21" x14ac:dyDescent="0.25">
      <c r="S2708" t="str">
        <f>_xlfn.CONCAT(ROUND(Samples!$A2708, 0), ", ", ROUND(Samples!$B2708, 0))</f>
        <v>-120, 38</v>
      </c>
      <c r="U2708" t="str">
        <f>_xlfn.CONCAT(ROUND(Samples!$A2708, 0), ROUND(Samples!$B2708, 0))</f>
        <v>-12038</v>
      </c>
    </row>
    <row r="2709" spans="19:21" x14ac:dyDescent="0.25">
      <c r="S2709" t="str">
        <f>_xlfn.CONCAT(ROUND(Samples!$A2709, 0), ", ", ROUND(Samples!$B2709, 0))</f>
        <v>-120, 38</v>
      </c>
      <c r="U2709" t="str">
        <f>_xlfn.CONCAT(ROUND(Samples!$A2709, 0), ROUND(Samples!$B2709, 0))</f>
        <v>-12038</v>
      </c>
    </row>
    <row r="2710" spans="19:21" x14ac:dyDescent="0.25">
      <c r="S2710" t="str">
        <f>_xlfn.CONCAT(ROUND(Samples!$A2710, 0), ", ", ROUND(Samples!$B2710, 0))</f>
        <v>-120, 38</v>
      </c>
      <c r="U2710" t="str">
        <f>_xlfn.CONCAT(ROUND(Samples!$A2710, 0), ROUND(Samples!$B2710, 0))</f>
        <v>-12038</v>
      </c>
    </row>
    <row r="2711" spans="19:21" x14ac:dyDescent="0.25">
      <c r="S2711" t="str">
        <f>_xlfn.CONCAT(ROUND(Samples!$A2711, 0), ", ", ROUND(Samples!$B2711, 0))</f>
        <v>-119, 38</v>
      </c>
      <c r="U2711" t="str">
        <f>_xlfn.CONCAT(ROUND(Samples!$A2711, 0), ROUND(Samples!$B2711, 0))</f>
        <v>-11938</v>
      </c>
    </row>
    <row r="2712" spans="19:21" x14ac:dyDescent="0.25">
      <c r="S2712" t="str">
        <f>_xlfn.CONCAT(ROUND(Samples!$A2712, 0), ", ", ROUND(Samples!$B2712, 0))</f>
        <v>-119, 38</v>
      </c>
      <c r="U2712" t="str">
        <f>_xlfn.CONCAT(ROUND(Samples!$A2712, 0), ROUND(Samples!$B2712, 0))</f>
        <v>-11938</v>
      </c>
    </row>
    <row r="2713" spans="19:21" x14ac:dyDescent="0.25">
      <c r="S2713" t="str">
        <f>_xlfn.CONCAT(ROUND(Samples!$A2713, 0), ", ", ROUND(Samples!$B2713, 0))</f>
        <v>-120, 38</v>
      </c>
      <c r="U2713" t="str">
        <f>_xlfn.CONCAT(ROUND(Samples!$A2713, 0), ROUND(Samples!$B2713, 0))</f>
        <v>-12038</v>
      </c>
    </row>
    <row r="2714" spans="19:21" x14ac:dyDescent="0.25">
      <c r="S2714" t="str">
        <f>_xlfn.CONCAT(ROUND(Samples!$A2714, 0), ", ", ROUND(Samples!$B2714, 0))</f>
        <v>-119, 38</v>
      </c>
      <c r="U2714" t="str">
        <f>_xlfn.CONCAT(ROUND(Samples!$A2714, 0), ROUND(Samples!$B2714, 0))</f>
        <v>-11938</v>
      </c>
    </row>
    <row r="2715" spans="19:21" x14ac:dyDescent="0.25">
      <c r="S2715" t="str">
        <f>_xlfn.CONCAT(ROUND(Samples!$A2715, 0), ", ", ROUND(Samples!$B2715, 0))</f>
        <v>-119, 38</v>
      </c>
      <c r="U2715" t="str">
        <f>_xlfn.CONCAT(ROUND(Samples!$A2715, 0), ROUND(Samples!$B2715, 0))</f>
        <v>-11938</v>
      </c>
    </row>
    <row r="2716" spans="19:21" x14ac:dyDescent="0.25">
      <c r="S2716" t="str">
        <f>_xlfn.CONCAT(ROUND(Samples!$A2716, 0), ", ", ROUND(Samples!$B2716, 0))</f>
        <v>-119, 38</v>
      </c>
      <c r="U2716" t="str">
        <f>_xlfn.CONCAT(ROUND(Samples!$A2716, 0), ROUND(Samples!$B2716, 0))</f>
        <v>-11938</v>
      </c>
    </row>
    <row r="2717" spans="19:21" x14ac:dyDescent="0.25">
      <c r="S2717" t="str">
        <f>_xlfn.CONCAT(ROUND(Samples!$A2717, 0), ", ", ROUND(Samples!$B2717, 0))</f>
        <v>-119, 38</v>
      </c>
      <c r="U2717" t="str">
        <f>_xlfn.CONCAT(ROUND(Samples!$A2717, 0), ROUND(Samples!$B2717, 0))</f>
        <v>-11938</v>
      </c>
    </row>
    <row r="2718" spans="19:21" x14ac:dyDescent="0.25">
      <c r="S2718" t="str">
        <f>_xlfn.CONCAT(ROUND(Samples!$A2718, 0), ", ", ROUND(Samples!$B2718, 0))</f>
        <v>-119, 38</v>
      </c>
      <c r="U2718" t="str">
        <f>_xlfn.CONCAT(ROUND(Samples!$A2718, 0), ROUND(Samples!$B2718, 0))</f>
        <v>-11938</v>
      </c>
    </row>
    <row r="2719" spans="19:21" x14ac:dyDescent="0.25">
      <c r="S2719" t="str">
        <f>_xlfn.CONCAT(ROUND(Samples!$A2719, 0), ", ", ROUND(Samples!$B2719, 0))</f>
        <v>-119, 38</v>
      </c>
      <c r="U2719" t="str">
        <f>_xlfn.CONCAT(ROUND(Samples!$A2719, 0), ROUND(Samples!$B2719, 0))</f>
        <v>-11938</v>
      </c>
    </row>
    <row r="2720" spans="19:21" x14ac:dyDescent="0.25">
      <c r="S2720" t="str">
        <f>_xlfn.CONCAT(ROUND(Samples!$A2720, 0), ", ", ROUND(Samples!$B2720, 0))</f>
        <v>-119, 38</v>
      </c>
      <c r="U2720" t="str">
        <f>_xlfn.CONCAT(ROUND(Samples!$A2720, 0), ROUND(Samples!$B2720, 0))</f>
        <v>-11938</v>
      </c>
    </row>
    <row r="2721" spans="19:21" x14ac:dyDescent="0.25">
      <c r="S2721" t="str">
        <f>_xlfn.CONCAT(ROUND(Samples!$A2721, 0), ", ", ROUND(Samples!$B2721, 0))</f>
        <v>-119, 38</v>
      </c>
      <c r="U2721" t="str">
        <f>_xlfn.CONCAT(ROUND(Samples!$A2721, 0), ROUND(Samples!$B2721, 0))</f>
        <v>-11938</v>
      </c>
    </row>
    <row r="2722" spans="19:21" x14ac:dyDescent="0.25">
      <c r="S2722" t="str">
        <f>_xlfn.CONCAT(ROUND(Samples!$A2722, 0), ", ", ROUND(Samples!$B2722, 0))</f>
        <v>-119, 38</v>
      </c>
      <c r="U2722" t="str">
        <f>_xlfn.CONCAT(ROUND(Samples!$A2722, 0), ROUND(Samples!$B2722, 0))</f>
        <v>-11938</v>
      </c>
    </row>
    <row r="2723" spans="19:21" x14ac:dyDescent="0.25">
      <c r="S2723" t="str">
        <f>_xlfn.CONCAT(ROUND(Samples!$A2723, 0), ", ", ROUND(Samples!$B2723, 0))</f>
        <v>-119, 38</v>
      </c>
      <c r="U2723" t="str">
        <f>_xlfn.CONCAT(ROUND(Samples!$A2723, 0), ROUND(Samples!$B2723, 0))</f>
        <v>-11938</v>
      </c>
    </row>
    <row r="2724" spans="19:21" x14ac:dyDescent="0.25">
      <c r="S2724" t="str">
        <f>_xlfn.CONCAT(ROUND(Samples!$A2724, 0), ", ", ROUND(Samples!$B2724, 0))</f>
        <v>-119, 38</v>
      </c>
      <c r="U2724" t="str">
        <f>_xlfn.CONCAT(ROUND(Samples!$A2724, 0), ROUND(Samples!$B2724, 0))</f>
        <v>-11938</v>
      </c>
    </row>
    <row r="2725" spans="19:21" x14ac:dyDescent="0.25">
      <c r="S2725" t="str">
        <f>_xlfn.CONCAT(ROUND(Samples!$A2725, 0), ", ", ROUND(Samples!$B2725, 0))</f>
        <v>-119, 38</v>
      </c>
      <c r="U2725" t="str">
        <f>_xlfn.CONCAT(ROUND(Samples!$A2725, 0), ROUND(Samples!$B2725, 0))</f>
        <v>-11938</v>
      </c>
    </row>
    <row r="2726" spans="19:21" x14ac:dyDescent="0.25">
      <c r="S2726" t="str">
        <f>_xlfn.CONCAT(ROUND(Samples!$A2726, 0), ", ", ROUND(Samples!$B2726, 0))</f>
        <v>-119, 38</v>
      </c>
      <c r="U2726" t="str">
        <f>_xlfn.CONCAT(ROUND(Samples!$A2726, 0), ROUND(Samples!$B2726, 0))</f>
        <v>-11938</v>
      </c>
    </row>
    <row r="2727" spans="19:21" x14ac:dyDescent="0.25">
      <c r="S2727" t="str">
        <f>_xlfn.CONCAT(ROUND(Samples!$A2727, 0), ", ", ROUND(Samples!$B2727, 0))</f>
        <v>-119, 38</v>
      </c>
      <c r="U2727" t="str">
        <f>_xlfn.CONCAT(ROUND(Samples!$A2727, 0), ROUND(Samples!$B2727, 0))</f>
        <v>-11938</v>
      </c>
    </row>
    <row r="2728" spans="19:21" x14ac:dyDescent="0.25">
      <c r="S2728" t="str">
        <f>_xlfn.CONCAT(ROUND(Samples!$A2728, 0), ", ", ROUND(Samples!$B2728, 0))</f>
        <v>-119, 38</v>
      </c>
      <c r="U2728" t="str">
        <f>_xlfn.CONCAT(ROUND(Samples!$A2728, 0), ROUND(Samples!$B2728, 0))</f>
        <v>-11938</v>
      </c>
    </row>
    <row r="2729" spans="19:21" x14ac:dyDescent="0.25">
      <c r="S2729" t="str">
        <f>_xlfn.CONCAT(ROUND(Samples!$A2729, 0), ", ", ROUND(Samples!$B2729, 0))</f>
        <v>-119, 38</v>
      </c>
      <c r="U2729" t="str">
        <f>_xlfn.CONCAT(ROUND(Samples!$A2729, 0), ROUND(Samples!$B2729, 0))</f>
        <v>-11938</v>
      </c>
    </row>
    <row r="2730" spans="19:21" x14ac:dyDescent="0.25">
      <c r="S2730" t="str">
        <f>_xlfn.CONCAT(ROUND(Samples!$A2730, 0), ", ", ROUND(Samples!$B2730, 0))</f>
        <v>-119, 38</v>
      </c>
      <c r="U2730" t="str">
        <f>_xlfn.CONCAT(ROUND(Samples!$A2730, 0), ROUND(Samples!$B2730, 0))</f>
        <v>-11938</v>
      </c>
    </row>
    <row r="2731" spans="19:21" x14ac:dyDescent="0.25">
      <c r="S2731" t="str">
        <f>_xlfn.CONCAT(ROUND(Samples!$A2731, 0), ", ", ROUND(Samples!$B2731, 0))</f>
        <v>-119, 38</v>
      </c>
      <c r="U2731" t="str">
        <f>_xlfn.CONCAT(ROUND(Samples!$A2731, 0), ROUND(Samples!$B2731, 0))</f>
        <v>-11938</v>
      </c>
    </row>
    <row r="2732" spans="19:21" x14ac:dyDescent="0.25">
      <c r="S2732" t="str">
        <f>_xlfn.CONCAT(ROUND(Samples!$A2732, 0), ", ", ROUND(Samples!$B2732, 0))</f>
        <v>-119, 38</v>
      </c>
      <c r="U2732" t="str">
        <f>_xlfn.CONCAT(ROUND(Samples!$A2732, 0), ROUND(Samples!$B2732, 0))</f>
        <v>-11938</v>
      </c>
    </row>
    <row r="2733" spans="19:21" x14ac:dyDescent="0.25">
      <c r="S2733" t="str">
        <f>_xlfn.CONCAT(ROUND(Samples!$A2733, 0), ", ", ROUND(Samples!$B2733, 0))</f>
        <v>-119, 38</v>
      </c>
      <c r="U2733" t="str">
        <f>_xlfn.CONCAT(ROUND(Samples!$A2733, 0), ROUND(Samples!$B2733, 0))</f>
        <v>-11938</v>
      </c>
    </row>
    <row r="2734" spans="19:21" x14ac:dyDescent="0.25">
      <c r="S2734" t="str">
        <f>_xlfn.CONCAT(ROUND(Samples!$A2734, 0), ", ", ROUND(Samples!$B2734, 0))</f>
        <v>-119, 38</v>
      </c>
      <c r="U2734" t="str">
        <f>_xlfn.CONCAT(ROUND(Samples!$A2734, 0), ROUND(Samples!$B2734, 0))</f>
        <v>-11938</v>
      </c>
    </row>
    <row r="2735" spans="19:21" x14ac:dyDescent="0.25">
      <c r="S2735" t="str">
        <f>_xlfn.CONCAT(ROUND(Samples!$A2735, 0), ", ", ROUND(Samples!$B2735, 0))</f>
        <v>-119, 38</v>
      </c>
      <c r="U2735" t="str">
        <f>_xlfn.CONCAT(ROUND(Samples!$A2735, 0), ROUND(Samples!$B2735, 0))</f>
        <v>-11938</v>
      </c>
    </row>
    <row r="2736" spans="19:21" x14ac:dyDescent="0.25">
      <c r="S2736" t="str">
        <f>_xlfn.CONCAT(ROUND(Samples!$A2736, 0), ", ", ROUND(Samples!$B2736, 0))</f>
        <v>-119, 38</v>
      </c>
      <c r="U2736" t="str">
        <f>_xlfn.CONCAT(ROUND(Samples!$A2736, 0), ROUND(Samples!$B2736, 0))</f>
        <v>-11938</v>
      </c>
    </row>
    <row r="2737" spans="19:21" x14ac:dyDescent="0.25">
      <c r="S2737" t="str">
        <f>_xlfn.CONCAT(ROUND(Samples!$A2737, 0), ", ", ROUND(Samples!$B2737, 0))</f>
        <v>-120, 38</v>
      </c>
      <c r="U2737" t="str">
        <f>_xlfn.CONCAT(ROUND(Samples!$A2737, 0), ROUND(Samples!$B2737, 0))</f>
        <v>-12038</v>
      </c>
    </row>
    <row r="2738" spans="19:21" x14ac:dyDescent="0.25">
      <c r="S2738" t="str">
        <f>_xlfn.CONCAT(ROUND(Samples!$A2738, 0), ", ", ROUND(Samples!$B2738, 0))</f>
        <v>-121, 38</v>
      </c>
      <c r="U2738" t="str">
        <f>_xlfn.CONCAT(ROUND(Samples!$A2738, 0), ROUND(Samples!$B2738, 0))</f>
        <v>-12138</v>
      </c>
    </row>
    <row r="2739" spans="19:21" x14ac:dyDescent="0.25">
      <c r="S2739" t="str">
        <f>_xlfn.CONCAT(ROUND(Samples!$A2739, 0), ", ", ROUND(Samples!$B2739, 0))</f>
        <v>-120, 38</v>
      </c>
      <c r="U2739" t="str">
        <f>_xlfn.CONCAT(ROUND(Samples!$A2739, 0), ROUND(Samples!$B2739, 0))</f>
        <v>-12038</v>
      </c>
    </row>
    <row r="2740" spans="19:21" x14ac:dyDescent="0.25">
      <c r="S2740" t="str">
        <f>_xlfn.CONCAT(ROUND(Samples!$A2740, 0), ", ", ROUND(Samples!$B2740, 0))</f>
        <v>-120, 38</v>
      </c>
      <c r="U2740" t="str">
        <f>_xlfn.CONCAT(ROUND(Samples!$A2740, 0), ROUND(Samples!$B2740, 0))</f>
        <v>-12038</v>
      </c>
    </row>
    <row r="2741" spans="19:21" x14ac:dyDescent="0.25">
      <c r="S2741" t="str">
        <f>_xlfn.CONCAT(ROUND(Samples!$A2741, 0), ", ", ROUND(Samples!$B2741, 0))</f>
        <v>-120, 38</v>
      </c>
      <c r="U2741" t="str">
        <f>_xlfn.CONCAT(ROUND(Samples!$A2741, 0), ROUND(Samples!$B2741, 0))</f>
        <v>-12038</v>
      </c>
    </row>
    <row r="2742" spans="19:21" x14ac:dyDescent="0.25">
      <c r="S2742" t="str">
        <f>_xlfn.CONCAT(ROUND(Samples!$A2742, 0), ", ", ROUND(Samples!$B2742, 0))</f>
        <v>-119, 38</v>
      </c>
      <c r="U2742" t="str">
        <f>_xlfn.CONCAT(ROUND(Samples!$A2742, 0), ROUND(Samples!$B2742, 0))</f>
        <v>-11938</v>
      </c>
    </row>
    <row r="2743" spans="19:21" x14ac:dyDescent="0.25">
      <c r="S2743" t="str">
        <f>_xlfn.CONCAT(ROUND(Samples!$A2743, 0), ", ", ROUND(Samples!$B2743, 0))</f>
        <v>-119, 38</v>
      </c>
      <c r="U2743" t="str">
        <f>_xlfn.CONCAT(ROUND(Samples!$A2743, 0), ROUND(Samples!$B2743, 0))</f>
        <v>-11938</v>
      </c>
    </row>
    <row r="2744" spans="19:21" x14ac:dyDescent="0.25">
      <c r="S2744" t="str">
        <f>_xlfn.CONCAT(ROUND(Samples!$A2744, 0), ", ", ROUND(Samples!$B2744, 0))</f>
        <v>-119, 38</v>
      </c>
      <c r="U2744" t="str">
        <f>_xlfn.CONCAT(ROUND(Samples!$A2744, 0), ROUND(Samples!$B2744, 0))</f>
        <v>-11938</v>
      </c>
    </row>
    <row r="2745" spans="19:21" x14ac:dyDescent="0.25">
      <c r="S2745" t="str">
        <f>_xlfn.CONCAT(ROUND(Samples!$A2745, 0), ", ", ROUND(Samples!$B2745, 0))</f>
        <v>-119, 38</v>
      </c>
      <c r="U2745" t="str">
        <f>_xlfn.CONCAT(ROUND(Samples!$A2745, 0), ROUND(Samples!$B2745, 0))</f>
        <v>-11938</v>
      </c>
    </row>
    <row r="2746" spans="19:21" x14ac:dyDescent="0.25">
      <c r="S2746" t="str">
        <f>_xlfn.CONCAT(ROUND(Samples!$A2746, 0), ", ", ROUND(Samples!$B2746, 0))</f>
        <v>-119, 38</v>
      </c>
      <c r="U2746" t="str">
        <f>_xlfn.CONCAT(ROUND(Samples!$A2746, 0), ROUND(Samples!$B2746, 0))</f>
        <v>-11938</v>
      </c>
    </row>
    <row r="2747" spans="19:21" x14ac:dyDescent="0.25">
      <c r="S2747" t="str">
        <f>_xlfn.CONCAT(ROUND(Samples!$A2747, 0), ", ", ROUND(Samples!$B2747, 0))</f>
        <v>-119, 38</v>
      </c>
      <c r="U2747" t="str">
        <f>_xlfn.CONCAT(ROUND(Samples!$A2747, 0), ROUND(Samples!$B2747, 0))</f>
        <v>-11938</v>
      </c>
    </row>
    <row r="2748" spans="19:21" x14ac:dyDescent="0.25">
      <c r="S2748" t="str">
        <f>_xlfn.CONCAT(ROUND(Samples!$A2748, 0), ", ", ROUND(Samples!$B2748, 0))</f>
        <v>-119, 38</v>
      </c>
      <c r="U2748" t="str">
        <f>_xlfn.CONCAT(ROUND(Samples!$A2748, 0), ROUND(Samples!$B2748, 0))</f>
        <v>-11938</v>
      </c>
    </row>
    <row r="2749" spans="19:21" x14ac:dyDescent="0.25">
      <c r="S2749" t="str">
        <f>_xlfn.CONCAT(ROUND(Samples!$A2749, 0), ", ", ROUND(Samples!$B2749, 0))</f>
        <v>-119, 38</v>
      </c>
      <c r="U2749" t="str">
        <f>_xlfn.CONCAT(ROUND(Samples!$A2749, 0), ROUND(Samples!$B2749, 0))</f>
        <v>-11938</v>
      </c>
    </row>
    <row r="2750" spans="19:21" x14ac:dyDescent="0.25">
      <c r="S2750" t="str">
        <f>_xlfn.CONCAT(ROUND(Samples!$A2750, 0), ", ", ROUND(Samples!$B2750, 0))</f>
        <v>-120, 38</v>
      </c>
      <c r="U2750" t="str">
        <f>_xlfn.CONCAT(ROUND(Samples!$A2750, 0), ROUND(Samples!$B2750, 0))</f>
        <v>-12038</v>
      </c>
    </row>
    <row r="2751" spans="19:21" x14ac:dyDescent="0.25">
      <c r="S2751" t="str">
        <f>_xlfn.CONCAT(ROUND(Samples!$A2751, 0), ", ", ROUND(Samples!$B2751, 0))</f>
        <v>-120, 38</v>
      </c>
      <c r="U2751" t="str">
        <f>_xlfn.CONCAT(ROUND(Samples!$A2751, 0), ROUND(Samples!$B2751, 0))</f>
        <v>-12038</v>
      </c>
    </row>
    <row r="2752" spans="19:21" x14ac:dyDescent="0.25">
      <c r="S2752" t="str">
        <f>_xlfn.CONCAT(ROUND(Samples!$A2752, 0), ", ", ROUND(Samples!$B2752, 0))</f>
        <v>-120, 38</v>
      </c>
      <c r="U2752" t="str">
        <f>_xlfn.CONCAT(ROUND(Samples!$A2752, 0), ROUND(Samples!$B2752, 0))</f>
        <v>-12038</v>
      </c>
    </row>
    <row r="2753" spans="19:21" x14ac:dyDescent="0.25">
      <c r="S2753" t="str">
        <f>_xlfn.CONCAT(ROUND(Samples!$A2753, 0), ", ", ROUND(Samples!$B2753, 0))</f>
        <v>-119, 38</v>
      </c>
      <c r="U2753" t="str">
        <f>_xlfn.CONCAT(ROUND(Samples!$A2753, 0), ROUND(Samples!$B2753, 0))</f>
        <v>-11938</v>
      </c>
    </row>
    <row r="2754" spans="19:21" x14ac:dyDescent="0.25">
      <c r="S2754" t="str">
        <f>_xlfn.CONCAT(ROUND(Samples!$A2754, 0), ", ", ROUND(Samples!$B2754, 0))</f>
        <v>-119, 38</v>
      </c>
      <c r="U2754" t="str">
        <f>_xlfn.CONCAT(ROUND(Samples!$A2754, 0), ROUND(Samples!$B2754, 0))</f>
        <v>-11938</v>
      </c>
    </row>
    <row r="2755" spans="19:21" x14ac:dyDescent="0.25">
      <c r="S2755" t="str">
        <f>_xlfn.CONCAT(ROUND(Samples!$A2755, 0), ", ", ROUND(Samples!$B2755, 0))</f>
        <v>-119, 38</v>
      </c>
      <c r="U2755" t="str">
        <f>_xlfn.CONCAT(ROUND(Samples!$A2755, 0), ROUND(Samples!$B2755, 0))</f>
        <v>-11938</v>
      </c>
    </row>
    <row r="2756" spans="19:21" x14ac:dyDescent="0.25">
      <c r="S2756" t="str">
        <f>_xlfn.CONCAT(ROUND(Samples!$A2756, 0), ", ", ROUND(Samples!$B2756, 0))</f>
        <v>-120, 38</v>
      </c>
      <c r="U2756" t="str">
        <f>_xlfn.CONCAT(ROUND(Samples!$A2756, 0), ROUND(Samples!$B2756, 0))</f>
        <v>-12038</v>
      </c>
    </row>
    <row r="2757" spans="19:21" x14ac:dyDescent="0.25">
      <c r="S2757" t="str">
        <f>_xlfn.CONCAT(ROUND(Samples!$A2757, 0), ", ", ROUND(Samples!$B2757, 0))</f>
        <v>-120, 38</v>
      </c>
      <c r="U2757" t="str">
        <f>_xlfn.CONCAT(ROUND(Samples!$A2757, 0), ROUND(Samples!$B2757, 0))</f>
        <v>-12038</v>
      </c>
    </row>
    <row r="2758" spans="19:21" x14ac:dyDescent="0.25">
      <c r="S2758" t="str">
        <f>_xlfn.CONCAT(ROUND(Samples!$A2758, 0), ", ", ROUND(Samples!$B2758, 0))</f>
        <v>-120, 38</v>
      </c>
      <c r="U2758" t="str">
        <f>_xlfn.CONCAT(ROUND(Samples!$A2758, 0), ROUND(Samples!$B2758, 0))</f>
        <v>-12038</v>
      </c>
    </row>
    <row r="2759" spans="19:21" x14ac:dyDescent="0.25">
      <c r="S2759" t="str">
        <f>_xlfn.CONCAT(ROUND(Samples!$A2759, 0), ", ", ROUND(Samples!$B2759, 0))</f>
        <v>-120, 38</v>
      </c>
      <c r="U2759" t="str">
        <f>_xlfn.CONCAT(ROUND(Samples!$A2759, 0), ROUND(Samples!$B2759, 0))</f>
        <v>-12038</v>
      </c>
    </row>
    <row r="2760" spans="19:21" x14ac:dyDescent="0.25">
      <c r="S2760" t="str">
        <f>_xlfn.CONCAT(ROUND(Samples!$A2760, 0), ", ", ROUND(Samples!$B2760, 0))</f>
        <v>-120, 38</v>
      </c>
      <c r="U2760" t="str">
        <f>_xlfn.CONCAT(ROUND(Samples!$A2760, 0), ROUND(Samples!$B2760, 0))</f>
        <v>-12038</v>
      </c>
    </row>
    <row r="2761" spans="19:21" x14ac:dyDescent="0.25">
      <c r="S2761" t="str">
        <f>_xlfn.CONCAT(ROUND(Samples!$A2761, 0), ", ", ROUND(Samples!$B2761, 0))</f>
        <v>-119, 38</v>
      </c>
      <c r="U2761" t="str">
        <f>_xlfn.CONCAT(ROUND(Samples!$A2761, 0), ROUND(Samples!$B2761, 0))</f>
        <v>-11938</v>
      </c>
    </row>
    <row r="2762" spans="19:21" x14ac:dyDescent="0.25">
      <c r="S2762" t="str">
        <f>_xlfn.CONCAT(ROUND(Samples!$A2762, 0), ", ", ROUND(Samples!$B2762, 0))</f>
        <v>-119, 38</v>
      </c>
      <c r="U2762" t="str">
        <f>_xlfn.CONCAT(ROUND(Samples!$A2762, 0), ROUND(Samples!$B2762, 0))</f>
        <v>-11938</v>
      </c>
    </row>
    <row r="2763" spans="19:21" x14ac:dyDescent="0.25">
      <c r="S2763" t="str">
        <f>_xlfn.CONCAT(ROUND(Samples!$A2763, 0), ", ", ROUND(Samples!$B2763, 0))</f>
        <v>-119, 38</v>
      </c>
      <c r="U2763" t="str">
        <f>_xlfn.CONCAT(ROUND(Samples!$A2763, 0), ROUND(Samples!$B2763, 0))</f>
        <v>-11938</v>
      </c>
    </row>
    <row r="2764" spans="19:21" x14ac:dyDescent="0.25">
      <c r="S2764" t="str">
        <f>_xlfn.CONCAT(ROUND(Samples!$A2764, 0), ", ", ROUND(Samples!$B2764, 0))</f>
        <v>-120, 38</v>
      </c>
      <c r="U2764" t="str">
        <f>_xlfn.CONCAT(ROUND(Samples!$A2764, 0), ROUND(Samples!$B2764, 0))</f>
        <v>-12038</v>
      </c>
    </row>
    <row r="2765" spans="19:21" x14ac:dyDescent="0.25">
      <c r="S2765" t="str">
        <f>_xlfn.CONCAT(ROUND(Samples!$A2765, 0), ", ", ROUND(Samples!$B2765, 0))</f>
        <v>-120, 38</v>
      </c>
      <c r="U2765" t="str">
        <f>_xlfn.CONCAT(ROUND(Samples!$A2765, 0), ROUND(Samples!$B2765, 0))</f>
        <v>-12038</v>
      </c>
    </row>
    <row r="2766" spans="19:21" x14ac:dyDescent="0.25">
      <c r="S2766" t="str">
        <f>_xlfn.CONCAT(ROUND(Samples!$A2766, 0), ", ", ROUND(Samples!$B2766, 0))</f>
        <v>-120, 38</v>
      </c>
      <c r="U2766" t="str">
        <f>_xlfn.CONCAT(ROUND(Samples!$A2766, 0), ROUND(Samples!$B2766, 0))</f>
        <v>-12038</v>
      </c>
    </row>
    <row r="2767" spans="19:21" x14ac:dyDescent="0.25">
      <c r="S2767" t="str">
        <f>_xlfn.CONCAT(ROUND(Samples!$A2767, 0), ", ", ROUND(Samples!$B2767, 0))</f>
        <v>-121, 38</v>
      </c>
      <c r="U2767" t="str">
        <f>_xlfn.CONCAT(ROUND(Samples!$A2767, 0), ROUND(Samples!$B2767, 0))</f>
        <v>-12138</v>
      </c>
    </row>
    <row r="2768" spans="19:21" x14ac:dyDescent="0.25">
      <c r="S2768" t="str">
        <f>_xlfn.CONCAT(ROUND(Samples!$A2768, 0), ", ", ROUND(Samples!$B2768, 0))</f>
        <v>-121, 38</v>
      </c>
      <c r="U2768" t="str">
        <f>_xlfn.CONCAT(ROUND(Samples!$A2768, 0), ROUND(Samples!$B2768, 0))</f>
        <v>-12138</v>
      </c>
    </row>
    <row r="2769" spans="19:21" x14ac:dyDescent="0.25">
      <c r="S2769" t="str">
        <f>_xlfn.CONCAT(ROUND(Samples!$A2769, 0), ", ", ROUND(Samples!$B2769, 0))</f>
        <v>-120, 38</v>
      </c>
      <c r="U2769" t="str">
        <f>_xlfn.CONCAT(ROUND(Samples!$A2769, 0), ROUND(Samples!$B2769, 0))</f>
        <v>-12038</v>
      </c>
    </row>
    <row r="2770" spans="19:21" x14ac:dyDescent="0.25">
      <c r="S2770" t="str">
        <f>_xlfn.CONCAT(ROUND(Samples!$A2770, 0), ", ", ROUND(Samples!$B2770, 0))</f>
        <v>-120, 38</v>
      </c>
      <c r="U2770" t="str">
        <f>_xlfn.CONCAT(ROUND(Samples!$A2770, 0), ROUND(Samples!$B2770, 0))</f>
        <v>-12038</v>
      </c>
    </row>
    <row r="2771" spans="19:21" x14ac:dyDescent="0.25">
      <c r="S2771" t="str">
        <f>_xlfn.CONCAT(ROUND(Samples!$A2771, 0), ", ", ROUND(Samples!$B2771, 0))</f>
        <v>-120, 38</v>
      </c>
      <c r="U2771" t="str">
        <f>_xlfn.CONCAT(ROUND(Samples!$A2771, 0), ROUND(Samples!$B2771, 0))</f>
        <v>-12038</v>
      </c>
    </row>
    <row r="2772" spans="19:21" x14ac:dyDescent="0.25">
      <c r="S2772" t="str">
        <f>_xlfn.CONCAT(ROUND(Samples!$A2772, 0), ", ", ROUND(Samples!$B2772, 0))</f>
        <v>-120, 38</v>
      </c>
      <c r="U2772" t="str">
        <f>_xlfn.CONCAT(ROUND(Samples!$A2772, 0), ROUND(Samples!$B2772, 0))</f>
        <v>-12038</v>
      </c>
    </row>
    <row r="2773" spans="19:21" x14ac:dyDescent="0.25">
      <c r="S2773" t="str">
        <f>_xlfn.CONCAT(ROUND(Samples!$A2773, 0), ", ", ROUND(Samples!$B2773, 0))</f>
        <v>-120, 38</v>
      </c>
      <c r="U2773" t="str">
        <f>_xlfn.CONCAT(ROUND(Samples!$A2773, 0), ROUND(Samples!$B2773, 0))</f>
        <v>-12038</v>
      </c>
    </row>
    <row r="2774" spans="19:21" x14ac:dyDescent="0.25">
      <c r="S2774" t="str">
        <f>_xlfn.CONCAT(ROUND(Samples!$A2774, 0), ", ", ROUND(Samples!$B2774, 0))</f>
        <v>-120, 38</v>
      </c>
      <c r="U2774" t="str">
        <f>_xlfn.CONCAT(ROUND(Samples!$A2774, 0), ROUND(Samples!$B2774, 0))</f>
        <v>-12038</v>
      </c>
    </row>
    <row r="2775" spans="19:21" x14ac:dyDescent="0.25">
      <c r="S2775" t="str">
        <f>_xlfn.CONCAT(ROUND(Samples!$A2775, 0), ", ", ROUND(Samples!$B2775, 0))</f>
        <v>-120, 38</v>
      </c>
      <c r="U2775" t="str">
        <f>_xlfn.CONCAT(ROUND(Samples!$A2775, 0), ROUND(Samples!$B2775, 0))</f>
        <v>-12038</v>
      </c>
    </row>
    <row r="2776" spans="19:21" x14ac:dyDescent="0.25">
      <c r="S2776" t="str">
        <f>_xlfn.CONCAT(ROUND(Samples!$A2776, 0), ", ", ROUND(Samples!$B2776, 0))</f>
        <v>-120, 38</v>
      </c>
      <c r="U2776" t="str">
        <f>_xlfn.CONCAT(ROUND(Samples!$A2776, 0), ROUND(Samples!$B2776, 0))</f>
        <v>-12038</v>
      </c>
    </row>
    <row r="2777" spans="19:21" x14ac:dyDescent="0.25">
      <c r="S2777" t="str">
        <f>_xlfn.CONCAT(ROUND(Samples!$A2777, 0), ", ", ROUND(Samples!$B2777, 0))</f>
        <v>-120, 38</v>
      </c>
      <c r="U2777" t="str">
        <f>_xlfn.CONCAT(ROUND(Samples!$A2777, 0), ROUND(Samples!$B2777, 0))</f>
        <v>-12038</v>
      </c>
    </row>
    <row r="2778" spans="19:21" x14ac:dyDescent="0.25">
      <c r="S2778" t="str">
        <f>_xlfn.CONCAT(ROUND(Samples!$A2778, 0), ", ", ROUND(Samples!$B2778, 0))</f>
        <v>-120, 38</v>
      </c>
      <c r="U2778" t="str">
        <f>_xlfn.CONCAT(ROUND(Samples!$A2778, 0), ROUND(Samples!$B2778, 0))</f>
        <v>-12038</v>
      </c>
    </row>
    <row r="2779" spans="19:21" x14ac:dyDescent="0.25">
      <c r="S2779" t="str">
        <f>_xlfn.CONCAT(ROUND(Samples!$A2779, 0), ", ", ROUND(Samples!$B2779, 0))</f>
        <v>-120, 38</v>
      </c>
      <c r="U2779" t="str">
        <f>_xlfn.CONCAT(ROUND(Samples!$A2779, 0), ROUND(Samples!$B2779, 0))</f>
        <v>-12038</v>
      </c>
    </row>
    <row r="2780" spans="19:21" x14ac:dyDescent="0.25">
      <c r="S2780" t="str">
        <f>_xlfn.CONCAT(ROUND(Samples!$A2780, 0), ", ", ROUND(Samples!$B2780, 0))</f>
        <v>-120, 38</v>
      </c>
      <c r="U2780" t="str">
        <f>_xlfn.CONCAT(ROUND(Samples!$A2780, 0), ROUND(Samples!$B2780, 0))</f>
        <v>-12038</v>
      </c>
    </row>
    <row r="2781" spans="19:21" x14ac:dyDescent="0.25">
      <c r="S2781" t="str">
        <f>_xlfn.CONCAT(ROUND(Samples!$A2781, 0), ", ", ROUND(Samples!$B2781, 0))</f>
        <v>-120, 38</v>
      </c>
      <c r="U2781" t="str">
        <f>_xlfn.CONCAT(ROUND(Samples!$A2781, 0), ROUND(Samples!$B2781, 0))</f>
        <v>-12038</v>
      </c>
    </row>
    <row r="2782" spans="19:21" x14ac:dyDescent="0.25">
      <c r="S2782" t="str">
        <f>_xlfn.CONCAT(ROUND(Samples!$A2782, 0), ", ", ROUND(Samples!$B2782, 0))</f>
        <v>-120, 38</v>
      </c>
      <c r="U2782" t="str">
        <f>_xlfn.CONCAT(ROUND(Samples!$A2782, 0), ROUND(Samples!$B2782, 0))</f>
        <v>-12038</v>
      </c>
    </row>
    <row r="2783" spans="19:21" x14ac:dyDescent="0.25">
      <c r="S2783" t="str">
        <f>_xlfn.CONCAT(ROUND(Samples!$A2783, 0), ", ", ROUND(Samples!$B2783, 0))</f>
        <v>-120, 38</v>
      </c>
      <c r="U2783" t="str">
        <f>_xlfn.CONCAT(ROUND(Samples!$A2783, 0), ROUND(Samples!$B2783, 0))</f>
        <v>-12038</v>
      </c>
    </row>
    <row r="2784" spans="19:21" x14ac:dyDescent="0.25">
      <c r="S2784" t="str">
        <f>_xlfn.CONCAT(ROUND(Samples!$A2784, 0), ", ", ROUND(Samples!$B2784, 0))</f>
        <v>-120, 38</v>
      </c>
      <c r="U2784" t="str">
        <f>_xlfn.CONCAT(ROUND(Samples!$A2784, 0), ROUND(Samples!$B2784, 0))</f>
        <v>-12038</v>
      </c>
    </row>
    <row r="2785" spans="19:21" x14ac:dyDescent="0.25">
      <c r="S2785" t="str">
        <f>_xlfn.CONCAT(ROUND(Samples!$A2785, 0), ", ", ROUND(Samples!$B2785, 0))</f>
        <v>-120, 38</v>
      </c>
      <c r="U2785" t="str">
        <f>_xlfn.CONCAT(ROUND(Samples!$A2785, 0), ROUND(Samples!$B2785, 0))</f>
        <v>-12038</v>
      </c>
    </row>
    <row r="2786" spans="19:21" x14ac:dyDescent="0.25">
      <c r="S2786" t="str">
        <f>_xlfn.CONCAT(ROUND(Samples!$A2786, 0), ", ", ROUND(Samples!$B2786, 0))</f>
        <v>-120, 38</v>
      </c>
      <c r="U2786" t="str">
        <f>_xlfn.CONCAT(ROUND(Samples!$A2786, 0), ROUND(Samples!$B2786, 0))</f>
        <v>-12038</v>
      </c>
    </row>
    <row r="2787" spans="19:21" x14ac:dyDescent="0.25">
      <c r="S2787" t="str">
        <f>_xlfn.CONCAT(ROUND(Samples!$A2787, 0), ", ", ROUND(Samples!$B2787, 0))</f>
        <v>-120, 38</v>
      </c>
      <c r="U2787" t="str">
        <f>_xlfn.CONCAT(ROUND(Samples!$A2787, 0), ROUND(Samples!$B2787, 0))</f>
        <v>-12038</v>
      </c>
    </row>
    <row r="2788" spans="19:21" x14ac:dyDescent="0.25">
      <c r="S2788" t="str">
        <f>_xlfn.CONCAT(ROUND(Samples!$A2788, 0), ", ", ROUND(Samples!$B2788, 0))</f>
        <v>-120, 38</v>
      </c>
      <c r="U2788" t="str">
        <f>_xlfn.CONCAT(ROUND(Samples!$A2788, 0), ROUND(Samples!$B2788, 0))</f>
        <v>-12038</v>
      </c>
    </row>
    <row r="2789" spans="19:21" x14ac:dyDescent="0.25">
      <c r="S2789" t="str">
        <f>_xlfn.CONCAT(ROUND(Samples!$A2789, 0), ", ", ROUND(Samples!$B2789, 0))</f>
        <v>-120, 38</v>
      </c>
      <c r="U2789" t="str">
        <f>_xlfn.CONCAT(ROUND(Samples!$A2789, 0), ROUND(Samples!$B2789, 0))</f>
        <v>-12038</v>
      </c>
    </row>
    <row r="2790" spans="19:21" x14ac:dyDescent="0.25">
      <c r="S2790" t="str">
        <f>_xlfn.CONCAT(ROUND(Samples!$A2790, 0), ", ", ROUND(Samples!$B2790, 0))</f>
        <v>-120, 38</v>
      </c>
      <c r="U2790" t="str">
        <f>_xlfn.CONCAT(ROUND(Samples!$A2790, 0), ROUND(Samples!$B2790, 0))</f>
        <v>-12038</v>
      </c>
    </row>
    <row r="2791" spans="19:21" x14ac:dyDescent="0.25">
      <c r="S2791" t="str">
        <f>_xlfn.CONCAT(ROUND(Samples!$A2791, 0), ", ", ROUND(Samples!$B2791, 0))</f>
        <v>-120, 38</v>
      </c>
      <c r="U2791" t="str">
        <f>_xlfn.CONCAT(ROUND(Samples!$A2791, 0), ROUND(Samples!$B2791, 0))</f>
        <v>-12038</v>
      </c>
    </row>
    <row r="2792" spans="19:21" x14ac:dyDescent="0.25">
      <c r="S2792" t="str">
        <f>_xlfn.CONCAT(ROUND(Samples!$A2792, 0), ", ", ROUND(Samples!$B2792, 0))</f>
        <v>-120, 38</v>
      </c>
      <c r="U2792" t="str">
        <f>_xlfn.CONCAT(ROUND(Samples!$A2792, 0), ROUND(Samples!$B2792, 0))</f>
        <v>-12038</v>
      </c>
    </row>
    <row r="2793" spans="19:21" x14ac:dyDescent="0.25">
      <c r="S2793" t="str">
        <f>_xlfn.CONCAT(ROUND(Samples!$A2793, 0), ", ", ROUND(Samples!$B2793, 0))</f>
        <v>-120, 38</v>
      </c>
      <c r="U2793" t="str">
        <f>_xlfn.CONCAT(ROUND(Samples!$A2793, 0), ROUND(Samples!$B2793, 0))</f>
        <v>-12038</v>
      </c>
    </row>
    <row r="2794" spans="19:21" x14ac:dyDescent="0.25">
      <c r="S2794" t="str">
        <f>_xlfn.CONCAT(ROUND(Samples!$A2794, 0), ", ", ROUND(Samples!$B2794, 0))</f>
        <v>-120, 38</v>
      </c>
      <c r="U2794" t="str">
        <f>_xlfn.CONCAT(ROUND(Samples!$A2794, 0), ROUND(Samples!$B2794, 0))</f>
        <v>-12038</v>
      </c>
    </row>
    <row r="2795" spans="19:21" x14ac:dyDescent="0.25">
      <c r="S2795" t="str">
        <f>_xlfn.CONCAT(ROUND(Samples!$A2795, 0), ", ", ROUND(Samples!$B2795, 0))</f>
        <v>-120, 38</v>
      </c>
      <c r="U2795" t="str">
        <f>_xlfn.CONCAT(ROUND(Samples!$A2795, 0), ROUND(Samples!$B2795, 0))</f>
        <v>-12038</v>
      </c>
    </row>
    <row r="2796" spans="19:21" x14ac:dyDescent="0.25">
      <c r="S2796" t="str">
        <f>_xlfn.CONCAT(ROUND(Samples!$A2796, 0), ", ", ROUND(Samples!$B2796, 0))</f>
        <v>-120, 38</v>
      </c>
      <c r="U2796" t="str">
        <f>_xlfn.CONCAT(ROUND(Samples!$A2796, 0), ROUND(Samples!$B2796, 0))</f>
        <v>-12038</v>
      </c>
    </row>
    <row r="2797" spans="19:21" x14ac:dyDescent="0.25">
      <c r="S2797" t="str">
        <f>_xlfn.CONCAT(ROUND(Samples!$A2797, 0), ", ", ROUND(Samples!$B2797, 0))</f>
        <v>-120, 38</v>
      </c>
      <c r="U2797" t="str">
        <f>_xlfn.CONCAT(ROUND(Samples!$A2797, 0), ROUND(Samples!$B2797, 0))</f>
        <v>-12038</v>
      </c>
    </row>
    <row r="2798" spans="19:21" x14ac:dyDescent="0.25">
      <c r="S2798" t="str">
        <f>_xlfn.CONCAT(ROUND(Samples!$A2798, 0), ", ", ROUND(Samples!$B2798, 0))</f>
        <v>-120, 38</v>
      </c>
      <c r="U2798" t="str">
        <f>_xlfn.CONCAT(ROUND(Samples!$A2798, 0), ROUND(Samples!$B2798, 0))</f>
        <v>-12038</v>
      </c>
    </row>
    <row r="2799" spans="19:21" x14ac:dyDescent="0.25">
      <c r="S2799" t="str">
        <f>_xlfn.CONCAT(ROUND(Samples!$A2799, 0), ", ", ROUND(Samples!$B2799, 0))</f>
        <v>-121, 38</v>
      </c>
      <c r="U2799" t="str">
        <f>_xlfn.CONCAT(ROUND(Samples!$A2799, 0), ROUND(Samples!$B2799, 0))</f>
        <v>-12138</v>
      </c>
    </row>
    <row r="2800" spans="19:21" x14ac:dyDescent="0.25">
      <c r="S2800" t="str">
        <f>_xlfn.CONCAT(ROUND(Samples!$A2800, 0), ", ", ROUND(Samples!$B2800, 0))</f>
        <v>-120, 38</v>
      </c>
      <c r="U2800" t="str">
        <f>_xlfn.CONCAT(ROUND(Samples!$A2800, 0), ROUND(Samples!$B2800, 0))</f>
        <v>-12038</v>
      </c>
    </row>
    <row r="2801" spans="19:21" x14ac:dyDescent="0.25">
      <c r="S2801" t="str">
        <f>_xlfn.CONCAT(ROUND(Samples!$A2801, 0), ", ", ROUND(Samples!$B2801, 0))</f>
        <v>-120, 38</v>
      </c>
      <c r="U2801" t="str">
        <f>_xlfn.CONCAT(ROUND(Samples!$A2801, 0), ROUND(Samples!$B2801, 0))</f>
        <v>-12038</v>
      </c>
    </row>
    <row r="2802" spans="19:21" x14ac:dyDescent="0.25">
      <c r="S2802" t="str">
        <f>_xlfn.CONCAT(ROUND(Samples!$A2802, 0), ", ", ROUND(Samples!$B2802, 0))</f>
        <v>-120, 38</v>
      </c>
      <c r="U2802" t="str">
        <f>_xlfn.CONCAT(ROUND(Samples!$A2802, 0), ROUND(Samples!$B2802, 0))</f>
        <v>-12038</v>
      </c>
    </row>
    <row r="2803" spans="19:21" x14ac:dyDescent="0.25">
      <c r="S2803" t="str">
        <f>_xlfn.CONCAT(ROUND(Samples!$A2803, 0), ", ", ROUND(Samples!$B2803, 0))</f>
        <v>-120, 38</v>
      </c>
      <c r="U2803" t="str">
        <f>_xlfn.CONCAT(ROUND(Samples!$A2803, 0), ROUND(Samples!$B2803, 0))</f>
        <v>-12038</v>
      </c>
    </row>
    <row r="2804" spans="19:21" x14ac:dyDescent="0.25">
      <c r="S2804" t="str">
        <f>_xlfn.CONCAT(ROUND(Samples!$A2804, 0), ", ", ROUND(Samples!$B2804, 0))</f>
        <v>-120, 38</v>
      </c>
      <c r="U2804" t="str">
        <f>_xlfn.CONCAT(ROUND(Samples!$A2804, 0), ROUND(Samples!$B2804, 0))</f>
        <v>-12038</v>
      </c>
    </row>
    <row r="2805" spans="19:21" x14ac:dyDescent="0.25">
      <c r="S2805" t="str">
        <f>_xlfn.CONCAT(ROUND(Samples!$A2805, 0), ", ", ROUND(Samples!$B2805, 0))</f>
        <v>-120, 38</v>
      </c>
      <c r="U2805" t="str">
        <f>_xlfn.CONCAT(ROUND(Samples!$A2805, 0), ROUND(Samples!$B2805, 0))</f>
        <v>-12038</v>
      </c>
    </row>
    <row r="2806" spans="19:21" x14ac:dyDescent="0.25">
      <c r="S2806" t="str">
        <f>_xlfn.CONCAT(ROUND(Samples!$A2806, 0), ", ", ROUND(Samples!$B2806, 0))</f>
        <v>-120, 38</v>
      </c>
      <c r="U2806" t="str">
        <f>_xlfn.CONCAT(ROUND(Samples!$A2806, 0), ROUND(Samples!$B2806, 0))</f>
        <v>-12038</v>
      </c>
    </row>
    <row r="2807" spans="19:21" x14ac:dyDescent="0.25">
      <c r="S2807" t="str">
        <f>_xlfn.CONCAT(ROUND(Samples!$A2807, 0), ", ", ROUND(Samples!$B2807, 0))</f>
        <v>-120, 38</v>
      </c>
      <c r="U2807" t="str">
        <f>_xlfn.CONCAT(ROUND(Samples!$A2807, 0), ROUND(Samples!$B2807, 0))</f>
        <v>-12038</v>
      </c>
    </row>
    <row r="2808" spans="19:21" x14ac:dyDescent="0.25">
      <c r="S2808" t="str">
        <f>_xlfn.CONCAT(ROUND(Samples!$A2808, 0), ", ", ROUND(Samples!$B2808, 0))</f>
        <v>-120, 38</v>
      </c>
      <c r="U2808" t="str">
        <f>_xlfn.CONCAT(ROUND(Samples!$A2808, 0), ROUND(Samples!$B2808, 0))</f>
        <v>-12038</v>
      </c>
    </row>
    <row r="2809" spans="19:21" x14ac:dyDescent="0.25">
      <c r="S2809" t="str">
        <f>_xlfn.CONCAT(ROUND(Samples!$A2809, 0), ", ", ROUND(Samples!$B2809, 0))</f>
        <v>-120, 38</v>
      </c>
      <c r="U2809" t="str">
        <f>_xlfn.CONCAT(ROUND(Samples!$A2809, 0), ROUND(Samples!$B2809, 0))</f>
        <v>-12038</v>
      </c>
    </row>
    <row r="2810" spans="19:21" x14ac:dyDescent="0.25">
      <c r="S2810" t="str">
        <f>_xlfn.CONCAT(ROUND(Samples!$A2810, 0), ", ", ROUND(Samples!$B2810, 0))</f>
        <v>-120, 38</v>
      </c>
      <c r="U2810" t="str">
        <f>_xlfn.CONCAT(ROUND(Samples!$A2810, 0), ROUND(Samples!$B2810, 0))</f>
        <v>-12038</v>
      </c>
    </row>
    <row r="2811" spans="19:21" x14ac:dyDescent="0.25">
      <c r="S2811" t="str">
        <f>_xlfn.CONCAT(ROUND(Samples!$A2811, 0), ", ", ROUND(Samples!$B2811, 0))</f>
        <v>-120, 38</v>
      </c>
      <c r="U2811" t="str">
        <f>_xlfn.CONCAT(ROUND(Samples!$A2811, 0), ROUND(Samples!$B2811, 0))</f>
        <v>-12038</v>
      </c>
    </row>
    <row r="2812" spans="19:21" x14ac:dyDescent="0.25">
      <c r="S2812" t="str">
        <f>_xlfn.CONCAT(ROUND(Samples!$A2812, 0), ", ", ROUND(Samples!$B2812, 0))</f>
        <v>-120, 38</v>
      </c>
      <c r="U2812" t="str">
        <f>_xlfn.CONCAT(ROUND(Samples!$A2812, 0), ROUND(Samples!$B2812, 0))</f>
        <v>-12038</v>
      </c>
    </row>
    <row r="2813" spans="19:21" x14ac:dyDescent="0.25">
      <c r="S2813" t="str">
        <f>_xlfn.CONCAT(ROUND(Samples!$A2813, 0), ", ", ROUND(Samples!$B2813, 0))</f>
        <v>-120, 38</v>
      </c>
      <c r="U2813" t="str">
        <f>_xlfn.CONCAT(ROUND(Samples!$A2813, 0), ROUND(Samples!$B2813, 0))</f>
        <v>-12038</v>
      </c>
    </row>
    <row r="2814" spans="19:21" x14ac:dyDescent="0.25">
      <c r="S2814" t="str">
        <f>_xlfn.CONCAT(ROUND(Samples!$A2814, 0), ", ", ROUND(Samples!$B2814, 0))</f>
        <v>-120, 38</v>
      </c>
      <c r="U2814" t="str">
        <f>_xlfn.CONCAT(ROUND(Samples!$A2814, 0), ROUND(Samples!$B2814, 0))</f>
        <v>-12038</v>
      </c>
    </row>
    <row r="2815" spans="19:21" x14ac:dyDescent="0.25">
      <c r="S2815" t="str">
        <f>_xlfn.CONCAT(ROUND(Samples!$A2815, 0), ", ", ROUND(Samples!$B2815, 0))</f>
        <v>-120, 38</v>
      </c>
      <c r="U2815" t="str">
        <f>_xlfn.CONCAT(ROUND(Samples!$A2815, 0), ROUND(Samples!$B2815, 0))</f>
        <v>-12038</v>
      </c>
    </row>
    <row r="2816" spans="19:21" x14ac:dyDescent="0.25">
      <c r="S2816" t="str">
        <f>_xlfn.CONCAT(ROUND(Samples!$A2816, 0), ", ", ROUND(Samples!$B2816, 0))</f>
        <v>-120, 38</v>
      </c>
      <c r="U2816" t="str">
        <f>_xlfn.CONCAT(ROUND(Samples!$A2816, 0), ROUND(Samples!$B2816, 0))</f>
        <v>-12038</v>
      </c>
    </row>
    <row r="2817" spans="19:21" x14ac:dyDescent="0.25">
      <c r="S2817" t="str">
        <f>_xlfn.CONCAT(ROUND(Samples!$A2817, 0), ", ", ROUND(Samples!$B2817, 0))</f>
        <v>-120, 38</v>
      </c>
      <c r="U2817" t="str">
        <f>_xlfn.CONCAT(ROUND(Samples!$A2817, 0), ROUND(Samples!$B2817, 0))</f>
        <v>-12038</v>
      </c>
    </row>
    <row r="2818" spans="19:21" x14ac:dyDescent="0.25">
      <c r="S2818" t="str">
        <f>_xlfn.CONCAT(ROUND(Samples!$A2818, 0), ", ", ROUND(Samples!$B2818, 0))</f>
        <v>-120, 38</v>
      </c>
      <c r="U2818" t="str">
        <f>_xlfn.CONCAT(ROUND(Samples!$A2818, 0), ROUND(Samples!$B2818, 0))</f>
        <v>-12038</v>
      </c>
    </row>
    <row r="2819" spans="19:21" x14ac:dyDescent="0.25">
      <c r="S2819" t="str">
        <f>_xlfn.CONCAT(ROUND(Samples!$A2819, 0), ", ", ROUND(Samples!$B2819, 0))</f>
        <v>-120, 38</v>
      </c>
      <c r="U2819" t="str">
        <f>_xlfn.CONCAT(ROUND(Samples!$A2819, 0), ROUND(Samples!$B2819, 0))</f>
        <v>-12038</v>
      </c>
    </row>
    <row r="2820" spans="19:21" x14ac:dyDescent="0.25">
      <c r="S2820" t="str">
        <f>_xlfn.CONCAT(ROUND(Samples!$A2820, 0), ", ", ROUND(Samples!$B2820, 0))</f>
        <v>-120, 38</v>
      </c>
      <c r="U2820" t="str">
        <f>_xlfn.CONCAT(ROUND(Samples!$A2820, 0), ROUND(Samples!$B2820, 0))</f>
        <v>-12038</v>
      </c>
    </row>
    <row r="2821" spans="19:21" x14ac:dyDescent="0.25">
      <c r="S2821" t="str">
        <f>_xlfn.CONCAT(ROUND(Samples!$A2821, 0), ", ", ROUND(Samples!$B2821, 0))</f>
        <v>-120, 38</v>
      </c>
      <c r="U2821" t="str">
        <f>_xlfn.CONCAT(ROUND(Samples!$A2821, 0), ROUND(Samples!$B2821, 0))</f>
        <v>-12038</v>
      </c>
    </row>
    <row r="2822" spans="19:21" x14ac:dyDescent="0.25">
      <c r="S2822" t="str">
        <f>_xlfn.CONCAT(ROUND(Samples!$A2822, 0), ", ", ROUND(Samples!$B2822, 0))</f>
        <v>-120, 38</v>
      </c>
      <c r="U2822" t="str">
        <f>_xlfn.CONCAT(ROUND(Samples!$A2822, 0), ROUND(Samples!$B2822, 0))</f>
        <v>-12038</v>
      </c>
    </row>
    <row r="2823" spans="19:21" x14ac:dyDescent="0.25">
      <c r="S2823" t="str">
        <f>_xlfn.CONCAT(ROUND(Samples!$A2823, 0), ", ", ROUND(Samples!$B2823, 0))</f>
        <v>-120, 38</v>
      </c>
      <c r="U2823" t="str">
        <f>_xlfn.CONCAT(ROUND(Samples!$A2823, 0), ROUND(Samples!$B2823, 0))</f>
        <v>-12038</v>
      </c>
    </row>
    <row r="2824" spans="19:21" x14ac:dyDescent="0.25">
      <c r="S2824" t="str">
        <f>_xlfn.CONCAT(ROUND(Samples!$A2824, 0), ", ", ROUND(Samples!$B2824, 0))</f>
        <v>-120, 38</v>
      </c>
      <c r="U2824" t="str">
        <f>_xlfn.CONCAT(ROUND(Samples!$A2824, 0), ROUND(Samples!$B2824, 0))</f>
        <v>-12038</v>
      </c>
    </row>
    <row r="2825" spans="19:21" x14ac:dyDescent="0.25">
      <c r="S2825" t="str">
        <f>_xlfn.CONCAT(ROUND(Samples!$A2825, 0), ", ", ROUND(Samples!$B2825, 0))</f>
        <v>-120, 38</v>
      </c>
      <c r="U2825" t="str">
        <f>_xlfn.CONCAT(ROUND(Samples!$A2825, 0), ROUND(Samples!$B2825, 0))</f>
        <v>-12038</v>
      </c>
    </row>
    <row r="2826" spans="19:21" x14ac:dyDescent="0.25">
      <c r="S2826" t="str">
        <f>_xlfn.CONCAT(ROUND(Samples!$A2826, 0), ", ", ROUND(Samples!$B2826, 0))</f>
        <v>-120, 38</v>
      </c>
      <c r="U2826" t="str">
        <f>_xlfn.CONCAT(ROUND(Samples!$A2826, 0), ROUND(Samples!$B2826, 0))</f>
        <v>-12038</v>
      </c>
    </row>
    <row r="2827" spans="19:21" x14ac:dyDescent="0.25">
      <c r="S2827" t="str">
        <f>_xlfn.CONCAT(ROUND(Samples!$A2827, 0), ", ", ROUND(Samples!$B2827, 0))</f>
        <v>-120, 38</v>
      </c>
      <c r="U2827" t="str">
        <f>_xlfn.CONCAT(ROUND(Samples!$A2827, 0), ROUND(Samples!$B2827, 0))</f>
        <v>-12038</v>
      </c>
    </row>
    <row r="2828" spans="19:21" x14ac:dyDescent="0.25">
      <c r="S2828" t="str">
        <f>_xlfn.CONCAT(ROUND(Samples!$A2828, 0), ", ", ROUND(Samples!$B2828, 0))</f>
        <v>-120, 38</v>
      </c>
      <c r="U2828" t="str">
        <f>_xlfn.CONCAT(ROUND(Samples!$A2828, 0), ROUND(Samples!$B2828, 0))</f>
        <v>-12038</v>
      </c>
    </row>
    <row r="2829" spans="19:21" x14ac:dyDescent="0.25">
      <c r="S2829" t="str">
        <f>_xlfn.CONCAT(ROUND(Samples!$A2829, 0), ", ", ROUND(Samples!$B2829, 0))</f>
        <v>-120, 38</v>
      </c>
      <c r="U2829" t="str">
        <f>_xlfn.CONCAT(ROUND(Samples!$A2829, 0), ROUND(Samples!$B2829, 0))</f>
        <v>-12038</v>
      </c>
    </row>
    <row r="2830" spans="19:21" x14ac:dyDescent="0.25">
      <c r="S2830" t="str">
        <f>_xlfn.CONCAT(ROUND(Samples!$A2830, 0), ", ", ROUND(Samples!$B2830, 0))</f>
        <v>-120, 38</v>
      </c>
      <c r="U2830" t="str">
        <f>_xlfn.CONCAT(ROUND(Samples!$A2830, 0), ROUND(Samples!$B2830, 0))</f>
        <v>-12038</v>
      </c>
    </row>
    <row r="2831" spans="19:21" x14ac:dyDescent="0.25">
      <c r="S2831" t="str">
        <f>_xlfn.CONCAT(ROUND(Samples!$A2831, 0), ", ", ROUND(Samples!$B2831, 0))</f>
        <v>-120, 38</v>
      </c>
      <c r="U2831" t="str">
        <f>_xlfn.CONCAT(ROUND(Samples!$A2831, 0), ROUND(Samples!$B2831, 0))</f>
        <v>-12038</v>
      </c>
    </row>
    <row r="2832" spans="19:21" x14ac:dyDescent="0.25">
      <c r="S2832" t="str">
        <f>_xlfn.CONCAT(ROUND(Samples!$A2832, 0), ", ", ROUND(Samples!$B2832, 0))</f>
        <v>-120, 38</v>
      </c>
      <c r="U2832" t="str">
        <f>_xlfn.CONCAT(ROUND(Samples!$A2832, 0), ROUND(Samples!$B2832, 0))</f>
        <v>-12038</v>
      </c>
    </row>
    <row r="2833" spans="19:21" x14ac:dyDescent="0.25">
      <c r="S2833" t="str">
        <f>_xlfn.CONCAT(ROUND(Samples!$A2833, 0), ", ", ROUND(Samples!$B2833, 0))</f>
        <v>-120, 38</v>
      </c>
      <c r="U2833" t="str">
        <f>_xlfn.CONCAT(ROUND(Samples!$A2833, 0), ROUND(Samples!$B2833, 0))</f>
        <v>-12038</v>
      </c>
    </row>
    <row r="2834" spans="19:21" x14ac:dyDescent="0.25">
      <c r="S2834" t="str">
        <f>_xlfn.CONCAT(ROUND(Samples!$A2834, 0), ", ", ROUND(Samples!$B2834, 0))</f>
        <v>-120, 38</v>
      </c>
      <c r="U2834" t="str">
        <f>_xlfn.CONCAT(ROUND(Samples!$A2834, 0), ROUND(Samples!$B2834, 0))</f>
        <v>-12038</v>
      </c>
    </row>
    <row r="2835" spans="19:21" x14ac:dyDescent="0.25">
      <c r="S2835" t="str">
        <f>_xlfn.CONCAT(ROUND(Samples!$A2835, 0), ", ", ROUND(Samples!$B2835, 0))</f>
        <v>-120, 38</v>
      </c>
      <c r="U2835" t="str">
        <f>_xlfn.CONCAT(ROUND(Samples!$A2835, 0), ROUND(Samples!$B2835, 0))</f>
        <v>-12038</v>
      </c>
    </row>
    <row r="2836" spans="19:21" x14ac:dyDescent="0.25">
      <c r="S2836" t="str">
        <f>_xlfn.CONCAT(ROUND(Samples!$A2836, 0), ", ", ROUND(Samples!$B2836, 0))</f>
        <v>-120, 38</v>
      </c>
      <c r="U2836" t="str">
        <f>_xlfn.CONCAT(ROUND(Samples!$A2836, 0), ROUND(Samples!$B2836, 0))</f>
        <v>-12038</v>
      </c>
    </row>
    <row r="2837" spans="19:21" x14ac:dyDescent="0.25">
      <c r="S2837" t="str">
        <f>_xlfn.CONCAT(ROUND(Samples!$A2837, 0), ", ", ROUND(Samples!$B2837, 0))</f>
        <v>-120, 38</v>
      </c>
      <c r="U2837" t="str">
        <f>_xlfn.CONCAT(ROUND(Samples!$A2837, 0), ROUND(Samples!$B2837, 0))</f>
        <v>-12038</v>
      </c>
    </row>
    <row r="2838" spans="19:21" x14ac:dyDescent="0.25">
      <c r="S2838" t="str">
        <f>_xlfn.CONCAT(ROUND(Samples!$A2838, 0), ", ", ROUND(Samples!$B2838, 0))</f>
        <v>-120, 38</v>
      </c>
      <c r="U2838" t="str">
        <f>_xlfn.CONCAT(ROUND(Samples!$A2838, 0), ROUND(Samples!$B2838, 0))</f>
        <v>-12038</v>
      </c>
    </row>
    <row r="2839" spans="19:21" x14ac:dyDescent="0.25">
      <c r="S2839" t="str">
        <f>_xlfn.CONCAT(ROUND(Samples!$A2839, 0), ", ", ROUND(Samples!$B2839, 0))</f>
        <v>-120, 38</v>
      </c>
      <c r="U2839" t="str">
        <f>_xlfn.CONCAT(ROUND(Samples!$A2839, 0), ROUND(Samples!$B2839, 0))</f>
        <v>-12038</v>
      </c>
    </row>
    <row r="2840" spans="19:21" x14ac:dyDescent="0.25">
      <c r="S2840" t="str">
        <f>_xlfn.CONCAT(ROUND(Samples!$A2840, 0), ", ", ROUND(Samples!$B2840, 0))</f>
        <v>-121, 38</v>
      </c>
      <c r="U2840" t="str">
        <f>_xlfn.CONCAT(ROUND(Samples!$A2840, 0), ROUND(Samples!$B2840, 0))</f>
        <v>-12138</v>
      </c>
    </row>
    <row r="2841" spans="19:21" x14ac:dyDescent="0.25">
      <c r="S2841" t="str">
        <f>_xlfn.CONCAT(ROUND(Samples!$A2841, 0), ", ", ROUND(Samples!$B2841, 0))</f>
        <v>-121, 38</v>
      </c>
      <c r="U2841" t="str">
        <f>_xlfn.CONCAT(ROUND(Samples!$A2841, 0), ROUND(Samples!$B2841, 0))</f>
        <v>-12138</v>
      </c>
    </row>
    <row r="2842" spans="19:21" x14ac:dyDescent="0.25">
      <c r="S2842" t="str">
        <f>_xlfn.CONCAT(ROUND(Samples!$A2842, 0), ", ", ROUND(Samples!$B2842, 0))</f>
        <v>-120, 38</v>
      </c>
      <c r="U2842" t="str">
        <f>_xlfn.CONCAT(ROUND(Samples!$A2842, 0), ROUND(Samples!$B2842, 0))</f>
        <v>-12038</v>
      </c>
    </row>
    <row r="2843" spans="19:21" x14ac:dyDescent="0.25">
      <c r="S2843" t="str">
        <f>_xlfn.CONCAT(ROUND(Samples!$A2843, 0), ", ", ROUND(Samples!$B2843, 0))</f>
        <v>-120, 38</v>
      </c>
      <c r="U2843" t="str">
        <f>_xlfn.CONCAT(ROUND(Samples!$A2843, 0), ROUND(Samples!$B2843, 0))</f>
        <v>-12038</v>
      </c>
    </row>
    <row r="2844" spans="19:21" x14ac:dyDescent="0.25">
      <c r="S2844" t="str">
        <f>_xlfn.CONCAT(ROUND(Samples!$A2844, 0), ", ", ROUND(Samples!$B2844, 0))</f>
        <v>-120, 38</v>
      </c>
      <c r="U2844" t="str">
        <f>_xlfn.CONCAT(ROUND(Samples!$A2844, 0), ROUND(Samples!$B2844, 0))</f>
        <v>-12038</v>
      </c>
    </row>
    <row r="2845" spans="19:21" x14ac:dyDescent="0.25">
      <c r="S2845" t="str">
        <f>_xlfn.CONCAT(ROUND(Samples!$A2845, 0), ", ", ROUND(Samples!$B2845, 0))</f>
        <v>-120, 38</v>
      </c>
      <c r="U2845" t="str">
        <f>_xlfn.CONCAT(ROUND(Samples!$A2845, 0), ROUND(Samples!$B2845, 0))</f>
        <v>-12038</v>
      </c>
    </row>
    <row r="2846" spans="19:21" x14ac:dyDescent="0.25">
      <c r="S2846" t="str">
        <f>_xlfn.CONCAT(ROUND(Samples!$A2846, 0), ", ", ROUND(Samples!$B2846, 0))</f>
        <v>-120, 38</v>
      </c>
      <c r="U2846" t="str">
        <f>_xlfn.CONCAT(ROUND(Samples!$A2846, 0), ROUND(Samples!$B2846, 0))</f>
        <v>-12038</v>
      </c>
    </row>
    <row r="2847" spans="19:21" x14ac:dyDescent="0.25">
      <c r="S2847" t="str">
        <f>_xlfn.CONCAT(ROUND(Samples!$A2847, 0), ", ", ROUND(Samples!$B2847, 0))</f>
        <v>-120, 38</v>
      </c>
      <c r="U2847" t="str">
        <f>_xlfn.CONCAT(ROUND(Samples!$A2847, 0), ROUND(Samples!$B2847, 0))</f>
        <v>-12038</v>
      </c>
    </row>
    <row r="2848" spans="19:21" x14ac:dyDescent="0.25">
      <c r="S2848" t="str">
        <f>_xlfn.CONCAT(ROUND(Samples!$A2848, 0), ", ", ROUND(Samples!$B2848, 0))</f>
        <v>-120, 38</v>
      </c>
      <c r="U2848" t="str">
        <f>_xlfn.CONCAT(ROUND(Samples!$A2848, 0), ROUND(Samples!$B2848, 0))</f>
        <v>-12038</v>
      </c>
    </row>
    <row r="2849" spans="19:21" x14ac:dyDescent="0.25">
      <c r="S2849" t="str">
        <f>_xlfn.CONCAT(ROUND(Samples!$A2849, 0), ", ", ROUND(Samples!$B2849, 0))</f>
        <v>-120, 38</v>
      </c>
      <c r="U2849" t="str">
        <f>_xlfn.CONCAT(ROUND(Samples!$A2849, 0), ROUND(Samples!$B2849, 0))</f>
        <v>-12038</v>
      </c>
    </row>
    <row r="2850" spans="19:21" x14ac:dyDescent="0.25">
      <c r="S2850" t="str">
        <f>_xlfn.CONCAT(ROUND(Samples!$A2850, 0), ", ", ROUND(Samples!$B2850, 0))</f>
        <v>-120, 38</v>
      </c>
      <c r="U2850" t="str">
        <f>_xlfn.CONCAT(ROUND(Samples!$A2850, 0), ROUND(Samples!$B2850, 0))</f>
        <v>-12038</v>
      </c>
    </row>
    <row r="2851" spans="19:21" x14ac:dyDescent="0.25">
      <c r="S2851" t="str">
        <f>_xlfn.CONCAT(ROUND(Samples!$A2851, 0), ", ", ROUND(Samples!$B2851, 0))</f>
        <v>-120, 38</v>
      </c>
      <c r="U2851" t="str">
        <f>_xlfn.CONCAT(ROUND(Samples!$A2851, 0), ROUND(Samples!$B2851, 0))</f>
        <v>-12038</v>
      </c>
    </row>
    <row r="2852" spans="19:21" x14ac:dyDescent="0.25">
      <c r="S2852" t="str">
        <f>_xlfn.CONCAT(ROUND(Samples!$A2852, 0), ", ", ROUND(Samples!$B2852, 0))</f>
        <v>-121, 38</v>
      </c>
      <c r="U2852" t="str">
        <f>_xlfn.CONCAT(ROUND(Samples!$A2852, 0), ROUND(Samples!$B2852, 0))</f>
        <v>-12138</v>
      </c>
    </row>
    <row r="2853" spans="19:21" x14ac:dyDescent="0.25">
      <c r="S2853" t="str">
        <f>_xlfn.CONCAT(ROUND(Samples!$A2853, 0), ", ", ROUND(Samples!$B2853, 0))</f>
        <v>-121, 38</v>
      </c>
      <c r="U2853" t="str">
        <f>_xlfn.CONCAT(ROUND(Samples!$A2853, 0), ROUND(Samples!$B2853, 0))</f>
        <v>-12138</v>
      </c>
    </row>
    <row r="2854" spans="19:21" x14ac:dyDescent="0.25">
      <c r="S2854" t="str">
        <f>_xlfn.CONCAT(ROUND(Samples!$A2854, 0), ", ", ROUND(Samples!$B2854, 0))</f>
        <v>-120, 38</v>
      </c>
      <c r="U2854" t="str">
        <f>_xlfn.CONCAT(ROUND(Samples!$A2854, 0), ROUND(Samples!$B2854, 0))</f>
        <v>-12038</v>
      </c>
    </row>
    <row r="2855" spans="19:21" x14ac:dyDescent="0.25">
      <c r="S2855" t="str">
        <f>_xlfn.CONCAT(ROUND(Samples!$A2855, 0), ", ", ROUND(Samples!$B2855, 0))</f>
        <v>-120, 38</v>
      </c>
      <c r="U2855" t="str">
        <f>_xlfn.CONCAT(ROUND(Samples!$A2855, 0), ROUND(Samples!$B2855, 0))</f>
        <v>-12038</v>
      </c>
    </row>
    <row r="2856" spans="19:21" x14ac:dyDescent="0.25">
      <c r="S2856" t="str">
        <f>_xlfn.CONCAT(ROUND(Samples!$A2856, 0), ", ", ROUND(Samples!$B2856, 0))</f>
        <v>-120, 38</v>
      </c>
      <c r="U2856" t="str">
        <f>_xlfn.CONCAT(ROUND(Samples!$A2856, 0), ROUND(Samples!$B2856, 0))</f>
        <v>-12038</v>
      </c>
    </row>
    <row r="2857" spans="19:21" x14ac:dyDescent="0.25">
      <c r="S2857" t="str">
        <f>_xlfn.CONCAT(ROUND(Samples!$A2857, 0), ", ", ROUND(Samples!$B2857, 0))</f>
        <v>-120, 38</v>
      </c>
      <c r="U2857" t="str">
        <f>_xlfn.CONCAT(ROUND(Samples!$A2857, 0), ROUND(Samples!$B2857, 0))</f>
        <v>-12038</v>
      </c>
    </row>
    <row r="2858" spans="19:21" x14ac:dyDescent="0.25">
      <c r="S2858" t="str">
        <f>_xlfn.CONCAT(ROUND(Samples!$A2858, 0), ", ", ROUND(Samples!$B2858, 0))</f>
        <v>-120, 38</v>
      </c>
      <c r="U2858" t="str">
        <f>_xlfn.CONCAT(ROUND(Samples!$A2858, 0), ROUND(Samples!$B2858, 0))</f>
        <v>-12038</v>
      </c>
    </row>
    <row r="2859" spans="19:21" x14ac:dyDescent="0.25">
      <c r="S2859" t="str">
        <f>_xlfn.CONCAT(ROUND(Samples!$A2859, 0), ", ", ROUND(Samples!$B2859, 0))</f>
        <v>-120, 38</v>
      </c>
      <c r="U2859" t="str">
        <f>_xlfn.CONCAT(ROUND(Samples!$A2859, 0), ROUND(Samples!$B2859, 0))</f>
        <v>-12038</v>
      </c>
    </row>
    <row r="2860" spans="19:21" x14ac:dyDescent="0.25">
      <c r="S2860" t="str">
        <f>_xlfn.CONCAT(ROUND(Samples!$A2860, 0), ", ", ROUND(Samples!$B2860, 0))</f>
        <v>-120, 38</v>
      </c>
      <c r="U2860" t="str">
        <f>_xlfn.CONCAT(ROUND(Samples!$A2860, 0), ROUND(Samples!$B2860, 0))</f>
        <v>-12038</v>
      </c>
    </row>
    <row r="2861" spans="19:21" x14ac:dyDescent="0.25">
      <c r="S2861" t="str">
        <f>_xlfn.CONCAT(ROUND(Samples!$A2861, 0), ", ", ROUND(Samples!$B2861, 0))</f>
        <v>-120, 38</v>
      </c>
      <c r="U2861" t="str">
        <f>_xlfn.CONCAT(ROUND(Samples!$A2861, 0), ROUND(Samples!$B2861, 0))</f>
        <v>-12038</v>
      </c>
    </row>
    <row r="2862" spans="19:21" x14ac:dyDescent="0.25">
      <c r="S2862" t="str">
        <f>_xlfn.CONCAT(ROUND(Samples!$A2862, 0), ", ", ROUND(Samples!$B2862, 0))</f>
        <v>-120, 38</v>
      </c>
      <c r="U2862" t="str">
        <f>_xlfn.CONCAT(ROUND(Samples!$A2862, 0), ROUND(Samples!$B2862, 0))</f>
        <v>-12038</v>
      </c>
    </row>
    <row r="2863" spans="19:21" x14ac:dyDescent="0.25">
      <c r="S2863" t="str">
        <f>_xlfn.CONCAT(ROUND(Samples!$A2863, 0), ", ", ROUND(Samples!$B2863, 0))</f>
        <v>-120, 38</v>
      </c>
      <c r="U2863" t="str">
        <f>_xlfn.CONCAT(ROUND(Samples!$A2863, 0), ROUND(Samples!$B2863, 0))</f>
        <v>-12038</v>
      </c>
    </row>
    <row r="2864" spans="19:21" x14ac:dyDescent="0.25">
      <c r="S2864" t="str">
        <f>_xlfn.CONCAT(ROUND(Samples!$A2864, 0), ", ", ROUND(Samples!$B2864, 0))</f>
        <v>-120, 38</v>
      </c>
      <c r="U2864" t="str">
        <f>_xlfn.CONCAT(ROUND(Samples!$A2864, 0), ROUND(Samples!$B2864, 0))</f>
        <v>-12038</v>
      </c>
    </row>
    <row r="2865" spans="19:21" x14ac:dyDescent="0.25">
      <c r="S2865" t="str">
        <f>_xlfn.CONCAT(ROUND(Samples!$A2865, 0), ", ", ROUND(Samples!$B2865, 0))</f>
        <v>-120, 38</v>
      </c>
      <c r="U2865" t="str">
        <f>_xlfn.CONCAT(ROUND(Samples!$A2865, 0), ROUND(Samples!$B2865, 0))</f>
        <v>-12038</v>
      </c>
    </row>
    <row r="2866" spans="19:21" x14ac:dyDescent="0.25">
      <c r="S2866" t="str">
        <f>_xlfn.CONCAT(ROUND(Samples!$A2866, 0), ", ", ROUND(Samples!$B2866, 0))</f>
        <v>-120, 38</v>
      </c>
      <c r="U2866" t="str">
        <f>_xlfn.CONCAT(ROUND(Samples!$A2866, 0), ROUND(Samples!$B2866, 0))</f>
        <v>-12038</v>
      </c>
    </row>
    <row r="2867" spans="19:21" x14ac:dyDescent="0.25">
      <c r="S2867" t="str">
        <f>_xlfn.CONCAT(ROUND(Samples!$A2867, 0), ", ", ROUND(Samples!$B2867, 0))</f>
        <v>-120, 39</v>
      </c>
      <c r="U2867" t="str">
        <f>_xlfn.CONCAT(ROUND(Samples!$A2867, 0), ROUND(Samples!$B2867, 0))</f>
        <v>-12039</v>
      </c>
    </row>
    <row r="2868" spans="19:21" x14ac:dyDescent="0.25">
      <c r="S2868" t="str">
        <f>_xlfn.CONCAT(ROUND(Samples!$A2868, 0), ", ", ROUND(Samples!$B2868, 0))</f>
        <v>-120, 39</v>
      </c>
      <c r="U2868" t="str">
        <f>_xlfn.CONCAT(ROUND(Samples!$A2868, 0), ROUND(Samples!$B2868, 0))</f>
        <v>-12039</v>
      </c>
    </row>
    <row r="2869" spans="19:21" x14ac:dyDescent="0.25">
      <c r="S2869" t="str">
        <f>_xlfn.CONCAT(ROUND(Samples!$A2869, 0), ", ", ROUND(Samples!$B2869, 0))</f>
        <v>-120, 39</v>
      </c>
      <c r="U2869" t="str">
        <f>_xlfn.CONCAT(ROUND(Samples!$A2869, 0), ROUND(Samples!$B2869, 0))</f>
        <v>-12039</v>
      </c>
    </row>
    <row r="2870" spans="19:21" x14ac:dyDescent="0.25">
      <c r="S2870" t="str">
        <f>_xlfn.CONCAT(ROUND(Samples!$A2870, 0), ", ", ROUND(Samples!$B2870, 0))</f>
        <v>-120, 39</v>
      </c>
      <c r="U2870" t="str">
        <f>_xlfn.CONCAT(ROUND(Samples!$A2870, 0), ROUND(Samples!$B2870, 0))</f>
        <v>-12039</v>
      </c>
    </row>
    <row r="2871" spans="19:21" x14ac:dyDescent="0.25">
      <c r="S2871" t="str">
        <f>_xlfn.CONCAT(ROUND(Samples!$A2871, 0), ", ", ROUND(Samples!$B2871, 0))</f>
        <v>-120, 39</v>
      </c>
      <c r="U2871" t="str">
        <f>_xlfn.CONCAT(ROUND(Samples!$A2871, 0), ROUND(Samples!$B2871, 0))</f>
        <v>-12039</v>
      </c>
    </row>
    <row r="2872" spans="19:21" x14ac:dyDescent="0.25">
      <c r="S2872" t="str">
        <f>_xlfn.CONCAT(ROUND(Samples!$A2872, 0), ", ", ROUND(Samples!$B2872, 0))</f>
        <v>-120, 39</v>
      </c>
      <c r="U2872" t="str">
        <f>_xlfn.CONCAT(ROUND(Samples!$A2872, 0), ROUND(Samples!$B2872, 0))</f>
        <v>-12039</v>
      </c>
    </row>
    <row r="2873" spans="19:21" x14ac:dyDescent="0.25">
      <c r="S2873" t="str">
        <f>_xlfn.CONCAT(ROUND(Samples!$A2873, 0), ", ", ROUND(Samples!$B2873, 0))</f>
        <v>-120, 39</v>
      </c>
      <c r="U2873" t="str">
        <f>_xlfn.CONCAT(ROUND(Samples!$A2873, 0), ROUND(Samples!$B2873, 0))</f>
        <v>-12039</v>
      </c>
    </row>
    <row r="2874" spans="19:21" x14ac:dyDescent="0.25">
      <c r="S2874" t="str">
        <f>_xlfn.CONCAT(ROUND(Samples!$A2874, 0), ", ", ROUND(Samples!$B2874, 0))</f>
        <v>-120, 39</v>
      </c>
      <c r="U2874" t="str">
        <f>_xlfn.CONCAT(ROUND(Samples!$A2874, 0), ROUND(Samples!$B2874, 0))</f>
        <v>-12039</v>
      </c>
    </row>
    <row r="2875" spans="19:21" x14ac:dyDescent="0.25">
      <c r="S2875" t="str">
        <f>_xlfn.CONCAT(ROUND(Samples!$A2875, 0), ", ", ROUND(Samples!$B2875, 0))</f>
        <v>-120, 39</v>
      </c>
      <c r="U2875" t="str">
        <f>_xlfn.CONCAT(ROUND(Samples!$A2875, 0), ROUND(Samples!$B2875, 0))</f>
        <v>-12039</v>
      </c>
    </row>
    <row r="2876" spans="19:21" x14ac:dyDescent="0.25">
      <c r="S2876" t="str">
        <f>_xlfn.CONCAT(ROUND(Samples!$A2876, 0), ", ", ROUND(Samples!$B2876, 0))</f>
        <v>-120, 39</v>
      </c>
      <c r="U2876" t="str">
        <f>_xlfn.CONCAT(ROUND(Samples!$A2876, 0), ROUND(Samples!$B2876, 0))</f>
        <v>-12039</v>
      </c>
    </row>
    <row r="2877" spans="19:21" x14ac:dyDescent="0.25">
      <c r="S2877" t="str">
        <f>_xlfn.CONCAT(ROUND(Samples!$A2877, 0), ", ", ROUND(Samples!$B2877, 0))</f>
        <v>-120, 39</v>
      </c>
      <c r="U2877" t="str">
        <f>_xlfn.CONCAT(ROUND(Samples!$A2877, 0), ROUND(Samples!$B2877, 0))</f>
        <v>-12039</v>
      </c>
    </row>
    <row r="2878" spans="19:21" x14ac:dyDescent="0.25">
      <c r="S2878" t="str">
        <f>_xlfn.CONCAT(ROUND(Samples!$A2878, 0), ", ", ROUND(Samples!$B2878, 0))</f>
        <v>-120, 39</v>
      </c>
      <c r="U2878" t="str">
        <f>_xlfn.CONCAT(ROUND(Samples!$A2878, 0), ROUND(Samples!$B2878, 0))</f>
        <v>-12039</v>
      </c>
    </row>
    <row r="2879" spans="19:21" x14ac:dyDescent="0.25">
      <c r="S2879" t="str">
        <f>_xlfn.CONCAT(ROUND(Samples!$A2879, 0), ", ", ROUND(Samples!$B2879, 0))</f>
        <v>-120, 39</v>
      </c>
      <c r="U2879" t="str">
        <f>_xlfn.CONCAT(ROUND(Samples!$A2879, 0), ROUND(Samples!$B2879, 0))</f>
        <v>-12039</v>
      </c>
    </row>
    <row r="2880" spans="19:21" x14ac:dyDescent="0.25">
      <c r="S2880" t="str">
        <f>_xlfn.CONCAT(ROUND(Samples!$A2880, 0), ", ", ROUND(Samples!$B2880, 0))</f>
        <v>-120, 39</v>
      </c>
      <c r="U2880" t="str">
        <f>_xlfn.CONCAT(ROUND(Samples!$A2880, 0), ROUND(Samples!$B2880, 0))</f>
        <v>-12039</v>
      </c>
    </row>
    <row r="2881" spans="19:21" x14ac:dyDescent="0.25">
      <c r="S2881" t="str">
        <f>_xlfn.CONCAT(ROUND(Samples!$A2881, 0), ", ", ROUND(Samples!$B2881, 0))</f>
        <v>-120, 39</v>
      </c>
      <c r="U2881" t="str">
        <f>_xlfn.CONCAT(ROUND(Samples!$A2881, 0), ROUND(Samples!$B2881, 0))</f>
        <v>-12039</v>
      </c>
    </row>
    <row r="2882" spans="19:21" x14ac:dyDescent="0.25">
      <c r="S2882" t="str">
        <f>_xlfn.CONCAT(ROUND(Samples!$A2882, 0), ", ", ROUND(Samples!$B2882, 0))</f>
        <v>-120, 39</v>
      </c>
      <c r="U2882" t="str">
        <f>_xlfn.CONCAT(ROUND(Samples!$A2882, 0), ROUND(Samples!$B2882, 0))</f>
        <v>-12039</v>
      </c>
    </row>
    <row r="2883" spans="19:21" x14ac:dyDescent="0.25">
      <c r="S2883" t="str">
        <f>_xlfn.CONCAT(ROUND(Samples!$A2883, 0), ", ", ROUND(Samples!$B2883, 0))</f>
        <v>-120, 39</v>
      </c>
      <c r="U2883" t="str">
        <f>_xlfn.CONCAT(ROUND(Samples!$A2883, 0), ROUND(Samples!$B2883, 0))</f>
        <v>-12039</v>
      </c>
    </row>
    <row r="2884" spans="19:21" x14ac:dyDescent="0.25">
      <c r="S2884" t="str">
        <f>_xlfn.CONCAT(ROUND(Samples!$A2884, 0), ", ", ROUND(Samples!$B2884, 0))</f>
        <v>-120, 39</v>
      </c>
      <c r="U2884" t="str">
        <f>_xlfn.CONCAT(ROUND(Samples!$A2884, 0), ROUND(Samples!$B2884, 0))</f>
        <v>-12039</v>
      </c>
    </row>
    <row r="2885" spans="19:21" x14ac:dyDescent="0.25">
      <c r="S2885" t="str">
        <f>_xlfn.CONCAT(ROUND(Samples!$A2885, 0), ", ", ROUND(Samples!$B2885, 0))</f>
        <v>-120, 39</v>
      </c>
      <c r="U2885" t="str">
        <f>_xlfn.CONCAT(ROUND(Samples!$A2885, 0), ROUND(Samples!$B2885, 0))</f>
        <v>-12039</v>
      </c>
    </row>
    <row r="2886" spans="19:21" x14ac:dyDescent="0.25">
      <c r="S2886" t="str">
        <f>_xlfn.CONCAT(ROUND(Samples!$A2886, 0), ", ", ROUND(Samples!$B2886, 0))</f>
        <v>-120, 39</v>
      </c>
      <c r="U2886" t="str">
        <f>_xlfn.CONCAT(ROUND(Samples!$A2886, 0), ROUND(Samples!$B2886, 0))</f>
        <v>-12039</v>
      </c>
    </row>
    <row r="2887" spans="19:21" x14ac:dyDescent="0.25">
      <c r="S2887" t="str">
        <f>_xlfn.CONCAT(ROUND(Samples!$A2887, 0), ", ", ROUND(Samples!$B2887, 0))</f>
        <v>-120, 39</v>
      </c>
      <c r="U2887" t="str">
        <f>_xlfn.CONCAT(ROUND(Samples!$A2887, 0), ROUND(Samples!$B2887, 0))</f>
        <v>-12039</v>
      </c>
    </row>
    <row r="2888" spans="19:21" x14ac:dyDescent="0.25">
      <c r="S2888" t="str">
        <f>_xlfn.CONCAT(ROUND(Samples!$A2888, 0), ", ", ROUND(Samples!$B2888, 0))</f>
        <v>-120, 39</v>
      </c>
      <c r="U2888" t="str">
        <f>_xlfn.CONCAT(ROUND(Samples!$A2888, 0), ROUND(Samples!$B2888, 0))</f>
        <v>-12039</v>
      </c>
    </row>
    <row r="2889" spans="19:21" x14ac:dyDescent="0.25">
      <c r="S2889" t="str">
        <f>_xlfn.CONCAT(ROUND(Samples!$A2889, 0), ", ", ROUND(Samples!$B2889, 0))</f>
        <v>-120, 39</v>
      </c>
      <c r="U2889" t="str">
        <f>_xlfn.CONCAT(ROUND(Samples!$A2889, 0), ROUND(Samples!$B2889, 0))</f>
        <v>-12039</v>
      </c>
    </row>
    <row r="2890" spans="19:21" x14ac:dyDescent="0.25">
      <c r="S2890" t="str">
        <f>_xlfn.CONCAT(ROUND(Samples!$A2890, 0), ", ", ROUND(Samples!$B2890, 0))</f>
        <v>-120, 39</v>
      </c>
      <c r="U2890" t="str">
        <f>_xlfn.CONCAT(ROUND(Samples!$A2890, 0), ROUND(Samples!$B2890, 0))</f>
        <v>-12039</v>
      </c>
    </row>
    <row r="2891" spans="19:21" x14ac:dyDescent="0.25">
      <c r="S2891" t="str">
        <f>_xlfn.CONCAT(ROUND(Samples!$A2891, 0), ", ", ROUND(Samples!$B2891, 0))</f>
        <v>-120, 39</v>
      </c>
      <c r="U2891" t="str">
        <f>_xlfn.CONCAT(ROUND(Samples!$A2891, 0), ROUND(Samples!$B2891, 0))</f>
        <v>-12039</v>
      </c>
    </row>
    <row r="2892" spans="19:21" x14ac:dyDescent="0.25">
      <c r="S2892" t="str">
        <f>_xlfn.CONCAT(ROUND(Samples!$A2892, 0), ", ", ROUND(Samples!$B2892, 0))</f>
        <v>-120, 39</v>
      </c>
      <c r="U2892" t="str">
        <f>_xlfn.CONCAT(ROUND(Samples!$A2892, 0), ROUND(Samples!$B2892, 0))</f>
        <v>-12039</v>
      </c>
    </row>
    <row r="2893" spans="19:21" x14ac:dyDescent="0.25">
      <c r="S2893" t="str">
        <f>_xlfn.CONCAT(ROUND(Samples!$A2893, 0), ", ", ROUND(Samples!$B2893, 0))</f>
        <v>-120, 39</v>
      </c>
      <c r="U2893" t="str">
        <f>_xlfn.CONCAT(ROUND(Samples!$A2893, 0), ROUND(Samples!$B2893, 0))</f>
        <v>-12039</v>
      </c>
    </row>
    <row r="2894" spans="19:21" x14ac:dyDescent="0.25">
      <c r="S2894" t="str">
        <f>_xlfn.CONCAT(ROUND(Samples!$A2894, 0), ", ", ROUND(Samples!$B2894, 0))</f>
        <v>-120, 39</v>
      </c>
      <c r="U2894" t="str">
        <f>_xlfn.CONCAT(ROUND(Samples!$A2894, 0), ROUND(Samples!$B2894, 0))</f>
        <v>-12039</v>
      </c>
    </row>
    <row r="2895" spans="19:21" x14ac:dyDescent="0.25">
      <c r="S2895" t="str">
        <f>_xlfn.CONCAT(ROUND(Samples!$A2895, 0), ", ", ROUND(Samples!$B2895, 0))</f>
        <v>-120, 39</v>
      </c>
      <c r="U2895" t="str">
        <f>_xlfn.CONCAT(ROUND(Samples!$A2895, 0), ROUND(Samples!$B2895, 0))</f>
        <v>-12039</v>
      </c>
    </row>
    <row r="2896" spans="19:21" x14ac:dyDescent="0.25">
      <c r="S2896" t="str">
        <f>_xlfn.CONCAT(ROUND(Samples!$A2896, 0), ", ", ROUND(Samples!$B2896, 0))</f>
        <v>-120, 39</v>
      </c>
      <c r="U2896" t="str">
        <f>_xlfn.CONCAT(ROUND(Samples!$A2896, 0), ROUND(Samples!$B2896, 0))</f>
        <v>-12039</v>
      </c>
    </row>
    <row r="2897" spans="19:21" x14ac:dyDescent="0.25">
      <c r="S2897" t="str">
        <f>_xlfn.CONCAT(ROUND(Samples!$A2897, 0), ", ", ROUND(Samples!$B2897, 0))</f>
        <v>-120, 39</v>
      </c>
      <c r="U2897" t="str">
        <f>_xlfn.CONCAT(ROUND(Samples!$A2897, 0), ROUND(Samples!$B2897, 0))</f>
        <v>-12039</v>
      </c>
    </row>
    <row r="2898" spans="19:21" x14ac:dyDescent="0.25">
      <c r="S2898" t="str">
        <f>_xlfn.CONCAT(ROUND(Samples!$A2898, 0), ", ", ROUND(Samples!$B2898, 0))</f>
        <v>-120, 39</v>
      </c>
      <c r="U2898" t="str">
        <f>_xlfn.CONCAT(ROUND(Samples!$A2898, 0), ROUND(Samples!$B2898, 0))</f>
        <v>-12039</v>
      </c>
    </row>
    <row r="2899" spans="19:21" x14ac:dyDescent="0.25">
      <c r="S2899" t="str">
        <f>_xlfn.CONCAT(ROUND(Samples!$A2899, 0), ", ", ROUND(Samples!$B2899, 0))</f>
        <v>-120, 39</v>
      </c>
      <c r="U2899" t="str">
        <f>_xlfn.CONCAT(ROUND(Samples!$A2899, 0), ROUND(Samples!$B2899, 0))</f>
        <v>-12039</v>
      </c>
    </row>
    <row r="2900" spans="19:21" x14ac:dyDescent="0.25">
      <c r="S2900" t="str">
        <f>_xlfn.CONCAT(ROUND(Samples!$A2900, 0), ", ", ROUND(Samples!$B2900, 0))</f>
        <v>-120, 39</v>
      </c>
      <c r="U2900" t="str">
        <f>_xlfn.CONCAT(ROUND(Samples!$A2900, 0), ROUND(Samples!$B2900, 0))</f>
        <v>-12039</v>
      </c>
    </row>
    <row r="2901" spans="19:21" x14ac:dyDescent="0.25">
      <c r="S2901" t="str">
        <f>_xlfn.CONCAT(ROUND(Samples!$A2901, 0), ", ", ROUND(Samples!$B2901, 0))</f>
        <v>-120, 39</v>
      </c>
      <c r="U2901" t="str">
        <f>_xlfn.CONCAT(ROUND(Samples!$A2901, 0), ROUND(Samples!$B2901, 0))</f>
        <v>-12039</v>
      </c>
    </row>
    <row r="2902" spans="19:21" x14ac:dyDescent="0.25">
      <c r="S2902" t="str">
        <f>_xlfn.CONCAT(ROUND(Samples!$A2902, 0), ", ", ROUND(Samples!$B2902, 0))</f>
        <v>-120, 39</v>
      </c>
      <c r="U2902" t="str">
        <f>_xlfn.CONCAT(ROUND(Samples!$A2902, 0), ROUND(Samples!$B2902, 0))</f>
        <v>-12039</v>
      </c>
    </row>
    <row r="2903" spans="19:21" x14ac:dyDescent="0.25">
      <c r="S2903" t="str">
        <f>_xlfn.CONCAT(ROUND(Samples!$A2903, 0), ", ", ROUND(Samples!$B2903, 0))</f>
        <v>-120, 39</v>
      </c>
      <c r="U2903" t="str">
        <f>_xlfn.CONCAT(ROUND(Samples!$A2903, 0), ROUND(Samples!$B2903, 0))</f>
        <v>-12039</v>
      </c>
    </row>
    <row r="2904" spans="19:21" x14ac:dyDescent="0.25">
      <c r="S2904" t="str">
        <f>_xlfn.CONCAT(ROUND(Samples!$A2904, 0), ", ", ROUND(Samples!$B2904, 0))</f>
        <v>-120, 39</v>
      </c>
      <c r="U2904" t="str">
        <f>_xlfn.CONCAT(ROUND(Samples!$A2904, 0), ROUND(Samples!$B2904, 0))</f>
        <v>-12039</v>
      </c>
    </row>
    <row r="2905" spans="19:21" x14ac:dyDescent="0.25">
      <c r="S2905" t="str">
        <f>_xlfn.CONCAT(ROUND(Samples!$A2905, 0), ", ", ROUND(Samples!$B2905, 0))</f>
        <v>-120, 39</v>
      </c>
      <c r="U2905" t="str">
        <f>_xlfn.CONCAT(ROUND(Samples!$A2905, 0), ROUND(Samples!$B2905, 0))</f>
        <v>-12039</v>
      </c>
    </row>
    <row r="2906" spans="19:21" x14ac:dyDescent="0.25">
      <c r="S2906" t="str">
        <f>_xlfn.CONCAT(ROUND(Samples!$A2906, 0), ", ", ROUND(Samples!$B2906, 0))</f>
        <v>-120, 39</v>
      </c>
      <c r="U2906" t="str">
        <f>_xlfn.CONCAT(ROUND(Samples!$A2906, 0), ROUND(Samples!$B2906, 0))</f>
        <v>-12039</v>
      </c>
    </row>
    <row r="2907" spans="19:21" x14ac:dyDescent="0.25">
      <c r="S2907" t="str">
        <f>_xlfn.CONCAT(ROUND(Samples!$A2907, 0), ", ", ROUND(Samples!$B2907, 0))</f>
        <v>-120, 39</v>
      </c>
      <c r="U2907" t="str">
        <f>_xlfn.CONCAT(ROUND(Samples!$A2907, 0), ROUND(Samples!$B2907, 0))</f>
        <v>-12039</v>
      </c>
    </row>
    <row r="2908" spans="19:21" x14ac:dyDescent="0.25">
      <c r="S2908" t="str">
        <f>_xlfn.CONCAT(ROUND(Samples!$A2908, 0), ", ", ROUND(Samples!$B2908, 0))</f>
        <v>-120, 39</v>
      </c>
      <c r="U2908" t="str">
        <f>_xlfn.CONCAT(ROUND(Samples!$A2908, 0), ROUND(Samples!$B2908, 0))</f>
        <v>-12039</v>
      </c>
    </row>
    <row r="2909" spans="19:21" x14ac:dyDescent="0.25">
      <c r="S2909" t="str">
        <f>_xlfn.CONCAT(ROUND(Samples!$A2909, 0), ", ", ROUND(Samples!$B2909, 0))</f>
        <v>-120, 39</v>
      </c>
      <c r="U2909" t="str">
        <f>_xlfn.CONCAT(ROUND(Samples!$A2909, 0), ROUND(Samples!$B2909, 0))</f>
        <v>-12039</v>
      </c>
    </row>
    <row r="2910" spans="19:21" x14ac:dyDescent="0.25">
      <c r="S2910" t="str">
        <f>_xlfn.CONCAT(ROUND(Samples!$A2910, 0), ", ", ROUND(Samples!$B2910, 0))</f>
        <v>-120, 39</v>
      </c>
      <c r="U2910" t="str">
        <f>_xlfn.CONCAT(ROUND(Samples!$A2910, 0), ROUND(Samples!$B2910, 0))</f>
        <v>-12039</v>
      </c>
    </row>
    <row r="2911" spans="19:21" x14ac:dyDescent="0.25">
      <c r="S2911" t="str">
        <f>_xlfn.CONCAT(ROUND(Samples!$A2911, 0), ", ", ROUND(Samples!$B2911, 0))</f>
        <v>-120, 39</v>
      </c>
      <c r="U2911" t="str">
        <f>_xlfn.CONCAT(ROUND(Samples!$A2911, 0), ROUND(Samples!$B2911, 0))</f>
        <v>-12039</v>
      </c>
    </row>
    <row r="2912" spans="19:21" x14ac:dyDescent="0.25">
      <c r="S2912" t="str">
        <f>_xlfn.CONCAT(ROUND(Samples!$A2912, 0), ", ", ROUND(Samples!$B2912, 0))</f>
        <v>-120, 39</v>
      </c>
      <c r="U2912" t="str">
        <f>_xlfn.CONCAT(ROUND(Samples!$A2912, 0), ROUND(Samples!$B2912, 0))</f>
        <v>-12039</v>
      </c>
    </row>
    <row r="2913" spans="19:21" x14ac:dyDescent="0.25">
      <c r="S2913" t="str">
        <f>_xlfn.CONCAT(ROUND(Samples!$A2913, 0), ", ", ROUND(Samples!$B2913, 0))</f>
        <v>-120, 39</v>
      </c>
      <c r="U2913" t="str">
        <f>_xlfn.CONCAT(ROUND(Samples!$A2913, 0), ROUND(Samples!$B2913, 0))</f>
        <v>-12039</v>
      </c>
    </row>
    <row r="2914" spans="19:21" x14ac:dyDescent="0.25">
      <c r="S2914" t="str">
        <f>_xlfn.CONCAT(ROUND(Samples!$A2914, 0), ", ", ROUND(Samples!$B2914, 0))</f>
        <v>-120, 39</v>
      </c>
      <c r="U2914" t="str">
        <f>_xlfn.CONCAT(ROUND(Samples!$A2914, 0), ROUND(Samples!$B2914, 0))</f>
        <v>-12039</v>
      </c>
    </row>
    <row r="2915" spans="19:21" x14ac:dyDescent="0.25">
      <c r="S2915" t="str">
        <f>_xlfn.CONCAT(ROUND(Samples!$A2915, 0), ", ", ROUND(Samples!$B2915, 0))</f>
        <v>-120, 39</v>
      </c>
      <c r="U2915" t="str">
        <f>_xlfn.CONCAT(ROUND(Samples!$A2915, 0), ROUND(Samples!$B2915, 0))</f>
        <v>-12039</v>
      </c>
    </row>
    <row r="2916" spans="19:21" x14ac:dyDescent="0.25">
      <c r="S2916" t="str">
        <f>_xlfn.CONCAT(ROUND(Samples!$A2916, 0), ", ", ROUND(Samples!$B2916, 0))</f>
        <v>-121, 39</v>
      </c>
      <c r="U2916" t="str">
        <f>_xlfn.CONCAT(ROUND(Samples!$A2916, 0), ROUND(Samples!$B2916, 0))</f>
        <v>-12139</v>
      </c>
    </row>
    <row r="2917" spans="19:21" x14ac:dyDescent="0.25">
      <c r="S2917" t="str">
        <f>_xlfn.CONCAT(ROUND(Samples!$A2917, 0), ", ", ROUND(Samples!$B2917, 0))</f>
        <v>-120, 39</v>
      </c>
      <c r="U2917" t="str">
        <f>_xlfn.CONCAT(ROUND(Samples!$A2917, 0), ROUND(Samples!$B2917, 0))</f>
        <v>-12039</v>
      </c>
    </row>
    <row r="2918" spans="19:21" x14ac:dyDescent="0.25">
      <c r="S2918" t="str">
        <f>_xlfn.CONCAT(ROUND(Samples!$A2918, 0), ", ", ROUND(Samples!$B2918, 0))</f>
        <v>-120, 39</v>
      </c>
      <c r="U2918" t="str">
        <f>_xlfn.CONCAT(ROUND(Samples!$A2918, 0), ROUND(Samples!$B2918, 0))</f>
        <v>-12039</v>
      </c>
    </row>
    <row r="2919" spans="19:21" x14ac:dyDescent="0.25">
      <c r="S2919" t="str">
        <f>_xlfn.CONCAT(ROUND(Samples!$A2919, 0), ", ", ROUND(Samples!$B2919, 0))</f>
        <v>-120, 39</v>
      </c>
      <c r="U2919" t="str">
        <f>_xlfn.CONCAT(ROUND(Samples!$A2919, 0), ROUND(Samples!$B2919, 0))</f>
        <v>-12039</v>
      </c>
    </row>
    <row r="2920" spans="19:21" x14ac:dyDescent="0.25">
      <c r="S2920" t="str">
        <f>_xlfn.CONCAT(ROUND(Samples!$A2920, 0), ", ", ROUND(Samples!$B2920, 0))</f>
        <v>-120, 39</v>
      </c>
      <c r="U2920" t="str">
        <f>_xlfn.CONCAT(ROUND(Samples!$A2920, 0), ROUND(Samples!$B2920, 0))</f>
        <v>-12039</v>
      </c>
    </row>
    <row r="2921" spans="19:21" x14ac:dyDescent="0.25">
      <c r="S2921" t="str">
        <f>_xlfn.CONCAT(ROUND(Samples!$A2921, 0), ", ", ROUND(Samples!$B2921, 0))</f>
        <v>-120, 39</v>
      </c>
      <c r="U2921" t="str">
        <f>_xlfn.CONCAT(ROUND(Samples!$A2921, 0), ROUND(Samples!$B2921, 0))</f>
        <v>-12039</v>
      </c>
    </row>
    <row r="2922" spans="19:21" x14ac:dyDescent="0.25">
      <c r="S2922" t="str">
        <f>_xlfn.CONCAT(ROUND(Samples!$A2922, 0), ", ", ROUND(Samples!$B2922, 0))</f>
        <v>-120, 39</v>
      </c>
      <c r="U2922" t="str">
        <f>_xlfn.CONCAT(ROUND(Samples!$A2922, 0), ROUND(Samples!$B2922, 0))</f>
        <v>-12039</v>
      </c>
    </row>
    <row r="2923" spans="19:21" x14ac:dyDescent="0.25">
      <c r="S2923" t="str">
        <f>_xlfn.CONCAT(ROUND(Samples!$A2923, 0), ", ", ROUND(Samples!$B2923, 0))</f>
        <v>-120, 39</v>
      </c>
      <c r="U2923" t="str">
        <f>_xlfn.CONCAT(ROUND(Samples!$A2923, 0), ROUND(Samples!$B2923, 0))</f>
        <v>-12039</v>
      </c>
    </row>
    <row r="2924" spans="19:21" x14ac:dyDescent="0.25">
      <c r="S2924" t="str">
        <f>_xlfn.CONCAT(ROUND(Samples!$A2924, 0), ", ", ROUND(Samples!$B2924, 0))</f>
        <v>-121, 39</v>
      </c>
      <c r="U2924" t="str">
        <f>_xlfn.CONCAT(ROUND(Samples!$A2924, 0), ROUND(Samples!$B2924, 0))</f>
        <v>-12139</v>
      </c>
    </row>
    <row r="2925" spans="19:21" x14ac:dyDescent="0.25">
      <c r="S2925" t="str">
        <f>_xlfn.CONCAT(ROUND(Samples!$A2925, 0), ", ", ROUND(Samples!$B2925, 0))</f>
        <v>-121, 39</v>
      </c>
      <c r="U2925" t="str">
        <f>_xlfn.CONCAT(ROUND(Samples!$A2925, 0), ROUND(Samples!$B2925, 0))</f>
        <v>-12139</v>
      </c>
    </row>
    <row r="2926" spans="19:21" x14ac:dyDescent="0.25">
      <c r="S2926" t="str">
        <f>_xlfn.CONCAT(ROUND(Samples!$A2926, 0), ", ", ROUND(Samples!$B2926, 0))</f>
        <v>-121, 39</v>
      </c>
      <c r="U2926" t="str">
        <f>_xlfn.CONCAT(ROUND(Samples!$A2926, 0), ROUND(Samples!$B2926, 0))</f>
        <v>-12139</v>
      </c>
    </row>
    <row r="2927" spans="19:21" x14ac:dyDescent="0.25">
      <c r="S2927" t="str">
        <f>_xlfn.CONCAT(ROUND(Samples!$A2927, 0), ", ", ROUND(Samples!$B2927, 0))</f>
        <v>-120, 39</v>
      </c>
      <c r="U2927" t="str">
        <f>_xlfn.CONCAT(ROUND(Samples!$A2927, 0), ROUND(Samples!$B2927, 0))</f>
        <v>-12039</v>
      </c>
    </row>
    <row r="2928" spans="19:21" x14ac:dyDescent="0.25">
      <c r="S2928" t="str">
        <f>_xlfn.CONCAT(ROUND(Samples!$A2928, 0), ", ", ROUND(Samples!$B2928, 0))</f>
        <v>-120, 39</v>
      </c>
      <c r="U2928" t="str">
        <f>_xlfn.CONCAT(ROUND(Samples!$A2928, 0), ROUND(Samples!$B2928, 0))</f>
        <v>-12039</v>
      </c>
    </row>
    <row r="2929" spans="19:21" x14ac:dyDescent="0.25">
      <c r="S2929" t="str">
        <f>_xlfn.CONCAT(ROUND(Samples!$A2929, 0), ", ", ROUND(Samples!$B2929, 0))</f>
        <v>-120, 39</v>
      </c>
      <c r="U2929" t="str">
        <f>_xlfn.CONCAT(ROUND(Samples!$A2929, 0), ROUND(Samples!$B2929, 0))</f>
        <v>-12039</v>
      </c>
    </row>
    <row r="2930" spans="19:21" x14ac:dyDescent="0.25">
      <c r="S2930" t="str">
        <f>_xlfn.CONCAT(ROUND(Samples!$A2930, 0), ", ", ROUND(Samples!$B2930, 0))</f>
        <v>-120, 39</v>
      </c>
      <c r="U2930" t="str">
        <f>_xlfn.CONCAT(ROUND(Samples!$A2930, 0), ROUND(Samples!$B2930, 0))</f>
        <v>-12039</v>
      </c>
    </row>
    <row r="2931" spans="19:21" x14ac:dyDescent="0.25">
      <c r="S2931" t="str">
        <f>_xlfn.CONCAT(ROUND(Samples!$A2931, 0), ", ", ROUND(Samples!$B2931, 0))</f>
        <v>-120, 39</v>
      </c>
      <c r="U2931" t="str">
        <f>_xlfn.CONCAT(ROUND(Samples!$A2931, 0), ROUND(Samples!$B2931, 0))</f>
        <v>-12039</v>
      </c>
    </row>
    <row r="2932" spans="19:21" x14ac:dyDescent="0.25">
      <c r="S2932" t="str">
        <f>_xlfn.CONCAT(ROUND(Samples!$A2932, 0), ", ", ROUND(Samples!$B2932, 0))</f>
        <v>-120, 39</v>
      </c>
      <c r="U2932" t="str">
        <f>_xlfn.CONCAT(ROUND(Samples!$A2932, 0), ROUND(Samples!$B2932, 0))</f>
        <v>-12039</v>
      </c>
    </row>
    <row r="2933" spans="19:21" x14ac:dyDescent="0.25">
      <c r="S2933" t="str">
        <f>_xlfn.CONCAT(ROUND(Samples!$A2933, 0), ", ", ROUND(Samples!$B2933, 0))</f>
        <v>-120, 39</v>
      </c>
      <c r="U2933" t="str">
        <f>_xlfn.CONCAT(ROUND(Samples!$A2933, 0), ROUND(Samples!$B2933, 0))</f>
        <v>-12039</v>
      </c>
    </row>
    <row r="2934" spans="19:21" x14ac:dyDescent="0.25">
      <c r="S2934" t="str">
        <f>_xlfn.CONCAT(ROUND(Samples!$A2934, 0), ", ", ROUND(Samples!$B2934, 0))</f>
        <v>-120, 39</v>
      </c>
      <c r="U2934" t="str">
        <f>_xlfn.CONCAT(ROUND(Samples!$A2934, 0), ROUND(Samples!$B2934, 0))</f>
        <v>-12039</v>
      </c>
    </row>
    <row r="2935" spans="19:21" x14ac:dyDescent="0.25">
      <c r="S2935" t="str">
        <f>_xlfn.CONCAT(ROUND(Samples!$A2935, 0), ", ", ROUND(Samples!$B2935, 0))</f>
        <v>-120, 39</v>
      </c>
      <c r="U2935" t="str">
        <f>_xlfn.CONCAT(ROUND(Samples!$A2935, 0), ROUND(Samples!$B2935, 0))</f>
        <v>-12039</v>
      </c>
    </row>
    <row r="2936" spans="19:21" x14ac:dyDescent="0.25">
      <c r="S2936" t="str">
        <f>_xlfn.CONCAT(ROUND(Samples!$A2936, 0), ", ", ROUND(Samples!$B2936, 0))</f>
        <v>-120, 39</v>
      </c>
      <c r="U2936" t="str">
        <f>_xlfn.CONCAT(ROUND(Samples!$A2936, 0), ROUND(Samples!$B2936, 0))</f>
        <v>-12039</v>
      </c>
    </row>
    <row r="2937" spans="19:21" x14ac:dyDescent="0.25">
      <c r="S2937" t="str">
        <f>_xlfn.CONCAT(ROUND(Samples!$A2937, 0), ", ", ROUND(Samples!$B2937, 0))</f>
        <v>-121, 39</v>
      </c>
      <c r="U2937" t="str">
        <f>_xlfn.CONCAT(ROUND(Samples!$A2937, 0), ROUND(Samples!$B2937, 0))</f>
        <v>-12139</v>
      </c>
    </row>
    <row r="2938" spans="19:21" x14ac:dyDescent="0.25">
      <c r="S2938" t="str">
        <f>_xlfn.CONCAT(ROUND(Samples!$A2938, 0), ", ", ROUND(Samples!$B2938, 0))</f>
        <v>-121, 39</v>
      </c>
      <c r="U2938" t="str">
        <f>_xlfn.CONCAT(ROUND(Samples!$A2938, 0), ROUND(Samples!$B2938, 0))</f>
        <v>-12139</v>
      </c>
    </row>
    <row r="2939" spans="19:21" x14ac:dyDescent="0.25">
      <c r="S2939" t="str">
        <f>_xlfn.CONCAT(ROUND(Samples!$A2939, 0), ", ", ROUND(Samples!$B2939, 0))</f>
        <v>-121, 39</v>
      </c>
      <c r="U2939" t="str">
        <f>_xlfn.CONCAT(ROUND(Samples!$A2939, 0), ROUND(Samples!$B2939, 0))</f>
        <v>-12139</v>
      </c>
    </row>
    <row r="2940" spans="19:21" x14ac:dyDescent="0.25">
      <c r="S2940" t="str">
        <f>_xlfn.CONCAT(ROUND(Samples!$A2940, 0), ", ", ROUND(Samples!$B2940, 0))</f>
        <v>-121, 39</v>
      </c>
      <c r="U2940" t="str">
        <f>_xlfn.CONCAT(ROUND(Samples!$A2940, 0), ROUND(Samples!$B2940, 0))</f>
        <v>-12139</v>
      </c>
    </row>
    <row r="2941" spans="19:21" x14ac:dyDescent="0.25">
      <c r="S2941" t="str">
        <f>_xlfn.CONCAT(ROUND(Samples!$A2941, 0), ", ", ROUND(Samples!$B2941, 0))</f>
        <v>-121, 39</v>
      </c>
      <c r="U2941" t="str">
        <f>_xlfn.CONCAT(ROUND(Samples!$A2941, 0), ROUND(Samples!$B2941, 0))</f>
        <v>-12139</v>
      </c>
    </row>
    <row r="2942" spans="19:21" x14ac:dyDescent="0.25">
      <c r="S2942" t="str">
        <f>_xlfn.CONCAT(ROUND(Samples!$A2942, 0), ", ", ROUND(Samples!$B2942, 0))</f>
        <v>-121, 39</v>
      </c>
      <c r="U2942" t="str">
        <f>_xlfn.CONCAT(ROUND(Samples!$A2942, 0), ROUND(Samples!$B2942, 0))</f>
        <v>-12139</v>
      </c>
    </row>
    <row r="2943" spans="19:21" x14ac:dyDescent="0.25">
      <c r="S2943" t="str">
        <f>_xlfn.CONCAT(ROUND(Samples!$A2943, 0), ", ", ROUND(Samples!$B2943, 0))</f>
        <v>-121, 39</v>
      </c>
      <c r="U2943" t="str">
        <f>_xlfn.CONCAT(ROUND(Samples!$A2943, 0), ROUND(Samples!$B2943, 0))</f>
        <v>-12139</v>
      </c>
    </row>
    <row r="2944" spans="19:21" x14ac:dyDescent="0.25">
      <c r="S2944" t="str">
        <f>_xlfn.CONCAT(ROUND(Samples!$A2944, 0), ", ", ROUND(Samples!$B2944, 0))</f>
        <v>-121, 39</v>
      </c>
      <c r="U2944" t="str">
        <f>_xlfn.CONCAT(ROUND(Samples!$A2944, 0), ROUND(Samples!$B2944, 0))</f>
        <v>-12139</v>
      </c>
    </row>
    <row r="2945" spans="19:21" x14ac:dyDescent="0.25">
      <c r="S2945" t="str">
        <f>_xlfn.CONCAT(ROUND(Samples!$A2945, 0), ", ", ROUND(Samples!$B2945, 0))</f>
        <v>-120, 39</v>
      </c>
      <c r="U2945" t="str">
        <f>_xlfn.CONCAT(ROUND(Samples!$A2945, 0), ROUND(Samples!$B2945, 0))</f>
        <v>-12039</v>
      </c>
    </row>
    <row r="2946" spans="19:21" x14ac:dyDescent="0.25">
      <c r="S2946" t="str">
        <f>_xlfn.CONCAT(ROUND(Samples!$A2946, 0), ", ", ROUND(Samples!$B2946, 0))</f>
        <v>-120, 39</v>
      </c>
      <c r="U2946" t="str">
        <f>_xlfn.CONCAT(ROUND(Samples!$A2946, 0), ROUND(Samples!$B2946, 0))</f>
        <v>-12039</v>
      </c>
    </row>
    <row r="2947" spans="19:21" x14ac:dyDescent="0.25">
      <c r="S2947" t="str">
        <f>_xlfn.CONCAT(ROUND(Samples!$A2947, 0), ", ", ROUND(Samples!$B2947, 0))</f>
        <v>-120, 39</v>
      </c>
      <c r="U2947" t="str">
        <f>_xlfn.CONCAT(ROUND(Samples!$A2947, 0), ROUND(Samples!$B2947, 0))</f>
        <v>-12039</v>
      </c>
    </row>
    <row r="2948" spans="19:21" x14ac:dyDescent="0.25">
      <c r="S2948" t="str">
        <f>_xlfn.CONCAT(ROUND(Samples!$A2948, 0), ", ", ROUND(Samples!$B2948, 0))</f>
        <v>-120, 39</v>
      </c>
      <c r="U2948" t="str">
        <f>_xlfn.CONCAT(ROUND(Samples!$A2948, 0), ROUND(Samples!$B2948, 0))</f>
        <v>-12039</v>
      </c>
    </row>
    <row r="2949" spans="19:21" x14ac:dyDescent="0.25">
      <c r="S2949" t="str">
        <f>_xlfn.CONCAT(ROUND(Samples!$A2949, 0), ", ", ROUND(Samples!$B2949, 0))</f>
        <v>-120, 39</v>
      </c>
      <c r="U2949" t="str">
        <f>_xlfn.CONCAT(ROUND(Samples!$A2949, 0), ROUND(Samples!$B2949, 0))</f>
        <v>-12039</v>
      </c>
    </row>
    <row r="2950" spans="19:21" x14ac:dyDescent="0.25">
      <c r="S2950" t="str">
        <f>_xlfn.CONCAT(ROUND(Samples!$A2950, 0), ", ", ROUND(Samples!$B2950, 0))</f>
        <v>-120, 39</v>
      </c>
      <c r="U2950" t="str">
        <f>_xlfn.CONCAT(ROUND(Samples!$A2950, 0), ROUND(Samples!$B2950, 0))</f>
        <v>-12039</v>
      </c>
    </row>
    <row r="2951" spans="19:21" x14ac:dyDescent="0.25">
      <c r="S2951" t="str">
        <f>_xlfn.CONCAT(ROUND(Samples!$A2951, 0), ", ", ROUND(Samples!$B2951, 0))</f>
        <v>-120, 39</v>
      </c>
      <c r="U2951" t="str">
        <f>_xlfn.CONCAT(ROUND(Samples!$A2951, 0), ROUND(Samples!$B2951, 0))</f>
        <v>-12039</v>
      </c>
    </row>
    <row r="2952" spans="19:21" x14ac:dyDescent="0.25">
      <c r="S2952" t="str">
        <f>_xlfn.CONCAT(ROUND(Samples!$A2952, 0), ", ", ROUND(Samples!$B2952, 0))</f>
        <v>-121, 39</v>
      </c>
      <c r="U2952" t="str">
        <f>_xlfn.CONCAT(ROUND(Samples!$A2952, 0), ROUND(Samples!$B2952, 0))</f>
        <v>-12139</v>
      </c>
    </row>
    <row r="2953" spans="19:21" x14ac:dyDescent="0.25">
      <c r="S2953" t="str">
        <f>_xlfn.CONCAT(ROUND(Samples!$A2953, 0), ", ", ROUND(Samples!$B2953, 0))</f>
        <v>-120, 39</v>
      </c>
      <c r="U2953" t="str">
        <f>_xlfn.CONCAT(ROUND(Samples!$A2953, 0), ROUND(Samples!$B2953, 0))</f>
        <v>-12039</v>
      </c>
    </row>
    <row r="2954" spans="19:21" x14ac:dyDescent="0.25">
      <c r="S2954" t="str">
        <f>_xlfn.CONCAT(ROUND(Samples!$A2954, 0), ", ", ROUND(Samples!$B2954, 0))</f>
        <v>-120, 39</v>
      </c>
      <c r="U2954" t="str">
        <f>_xlfn.CONCAT(ROUND(Samples!$A2954, 0), ROUND(Samples!$B2954, 0))</f>
        <v>-12039</v>
      </c>
    </row>
    <row r="2955" spans="19:21" x14ac:dyDescent="0.25">
      <c r="S2955" t="str">
        <f>_xlfn.CONCAT(ROUND(Samples!$A2955, 0), ", ", ROUND(Samples!$B2955, 0))</f>
        <v>-120, 39</v>
      </c>
      <c r="U2955" t="str">
        <f>_xlfn.CONCAT(ROUND(Samples!$A2955, 0), ROUND(Samples!$B2955, 0))</f>
        <v>-12039</v>
      </c>
    </row>
    <row r="2956" spans="19:21" x14ac:dyDescent="0.25">
      <c r="S2956" t="str">
        <f>_xlfn.CONCAT(ROUND(Samples!$A2956, 0), ", ", ROUND(Samples!$B2956, 0))</f>
        <v>-120, 39</v>
      </c>
      <c r="U2956" t="str">
        <f>_xlfn.CONCAT(ROUND(Samples!$A2956, 0), ROUND(Samples!$B2956, 0))</f>
        <v>-12039</v>
      </c>
    </row>
    <row r="2957" spans="19:21" x14ac:dyDescent="0.25">
      <c r="S2957" t="str">
        <f>_xlfn.CONCAT(ROUND(Samples!$A2957, 0), ", ", ROUND(Samples!$B2957, 0))</f>
        <v>-120, 39</v>
      </c>
      <c r="U2957" t="str">
        <f>_xlfn.CONCAT(ROUND(Samples!$A2957, 0), ROUND(Samples!$B2957, 0))</f>
        <v>-12039</v>
      </c>
    </row>
    <row r="2958" spans="19:21" x14ac:dyDescent="0.25">
      <c r="S2958" t="str">
        <f>_xlfn.CONCAT(ROUND(Samples!$A2958, 0), ", ", ROUND(Samples!$B2958, 0))</f>
        <v>-120, 39</v>
      </c>
      <c r="U2958" t="str">
        <f>_xlfn.CONCAT(ROUND(Samples!$A2958, 0), ROUND(Samples!$B2958, 0))</f>
        <v>-12039</v>
      </c>
    </row>
    <row r="2959" spans="19:21" x14ac:dyDescent="0.25">
      <c r="S2959" t="str">
        <f>_xlfn.CONCAT(ROUND(Samples!$A2959, 0), ", ", ROUND(Samples!$B2959, 0))</f>
        <v>-120, 39</v>
      </c>
      <c r="U2959" t="str">
        <f>_xlfn.CONCAT(ROUND(Samples!$A2959, 0), ROUND(Samples!$B2959, 0))</f>
        <v>-12039</v>
      </c>
    </row>
    <row r="2960" spans="19:21" x14ac:dyDescent="0.25">
      <c r="S2960" t="str">
        <f>_xlfn.CONCAT(ROUND(Samples!$A2960, 0), ", ", ROUND(Samples!$B2960, 0))</f>
        <v>-120, 39</v>
      </c>
      <c r="U2960" t="str">
        <f>_xlfn.CONCAT(ROUND(Samples!$A2960, 0), ROUND(Samples!$B2960, 0))</f>
        <v>-12039</v>
      </c>
    </row>
    <row r="2961" spans="19:21" x14ac:dyDescent="0.25">
      <c r="S2961" t="str">
        <f>_xlfn.CONCAT(ROUND(Samples!$A2961, 0), ", ", ROUND(Samples!$B2961, 0))</f>
        <v>-120, 39</v>
      </c>
      <c r="U2961" t="str">
        <f>_xlfn.CONCAT(ROUND(Samples!$A2961, 0), ROUND(Samples!$B2961, 0))</f>
        <v>-12039</v>
      </c>
    </row>
    <row r="2962" spans="19:21" x14ac:dyDescent="0.25">
      <c r="S2962" t="str">
        <f>_xlfn.CONCAT(ROUND(Samples!$A2962, 0), ", ", ROUND(Samples!$B2962, 0))</f>
        <v>-120, 39</v>
      </c>
      <c r="U2962" t="str">
        <f>_xlfn.CONCAT(ROUND(Samples!$A2962, 0), ROUND(Samples!$B2962, 0))</f>
        <v>-12039</v>
      </c>
    </row>
    <row r="2963" spans="19:21" x14ac:dyDescent="0.25">
      <c r="S2963" t="str">
        <f>_xlfn.CONCAT(ROUND(Samples!$A2963, 0), ", ", ROUND(Samples!$B2963, 0))</f>
        <v>-120, 39</v>
      </c>
      <c r="U2963" t="str">
        <f>_xlfn.CONCAT(ROUND(Samples!$A2963, 0), ROUND(Samples!$B2963, 0))</f>
        <v>-12039</v>
      </c>
    </row>
    <row r="2964" spans="19:21" x14ac:dyDescent="0.25">
      <c r="S2964" t="str">
        <f>_xlfn.CONCAT(ROUND(Samples!$A2964, 0), ", ", ROUND(Samples!$B2964, 0))</f>
        <v>-120, 39</v>
      </c>
      <c r="U2964" t="str">
        <f>_xlfn.CONCAT(ROUND(Samples!$A2964, 0), ROUND(Samples!$B2964, 0))</f>
        <v>-12039</v>
      </c>
    </row>
    <row r="2965" spans="19:21" x14ac:dyDescent="0.25">
      <c r="S2965" t="str">
        <f>_xlfn.CONCAT(ROUND(Samples!$A2965, 0), ", ", ROUND(Samples!$B2965, 0))</f>
        <v>-120, 39</v>
      </c>
      <c r="U2965" t="str">
        <f>_xlfn.CONCAT(ROUND(Samples!$A2965, 0), ROUND(Samples!$B2965, 0))</f>
        <v>-12039</v>
      </c>
    </row>
    <row r="2966" spans="19:21" x14ac:dyDescent="0.25">
      <c r="S2966" t="str">
        <f>_xlfn.CONCAT(ROUND(Samples!$A2966, 0), ", ", ROUND(Samples!$B2966, 0))</f>
        <v>-120, 39</v>
      </c>
      <c r="U2966" t="str">
        <f>_xlfn.CONCAT(ROUND(Samples!$A2966, 0), ROUND(Samples!$B2966, 0))</f>
        <v>-12039</v>
      </c>
    </row>
    <row r="2967" spans="19:21" x14ac:dyDescent="0.25">
      <c r="S2967" t="str">
        <f>_xlfn.CONCAT(ROUND(Samples!$A2967, 0), ", ", ROUND(Samples!$B2967, 0))</f>
        <v>-120, 39</v>
      </c>
      <c r="U2967" t="str">
        <f>_xlfn.CONCAT(ROUND(Samples!$A2967, 0), ROUND(Samples!$B2967, 0))</f>
        <v>-12039</v>
      </c>
    </row>
    <row r="2968" spans="19:21" x14ac:dyDescent="0.25">
      <c r="S2968" t="str">
        <f>_xlfn.CONCAT(ROUND(Samples!$A2968, 0), ", ", ROUND(Samples!$B2968, 0))</f>
        <v>-120, 39</v>
      </c>
      <c r="U2968" t="str">
        <f>_xlfn.CONCAT(ROUND(Samples!$A2968, 0), ROUND(Samples!$B2968, 0))</f>
        <v>-12039</v>
      </c>
    </row>
    <row r="2969" spans="19:21" x14ac:dyDescent="0.25">
      <c r="S2969" t="str">
        <f>_xlfn.CONCAT(ROUND(Samples!$A2969, 0), ", ", ROUND(Samples!$B2969, 0))</f>
        <v>-120, 39</v>
      </c>
      <c r="U2969" t="str">
        <f>_xlfn.CONCAT(ROUND(Samples!$A2969, 0), ROUND(Samples!$B2969, 0))</f>
        <v>-12039</v>
      </c>
    </row>
    <row r="2970" spans="19:21" x14ac:dyDescent="0.25">
      <c r="S2970" t="str">
        <f>_xlfn.CONCAT(ROUND(Samples!$A2970, 0), ", ", ROUND(Samples!$B2970, 0))</f>
        <v>-120, 39</v>
      </c>
      <c r="U2970" t="str">
        <f>_xlfn.CONCAT(ROUND(Samples!$A2970, 0), ROUND(Samples!$B2970, 0))</f>
        <v>-12039</v>
      </c>
    </row>
    <row r="2971" spans="19:21" x14ac:dyDescent="0.25">
      <c r="S2971" t="str">
        <f>_xlfn.CONCAT(ROUND(Samples!$A2971, 0), ", ", ROUND(Samples!$B2971, 0))</f>
        <v>-120, 39</v>
      </c>
      <c r="U2971" t="str">
        <f>_xlfn.CONCAT(ROUND(Samples!$A2971, 0), ROUND(Samples!$B2971, 0))</f>
        <v>-12039</v>
      </c>
    </row>
    <row r="2972" spans="19:21" x14ac:dyDescent="0.25">
      <c r="S2972" t="str">
        <f>_xlfn.CONCAT(ROUND(Samples!$A2972, 0), ", ", ROUND(Samples!$B2972, 0))</f>
        <v>-120, 39</v>
      </c>
      <c r="U2972" t="str">
        <f>_xlfn.CONCAT(ROUND(Samples!$A2972, 0), ROUND(Samples!$B2972, 0))</f>
        <v>-12039</v>
      </c>
    </row>
    <row r="2973" spans="19:21" x14ac:dyDescent="0.25">
      <c r="S2973" t="str">
        <f>_xlfn.CONCAT(ROUND(Samples!$A2973, 0), ", ", ROUND(Samples!$B2973, 0))</f>
        <v>-121, 39</v>
      </c>
      <c r="U2973" t="str">
        <f>_xlfn.CONCAT(ROUND(Samples!$A2973, 0), ROUND(Samples!$B2973, 0))</f>
        <v>-12139</v>
      </c>
    </row>
    <row r="2974" spans="19:21" x14ac:dyDescent="0.25">
      <c r="S2974" t="str">
        <f>_xlfn.CONCAT(ROUND(Samples!$A2974, 0), ", ", ROUND(Samples!$B2974, 0))</f>
        <v>-121, 39</v>
      </c>
      <c r="U2974" t="str">
        <f>_xlfn.CONCAT(ROUND(Samples!$A2974, 0), ROUND(Samples!$B2974, 0))</f>
        <v>-12139</v>
      </c>
    </row>
    <row r="2975" spans="19:21" x14ac:dyDescent="0.25">
      <c r="S2975" t="str">
        <f>_xlfn.CONCAT(ROUND(Samples!$A2975, 0), ", ", ROUND(Samples!$B2975, 0))</f>
        <v>-120, 39</v>
      </c>
      <c r="U2975" t="str">
        <f>_xlfn.CONCAT(ROUND(Samples!$A2975, 0), ROUND(Samples!$B2975, 0))</f>
        <v>-12039</v>
      </c>
    </row>
    <row r="2976" spans="19:21" x14ac:dyDescent="0.25">
      <c r="S2976" t="str">
        <f>_xlfn.CONCAT(ROUND(Samples!$A2976, 0), ", ", ROUND(Samples!$B2976, 0))</f>
        <v>-120, 39</v>
      </c>
      <c r="U2976" t="str">
        <f>_xlfn.CONCAT(ROUND(Samples!$A2976, 0), ROUND(Samples!$B2976, 0))</f>
        <v>-12039</v>
      </c>
    </row>
    <row r="2977" spans="19:21" x14ac:dyDescent="0.25">
      <c r="S2977" t="str">
        <f>_xlfn.CONCAT(ROUND(Samples!$A2977, 0), ", ", ROUND(Samples!$B2977, 0))</f>
        <v>-120, 39</v>
      </c>
      <c r="U2977" t="str">
        <f>_xlfn.CONCAT(ROUND(Samples!$A2977, 0), ROUND(Samples!$B2977, 0))</f>
        <v>-12039</v>
      </c>
    </row>
    <row r="2978" spans="19:21" x14ac:dyDescent="0.25">
      <c r="S2978" t="str">
        <f>_xlfn.CONCAT(ROUND(Samples!$A2978, 0), ", ", ROUND(Samples!$B2978, 0))</f>
        <v>-120, 39</v>
      </c>
      <c r="U2978" t="str">
        <f>_xlfn.CONCAT(ROUND(Samples!$A2978, 0), ROUND(Samples!$B2978, 0))</f>
        <v>-12039</v>
      </c>
    </row>
    <row r="2979" spans="19:21" x14ac:dyDescent="0.25">
      <c r="S2979" t="str">
        <f>_xlfn.CONCAT(ROUND(Samples!$A2979, 0), ", ", ROUND(Samples!$B2979, 0))</f>
        <v>-120, 39</v>
      </c>
      <c r="U2979" t="str">
        <f>_xlfn.CONCAT(ROUND(Samples!$A2979, 0), ROUND(Samples!$B2979, 0))</f>
        <v>-12039</v>
      </c>
    </row>
    <row r="2980" spans="19:21" x14ac:dyDescent="0.25">
      <c r="S2980" t="str">
        <f>_xlfn.CONCAT(ROUND(Samples!$A2980, 0), ", ", ROUND(Samples!$B2980, 0))</f>
        <v>-121, 39</v>
      </c>
      <c r="U2980" t="str">
        <f>_xlfn.CONCAT(ROUND(Samples!$A2980, 0), ROUND(Samples!$B2980, 0))</f>
        <v>-12139</v>
      </c>
    </row>
    <row r="2981" spans="19:21" x14ac:dyDescent="0.25">
      <c r="S2981" t="str">
        <f>_xlfn.CONCAT(ROUND(Samples!$A2981, 0), ", ", ROUND(Samples!$B2981, 0))</f>
        <v>-121, 39</v>
      </c>
      <c r="U2981" t="str">
        <f>_xlfn.CONCAT(ROUND(Samples!$A2981, 0), ROUND(Samples!$B2981, 0))</f>
        <v>-12139</v>
      </c>
    </row>
    <row r="2982" spans="19:21" x14ac:dyDescent="0.25">
      <c r="S2982" t="str">
        <f>_xlfn.CONCAT(ROUND(Samples!$A2982, 0), ", ", ROUND(Samples!$B2982, 0))</f>
        <v>-120, 39</v>
      </c>
      <c r="U2982" t="str">
        <f>_xlfn.CONCAT(ROUND(Samples!$A2982, 0), ROUND(Samples!$B2982, 0))</f>
        <v>-12039</v>
      </c>
    </row>
    <row r="2983" spans="19:21" x14ac:dyDescent="0.25">
      <c r="S2983" t="str">
        <f>_xlfn.CONCAT(ROUND(Samples!$A2983, 0), ", ", ROUND(Samples!$B2983, 0))</f>
        <v>-121, 39</v>
      </c>
      <c r="U2983" t="str">
        <f>_xlfn.CONCAT(ROUND(Samples!$A2983, 0), ROUND(Samples!$B2983, 0))</f>
        <v>-12139</v>
      </c>
    </row>
    <row r="2984" spans="19:21" x14ac:dyDescent="0.25">
      <c r="S2984" t="str">
        <f>_xlfn.CONCAT(ROUND(Samples!$A2984, 0), ", ", ROUND(Samples!$B2984, 0))</f>
        <v>-121, 39</v>
      </c>
      <c r="U2984" t="str">
        <f>_xlfn.CONCAT(ROUND(Samples!$A2984, 0), ROUND(Samples!$B2984, 0))</f>
        <v>-12139</v>
      </c>
    </row>
    <row r="2985" spans="19:21" x14ac:dyDescent="0.25">
      <c r="S2985" t="str">
        <f>_xlfn.CONCAT(ROUND(Samples!$A2985, 0), ", ", ROUND(Samples!$B2985, 0))</f>
        <v>-121, 39</v>
      </c>
      <c r="U2985" t="str">
        <f>_xlfn.CONCAT(ROUND(Samples!$A2985, 0), ROUND(Samples!$B2985, 0))</f>
        <v>-12139</v>
      </c>
    </row>
    <row r="2986" spans="19:21" x14ac:dyDescent="0.25">
      <c r="S2986" t="str">
        <f>_xlfn.CONCAT(ROUND(Samples!$A2986, 0), ", ", ROUND(Samples!$B2986, 0))</f>
        <v>-120, 39</v>
      </c>
      <c r="U2986" t="str">
        <f>_xlfn.CONCAT(ROUND(Samples!$A2986, 0), ROUND(Samples!$B2986, 0))</f>
        <v>-12039</v>
      </c>
    </row>
    <row r="2987" spans="19:21" x14ac:dyDescent="0.25">
      <c r="S2987" t="str">
        <f>_xlfn.CONCAT(ROUND(Samples!$A2987, 0), ", ", ROUND(Samples!$B2987, 0))</f>
        <v>-120, 39</v>
      </c>
      <c r="U2987" t="str">
        <f>_xlfn.CONCAT(ROUND(Samples!$A2987, 0), ROUND(Samples!$B2987, 0))</f>
        <v>-12039</v>
      </c>
    </row>
    <row r="2988" spans="19:21" x14ac:dyDescent="0.25">
      <c r="S2988" t="str">
        <f>_xlfn.CONCAT(ROUND(Samples!$A2988, 0), ", ", ROUND(Samples!$B2988, 0))</f>
        <v>-120, 39</v>
      </c>
      <c r="U2988" t="str">
        <f>_xlfn.CONCAT(ROUND(Samples!$A2988, 0), ROUND(Samples!$B2988, 0))</f>
        <v>-12039</v>
      </c>
    </row>
    <row r="2989" spans="19:21" x14ac:dyDescent="0.25">
      <c r="S2989" t="str">
        <f>_xlfn.CONCAT(ROUND(Samples!$A2989, 0), ", ", ROUND(Samples!$B2989, 0))</f>
        <v>-120, 39</v>
      </c>
      <c r="U2989" t="str">
        <f>_xlfn.CONCAT(ROUND(Samples!$A2989, 0), ROUND(Samples!$B2989, 0))</f>
        <v>-12039</v>
      </c>
    </row>
    <row r="2990" spans="19:21" x14ac:dyDescent="0.25">
      <c r="S2990" t="str">
        <f>_xlfn.CONCAT(ROUND(Samples!$A2990, 0), ", ", ROUND(Samples!$B2990, 0))</f>
        <v>-120, 39</v>
      </c>
      <c r="U2990" t="str">
        <f>_xlfn.CONCAT(ROUND(Samples!$A2990, 0), ROUND(Samples!$B2990, 0))</f>
        <v>-12039</v>
      </c>
    </row>
    <row r="2991" spans="19:21" x14ac:dyDescent="0.25">
      <c r="S2991" t="str">
        <f>_xlfn.CONCAT(ROUND(Samples!$A2991, 0), ", ", ROUND(Samples!$B2991, 0))</f>
        <v>-121, 39</v>
      </c>
      <c r="U2991" t="str">
        <f>_xlfn.CONCAT(ROUND(Samples!$A2991, 0), ROUND(Samples!$B2991, 0))</f>
        <v>-12139</v>
      </c>
    </row>
    <row r="2992" spans="19:21" x14ac:dyDescent="0.25">
      <c r="S2992" t="str">
        <f>_xlfn.CONCAT(ROUND(Samples!$A2992, 0), ", ", ROUND(Samples!$B2992, 0))</f>
        <v>-120, 39</v>
      </c>
      <c r="U2992" t="str">
        <f>_xlfn.CONCAT(ROUND(Samples!$A2992, 0), ROUND(Samples!$B2992, 0))</f>
        <v>-12039</v>
      </c>
    </row>
    <row r="2993" spans="19:21" x14ac:dyDescent="0.25">
      <c r="S2993" t="str">
        <f>_xlfn.CONCAT(ROUND(Samples!$A2993, 0), ", ", ROUND(Samples!$B2993, 0))</f>
        <v>-120, 39</v>
      </c>
      <c r="U2993" t="str">
        <f>_xlfn.CONCAT(ROUND(Samples!$A2993, 0), ROUND(Samples!$B2993, 0))</f>
        <v>-12039</v>
      </c>
    </row>
    <row r="2994" spans="19:21" x14ac:dyDescent="0.25">
      <c r="S2994" t="str">
        <f>_xlfn.CONCAT(ROUND(Samples!$A2994, 0), ", ", ROUND(Samples!$B2994, 0))</f>
        <v>-120, 39</v>
      </c>
      <c r="U2994" t="str">
        <f>_xlfn.CONCAT(ROUND(Samples!$A2994, 0), ROUND(Samples!$B2994, 0))</f>
        <v>-12039</v>
      </c>
    </row>
    <row r="2995" spans="19:21" x14ac:dyDescent="0.25">
      <c r="S2995" t="str">
        <f>_xlfn.CONCAT(ROUND(Samples!$A2995, 0), ", ", ROUND(Samples!$B2995, 0))</f>
        <v>-120, 39</v>
      </c>
      <c r="U2995" t="str">
        <f>_xlfn.CONCAT(ROUND(Samples!$A2995, 0), ROUND(Samples!$B2995, 0))</f>
        <v>-12039</v>
      </c>
    </row>
    <row r="2996" spans="19:21" x14ac:dyDescent="0.25">
      <c r="S2996" t="str">
        <f>_xlfn.CONCAT(ROUND(Samples!$A2996, 0), ", ", ROUND(Samples!$B2996, 0))</f>
        <v>-120, 39</v>
      </c>
      <c r="U2996" t="str">
        <f>_xlfn.CONCAT(ROUND(Samples!$A2996, 0), ROUND(Samples!$B2996, 0))</f>
        <v>-12039</v>
      </c>
    </row>
    <row r="2997" spans="19:21" x14ac:dyDescent="0.25">
      <c r="S2997" t="str">
        <f>_xlfn.CONCAT(ROUND(Samples!$A2997, 0), ", ", ROUND(Samples!$B2997, 0))</f>
        <v>-120, 39</v>
      </c>
      <c r="U2997" t="str">
        <f>_xlfn.CONCAT(ROUND(Samples!$A2997, 0), ROUND(Samples!$B2997, 0))</f>
        <v>-12039</v>
      </c>
    </row>
    <row r="2998" spans="19:21" x14ac:dyDescent="0.25">
      <c r="S2998" t="str">
        <f>_xlfn.CONCAT(ROUND(Samples!$A2998, 0), ", ", ROUND(Samples!$B2998, 0))</f>
        <v>-120, 39</v>
      </c>
      <c r="U2998" t="str">
        <f>_xlfn.CONCAT(ROUND(Samples!$A2998, 0), ROUND(Samples!$B2998, 0))</f>
        <v>-12039</v>
      </c>
    </row>
    <row r="2999" spans="19:21" x14ac:dyDescent="0.25">
      <c r="S2999" t="str">
        <f>_xlfn.CONCAT(ROUND(Samples!$A2999, 0), ", ", ROUND(Samples!$B2999, 0))</f>
        <v>-121, 39</v>
      </c>
      <c r="U2999" t="str">
        <f>_xlfn.CONCAT(ROUND(Samples!$A2999, 0), ROUND(Samples!$B2999, 0))</f>
        <v>-12139</v>
      </c>
    </row>
    <row r="3000" spans="19:21" x14ac:dyDescent="0.25">
      <c r="S3000" t="str">
        <f>_xlfn.CONCAT(ROUND(Samples!$A3000, 0), ", ", ROUND(Samples!$B3000, 0))</f>
        <v>-120, 39</v>
      </c>
      <c r="U3000" t="str">
        <f>_xlfn.CONCAT(ROUND(Samples!$A3000, 0), ROUND(Samples!$B3000, 0))</f>
        <v>-12039</v>
      </c>
    </row>
    <row r="3001" spans="19:21" x14ac:dyDescent="0.25">
      <c r="S3001" t="str">
        <f>_xlfn.CONCAT(ROUND(Samples!$A3001, 0), ", ", ROUND(Samples!$B3001, 0))</f>
        <v>-120, 39</v>
      </c>
      <c r="U3001" t="str">
        <f>_xlfn.CONCAT(ROUND(Samples!$A3001, 0), ROUND(Samples!$B3001, 0))</f>
        <v>-12039</v>
      </c>
    </row>
    <row r="3002" spans="19:21" x14ac:dyDescent="0.25">
      <c r="S3002" t="str">
        <f>_xlfn.CONCAT(ROUND(Samples!$A3002, 0), ", ", ROUND(Samples!$B3002, 0))</f>
        <v>-120, 39</v>
      </c>
      <c r="U3002" t="str">
        <f>_xlfn.CONCAT(ROUND(Samples!$A3002, 0), ROUND(Samples!$B3002, 0))</f>
        <v>-12039</v>
      </c>
    </row>
    <row r="3003" spans="19:21" x14ac:dyDescent="0.25">
      <c r="S3003" t="str">
        <f>_xlfn.CONCAT(ROUND(Samples!$A3003, 0), ", ", ROUND(Samples!$B3003, 0))</f>
        <v>-120, 39</v>
      </c>
      <c r="U3003" t="str">
        <f>_xlfn.CONCAT(ROUND(Samples!$A3003, 0), ROUND(Samples!$B3003, 0))</f>
        <v>-12039</v>
      </c>
    </row>
    <row r="3004" spans="19:21" x14ac:dyDescent="0.25">
      <c r="S3004" t="str">
        <f>_xlfn.CONCAT(ROUND(Samples!$A3004, 0), ", ", ROUND(Samples!$B3004, 0))</f>
        <v>-120, 39</v>
      </c>
      <c r="U3004" t="str">
        <f>_xlfn.CONCAT(ROUND(Samples!$A3004, 0), ROUND(Samples!$B3004, 0))</f>
        <v>-12039</v>
      </c>
    </row>
    <row r="3005" spans="19:21" x14ac:dyDescent="0.25">
      <c r="S3005" t="str">
        <f>_xlfn.CONCAT(ROUND(Samples!$A3005, 0), ", ", ROUND(Samples!$B3005, 0))</f>
        <v>-120, 39</v>
      </c>
      <c r="U3005" t="str">
        <f>_xlfn.CONCAT(ROUND(Samples!$A3005, 0), ROUND(Samples!$B3005, 0))</f>
        <v>-12039</v>
      </c>
    </row>
    <row r="3006" spans="19:21" x14ac:dyDescent="0.25">
      <c r="S3006" t="str">
        <f>_xlfn.CONCAT(ROUND(Samples!$A3006, 0), ", ", ROUND(Samples!$B3006, 0))</f>
        <v>-120, 39</v>
      </c>
      <c r="U3006" t="str">
        <f>_xlfn.CONCAT(ROUND(Samples!$A3006, 0), ROUND(Samples!$B3006, 0))</f>
        <v>-12039</v>
      </c>
    </row>
    <row r="3007" spans="19:21" x14ac:dyDescent="0.25">
      <c r="S3007" t="str">
        <f>_xlfn.CONCAT(ROUND(Samples!$A3007, 0), ", ", ROUND(Samples!$B3007, 0))</f>
        <v>-120, 39</v>
      </c>
      <c r="U3007" t="str">
        <f>_xlfn.CONCAT(ROUND(Samples!$A3007, 0), ROUND(Samples!$B3007, 0))</f>
        <v>-12039</v>
      </c>
    </row>
    <row r="3008" spans="19:21" x14ac:dyDescent="0.25">
      <c r="S3008" t="str">
        <f>_xlfn.CONCAT(ROUND(Samples!$A3008, 0), ", ", ROUND(Samples!$B3008, 0))</f>
        <v>-120, 39</v>
      </c>
      <c r="U3008" t="str">
        <f>_xlfn.CONCAT(ROUND(Samples!$A3008, 0), ROUND(Samples!$B3008, 0))</f>
        <v>-12039</v>
      </c>
    </row>
    <row r="3009" spans="19:21" x14ac:dyDescent="0.25">
      <c r="S3009" t="str">
        <f>_xlfn.CONCAT(ROUND(Samples!$A3009, 0), ", ", ROUND(Samples!$B3009, 0))</f>
        <v>-120, 39</v>
      </c>
      <c r="U3009" t="str">
        <f>_xlfn.CONCAT(ROUND(Samples!$A3009, 0), ROUND(Samples!$B3009, 0))</f>
        <v>-12039</v>
      </c>
    </row>
    <row r="3010" spans="19:21" x14ac:dyDescent="0.25">
      <c r="S3010" t="str">
        <f>_xlfn.CONCAT(ROUND(Samples!$A3010, 0), ", ", ROUND(Samples!$B3010, 0))</f>
        <v>-120, 39</v>
      </c>
      <c r="U3010" t="str">
        <f>_xlfn.CONCAT(ROUND(Samples!$A3010, 0), ROUND(Samples!$B3010, 0))</f>
        <v>-12039</v>
      </c>
    </row>
    <row r="3011" spans="19:21" x14ac:dyDescent="0.25">
      <c r="S3011" t="str">
        <f>_xlfn.CONCAT(ROUND(Samples!$A3011, 0), ", ", ROUND(Samples!$B3011, 0))</f>
        <v>-120, 39</v>
      </c>
      <c r="U3011" t="str">
        <f>_xlfn.CONCAT(ROUND(Samples!$A3011, 0), ROUND(Samples!$B3011, 0))</f>
        <v>-12039</v>
      </c>
    </row>
    <row r="3012" spans="19:21" x14ac:dyDescent="0.25">
      <c r="S3012" t="str">
        <f>_xlfn.CONCAT(ROUND(Samples!$A3012, 0), ", ", ROUND(Samples!$B3012, 0))</f>
        <v>-120, 39</v>
      </c>
      <c r="U3012" t="str">
        <f>_xlfn.CONCAT(ROUND(Samples!$A3012, 0), ROUND(Samples!$B3012, 0))</f>
        <v>-12039</v>
      </c>
    </row>
    <row r="3013" spans="19:21" x14ac:dyDescent="0.25">
      <c r="S3013" t="str">
        <f>_xlfn.CONCAT(ROUND(Samples!$A3013, 0), ", ", ROUND(Samples!$B3013, 0))</f>
        <v>-120, 39</v>
      </c>
      <c r="U3013" t="str">
        <f>_xlfn.CONCAT(ROUND(Samples!$A3013, 0), ROUND(Samples!$B3013, 0))</f>
        <v>-12039</v>
      </c>
    </row>
    <row r="3014" spans="19:21" x14ac:dyDescent="0.25">
      <c r="S3014" t="str">
        <f>_xlfn.CONCAT(ROUND(Samples!$A3014, 0), ", ", ROUND(Samples!$B3014, 0))</f>
        <v>-120, 39</v>
      </c>
      <c r="U3014" t="str">
        <f>_xlfn.CONCAT(ROUND(Samples!$A3014, 0), ROUND(Samples!$B3014, 0))</f>
        <v>-12039</v>
      </c>
    </row>
    <row r="3015" spans="19:21" x14ac:dyDescent="0.25">
      <c r="S3015" t="str">
        <f>_xlfn.CONCAT(ROUND(Samples!$A3015, 0), ", ", ROUND(Samples!$B3015, 0))</f>
        <v>-120, 39</v>
      </c>
      <c r="U3015" t="str">
        <f>_xlfn.CONCAT(ROUND(Samples!$A3015, 0), ROUND(Samples!$B3015, 0))</f>
        <v>-12039</v>
      </c>
    </row>
    <row r="3016" spans="19:21" x14ac:dyDescent="0.25">
      <c r="S3016" t="str">
        <f>_xlfn.CONCAT(ROUND(Samples!$A3016, 0), ", ", ROUND(Samples!$B3016, 0))</f>
        <v>-120, 39</v>
      </c>
      <c r="U3016" t="str">
        <f>_xlfn.CONCAT(ROUND(Samples!$A3016, 0), ROUND(Samples!$B3016, 0))</f>
        <v>-12039</v>
      </c>
    </row>
    <row r="3017" spans="19:21" x14ac:dyDescent="0.25">
      <c r="S3017" t="str">
        <f>_xlfn.CONCAT(ROUND(Samples!$A3017, 0), ", ", ROUND(Samples!$B3017, 0))</f>
        <v>-120, 39</v>
      </c>
      <c r="U3017" t="str">
        <f>_xlfn.CONCAT(ROUND(Samples!$A3017, 0), ROUND(Samples!$B3017, 0))</f>
        <v>-12039</v>
      </c>
    </row>
    <row r="3018" spans="19:21" x14ac:dyDescent="0.25">
      <c r="S3018" t="str">
        <f>_xlfn.CONCAT(ROUND(Samples!$A3018, 0), ", ", ROUND(Samples!$B3018, 0))</f>
        <v>-120, 39</v>
      </c>
      <c r="U3018" t="str">
        <f>_xlfn.CONCAT(ROUND(Samples!$A3018, 0), ROUND(Samples!$B3018, 0))</f>
        <v>-12039</v>
      </c>
    </row>
    <row r="3019" spans="19:21" x14ac:dyDescent="0.25">
      <c r="S3019" t="str">
        <f>_xlfn.CONCAT(ROUND(Samples!$A3019, 0), ", ", ROUND(Samples!$B3019, 0))</f>
        <v>-120, 39</v>
      </c>
      <c r="U3019" t="str">
        <f>_xlfn.CONCAT(ROUND(Samples!$A3019, 0), ROUND(Samples!$B3019, 0))</f>
        <v>-12039</v>
      </c>
    </row>
    <row r="3020" spans="19:21" x14ac:dyDescent="0.25">
      <c r="S3020" t="str">
        <f>_xlfn.CONCAT(ROUND(Samples!$A3020, 0), ", ", ROUND(Samples!$B3020, 0))</f>
        <v>-120, 39</v>
      </c>
      <c r="U3020" t="str">
        <f>_xlfn.CONCAT(ROUND(Samples!$A3020, 0), ROUND(Samples!$B3020, 0))</f>
        <v>-12039</v>
      </c>
    </row>
    <row r="3021" spans="19:21" x14ac:dyDescent="0.25">
      <c r="S3021" t="str">
        <f>_xlfn.CONCAT(ROUND(Samples!$A3021, 0), ", ", ROUND(Samples!$B3021, 0))</f>
        <v>-120, 39</v>
      </c>
      <c r="U3021" t="str">
        <f>_xlfn.CONCAT(ROUND(Samples!$A3021, 0), ROUND(Samples!$B3021, 0))</f>
        <v>-12039</v>
      </c>
    </row>
    <row r="3022" spans="19:21" x14ac:dyDescent="0.25">
      <c r="S3022" t="str">
        <f>_xlfn.CONCAT(ROUND(Samples!$A3022, 0), ", ", ROUND(Samples!$B3022, 0))</f>
        <v>-120, 39</v>
      </c>
      <c r="U3022" t="str">
        <f>_xlfn.CONCAT(ROUND(Samples!$A3022, 0), ROUND(Samples!$B3022, 0))</f>
        <v>-12039</v>
      </c>
    </row>
    <row r="3023" spans="19:21" x14ac:dyDescent="0.25">
      <c r="S3023" t="str">
        <f>_xlfn.CONCAT(ROUND(Samples!$A3023, 0), ", ", ROUND(Samples!$B3023, 0))</f>
        <v>-120, 39</v>
      </c>
      <c r="U3023" t="str">
        <f>_xlfn.CONCAT(ROUND(Samples!$A3023, 0), ROUND(Samples!$B3023, 0))</f>
        <v>-12039</v>
      </c>
    </row>
    <row r="3024" spans="19:21" x14ac:dyDescent="0.25">
      <c r="S3024" t="str">
        <f>_xlfn.CONCAT(ROUND(Samples!$A3024, 0), ", ", ROUND(Samples!$B3024, 0))</f>
        <v>-121, 39</v>
      </c>
      <c r="U3024" t="str">
        <f>_xlfn.CONCAT(ROUND(Samples!$A3024, 0), ROUND(Samples!$B3024, 0))</f>
        <v>-12139</v>
      </c>
    </row>
    <row r="3025" spans="19:21" x14ac:dyDescent="0.25">
      <c r="S3025" t="str">
        <f>_xlfn.CONCAT(ROUND(Samples!$A3025, 0), ", ", ROUND(Samples!$B3025, 0))</f>
        <v>-120, 39</v>
      </c>
      <c r="U3025" t="str">
        <f>_xlfn.CONCAT(ROUND(Samples!$A3025, 0), ROUND(Samples!$B3025, 0))</f>
        <v>-12039</v>
      </c>
    </row>
    <row r="3026" spans="19:21" x14ac:dyDescent="0.25">
      <c r="S3026" t="str">
        <f>_xlfn.CONCAT(ROUND(Samples!$A3026, 0), ", ", ROUND(Samples!$B3026, 0))</f>
        <v>-120, 39</v>
      </c>
      <c r="U3026" t="str">
        <f>_xlfn.CONCAT(ROUND(Samples!$A3026, 0), ROUND(Samples!$B3026, 0))</f>
        <v>-12039</v>
      </c>
    </row>
    <row r="3027" spans="19:21" x14ac:dyDescent="0.25">
      <c r="S3027" t="str">
        <f>_xlfn.CONCAT(ROUND(Samples!$A3027, 0), ", ", ROUND(Samples!$B3027, 0))</f>
        <v>-120, 39</v>
      </c>
      <c r="U3027" t="str">
        <f>_xlfn.CONCAT(ROUND(Samples!$A3027, 0), ROUND(Samples!$B3027, 0))</f>
        <v>-12039</v>
      </c>
    </row>
    <row r="3028" spans="19:21" x14ac:dyDescent="0.25">
      <c r="S3028" t="str">
        <f>_xlfn.CONCAT(ROUND(Samples!$A3028, 0), ", ", ROUND(Samples!$B3028, 0))</f>
        <v>-120, 39</v>
      </c>
      <c r="U3028" t="str">
        <f>_xlfn.CONCAT(ROUND(Samples!$A3028, 0), ROUND(Samples!$B3028, 0))</f>
        <v>-12039</v>
      </c>
    </row>
    <row r="3029" spans="19:21" x14ac:dyDescent="0.25">
      <c r="S3029" t="str">
        <f>_xlfn.CONCAT(ROUND(Samples!$A3029, 0), ", ", ROUND(Samples!$B3029, 0))</f>
        <v>-120, 39</v>
      </c>
      <c r="U3029" t="str">
        <f>_xlfn.CONCAT(ROUND(Samples!$A3029, 0), ROUND(Samples!$B3029, 0))</f>
        <v>-12039</v>
      </c>
    </row>
    <row r="3030" spans="19:21" x14ac:dyDescent="0.25">
      <c r="S3030" t="str">
        <f>_xlfn.CONCAT(ROUND(Samples!$A3030, 0), ", ", ROUND(Samples!$B3030, 0))</f>
        <v>-120, 39</v>
      </c>
      <c r="U3030" t="str">
        <f>_xlfn.CONCAT(ROUND(Samples!$A3030, 0), ROUND(Samples!$B3030, 0))</f>
        <v>-12039</v>
      </c>
    </row>
    <row r="3031" spans="19:21" x14ac:dyDescent="0.25">
      <c r="S3031" t="str">
        <f>_xlfn.CONCAT(ROUND(Samples!$A3031, 0), ", ", ROUND(Samples!$B3031, 0))</f>
        <v>-120, 39</v>
      </c>
      <c r="U3031" t="str">
        <f>_xlfn.CONCAT(ROUND(Samples!$A3031, 0), ROUND(Samples!$B3031, 0))</f>
        <v>-12039</v>
      </c>
    </row>
    <row r="3032" spans="19:21" x14ac:dyDescent="0.25">
      <c r="S3032" t="str">
        <f>_xlfn.CONCAT(ROUND(Samples!$A3032, 0), ", ", ROUND(Samples!$B3032, 0))</f>
        <v>-120, 39</v>
      </c>
      <c r="U3032" t="str">
        <f>_xlfn.CONCAT(ROUND(Samples!$A3032, 0), ROUND(Samples!$B3032, 0))</f>
        <v>-12039</v>
      </c>
    </row>
    <row r="3033" spans="19:21" x14ac:dyDescent="0.25">
      <c r="S3033" t="str">
        <f>_xlfn.CONCAT(ROUND(Samples!$A3033, 0), ", ", ROUND(Samples!$B3033, 0))</f>
        <v>-120, 39</v>
      </c>
      <c r="U3033" t="str">
        <f>_xlfn.CONCAT(ROUND(Samples!$A3033, 0), ROUND(Samples!$B3033, 0))</f>
        <v>-12039</v>
      </c>
    </row>
    <row r="3034" spans="19:21" x14ac:dyDescent="0.25">
      <c r="S3034" t="str">
        <f>_xlfn.CONCAT(ROUND(Samples!$A3034, 0), ", ", ROUND(Samples!$B3034, 0))</f>
        <v>-120, 39</v>
      </c>
      <c r="U3034" t="str">
        <f>_xlfn.CONCAT(ROUND(Samples!$A3034, 0), ROUND(Samples!$B3034, 0))</f>
        <v>-12039</v>
      </c>
    </row>
    <row r="3035" spans="19:21" x14ac:dyDescent="0.25">
      <c r="S3035" t="str">
        <f>_xlfn.CONCAT(ROUND(Samples!$A3035, 0), ", ", ROUND(Samples!$B3035, 0))</f>
        <v>-120, 39</v>
      </c>
      <c r="U3035" t="str">
        <f>_xlfn.CONCAT(ROUND(Samples!$A3035, 0), ROUND(Samples!$B3035, 0))</f>
        <v>-12039</v>
      </c>
    </row>
    <row r="3036" spans="19:21" x14ac:dyDescent="0.25">
      <c r="S3036" t="str">
        <f>_xlfn.CONCAT(ROUND(Samples!$A3036, 0), ", ", ROUND(Samples!$B3036, 0))</f>
        <v>-120, 39</v>
      </c>
      <c r="U3036" t="str">
        <f>_xlfn.CONCAT(ROUND(Samples!$A3036, 0), ROUND(Samples!$B3036, 0))</f>
        <v>-12039</v>
      </c>
    </row>
    <row r="3037" spans="19:21" x14ac:dyDescent="0.25">
      <c r="S3037" t="str">
        <f>_xlfn.CONCAT(ROUND(Samples!$A3037, 0), ", ", ROUND(Samples!$B3037, 0))</f>
        <v>-120, 39</v>
      </c>
      <c r="U3037" t="str">
        <f>_xlfn.CONCAT(ROUND(Samples!$A3037, 0), ROUND(Samples!$B3037, 0))</f>
        <v>-12039</v>
      </c>
    </row>
    <row r="3038" spans="19:21" x14ac:dyDescent="0.25">
      <c r="S3038" t="str">
        <f>_xlfn.CONCAT(ROUND(Samples!$A3038, 0), ", ", ROUND(Samples!$B3038, 0))</f>
        <v>-120, 39</v>
      </c>
      <c r="U3038" t="str">
        <f>_xlfn.CONCAT(ROUND(Samples!$A3038, 0), ROUND(Samples!$B3038, 0))</f>
        <v>-12039</v>
      </c>
    </row>
    <row r="3039" spans="19:21" x14ac:dyDescent="0.25">
      <c r="S3039" t="str">
        <f>_xlfn.CONCAT(ROUND(Samples!$A3039, 0), ", ", ROUND(Samples!$B3039, 0))</f>
        <v>-120, 39</v>
      </c>
      <c r="U3039" t="str">
        <f>_xlfn.CONCAT(ROUND(Samples!$A3039, 0), ROUND(Samples!$B3039, 0))</f>
        <v>-12039</v>
      </c>
    </row>
    <row r="3040" spans="19:21" x14ac:dyDescent="0.25">
      <c r="S3040" t="str">
        <f>_xlfn.CONCAT(ROUND(Samples!$A3040, 0), ", ", ROUND(Samples!$B3040, 0))</f>
        <v>-120, 39</v>
      </c>
      <c r="U3040" t="str">
        <f>_xlfn.CONCAT(ROUND(Samples!$A3040, 0), ROUND(Samples!$B3040, 0))</f>
        <v>-12039</v>
      </c>
    </row>
    <row r="3041" spans="19:21" x14ac:dyDescent="0.25">
      <c r="S3041" t="str">
        <f>_xlfn.CONCAT(ROUND(Samples!$A3041, 0), ", ", ROUND(Samples!$B3041, 0))</f>
        <v>-120, 39</v>
      </c>
      <c r="U3041" t="str">
        <f>_xlfn.CONCAT(ROUND(Samples!$A3041, 0), ROUND(Samples!$B3041, 0))</f>
        <v>-12039</v>
      </c>
    </row>
    <row r="3042" spans="19:21" x14ac:dyDescent="0.25">
      <c r="S3042" t="str">
        <f>_xlfn.CONCAT(ROUND(Samples!$A3042, 0), ", ", ROUND(Samples!$B3042, 0))</f>
        <v>-120, 39</v>
      </c>
      <c r="U3042" t="str">
        <f>_xlfn.CONCAT(ROUND(Samples!$A3042, 0), ROUND(Samples!$B3042, 0))</f>
        <v>-12039</v>
      </c>
    </row>
    <row r="3043" spans="19:21" x14ac:dyDescent="0.25">
      <c r="S3043" t="str">
        <f>_xlfn.CONCAT(ROUND(Samples!$A3043, 0), ", ", ROUND(Samples!$B3043, 0))</f>
        <v>-120, 39</v>
      </c>
      <c r="U3043" t="str">
        <f>_xlfn.CONCAT(ROUND(Samples!$A3043, 0), ROUND(Samples!$B3043, 0))</f>
        <v>-12039</v>
      </c>
    </row>
    <row r="3044" spans="19:21" x14ac:dyDescent="0.25">
      <c r="S3044" t="str">
        <f>_xlfn.CONCAT(ROUND(Samples!$A3044, 0), ", ", ROUND(Samples!$B3044, 0))</f>
        <v>-120, 39</v>
      </c>
      <c r="U3044" t="str">
        <f>_xlfn.CONCAT(ROUND(Samples!$A3044, 0), ROUND(Samples!$B3044, 0))</f>
        <v>-12039</v>
      </c>
    </row>
    <row r="3045" spans="19:21" x14ac:dyDescent="0.25">
      <c r="S3045" t="str">
        <f>_xlfn.CONCAT(ROUND(Samples!$A3045, 0), ", ", ROUND(Samples!$B3045, 0))</f>
        <v>-120, 39</v>
      </c>
      <c r="U3045" t="str">
        <f>_xlfn.CONCAT(ROUND(Samples!$A3045, 0), ROUND(Samples!$B3045, 0))</f>
        <v>-12039</v>
      </c>
    </row>
    <row r="3046" spans="19:21" x14ac:dyDescent="0.25">
      <c r="S3046" t="str">
        <f>_xlfn.CONCAT(ROUND(Samples!$A3046, 0), ", ", ROUND(Samples!$B3046, 0))</f>
        <v>-120, 39</v>
      </c>
      <c r="U3046" t="str">
        <f>_xlfn.CONCAT(ROUND(Samples!$A3046, 0), ROUND(Samples!$B3046, 0))</f>
        <v>-12039</v>
      </c>
    </row>
    <row r="3047" spans="19:21" x14ac:dyDescent="0.25">
      <c r="S3047" t="str">
        <f>_xlfn.CONCAT(ROUND(Samples!$A3047, 0), ", ", ROUND(Samples!$B3047, 0))</f>
        <v>-120, 39</v>
      </c>
      <c r="U3047" t="str">
        <f>_xlfn.CONCAT(ROUND(Samples!$A3047, 0), ROUND(Samples!$B3047, 0))</f>
        <v>-12039</v>
      </c>
    </row>
    <row r="3048" spans="19:21" x14ac:dyDescent="0.25">
      <c r="S3048" t="str">
        <f>_xlfn.CONCAT(ROUND(Samples!$A3048, 0), ", ", ROUND(Samples!$B3048, 0))</f>
        <v>-120, 39</v>
      </c>
      <c r="U3048" t="str">
        <f>_xlfn.CONCAT(ROUND(Samples!$A3048, 0), ROUND(Samples!$B3048, 0))</f>
        <v>-12039</v>
      </c>
    </row>
    <row r="3049" spans="19:21" x14ac:dyDescent="0.25">
      <c r="S3049" t="str">
        <f>_xlfn.CONCAT(ROUND(Samples!$A3049, 0), ", ", ROUND(Samples!$B3049, 0))</f>
        <v>-120, 39</v>
      </c>
      <c r="U3049" t="str">
        <f>_xlfn.CONCAT(ROUND(Samples!$A3049, 0), ROUND(Samples!$B3049, 0))</f>
        <v>-12039</v>
      </c>
    </row>
    <row r="3050" spans="19:21" x14ac:dyDescent="0.25">
      <c r="S3050" t="str">
        <f>_xlfn.CONCAT(ROUND(Samples!$A3050, 0), ", ", ROUND(Samples!$B3050, 0))</f>
        <v>-120, 39</v>
      </c>
      <c r="U3050" t="str">
        <f>_xlfn.CONCAT(ROUND(Samples!$A3050, 0), ROUND(Samples!$B3050, 0))</f>
        <v>-12039</v>
      </c>
    </row>
    <row r="3051" spans="19:21" x14ac:dyDescent="0.25">
      <c r="S3051" t="str">
        <f>_xlfn.CONCAT(ROUND(Samples!$A3051, 0), ", ", ROUND(Samples!$B3051, 0))</f>
        <v>-120, 39</v>
      </c>
      <c r="U3051" t="str">
        <f>_xlfn.CONCAT(ROUND(Samples!$A3051, 0), ROUND(Samples!$B3051, 0))</f>
        <v>-12039</v>
      </c>
    </row>
    <row r="3052" spans="19:21" x14ac:dyDescent="0.25">
      <c r="S3052" t="str">
        <f>_xlfn.CONCAT(ROUND(Samples!$A3052, 0), ", ", ROUND(Samples!$B3052, 0))</f>
        <v>-120, 39</v>
      </c>
      <c r="U3052" t="str">
        <f>_xlfn.CONCAT(ROUND(Samples!$A3052, 0), ROUND(Samples!$B3052, 0))</f>
        <v>-12039</v>
      </c>
    </row>
    <row r="3053" spans="19:21" x14ac:dyDescent="0.25">
      <c r="S3053" t="str">
        <f>_xlfn.CONCAT(ROUND(Samples!$A3053, 0), ", ", ROUND(Samples!$B3053, 0))</f>
        <v>-120, 39</v>
      </c>
      <c r="U3053" t="str">
        <f>_xlfn.CONCAT(ROUND(Samples!$A3053, 0), ROUND(Samples!$B3053, 0))</f>
        <v>-12039</v>
      </c>
    </row>
    <row r="3054" spans="19:21" x14ac:dyDescent="0.25">
      <c r="S3054" t="str">
        <f>_xlfn.CONCAT(ROUND(Samples!$A3054, 0), ", ", ROUND(Samples!$B3054, 0))</f>
        <v>-120, 39</v>
      </c>
      <c r="U3054" t="str">
        <f>_xlfn.CONCAT(ROUND(Samples!$A3054, 0), ROUND(Samples!$B3054, 0))</f>
        <v>-12039</v>
      </c>
    </row>
    <row r="3055" spans="19:21" x14ac:dyDescent="0.25">
      <c r="S3055" t="str">
        <f>_xlfn.CONCAT(ROUND(Samples!$A3055, 0), ", ", ROUND(Samples!$B3055, 0))</f>
        <v>-120, 39</v>
      </c>
      <c r="U3055" t="str">
        <f>_xlfn.CONCAT(ROUND(Samples!$A3055, 0), ROUND(Samples!$B3055, 0))</f>
        <v>-12039</v>
      </c>
    </row>
    <row r="3056" spans="19:21" x14ac:dyDescent="0.25">
      <c r="S3056" t="str">
        <f>_xlfn.CONCAT(ROUND(Samples!$A3056, 0), ", ", ROUND(Samples!$B3056, 0))</f>
        <v>-120, 39</v>
      </c>
      <c r="U3056" t="str">
        <f>_xlfn.CONCAT(ROUND(Samples!$A3056, 0), ROUND(Samples!$B3056, 0))</f>
        <v>-12039</v>
      </c>
    </row>
    <row r="3057" spans="19:21" x14ac:dyDescent="0.25">
      <c r="S3057" t="str">
        <f>_xlfn.CONCAT(ROUND(Samples!$A3057, 0), ", ", ROUND(Samples!$B3057, 0))</f>
        <v>-121, 39</v>
      </c>
      <c r="U3057" t="str">
        <f>_xlfn.CONCAT(ROUND(Samples!$A3057, 0), ROUND(Samples!$B3057, 0))</f>
        <v>-12139</v>
      </c>
    </row>
    <row r="3058" spans="19:21" x14ac:dyDescent="0.25">
      <c r="S3058" t="str">
        <f>_xlfn.CONCAT(ROUND(Samples!$A3058, 0), ", ", ROUND(Samples!$B3058, 0))</f>
        <v>-121, 39</v>
      </c>
      <c r="U3058" t="str">
        <f>_xlfn.CONCAT(ROUND(Samples!$A3058, 0), ROUND(Samples!$B3058, 0))</f>
        <v>-12139</v>
      </c>
    </row>
    <row r="3059" spans="19:21" x14ac:dyDescent="0.25">
      <c r="S3059" t="str">
        <f>_xlfn.CONCAT(ROUND(Samples!$A3059, 0), ", ", ROUND(Samples!$B3059, 0))</f>
        <v>-121, 39</v>
      </c>
      <c r="U3059" t="str">
        <f>_xlfn.CONCAT(ROUND(Samples!$A3059, 0), ROUND(Samples!$B3059, 0))</f>
        <v>-12139</v>
      </c>
    </row>
    <row r="3060" spans="19:21" x14ac:dyDescent="0.25">
      <c r="S3060" t="str">
        <f>_xlfn.CONCAT(ROUND(Samples!$A3060, 0), ", ", ROUND(Samples!$B3060, 0))</f>
        <v>-121, 39</v>
      </c>
      <c r="U3060" t="str">
        <f>_xlfn.CONCAT(ROUND(Samples!$A3060, 0), ROUND(Samples!$B3060, 0))</f>
        <v>-12139</v>
      </c>
    </row>
    <row r="3061" spans="19:21" x14ac:dyDescent="0.25">
      <c r="S3061" t="str">
        <f>_xlfn.CONCAT(ROUND(Samples!$A3061, 0), ", ", ROUND(Samples!$B3061, 0))</f>
        <v>-121, 39</v>
      </c>
      <c r="U3061" t="str">
        <f>_xlfn.CONCAT(ROUND(Samples!$A3061, 0), ROUND(Samples!$B3061, 0))</f>
        <v>-12139</v>
      </c>
    </row>
    <row r="3062" spans="19:21" x14ac:dyDescent="0.25">
      <c r="S3062" t="str">
        <f>_xlfn.CONCAT(ROUND(Samples!$A3062, 0), ", ", ROUND(Samples!$B3062, 0))</f>
        <v>-121, 39</v>
      </c>
      <c r="U3062" t="str">
        <f>_xlfn.CONCAT(ROUND(Samples!$A3062, 0), ROUND(Samples!$B3062, 0))</f>
        <v>-12139</v>
      </c>
    </row>
    <row r="3063" spans="19:21" x14ac:dyDescent="0.25">
      <c r="S3063" t="str">
        <f>_xlfn.CONCAT(ROUND(Samples!$A3063, 0), ", ", ROUND(Samples!$B3063, 0))</f>
        <v>-121, 39</v>
      </c>
      <c r="U3063" t="str">
        <f>_xlfn.CONCAT(ROUND(Samples!$A3063, 0), ROUND(Samples!$B3063, 0))</f>
        <v>-12139</v>
      </c>
    </row>
    <row r="3064" spans="19:21" x14ac:dyDescent="0.25">
      <c r="S3064" t="str">
        <f>_xlfn.CONCAT(ROUND(Samples!$A3064, 0), ", ", ROUND(Samples!$B3064, 0))</f>
        <v>-121, 39</v>
      </c>
      <c r="U3064" t="str">
        <f>_xlfn.CONCAT(ROUND(Samples!$A3064, 0), ROUND(Samples!$B3064, 0))</f>
        <v>-12139</v>
      </c>
    </row>
    <row r="3065" spans="19:21" x14ac:dyDescent="0.25">
      <c r="S3065" t="str">
        <f>_xlfn.CONCAT(ROUND(Samples!$A3065, 0), ", ", ROUND(Samples!$B3065, 0))</f>
        <v>-121, 39</v>
      </c>
      <c r="U3065" t="str">
        <f>_xlfn.CONCAT(ROUND(Samples!$A3065, 0), ROUND(Samples!$B3065, 0))</f>
        <v>-12139</v>
      </c>
    </row>
    <row r="3066" spans="19:21" x14ac:dyDescent="0.25">
      <c r="S3066" t="str">
        <f>_xlfn.CONCAT(ROUND(Samples!$A3066, 0), ", ", ROUND(Samples!$B3066, 0))</f>
        <v>-121, 39</v>
      </c>
      <c r="U3066" t="str">
        <f>_xlfn.CONCAT(ROUND(Samples!$A3066, 0), ROUND(Samples!$B3066, 0))</f>
        <v>-12139</v>
      </c>
    </row>
    <row r="3067" spans="19:21" x14ac:dyDescent="0.25">
      <c r="S3067" t="str">
        <f>_xlfn.CONCAT(ROUND(Samples!$A3067, 0), ", ", ROUND(Samples!$B3067, 0))</f>
        <v>-121, 39</v>
      </c>
      <c r="U3067" t="str">
        <f>_xlfn.CONCAT(ROUND(Samples!$A3067, 0), ROUND(Samples!$B3067, 0))</f>
        <v>-12139</v>
      </c>
    </row>
    <row r="3068" spans="19:21" x14ac:dyDescent="0.25">
      <c r="S3068" t="str">
        <f>_xlfn.CONCAT(ROUND(Samples!$A3068, 0), ", ", ROUND(Samples!$B3068, 0))</f>
        <v>-121, 39</v>
      </c>
      <c r="U3068" t="str">
        <f>_xlfn.CONCAT(ROUND(Samples!$A3068, 0), ROUND(Samples!$B3068, 0))</f>
        <v>-12139</v>
      </c>
    </row>
    <row r="3069" spans="19:21" x14ac:dyDescent="0.25">
      <c r="S3069" t="str">
        <f>_xlfn.CONCAT(ROUND(Samples!$A3069, 0), ", ", ROUND(Samples!$B3069, 0))</f>
        <v>-121, 39</v>
      </c>
      <c r="U3069" t="str">
        <f>_xlfn.CONCAT(ROUND(Samples!$A3069, 0), ROUND(Samples!$B3069, 0))</f>
        <v>-12139</v>
      </c>
    </row>
    <row r="3070" spans="19:21" x14ac:dyDescent="0.25">
      <c r="S3070" t="str">
        <f>_xlfn.CONCAT(ROUND(Samples!$A3070, 0), ", ", ROUND(Samples!$B3070, 0))</f>
        <v>-121, 39</v>
      </c>
      <c r="U3070" t="str">
        <f>_xlfn.CONCAT(ROUND(Samples!$A3070, 0), ROUND(Samples!$B3070, 0))</f>
        <v>-12139</v>
      </c>
    </row>
    <row r="3071" spans="19:21" x14ac:dyDescent="0.25">
      <c r="S3071" t="str">
        <f>_xlfn.CONCAT(ROUND(Samples!$A3071, 0), ", ", ROUND(Samples!$B3071, 0))</f>
        <v>-121, 39</v>
      </c>
      <c r="U3071" t="str">
        <f>_xlfn.CONCAT(ROUND(Samples!$A3071, 0), ROUND(Samples!$B3071, 0))</f>
        <v>-12139</v>
      </c>
    </row>
    <row r="3072" spans="19:21" x14ac:dyDescent="0.25">
      <c r="S3072" t="str">
        <f>_xlfn.CONCAT(ROUND(Samples!$A3072, 0), ", ", ROUND(Samples!$B3072, 0))</f>
        <v>-121, 39</v>
      </c>
      <c r="U3072" t="str">
        <f>_xlfn.CONCAT(ROUND(Samples!$A3072, 0), ROUND(Samples!$B3072, 0))</f>
        <v>-12139</v>
      </c>
    </row>
    <row r="3073" spans="19:21" x14ac:dyDescent="0.25">
      <c r="S3073" t="str">
        <f>_xlfn.CONCAT(ROUND(Samples!$A3073, 0), ", ", ROUND(Samples!$B3073, 0))</f>
        <v>-120, 39</v>
      </c>
      <c r="U3073" t="str">
        <f>_xlfn.CONCAT(ROUND(Samples!$A3073, 0), ROUND(Samples!$B3073, 0))</f>
        <v>-12039</v>
      </c>
    </row>
    <row r="3074" spans="19:21" x14ac:dyDescent="0.25">
      <c r="S3074" t="str">
        <f>_xlfn.CONCAT(ROUND(Samples!$A3074, 0), ", ", ROUND(Samples!$B3074, 0))</f>
        <v>-120, 39</v>
      </c>
      <c r="U3074" t="str">
        <f>_xlfn.CONCAT(ROUND(Samples!$A3074, 0), ROUND(Samples!$B3074, 0))</f>
        <v>-12039</v>
      </c>
    </row>
    <row r="3075" spans="19:21" x14ac:dyDescent="0.25">
      <c r="S3075" t="str">
        <f>_xlfn.CONCAT(ROUND(Samples!$A3075, 0), ", ", ROUND(Samples!$B3075, 0))</f>
        <v>-120, 39</v>
      </c>
      <c r="U3075" t="str">
        <f>_xlfn.CONCAT(ROUND(Samples!$A3075, 0), ROUND(Samples!$B3075, 0))</f>
        <v>-12039</v>
      </c>
    </row>
    <row r="3076" spans="19:21" x14ac:dyDescent="0.25">
      <c r="S3076" t="str">
        <f>_xlfn.CONCAT(ROUND(Samples!$A3076, 0), ", ", ROUND(Samples!$B3076, 0))</f>
        <v>-120, 39</v>
      </c>
      <c r="U3076" t="str">
        <f>_xlfn.CONCAT(ROUND(Samples!$A3076, 0), ROUND(Samples!$B3076, 0))</f>
        <v>-12039</v>
      </c>
    </row>
    <row r="3077" spans="19:21" x14ac:dyDescent="0.25">
      <c r="S3077" t="str">
        <f>_xlfn.CONCAT(ROUND(Samples!$A3077, 0), ", ", ROUND(Samples!$B3077, 0))</f>
        <v>-120, 39</v>
      </c>
      <c r="U3077" t="str">
        <f>_xlfn.CONCAT(ROUND(Samples!$A3077, 0), ROUND(Samples!$B3077, 0))</f>
        <v>-12039</v>
      </c>
    </row>
    <row r="3078" spans="19:21" x14ac:dyDescent="0.25">
      <c r="S3078" t="str">
        <f>_xlfn.CONCAT(ROUND(Samples!$A3078, 0), ", ", ROUND(Samples!$B3078, 0))</f>
        <v>-120, 39</v>
      </c>
      <c r="U3078" t="str">
        <f>_xlfn.CONCAT(ROUND(Samples!$A3078, 0), ROUND(Samples!$B3078, 0))</f>
        <v>-12039</v>
      </c>
    </row>
    <row r="3079" spans="19:21" x14ac:dyDescent="0.25">
      <c r="S3079" t="str">
        <f>_xlfn.CONCAT(ROUND(Samples!$A3079, 0), ", ", ROUND(Samples!$B3079, 0))</f>
        <v>-120, 39</v>
      </c>
      <c r="U3079" t="str">
        <f>_xlfn.CONCAT(ROUND(Samples!$A3079, 0), ROUND(Samples!$B3079, 0))</f>
        <v>-12039</v>
      </c>
    </row>
    <row r="3080" spans="19:21" x14ac:dyDescent="0.25">
      <c r="S3080" t="str">
        <f>_xlfn.CONCAT(ROUND(Samples!$A3080, 0), ", ", ROUND(Samples!$B3080, 0))</f>
        <v>-120, 39</v>
      </c>
      <c r="U3080" t="str">
        <f>_xlfn.CONCAT(ROUND(Samples!$A3080, 0), ROUND(Samples!$B3080, 0))</f>
        <v>-12039</v>
      </c>
    </row>
    <row r="3081" spans="19:21" x14ac:dyDescent="0.25">
      <c r="S3081" t="str">
        <f>_xlfn.CONCAT(ROUND(Samples!$A3081, 0), ", ", ROUND(Samples!$B3081, 0))</f>
        <v>-120, 39</v>
      </c>
      <c r="U3081" t="str">
        <f>_xlfn.CONCAT(ROUND(Samples!$A3081, 0), ROUND(Samples!$B3081, 0))</f>
        <v>-12039</v>
      </c>
    </row>
    <row r="3082" spans="19:21" x14ac:dyDescent="0.25">
      <c r="S3082" t="str">
        <f>_xlfn.CONCAT(ROUND(Samples!$A3082, 0), ", ", ROUND(Samples!$B3082, 0))</f>
        <v>-120, 39</v>
      </c>
      <c r="U3082" t="str">
        <f>_xlfn.CONCAT(ROUND(Samples!$A3082, 0), ROUND(Samples!$B3082, 0))</f>
        <v>-12039</v>
      </c>
    </row>
    <row r="3083" spans="19:21" x14ac:dyDescent="0.25">
      <c r="S3083" t="str">
        <f>_xlfn.CONCAT(ROUND(Samples!$A3083, 0), ", ", ROUND(Samples!$B3083, 0))</f>
        <v>-120, 39</v>
      </c>
      <c r="U3083" t="str">
        <f>_xlfn.CONCAT(ROUND(Samples!$A3083, 0), ROUND(Samples!$B3083, 0))</f>
        <v>-12039</v>
      </c>
    </row>
    <row r="3084" spans="19:21" x14ac:dyDescent="0.25">
      <c r="S3084" t="str">
        <f>_xlfn.CONCAT(ROUND(Samples!$A3084, 0), ", ", ROUND(Samples!$B3084, 0))</f>
        <v>-120, 39</v>
      </c>
      <c r="U3084" t="str">
        <f>_xlfn.CONCAT(ROUND(Samples!$A3084, 0), ROUND(Samples!$B3084, 0))</f>
        <v>-12039</v>
      </c>
    </row>
    <row r="3085" spans="19:21" x14ac:dyDescent="0.25">
      <c r="S3085" t="str">
        <f>_xlfn.CONCAT(ROUND(Samples!$A3085, 0), ", ", ROUND(Samples!$B3085, 0))</f>
        <v>-120, 39</v>
      </c>
      <c r="U3085" t="str">
        <f>_xlfn.CONCAT(ROUND(Samples!$A3085, 0), ROUND(Samples!$B3085, 0))</f>
        <v>-12039</v>
      </c>
    </row>
    <row r="3086" spans="19:21" x14ac:dyDescent="0.25">
      <c r="S3086" t="str">
        <f>_xlfn.CONCAT(ROUND(Samples!$A3086, 0), ", ", ROUND(Samples!$B3086, 0))</f>
        <v>-120, 39</v>
      </c>
      <c r="U3086" t="str">
        <f>_xlfn.CONCAT(ROUND(Samples!$A3086, 0), ROUND(Samples!$B3086, 0))</f>
        <v>-12039</v>
      </c>
    </row>
    <row r="3087" spans="19:21" x14ac:dyDescent="0.25">
      <c r="S3087" t="str">
        <f>_xlfn.CONCAT(ROUND(Samples!$A3087, 0), ", ", ROUND(Samples!$B3087, 0))</f>
        <v>-120, 39</v>
      </c>
      <c r="U3087" t="str">
        <f>_xlfn.CONCAT(ROUND(Samples!$A3087, 0), ROUND(Samples!$B3087, 0))</f>
        <v>-12039</v>
      </c>
    </row>
    <row r="3088" spans="19:21" x14ac:dyDescent="0.25">
      <c r="S3088" t="str">
        <f>_xlfn.CONCAT(ROUND(Samples!$A3088, 0), ", ", ROUND(Samples!$B3088, 0))</f>
        <v>-120, 39</v>
      </c>
      <c r="U3088" t="str">
        <f>_xlfn.CONCAT(ROUND(Samples!$A3088, 0), ROUND(Samples!$B3088, 0))</f>
        <v>-12039</v>
      </c>
    </row>
    <row r="3089" spans="19:21" x14ac:dyDescent="0.25">
      <c r="S3089" t="str">
        <f>_xlfn.CONCAT(ROUND(Samples!$A3089, 0), ", ", ROUND(Samples!$B3089, 0))</f>
        <v>-120, 39</v>
      </c>
      <c r="U3089" t="str">
        <f>_xlfn.CONCAT(ROUND(Samples!$A3089, 0), ROUND(Samples!$B3089, 0))</f>
        <v>-12039</v>
      </c>
    </row>
    <row r="3090" spans="19:21" x14ac:dyDescent="0.25">
      <c r="S3090" t="str">
        <f>_xlfn.CONCAT(ROUND(Samples!$A3090, 0), ", ", ROUND(Samples!$B3090, 0))</f>
        <v>-120, 39</v>
      </c>
      <c r="U3090" t="str">
        <f>_xlfn.CONCAT(ROUND(Samples!$A3090, 0), ROUND(Samples!$B3090, 0))</f>
        <v>-12039</v>
      </c>
    </row>
    <row r="3091" spans="19:21" x14ac:dyDescent="0.25">
      <c r="S3091" t="str">
        <f>_xlfn.CONCAT(ROUND(Samples!$A3091, 0), ", ", ROUND(Samples!$B3091, 0))</f>
        <v>-120, 39</v>
      </c>
      <c r="U3091" t="str">
        <f>_xlfn.CONCAT(ROUND(Samples!$A3091, 0), ROUND(Samples!$B3091, 0))</f>
        <v>-12039</v>
      </c>
    </row>
    <row r="3092" spans="19:21" x14ac:dyDescent="0.25">
      <c r="S3092" t="str">
        <f>_xlfn.CONCAT(ROUND(Samples!$A3092, 0), ", ", ROUND(Samples!$B3092, 0))</f>
        <v>-120, 39</v>
      </c>
      <c r="U3092" t="str">
        <f>_xlfn.CONCAT(ROUND(Samples!$A3092, 0), ROUND(Samples!$B3092, 0))</f>
        <v>-12039</v>
      </c>
    </row>
    <row r="3093" spans="19:21" x14ac:dyDescent="0.25">
      <c r="S3093" t="str">
        <f>_xlfn.CONCAT(ROUND(Samples!$A3093, 0), ", ", ROUND(Samples!$B3093, 0))</f>
        <v>-120, 39</v>
      </c>
      <c r="U3093" t="str">
        <f>_xlfn.CONCAT(ROUND(Samples!$A3093, 0), ROUND(Samples!$B3093, 0))</f>
        <v>-12039</v>
      </c>
    </row>
    <row r="3094" spans="19:21" x14ac:dyDescent="0.25">
      <c r="S3094" t="str">
        <f>_xlfn.CONCAT(ROUND(Samples!$A3094, 0), ", ", ROUND(Samples!$B3094, 0))</f>
        <v>-120, 39</v>
      </c>
      <c r="U3094" t="str">
        <f>_xlfn.CONCAT(ROUND(Samples!$A3094, 0), ROUND(Samples!$B3094, 0))</f>
        <v>-12039</v>
      </c>
    </row>
    <row r="3095" spans="19:21" x14ac:dyDescent="0.25">
      <c r="S3095" t="str">
        <f>_xlfn.CONCAT(ROUND(Samples!$A3095, 0), ", ", ROUND(Samples!$B3095, 0))</f>
        <v>-120, 39</v>
      </c>
      <c r="U3095" t="str">
        <f>_xlfn.CONCAT(ROUND(Samples!$A3095, 0), ROUND(Samples!$B3095, 0))</f>
        <v>-12039</v>
      </c>
    </row>
    <row r="3096" spans="19:21" x14ac:dyDescent="0.25">
      <c r="S3096" t="str">
        <f>_xlfn.CONCAT(ROUND(Samples!$A3096, 0), ", ", ROUND(Samples!$B3096, 0))</f>
        <v>-120, 39</v>
      </c>
      <c r="U3096" t="str">
        <f>_xlfn.CONCAT(ROUND(Samples!$A3096, 0), ROUND(Samples!$B3096, 0))</f>
        <v>-12039</v>
      </c>
    </row>
    <row r="3097" spans="19:21" x14ac:dyDescent="0.25">
      <c r="S3097" t="str">
        <f>_xlfn.CONCAT(ROUND(Samples!$A3097, 0), ", ", ROUND(Samples!$B3097, 0))</f>
        <v>-120, 39</v>
      </c>
      <c r="U3097" t="str">
        <f>_xlfn.CONCAT(ROUND(Samples!$A3097, 0), ROUND(Samples!$B3097, 0))</f>
        <v>-12039</v>
      </c>
    </row>
    <row r="3098" spans="19:21" x14ac:dyDescent="0.25">
      <c r="S3098" t="str">
        <f>_xlfn.CONCAT(ROUND(Samples!$A3098, 0), ", ", ROUND(Samples!$B3098, 0))</f>
        <v>-120, 39</v>
      </c>
      <c r="U3098" t="str">
        <f>_xlfn.CONCAT(ROUND(Samples!$A3098, 0), ROUND(Samples!$B3098, 0))</f>
        <v>-12039</v>
      </c>
    </row>
    <row r="3099" spans="19:21" x14ac:dyDescent="0.25">
      <c r="S3099" t="str">
        <f>_xlfn.CONCAT(ROUND(Samples!$A3099, 0), ", ", ROUND(Samples!$B3099, 0))</f>
        <v>-120, 39</v>
      </c>
      <c r="U3099" t="str">
        <f>_xlfn.CONCAT(ROUND(Samples!$A3099, 0), ROUND(Samples!$B3099, 0))</f>
        <v>-12039</v>
      </c>
    </row>
    <row r="3100" spans="19:21" x14ac:dyDescent="0.25">
      <c r="S3100" t="str">
        <f>_xlfn.CONCAT(ROUND(Samples!$A3100, 0), ", ", ROUND(Samples!$B3100, 0))</f>
        <v>-120, 39</v>
      </c>
      <c r="U3100" t="str">
        <f>_xlfn.CONCAT(ROUND(Samples!$A3100, 0), ROUND(Samples!$B3100, 0))</f>
        <v>-12039</v>
      </c>
    </row>
    <row r="3101" spans="19:21" x14ac:dyDescent="0.25">
      <c r="S3101" t="str">
        <f>_xlfn.CONCAT(ROUND(Samples!$A3101, 0), ", ", ROUND(Samples!$B3101, 0))</f>
        <v>-120, 39</v>
      </c>
      <c r="U3101" t="str">
        <f>_xlfn.CONCAT(ROUND(Samples!$A3101, 0), ROUND(Samples!$B3101, 0))</f>
        <v>-12039</v>
      </c>
    </row>
    <row r="3102" spans="19:21" x14ac:dyDescent="0.25">
      <c r="S3102" t="str">
        <f>_xlfn.CONCAT(ROUND(Samples!$A3102, 0), ", ", ROUND(Samples!$B3102, 0))</f>
        <v>-120, 39</v>
      </c>
      <c r="U3102" t="str">
        <f>_xlfn.CONCAT(ROUND(Samples!$A3102, 0), ROUND(Samples!$B3102, 0))</f>
        <v>-12039</v>
      </c>
    </row>
    <row r="3103" spans="19:21" x14ac:dyDescent="0.25">
      <c r="S3103" t="str">
        <f>_xlfn.CONCAT(ROUND(Samples!$A3103, 0), ", ", ROUND(Samples!$B3103, 0))</f>
        <v>-120, 39</v>
      </c>
      <c r="U3103" t="str">
        <f>_xlfn.CONCAT(ROUND(Samples!$A3103, 0), ROUND(Samples!$B3103, 0))</f>
        <v>-12039</v>
      </c>
    </row>
    <row r="3104" spans="19:21" x14ac:dyDescent="0.25">
      <c r="S3104" t="str">
        <f>_xlfn.CONCAT(ROUND(Samples!$A3104, 0), ", ", ROUND(Samples!$B3104, 0))</f>
        <v>-120, 39</v>
      </c>
      <c r="U3104" t="str">
        <f>_xlfn.CONCAT(ROUND(Samples!$A3104, 0), ROUND(Samples!$B3104, 0))</f>
        <v>-12039</v>
      </c>
    </row>
    <row r="3105" spans="19:21" x14ac:dyDescent="0.25">
      <c r="S3105" t="str">
        <f>_xlfn.CONCAT(ROUND(Samples!$A3105, 0), ", ", ROUND(Samples!$B3105, 0))</f>
        <v>-120, 39</v>
      </c>
      <c r="U3105" t="str">
        <f>_xlfn.CONCAT(ROUND(Samples!$A3105, 0), ROUND(Samples!$B3105, 0))</f>
        <v>-12039</v>
      </c>
    </row>
    <row r="3106" spans="19:21" x14ac:dyDescent="0.25">
      <c r="S3106" t="str">
        <f>_xlfn.CONCAT(ROUND(Samples!$A3106, 0), ", ", ROUND(Samples!$B3106, 0))</f>
        <v>-120, 39</v>
      </c>
      <c r="U3106" t="str">
        <f>_xlfn.CONCAT(ROUND(Samples!$A3106, 0), ROUND(Samples!$B3106, 0))</f>
        <v>-12039</v>
      </c>
    </row>
    <row r="3107" spans="19:21" x14ac:dyDescent="0.25">
      <c r="S3107" t="str">
        <f>_xlfn.CONCAT(ROUND(Samples!$A3107, 0), ", ", ROUND(Samples!$B3107, 0))</f>
        <v>-120, 39</v>
      </c>
      <c r="U3107" t="str">
        <f>_xlfn.CONCAT(ROUND(Samples!$A3107, 0), ROUND(Samples!$B3107, 0))</f>
        <v>-12039</v>
      </c>
    </row>
    <row r="3108" spans="19:21" x14ac:dyDescent="0.25">
      <c r="S3108" t="str">
        <f>_xlfn.CONCAT(ROUND(Samples!$A3108, 0), ", ", ROUND(Samples!$B3108, 0))</f>
        <v>-120, 39</v>
      </c>
      <c r="U3108" t="str">
        <f>_xlfn.CONCAT(ROUND(Samples!$A3108, 0), ROUND(Samples!$B3108, 0))</f>
        <v>-12039</v>
      </c>
    </row>
    <row r="3109" spans="19:21" x14ac:dyDescent="0.25">
      <c r="S3109" t="str">
        <f>_xlfn.CONCAT(ROUND(Samples!$A3109, 0), ", ", ROUND(Samples!$B3109, 0))</f>
        <v>-120, 39</v>
      </c>
      <c r="U3109" t="str">
        <f>_xlfn.CONCAT(ROUND(Samples!$A3109, 0), ROUND(Samples!$B3109, 0))</f>
        <v>-12039</v>
      </c>
    </row>
    <row r="3110" spans="19:21" x14ac:dyDescent="0.25">
      <c r="S3110" t="str">
        <f>_xlfn.CONCAT(ROUND(Samples!$A3110, 0), ", ", ROUND(Samples!$B3110, 0))</f>
        <v>-120, 39</v>
      </c>
      <c r="U3110" t="str">
        <f>_xlfn.CONCAT(ROUND(Samples!$A3110, 0), ROUND(Samples!$B3110, 0))</f>
        <v>-12039</v>
      </c>
    </row>
    <row r="3111" spans="19:21" x14ac:dyDescent="0.25">
      <c r="S3111" t="str">
        <f>_xlfn.CONCAT(ROUND(Samples!$A3111, 0), ", ", ROUND(Samples!$B3111, 0))</f>
        <v>-120, 39</v>
      </c>
      <c r="U3111" t="str">
        <f>_xlfn.CONCAT(ROUND(Samples!$A3111, 0), ROUND(Samples!$B3111, 0))</f>
        <v>-12039</v>
      </c>
    </row>
    <row r="3112" spans="19:21" x14ac:dyDescent="0.25">
      <c r="S3112" t="str">
        <f>_xlfn.CONCAT(ROUND(Samples!$A3112, 0), ", ", ROUND(Samples!$B3112, 0))</f>
        <v>-120, 39</v>
      </c>
      <c r="U3112" t="str">
        <f>_xlfn.CONCAT(ROUND(Samples!$A3112, 0), ROUND(Samples!$B3112, 0))</f>
        <v>-12039</v>
      </c>
    </row>
    <row r="3113" spans="19:21" x14ac:dyDescent="0.25">
      <c r="S3113" t="str">
        <f>_xlfn.CONCAT(ROUND(Samples!$A3113, 0), ", ", ROUND(Samples!$B3113, 0))</f>
        <v>-120, 39</v>
      </c>
      <c r="U3113" t="str">
        <f>_xlfn.CONCAT(ROUND(Samples!$A3113, 0), ROUND(Samples!$B3113, 0))</f>
        <v>-12039</v>
      </c>
    </row>
    <row r="3114" spans="19:21" x14ac:dyDescent="0.25">
      <c r="S3114" t="str">
        <f>_xlfn.CONCAT(ROUND(Samples!$A3114, 0), ", ", ROUND(Samples!$B3114, 0))</f>
        <v>-120, 39</v>
      </c>
      <c r="U3114" t="str">
        <f>_xlfn.CONCAT(ROUND(Samples!$A3114, 0), ROUND(Samples!$B3114, 0))</f>
        <v>-12039</v>
      </c>
    </row>
    <row r="3115" spans="19:21" x14ac:dyDescent="0.25">
      <c r="S3115" t="str">
        <f>_xlfn.CONCAT(ROUND(Samples!$A3115, 0), ", ", ROUND(Samples!$B3115, 0))</f>
        <v>-120, 39</v>
      </c>
      <c r="U3115" t="str">
        <f>_xlfn.CONCAT(ROUND(Samples!$A3115, 0), ROUND(Samples!$B3115, 0))</f>
        <v>-12039</v>
      </c>
    </row>
    <row r="3116" spans="19:21" x14ac:dyDescent="0.25">
      <c r="S3116" t="str">
        <f>_xlfn.CONCAT(ROUND(Samples!$A3116, 0), ", ", ROUND(Samples!$B3116, 0))</f>
        <v>-120, 39</v>
      </c>
      <c r="U3116" t="str">
        <f>_xlfn.CONCAT(ROUND(Samples!$A3116, 0), ROUND(Samples!$B3116, 0))</f>
        <v>-12039</v>
      </c>
    </row>
    <row r="3117" spans="19:21" x14ac:dyDescent="0.25">
      <c r="S3117" t="str">
        <f>_xlfn.CONCAT(ROUND(Samples!$A3117, 0), ", ", ROUND(Samples!$B3117, 0))</f>
        <v>-120, 39</v>
      </c>
      <c r="U3117" t="str">
        <f>_xlfn.CONCAT(ROUND(Samples!$A3117, 0), ROUND(Samples!$B3117, 0))</f>
        <v>-12039</v>
      </c>
    </row>
    <row r="3118" spans="19:21" x14ac:dyDescent="0.25">
      <c r="S3118" t="str">
        <f>_xlfn.CONCAT(ROUND(Samples!$A3118, 0), ", ", ROUND(Samples!$B3118, 0))</f>
        <v>-120, 39</v>
      </c>
      <c r="U3118" t="str">
        <f>_xlfn.CONCAT(ROUND(Samples!$A3118, 0), ROUND(Samples!$B3118, 0))</f>
        <v>-12039</v>
      </c>
    </row>
    <row r="3119" spans="19:21" x14ac:dyDescent="0.25">
      <c r="S3119" t="str">
        <f>_xlfn.CONCAT(ROUND(Samples!$A3119, 0), ", ", ROUND(Samples!$B3119, 0))</f>
        <v>-120, 39</v>
      </c>
      <c r="U3119" t="str">
        <f>_xlfn.CONCAT(ROUND(Samples!$A3119, 0), ROUND(Samples!$B3119, 0))</f>
        <v>-12039</v>
      </c>
    </row>
    <row r="3120" spans="19:21" x14ac:dyDescent="0.25">
      <c r="S3120" t="str">
        <f>_xlfn.CONCAT(ROUND(Samples!$A3120, 0), ", ", ROUND(Samples!$B3120, 0))</f>
        <v>-120, 39</v>
      </c>
      <c r="U3120" t="str">
        <f>_xlfn.CONCAT(ROUND(Samples!$A3120, 0), ROUND(Samples!$B3120, 0))</f>
        <v>-12039</v>
      </c>
    </row>
    <row r="3121" spans="19:21" x14ac:dyDescent="0.25">
      <c r="S3121" t="str">
        <f>_xlfn.CONCAT(ROUND(Samples!$A3121, 0), ", ", ROUND(Samples!$B3121, 0))</f>
        <v>-120, 39</v>
      </c>
      <c r="U3121" t="str">
        <f>_xlfn.CONCAT(ROUND(Samples!$A3121, 0), ROUND(Samples!$B3121, 0))</f>
        <v>-12039</v>
      </c>
    </row>
    <row r="3122" spans="19:21" x14ac:dyDescent="0.25">
      <c r="S3122" t="str">
        <f>_xlfn.CONCAT(ROUND(Samples!$A3122, 0), ", ", ROUND(Samples!$B3122, 0))</f>
        <v>-120, 39</v>
      </c>
      <c r="U3122" t="str">
        <f>_xlfn.CONCAT(ROUND(Samples!$A3122, 0), ROUND(Samples!$B3122, 0))</f>
        <v>-12039</v>
      </c>
    </row>
    <row r="3123" spans="19:21" x14ac:dyDescent="0.25">
      <c r="S3123" t="str">
        <f>_xlfn.CONCAT(ROUND(Samples!$A3123, 0), ", ", ROUND(Samples!$B3123, 0))</f>
        <v>-120, 39</v>
      </c>
      <c r="U3123" t="str">
        <f>_xlfn.CONCAT(ROUND(Samples!$A3123, 0), ROUND(Samples!$B3123, 0))</f>
        <v>-12039</v>
      </c>
    </row>
    <row r="3124" spans="19:21" x14ac:dyDescent="0.25">
      <c r="S3124" t="str">
        <f>_xlfn.CONCAT(ROUND(Samples!$A3124, 0), ", ", ROUND(Samples!$B3124, 0))</f>
        <v>-120, 39</v>
      </c>
      <c r="U3124" t="str">
        <f>_xlfn.CONCAT(ROUND(Samples!$A3124, 0), ROUND(Samples!$B3124, 0))</f>
        <v>-12039</v>
      </c>
    </row>
    <row r="3125" spans="19:21" x14ac:dyDescent="0.25">
      <c r="S3125" t="str">
        <f>_xlfn.CONCAT(ROUND(Samples!$A3125, 0), ", ", ROUND(Samples!$B3125, 0))</f>
        <v>-120, 39</v>
      </c>
      <c r="U3125" t="str">
        <f>_xlfn.CONCAT(ROUND(Samples!$A3125, 0), ROUND(Samples!$B3125, 0))</f>
        <v>-12039</v>
      </c>
    </row>
    <row r="3126" spans="19:21" x14ac:dyDescent="0.25">
      <c r="S3126" t="str">
        <f>_xlfn.CONCAT(ROUND(Samples!$A3126, 0), ", ", ROUND(Samples!$B3126, 0))</f>
        <v>-120, 39</v>
      </c>
      <c r="U3126" t="str">
        <f>_xlfn.CONCAT(ROUND(Samples!$A3126, 0), ROUND(Samples!$B3126, 0))</f>
        <v>-12039</v>
      </c>
    </row>
    <row r="3127" spans="19:21" x14ac:dyDescent="0.25">
      <c r="S3127" t="str">
        <f>_xlfn.CONCAT(ROUND(Samples!$A3127, 0), ", ", ROUND(Samples!$B3127, 0))</f>
        <v>-121, 39</v>
      </c>
      <c r="U3127" t="str">
        <f>_xlfn.CONCAT(ROUND(Samples!$A3127, 0), ROUND(Samples!$B3127, 0))</f>
        <v>-12139</v>
      </c>
    </row>
    <row r="3128" spans="19:21" x14ac:dyDescent="0.25">
      <c r="S3128" t="str">
        <f>_xlfn.CONCAT(ROUND(Samples!$A3128, 0), ", ", ROUND(Samples!$B3128, 0))</f>
        <v>-121, 39</v>
      </c>
      <c r="U3128" t="str">
        <f>_xlfn.CONCAT(ROUND(Samples!$A3128, 0), ROUND(Samples!$B3128, 0))</f>
        <v>-12139</v>
      </c>
    </row>
    <row r="3129" spans="19:21" x14ac:dyDescent="0.25">
      <c r="S3129" t="str">
        <f>_xlfn.CONCAT(ROUND(Samples!$A3129, 0), ", ", ROUND(Samples!$B3129, 0))</f>
        <v>-121, 39</v>
      </c>
      <c r="U3129" t="str">
        <f>_xlfn.CONCAT(ROUND(Samples!$A3129, 0), ROUND(Samples!$B3129, 0))</f>
        <v>-12139</v>
      </c>
    </row>
    <row r="3130" spans="19:21" x14ac:dyDescent="0.25">
      <c r="S3130" t="str">
        <f>_xlfn.CONCAT(ROUND(Samples!$A3130, 0), ", ", ROUND(Samples!$B3130, 0))</f>
        <v>-121, 39</v>
      </c>
      <c r="U3130" t="str">
        <f>_xlfn.CONCAT(ROUND(Samples!$A3130, 0), ROUND(Samples!$B3130, 0))</f>
        <v>-12139</v>
      </c>
    </row>
    <row r="3131" spans="19:21" x14ac:dyDescent="0.25">
      <c r="S3131" t="str">
        <f>_xlfn.CONCAT(ROUND(Samples!$A3131, 0), ", ", ROUND(Samples!$B3131, 0))</f>
        <v>-121, 39</v>
      </c>
      <c r="U3131" t="str">
        <f>_xlfn.CONCAT(ROUND(Samples!$A3131, 0), ROUND(Samples!$B3131, 0))</f>
        <v>-12139</v>
      </c>
    </row>
    <row r="3132" spans="19:21" x14ac:dyDescent="0.25">
      <c r="S3132" t="str">
        <f>_xlfn.CONCAT(ROUND(Samples!$A3132, 0), ", ", ROUND(Samples!$B3132, 0))</f>
        <v>-121, 39</v>
      </c>
      <c r="U3132" t="str">
        <f>_xlfn.CONCAT(ROUND(Samples!$A3132, 0), ROUND(Samples!$B3132, 0))</f>
        <v>-12139</v>
      </c>
    </row>
    <row r="3133" spans="19:21" x14ac:dyDescent="0.25">
      <c r="S3133" t="str">
        <f>_xlfn.CONCAT(ROUND(Samples!$A3133, 0), ", ", ROUND(Samples!$B3133, 0))</f>
        <v>-121, 39</v>
      </c>
      <c r="U3133" t="str">
        <f>_xlfn.CONCAT(ROUND(Samples!$A3133, 0), ROUND(Samples!$B3133, 0))</f>
        <v>-12139</v>
      </c>
    </row>
    <row r="3134" spans="19:21" x14ac:dyDescent="0.25">
      <c r="S3134" t="str">
        <f>_xlfn.CONCAT(ROUND(Samples!$A3134, 0), ", ", ROUND(Samples!$B3134, 0))</f>
        <v>-121, 39</v>
      </c>
      <c r="U3134" t="str">
        <f>_xlfn.CONCAT(ROUND(Samples!$A3134, 0), ROUND(Samples!$B3134, 0))</f>
        <v>-12139</v>
      </c>
    </row>
    <row r="3135" spans="19:21" x14ac:dyDescent="0.25">
      <c r="S3135" t="str">
        <f>_xlfn.CONCAT(ROUND(Samples!$A3135, 0), ", ", ROUND(Samples!$B3135, 0))</f>
        <v>-120, 39</v>
      </c>
      <c r="U3135" t="str">
        <f>_xlfn.CONCAT(ROUND(Samples!$A3135, 0), ROUND(Samples!$B3135, 0))</f>
        <v>-12039</v>
      </c>
    </row>
    <row r="3136" spans="19:21" x14ac:dyDescent="0.25">
      <c r="S3136" t="str">
        <f>_xlfn.CONCAT(ROUND(Samples!$A3136, 0), ", ", ROUND(Samples!$B3136, 0))</f>
        <v>-121, 39</v>
      </c>
      <c r="U3136" t="str">
        <f>_xlfn.CONCAT(ROUND(Samples!$A3136, 0), ROUND(Samples!$B3136, 0))</f>
        <v>-12139</v>
      </c>
    </row>
    <row r="3137" spans="19:21" x14ac:dyDescent="0.25">
      <c r="S3137" t="str">
        <f>_xlfn.CONCAT(ROUND(Samples!$A3137, 0), ", ", ROUND(Samples!$B3137, 0))</f>
        <v>-121, 39</v>
      </c>
      <c r="U3137" t="str">
        <f>_xlfn.CONCAT(ROUND(Samples!$A3137, 0), ROUND(Samples!$B3137, 0))</f>
        <v>-12139</v>
      </c>
    </row>
    <row r="3138" spans="19:21" x14ac:dyDescent="0.25">
      <c r="S3138" t="str">
        <f>_xlfn.CONCAT(ROUND(Samples!$A3138, 0), ", ", ROUND(Samples!$B3138, 0))</f>
        <v>-121, 39</v>
      </c>
      <c r="U3138" t="str">
        <f>_xlfn.CONCAT(ROUND(Samples!$A3138, 0), ROUND(Samples!$B3138, 0))</f>
        <v>-12139</v>
      </c>
    </row>
    <row r="3139" spans="19:21" x14ac:dyDescent="0.25">
      <c r="S3139" t="str">
        <f>_xlfn.CONCAT(ROUND(Samples!$A3139, 0), ", ", ROUND(Samples!$B3139, 0))</f>
        <v>-121, 39</v>
      </c>
      <c r="U3139" t="str">
        <f>_xlfn.CONCAT(ROUND(Samples!$A3139, 0), ROUND(Samples!$B3139, 0))</f>
        <v>-12139</v>
      </c>
    </row>
    <row r="3140" spans="19:21" x14ac:dyDescent="0.25">
      <c r="S3140" t="str">
        <f>_xlfn.CONCAT(ROUND(Samples!$A3140, 0), ", ", ROUND(Samples!$B3140, 0))</f>
        <v>-121, 39</v>
      </c>
      <c r="U3140" t="str">
        <f>_xlfn.CONCAT(ROUND(Samples!$A3140, 0), ROUND(Samples!$B3140, 0))</f>
        <v>-12139</v>
      </c>
    </row>
    <row r="3141" spans="19:21" x14ac:dyDescent="0.25">
      <c r="S3141" t="str">
        <f>_xlfn.CONCAT(ROUND(Samples!$A3141, 0), ", ", ROUND(Samples!$B3141, 0))</f>
        <v>-120, 40</v>
      </c>
      <c r="U3141" t="str">
        <f>_xlfn.CONCAT(ROUND(Samples!$A3141, 0), ROUND(Samples!$B3141, 0))</f>
        <v>-12040</v>
      </c>
    </row>
    <row r="3142" spans="19:21" x14ac:dyDescent="0.25">
      <c r="S3142" t="str">
        <f>_xlfn.CONCAT(ROUND(Samples!$A3142, 0), ", ", ROUND(Samples!$B3142, 0))</f>
        <v>-121, 40</v>
      </c>
      <c r="U3142" t="str">
        <f>_xlfn.CONCAT(ROUND(Samples!$A3142, 0), ROUND(Samples!$B3142, 0))</f>
        <v>-12140</v>
      </c>
    </row>
    <row r="3143" spans="19:21" x14ac:dyDescent="0.25">
      <c r="S3143" t="str">
        <f>_xlfn.CONCAT(ROUND(Samples!$A3143, 0), ", ", ROUND(Samples!$B3143, 0))</f>
        <v>-121, 40</v>
      </c>
      <c r="U3143" t="str">
        <f>_xlfn.CONCAT(ROUND(Samples!$A3143, 0), ROUND(Samples!$B3143, 0))</f>
        <v>-12140</v>
      </c>
    </row>
    <row r="3144" spans="19:21" x14ac:dyDescent="0.25">
      <c r="S3144" t="str">
        <f>_xlfn.CONCAT(ROUND(Samples!$A3144, 0), ", ", ROUND(Samples!$B3144, 0))</f>
        <v>-121, 40</v>
      </c>
      <c r="U3144" t="str">
        <f>_xlfn.CONCAT(ROUND(Samples!$A3144, 0), ROUND(Samples!$B3144, 0))</f>
        <v>-12140</v>
      </c>
    </row>
    <row r="3145" spans="19:21" x14ac:dyDescent="0.25">
      <c r="S3145" t="str">
        <f>_xlfn.CONCAT(ROUND(Samples!$A3145, 0), ", ", ROUND(Samples!$B3145, 0))</f>
        <v>-121, 40</v>
      </c>
      <c r="U3145" t="str">
        <f>_xlfn.CONCAT(ROUND(Samples!$A3145, 0), ROUND(Samples!$B3145, 0))</f>
        <v>-12140</v>
      </c>
    </row>
    <row r="3146" spans="19:21" x14ac:dyDescent="0.25">
      <c r="S3146" t="str">
        <f>_xlfn.CONCAT(ROUND(Samples!$A3146, 0), ", ", ROUND(Samples!$B3146, 0))</f>
        <v>-121, 40</v>
      </c>
      <c r="U3146" t="str">
        <f>_xlfn.CONCAT(ROUND(Samples!$A3146, 0), ROUND(Samples!$B3146, 0))</f>
        <v>-12140</v>
      </c>
    </row>
    <row r="3147" spans="19:21" x14ac:dyDescent="0.25">
      <c r="S3147" t="str">
        <f>_xlfn.CONCAT(ROUND(Samples!$A3147, 0), ", ", ROUND(Samples!$B3147, 0))</f>
        <v>-121, 40</v>
      </c>
      <c r="U3147" t="str">
        <f>_xlfn.CONCAT(ROUND(Samples!$A3147, 0), ROUND(Samples!$B3147, 0))</f>
        <v>-12140</v>
      </c>
    </row>
    <row r="3148" spans="19:21" x14ac:dyDescent="0.25">
      <c r="S3148" t="str">
        <f>_xlfn.CONCAT(ROUND(Samples!$A3148, 0), ", ", ROUND(Samples!$B3148, 0))</f>
        <v>-121, 40</v>
      </c>
      <c r="U3148" t="str">
        <f>_xlfn.CONCAT(ROUND(Samples!$A3148, 0), ROUND(Samples!$B3148, 0))</f>
        <v>-12140</v>
      </c>
    </row>
    <row r="3149" spans="19:21" x14ac:dyDescent="0.25">
      <c r="S3149" t="str">
        <f>_xlfn.CONCAT(ROUND(Samples!$A3149, 0), ", ", ROUND(Samples!$B3149, 0))</f>
        <v>-121, 40</v>
      </c>
      <c r="U3149" t="str">
        <f>_xlfn.CONCAT(ROUND(Samples!$A3149, 0), ROUND(Samples!$B3149, 0))</f>
        <v>-12140</v>
      </c>
    </row>
    <row r="3150" spans="19:21" x14ac:dyDescent="0.25">
      <c r="S3150" t="str">
        <f>_xlfn.CONCAT(ROUND(Samples!$A3150, 0), ", ", ROUND(Samples!$B3150, 0))</f>
        <v>-121, 40</v>
      </c>
      <c r="U3150" t="str">
        <f>_xlfn.CONCAT(ROUND(Samples!$A3150, 0), ROUND(Samples!$B3150, 0))</f>
        <v>-12140</v>
      </c>
    </row>
    <row r="3151" spans="19:21" x14ac:dyDescent="0.25">
      <c r="S3151" t="str">
        <f>_xlfn.CONCAT(ROUND(Samples!$A3151, 0), ", ", ROUND(Samples!$B3151, 0))</f>
        <v>-121, 40</v>
      </c>
      <c r="U3151" t="str">
        <f>_xlfn.CONCAT(ROUND(Samples!$A3151, 0), ROUND(Samples!$B3151, 0))</f>
        <v>-12140</v>
      </c>
    </row>
    <row r="3152" spans="19:21" x14ac:dyDescent="0.25">
      <c r="S3152" t="str">
        <f>_xlfn.CONCAT(ROUND(Samples!$A3152, 0), ", ", ROUND(Samples!$B3152, 0))</f>
        <v>-121, 40</v>
      </c>
      <c r="U3152" t="str">
        <f>_xlfn.CONCAT(ROUND(Samples!$A3152, 0), ROUND(Samples!$B3152, 0))</f>
        <v>-12140</v>
      </c>
    </row>
    <row r="3153" spans="19:21" x14ac:dyDescent="0.25">
      <c r="S3153" t="str">
        <f>_xlfn.CONCAT(ROUND(Samples!$A3153, 0), ", ", ROUND(Samples!$B3153, 0))</f>
        <v>-121, 40</v>
      </c>
      <c r="U3153" t="str">
        <f>_xlfn.CONCAT(ROUND(Samples!$A3153, 0), ROUND(Samples!$B3153, 0))</f>
        <v>-12140</v>
      </c>
    </row>
    <row r="3154" spans="19:21" x14ac:dyDescent="0.25">
      <c r="S3154" t="str">
        <f>_xlfn.CONCAT(ROUND(Samples!$A3154, 0), ", ", ROUND(Samples!$B3154, 0))</f>
        <v>-121, 40</v>
      </c>
      <c r="U3154" t="str">
        <f>_xlfn.CONCAT(ROUND(Samples!$A3154, 0), ROUND(Samples!$B3154, 0))</f>
        <v>-12140</v>
      </c>
    </row>
    <row r="3155" spans="19:21" x14ac:dyDescent="0.25">
      <c r="S3155" t="str">
        <f>_xlfn.CONCAT(ROUND(Samples!$A3155, 0), ", ", ROUND(Samples!$B3155, 0))</f>
        <v>-121, 40</v>
      </c>
      <c r="U3155" t="str">
        <f>_xlfn.CONCAT(ROUND(Samples!$A3155, 0), ROUND(Samples!$B3155, 0))</f>
        <v>-12140</v>
      </c>
    </row>
    <row r="3156" spans="19:21" x14ac:dyDescent="0.25">
      <c r="S3156" t="str">
        <f>_xlfn.CONCAT(ROUND(Samples!$A3156, 0), ", ", ROUND(Samples!$B3156, 0))</f>
        <v>-121, 40</v>
      </c>
      <c r="U3156" t="str">
        <f>_xlfn.CONCAT(ROUND(Samples!$A3156, 0), ROUND(Samples!$B3156, 0))</f>
        <v>-12140</v>
      </c>
    </row>
    <row r="3157" spans="19:21" x14ac:dyDescent="0.25">
      <c r="S3157" t="str">
        <f>_xlfn.CONCAT(ROUND(Samples!$A3157, 0), ", ", ROUND(Samples!$B3157, 0))</f>
        <v>-121, 40</v>
      </c>
      <c r="U3157" t="str">
        <f>_xlfn.CONCAT(ROUND(Samples!$A3157, 0), ROUND(Samples!$B3157, 0))</f>
        <v>-12140</v>
      </c>
    </row>
    <row r="3158" spans="19:21" x14ac:dyDescent="0.25">
      <c r="S3158" t="str">
        <f>_xlfn.CONCAT(ROUND(Samples!$A3158, 0), ", ", ROUND(Samples!$B3158, 0))</f>
        <v>-121, 40</v>
      </c>
      <c r="U3158" t="str">
        <f>_xlfn.CONCAT(ROUND(Samples!$A3158, 0), ROUND(Samples!$B3158, 0))</f>
        <v>-12140</v>
      </c>
    </row>
    <row r="3159" spans="19:21" x14ac:dyDescent="0.25">
      <c r="S3159" t="str">
        <f>_xlfn.CONCAT(ROUND(Samples!$A3159, 0), ", ", ROUND(Samples!$B3159, 0))</f>
        <v>-121, 40</v>
      </c>
      <c r="U3159" t="str">
        <f>_xlfn.CONCAT(ROUND(Samples!$A3159, 0), ROUND(Samples!$B3159, 0))</f>
        <v>-12140</v>
      </c>
    </row>
    <row r="3160" spans="19:21" x14ac:dyDescent="0.25">
      <c r="S3160" t="str">
        <f>_xlfn.CONCAT(ROUND(Samples!$A3160, 0), ", ", ROUND(Samples!$B3160, 0))</f>
        <v>-121, 40</v>
      </c>
      <c r="U3160" t="str">
        <f>_xlfn.CONCAT(ROUND(Samples!$A3160, 0), ROUND(Samples!$B3160, 0))</f>
        <v>-12140</v>
      </c>
    </row>
    <row r="3161" spans="19:21" x14ac:dyDescent="0.25">
      <c r="S3161" t="str">
        <f>_xlfn.CONCAT(ROUND(Samples!$A3161, 0), ", ", ROUND(Samples!$B3161, 0))</f>
        <v>-121, 40</v>
      </c>
      <c r="U3161" t="str">
        <f>_xlfn.CONCAT(ROUND(Samples!$A3161, 0), ROUND(Samples!$B3161, 0))</f>
        <v>-12140</v>
      </c>
    </row>
    <row r="3162" spans="19:21" x14ac:dyDescent="0.25">
      <c r="S3162" t="str">
        <f>_xlfn.CONCAT(ROUND(Samples!$A3162, 0), ", ", ROUND(Samples!$B3162, 0))</f>
        <v>-121, 40</v>
      </c>
      <c r="U3162" t="str">
        <f>_xlfn.CONCAT(ROUND(Samples!$A3162, 0), ROUND(Samples!$B3162, 0))</f>
        <v>-12140</v>
      </c>
    </row>
    <row r="3163" spans="19:21" x14ac:dyDescent="0.25">
      <c r="S3163" t="str">
        <f>_xlfn.CONCAT(ROUND(Samples!$A3163, 0), ", ", ROUND(Samples!$B3163, 0))</f>
        <v>-121, 40</v>
      </c>
      <c r="U3163" t="str">
        <f>_xlfn.CONCAT(ROUND(Samples!$A3163, 0), ROUND(Samples!$B3163, 0))</f>
        <v>-12140</v>
      </c>
    </row>
    <row r="3164" spans="19:21" x14ac:dyDescent="0.25">
      <c r="S3164" t="str">
        <f>_xlfn.CONCAT(ROUND(Samples!$A3164, 0), ", ", ROUND(Samples!$B3164, 0))</f>
        <v>-121, 40</v>
      </c>
      <c r="U3164" t="str">
        <f>_xlfn.CONCAT(ROUND(Samples!$A3164, 0), ROUND(Samples!$B3164, 0))</f>
        <v>-12140</v>
      </c>
    </row>
    <row r="3165" spans="19:21" x14ac:dyDescent="0.25">
      <c r="S3165" t="str">
        <f>_xlfn.CONCAT(ROUND(Samples!$A3165, 0), ", ", ROUND(Samples!$B3165, 0))</f>
        <v>-121, 40</v>
      </c>
      <c r="U3165" t="str">
        <f>_xlfn.CONCAT(ROUND(Samples!$A3165, 0), ROUND(Samples!$B3165, 0))</f>
        <v>-12140</v>
      </c>
    </row>
    <row r="3166" spans="19:21" x14ac:dyDescent="0.25">
      <c r="S3166" t="str">
        <f>_xlfn.CONCAT(ROUND(Samples!$A3166, 0), ", ", ROUND(Samples!$B3166, 0))</f>
        <v>-121, 40</v>
      </c>
      <c r="U3166" t="str">
        <f>_xlfn.CONCAT(ROUND(Samples!$A3166, 0), ROUND(Samples!$B3166, 0))</f>
        <v>-12140</v>
      </c>
    </row>
    <row r="3167" spans="19:21" x14ac:dyDescent="0.25">
      <c r="S3167" t="str">
        <f>_xlfn.CONCAT(ROUND(Samples!$A3167, 0), ", ", ROUND(Samples!$B3167, 0))</f>
        <v>-121, 40</v>
      </c>
      <c r="U3167" t="str">
        <f>_xlfn.CONCAT(ROUND(Samples!$A3167, 0), ROUND(Samples!$B3167, 0))</f>
        <v>-12140</v>
      </c>
    </row>
    <row r="3168" spans="19:21" x14ac:dyDescent="0.25">
      <c r="S3168" t="str">
        <f>_xlfn.CONCAT(ROUND(Samples!$A3168, 0), ", ", ROUND(Samples!$B3168, 0))</f>
        <v>-121, 40</v>
      </c>
      <c r="U3168" t="str">
        <f>_xlfn.CONCAT(ROUND(Samples!$A3168, 0), ROUND(Samples!$B3168, 0))</f>
        <v>-12140</v>
      </c>
    </row>
    <row r="3169" spans="19:21" x14ac:dyDescent="0.25">
      <c r="S3169" t="str">
        <f>_xlfn.CONCAT(ROUND(Samples!$A3169, 0), ", ", ROUND(Samples!$B3169, 0))</f>
        <v>-121, 40</v>
      </c>
      <c r="U3169" t="str">
        <f>_xlfn.CONCAT(ROUND(Samples!$A3169, 0), ROUND(Samples!$B3169, 0))</f>
        <v>-12140</v>
      </c>
    </row>
    <row r="3170" spans="19:21" x14ac:dyDescent="0.25">
      <c r="S3170" t="str">
        <f>_xlfn.CONCAT(ROUND(Samples!$A3170, 0), ", ", ROUND(Samples!$B3170, 0))</f>
        <v>-121, 40</v>
      </c>
      <c r="U3170" t="str">
        <f>_xlfn.CONCAT(ROUND(Samples!$A3170, 0), ROUND(Samples!$B3170, 0))</f>
        <v>-12140</v>
      </c>
    </row>
    <row r="3171" spans="19:21" x14ac:dyDescent="0.25">
      <c r="S3171" t="str">
        <f>_xlfn.CONCAT(ROUND(Samples!$A3171, 0), ", ", ROUND(Samples!$B3171, 0))</f>
        <v>-121, 40</v>
      </c>
      <c r="U3171" t="str">
        <f>_xlfn.CONCAT(ROUND(Samples!$A3171, 0), ROUND(Samples!$B3171, 0))</f>
        <v>-12140</v>
      </c>
    </row>
    <row r="3172" spans="19:21" x14ac:dyDescent="0.25">
      <c r="S3172" t="str">
        <f>_xlfn.CONCAT(ROUND(Samples!$A3172, 0), ", ", ROUND(Samples!$B3172, 0))</f>
        <v>-121, 40</v>
      </c>
      <c r="U3172" t="str">
        <f>_xlfn.CONCAT(ROUND(Samples!$A3172, 0), ROUND(Samples!$B3172, 0))</f>
        <v>-12140</v>
      </c>
    </row>
    <row r="3173" spans="19:21" x14ac:dyDescent="0.25">
      <c r="S3173" t="str">
        <f>_xlfn.CONCAT(ROUND(Samples!$A3173, 0), ", ", ROUND(Samples!$B3173, 0))</f>
        <v>-121, 40</v>
      </c>
      <c r="U3173" t="str">
        <f>_xlfn.CONCAT(ROUND(Samples!$A3173, 0), ROUND(Samples!$B3173, 0))</f>
        <v>-12140</v>
      </c>
    </row>
    <row r="3174" spans="19:21" x14ac:dyDescent="0.25">
      <c r="S3174" t="str">
        <f>_xlfn.CONCAT(ROUND(Samples!$A3174, 0), ", ", ROUND(Samples!$B3174, 0))</f>
        <v>-120, 40</v>
      </c>
      <c r="U3174" t="str">
        <f>_xlfn.CONCAT(ROUND(Samples!$A3174, 0), ROUND(Samples!$B3174, 0))</f>
        <v>-12040</v>
      </c>
    </row>
    <row r="3175" spans="19:21" x14ac:dyDescent="0.25">
      <c r="S3175" t="str">
        <f>_xlfn.CONCAT(ROUND(Samples!$A3175, 0), ", ", ROUND(Samples!$B3175, 0))</f>
        <v>-120, 40</v>
      </c>
      <c r="U3175" t="str">
        <f>_xlfn.CONCAT(ROUND(Samples!$A3175, 0), ROUND(Samples!$B3175, 0))</f>
        <v>-12040</v>
      </c>
    </row>
    <row r="3176" spans="19:21" x14ac:dyDescent="0.25">
      <c r="S3176" t="str">
        <f>_xlfn.CONCAT(ROUND(Samples!$A3176, 0), ", ", ROUND(Samples!$B3176, 0))</f>
        <v>-121, 40</v>
      </c>
      <c r="U3176" t="str">
        <f>_xlfn.CONCAT(ROUND(Samples!$A3176, 0), ROUND(Samples!$B3176, 0))</f>
        <v>-12140</v>
      </c>
    </row>
    <row r="3177" spans="19:21" x14ac:dyDescent="0.25">
      <c r="S3177" t="str">
        <f>_xlfn.CONCAT(ROUND(Samples!$A3177, 0), ", ", ROUND(Samples!$B3177, 0))</f>
        <v>-121, 40</v>
      </c>
      <c r="U3177" t="str">
        <f>_xlfn.CONCAT(ROUND(Samples!$A3177, 0), ROUND(Samples!$B3177, 0))</f>
        <v>-12140</v>
      </c>
    </row>
    <row r="3178" spans="19:21" x14ac:dyDescent="0.25">
      <c r="S3178" t="str">
        <f>_xlfn.CONCAT(ROUND(Samples!$A3178, 0), ", ", ROUND(Samples!$B3178, 0))</f>
        <v>-121, 40</v>
      </c>
      <c r="U3178" t="str">
        <f>_xlfn.CONCAT(ROUND(Samples!$A3178, 0), ROUND(Samples!$B3178, 0))</f>
        <v>-12140</v>
      </c>
    </row>
    <row r="3179" spans="19:21" x14ac:dyDescent="0.25">
      <c r="S3179" t="str">
        <f>_xlfn.CONCAT(ROUND(Samples!$A3179, 0), ", ", ROUND(Samples!$B3179, 0))</f>
        <v>-121, 40</v>
      </c>
      <c r="U3179" t="str">
        <f>_xlfn.CONCAT(ROUND(Samples!$A3179, 0), ROUND(Samples!$B3179, 0))</f>
        <v>-12140</v>
      </c>
    </row>
    <row r="3180" spans="19:21" x14ac:dyDescent="0.25">
      <c r="S3180" t="str">
        <f>_xlfn.CONCAT(ROUND(Samples!$A3180, 0), ", ", ROUND(Samples!$B3180, 0))</f>
        <v>-121, 40</v>
      </c>
      <c r="U3180" t="str">
        <f>_xlfn.CONCAT(ROUND(Samples!$A3180, 0), ROUND(Samples!$B3180, 0))</f>
        <v>-12140</v>
      </c>
    </row>
    <row r="3181" spans="19:21" x14ac:dyDescent="0.25">
      <c r="S3181" t="str">
        <f>_xlfn.CONCAT(ROUND(Samples!$A3181, 0), ", ", ROUND(Samples!$B3181, 0))</f>
        <v>-121, 40</v>
      </c>
      <c r="U3181" t="str">
        <f>_xlfn.CONCAT(ROUND(Samples!$A3181, 0), ROUND(Samples!$B3181, 0))</f>
        <v>-12140</v>
      </c>
    </row>
    <row r="3182" spans="19:21" x14ac:dyDescent="0.25">
      <c r="S3182" t="str">
        <f>_xlfn.CONCAT(ROUND(Samples!$A3182, 0), ", ", ROUND(Samples!$B3182, 0))</f>
        <v>-121, 40</v>
      </c>
      <c r="U3182" t="str">
        <f>_xlfn.CONCAT(ROUND(Samples!$A3182, 0), ROUND(Samples!$B3182, 0))</f>
        <v>-12140</v>
      </c>
    </row>
    <row r="3183" spans="19:21" x14ac:dyDescent="0.25">
      <c r="S3183" t="str">
        <f>_xlfn.CONCAT(ROUND(Samples!$A3183, 0), ", ", ROUND(Samples!$B3183, 0))</f>
        <v>-121, 40</v>
      </c>
      <c r="U3183" t="str">
        <f>_xlfn.CONCAT(ROUND(Samples!$A3183, 0), ROUND(Samples!$B3183, 0))</f>
        <v>-12140</v>
      </c>
    </row>
    <row r="3184" spans="19:21" x14ac:dyDescent="0.25">
      <c r="S3184" t="str">
        <f>_xlfn.CONCAT(ROUND(Samples!$A3184, 0), ", ", ROUND(Samples!$B3184, 0))</f>
        <v>-121, 40</v>
      </c>
      <c r="U3184" t="str">
        <f>_xlfn.CONCAT(ROUND(Samples!$A3184, 0), ROUND(Samples!$B3184, 0))</f>
        <v>-12140</v>
      </c>
    </row>
    <row r="3185" spans="19:21" x14ac:dyDescent="0.25">
      <c r="S3185" t="str">
        <f>_xlfn.CONCAT(ROUND(Samples!$A3185, 0), ", ", ROUND(Samples!$B3185, 0))</f>
        <v>-121, 40</v>
      </c>
      <c r="U3185" t="str">
        <f>_xlfn.CONCAT(ROUND(Samples!$A3185, 0), ROUND(Samples!$B3185, 0))</f>
        <v>-12140</v>
      </c>
    </row>
    <row r="3186" spans="19:21" x14ac:dyDescent="0.25">
      <c r="S3186" t="str">
        <f>_xlfn.CONCAT(ROUND(Samples!$A3186, 0), ", ", ROUND(Samples!$B3186, 0))</f>
        <v>-121, 40</v>
      </c>
      <c r="U3186" t="str">
        <f>_xlfn.CONCAT(ROUND(Samples!$A3186, 0), ROUND(Samples!$B3186, 0))</f>
        <v>-12140</v>
      </c>
    </row>
    <row r="3187" spans="19:21" x14ac:dyDescent="0.25">
      <c r="S3187" t="str">
        <f>_xlfn.CONCAT(ROUND(Samples!$A3187, 0), ", ", ROUND(Samples!$B3187, 0))</f>
        <v>-121, 40</v>
      </c>
      <c r="U3187" t="str">
        <f>_xlfn.CONCAT(ROUND(Samples!$A3187, 0), ROUND(Samples!$B3187, 0))</f>
        <v>-12140</v>
      </c>
    </row>
    <row r="3188" spans="19:21" x14ac:dyDescent="0.25">
      <c r="S3188" t="str">
        <f>_xlfn.CONCAT(ROUND(Samples!$A3188, 0), ", ", ROUND(Samples!$B3188, 0))</f>
        <v>-120, 40</v>
      </c>
      <c r="U3188" t="str">
        <f>_xlfn.CONCAT(ROUND(Samples!$A3188, 0), ROUND(Samples!$B3188, 0))</f>
        <v>-12040</v>
      </c>
    </row>
    <row r="3189" spans="19:21" x14ac:dyDescent="0.25">
      <c r="S3189" t="str">
        <f>_xlfn.CONCAT(ROUND(Samples!$A3189, 0), ", ", ROUND(Samples!$B3189, 0))</f>
        <v>-121, 40</v>
      </c>
      <c r="U3189" t="str">
        <f>_xlfn.CONCAT(ROUND(Samples!$A3189, 0), ROUND(Samples!$B3189, 0))</f>
        <v>-12140</v>
      </c>
    </row>
    <row r="3190" spans="19:21" x14ac:dyDescent="0.25">
      <c r="S3190" t="str">
        <f>_xlfn.CONCAT(ROUND(Samples!$A3190, 0), ", ", ROUND(Samples!$B3190, 0))</f>
        <v>-121, 40</v>
      </c>
      <c r="U3190" t="str">
        <f>_xlfn.CONCAT(ROUND(Samples!$A3190, 0), ROUND(Samples!$B3190, 0))</f>
        <v>-12140</v>
      </c>
    </row>
    <row r="3191" spans="19:21" x14ac:dyDescent="0.25">
      <c r="S3191" t="str">
        <f>_xlfn.CONCAT(ROUND(Samples!$A3191, 0), ", ", ROUND(Samples!$B3191, 0))</f>
        <v>-121, 40</v>
      </c>
      <c r="U3191" t="str">
        <f>_xlfn.CONCAT(ROUND(Samples!$A3191, 0), ROUND(Samples!$B3191, 0))</f>
        <v>-12140</v>
      </c>
    </row>
    <row r="3192" spans="19:21" x14ac:dyDescent="0.25">
      <c r="S3192" t="str">
        <f>_xlfn.CONCAT(ROUND(Samples!$A3192, 0), ", ", ROUND(Samples!$B3192, 0))</f>
        <v>-121, 40</v>
      </c>
      <c r="U3192" t="str">
        <f>_xlfn.CONCAT(ROUND(Samples!$A3192, 0), ROUND(Samples!$B3192, 0))</f>
        <v>-12140</v>
      </c>
    </row>
    <row r="3193" spans="19:21" x14ac:dyDescent="0.25">
      <c r="S3193" t="str">
        <f>_xlfn.CONCAT(ROUND(Samples!$A3193, 0), ", ", ROUND(Samples!$B3193, 0))</f>
        <v>-121, 40</v>
      </c>
      <c r="U3193" t="str">
        <f>_xlfn.CONCAT(ROUND(Samples!$A3193, 0), ROUND(Samples!$B3193, 0))</f>
        <v>-12140</v>
      </c>
    </row>
    <row r="3194" spans="19:21" x14ac:dyDescent="0.25">
      <c r="S3194" t="str">
        <f>_xlfn.CONCAT(ROUND(Samples!$A3194, 0), ", ", ROUND(Samples!$B3194, 0))</f>
        <v>-121, 40</v>
      </c>
      <c r="U3194" t="str">
        <f>_xlfn.CONCAT(ROUND(Samples!$A3194, 0), ROUND(Samples!$B3194, 0))</f>
        <v>-12140</v>
      </c>
    </row>
    <row r="3195" spans="19:21" x14ac:dyDescent="0.25">
      <c r="S3195" t="str">
        <f>_xlfn.CONCAT(ROUND(Samples!$A3195, 0), ", ", ROUND(Samples!$B3195, 0))</f>
        <v>-120, 40</v>
      </c>
      <c r="U3195" t="str">
        <f>_xlfn.CONCAT(ROUND(Samples!$A3195, 0), ROUND(Samples!$B3195, 0))</f>
        <v>-12040</v>
      </c>
    </row>
    <row r="3196" spans="19:21" x14ac:dyDescent="0.25">
      <c r="S3196" t="str">
        <f>_xlfn.CONCAT(ROUND(Samples!$A3196, 0), ", ", ROUND(Samples!$B3196, 0))</f>
        <v>-120, 40</v>
      </c>
      <c r="U3196" t="str">
        <f>_xlfn.CONCAT(ROUND(Samples!$A3196, 0), ROUND(Samples!$B3196, 0))</f>
        <v>-12040</v>
      </c>
    </row>
    <row r="3197" spans="19:21" x14ac:dyDescent="0.25">
      <c r="S3197" t="str">
        <f>_xlfn.CONCAT(ROUND(Samples!$A3197, 0), ", ", ROUND(Samples!$B3197, 0))</f>
        <v>-121, 40</v>
      </c>
      <c r="U3197" t="str">
        <f>_xlfn.CONCAT(ROUND(Samples!$A3197, 0), ROUND(Samples!$B3197, 0))</f>
        <v>-12140</v>
      </c>
    </row>
    <row r="3198" spans="19:21" x14ac:dyDescent="0.25">
      <c r="S3198" t="str">
        <f>_xlfn.CONCAT(ROUND(Samples!$A3198, 0), ", ", ROUND(Samples!$B3198, 0))</f>
        <v>-121, 40</v>
      </c>
      <c r="U3198" t="str">
        <f>_xlfn.CONCAT(ROUND(Samples!$A3198, 0), ROUND(Samples!$B3198, 0))</f>
        <v>-12140</v>
      </c>
    </row>
    <row r="3199" spans="19:21" x14ac:dyDescent="0.25">
      <c r="S3199" t="str">
        <f>_xlfn.CONCAT(ROUND(Samples!$A3199, 0), ", ", ROUND(Samples!$B3199, 0))</f>
        <v>-121, 40</v>
      </c>
      <c r="U3199" t="str">
        <f>_xlfn.CONCAT(ROUND(Samples!$A3199, 0), ROUND(Samples!$B3199, 0))</f>
        <v>-12140</v>
      </c>
    </row>
    <row r="3200" spans="19:21" x14ac:dyDescent="0.25">
      <c r="S3200" t="str">
        <f>_xlfn.CONCAT(ROUND(Samples!$A3200, 0), ", ", ROUND(Samples!$B3200, 0))</f>
        <v>-121, 40</v>
      </c>
      <c r="U3200" t="str">
        <f>_xlfn.CONCAT(ROUND(Samples!$A3200, 0), ROUND(Samples!$B3200, 0))</f>
        <v>-12140</v>
      </c>
    </row>
    <row r="3201" spans="19:21" x14ac:dyDescent="0.25">
      <c r="S3201" t="str">
        <f>_xlfn.CONCAT(ROUND(Samples!$A3201, 0), ", ", ROUND(Samples!$B3201, 0))</f>
        <v>-121, 40</v>
      </c>
      <c r="U3201" t="str">
        <f>_xlfn.CONCAT(ROUND(Samples!$A3201, 0), ROUND(Samples!$B3201, 0))</f>
        <v>-12140</v>
      </c>
    </row>
    <row r="3202" spans="19:21" x14ac:dyDescent="0.25">
      <c r="S3202" t="str">
        <f>_xlfn.CONCAT(ROUND(Samples!$A3202, 0), ", ", ROUND(Samples!$B3202, 0))</f>
        <v>-121, 40</v>
      </c>
      <c r="U3202" t="str">
        <f>_xlfn.CONCAT(ROUND(Samples!$A3202, 0), ROUND(Samples!$B3202, 0))</f>
        <v>-12140</v>
      </c>
    </row>
    <row r="3203" spans="19:21" x14ac:dyDescent="0.25">
      <c r="S3203" t="str">
        <f>_xlfn.CONCAT(ROUND(Samples!$A3203, 0), ", ", ROUND(Samples!$B3203, 0))</f>
        <v>-121, 40</v>
      </c>
      <c r="U3203" t="str">
        <f>_xlfn.CONCAT(ROUND(Samples!$A3203, 0), ROUND(Samples!$B3203, 0))</f>
        <v>-12140</v>
      </c>
    </row>
    <row r="3204" spans="19:21" x14ac:dyDescent="0.25">
      <c r="S3204" t="str">
        <f>_xlfn.CONCAT(ROUND(Samples!$A3204, 0), ", ", ROUND(Samples!$B3204, 0))</f>
        <v>-121, 40</v>
      </c>
      <c r="U3204" t="str">
        <f>_xlfn.CONCAT(ROUND(Samples!$A3204, 0), ROUND(Samples!$B3204, 0))</f>
        <v>-12140</v>
      </c>
    </row>
    <row r="3205" spans="19:21" x14ac:dyDescent="0.25">
      <c r="S3205" t="str">
        <f>_xlfn.CONCAT(ROUND(Samples!$A3205, 0), ", ", ROUND(Samples!$B3205, 0))</f>
        <v>-121, 40</v>
      </c>
      <c r="U3205" t="str">
        <f>_xlfn.CONCAT(ROUND(Samples!$A3205, 0), ROUND(Samples!$B3205, 0))</f>
        <v>-12140</v>
      </c>
    </row>
    <row r="3206" spans="19:21" x14ac:dyDescent="0.25">
      <c r="S3206" t="str">
        <f>_xlfn.CONCAT(ROUND(Samples!$A3206, 0), ", ", ROUND(Samples!$B3206, 0))</f>
        <v>-121, 40</v>
      </c>
      <c r="U3206" t="str">
        <f>_xlfn.CONCAT(ROUND(Samples!$A3206, 0), ROUND(Samples!$B3206, 0))</f>
        <v>-12140</v>
      </c>
    </row>
    <row r="3207" spans="19:21" x14ac:dyDescent="0.25">
      <c r="S3207" t="str">
        <f>_xlfn.CONCAT(ROUND(Samples!$A3207, 0), ", ", ROUND(Samples!$B3207, 0))</f>
        <v>-121, 40</v>
      </c>
      <c r="U3207" t="str">
        <f>_xlfn.CONCAT(ROUND(Samples!$A3207, 0), ROUND(Samples!$B3207, 0))</f>
        <v>-12140</v>
      </c>
    </row>
    <row r="3208" spans="19:21" x14ac:dyDescent="0.25">
      <c r="S3208" t="str">
        <f>_xlfn.CONCAT(ROUND(Samples!$A3208, 0), ", ", ROUND(Samples!$B3208, 0))</f>
        <v>-121, 40</v>
      </c>
      <c r="U3208" t="str">
        <f>_xlfn.CONCAT(ROUND(Samples!$A3208, 0), ROUND(Samples!$B3208, 0))</f>
        <v>-12140</v>
      </c>
    </row>
    <row r="3209" spans="19:21" x14ac:dyDescent="0.25">
      <c r="S3209" t="str">
        <f>_xlfn.CONCAT(ROUND(Samples!$A3209, 0), ", ", ROUND(Samples!$B3209, 0))</f>
        <v>-122, 40</v>
      </c>
      <c r="U3209" t="str">
        <f>_xlfn.CONCAT(ROUND(Samples!$A3209, 0), ROUND(Samples!$B3209, 0))</f>
        <v>-12240</v>
      </c>
    </row>
    <row r="3210" spans="19:21" x14ac:dyDescent="0.25">
      <c r="S3210" t="str">
        <f>_xlfn.CONCAT(ROUND(Samples!$A3210, 0), ", ", ROUND(Samples!$B3210, 0))</f>
        <v>-122, 40</v>
      </c>
      <c r="U3210" t="str">
        <f>_xlfn.CONCAT(ROUND(Samples!$A3210, 0), ROUND(Samples!$B3210, 0))</f>
        <v>-12240</v>
      </c>
    </row>
    <row r="3211" spans="19:21" x14ac:dyDescent="0.25">
      <c r="S3211" t="str">
        <f>_xlfn.CONCAT(ROUND(Samples!$A3211, 0), ", ", ROUND(Samples!$B3211, 0))</f>
        <v>-121, 40</v>
      </c>
      <c r="U3211" t="str">
        <f>_xlfn.CONCAT(ROUND(Samples!$A3211, 0), ROUND(Samples!$B3211, 0))</f>
        <v>-12140</v>
      </c>
    </row>
    <row r="3212" spans="19:21" x14ac:dyDescent="0.25">
      <c r="S3212" t="str">
        <f>_xlfn.CONCAT(ROUND(Samples!$A3212, 0), ", ", ROUND(Samples!$B3212, 0))</f>
        <v>-121, 40</v>
      </c>
      <c r="U3212" t="str">
        <f>_xlfn.CONCAT(ROUND(Samples!$A3212, 0), ROUND(Samples!$B3212, 0))</f>
        <v>-12140</v>
      </c>
    </row>
    <row r="3213" spans="19:21" x14ac:dyDescent="0.25">
      <c r="S3213" t="str">
        <f>_xlfn.CONCAT(ROUND(Samples!$A3213, 0), ", ", ROUND(Samples!$B3213, 0))</f>
        <v>-121, 40</v>
      </c>
      <c r="U3213" t="str">
        <f>_xlfn.CONCAT(ROUND(Samples!$A3213, 0), ROUND(Samples!$B3213, 0))</f>
        <v>-12140</v>
      </c>
    </row>
    <row r="3214" spans="19:21" x14ac:dyDescent="0.25">
      <c r="S3214" t="str">
        <f>_xlfn.CONCAT(ROUND(Samples!$A3214, 0), ", ", ROUND(Samples!$B3214, 0))</f>
        <v>-121, 40</v>
      </c>
      <c r="U3214" t="str">
        <f>_xlfn.CONCAT(ROUND(Samples!$A3214, 0), ROUND(Samples!$B3214, 0))</f>
        <v>-12140</v>
      </c>
    </row>
    <row r="3215" spans="19:21" x14ac:dyDescent="0.25">
      <c r="S3215" t="str">
        <f>_xlfn.CONCAT(ROUND(Samples!$A3215, 0), ", ", ROUND(Samples!$B3215, 0))</f>
        <v>-121, 40</v>
      </c>
      <c r="U3215" t="str">
        <f>_xlfn.CONCAT(ROUND(Samples!$A3215, 0), ROUND(Samples!$B3215, 0))</f>
        <v>-12140</v>
      </c>
    </row>
    <row r="3216" spans="19:21" x14ac:dyDescent="0.25">
      <c r="S3216" t="str">
        <f>_xlfn.CONCAT(ROUND(Samples!$A3216, 0), ", ", ROUND(Samples!$B3216, 0))</f>
        <v>-121, 40</v>
      </c>
      <c r="U3216" t="str">
        <f>_xlfn.CONCAT(ROUND(Samples!$A3216, 0), ROUND(Samples!$B3216, 0))</f>
        <v>-12140</v>
      </c>
    </row>
    <row r="3217" spans="19:21" x14ac:dyDescent="0.25">
      <c r="S3217" t="str">
        <f>_xlfn.CONCAT(ROUND(Samples!$A3217, 0), ", ", ROUND(Samples!$B3217, 0))</f>
        <v>-121, 40</v>
      </c>
      <c r="U3217" t="str">
        <f>_xlfn.CONCAT(ROUND(Samples!$A3217, 0), ROUND(Samples!$B3217, 0))</f>
        <v>-12140</v>
      </c>
    </row>
    <row r="3218" spans="19:21" x14ac:dyDescent="0.25">
      <c r="S3218" t="str">
        <f>_xlfn.CONCAT(ROUND(Samples!$A3218, 0), ", ", ROUND(Samples!$B3218, 0))</f>
        <v>-122, 41</v>
      </c>
      <c r="U3218" t="str">
        <f>_xlfn.CONCAT(ROUND(Samples!$A3218, 0), ROUND(Samples!$B3218, 0))</f>
        <v>-12241</v>
      </c>
    </row>
    <row r="3219" spans="19:21" x14ac:dyDescent="0.25">
      <c r="S3219" t="str">
        <f>_xlfn.CONCAT(ROUND(Samples!$A3219, 0), ", ", ROUND(Samples!$B3219, 0))</f>
        <v>-122, 41</v>
      </c>
      <c r="U3219" t="str">
        <f>_xlfn.CONCAT(ROUND(Samples!$A3219, 0), ROUND(Samples!$B3219, 0))</f>
        <v>-12241</v>
      </c>
    </row>
    <row r="3220" spans="19:21" x14ac:dyDescent="0.25">
      <c r="S3220" t="str">
        <f>_xlfn.CONCAT(ROUND(Samples!$A3220, 0), ", ", ROUND(Samples!$B3220, 0))</f>
        <v>-122, 41</v>
      </c>
      <c r="U3220" t="str">
        <f>_xlfn.CONCAT(ROUND(Samples!$A3220, 0), ROUND(Samples!$B3220, 0))</f>
        <v>-12241</v>
      </c>
    </row>
    <row r="3221" spans="19:21" x14ac:dyDescent="0.25">
      <c r="S3221" t="str">
        <f>_xlfn.CONCAT(ROUND(Samples!$A3221, 0), ", ", ROUND(Samples!$B3221, 0))</f>
        <v>-122, 41</v>
      </c>
      <c r="U3221" t="str">
        <f>_xlfn.CONCAT(ROUND(Samples!$A3221, 0), ROUND(Samples!$B3221, 0))</f>
        <v>-12241</v>
      </c>
    </row>
    <row r="3222" spans="19:21" x14ac:dyDescent="0.25">
      <c r="S3222" t="str">
        <f>_xlfn.CONCAT(ROUND(Samples!$A3222, 0), ", ", ROUND(Samples!$B3222, 0))</f>
        <v>-122, 41</v>
      </c>
      <c r="U3222" t="str">
        <f>_xlfn.CONCAT(ROUND(Samples!$A3222, 0), ROUND(Samples!$B3222, 0))</f>
        <v>-12241</v>
      </c>
    </row>
    <row r="3223" spans="19:21" x14ac:dyDescent="0.25">
      <c r="S3223" t="str">
        <f>_xlfn.CONCAT(ROUND(Samples!$A3223, 0), ", ", ROUND(Samples!$B3223, 0))</f>
        <v>-119, 36</v>
      </c>
      <c r="U3223" t="str">
        <f>_xlfn.CONCAT(ROUND(Samples!$A3223, 0), ROUND(Samples!$B3223, 0))</f>
        <v>-11936</v>
      </c>
    </row>
    <row r="3224" spans="19:21" x14ac:dyDescent="0.25">
      <c r="S3224" t="str">
        <f>_xlfn.CONCAT(ROUND(Samples!$A3224, 0), ", ", ROUND(Samples!$B3224, 0))</f>
        <v>-119, 36</v>
      </c>
      <c r="U3224" t="str">
        <f>_xlfn.CONCAT(ROUND(Samples!$A3224, 0), ROUND(Samples!$B3224, 0))</f>
        <v>-11936</v>
      </c>
    </row>
    <row r="3225" spans="19:21" x14ac:dyDescent="0.25">
      <c r="S3225" t="str">
        <f>_xlfn.CONCAT(ROUND(Samples!$A3225, 0), ", ", ROUND(Samples!$B3225, 0))</f>
        <v>-119, 36</v>
      </c>
      <c r="U3225" t="str">
        <f>_xlfn.CONCAT(ROUND(Samples!$A3225, 0), ROUND(Samples!$B3225, 0))</f>
        <v>-11936</v>
      </c>
    </row>
    <row r="3226" spans="19:21" x14ac:dyDescent="0.25">
      <c r="S3226" t="str">
        <f>_xlfn.CONCAT(ROUND(Samples!$A3226, 0), ", ", ROUND(Samples!$B3226, 0))</f>
        <v>-119, 36</v>
      </c>
      <c r="U3226" t="str">
        <f>_xlfn.CONCAT(ROUND(Samples!$A3226, 0), ROUND(Samples!$B3226, 0))</f>
        <v>-11936</v>
      </c>
    </row>
    <row r="3227" spans="19:21" x14ac:dyDescent="0.25">
      <c r="S3227" t="str">
        <f>_xlfn.CONCAT(ROUND(Samples!$A3227, 0), ", ", ROUND(Samples!$B3227, 0))</f>
        <v>-119, 36</v>
      </c>
      <c r="U3227" t="str">
        <f>_xlfn.CONCAT(ROUND(Samples!$A3227, 0), ROUND(Samples!$B3227, 0))</f>
        <v>-11936</v>
      </c>
    </row>
    <row r="3228" spans="19:21" x14ac:dyDescent="0.25">
      <c r="S3228" t="str">
        <f>_xlfn.CONCAT(ROUND(Samples!$A3228, 0), ", ", ROUND(Samples!$B3228, 0))</f>
        <v>-119, 36</v>
      </c>
      <c r="U3228" t="str">
        <f>_xlfn.CONCAT(ROUND(Samples!$A3228, 0), ROUND(Samples!$B3228, 0))</f>
        <v>-11936</v>
      </c>
    </row>
    <row r="3229" spans="19:21" x14ac:dyDescent="0.25">
      <c r="S3229" t="str">
        <f>_xlfn.CONCAT(ROUND(Samples!$A3229, 0), ", ", ROUND(Samples!$B3229, 0))</f>
        <v>-119, 36</v>
      </c>
      <c r="U3229" t="str">
        <f>_xlfn.CONCAT(ROUND(Samples!$A3229, 0), ROUND(Samples!$B3229, 0))</f>
        <v>-11936</v>
      </c>
    </row>
    <row r="3230" spans="19:21" x14ac:dyDescent="0.25">
      <c r="S3230" t="str">
        <f>_xlfn.CONCAT(ROUND(Samples!$A3230, 0), ", ", ROUND(Samples!$B3230, 0))</f>
        <v>-119, 36</v>
      </c>
      <c r="U3230" t="str">
        <f>_xlfn.CONCAT(ROUND(Samples!$A3230, 0), ROUND(Samples!$B3230, 0))</f>
        <v>-11936</v>
      </c>
    </row>
    <row r="3231" spans="19:21" x14ac:dyDescent="0.25">
      <c r="S3231" t="str">
        <f>_xlfn.CONCAT(ROUND(Samples!$A3231, 0), ", ", ROUND(Samples!$B3231, 0))</f>
        <v>-119, 36</v>
      </c>
      <c r="U3231" t="str">
        <f>_xlfn.CONCAT(ROUND(Samples!$A3231, 0), ROUND(Samples!$B3231, 0))</f>
        <v>-11936</v>
      </c>
    </row>
    <row r="3232" spans="19:21" x14ac:dyDescent="0.25">
      <c r="S3232" t="str">
        <f>_xlfn.CONCAT(ROUND(Samples!$A3232, 0), ", ", ROUND(Samples!$B3232, 0))</f>
        <v>-119, 36</v>
      </c>
      <c r="U3232" t="str">
        <f>_xlfn.CONCAT(ROUND(Samples!$A3232, 0), ROUND(Samples!$B3232, 0))</f>
        <v>-11936</v>
      </c>
    </row>
    <row r="3233" spans="19:21" x14ac:dyDescent="0.25">
      <c r="S3233" t="str">
        <f>_xlfn.CONCAT(ROUND(Samples!$A3233, 0), ", ", ROUND(Samples!$B3233, 0))</f>
        <v>-119, 36</v>
      </c>
      <c r="U3233" t="str">
        <f>_xlfn.CONCAT(ROUND(Samples!$A3233, 0), ROUND(Samples!$B3233, 0))</f>
        <v>-11936</v>
      </c>
    </row>
    <row r="3234" spans="19:21" x14ac:dyDescent="0.25">
      <c r="S3234" t="str">
        <f>_xlfn.CONCAT(ROUND(Samples!$A3234, 0), ", ", ROUND(Samples!$B3234, 0))</f>
        <v>-119, 36</v>
      </c>
      <c r="U3234" t="str">
        <f>_xlfn.CONCAT(ROUND(Samples!$A3234, 0), ROUND(Samples!$B3234, 0))</f>
        <v>-11936</v>
      </c>
    </row>
    <row r="3235" spans="19:21" x14ac:dyDescent="0.25">
      <c r="S3235" t="str">
        <f>_xlfn.CONCAT(ROUND(Samples!$A3235, 0), ", ", ROUND(Samples!$B3235, 0))</f>
        <v>-119, 36</v>
      </c>
      <c r="U3235" t="str">
        <f>_xlfn.CONCAT(ROUND(Samples!$A3235, 0), ROUND(Samples!$B3235, 0))</f>
        <v>-11936</v>
      </c>
    </row>
    <row r="3236" spans="19:21" x14ac:dyDescent="0.25">
      <c r="S3236" t="str">
        <f>_xlfn.CONCAT(ROUND(Samples!$A3236, 0), ", ", ROUND(Samples!$B3236, 0))</f>
        <v>-119, 36</v>
      </c>
      <c r="U3236" t="str">
        <f>_xlfn.CONCAT(ROUND(Samples!$A3236, 0), ROUND(Samples!$B3236, 0))</f>
        <v>-11936</v>
      </c>
    </row>
    <row r="3237" spans="19:21" x14ac:dyDescent="0.25">
      <c r="S3237" t="str">
        <f>_xlfn.CONCAT(ROUND(Samples!$A3237, 0), ", ", ROUND(Samples!$B3237, 0))</f>
        <v>-119, 36</v>
      </c>
      <c r="U3237" t="str">
        <f>_xlfn.CONCAT(ROUND(Samples!$A3237, 0), ROUND(Samples!$B3237, 0))</f>
        <v>-11936</v>
      </c>
    </row>
    <row r="3238" spans="19:21" x14ac:dyDescent="0.25">
      <c r="S3238" t="str">
        <f>_xlfn.CONCAT(ROUND(Samples!$A3238, 0), ", ", ROUND(Samples!$B3238, 0))</f>
        <v>-119, 36</v>
      </c>
      <c r="U3238" t="str">
        <f>_xlfn.CONCAT(ROUND(Samples!$A3238, 0), ROUND(Samples!$B3238, 0))</f>
        <v>-11936</v>
      </c>
    </row>
    <row r="3239" spans="19:21" x14ac:dyDescent="0.25">
      <c r="S3239" t="str">
        <f>_xlfn.CONCAT(ROUND(Samples!$A3239, 0), ", ", ROUND(Samples!$B3239, 0))</f>
        <v>-119, 36</v>
      </c>
      <c r="U3239" t="str">
        <f>_xlfn.CONCAT(ROUND(Samples!$A3239, 0), ROUND(Samples!$B3239, 0))</f>
        <v>-11936</v>
      </c>
    </row>
    <row r="3240" spans="19:21" x14ac:dyDescent="0.25">
      <c r="S3240" t="str">
        <f>_xlfn.CONCAT(ROUND(Samples!$A3240, 0), ", ", ROUND(Samples!$B3240, 0))</f>
        <v>-119, 36</v>
      </c>
      <c r="U3240" t="str">
        <f>_xlfn.CONCAT(ROUND(Samples!$A3240, 0), ROUND(Samples!$B3240, 0))</f>
        <v>-11936</v>
      </c>
    </row>
    <row r="3241" spans="19:21" x14ac:dyDescent="0.25">
      <c r="S3241" t="str">
        <f>_xlfn.CONCAT(ROUND(Samples!$A3241, 0), ", ", ROUND(Samples!$B3241, 0))</f>
        <v>-119, 36</v>
      </c>
      <c r="U3241" t="str">
        <f>_xlfn.CONCAT(ROUND(Samples!$A3241, 0), ROUND(Samples!$B3241, 0))</f>
        <v>-11936</v>
      </c>
    </row>
    <row r="3242" spans="19:21" x14ac:dyDescent="0.25">
      <c r="S3242" t="str">
        <f>_xlfn.CONCAT(ROUND(Samples!$A3242, 0), ", ", ROUND(Samples!$B3242, 0))</f>
        <v>-119, 36</v>
      </c>
      <c r="U3242" t="str">
        <f>_xlfn.CONCAT(ROUND(Samples!$A3242, 0), ROUND(Samples!$B3242, 0))</f>
        <v>-11936</v>
      </c>
    </row>
    <row r="3243" spans="19:21" x14ac:dyDescent="0.25">
      <c r="S3243" t="str">
        <f>_xlfn.CONCAT(ROUND(Samples!$A3243, 0), ", ", ROUND(Samples!$B3243, 0))</f>
        <v>-119, 36</v>
      </c>
      <c r="U3243" t="str">
        <f>_xlfn.CONCAT(ROUND(Samples!$A3243, 0), ROUND(Samples!$B3243, 0))</f>
        <v>-11936</v>
      </c>
    </row>
    <row r="3244" spans="19:21" x14ac:dyDescent="0.25">
      <c r="S3244" t="str">
        <f>_xlfn.CONCAT(ROUND(Samples!$A3244, 0), ", ", ROUND(Samples!$B3244, 0))</f>
        <v>-119, 36</v>
      </c>
      <c r="U3244" t="str">
        <f>_xlfn.CONCAT(ROUND(Samples!$A3244, 0), ROUND(Samples!$B3244, 0))</f>
        <v>-11936</v>
      </c>
    </row>
    <row r="3245" spans="19:21" x14ac:dyDescent="0.25">
      <c r="S3245" t="str">
        <f>_xlfn.CONCAT(ROUND(Samples!$A3245, 0), ", ", ROUND(Samples!$B3245, 0))</f>
        <v>-119, 36</v>
      </c>
      <c r="U3245" t="str">
        <f>_xlfn.CONCAT(ROUND(Samples!$A3245, 0), ROUND(Samples!$B3245, 0))</f>
        <v>-11936</v>
      </c>
    </row>
    <row r="3246" spans="19:21" x14ac:dyDescent="0.25">
      <c r="S3246" t="str">
        <f>_xlfn.CONCAT(ROUND(Samples!$A3246, 0), ", ", ROUND(Samples!$B3246, 0))</f>
        <v>-119, 36</v>
      </c>
      <c r="U3246" t="str">
        <f>_xlfn.CONCAT(ROUND(Samples!$A3246, 0), ROUND(Samples!$B3246, 0))</f>
        <v>-11936</v>
      </c>
    </row>
    <row r="3247" spans="19:21" x14ac:dyDescent="0.25">
      <c r="S3247" t="str">
        <f>_xlfn.CONCAT(ROUND(Samples!$A3247, 0), ", ", ROUND(Samples!$B3247, 0))</f>
        <v>-119, 36</v>
      </c>
      <c r="U3247" t="str">
        <f>_xlfn.CONCAT(ROUND(Samples!$A3247, 0), ROUND(Samples!$B3247, 0))</f>
        <v>-11936</v>
      </c>
    </row>
    <row r="3248" spans="19:21" x14ac:dyDescent="0.25">
      <c r="S3248" t="str">
        <f>_xlfn.CONCAT(ROUND(Samples!$A3248, 0), ", ", ROUND(Samples!$B3248, 0))</f>
        <v>-119, 36</v>
      </c>
      <c r="U3248" t="str">
        <f>_xlfn.CONCAT(ROUND(Samples!$A3248, 0), ROUND(Samples!$B3248, 0))</f>
        <v>-11936</v>
      </c>
    </row>
    <row r="3249" spans="19:21" x14ac:dyDescent="0.25">
      <c r="S3249" t="str">
        <f>_xlfn.CONCAT(ROUND(Samples!$A3249, 0), ", ", ROUND(Samples!$B3249, 0))</f>
        <v>-119, 36</v>
      </c>
      <c r="U3249" t="str">
        <f>_xlfn.CONCAT(ROUND(Samples!$A3249, 0), ROUND(Samples!$B3249, 0))</f>
        <v>-11936</v>
      </c>
    </row>
    <row r="3250" spans="19:21" x14ac:dyDescent="0.25">
      <c r="S3250" t="str">
        <f>_xlfn.CONCAT(ROUND(Samples!$A3250, 0), ", ", ROUND(Samples!$B3250, 0))</f>
        <v>-119, 36</v>
      </c>
      <c r="U3250" t="str">
        <f>_xlfn.CONCAT(ROUND(Samples!$A3250, 0), ROUND(Samples!$B3250, 0))</f>
        <v>-11936</v>
      </c>
    </row>
    <row r="3251" spans="19:21" x14ac:dyDescent="0.25">
      <c r="S3251" t="str">
        <f>_xlfn.CONCAT(ROUND(Samples!$A3251, 0), ", ", ROUND(Samples!$B3251, 0))</f>
        <v>-119, 36</v>
      </c>
      <c r="U3251" t="str">
        <f>_xlfn.CONCAT(ROUND(Samples!$A3251, 0), ROUND(Samples!$B3251, 0))</f>
        <v>-11936</v>
      </c>
    </row>
    <row r="3252" spans="19:21" x14ac:dyDescent="0.25">
      <c r="S3252" t="str">
        <f>_xlfn.CONCAT(ROUND(Samples!$A3252, 0), ", ", ROUND(Samples!$B3252, 0))</f>
        <v>-119, 36</v>
      </c>
      <c r="U3252" t="str">
        <f>_xlfn.CONCAT(ROUND(Samples!$A3252, 0), ROUND(Samples!$B3252, 0))</f>
        <v>-11936</v>
      </c>
    </row>
    <row r="3253" spans="19:21" x14ac:dyDescent="0.25">
      <c r="S3253" t="str">
        <f>_xlfn.CONCAT(ROUND(Samples!$A3253, 0), ", ", ROUND(Samples!$B3253, 0))</f>
        <v>-119, 36</v>
      </c>
      <c r="U3253" t="str">
        <f>_xlfn.CONCAT(ROUND(Samples!$A3253, 0), ROUND(Samples!$B3253, 0))</f>
        <v>-11936</v>
      </c>
    </row>
    <row r="3254" spans="19:21" x14ac:dyDescent="0.25">
      <c r="S3254" t="str">
        <f>_xlfn.CONCAT(ROUND(Samples!$A3254, 0), ", ", ROUND(Samples!$B3254, 0))</f>
        <v>-119, 36</v>
      </c>
      <c r="U3254" t="str">
        <f>_xlfn.CONCAT(ROUND(Samples!$A3254, 0), ROUND(Samples!$B3254, 0))</f>
        <v>-11936</v>
      </c>
    </row>
    <row r="3255" spans="19:21" x14ac:dyDescent="0.25">
      <c r="S3255" t="str">
        <f>_xlfn.CONCAT(ROUND(Samples!$A3255, 0), ", ", ROUND(Samples!$B3255, 0))</f>
        <v>-119, 36</v>
      </c>
      <c r="U3255" t="str">
        <f>_xlfn.CONCAT(ROUND(Samples!$A3255, 0), ROUND(Samples!$B3255, 0))</f>
        <v>-11936</v>
      </c>
    </row>
    <row r="3256" spans="19:21" x14ac:dyDescent="0.25">
      <c r="S3256" t="str">
        <f>_xlfn.CONCAT(ROUND(Samples!$A3256, 0), ", ", ROUND(Samples!$B3256, 0))</f>
        <v>-119, 36</v>
      </c>
      <c r="U3256" t="str">
        <f>_xlfn.CONCAT(ROUND(Samples!$A3256, 0), ROUND(Samples!$B3256, 0))</f>
        <v>-11936</v>
      </c>
    </row>
    <row r="3257" spans="19:21" x14ac:dyDescent="0.25">
      <c r="S3257" t="str">
        <f>_xlfn.CONCAT(ROUND(Samples!$A3257, 0), ", ", ROUND(Samples!$B3257, 0))</f>
        <v>-119, 36</v>
      </c>
      <c r="U3257" t="str">
        <f>_xlfn.CONCAT(ROUND(Samples!$A3257, 0), ROUND(Samples!$B3257, 0))</f>
        <v>-11936</v>
      </c>
    </row>
    <row r="3258" spans="19:21" x14ac:dyDescent="0.25">
      <c r="S3258" t="str">
        <f>_xlfn.CONCAT(ROUND(Samples!$A3258, 0), ", ", ROUND(Samples!$B3258, 0))</f>
        <v>-119, 36</v>
      </c>
      <c r="U3258" t="str">
        <f>_xlfn.CONCAT(ROUND(Samples!$A3258, 0), ROUND(Samples!$B3258, 0))</f>
        <v>-11936</v>
      </c>
    </row>
    <row r="3259" spans="19:21" x14ac:dyDescent="0.25">
      <c r="S3259" t="str">
        <f>_xlfn.CONCAT(ROUND(Samples!$A3259, 0), ", ", ROUND(Samples!$B3259, 0))</f>
        <v>-119, 36</v>
      </c>
      <c r="U3259" t="str">
        <f>_xlfn.CONCAT(ROUND(Samples!$A3259, 0), ROUND(Samples!$B3259, 0))</f>
        <v>-11936</v>
      </c>
    </row>
    <row r="3260" spans="19:21" x14ac:dyDescent="0.25">
      <c r="S3260" t="str">
        <f>_xlfn.CONCAT(ROUND(Samples!$A3260, 0), ", ", ROUND(Samples!$B3260, 0))</f>
        <v>-119, 36</v>
      </c>
      <c r="U3260" t="str">
        <f>_xlfn.CONCAT(ROUND(Samples!$A3260, 0), ROUND(Samples!$B3260, 0))</f>
        <v>-11936</v>
      </c>
    </row>
    <row r="3261" spans="19:21" x14ac:dyDescent="0.25">
      <c r="S3261" t="str">
        <f>_xlfn.CONCAT(ROUND(Samples!$A3261, 0), ", ", ROUND(Samples!$B3261, 0))</f>
        <v>-119, 36</v>
      </c>
      <c r="U3261" t="str">
        <f>_xlfn.CONCAT(ROUND(Samples!$A3261, 0), ROUND(Samples!$B3261, 0))</f>
        <v>-11936</v>
      </c>
    </row>
    <row r="3262" spans="19:21" x14ac:dyDescent="0.25">
      <c r="S3262" t="str">
        <f>_xlfn.CONCAT(ROUND(Samples!$A3262, 0), ", ", ROUND(Samples!$B3262, 0))</f>
        <v>-119, 36</v>
      </c>
      <c r="U3262" t="str">
        <f>_xlfn.CONCAT(ROUND(Samples!$A3262, 0), ROUND(Samples!$B3262, 0))</f>
        <v>-11936</v>
      </c>
    </row>
    <row r="3263" spans="19:21" x14ac:dyDescent="0.25">
      <c r="S3263" t="str">
        <f>_xlfn.CONCAT(ROUND(Samples!$A3263, 0), ", ", ROUND(Samples!$B3263, 0))</f>
        <v>-119, 36</v>
      </c>
      <c r="U3263" t="str">
        <f>_xlfn.CONCAT(ROUND(Samples!$A3263, 0), ROUND(Samples!$B3263, 0))</f>
        <v>-11936</v>
      </c>
    </row>
    <row r="3264" spans="19:21" x14ac:dyDescent="0.25">
      <c r="S3264" t="str">
        <f>_xlfn.CONCAT(ROUND(Samples!$A3264, 0), ", ", ROUND(Samples!$B3264, 0))</f>
        <v>-119, 36</v>
      </c>
      <c r="U3264" t="str">
        <f>_xlfn.CONCAT(ROUND(Samples!$A3264, 0), ROUND(Samples!$B3264, 0))</f>
        <v>-11936</v>
      </c>
    </row>
    <row r="3265" spans="19:21" x14ac:dyDescent="0.25">
      <c r="S3265" t="str">
        <f>_xlfn.CONCAT(ROUND(Samples!$A3265, 0), ", ", ROUND(Samples!$B3265, 0))</f>
        <v>-119, 36</v>
      </c>
      <c r="U3265" t="str">
        <f>_xlfn.CONCAT(ROUND(Samples!$A3265, 0), ROUND(Samples!$B3265, 0))</f>
        <v>-11936</v>
      </c>
    </row>
    <row r="3266" spans="19:21" x14ac:dyDescent="0.25">
      <c r="S3266" t="str">
        <f>_xlfn.CONCAT(ROUND(Samples!$A3266, 0), ", ", ROUND(Samples!$B3266, 0))</f>
        <v>-119, 36</v>
      </c>
      <c r="U3266" t="str">
        <f>_xlfn.CONCAT(ROUND(Samples!$A3266, 0), ROUND(Samples!$B3266, 0))</f>
        <v>-11936</v>
      </c>
    </row>
    <row r="3267" spans="19:21" x14ac:dyDescent="0.25">
      <c r="S3267" t="str">
        <f>_xlfn.CONCAT(ROUND(Samples!$A3267, 0), ", ", ROUND(Samples!$B3267, 0))</f>
        <v>-119, 36</v>
      </c>
      <c r="U3267" t="str">
        <f>_xlfn.CONCAT(ROUND(Samples!$A3267, 0), ROUND(Samples!$B3267, 0))</f>
        <v>-11936</v>
      </c>
    </row>
    <row r="3268" spans="19:21" x14ac:dyDescent="0.25">
      <c r="S3268" t="str">
        <f>_xlfn.CONCAT(ROUND(Samples!$A3268, 0), ", ", ROUND(Samples!$B3268, 0))</f>
        <v>-119, 36</v>
      </c>
      <c r="U3268" t="str">
        <f>_xlfn.CONCAT(ROUND(Samples!$A3268, 0), ROUND(Samples!$B3268, 0))</f>
        <v>-11936</v>
      </c>
    </row>
    <row r="3269" spans="19:21" x14ac:dyDescent="0.25">
      <c r="S3269" t="str">
        <f>_xlfn.CONCAT(ROUND(Samples!$A3269, 0), ", ", ROUND(Samples!$B3269, 0))</f>
        <v>-119, 36</v>
      </c>
      <c r="U3269" t="str">
        <f>_xlfn.CONCAT(ROUND(Samples!$A3269, 0), ROUND(Samples!$B3269, 0))</f>
        <v>-11936</v>
      </c>
    </row>
    <row r="3270" spans="19:21" x14ac:dyDescent="0.25">
      <c r="S3270" t="str">
        <f>_xlfn.CONCAT(ROUND(Samples!$A3270, 0), ", ", ROUND(Samples!$B3270, 0))</f>
        <v>-119, 36</v>
      </c>
      <c r="U3270" t="str">
        <f>_xlfn.CONCAT(ROUND(Samples!$A3270, 0), ROUND(Samples!$B3270, 0))</f>
        <v>-11936</v>
      </c>
    </row>
    <row r="3271" spans="19:21" x14ac:dyDescent="0.25">
      <c r="S3271" t="str">
        <f>_xlfn.CONCAT(ROUND(Samples!$A3271, 0), ", ", ROUND(Samples!$B3271, 0))</f>
        <v>-119, 36</v>
      </c>
      <c r="U3271" t="str">
        <f>_xlfn.CONCAT(ROUND(Samples!$A3271, 0), ROUND(Samples!$B3271, 0))</f>
        <v>-11936</v>
      </c>
    </row>
    <row r="3272" spans="19:21" x14ac:dyDescent="0.25">
      <c r="S3272" t="str">
        <f>_xlfn.CONCAT(ROUND(Samples!$A3272, 0), ", ", ROUND(Samples!$B3272, 0))</f>
        <v>-119, 36</v>
      </c>
      <c r="U3272" t="str">
        <f>_xlfn.CONCAT(ROUND(Samples!$A3272, 0), ROUND(Samples!$B3272, 0))</f>
        <v>-11936</v>
      </c>
    </row>
    <row r="3273" spans="19:21" x14ac:dyDescent="0.25">
      <c r="S3273" t="str">
        <f>_xlfn.CONCAT(ROUND(Samples!$A3273, 0), ", ", ROUND(Samples!$B3273, 0))</f>
        <v>-119, 36</v>
      </c>
      <c r="U3273" t="str">
        <f>_xlfn.CONCAT(ROUND(Samples!$A3273, 0), ROUND(Samples!$B3273, 0))</f>
        <v>-11936</v>
      </c>
    </row>
    <row r="3274" spans="19:21" x14ac:dyDescent="0.25">
      <c r="S3274" t="str">
        <f>_xlfn.CONCAT(ROUND(Samples!$A3274, 0), ", ", ROUND(Samples!$B3274, 0))</f>
        <v>-119, 36</v>
      </c>
      <c r="U3274" t="str">
        <f>_xlfn.CONCAT(ROUND(Samples!$A3274, 0), ROUND(Samples!$B3274, 0))</f>
        <v>-11936</v>
      </c>
    </row>
    <row r="3275" spans="19:21" x14ac:dyDescent="0.25">
      <c r="S3275" t="str">
        <f>_xlfn.CONCAT(ROUND(Samples!$A3275, 0), ", ", ROUND(Samples!$B3275, 0))</f>
        <v>-119, 36</v>
      </c>
      <c r="U3275" t="str">
        <f>_xlfn.CONCAT(ROUND(Samples!$A3275, 0), ROUND(Samples!$B3275, 0))</f>
        <v>-11936</v>
      </c>
    </row>
    <row r="3276" spans="19:21" x14ac:dyDescent="0.25">
      <c r="S3276" t="str">
        <f>_xlfn.CONCAT(ROUND(Samples!$A3276, 0), ", ", ROUND(Samples!$B3276, 0))</f>
        <v>-119, 36</v>
      </c>
      <c r="U3276" t="str">
        <f>_xlfn.CONCAT(ROUND(Samples!$A3276, 0), ROUND(Samples!$B3276, 0))</f>
        <v>-11936</v>
      </c>
    </row>
    <row r="3277" spans="19:21" x14ac:dyDescent="0.25">
      <c r="S3277" t="str">
        <f>_xlfn.CONCAT(ROUND(Samples!$A3277, 0), ", ", ROUND(Samples!$B3277, 0))</f>
        <v>-119, 36</v>
      </c>
      <c r="U3277" t="str">
        <f>_xlfn.CONCAT(ROUND(Samples!$A3277, 0), ROUND(Samples!$B3277, 0))</f>
        <v>-11936</v>
      </c>
    </row>
    <row r="3278" spans="19:21" x14ac:dyDescent="0.25">
      <c r="S3278" t="str">
        <f>_xlfn.CONCAT(ROUND(Samples!$A3278, 0), ", ", ROUND(Samples!$B3278, 0))</f>
        <v>-119, 36</v>
      </c>
      <c r="U3278" t="str">
        <f>_xlfn.CONCAT(ROUND(Samples!$A3278, 0), ROUND(Samples!$B3278, 0))</f>
        <v>-11936</v>
      </c>
    </row>
    <row r="3279" spans="19:21" x14ac:dyDescent="0.25">
      <c r="S3279" t="str">
        <f>_xlfn.CONCAT(ROUND(Samples!$A3279, 0), ", ", ROUND(Samples!$B3279, 0))</f>
        <v>-119, 36</v>
      </c>
      <c r="U3279" t="str">
        <f>_xlfn.CONCAT(ROUND(Samples!$A3279, 0), ROUND(Samples!$B3279, 0))</f>
        <v>-11936</v>
      </c>
    </row>
    <row r="3280" spans="19:21" x14ac:dyDescent="0.25">
      <c r="S3280" t="str">
        <f>_xlfn.CONCAT(ROUND(Samples!$A3280, 0), ", ", ROUND(Samples!$B3280, 0))</f>
        <v>-119, 36</v>
      </c>
      <c r="U3280" t="str">
        <f>_xlfn.CONCAT(ROUND(Samples!$A3280, 0), ROUND(Samples!$B3280, 0))</f>
        <v>-11936</v>
      </c>
    </row>
    <row r="3281" spans="19:21" x14ac:dyDescent="0.25">
      <c r="S3281" t="str">
        <f>_xlfn.CONCAT(ROUND(Samples!$A3281, 0), ", ", ROUND(Samples!$B3281, 0))</f>
        <v>-119, 36</v>
      </c>
      <c r="U3281" t="str">
        <f>_xlfn.CONCAT(ROUND(Samples!$A3281, 0), ROUND(Samples!$B3281, 0))</f>
        <v>-11936</v>
      </c>
    </row>
    <row r="3282" spans="19:21" x14ac:dyDescent="0.25">
      <c r="S3282" t="str">
        <f>_xlfn.CONCAT(ROUND(Samples!$A3282, 0), ", ", ROUND(Samples!$B3282, 0))</f>
        <v>-119, 36</v>
      </c>
      <c r="U3282" t="str">
        <f>_xlfn.CONCAT(ROUND(Samples!$A3282, 0), ROUND(Samples!$B3282, 0))</f>
        <v>-11936</v>
      </c>
    </row>
    <row r="3283" spans="19:21" x14ac:dyDescent="0.25">
      <c r="S3283" t="str">
        <f>_xlfn.CONCAT(ROUND(Samples!$A3283, 0), ", ", ROUND(Samples!$B3283, 0))</f>
        <v>-119, 36</v>
      </c>
      <c r="U3283" t="str">
        <f>_xlfn.CONCAT(ROUND(Samples!$A3283, 0), ROUND(Samples!$B3283, 0))</f>
        <v>-11936</v>
      </c>
    </row>
    <row r="3284" spans="19:21" x14ac:dyDescent="0.25">
      <c r="S3284" t="str">
        <f>_xlfn.CONCAT(ROUND(Samples!$A3284, 0), ", ", ROUND(Samples!$B3284, 0))</f>
        <v>-119, 36</v>
      </c>
      <c r="U3284" t="str">
        <f>_xlfn.CONCAT(ROUND(Samples!$A3284, 0), ROUND(Samples!$B3284, 0))</f>
        <v>-11936</v>
      </c>
    </row>
    <row r="3285" spans="19:21" x14ac:dyDescent="0.25">
      <c r="S3285" t="str">
        <f>_xlfn.CONCAT(ROUND(Samples!$A3285, 0), ", ", ROUND(Samples!$B3285, 0))</f>
        <v>-119, 36</v>
      </c>
      <c r="U3285" t="str">
        <f>_xlfn.CONCAT(ROUND(Samples!$A3285, 0), ROUND(Samples!$B3285, 0))</f>
        <v>-11936</v>
      </c>
    </row>
    <row r="3286" spans="19:21" x14ac:dyDescent="0.25">
      <c r="S3286" t="str">
        <f>_xlfn.CONCAT(ROUND(Samples!$A3286, 0), ", ", ROUND(Samples!$B3286, 0))</f>
        <v>-119, 36</v>
      </c>
      <c r="U3286" t="str">
        <f>_xlfn.CONCAT(ROUND(Samples!$A3286, 0), ROUND(Samples!$B3286, 0))</f>
        <v>-11936</v>
      </c>
    </row>
    <row r="3287" spans="19:21" x14ac:dyDescent="0.25">
      <c r="S3287" t="str">
        <f>_xlfn.CONCAT(ROUND(Samples!$A3287, 0), ", ", ROUND(Samples!$B3287, 0))</f>
        <v>-119, 36</v>
      </c>
      <c r="U3287" t="str">
        <f>_xlfn.CONCAT(ROUND(Samples!$A3287, 0), ROUND(Samples!$B3287, 0))</f>
        <v>-11936</v>
      </c>
    </row>
    <row r="3288" spans="19:21" x14ac:dyDescent="0.25">
      <c r="S3288" t="str">
        <f>_xlfn.CONCAT(ROUND(Samples!$A3288, 0), ", ", ROUND(Samples!$B3288, 0))</f>
        <v>-119, 36</v>
      </c>
      <c r="U3288" t="str">
        <f>_xlfn.CONCAT(ROUND(Samples!$A3288, 0), ROUND(Samples!$B3288, 0))</f>
        <v>-11936</v>
      </c>
    </row>
    <row r="3289" spans="19:21" x14ac:dyDescent="0.25">
      <c r="S3289" t="str">
        <f>_xlfn.CONCAT(ROUND(Samples!$A3289, 0), ", ", ROUND(Samples!$B3289, 0))</f>
        <v>-119, 36</v>
      </c>
      <c r="U3289" t="str">
        <f>_xlfn.CONCAT(ROUND(Samples!$A3289, 0), ROUND(Samples!$B3289, 0))</f>
        <v>-11936</v>
      </c>
    </row>
    <row r="3290" spans="19:21" x14ac:dyDescent="0.25">
      <c r="S3290" t="str">
        <f>_xlfn.CONCAT(ROUND(Samples!$A3290, 0), ", ", ROUND(Samples!$B3290, 0))</f>
        <v>-119, 36</v>
      </c>
      <c r="U3290" t="str">
        <f>_xlfn.CONCAT(ROUND(Samples!$A3290, 0), ROUND(Samples!$B3290, 0))</f>
        <v>-11936</v>
      </c>
    </row>
    <row r="3291" spans="19:21" x14ac:dyDescent="0.25">
      <c r="S3291" t="str">
        <f>_xlfn.CONCAT(ROUND(Samples!$A3291, 0), ", ", ROUND(Samples!$B3291, 0))</f>
        <v>-119, 36</v>
      </c>
      <c r="U3291" t="str">
        <f>_xlfn.CONCAT(ROUND(Samples!$A3291, 0), ROUND(Samples!$B3291, 0))</f>
        <v>-11936</v>
      </c>
    </row>
    <row r="3292" spans="19:21" x14ac:dyDescent="0.25">
      <c r="S3292" t="str">
        <f>_xlfn.CONCAT(ROUND(Samples!$A3292, 0), ", ", ROUND(Samples!$B3292, 0))</f>
        <v>-119, 36</v>
      </c>
      <c r="U3292" t="str">
        <f>_xlfn.CONCAT(ROUND(Samples!$A3292, 0), ROUND(Samples!$B3292, 0))</f>
        <v>-11936</v>
      </c>
    </row>
    <row r="3293" spans="19:21" x14ac:dyDescent="0.25">
      <c r="S3293" t="str">
        <f>_xlfn.CONCAT(ROUND(Samples!$A3293, 0), ", ", ROUND(Samples!$B3293, 0))</f>
        <v>-119, 36</v>
      </c>
      <c r="U3293" t="str">
        <f>_xlfn.CONCAT(ROUND(Samples!$A3293, 0), ROUND(Samples!$B3293, 0))</f>
        <v>-11936</v>
      </c>
    </row>
    <row r="3294" spans="19:21" x14ac:dyDescent="0.25">
      <c r="S3294" t="str">
        <f>_xlfn.CONCAT(ROUND(Samples!$A3294, 0), ", ", ROUND(Samples!$B3294, 0))</f>
        <v>-119, 36</v>
      </c>
      <c r="U3294" t="str">
        <f>_xlfn.CONCAT(ROUND(Samples!$A3294, 0), ROUND(Samples!$B3294, 0))</f>
        <v>-11936</v>
      </c>
    </row>
    <row r="3295" spans="19:21" x14ac:dyDescent="0.25">
      <c r="S3295" t="str">
        <f>_xlfn.CONCAT(ROUND(Samples!$A3295, 0), ", ", ROUND(Samples!$B3295, 0))</f>
        <v>-119, 36</v>
      </c>
      <c r="U3295" t="str">
        <f>_xlfn.CONCAT(ROUND(Samples!$A3295, 0), ROUND(Samples!$B3295, 0))</f>
        <v>-11936</v>
      </c>
    </row>
    <row r="3296" spans="19:21" x14ac:dyDescent="0.25">
      <c r="S3296" t="str">
        <f>_xlfn.CONCAT(ROUND(Samples!$A3296, 0), ", ", ROUND(Samples!$B3296, 0))</f>
        <v>-119, 36</v>
      </c>
      <c r="U3296" t="str">
        <f>_xlfn.CONCAT(ROUND(Samples!$A3296, 0), ROUND(Samples!$B3296, 0))</f>
        <v>-11936</v>
      </c>
    </row>
    <row r="3297" spans="19:21" x14ac:dyDescent="0.25">
      <c r="S3297" t="str">
        <f>_xlfn.CONCAT(ROUND(Samples!$A3297, 0), ", ", ROUND(Samples!$B3297, 0))</f>
        <v>-119, 36</v>
      </c>
      <c r="U3297" t="str">
        <f>_xlfn.CONCAT(ROUND(Samples!$A3297, 0), ROUND(Samples!$B3297, 0))</f>
        <v>-11936</v>
      </c>
    </row>
    <row r="3298" spans="19:21" x14ac:dyDescent="0.25">
      <c r="S3298" t="str">
        <f>_xlfn.CONCAT(ROUND(Samples!$A3298, 0), ", ", ROUND(Samples!$B3298, 0))</f>
        <v>-119, 36</v>
      </c>
      <c r="U3298" t="str">
        <f>_xlfn.CONCAT(ROUND(Samples!$A3298, 0), ROUND(Samples!$B3298, 0))</f>
        <v>-11936</v>
      </c>
    </row>
    <row r="3299" spans="19:21" x14ac:dyDescent="0.25">
      <c r="S3299" t="str">
        <f>_xlfn.CONCAT(ROUND(Samples!$A3299, 0), ", ", ROUND(Samples!$B3299, 0))</f>
        <v>-119, 36</v>
      </c>
      <c r="U3299" t="str">
        <f>_xlfn.CONCAT(ROUND(Samples!$A3299, 0), ROUND(Samples!$B3299, 0))</f>
        <v>-11936</v>
      </c>
    </row>
    <row r="3300" spans="19:21" x14ac:dyDescent="0.25">
      <c r="S3300" t="str">
        <f>_xlfn.CONCAT(ROUND(Samples!$A3300, 0), ", ", ROUND(Samples!$B3300, 0))</f>
        <v>-119, 36</v>
      </c>
      <c r="U3300" t="str">
        <f>_xlfn.CONCAT(ROUND(Samples!$A3300, 0), ROUND(Samples!$B3300, 0))</f>
        <v>-11936</v>
      </c>
    </row>
    <row r="3301" spans="19:21" x14ac:dyDescent="0.25">
      <c r="S3301" t="str">
        <f>_xlfn.CONCAT(ROUND(Samples!$A3301, 0), ", ", ROUND(Samples!$B3301, 0))</f>
        <v>-119, 36</v>
      </c>
      <c r="U3301" t="str">
        <f>_xlfn.CONCAT(ROUND(Samples!$A3301, 0), ROUND(Samples!$B3301, 0))</f>
        <v>-11936</v>
      </c>
    </row>
    <row r="3302" spans="19:21" x14ac:dyDescent="0.25">
      <c r="S3302" t="str">
        <f>_xlfn.CONCAT(ROUND(Samples!$A3302, 0), ", ", ROUND(Samples!$B3302, 0))</f>
        <v>-119, 36</v>
      </c>
      <c r="U3302" t="str">
        <f>_xlfn.CONCAT(ROUND(Samples!$A3302, 0), ROUND(Samples!$B3302, 0))</f>
        <v>-11936</v>
      </c>
    </row>
    <row r="3303" spans="19:21" x14ac:dyDescent="0.25">
      <c r="S3303" t="str">
        <f>_xlfn.CONCAT(ROUND(Samples!$A3303, 0), ", ", ROUND(Samples!$B3303, 0))</f>
        <v>-119, 36</v>
      </c>
      <c r="U3303" t="str">
        <f>_xlfn.CONCAT(ROUND(Samples!$A3303, 0), ROUND(Samples!$B3303, 0))</f>
        <v>-11936</v>
      </c>
    </row>
    <row r="3304" spans="19:21" x14ac:dyDescent="0.25">
      <c r="S3304" t="str">
        <f>_xlfn.CONCAT(ROUND(Samples!$A3304, 0), ", ", ROUND(Samples!$B3304, 0))</f>
        <v>-119, 36</v>
      </c>
      <c r="U3304" t="str">
        <f>_xlfn.CONCAT(ROUND(Samples!$A3304, 0), ROUND(Samples!$B3304, 0))</f>
        <v>-11936</v>
      </c>
    </row>
    <row r="3305" spans="19:21" x14ac:dyDescent="0.25">
      <c r="S3305" t="str">
        <f>_xlfn.CONCAT(ROUND(Samples!$A3305, 0), ", ", ROUND(Samples!$B3305, 0))</f>
        <v>-119, 36</v>
      </c>
      <c r="U3305" t="str">
        <f>_xlfn.CONCAT(ROUND(Samples!$A3305, 0), ROUND(Samples!$B3305, 0))</f>
        <v>-11936</v>
      </c>
    </row>
    <row r="3306" spans="19:21" x14ac:dyDescent="0.25">
      <c r="S3306" t="str">
        <f>_xlfn.CONCAT(ROUND(Samples!$A3306, 0), ", ", ROUND(Samples!$B3306, 0))</f>
        <v>-119, 36</v>
      </c>
      <c r="U3306" t="str">
        <f>_xlfn.CONCAT(ROUND(Samples!$A3306, 0), ROUND(Samples!$B3306, 0))</f>
        <v>-11936</v>
      </c>
    </row>
    <row r="3307" spans="19:21" x14ac:dyDescent="0.25">
      <c r="S3307" t="str">
        <f>_xlfn.CONCAT(ROUND(Samples!$A3307, 0), ", ", ROUND(Samples!$B3307, 0))</f>
        <v>-119, 36</v>
      </c>
      <c r="U3307" t="str">
        <f>_xlfn.CONCAT(ROUND(Samples!$A3307, 0), ROUND(Samples!$B3307, 0))</f>
        <v>-11936</v>
      </c>
    </row>
    <row r="3308" spans="19:21" x14ac:dyDescent="0.25">
      <c r="S3308" t="str">
        <f>_xlfn.CONCAT(ROUND(Samples!$A3308, 0), ", ", ROUND(Samples!$B3308, 0))</f>
        <v>-119, 36</v>
      </c>
      <c r="U3308" t="str">
        <f>_xlfn.CONCAT(ROUND(Samples!$A3308, 0), ROUND(Samples!$B3308, 0))</f>
        <v>-11936</v>
      </c>
    </row>
    <row r="3309" spans="19:21" x14ac:dyDescent="0.25">
      <c r="S3309" t="str">
        <f>_xlfn.CONCAT(ROUND(Samples!$A3309, 0), ", ", ROUND(Samples!$B3309, 0))</f>
        <v>-119, 36</v>
      </c>
      <c r="U3309" t="str">
        <f>_xlfn.CONCAT(ROUND(Samples!$A3309, 0), ROUND(Samples!$B3309, 0))</f>
        <v>-11936</v>
      </c>
    </row>
    <row r="3310" spans="19:21" x14ac:dyDescent="0.25">
      <c r="S3310" t="str">
        <f>_xlfn.CONCAT(ROUND(Samples!$A3310, 0), ", ", ROUND(Samples!$B3310, 0))</f>
        <v>-119, 36</v>
      </c>
      <c r="U3310" t="str">
        <f>_xlfn.CONCAT(ROUND(Samples!$A3310, 0), ROUND(Samples!$B3310, 0))</f>
        <v>-11936</v>
      </c>
    </row>
    <row r="3311" spans="19:21" x14ac:dyDescent="0.25">
      <c r="S3311" t="str">
        <f>_xlfn.CONCAT(ROUND(Samples!$A3311, 0), ", ", ROUND(Samples!$B3311, 0))</f>
        <v>-119, 36</v>
      </c>
      <c r="U3311" t="str">
        <f>_xlfn.CONCAT(ROUND(Samples!$A3311, 0), ROUND(Samples!$B3311, 0))</f>
        <v>-11936</v>
      </c>
    </row>
    <row r="3312" spans="19:21" x14ac:dyDescent="0.25">
      <c r="S3312" t="str">
        <f>_xlfn.CONCAT(ROUND(Samples!$A3312, 0), ", ", ROUND(Samples!$B3312, 0))</f>
        <v>-119, 36</v>
      </c>
      <c r="U3312" t="str">
        <f>_xlfn.CONCAT(ROUND(Samples!$A3312, 0), ROUND(Samples!$B3312, 0))</f>
        <v>-11936</v>
      </c>
    </row>
    <row r="3313" spans="19:21" x14ac:dyDescent="0.25">
      <c r="S3313" t="str">
        <f>_xlfn.CONCAT(ROUND(Samples!$A3313, 0), ", ", ROUND(Samples!$B3313, 0))</f>
        <v>-119, 36</v>
      </c>
      <c r="U3313" t="str">
        <f>_xlfn.CONCAT(ROUND(Samples!$A3313, 0), ROUND(Samples!$B3313, 0))</f>
        <v>-11936</v>
      </c>
    </row>
    <row r="3314" spans="19:21" x14ac:dyDescent="0.25">
      <c r="S3314" t="str">
        <f>_xlfn.CONCAT(ROUND(Samples!$A3314, 0), ", ", ROUND(Samples!$B3314, 0))</f>
        <v>-119, 36</v>
      </c>
      <c r="U3314" t="str">
        <f>_xlfn.CONCAT(ROUND(Samples!$A3314, 0), ROUND(Samples!$B3314, 0))</f>
        <v>-11936</v>
      </c>
    </row>
    <row r="3315" spans="19:21" x14ac:dyDescent="0.25">
      <c r="S3315" t="str">
        <f>_xlfn.CONCAT(ROUND(Samples!$A3315, 0), ", ", ROUND(Samples!$B3315, 0))</f>
        <v>-119, 36</v>
      </c>
      <c r="U3315" t="str">
        <f>_xlfn.CONCAT(ROUND(Samples!$A3315, 0), ROUND(Samples!$B3315, 0))</f>
        <v>-11936</v>
      </c>
    </row>
    <row r="3316" spans="19:21" x14ac:dyDescent="0.25">
      <c r="S3316" t="str">
        <f>_xlfn.CONCAT(ROUND(Samples!$A3316, 0), ", ", ROUND(Samples!$B3316, 0))</f>
        <v>-119, 36</v>
      </c>
      <c r="U3316" t="str">
        <f>_xlfn.CONCAT(ROUND(Samples!$A3316, 0), ROUND(Samples!$B3316, 0))</f>
        <v>-11936</v>
      </c>
    </row>
    <row r="3317" spans="19:21" x14ac:dyDescent="0.25">
      <c r="S3317" t="str">
        <f>_xlfn.CONCAT(ROUND(Samples!$A3317, 0), ", ", ROUND(Samples!$B3317, 0))</f>
        <v>-119, 36</v>
      </c>
      <c r="U3317" t="str">
        <f>_xlfn.CONCAT(ROUND(Samples!$A3317, 0), ROUND(Samples!$B3317, 0))</f>
        <v>-11936</v>
      </c>
    </row>
    <row r="3318" spans="19:21" x14ac:dyDescent="0.25">
      <c r="S3318" t="str">
        <f>_xlfn.CONCAT(ROUND(Samples!$A3318, 0), ", ", ROUND(Samples!$B3318, 0))</f>
        <v>-119, 36</v>
      </c>
      <c r="U3318" t="str">
        <f>_xlfn.CONCAT(ROUND(Samples!$A3318, 0), ROUND(Samples!$B3318, 0))</f>
        <v>-11936</v>
      </c>
    </row>
    <row r="3319" spans="19:21" x14ac:dyDescent="0.25">
      <c r="S3319" t="str">
        <f>_xlfn.CONCAT(ROUND(Samples!$A3319, 0), ", ", ROUND(Samples!$B3319, 0))</f>
        <v>-119, 36</v>
      </c>
      <c r="U3319" t="str">
        <f>_xlfn.CONCAT(ROUND(Samples!$A3319, 0), ROUND(Samples!$B3319, 0))</f>
        <v>-11936</v>
      </c>
    </row>
    <row r="3320" spans="19:21" x14ac:dyDescent="0.25">
      <c r="S3320" t="str">
        <f>_xlfn.CONCAT(ROUND(Samples!$A3320, 0), ", ", ROUND(Samples!$B3320, 0))</f>
        <v>-119, 36</v>
      </c>
      <c r="U3320" t="str">
        <f>_xlfn.CONCAT(ROUND(Samples!$A3320, 0), ROUND(Samples!$B3320, 0))</f>
        <v>-11936</v>
      </c>
    </row>
    <row r="3321" spans="19:21" x14ac:dyDescent="0.25">
      <c r="S3321" t="str">
        <f>_xlfn.CONCAT(ROUND(Samples!$A3321, 0), ", ", ROUND(Samples!$B3321, 0))</f>
        <v>-119, 36</v>
      </c>
      <c r="U3321" t="str">
        <f>_xlfn.CONCAT(ROUND(Samples!$A3321, 0), ROUND(Samples!$B3321, 0))</f>
        <v>-11936</v>
      </c>
    </row>
    <row r="3322" spans="19:21" x14ac:dyDescent="0.25">
      <c r="S3322" t="str">
        <f>_xlfn.CONCAT(ROUND(Samples!$A3322, 0), ", ", ROUND(Samples!$B3322, 0))</f>
        <v>-119, 36</v>
      </c>
      <c r="U3322" t="str">
        <f>_xlfn.CONCAT(ROUND(Samples!$A3322, 0), ROUND(Samples!$B3322, 0))</f>
        <v>-11936</v>
      </c>
    </row>
    <row r="3323" spans="19:21" x14ac:dyDescent="0.25">
      <c r="S3323" t="str">
        <f>_xlfn.CONCAT(ROUND(Samples!$A3323, 0), ", ", ROUND(Samples!$B3323, 0))</f>
        <v>-119, 36</v>
      </c>
      <c r="U3323" t="str">
        <f>_xlfn.CONCAT(ROUND(Samples!$A3323, 0), ROUND(Samples!$B3323, 0))</f>
        <v>-11936</v>
      </c>
    </row>
    <row r="3324" spans="19:21" x14ac:dyDescent="0.25">
      <c r="S3324" t="str">
        <f>_xlfn.CONCAT(ROUND(Samples!$A3324, 0), ", ", ROUND(Samples!$B3324, 0))</f>
        <v>-119, 36</v>
      </c>
      <c r="U3324" t="str">
        <f>_xlfn.CONCAT(ROUND(Samples!$A3324, 0), ROUND(Samples!$B3324, 0))</f>
        <v>-11936</v>
      </c>
    </row>
    <row r="3325" spans="19:21" x14ac:dyDescent="0.25">
      <c r="S3325" t="str">
        <f>_xlfn.CONCAT(ROUND(Samples!$A3325, 0), ", ", ROUND(Samples!$B3325, 0))</f>
        <v>-119, 36</v>
      </c>
      <c r="U3325" t="str">
        <f>_xlfn.CONCAT(ROUND(Samples!$A3325, 0), ROUND(Samples!$B3325, 0))</f>
        <v>-11936</v>
      </c>
    </row>
    <row r="3326" spans="19:21" x14ac:dyDescent="0.25">
      <c r="S3326" t="str">
        <f>_xlfn.CONCAT(ROUND(Samples!$A3326, 0), ", ", ROUND(Samples!$B3326, 0))</f>
        <v>-119, 36</v>
      </c>
      <c r="U3326" t="str">
        <f>_xlfn.CONCAT(ROUND(Samples!$A3326, 0), ROUND(Samples!$B3326, 0))</f>
        <v>-11936</v>
      </c>
    </row>
    <row r="3327" spans="19:21" x14ac:dyDescent="0.25">
      <c r="S3327" t="str">
        <f>_xlfn.CONCAT(ROUND(Samples!$A3327, 0), ", ", ROUND(Samples!$B3327, 0))</f>
        <v>-119, 36</v>
      </c>
      <c r="U3327" t="str">
        <f>_xlfn.CONCAT(ROUND(Samples!$A3327, 0), ROUND(Samples!$B3327, 0))</f>
        <v>-11936</v>
      </c>
    </row>
    <row r="3328" spans="19:21" x14ac:dyDescent="0.25">
      <c r="S3328" t="str">
        <f>_xlfn.CONCAT(ROUND(Samples!$A3328, 0), ", ", ROUND(Samples!$B3328, 0))</f>
        <v>-119, 36</v>
      </c>
      <c r="U3328" t="str">
        <f>_xlfn.CONCAT(ROUND(Samples!$A3328, 0), ROUND(Samples!$B3328, 0))</f>
        <v>-11936</v>
      </c>
    </row>
    <row r="3329" spans="19:21" x14ac:dyDescent="0.25">
      <c r="S3329" t="str">
        <f>_xlfn.CONCAT(ROUND(Samples!$A3329, 0), ", ", ROUND(Samples!$B3329, 0))</f>
        <v>-119, 36</v>
      </c>
      <c r="U3329" t="str">
        <f>_xlfn.CONCAT(ROUND(Samples!$A3329, 0), ROUND(Samples!$B3329, 0))</f>
        <v>-11936</v>
      </c>
    </row>
    <row r="3330" spans="19:21" x14ac:dyDescent="0.25">
      <c r="S3330" t="str">
        <f>_xlfn.CONCAT(ROUND(Samples!$A3330, 0), ", ", ROUND(Samples!$B3330, 0))</f>
        <v>-119, 36</v>
      </c>
      <c r="U3330" t="str">
        <f>_xlfn.CONCAT(ROUND(Samples!$A3330, 0), ROUND(Samples!$B3330, 0))</f>
        <v>-11936</v>
      </c>
    </row>
    <row r="3331" spans="19:21" x14ac:dyDescent="0.25">
      <c r="S3331" t="str">
        <f>_xlfn.CONCAT(ROUND(Samples!$A3331, 0), ", ", ROUND(Samples!$B3331, 0))</f>
        <v>-119, 36</v>
      </c>
      <c r="U3331" t="str">
        <f>_xlfn.CONCAT(ROUND(Samples!$A3331, 0), ROUND(Samples!$B3331, 0))</f>
        <v>-11936</v>
      </c>
    </row>
    <row r="3332" spans="19:21" x14ac:dyDescent="0.25">
      <c r="S3332" t="str">
        <f>_xlfn.CONCAT(ROUND(Samples!$A3332, 0), ", ", ROUND(Samples!$B3332, 0))</f>
        <v>-119, 36</v>
      </c>
      <c r="U3332" t="str">
        <f>_xlfn.CONCAT(ROUND(Samples!$A3332, 0), ROUND(Samples!$B3332, 0))</f>
        <v>-11936</v>
      </c>
    </row>
    <row r="3333" spans="19:21" x14ac:dyDescent="0.25">
      <c r="S3333" t="str">
        <f>_xlfn.CONCAT(ROUND(Samples!$A3333, 0), ", ", ROUND(Samples!$B3333, 0))</f>
        <v>-119, 36</v>
      </c>
      <c r="U3333" t="str">
        <f>_xlfn.CONCAT(ROUND(Samples!$A3333, 0), ROUND(Samples!$B3333, 0))</f>
        <v>-11936</v>
      </c>
    </row>
    <row r="3334" spans="19:21" x14ac:dyDescent="0.25">
      <c r="S3334" t="str">
        <f>_xlfn.CONCAT(ROUND(Samples!$A3334, 0), ", ", ROUND(Samples!$B3334, 0))</f>
        <v>-119, 36</v>
      </c>
      <c r="U3334" t="str">
        <f>_xlfn.CONCAT(ROUND(Samples!$A3334, 0), ROUND(Samples!$B3334, 0))</f>
        <v>-11936</v>
      </c>
    </row>
    <row r="3335" spans="19:21" x14ac:dyDescent="0.25">
      <c r="S3335" t="str">
        <f>_xlfn.CONCAT(ROUND(Samples!$A3335, 0), ", ", ROUND(Samples!$B3335, 0))</f>
        <v>-119, 36</v>
      </c>
      <c r="U3335" t="str">
        <f>_xlfn.CONCAT(ROUND(Samples!$A3335, 0), ROUND(Samples!$B3335, 0))</f>
        <v>-11936</v>
      </c>
    </row>
    <row r="3336" spans="19:21" x14ac:dyDescent="0.25">
      <c r="S3336" t="str">
        <f>_xlfn.CONCAT(ROUND(Samples!$A3336, 0), ", ", ROUND(Samples!$B3336, 0))</f>
        <v>-119, 36</v>
      </c>
      <c r="U3336" t="str">
        <f>_xlfn.CONCAT(ROUND(Samples!$A3336, 0), ROUND(Samples!$B3336, 0))</f>
        <v>-11936</v>
      </c>
    </row>
    <row r="3337" spans="19:21" x14ac:dyDescent="0.25">
      <c r="S3337" t="str">
        <f>_xlfn.CONCAT(ROUND(Samples!$A3337, 0), ", ", ROUND(Samples!$B3337, 0))</f>
        <v>-119, 36</v>
      </c>
      <c r="U3337" t="str">
        <f>_xlfn.CONCAT(ROUND(Samples!$A3337, 0), ROUND(Samples!$B3337, 0))</f>
        <v>-11936</v>
      </c>
    </row>
    <row r="3338" spans="19:21" x14ac:dyDescent="0.25">
      <c r="S3338" t="str">
        <f>_xlfn.CONCAT(ROUND(Samples!$A3338, 0), ", ", ROUND(Samples!$B3338, 0))</f>
        <v>-119, 36</v>
      </c>
      <c r="U3338" t="str">
        <f>_xlfn.CONCAT(ROUND(Samples!$A3338, 0), ROUND(Samples!$B3338, 0))</f>
        <v>-11936</v>
      </c>
    </row>
    <row r="3339" spans="19:21" x14ac:dyDescent="0.25">
      <c r="S3339" t="str">
        <f>_xlfn.CONCAT(ROUND(Samples!$A3339, 0), ", ", ROUND(Samples!$B3339, 0))</f>
        <v>-119, 36</v>
      </c>
      <c r="U3339" t="str">
        <f>_xlfn.CONCAT(ROUND(Samples!$A3339, 0), ROUND(Samples!$B3339, 0))</f>
        <v>-11936</v>
      </c>
    </row>
    <row r="3340" spans="19:21" x14ac:dyDescent="0.25">
      <c r="S3340" t="str">
        <f>_xlfn.CONCAT(ROUND(Samples!$A3340, 0), ", ", ROUND(Samples!$B3340, 0))</f>
        <v>-119, 36</v>
      </c>
      <c r="U3340" t="str">
        <f>_xlfn.CONCAT(ROUND(Samples!$A3340, 0), ROUND(Samples!$B3340, 0))</f>
        <v>-11936</v>
      </c>
    </row>
    <row r="3341" spans="19:21" x14ac:dyDescent="0.25">
      <c r="S3341" t="str">
        <f>_xlfn.CONCAT(ROUND(Samples!$A3341, 0), ", ", ROUND(Samples!$B3341, 0))</f>
        <v>-119, 36</v>
      </c>
      <c r="U3341" t="str">
        <f>_xlfn.CONCAT(ROUND(Samples!$A3341, 0), ROUND(Samples!$B3341, 0))</f>
        <v>-11936</v>
      </c>
    </row>
    <row r="3342" spans="19:21" x14ac:dyDescent="0.25">
      <c r="S3342" t="str">
        <f>_xlfn.CONCAT(ROUND(Samples!$A3342, 0), ", ", ROUND(Samples!$B3342, 0))</f>
        <v>-119, 36</v>
      </c>
      <c r="U3342" t="str">
        <f>_xlfn.CONCAT(ROUND(Samples!$A3342, 0), ROUND(Samples!$B3342, 0))</f>
        <v>-11936</v>
      </c>
    </row>
    <row r="3343" spans="19:21" x14ac:dyDescent="0.25">
      <c r="S3343" t="str">
        <f>_xlfn.CONCAT(ROUND(Samples!$A3343, 0), ", ", ROUND(Samples!$B3343, 0))</f>
        <v>-119, 36</v>
      </c>
      <c r="U3343" t="str">
        <f>_xlfn.CONCAT(ROUND(Samples!$A3343, 0), ROUND(Samples!$B3343, 0))</f>
        <v>-11936</v>
      </c>
    </row>
    <row r="3344" spans="19:21" x14ac:dyDescent="0.25">
      <c r="S3344" t="str">
        <f>_xlfn.CONCAT(ROUND(Samples!$A3344, 0), ", ", ROUND(Samples!$B3344, 0))</f>
        <v>-119, 36</v>
      </c>
      <c r="U3344" t="str">
        <f>_xlfn.CONCAT(ROUND(Samples!$A3344, 0), ROUND(Samples!$B3344, 0))</f>
        <v>-11936</v>
      </c>
    </row>
    <row r="3345" spans="19:21" x14ac:dyDescent="0.25">
      <c r="S3345" t="str">
        <f>_xlfn.CONCAT(ROUND(Samples!$A3345, 0), ", ", ROUND(Samples!$B3345, 0))</f>
        <v>-119, 36</v>
      </c>
      <c r="U3345" t="str">
        <f>_xlfn.CONCAT(ROUND(Samples!$A3345, 0), ROUND(Samples!$B3345, 0))</f>
        <v>-11936</v>
      </c>
    </row>
    <row r="3346" spans="19:21" x14ac:dyDescent="0.25">
      <c r="S3346" t="str">
        <f>_xlfn.CONCAT(ROUND(Samples!$A3346, 0), ", ", ROUND(Samples!$B3346, 0))</f>
        <v>-119, 36</v>
      </c>
      <c r="U3346" t="str">
        <f>_xlfn.CONCAT(ROUND(Samples!$A3346, 0), ROUND(Samples!$B3346, 0))</f>
        <v>-11936</v>
      </c>
    </row>
    <row r="3347" spans="19:21" x14ac:dyDescent="0.25">
      <c r="S3347" t="str">
        <f>_xlfn.CONCAT(ROUND(Samples!$A3347, 0), ", ", ROUND(Samples!$B3347, 0))</f>
        <v>-119, 36</v>
      </c>
      <c r="U3347" t="str">
        <f>_xlfn.CONCAT(ROUND(Samples!$A3347, 0), ROUND(Samples!$B3347, 0))</f>
        <v>-11936</v>
      </c>
    </row>
    <row r="3348" spans="19:21" x14ac:dyDescent="0.25">
      <c r="S3348" t="str">
        <f>_xlfn.CONCAT(ROUND(Samples!$A3348, 0), ", ", ROUND(Samples!$B3348, 0))</f>
        <v>-119, 36</v>
      </c>
      <c r="U3348" t="str">
        <f>_xlfn.CONCAT(ROUND(Samples!$A3348, 0), ROUND(Samples!$B3348, 0))</f>
        <v>-11936</v>
      </c>
    </row>
    <row r="3349" spans="19:21" x14ac:dyDescent="0.25">
      <c r="S3349" t="str">
        <f>_xlfn.CONCAT(ROUND(Samples!$A3349, 0), ", ", ROUND(Samples!$B3349, 0))</f>
        <v>-119, 36</v>
      </c>
      <c r="U3349" t="str">
        <f>_xlfn.CONCAT(ROUND(Samples!$A3349, 0), ROUND(Samples!$B3349, 0))</f>
        <v>-11936</v>
      </c>
    </row>
    <row r="3350" spans="19:21" x14ac:dyDescent="0.25">
      <c r="S3350" t="str">
        <f>_xlfn.CONCAT(ROUND(Samples!$A3350, 0), ", ", ROUND(Samples!$B3350, 0))</f>
        <v>-119, 36</v>
      </c>
      <c r="U3350" t="str">
        <f>_xlfn.CONCAT(ROUND(Samples!$A3350, 0), ROUND(Samples!$B3350, 0))</f>
        <v>-11936</v>
      </c>
    </row>
    <row r="3351" spans="19:21" x14ac:dyDescent="0.25">
      <c r="S3351" t="str">
        <f>_xlfn.CONCAT(ROUND(Samples!$A3351, 0), ", ", ROUND(Samples!$B3351, 0))</f>
        <v>-119, 36</v>
      </c>
      <c r="U3351" t="str">
        <f>_xlfn.CONCAT(ROUND(Samples!$A3351, 0), ROUND(Samples!$B3351, 0))</f>
        <v>-11936</v>
      </c>
    </row>
    <row r="3352" spans="19:21" x14ac:dyDescent="0.25">
      <c r="S3352" t="str">
        <f>_xlfn.CONCAT(ROUND(Samples!$A3352, 0), ", ", ROUND(Samples!$B3352, 0))</f>
        <v>-119, 36</v>
      </c>
      <c r="U3352" t="str">
        <f>_xlfn.CONCAT(ROUND(Samples!$A3352, 0), ROUND(Samples!$B3352, 0))</f>
        <v>-11936</v>
      </c>
    </row>
    <row r="3353" spans="19:21" x14ac:dyDescent="0.25">
      <c r="S3353" t="str">
        <f>_xlfn.CONCAT(ROUND(Samples!$A3353, 0), ", ", ROUND(Samples!$B3353, 0))</f>
        <v>-119, 36</v>
      </c>
      <c r="U3353" t="str">
        <f>_xlfn.CONCAT(ROUND(Samples!$A3353, 0), ROUND(Samples!$B3353, 0))</f>
        <v>-11936</v>
      </c>
    </row>
    <row r="3354" spans="19:21" x14ac:dyDescent="0.25">
      <c r="S3354" t="str">
        <f>_xlfn.CONCAT(ROUND(Samples!$A3354, 0), ", ", ROUND(Samples!$B3354, 0))</f>
        <v>-119, 36</v>
      </c>
      <c r="U3354" t="str">
        <f>_xlfn.CONCAT(ROUND(Samples!$A3354, 0), ROUND(Samples!$B3354, 0))</f>
        <v>-11936</v>
      </c>
    </row>
    <row r="3355" spans="19:21" x14ac:dyDescent="0.25">
      <c r="S3355" t="str">
        <f>_xlfn.CONCAT(ROUND(Samples!$A3355, 0), ", ", ROUND(Samples!$B3355, 0))</f>
        <v>-119, 36</v>
      </c>
      <c r="U3355" t="str">
        <f>_xlfn.CONCAT(ROUND(Samples!$A3355, 0), ROUND(Samples!$B3355, 0))</f>
        <v>-11936</v>
      </c>
    </row>
    <row r="3356" spans="19:21" x14ac:dyDescent="0.25">
      <c r="S3356" t="str">
        <f>_xlfn.CONCAT(ROUND(Samples!$A3356, 0), ", ", ROUND(Samples!$B3356, 0))</f>
        <v>-119, 36</v>
      </c>
      <c r="U3356" t="str">
        <f>_xlfn.CONCAT(ROUND(Samples!$A3356, 0), ROUND(Samples!$B3356, 0))</f>
        <v>-11936</v>
      </c>
    </row>
    <row r="3357" spans="19:21" x14ac:dyDescent="0.25">
      <c r="S3357" t="str">
        <f>_xlfn.CONCAT(ROUND(Samples!$A3357, 0), ", ", ROUND(Samples!$B3357, 0))</f>
        <v>-119, 36</v>
      </c>
      <c r="U3357" t="str">
        <f>_xlfn.CONCAT(ROUND(Samples!$A3357, 0), ROUND(Samples!$B3357, 0))</f>
        <v>-11936</v>
      </c>
    </row>
    <row r="3358" spans="19:21" x14ac:dyDescent="0.25">
      <c r="S3358" t="str">
        <f>_xlfn.CONCAT(ROUND(Samples!$A3358, 0), ", ", ROUND(Samples!$B3358, 0))</f>
        <v>-119, 36</v>
      </c>
      <c r="U3358" t="str">
        <f>_xlfn.CONCAT(ROUND(Samples!$A3358, 0), ROUND(Samples!$B3358, 0))</f>
        <v>-11936</v>
      </c>
    </row>
    <row r="3359" spans="19:21" x14ac:dyDescent="0.25">
      <c r="S3359" t="str">
        <f>_xlfn.CONCAT(ROUND(Samples!$A3359, 0), ", ", ROUND(Samples!$B3359, 0))</f>
        <v>-119, 36</v>
      </c>
      <c r="U3359" t="str">
        <f>_xlfn.CONCAT(ROUND(Samples!$A3359, 0), ROUND(Samples!$B3359, 0))</f>
        <v>-11936</v>
      </c>
    </row>
    <row r="3360" spans="19:21" x14ac:dyDescent="0.25">
      <c r="S3360" t="str">
        <f>_xlfn.CONCAT(ROUND(Samples!$A3360, 0), ", ", ROUND(Samples!$B3360, 0))</f>
        <v>-119, 36</v>
      </c>
      <c r="U3360" t="str">
        <f>_xlfn.CONCAT(ROUND(Samples!$A3360, 0), ROUND(Samples!$B3360, 0))</f>
        <v>-11936</v>
      </c>
    </row>
    <row r="3361" spans="19:21" x14ac:dyDescent="0.25">
      <c r="S3361" t="str">
        <f>_xlfn.CONCAT(ROUND(Samples!$A3361, 0), ", ", ROUND(Samples!$B3361, 0))</f>
        <v>-119, 36</v>
      </c>
      <c r="U3361" t="str">
        <f>_xlfn.CONCAT(ROUND(Samples!$A3361, 0), ROUND(Samples!$B3361, 0))</f>
        <v>-11936</v>
      </c>
    </row>
    <row r="3362" spans="19:21" x14ac:dyDescent="0.25">
      <c r="S3362" t="str">
        <f>_xlfn.CONCAT(ROUND(Samples!$A3362, 0), ", ", ROUND(Samples!$B3362, 0))</f>
        <v>-119, 36</v>
      </c>
      <c r="U3362" t="str">
        <f>_xlfn.CONCAT(ROUND(Samples!$A3362, 0), ROUND(Samples!$B3362, 0))</f>
        <v>-11936</v>
      </c>
    </row>
    <row r="3363" spans="19:21" x14ac:dyDescent="0.25">
      <c r="S3363" t="str">
        <f>_xlfn.CONCAT(ROUND(Samples!$A3363, 0), ", ", ROUND(Samples!$B3363, 0))</f>
        <v>-119, 36</v>
      </c>
      <c r="U3363" t="str">
        <f>_xlfn.CONCAT(ROUND(Samples!$A3363, 0), ROUND(Samples!$B3363, 0))</f>
        <v>-11936</v>
      </c>
    </row>
    <row r="3364" spans="19:21" x14ac:dyDescent="0.25">
      <c r="S3364" t="str">
        <f>_xlfn.CONCAT(ROUND(Samples!$A3364, 0), ", ", ROUND(Samples!$B3364, 0))</f>
        <v>-119, 36</v>
      </c>
      <c r="U3364" t="str">
        <f>_xlfn.CONCAT(ROUND(Samples!$A3364, 0), ROUND(Samples!$B3364, 0))</f>
        <v>-11936</v>
      </c>
    </row>
    <row r="3365" spans="19:21" x14ac:dyDescent="0.25">
      <c r="S3365" t="str">
        <f>_xlfn.CONCAT(ROUND(Samples!$A3365, 0), ", ", ROUND(Samples!$B3365, 0))</f>
        <v>-119, 36</v>
      </c>
      <c r="U3365" t="str">
        <f>_xlfn.CONCAT(ROUND(Samples!$A3365, 0), ROUND(Samples!$B3365, 0))</f>
        <v>-11936</v>
      </c>
    </row>
    <row r="3366" spans="19:21" x14ac:dyDescent="0.25">
      <c r="S3366" t="str">
        <f>_xlfn.CONCAT(ROUND(Samples!$A3366, 0), ", ", ROUND(Samples!$B3366, 0))</f>
        <v>-119, 36</v>
      </c>
      <c r="U3366" t="str">
        <f>_xlfn.CONCAT(ROUND(Samples!$A3366, 0), ROUND(Samples!$B3366, 0))</f>
        <v>-11936</v>
      </c>
    </row>
    <row r="3367" spans="19:21" x14ac:dyDescent="0.25">
      <c r="S3367" t="str">
        <f>_xlfn.CONCAT(ROUND(Samples!$A3367, 0), ", ", ROUND(Samples!$B3367, 0))</f>
        <v>-119, 36</v>
      </c>
      <c r="U3367" t="str">
        <f>_xlfn.CONCAT(ROUND(Samples!$A3367, 0), ROUND(Samples!$B3367, 0))</f>
        <v>-11936</v>
      </c>
    </row>
    <row r="3368" spans="19:21" x14ac:dyDescent="0.25">
      <c r="S3368" t="str">
        <f>_xlfn.CONCAT(ROUND(Samples!$A3368, 0), ", ", ROUND(Samples!$B3368, 0))</f>
        <v>-119, 36</v>
      </c>
      <c r="U3368" t="str">
        <f>_xlfn.CONCAT(ROUND(Samples!$A3368, 0), ROUND(Samples!$B3368, 0))</f>
        <v>-11936</v>
      </c>
    </row>
    <row r="3369" spans="19:21" x14ac:dyDescent="0.25">
      <c r="S3369" t="str">
        <f>_xlfn.CONCAT(ROUND(Samples!$A3369, 0), ", ", ROUND(Samples!$B3369, 0))</f>
        <v>-119, 36</v>
      </c>
      <c r="U3369" t="str">
        <f>_xlfn.CONCAT(ROUND(Samples!$A3369, 0), ROUND(Samples!$B3369, 0))</f>
        <v>-11936</v>
      </c>
    </row>
    <row r="3370" spans="19:21" x14ac:dyDescent="0.25">
      <c r="S3370" t="str">
        <f>_xlfn.CONCAT(ROUND(Samples!$A3370, 0), ", ", ROUND(Samples!$B3370, 0))</f>
        <v>-119, 36</v>
      </c>
      <c r="U3370" t="str">
        <f>_xlfn.CONCAT(ROUND(Samples!$A3370, 0), ROUND(Samples!$B3370, 0))</f>
        <v>-11936</v>
      </c>
    </row>
    <row r="3371" spans="19:21" x14ac:dyDescent="0.25">
      <c r="S3371" t="str">
        <f>_xlfn.CONCAT(ROUND(Samples!$A3371, 0), ", ", ROUND(Samples!$B3371, 0))</f>
        <v>-119, 36</v>
      </c>
      <c r="U3371" t="str">
        <f>_xlfn.CONCAT(ROUND(Samples!$A3371, 0), ROUND(Samples!$B3371, 0))</f>
        <v>-11936</v>
      </c>
    </row>
    <row r="3372" spans="19:21" x14ac:dyDescent="0.25">
      <c r="S3372" t="str">
        <f>_xlfn.CONCAT(ROUND(Samples!$A3372, 0), ", ", ROUND(Samples!$B3372, 0))</f>
        <v>-119, 36</v>
      </c>
      <c r="U3372" t="str">
        <f>_xlfn.CONCAT(ROUND(Samples!$A3372, 0), ROUND(Samples!$B3372, 0))</f>
        <v>-11936</v>
      </c>
    </row>
    <row r="3373" spans="19:21" x14ac:dyDescent="0.25">
      <c r="S3373" t="str">
        <f>_xlfn.CONCAT(ROUND(Samples!$A3373, 0), ", ", ROUND(Samples!$B3373, 0))</f>
        <v>-119, 36</v>
      </c>
      <c r="U3373" t="str">
        <f>_xlfn.CONCAT(ROUND(Samples!$A3373, 0), ROUND(Samples!$B3373, 0))</f>
        <v>-11936</v>
      </c>
    </row>
    <row r="3374" spans="19:21" x14ac:dyDescent="0.25">
      <c r="S3374" t="str">
        <f>_xlfn.CONCAT(ROUND(Samples!$A3374, 0), ", ", ROUND(Samples!$B3374, 0))</f>
        <v>-119, 36</v>
      </c>
      <c r="U3374" t="str">
        <f>_xlfn.CONCAT(ROUND(Samples!$A3374, 0), ROUND(Samples!$B3374, 0))</f>
        <v>-11936</v>
      </c>
    </row>
    <row r="3375" spans="19:21" x14ac:dyDescent="0.25">
      <c r="S3375" t="str">
        <f>_xlfn.CONCAT(ROUND(Samples!$A3375, 0), ", ", ROUND(Samples!$B3375, 0))</f>
        <v>-119, 36</v>
      </c>
      <c r="U3375" t="str">
        <f>_xlfn.CONCAT(ROUND(Samples!$A3375, 0), ROUND(Samples!$B3375, 0))</f>
        <v>-11936</v>
      </c>
    </row>
    <row r="3376" spans="19:21" x14ac:dyDescent="0.25">
      <c r="S3376" t="str">
        <f>_xlfn.CONCAT(ROUND(Samples!$A3376, 0), ", ", ROUND(Samples!$B3376, 0))</f>
        <v>-119, 36</v>
      </c>
      <c r="U3376" t="str">
        <f>_xlfn.CONCAT(ROUND(Samples!$A3376, 0), ROUND(Samples!$B3376, 0))</f>
        <v>-11936</v>
      </c>
    </row>
    <row r="3377" spans="19:21" x14ac:dyDescent="0.25">
      <c r="S3377" t="str">
        <f>_xlfn.CONCAT(ROUND(Samples!$A3377, 0), ", ", ROUND(Samples!$B3377, 0))</f>
        <v>-119, 36</v>
      </c>
      <c r="U3377" t="str">
        <f>_xlfn.CONCAT(ROUND(Samples!$A3377, 0), ROUND(Samples!$B3377, 0))</f>
        <v>-11936</v>
      </c>
    </row>
    <row r="3378" spans="19:21" x14ac:dyDescent="0.25">
      <c r="S3378" t="str">
        <f>_xlfn.CONCAT(ROUND(Samples!$A3378, 0), ", ", ROUND(Samples!$B3378, 0))</f>
        <v>-119, 36</v>
      </c>
      <c r="U3378" t="str">
        <f>_xlfn.CONCAT(ROUND(Samples!$A3378, 0), ROUND(Samples!$B3378, 0))</f>
        <v>-11936</v>
      </c>
    </row>
    <row r="3379" spans="19:21" x14ac:dyDescent="0.25">
      <c r="S3379" t="str">
        <f>_xlfn.CONCAT(ROUND(Samples!$A3379, 0), ", ", ROUND(Samples!$B3379, 0))</f>
        <v>-119, 36</v>
      </c>
      <c r="U3379" t="str">
        <f>_xlfn.CONCAT(ROUND(Samples!$A3379, 0), ROUND(Samples!$B3379, 0))</f>
        <v>-11936</v>
      </c>
    </row>
    <row r="3380" spans="19:21" x14ac:dyDescent="0.25">
      <c r="S3380" t="str">
        <f>_xlfn.CONCAT(ROUND(Samples!$A3380, 0), ", ", ROUND(Samples!$B3380, 0))</f>
        <v>-119, 36</v>
      </c>
      <c r="U3380" t="str">
        <f>_xlfn.CONCAT(ROUND(Samples!$A3380, 0), ROUND(Samples!$B3380, 0))</f>
        <v>-11936</v>
      </c>
    </row>
    <row r="3381" spans="19:21" x14ac:dyDescent="0.25">
      <c r="S3381" t="str">
        <f>_xlfn.CONCAT(ROUND(Samples!$A3381, 0), ", ", ROUND(Samples!$B3381, 0))</f>
        <v>-119, 36</v>
      </c>
      <c r="U3381" t="str">
        <f>_xlfn.CONCAT(ROUND(Samples!$A3381, 0), ROUND(Samples!$B3381, 0))</f>
        <v>-11936</v>
      </c>
    </row>
    <row r="3382" spans="19:21" x14ac:dyDescent="0.25">
      <c r="S3382" t="str">
        <f>_xlfn.CONCAT(ROUND(Samples!$A3382, 0), ", ", ROUND(Samples!$B3382, 0))</f>
        <v>-119, 36</v>
      </c>
      <c r="U3382" t="str">
        <f>_xlfn.CONCAT(ROUND(Samples!$A3382, 0), ROUND(Samples!$B3382, 0))</f>
        <v>-11936</v>
      </c>
    </row>
    <row r="3383" spans="19:21" x14ac:dyDescent="0.25">
      <c r="S3383" t="str">
        <f>_xlfn.CONCAT(ROUND(Samples!$A3383, 0), ", ", ROUND(Samples!$B3383, 0))</f>
        <v>-119, 36</v>
      </c>
      <c r="U3383" t="str">
        <f>_xlfn.CONCAT(ROUND(Samples!$A3383, 0), ROUND(Samples!$B3383, 0))</f>
        <v>-11936</v>
      </c>
    </row>
    <row r="3384" spans="19:21" x14ac:dyDescent="0.25">
      <c r="S3384" t="str">
        <f>_xlfn.CONCAT(ROUND(Samples!$A3384, 0), ", ", ROUND(Samples!$B3384, 0))</f>
        <v>-119, 36</v>
      </c>
      <c r="U3384" t="str">
        <f>_xlfn.CONCAT(ROUND(Samples!$A3384, 0), ROUND(Samples!$B3384, 0))</f>
        <v>-11936</v>
      </c>
    </row>
    <row r="3385" spans="19:21" x14ac:dyDescent="0.25">
      <c r="S3385" t="str">
        <f>_xlfn.CONCAT(ROUND(Samples!$A3385, 0), ", ", ROUND(Samples!$B3385, 0))</f>
        <v>-119, 36</v>
      </c>
      <c r="U3385" t="str">
        <f>_xlfn.CONCAT(ROUND(Samples!$A3385, 0), ROUND(Samples!$B3385, 0))</f>
        <v>-11936</v>
      </c>
    </row>
    <row r="3386" spans="19:21" x14ac:dyDescent="0.25">
      <c r="S3386" t="str">
        <f>_xlfn.CONCAT(ROUND(Samples!$A3386, 0), ", ", ROUND(Samples!$B3386, 0))</f>
        <v>-119, 36</v>
      </c>
      <c r="U3386" t="str">
        <f>_xlfn.CONCAT(ROUND(Samples!$A3386, 0), ROUND(Samples!$B3386, 0))</f>
        <v>-11936</v>
      </c>
    </row>
    <row r="3387" spans="19:21" x14ac:dyDescent="0.25">
      <c r="S3387" t="str">
        <f>_xlfn.CONCAT(ROUND(Samples!$A3387, 0), ", ", ROUND(Samples!$B3387, 0))</f>
        <v>-119, 36</v>
      </c>
      <c r="U3387" t="str">
        <f>_xlfn.CONCAT(ROUND(Samples!$A3387, 0), ROUND(Samples!$B3387, 0))</f>
        <v>-11936</v>
      </c>
    </row>
    <row r="3388" spans="19:21" x14ac:dyDescent="0.25">
      <c r="S3388" t="str">
        <f>_xlfn.CONCAT(ROUND(Samples!$A3388, 0), ", ", ROUND(Samples!$B3388, 0))</f>
        <v>-119, 36</v>
      </c>
      <c r="U3388" t="str">
        <f>_xlfn.CONCAT(ROUND(Samples!$A3388, 0), ROUND(Samples!$B3388, 0))</f>
        <v>-11936</v>
      </c>
    </row>
    <row r="3389" spans="19:21" x14ac:dyDescent="0.25">
      <c r="S3389" t="str">
        <f>_xlfn.CONCAT(ROUND(Samples!$A3389, 0), ", ", ROUND(Samples!$B3389, 0))</f>
        <v>-119, 36</v>
      </c>
      <c r="U3389" t="str">
        <f>_xlfn.CONCAT(ROUND(Samples!$A3389, 0), ROUND(Samples!$B3389, 0))</f>
        <v>-11936</v>
      </c>
    </row>
    <row r="3390" spans="19:21" x14ac:dyDescent="0.25">
      <c r="S3390" t="str">
        <f>_xlfn.CONCAT(ROUND(Samples!$A3390, 0), ", ", ROUND(Samples!$B3390, 0))</f>
        <v>-119, 36</v>
      </c>
      <c r="U3390" t="str">
        <f>_xlfn.CONCAT(ROUND(Samples!$A3390, 0), ROUND(Samples!$B3390, 0))</f>
        <v>-11936</v>
      </c>
    </row>
    <row r="3391" spans="19:21" x14ac:dyDescent="0.25">
      <c r="S3391" t="str">
        <f>_xlfn.CONCAT(ROUND(Samples!$A3391, 0), ", ", ROUND(Samples!$B3391, 0))</f>
        <v>-119, 36</v>
      </c>
      <c r="U3391" t="str">
        <f>_xlfn.CONCAT(ROUND(Samples!$A3391, 0), ROUND(Samples!$B3391, 0))</f>
        <v>-11936</v>
      </c>
    </row>
    <row r="3392" spans="19:21" x14ac:dyDescent="0.25">
      <c r="S3392" t="str">
        <f>_xlfn.CONCAT(ROUND(Samples!$A3392, 0), ", ", ROUND(Samples!$B3392, 0))</f>
        <v>-119, 36</v>
      </c>
      <c r="U3392" t="str">
        <f>_xlfn.CONCAT(ROUND(Samples!$A3392, 0), ROUND(Samples!$B3392, 0))</f>
        <v>-11936</v>
      </c>
    </row>
    <row r="3393" spans="19:21" x14ac:dyDescent="0.25">
      <c r="S3393" t="str">
        <f>_xlfn.CONCAT(ROUND(Samples!$A3393, 0), ", ", ROUND(Samples!$B3393, 0))</f>
        <v>-119, 36</v>
      </c>
      <c r="U3393" t="str">
        <f>_xlfn.CONCAT(ROUND(Samples!$A3393, 0), ROUND(Samples!$B3393, 0))</f>
        <v>-11936</v>
      </c>
    </row>
    <row r="3394" spans="19:21" x14ac:dyDescent="0.25">
      <c r="S3394" t="str">
        <f>_xlfn.CONCAT(ROUND(Samples!$A3394, 0), ", ", ROUND(Samples!$B3394, 0))</f>
        <v>-119, 36</v>
      </c>
      <c r="U3394" t="str">
        <f>_xlfn.CONCAT(ROUND(Samples!$A3394, 0), ROUND(Samples!$B3394, 0))</f>
        <v>-11936</v>
      </c>
    </row>
    <row r="3395" spans="19:21" x14ac:dyDescent="0.25">
      <c r="S3395" t="str">
        <f>_xlfn.CONCAT(ROUND(Samples!$A3395, 0), ", ", ROUND(Samples!$B3395, 0))</f>
        <v>-119, 36</v>
      </c>
      <c r="U3395" t="str">
        <f>_xlfn.CONCAT(ROUND(Samples!$A3395, 0), ROUND(Samples!$B3395, 0))</f>
        <v>-11936</v>
      </c>
    </row>
    <row r="3396" spans="19:21" x14ac:dyDescent="0.25">
      <c r="S3396" t="str">
        <f>_xlfn.CONCAT(ROUND(Samples!$A3396, 0), ", ", ROUND(Samples!$B3396, 0))</f>
        <v>-119, 36</v>
      </c>
      <c r="U3396" t="str">
        <f>_xlfn.CONCAT(ROUND(Samples!$A3396, 0), ROUND(Samples!$B3396, 0))</f>
        <v>-11936</v>
      </c>
    </row>
    <row r="3397" spans="19:21" x14ac:dyDescent="0.25">
      <c r="S3397" t="str">
        <f>_xlfn.CONCAT(ROUND(Samples!$A3397, 0), ", ", ROUND(Samples!$B3397, 0))</f>
        <v>-119, 36</v>
      </c>
      <c r="U3397" t="str">
        <f>_xlfn.CONCAT(ROUND(Samples!$A3397, 0), ROUND(Samples!$B3397, 0))</f>
        <v>-11936</v>
      </c>
    </row>
    <row r="3398" spans="19:21" x14ac:dyDescent="0.25">
      <c r="S3398" t="str">
        <f>_xlfn.CONCAT(ROUND(Samples!$A3398, 0), ", ", ROUND(Samples!$B3398, 0))</f>
        <v>-119, 36</v>
      </c>
      <c r="U3398" t="str">
        <f>_xlfn.CONCAT(ROUND(Samples!$A3398, 0), ROUND(Samples!$B3398, 0))</f>
        <v>-11936</v>
      </c>
    </row>
    <row r="3399" spans="19:21" x14ac:dyDescent="0.25">
      <c r="S3399" t="str">
        <f>_xlfn.CONCAT(ROUND(Samples!$A3399, 0), ", ", ROUND(Samples!$B3399, 0))</f>
        <v>-119, 36</v>
      </c>
      <c r="U3399" t="str">
        <f>_xlfn.CONCAT(ROUND(Samples!$A3399, 0), ROUND(Samples!$B3399, 0))</f>
        <v>-11936</v>
      </c>
    </row>
    <row r="3400" spans="19:21" x14ac:dyDescent="0.25">
      <c r="S3400" t="str">
        <f>_xlfn.CONCAT(ROUND(Samples!$A3400, 0), ", ", ROUND(Samples!$B3400, 0))</f>
        <v>-119, 36</v>
      </c>
      <c r="U3400" t="str">
        <f>_xlfn.CONCAT(ROUND(Samples!$A3400, 0), ROUND(Samples!$B3400, 0))</f>
        <v>-11936</v>
      </c>
    </row>
    <row r="3401" spans="19:21" x14ac:dyDescent="0.25">
      <c r="S3401" t="str">
        <f>_xlfn.CONCAT(ROUND(Samples!$A3401, 0), ", ", ROUND(Samples!$B3401, 0))</f>
        <v>-119, 36</v>
      </c>
      <c r="U3401" t="str">
        <f>_xlfn.CONCAT(ROUND(Samples!$A3401, 0), ROUND(Samples!$B3401, 0))</f>
        <v>-11936</v>
      </c>
    </row>
    <row r="3402" spans="19:21" x14ac:dyDescent="0.25">
      <c r="S3402" t="str">
        <f>_xlfn.CONCAT(ROUND(Samples!$A3402, 0), ", ", ROUND(Samples!$B3402, 0))</f>
        <v>-119, 36</v>
      </c>
      <c r="U3402" t="str">
        <f>_xlfn.CONCAT(ROUND(Samples!$A3402, 0), ROUND(Samples!$B3402, 0))</f>
        <v>-11936</v>
      </c>
    </row>
    <row r="3403" spans="19:21" x14ac:dyDescent="0.25">
      <c r="S3403" t="str">
        <f>_xlfn.CONCAT(ROUND(Samples!$A3403, 0), ", ", ROUND(Samples!$B3403, 0))</f>
        <v>-119, 36</v>
      </c>
      <c r="U3403" t="str">
        <f>_xlfn.CONCAT(ROUND(Samples!$A3403, 0), ROUND(Samples!$B3403, 0))</f>
        <v>-11936</v>
      </c>
    </row>
    <row r="3404" spans="19:21" x14ac:dyDescent="0.25">
      <c r="S3404" t="str">
        <f>_xlfn.CONCAT(ROUND(Samples!$A3404, 0), ", ", ROUND(Samples!$B3404, 0))</f>
        <v>-119, 36</v>
      </c>
      <c r="U3404" t="str">
        <f>_xlfn.CONCAT(ROUND(Samples!$A3404, 0), ROUND(Samples!$B3404, 0))</f>
        <v>-11936</v>
      </c>
    </row>
    <row r="3405" spans="19:21" x14ac:dyDescent="0.25">
      <c r="S3405" t="str">
        <f>_xlfn.CONCAT(ROUND(Samples!$A3405, 0), ", ", ROUND(Samples!$B3405, 0))</f>
        <v>-119, 36</v>
      </c>
      <c r="U3405" t="str">
        <f>_xlfn.CONCAT(ROUND(Samples!$A3405, 0), ROUND(Samples!$B3405, 0))</f>
        <v>-11936</v>
      </c>
    </row>
    <row r="3406" spans="19:21" x14ac:dyDescent="0.25">
      <c r="S3406" t="str">
        <f>_xlfn.CONCAT(ROUND(Samples!$A3406, 0), ", ", ROUND(Samples!$B3406, 0))</f>
        <v>-119, 36</v>
      </c>
      <c r="U3406" t="str">
        <f>_xlfn.CONCAT(ROUND(Samples!$A3406, 0), ROUND(Samples!$B3406, 0))</f>
        <v>-11936</v>
      </c>
    </row>
    <row r="3407" spans="19:21" x14ac:dyDescent="0.25">
      <c r="S3407" t="str">
        <f>_xlfn.CONCAT(ROUND(Samples!$A3407, 0), ", ", ROUND(Samples!$B3407, 0))</f>
        <v>-119, 36</v>
      </c>
      <c r="U3407" t="str">
        <f>_xlfn.CONCAT(ROUND(Samples!$A3407, 0), ROUND(Samples!$B3407, 0))</f>
        <v>-11936</v>
      </c>
    </row>
    <row r="3408" spans="19:21" x14ac:dyDescent="0.25">
      <c r="S3408" t="str">
        <f>_xlfn.CONCAT(ROUND(Samples!$A3408, 0), ", ", ROUND(Samples!$B3408, 0))</f>
        <v>-119, 36</v>
      </c>
      <c r="U3408" t="str">
        <f>_xlfn.CONCAT(ROUND(Samples!$A3408, 0), ROUND(Samples!$B3408, 0))</f>
        <v>-11936</v>
      </c>
    </row>
    <row r="3409" spans="19:21" x14ac:dyDescent="0.25">
      <c r="S3409" t="str">
        <f>_xlfn.CONCAT(ROUND(Samples!$A3409, 0), ", ", ROUND(Samples!$B3409, 0))</f>
        <v>-119, 36</v>
      </c>
      <c r="U3409" t="str">
        <f>_xlfn.CONCAT(ROUND(Samples!$A3409, 0), ROUND(Samples!$B3409, 0))</f>
        <v>-11936</v>
      </c>
    </row>
    <row r="3410" spans="19:21" x14ac:dyDescent="0.25">
      <c r="S3410" t="str">
        <f>_xlfn.CONCAT(ROUND(Samples!$A3410, 0), ", ", ROUND(Samples!$B3410, 0))</f>
        <v>-119, 36</v>
      </c>
      <c r="U3410" t="str">
        <f>_xlfn.CONCAT(ROUND(Samples!$A3410, 0), ROUND(Samples!$B3410, 0))</f>
        <v>-11936</v>
      </c>
    </row>
    <row r="3411" spans="19:21" x14ac:dyDescent="0.25">
      <c r="S3411" t="str">
        <f>_xlfn.CONCAT(ROUND(Samples!$A3411, 0), ", ", ROUND(Samples!$B3411, 0))</f>
        <v>-119, 36</v>
      </c>
      <c r="U3411" t="str">
        <f>_xlfn.CONCAT(ROUND(Samples!$A3411, 0), ROUND(Samples!$B3411, 0))</f>
        <v>-11936</v>
      </c>
    </row>
    <row r="3412" spans="19:21" x14ac:dyDescent="0.25">
      <c r="S3412" t="str">
        <f>_xlfn.CONCAT(ROUND(Samples!$A3412, 0), ", ", ROUND(Samples!$B3412, 0))</f>
        <v>-119, 36</v>
      </c>
      <c r="U3412" t="str">
        <f>_xlfn.CONCAT(ROUND(Samples!$A3412, 0), ROUND(Samples!$B3412, 0))</f>
        <v>-11936</v>
      </c>
    </row>
    <row r="3413" spans="19:21" x14ac:dyDescent="0.25">
      <c r="S3413" t="str">
        <f>_xlfn.CONCAT(ROUND(Samples!$A3413, 0), ", ", ROUND(Samples!$B3413, 0))</f>
        <v>-119, 36</v>
      </c>
      <c r="U3413" t="str">
        <f>_xlfn.CONCAT(ROUND(Samples!$A3413, 0), ROUND(Samples!$B3413, 0))</f>
        <v>-11936</v>
      </c>
    </row>
    <row r="3414" spans="19:21" x14ac:dyDescent="0.25">
      <c r="S3414" t="str">
        <f>_xlfn.CONCAT(ROUND(Samples!$A3414, 0), ", ", ROUND(Samples!$B3414, 0))</f>
        <v>-119, 36</v>
      </c>
      <c r="U3414" t="str">
        <f>_xlfn.CONCAT(ROUND(Samples!$A3414, 0), ROUND(Samples!$B3414, 0))</f>
        <v>-11936</v>
      </c>
    </row>
    <row r="3415" spans="19:21" x14ac:dyDescent="0.25">
      <c r="S3415" t="str">
        <f>_xlfn.CONCAT(ROUND(Samples!$A3415, 0), ", ", ROUND(Samples!$B3415, 0))</f>
        <v>-119, 36</v>
      </c>
      <c r="U3415" t="str">
        <f>_xlfn.CONCAT(ROUND(Samples!$A3415, 0), ROUND(Samples!$B3415, 0))</f>
        <v>-11936</v>
      </c>
    </row>
    <row r="3416" spans="19:21" x14ac:dyDescent="0.25">
      <c r="S3416" t="str">
        <f>_xlfn.CONCAT(ROUND(Samples!$A3416, 0), ", ", ROUND(Samples!$B3416, 0))</f>
        <v>-119, 36</v>
      </c>
      <c r="U3416" t="str">
        <f>_xlfn.CONCAT(ROUND(Samples!$A3416, 0), ROUND(Samples!$B3416, 0))</f>
        <v>-11936</v>
      </c>
    </row>
    <row r="3417" spans="19:21" x14ac:dyDescent="0.25">
      <c r="S3417" t="str">
        <f>_xlfn.CONCAT(ROUND(Samples!$A3417, 0), ", ", ROUND(Samples!$B3417, 0))</f>
        <v>-119, 36</v>
      </c>
      <c r="U3417" t="str">
        <f>_xlfn.CONCAT(ROUND(Samples!$A3417, 0), ROUND(Samples!$B3417, 0))</f>
        <v>-11936</v>
      </c>
    </row>
    <row r="3418" spans="19:21" x14ac:dyDescent="0.25">
      <c r="S3418" t="str">
        <f>_xlfn.CONCAT(ROUND(Samples!$A3418, 0), ", ", ROUND(Samples!$B3418, 0))</f>
        <v>-119, 36</v>
      </c>
      <c r="U3418" t="str">
        <f>_xlfn.CONCAT(ROUND(Samples!$A3418, 0), ROUND(Samples!$B3418, 0))</f>
        <v>-11936</v>
      </c>
    </row>
    <row r="3419" spans="19:21" x14ac:dyDescent="0.25">
      <c r="S3419" t="str">
        <f>_xlfn.CONCAT(ROUND(Samples!$A3419, 0), ", ", ROUND(Samples!$B3419, 0))</f>
        <v>-119, 36</v>
      </c>
      <c r="U3419" t="str">
        <f>_xlfn.CONCAT(ROUND(Samples!$A3419, 0), ROUND(Samples!$B3419, 0))</f>
        <v>-11936</v>
      </c>
    </row>
    <row r="3420" spans="19:21" x14ac:dyDescent="0.25">
      <c r="S3420" t="str">
        <f>_xlfn.CONCAT(ROUND(Samples!$A3420, 0), ", ", ROUND(Samples!$B3420, 0))</f>
        <v>-119, 36</v>
      </c>
      <c r="U3420" t="str">
        <f>_xlfn.CONCAT(ROUND(Samples!$A3420, 0), ROUND(Samples!$B3420, 0))</f>
        <v>-11936</v>
      </c>
    </row>
    <row r="3421" spans="19:21" x14ac:dyDescent="0.25">
      <c r="S3421" t="str">
        <f>_xlfn.CONCAT(ROUND(Samples!$A3421, 0), ", ", ROUND(Samples!$B3421, 0))</f>
        <v>-119, 36</v>
      </c>
      <c r="U3421" t="str">
        <f>_xlfn.CONCAT(ROUND(Samples!$A3421, 0), ROUND(Samples!$B3421, 0))</f>
        <v>-11936</v>
      </c>
    </row>
    <row r="3422" spans="19:21" x14ac:dyDescent="0.25">
      <c r="S3422" t="str">
        <f>_xlfn.CONCAT(ROUND(Samples!$A3422, 0), ", ", ROUND(Samples!$B3422, 0))</f>
        <v>-119, 36</v>
      </c>
      <c r="U3422" t="str">
        <f>_xlfn.CONCAT(ROUND(Samples!$A3422, 0), ROUND(Samples!$B3422, 0))</f>
        <v>-11936</v>
      </c>
    </row>
    <row r="3423" spans="19:21" x14ac:dyDescent="0.25">
      <c r="S3423" t="str">
        <f>_xlfn.CONCAT(ROUND(Samples!$A3423, 0), ", ", ROUND(Samples!$B3423, 0))</f>
        <v>-119, 36</v>
      </c>
      <c r="U3423" t="str">
        <f>_xlfn.CONCAT(ROUND(Samples!$A3423, 0), ROUND(Samples!$B3423, 0))</f>
        <v>-11936</v>
      </c>
    </row>
    <row r="3424" spans="19:21" x14ac:dyDescent="0.25">
      <c r="S3424" t="str">
        <f>_xlfn.CONCAT(ROUND(Samples!$A3424, 0), ", ", ROUND(Samples!$B3424, 0))</f>
        <v>-119, 36</v>
      </c>
      <c r="U3424" t="str">
        <f>_xlfn.CONCAT(ROUND(Samples!$A3424, 0), ROUND(Samples!$B3424, 0))</f>
        <v>-11936</v>
      </c>
    </row>
    <row r="3425" spans="19:21" x14ac:dyDescent="0.25">
      <c r="S3425" t="str">
        <f>_xlfn.CONCAT(ROUND(Samples!$A3425, 0), ", ", ROUND(Samples!$B3425, 0))</f>
        <v>-119, 36</v>
      </c>
      <c r="U3425" t="str">
        <f>_xlfn.CONCAT(ROUND(Samples!$A3425, 0), ROUND(Samples!$B3425, 0))</f>
        <v>-11936</v>
      </c>
    </row>
    <row r="3426" spans="19:21" x14ac:dyDescent="0.25">
      <c r="S3426" t="str">
        <f>_xlfn.CONCAT(ROUND(Samples!$A3426, 0), ", ", ROUND(Samples!$B3426, 0))</f>
        <v>-119, 36</v>
      </c>
      <c r="U3426" t="str">
        <f>_xlfn.CONCAT(ROUND(Samples!$A3426, 0), ROUND(Samples!$B3426, 0))</f>
        <v>-11936</v>
      </c>
    </row>
    <row r="3427" spans="19:21" x14ac:dyDescent="0.25">
      <c r="S3427" t="str">
        <f>_xlfn.CONCAT(ROUND(Samples!$A3427, 0), ", ", ROUND(Samples!$B3427, 0))</f>
        <v>-119, 36</v>
      </c>
      <c r="U3427" t="str">
        <f>_xlfn.CONCAT(ROUND(Samples!$A3427, 0), ROUND(Samples!$B3427, 0))</f>
        <v>-11936</v>
      </c>
    </row>
    <row r="3428" spans="19:21" x14ac:dyDescent="0.25">
      <c r="S3428" t="str">
        <f>_xlfn.CONCAT(ROUND(Samples!$A3428, 0), ", ", ROUND(Samples!$B3428, 0))</f>
        <v>-119, 36</v>
      </c>
      <c r="U3428" t="str">
        <f>_xlfn.CONCAT(ROUND(Samples!$A3428, 0), ROUND(Samples!$B3428, 0))</f>
        <v>-11936</v>
      </c>
    </row>
    <row r="3429" spans="19:21" x14ac:dyDescent="0.25">
      <c r="S3429" t="str">
        <f>_xlfn.CONCAT(ROUND(Samples!$A3429, 0), ", ", ROUND(Samples!$B3429, 0))</f>
        <v>-119, 36</v>
      </c>
      <c r="U3429" t="str">
        <f>_xlfn.CONCAT(ROUND(Samples!$A3429, 0), ROUND(Samples!$B3429, 0))</f>
        <v>-11936</v>
      </c>
    </row>
    <row r="3430" spans="19:21" x14ac:dyDescent="0.25">
      <c r="S3430" t="str">
        <f>_xlfn.CONCAT(ROUND(Samples!$A3430, 0), ", ", ROUND(Samples!$B3430, 0))</f>
        <v>-119, 36</v>
      </c>
      <c r="U3430" t="str">
        <f>_xlfn.CONCAT(ROUND(Samples!$A3430, 0), ROUND(Samples!$B3430, 0))</f>
        <v>-11936</v>
      </c>
    </row>
    <row r="3431" spans="19:21" x14ac:dyDescent="0.25">
      <c r="S3431" t="str">
        <f>_xlfn.CONCAT(ROUND(Samples!$A3431, 0), ", ", ROUND(Samples!$B3431, 0))</f>
        <v>-119, 36</v>
      </c>
      <c r="U3431" t="str">
        <f>_xlfn.CONCAT(ROUND(Samples!$A3431, 0), ROUND(Samples!$B3431, 0))</f>
        <v>-11936</v>
      </c>
    </row>
    <row r="3432" spans="19:21" x14ac:dyDescent="0.25">
      <c r="S3432" t="str">
        <f>_xlfn.CONCAT(ROUND(Samples!$A3432, 0), ", ", ROUND(Samples!$B3432, 0))</f>
        <v>-119, 36</v>
      </c>
      <c r="U3432" t="str">
        <f>_xlfn.CONCAT(ROUND(Samples!$A3432, 0), ROUND(Samples!$B3432, 0))</f>
        <v>-11936</v>
      </c>
    </row>
    <row r="3433" spans="19:21" x14ac:dyDescent="0.25">
      <c r="S3433" t="str">
        <f>_xlfn.CONCAT(ROUND(Samples!$A3433, 0), ", ", ROUND(Samples!$B3433, 0))</f>
        <v>-119, 36</v>
      </c>
      <c r="U3433" t="str">
        <f>_xlfn.CONCAT(ROUND(Samples!$A3433, 0), ROUND(Samples!$B3433, 0))</f>
        <v>-11936</v>
      </c>
    </row>
    <row r="3434" spans="19:21" x14ac:dyDescent="0.25">
      <c r="S3434" t="str">
        <f>_xlfn.CONCAT(ROUND(Samples!$A3434, 0), ", ", ROUND(Samples!$B3434, 0))</f>
        <v>-119, 36</v>
      </c>
      <c r="U3434" t="str">
        <f>_xlfn.CONCAT(ROUND(Samples!$A3434, 0), ROUND(Samples!$B3434, 0))</f>
        <v>-11936</v>
      </c>
    </row>
    <row r="3435" spans="19:21" x14ac:dyDescent="0.25">
      <c r="S3435" t="str">
        <f>_xlfn.CONCAT(ROUND(Samples!$A3435, 0), ", ", ROUND(Samples!$B3435, 0))</f>
        <v>-119, 36</v>
      </c>
      <c r="U3435" t="str">
        <f>_xlfn.CONCAT(ROUND(Samples!$A3435, 0), ROUND(Samples!$B3435, 0))</f>
        <v>-11936</v>
      </c>
    </row>
    <row r="3436" spans="19:21" x14ac:dyDescent="0.25">
      <c r="S3436" t="str">
        <f>_xlfn.CONCAT(ROUND(Samples!$A3436, 0), ", ", ROUND(Samples!$B3436, 0))</f>
        <v>-119, 36</v>
      </c>
      <c r="U3436" t="str">
        <f>_xlfn.CONCAT(ROUND(Samples!$A3436, 0), ROUND(Samples!$B3436, 0))</f>
        <v>-11936</v>
      </c>
    </row>
    <row r="3437" spans="19:21" x14ac:dyDescent="0.25">
      <c r="S3437" t="str">
        <f>_xlfn.CONCAT(ROUND(Samples!$A3437, 0), ", ", ROUND(Samples!$B3437, 0))</f>
        <v>-119, 36</v>
      </c>
      <c r="U3437" t="str">
        <f>_xlfn.CONCAT(ROUND(Samples!$A3437, 0), ROUND(Samples!$B3437, 0))</f>
        <v>-11936</v>
      </c>
    </row>
    <row r="3438" spans="19:21" x14ac:dyDescent="0.25">
      <c r="S3438" t="str">
        <f>_xlfn.CONCAT(ROUND(Samples!$A3438, 0), ", ", ROUND(Samples!$B3438, 0))</f>
        <v>-119, 36</v>
      </c>
      <c r="U3438" t="str">
        <f>_xlfn.CONCAT(ROUND(Samples!$A3438, 0), ROUND(Samples!$B3438, 0))</f>
        <v>-11936</v>
      </c>
    </row>
    <row r="3439" spans="19:21" x14ac:dyDescent="0.25">
      <c r="S3439" t="str">
        <f>_xlfn.CONCAT(ROUND(Samples!$A3439, 0), ", ", ROUND(Samples!$B3439, 0))</f>
        <v>-119, 36</v>
      </c>
      <c r="U3439" t="str">
        <f>_xlfn.CONCAT(ROUND(Samples!$A3439, 0), ROUND(Samples!$B3439, 0))</f>
        <v>-11936</v>
      </c>
    </row>
    <row r="3440" spans="19:21" x14ac:dyDescent="0.25">
      <c r="S3440" t="str">
        <f>_xlfn.CONCAT(ROUND(Samples!$A3440, 0), ", ", ROUND(Samples!$B3440, 0))</f>
        <v>-119, 36</v>
      </c>
      <c r="U3440" t="str">
        <f>_xlfn.CONCAT(ROUND(Samples!$A3440, 0), ROUND(Samples!$B3440, 0))</f>
        <v>-11936</v>
      </c>
    </row>
    <row r="3441" spans="19:21" x14ac:dyDescent="0.25">
      <c r="S3441" t="str">
        <f>_xlfn.CONCAT(ROUND(Samples!$A3441, 0), ", ", ROUND(Samples!$B3441, 0))</f>
        <v>-119, 36</v>
      </c>
      <c r="U3441" t="str">
        <f>_xlfn.CONCAT(ROUND(Samples!$A3441, 0), ROUND(Samples!$B3441, 0))</f>
        <v>-11936</v>
      </c>
    </row>
    <row r="3442" spans="19:21" x14ac:dyDescent="0.25">
      <c r="S3442" t="str">
        <f>_xlfn.CONCAT(ROUND(Samples!$A3442, 0), ", ", ROUND(Samples!$B3442, 0))</f>
        <v>-119, 36</v>
      </c>
      <c r="U3442" t="str">
        <f>_xlfn.CONCAT(ROUND(Samples!$A3442, 0), ROUND(Samples!$B3442, 0))</f>
        <v>-11936</v>
      </c>
    </row>
    <row r="3443" spans="19:21" x14ac:dyDescent="0.25">
      <c r="S3443" t="str">
        <f>_xlfn.CONCAT(ROUND(Samples!$A3443, 0), ", ", ROUND(Samples!$B3443, 0))</f>
        <v>-119, 36</v>
      </c>
      <c r="U3443" t="str">
        <f>_xlfn.CONCAT(ROUND(Samples!$A3443, 0), ROUND(Samples!$B3443, 0))</f>
        <v>-11936</v>
      </c>
    </row>
    <row r="3444" spans="19:21" x14ac:dyDescent="0.25">
      <c r="S3444" t="str">
        <f>_xlfn.CONCAT(ROUND(Samples!$A3444, 0), ", ", ROUND(Samples!$B3444, 0))</f>
        <v>-119, 36</v>
      </c>
      <c r="U3444" t="str">
        <f>_xlfn.CONCAT(ROUND(Samples!$A3444, 0), ROUND(Samples!$B3444, 0))</f>
        <v>-11936</v>
      </c>
    </row>
    <row r="3445" spans="19:21" x14ac:dyDescent="0.25">
      <c r="S3445" t="str">
        <f>_xlfn.CONCAT(ROUND(Samples!$A3445, 0), ", ", ROUND(Samples!$B3445, 0))</f>
        <v>-119, 36</v>
      </c>
      <c r="U3445" t="str">
        <f>_xlfn.CONCAT(ROUND(Samples!$A3445, 0), ROUND(Samples!$B3445, 0))</f>
        <v>-11936</v>
      </c>
    </row>
    <row r="3446" spans="19:21" x14ac:dyDescent="0.25">
      <c r="S3446" t="str">
        <f>_xlfn.CONCAT(ROUND(Samples!$A3446, 0), ", ", ROUND(Samples!$B3446, 0))</f>
        <v>-119, 36</v>
      </c>
      <c r="U3446" t="str">
        <f>_xlfn.CONCAT(ROUND(Samples!$A3446, 0), ROUND(Samples!$B3446, 0))</f>
        <v>-11936</v>
      </c>
    </row>
    <row r="3447" spans="19:21" x14ac:dyDescent="0.25">
      <c r="S3447" t="str">
        <f>_xlfn.CONCAT(ROUND(Samples!$A3447, 0), ", ", ROUND(Samples!$B3447, 0))</f>
        <v>-119, 36</v>
      </c>
      <c r="U3447" t="str">
        <f>_xlfn.CONCAT(ROUND(Samples!$A3447, 0), ROUND(Samples!$B3447, 0))</f>
        <v>-11936</v>
      </c>
    </row>
    <row r="3448" spans="19:21" x14ac:dyDescent="0.25">
      <c r="S3448" t="str">
        <f>_xlfn.CONCAT(ROUND(Samples!$A3448, 0), ", ", ROUND(Samples!$B3448, 0))</f>
        <v>-119, 36</v>
      </c>
      <c r="U3448" t="str">
        <f>_xlfn.CONCAT(ROUND(Samples!$A3448, 0), ROUND(Samples!$B3448, 0))</f>
        <v>-11936</v>
      </c>
    </row>
    <row r="3449" spans="19:21" x14ac:dyDescent="0.25">
      <c r="S3449" t="str">
        <f>_xlfn.CONCAT(ROUND(Samples!$A3449, 0), ", ", ROUND(Samples!$B3449, 0))</f>
        <v>-119, 36</v>
      </c>
      <c r="U3449" t="str">
        <f>_xlfn.CONCAT(ROUND(Samples!$A3449, 0), ROUND(Samples!$B3449, 0))</f>
        <v>-11936</v>
      </c>
    </row>
    <row r="3450" spans="19:21" x14ac:dyDescent="0.25">
      <c r="S3450" t="str">
        <f>_xlfn.CONCAT(ROUND(Samples!$A3450, 0), ", ", ROUND(Samples!$B3450, 0))</f>
        <v>-119, 36</v>
      </c>
      <c r="U3450" t="str">
        <f>_xlfn.CONCAT(ROUND(Samples!$A3450, 0), ROUND(Samples!$B3450, 0))</f>
        <v>-11936</v>
      </c>
    </row>
    <row r="3451" spans="19:21" x14ac:dyDescent="0.25">
      <c r="S3451" t="str">
        <f>_xlfn.CONCAT(ROUND(Samples!$A3451, 0), ", ", ROUND(Samples!$B3451, 0))</f>
        <v>-119, 36</v>
      </c>
      <c r="U3451" t="str">
        <f>_xlfn.CONCAT(ROUND(Samples!$A3451, 0), ROUND(Samples!$B3451, 0))</f>
        <v>-11936</v>
      </c>
    </row>
    <row r="3452" spans="19:21" x14ac:dyDescent="0.25">
      <c r="S3452" t="str">
        <f>_xlfn.CONCAT(ROUND(Samples!$A3452, 0), ", ", ROUND(Samples!$B3452, 0))</f>
        <v>-119, 36</v>
      </c>
      <c r="U3452" t="str">
        <f>_xlfn.CONCAT(ROUND(Samples!$A3452, 0), ROUND(Samples!$B3452, 0))</f>
        <v>-11936</v>
      </c>
    </row>
    <row r="3453" spans="19:21" x14ac:dyDescent="0.25">
      <c r="S3453" t="str">
        <f>_xlfn.CONCAT(ROUND(Samples!$A3453, 0), ", ", ROUND(Samples!$B3453, 0))</f>
        <v>-119, 36</v>
      </c>
      <c r="U3453" t="str">
        <f>_xlfn.CONCAT(ROUND(Samples!$A3453, 0), ROUND(Samples!$B3453, 0))</f>
        <v>-11936</v>
      </c>
    </row>
    <row r="3454" spans="19:21" x14ac:dyDescent="0.25">
      <c r="S3454" t="str">
        <f>_xlfn.CONCAT(ROUND(Samples!$A3454, 0), ", ", ROUND(Samples!$B3454, 0))</f>
        <v>-119, 36</v>
      </c>
      <c r="U3454" t="str">
        <f>_xlfn.CONCAT(ROUND(Samples!$A3454, 0), ROUND(Samples!$B3454, 0))</f>
        <v>-11936</v>
      </c>
    </row>
    <row r="3455" spans="19:21" x14ac:dyDescent="0.25">
      <c r="S3455" t="str">
        <f>_xlfn.CONCAT(ROUND(Samples!$A3455, 0), ", ", ROUND(Samples!$B3455, 0))</f>
        <v>-119, 36</v>
      </c>
      <c r="U3455" t="str">
        <f>_xlfn.CONCAT(ROUND(Samples!$A3455, 0), ROUND(Samples!$B3455, 0))</f>
        <v>-11936</v>
      </c>
    </row>
    <row r="3456" spans="19:21" x14ac:dyDescent="0.25">
      <c r="S3456" t="str">
        <f>_xlfn.CONCAT(ROUND(Samples!$A3456, 0), ", ", ROUND(Samples!$B3456, 0))</f>
        <v>-119, 36</v>
      </c>
      <c r="U3456" t="str">
        <f>_xlfn.CONCAT(ROUND(Samples!$A3456, 0), ROUND(Samples!$B3456, 0))</f>
        <v>-11936</v>
      </c>
    </row>
    <row r="3457" spans="19:21" x14ac:dyDescent="0.25">
      <c r="S3457" t="str">
        <f>_xlfn.CONCAT(ROUND(Samples!$A3457, 0), ", ", ROUND(Samples!$B3457, 0))</f>
        <v>-119, 36</v>
      </c>
      <c r="U3457" t="str">
        <f>_xlfn.CONCAT(ROUND(Samples!$A3457, 0), ROUND(Samples!$B3457, 0))</f>
        <v>-11936</v>
      </c>
    </row>
    <row r="3458" spans="19:21" x14ac:dyDescent="0.25">
      <c r="S3458" t="str">
        <f>_xlfn.CONCAT(ROUND(Samples!$A3458, 0), ", ", ROUND(Samples!$B3458, 0))</f>
        <v>-119, 36</v>
      </c>
      <c r="U3458" t="str">
        <f>_xlfn.CONCAT(ROUND(Samples!$A3458, 0), ROUND(Samples!$B3458, 0))</f>
        <v>-11936</v>
      </c>
    </row>
    <row r="3459" spans="19:21" x14ac:dyDescent="0.25">
      <c r="S3459" t="str">
        <f>_xlfn.CONCAT(ROUND(Samples!$A3459, 0), ", ", ROUND(Samples!$B3459, 0))</f>
        <v>-119, 36</v>
      </c>
      <c r="U3459" t="str">
        <f>_xlfn.CONCAT(ROUND(Samples!$A3459, 0), ROUND(Samples!$B3459, 0))</f>
        <v>-11936</v>
      </c>
    </row>
    <row r="3460" spans="19:21" x14ac:dyDescent="0.25">
      <c r="S3460" t="str">
        <f>_xlfn.CONCAT(ROUND(Samples!$A3460, 0), ", ", ROUND(Samples!$B3460, 0))</f>
        <v>-119, 36</v>
      </c>
      <c r="U3460" t="str">
        <f>_xlfn.CONCAT(ROUND(Samples!$A3460, 0), ROUND(Samples!$B3460, 0))</f>
        <v>-11936</v>
      </c>
    </row>
    <row r="3461" spans="19:21" x14ac:dyDescent="0.25">
      <c r="S3461" t="str">
        <f>_xlfn.CONCAT(ROUND(Samples!$A3461, 0), ", ", ROUND(Samples!$B3461, 0))</f>
        <v>-119, 36</v>
      </c>
      <c r="U3461" t="str">
        <f>_xlfn.CONCAT(ROUND(Samples!$A3461, 0), ROUND(Samples!$B3461, 0))</f>
        <v>-11936</v>
      </c>
    </row>
    <row r="3462" spans="19:21" x14ac:dyDescent="0.25">
      <c r="S3462" t="str">
        <f>_xlfn.CONCAT(ROUND(Samples!$A3462, 0), ", ", ROUND(Samples!$B3462, 0))</f>
        <v>-119, 36</v>
      </c>
      <c r="U3462" t="str">
        <f>_xlfn.CONCAT(ROUND(Samples!$A3462, 0), ROUND(Samples!$B3462, 0))</f>
        <v>-11936</v>
      </c>
    </row>
    <row r="3463" spans="19:21" x14ac:dyDescent="0.25">
      <c r="S3463" t="str">
        <f>_xlfn.CONCAT(ROUND(Samples!$A3463, 0), ", ", ROUND(Samples!$B3463, 0))</f>
        <v>-119, 36</v>
      </c>
      <c r="U3463" t="str">
        <f>_xlfn.CONCAT(ROUND(Samples!$A3463, 0), ROUND(Samples!$B3463, 0))</f>
        <v>-11936</v>
      </c>
    </row>
    <row r="3464" spans="19:21" x14ac:dyDescent="0.25">
      <c r="S3464" t="str">
        <f>_xlfn.CONCAT(ROUND(Samples!$A3464, 0), ", ", ROUND(Samples!$B3464, 0))</f>
        <v>-119, 36</v>
      </c>
      <c r="U3464" t="str">
        <f>_xlfn.CONCAT(ROUND(Samples!$A3464, 0), ROUND(Samples!$B3464, 0))</f>
        <v>-11936</v>
      </c>
    </row>
    <row r="3465" spans="19:21" x14ac:dyDescent="0.25">
      <c r="S3465" t="str">
        <f>_xlfn.CONCAT(ROUND(Samples!$A3465, 0), ", ", ROUND(Samples!$B3465, 0))</f>
        <v>-119, 36</v>
      </c>
      <c r="U3465" t="str">
        <f>_xlfn.CONCAT(ROUND(Samples!$A3465, 0), ROUND(Samples!$B3465, 0))</f>
        <v>-11936</v>
      </c>
    </row>
    <row r="3466" spans="19:21" x14ac:dyDescent="0.25">
      <c r="S3466" t="str">
        <f>_xlfn.CONCAT(ROUND(Samples!$A3466, 0), ", ", ROUND(Samples!$B3466, 0))</f>
        <v>-119, 36</v>
      </c>
      <c r="U3466" t="str">
        <f>_xlfn.CONCAT(ROUND(Samples!$A3466, 0), ROUND(Samples!$B3466, 0))</f>
        <v>-11936</v>
      </c>
    </row>
    <row r="3467" spans="19:21" x14ac:dyDescent="0.25">
      <c r="S3467" t="str">
        <f>_xlfn.CONCAT(ROUND(Samples!$A3467, 0), ", ", ROUND(Samples!$B3467, 0))</f>
        <v>-119, 36</v>
      </c>
      <c r="U3467" t="str">
        <f>_xlfn.CONCAT(ROUND(Samples!$A3467, 0), ROUND(Samples!$B3467, 0))</f>
        <v>-11936</v>
      </c>
    </row>
    <row r="3468" spans="19:21" x14ac:dyDescent="0.25">
      <c r="S3468" t="str">
        <f>_xlfn.CONCAT(ROUND(Samples!$A3468, 0), ", ", ROUND(Samples!$B3468, 0))</f>
        <v>-119, 36</v>
      </c>
      <c r="U3468" t="str">
        <f>_xlfn.CONCAT(ROUND(Samples!$A3468, 0), ROUND(Samples!$B3468, 0))</f>
        <v>-11936</v>
      </c>
    </row>
    <row r="3469" spans="19:21" x14ac:dyDescent="0.25">
      <c r="S3469" t="str">
        <f>_xlfn.CONCAT(ROUND(Samples!$A3469, 0), ", ", ROUND(Samples!$B3469, 0))</f>
        <v>-119, 36</v>
      </c>
      <c r="U3469" t="str">
        <f>_xlfn.CONCAT(ROUND(Samples!$A3469, 0), ROUND(Samples!$B3469, 0))</f>
        <v>-11936</v>
      </c>
    </row>
    <row r="3470" spans="19:21" x14ac:dyDescent="0.25">
      <c r="S3470" t="str">
        <f>_xlfn.CONCAT(ROUND(Samples!$A3470, 0), ", ", ROUND(Samples!$B3470, 0))</f>
        <v>-119, 36</v>
      </c>
      <c r="U3470" t="str">
        <f>_xlfn.CONCAT(ROUND(Samples!$A3470, 0), ROUND(Samples!$B3470, 0))</f>
        <v>-11936</v>
      </c>
    </row>
    <row r="3471" spans="19:21" x14ac:dyDescent="0.25">
      <c r="S3471" t="str">
        <f>_xlfn.CONCAT(ROUND(Samples!$A3471, 0), ", ", ROUND(Samples!$B3471, 0))</f>
        <v>-119, 36</v>
      </c>
      <c r="U3471" t="str">
        <f>_xlfn.CONCAT(ROUND(Samples!$A3471, 0), ROUND(Samples!$B3471, 0))</f>
        <v>-11936</v>
      </c>
    </row>
    <row r="3472" spans="19:21" x14ac:dyDescent="0.25">
      <c r="S3472" t="str">
        <f>_xlfn.CONCAT(ROUND(Samples!$A3472, 0), ", ", ROUND(Samples!$B3472, 0))</f>
        <v>-119, 36</v>
      </c>
      <c r="U3472" t="str">
        <f>_xlfn.CONCAT(ROUND(Samples!$A3472, 0), ROUND(Samples!$B3472, 0))</f>
        <v>-11936</v>
      </c>
    </row>
    <row r="3473" spans="19:21" x14ac:dyDescent="0.25">
      <c r="S3473" t="str">
        <f>_xlfn.CONCAT(ROUND(Samples!$A3473, 0), ", ", ROUND(Samples!$B3473, 0))</f>
        <v>-119, 36</v>
      </c>
      <c r="U3473" t="str">
        <f>_xlfn.CONCAT(ROUND(Samples!$A3473, 0), ROUND(Samples!$B3473, 0))</f>
        <v>-11936</v>
      </c>
    </row>
    <row r="3474" spans="19:21" x14ac:dyDescent="0.25">
      <c r="S3474" t="str">
        <f>_xlfn.CONCAT(ROUND(Samples!$A3474, 0), ", ", ROUND(Samples!$B3474, 0))</f>
        <v>-119, 36</v>
      </c>
      <c r="U3474" t="str">
        <f>_xlfn.CONCAT(ROUND(Samples!$A3474, 0), ROUND(Samples!$B3474, 0))</f>
        <v>-11936</v>
      </c>
    </row>
    <row r="3475" spans="19:21" x14ac:dyDescent="0.25">
      <c r="S3475" t="str">
        <f>_xlfn.CONCAT(ROUND(Samples!$A3475, 0), ", ", ROUND(Samples!$B3475, 0))</f>
        <v>-119, 36</v>
      </c>
      <c r="U3475" t="str">
        <f>_xlfn.CONCAT(ROUND(Samples!$A3475, 0), ROUND(Samples!$B3475, 0))</f>
        <v>-11936</v>
      </c>
    </row>
    <row r="3476" spans="19:21" x14ac:dyDescent="0.25">
      <c r="S3476" t="str">
        <f>_xlfn.CONCAT(ROUND(Samples!$A3476, 0), ", ", ROUND(Samples!$B3476, 0))</f>
        <v>-119, 36</v>
      </c>
      <c r="U3476" t="str">
        <f>_xlfn.CONCAT(ROUND(Samples!$A3476, 0), ROUND(Samples!$B3476, 0))</f>
        <v>-11936</v>
      </c>
    </row>
    <row r="3477" spans="19:21" x14ac:dyDescent="0.25">
      <c r="S3477" t="str">
        <f>_xlfn.CONCAT(ROUND(Samples!$A3477, 0), ", ", ROUND(Samples!$B3477, 0))</f>
        <v>-119, 36</v>
      </c>
      <c r="U3477" t="str">
        <f>_xlfn.CONCAT(ROUND(Samples!$A3477, 0), ROUND(Samples!$B3477, 0))</f>
        <v>-11936</v>
      </c>
    </row>
    <row r="3478" spans="19:21" x14ac:dyDescent="0.25">
      <c r="S3478" t="str">
        <f>_xlfn.CONCAT(ROUND(Samples!$A3478, 0), ", ", ROUND(Samples!$B3478, 0))</f>
        <v>-119, 36</v>
      </c>
      <c r="U3478" t="str">
        <f>_xlfn.CONCAT(ROUND(Samples!$A3478, 0), ROUND(Samples!$B3478, 0))</f>
        <v>-11936</v>
      </c>
    </row>
    <row r="3479" spans="19:21" x14ac:dyDescent="0.25">
      <c r="S3479" t="str">
        <f>_xlfn.CONCAT(ROUND(Samples!$A3479, 0), ", ", ROUND(Samples!$B3479, 0))</f>
        <v>-119, 36</v>
      </c>
      <c r="U3479" t="str">
        <f>_xlfn.CONCAT(ROUND(Samples!$A3479, 0), ROUND(Samples!$B3479, 0))</f>
        <v>-11936</v>
      </c>
    </row>
    <row r="3480" spans="19:21" x14ac:dyDescent="0.25">
      <c r="S3480" t="str">
        <f>_xlfn.CONCAT(ROUND(Samples!$A3480, 0), ", ", ROUND(Samples!$B3480, 0))</f>
        <v>-119, 36</v>
      </c>
      <c r="U3480" t="str">
        <f>_xlfn.CONCAT(ROUND(Samples!$A3480, 0), ROUND(Samples!$B3480, 0))</f>
        <v>-11936</v>
      </c>
    </row>
    <row r="3481" spans="19:21" x14ac:dyDescent="0.25">
      <c r="S3481" t="str">
        <f>_xlfn.CONCAT(ROUND(Samples!$A3481, 0), ", ", ROUND(Samples!$B3481, 0))</f>
        <v>-119, 36</v>
      </c>
      <c r="U3481" t="str">
        <f>_xlfn.CONCAT(ROUND(Samples!$A3481, 0), ROUND(Samples!$B3481, 0))</f>
        <v>-11936</v>
      </c>
    </row>
    <row r="3482" spans="19:21" x14ac:dyDescent="0.25">
      <c r="S3482" t="str">
        <f>_xlfn.CONCAT(ROUND(Samples!$A3482, 0), ", ", ROUND(Samples!$B3482, 0))</f>
        <v>-119, 36</v>
      </c>
      <c r="U3482" t="str">
        <f>_xlfn.CONCAT(ROUND(Samples!$A3482, 0), ROUND(Samples!$B3482, 0))</f>
        <v>-11936</v>
      </c>
    </row>
    <row r="3483" spans="19:21" x14ac:dyDescent="0.25">
      <c r="S3483" t="str">
        <f>_xlfn.CONCAT(ROUND(Samples!$A3483, 0), ", ", ROUND(Samples!$B3483, 0))</f>
        <v>-119, 36</v>
      </c>
      <c r="U3483" t="str">
        <f>_xlfn.CONCAT(ROUND(Samples!$A3483, 0), ROUND(Samples!$B3483, 0))</f>
        <v>-11936</v>
      </c>
    </row>
    <row r="3484" spans="19:21" x14ac:dyDescent="0.25">
      <c r="S3484" t="str">
        <f>_xlfn.CONCAT(ROUND(Samples!$A3484, 0), ", ", ROUND(Samples!$B3484, 0))</f>
        <v>-119, 36</v>
      </c>
      <c r="U3484" t="str">
        <f>_xlfn.CONCAT(ROUND(Samples!$A3484, 0), ROUND(Samples!$B3484, 0))</f>
        <v>-11936</v>
      </c>
    </row>
    <row r="3485" spans="19:21" x14ac:dyDescent="0.25">
      <c r="S3485" t="str">
        <f>_xlfn.CONCAT(ROUND(Samples!$A3485, 0), ", ", ROUND(Samples!$B3485, 0))</f>
        <v>-119, 36</v>
      </c>
      <c r="U3485" t="str">
        <f>_xlfn.CONCAT(ROUND(Samples!$A3485, 0), ROUND(Samples!$B3485, 0))</f>
        <v>-11936</v>
      </c>
    </row>
    <row r="3486" spans="19:21" x14ac:dyDescent="0.25">
      <c r="S3486" t="str">
        <f>_xlfn.CONCAT(ROUND(Samples!$A3486, 0), ", ", ROUND(Samples!$B3486, 0))</f>
        <v>-119, 36</v>
      </c>
      <c r="U3486" t="str">
        <f>_xlfn.CONCAT(ROUND(Samples!$A3486, 0), ROUND(Samples!$B3486, 0))</f>
        <v>-11936</v>
      </c>
    </row>
    <row r="3487" spans="19:21" x14ac:dyDescent="0.25">
      <c r="S3487" t="str">
        <f>_xlfn.CONCAT(ROUND(Samples!$A3487, 0), ", ", ROUND(Samples!$B3487, 0))</f>
        <v>-119, 36</v>
      </c>
      <c r="U3487" t="str">
        <f>_xlfn.CONCAT(ROUND(Samples!$A3487, 0), ROUND(Samples!$B3487, 0))</f>
        <v>-11936</v>
      </c>
    </row>
    <row r="3488" spans="19:21" x14ac:dyDescent="0.25">
      <c r="S3488" t="str">
        <f>_xlfn.CONCAT(ROUND(Samples!$A3488, 0), ", ", ROUND(Samples!$B3488, 0))</f>
        <v>-119, 36</v>
      </c>
      <c r="U3488" t="str">
        <f>_xlfn.CONCAT(ROUND(Samples!$A3488, 0), ROUND(Samples!$B3488, 0))</f>
        <v>-11936</v>
      </c>
    </row>
    <row r="3489" spans="19:21" x14ac:dyDescent="0.25">
      <c r="S3489" t="str">
        <f>_xlfn.CONCAT(ROUND(Samples!$A3489, 0), ", ", ROUND(Samples!$B3489, 0))</f>
        <v>-119, 36</v>
      </c>
      <c r="U3489" t="str">
        <f>_xlfn.CONCAT(ROUND(Samples!$A3489, 0), ROUND(Samples!$B3489, 0))</f>
        <v>-11936</v>
      </c>
    </row>
    <row r="3490" spans="19:21" x14ac:dyDescent="0.25">
      <c r="S3490" t="str">
        <f>_xlfn.CONCAT(ROUND(Samples!$A3490, 0), ", ", ROUND(Samples!$B3490, 0))</f>
        <v>-119, 36</v>
      </c>
      <c r="U3490" t="str">
        <f>_xlfn.CONCAT(ROUND(Samples!$A3490, 0), ROUND(Samples!$B3490, 0))</f>
        <v>-11936</v>
      </c>
    </row>
    <row r="3491" spans="19:21" x14ac:dyDescent="0.25">
      <c r="S3491" t="str">
        <f>_xlfn.CONCAT(ROUND(Samples!$A3491, 0), ", ", ROUND(Samples!$B3491, 0))</f>
        <v>-119, 36</v>
      </c>
      <c r="U3491" t="str">
        <f>_xlfn.CONCAT(ROUND(Samples!$A3491, 0), ROUND(Samples!$B3491, 0))</f>
        <v>-11936</v>
      </c>
    </row>
    <row r="3492" spans="19:21" x14ac:dyDescent="0.25">
      <c r="S3492" t="str">
        <f>_xlfn.CONCAT(ROUND(Samples!$A3492, 0), ", ", ROUND(Samples!$B3492, 0))</f>
        <v>-119, 36</v>
      </c>
      <c r="U3492" t="str">
        <f>_xlfn.CONCAT(ROUND(Samples!$A3492, 0), ROUND(Samples!$B3492, 0))</f>
        <v>-11936</v>
      </c>
    </row>
    <row r="3493" spans="19:21" x14ac:dyDescent="0.25">
      <c r="S3493" t="str">
        <f>_xlfn.CONCAT(ROUND(Samples!$A3493, 0), ", ", ROUND(Samples!$B3493, 0))</f>
        <v>-119, 36</v>
      </c>
      <c r="U3493" t="str">
        <f>_xlfn.CONCAT(ROUND(Samples!$A3493, 0), ROUND(Samples!$B3493, 0))</f>
        <v>-11936</v>
      </c>
    </row>
    <row r="3494" spans="19:21" x14ac:dyDescent="0.25">
      <c r="S3494" t="str">
        <f>_xlfn.CONCAT(ROUND(Samples!$A3494, 0), ", ", ROUND(Samples!$B3494, 0))</f>
        <v>-119, 36</v>
      </c>
      <c r="U3494" t="str">
        <f>_xlfn.CONCAT(ROUND(Samples!$A3494, 0), ROUND(Samples!$B3494, 0))</f>
        <v>-11936</v>
      </c>
    </row>
    <row r="3495" spans="19:21" x14ac:dyDescent="0.25">
      <c r="S3495" t="str">
        <f>_xlfn.CONCAT(ROUND(Samples!$A3495, 0), ", ", ROUND(Samples!$B3495, 0))</f>
        <v>-119, 36</v>
      </c>
      <c r="U3495" t="str">
        <f>_xlfn.CONCAT(ROUND(Samples!$A3495, 0), ROUND(Samples!$B3495, 0))</f>
        <v>-11936</v>
      </c>
    </row>
    <row r="3496" spans="19:21" x14ac:dyDescent="0.25">
      <c r="S3496" t="str">
        <f>_xlfn.CONCAT(ROUND(Samples!$A3496, 0), ", ", ROUND(Samples!$B3496, 0))</f>
        <v>-119, 36</v>
      </c>
      <c r="U3496" t="str">
        <f>_xlfn.CONCAT(ROUND(Samples!$A3496, 0), ROUND(Samples!$B3496, 0))</f>
        <v>-11936</v>
      </c>
    </row>
    <row r="3497" spans="19:21" x14ac:dyDescent="0.25">
      <c r="S3497" t="str">
        <f>_xlfn.CONCAT(ROUND(Samples!$A3497, 0), ", ", ROUND(Samples!$B3497, 0))</f>
        <v>-119, 36</v>
      </c>
      <c r="U3497" t="str">
        <f>_xlfn.CONCAT(ROUND(Samples!$A3497, 0), ROUND(Samples!$B3497, 0))</f>
        <v>-11936</v>
      </c>
    </row>
    <row r="3498" spans="19:21" x14ac:dyDescent="0.25">
      <c r="S3498" t="str">
        <f>_xlfn.CONCAT(ROUND(Samples!$A3498, 0), ", ", ROUND(Samples!$B3498, 0))</f>
        <v>-119, 36</v>
      </c>
      <c r="U3498" t="str">
        <f>_xlfn.CONCAT(ROUND(Samples!$A3498, 0), ROUND(Samples!$B3498, 0))</f>
        <v>-11936</v>
      </c>
    </row>
    <row r="3499" spans="19:21" x14ac:dyDescent="0.25">
      <c r="S3499" t="str">
        <f>_xlfn.CONCAT(ROUND(Samples!$A3499, 0), ", ", ROUND(Samples!$B3499, 0))</f>
        <v>-119, 36</v>
      </c>
      <c r="U3499" t="str">
        <f>_xlfn.CONCAT(ROUND(Samples!$A3499, 0), ROUND(Samples!$B3499, 0))</f>
        <v>-11936</v>
      </c>
    </row>
    <row r="3500" spans="19:21" x14ac:dyDescent="0.25">
      <c r="S3500" t="str">
        <f>_xlfn.CONCAT(ROUND(Samples!$A3500, 0), ", ", ROUND(Samples!$B3500, 0))</f>
        <v>-119, 36</v>
      </c>
      <c r="U3500" t="str">
        <f>_xlfn.CONCAT(ROUND(Samples!$A3500, 0), ROUND(Samples!$B3500, 0))</f>
        <v>-11936</v>
      </c>
    </row>
    <row r="3501" spans="19:21" x14ac:dyDescent="0.25">
      <c r="S3501" t="str">
        <f>_xlfn.CONCAT(ROUND(Samples!$A3501, 0), ", ", ROUND(Samples!$B3501, 0))</f>
        <v>-119, 36</v>
      </c>
      <c r="U3501" t="str">
        <f>_xlfn.CONCAT(ROUND(Samples!$A3501, 0), ROUND(Samples!$B3501, 0))</f>
        <v>-11936</v>
      </c>
    </row>
    <row r="3502" spans="19:21" x14ac:dyDescent="0.25">
      <c r="S3502" t="str">
        <f>_xlfn.CONCAT(ROUND(Samples!$A3502, 0), ", ", ROUND(Samples!$B3502, 0))</f>
        <v>-119, 36</v>
      </c>
      <c r="U3502" t="str">
        <f>_xlfn.CONCAT(ROUND(Samples!$A3502, 0), ROUND(Samples!$B3502, 0))</f>
        <v>-11936</v>
      </c>
    </row>
    <row r="3503" spans="19:21" x14ac:dyDescent="0.25">
      <c r="S3503" t="str">
        <f>_xlfn.CONCAT(ROUND(Samples!$A3503, 0), ", ", ROUND(Samples!$B3503, 0))</f>
        <v>-119, 36</v>
      </c>
      <c r="U3503" t="str">
        <f>_xlfn.CONCAT(ROUND(Samples!$A3503, 0), ROUND(Samples!$B3503, 0))</f>
        <v>-11936</v>
      </c>
    </row>
    <row r="3504" spans="19:21" x14ac:dyDescent="0.25">
      <c r="S3504" t="str">
        <f>_xlfn.CONCAT(ROUND(Samples!$A3504, 0), ", ", ROUND(Samples!$B3504, 0))</f>
        <v>-119, 36</v>
      </c>
      <c r="U3504" t="str">
        <f>_xlfn.CONCAT(ROUND(Samples!$A3504, 0), ROUND(Samples!$B3504, 0))</f>
        <v>-11936</v>
      </c>
    </row>
    <row r="3505" spans="19:21" x14ac:dyDescent="0.25">
      <c r="S3505" t="str">
        <f>_xlfn.CONCAT(ROUND(Samples!$A3505, 0), ", ", ROUND(Samples!$B3505, 0))</f>
        <v>-119, 36</v>
      </c>
      <c r="U3505" t="str">
        <f>_xlfn.CONCAT(ROUND(Samples!$A3505, 0), ROUND(Samples!$B3505, 0))</f>
        <v>-11936</v>
      </c>
    </row>
    <row r="3506" spans="19:21" x14ac:dyDescent="0.25">
      <c r="S3506" t="str">
        <f>_xlfn.CONCAT(ROUND(Samples!$A3506, 0), ", ", ROUND(Samples!$B3506, 0))</f>
        <v>-119, 36</v>
      </c>
      <c r="U3506" t="str">
        <f>_xlfn.CONCAT(ROUND(Samples!$A3506, 0), ROUND(Samples!$B3506, 0))</f>
        <v>-11936</v>
      </c>
    </row>
    <row r="3507" spans="19:21" x14ac:dyDescent="0.25">
      <c r="S3507" t="str">
        <f>_xlfn.CONCAT(ROUND(Samples!$A3507, 0), ", ", ROUND(Samples!$B3507, 0))</f>
        <v>-119, 36</v>
      </c>
      <c r="U3507" t="str">
        <f>_xlfn.CONCAT(ROUND(Samples!$A3507, 0), ROUND(Samples!$B3507, 0))</f>
        <v>-11936</v>
      </c>
    </row>
    <row r="3508" spans="19:21" x14ac:dyDescent="0.25">
      <c r="S3508" t="str">
        <f>_xlfn.CONCAT(ROUND(Samples!$A3508, 0), ", ", ROUND(Samples!$B3508, 0))</f>
        <v>-119, 36</v>
      </c>
      <c r="U3508" t="str">
        <f>_xlfn.CONCAT(ROUND(Samples!$A3508, 0), ROUND(Samples!$B3508, 0))</f>
        <v>-11936</v>
      </c>
    </row>
    <row r="3509" spans="19:21" x14ac:dyDescent="0.25">
      <c r="S3509" t="str">
        <f>_xlfn.CONCAT(ROUND(Samples!$A3509, 0), ", ", ROUND(Samples!$B3509, 0))</f>
        <v>-119, 36</v>
      </c>
      <c r="U3509" t="str">
        <f>_xlfn.CONCAT(ROUND(Samples!$A3509, 0), ROUND(Samples!$B3509, 0))</f>
        <v>-11936</v>
      </c>
    </row>
    <row r="3510" spans="19:21" x14ac:dyDescent="0.25">
      <c r="S3510" t="str">
        <f>_xlfn.CONCAT(ROUND(Samples!$A3510, 0), ", ", ROUND(Samples!$B3510, 0))</f>
        <v>-119, 36</v>
      </c>
      <c r="U3510" t="str">
        <f>_xlfn.CONCAT(ROUND(Samples!$A3510, 0), ROUND(Samples!$B3510, 0))</f>
        <v>-11936</v>
      </c>
    </row>
    <row r="3511" spans="19:21" x14ac:dyDescent="0.25">
      <c r="S3511" t="str">
        <f>_xlfn.CONCAT(ROUND(Samples!$A3511, 0), ", ", ROUND(Samples!$B3511, 0))</f>
        <v>-119, 36</v>
      </c>
      <c r="U3511" t="str">
        <f>_xlfn.CONCAT(ROUND(Samples!$A3511, 0), ROUND(Samples!$B3511, 0))</f>
        <v>-11936</v>
      </c>
    </row>
    <row r="3512" spans="19:21" x14ac:dyDescent="0.25">
      <c r="S3512" t="str">
        <f>_xlfn.CONCAT(ROUND(Samples!$A3512, 0), ", ", ROUND(Samples!$B3512, 0))</f>
        <v>-119, 36</v>
      </c>
      <c r="U3512" t="str">
        <f>_xlfn.CONCAT(ROUND(Samples!$A3512, 0), ROUND(Samples!$B3512, 0))</f>
        <v>-11936</v>
      </c>
    </row>
    <row r="3513" spans="19:21" x14ac:dyDescent="0.25">
      <c r="S3513" t="str">
        <f>_xlfn.CONCAT(ROUND(Samples!$A3513, 0), ", ", ROUND(Samples!$B3513, 0))</f>
        <v>-119, 36</v>
      </c>
      <c r="U3513" t="str">
        <f>_xlfn.CONCAT(ROUND(Samples!$A3513, 0), ROUND(Samples!$B3513, 0))</f>
        <v>-11936</v>
      </c>
    </row>
    <row r="3514" spans="19:21" x14ac:dyDescent="0.25">
      <c r="S3514" t="str">
        <f>_xlfn.CONCAT(ROUND(Samples!$A3514, 0), ", ", ROUND(Samples!$B3514, 0))</f>
        <v>-119, 36</v>
      </c>
      <c r="U3514" t="str">
        <f>_xlfn.CONCAT(ROUND(Samples!$A3514, 0), ROUND(Samples!$B3514, 0))</f>
        <v>-11936</v>
      </c>
    </row>
    <row r="3515" spans="19:21" x14ac:dyDescent="0.25">
      <c r="S3515" t="str">
        <f>_xlfn.CONCAT(ROUND(Samples!$A3515, 0), ", ", ROUND(Samples!$B3515, 0))</f>
        <v>-119, 36</v>
      </c>
      <c r="U3515" t="str">
        <f>_xlfn.CONCAT(ROUND(Samples!$A3515, 0), ROUND(Samples!$B3515, 0))</f>
        <v>-11936</v>
      </c>
    </row>
    <row r="3516" spans="19:21" x14ac:dyDescent="0.25">
      <c r="S3516" t="str">
        <f>_xlfn.CONCAT(ROUND(Samples!$A3516, 0), ", ", ROUND(Samples!$B3516, 0))</f>
        <v>-119, 36</v>
      </c>
      <c r="U3516" t="str">
        <f>_xlfn.CONCAT(ROUND(Samples!$A3516, 0), ROUND(Samples!$B3516, 0))</f>
        <v>-11936</v>
      </c>
    </row>
    <row r="3517" spans="19:21" x14ac:dyDescent="0.25">
      <c r="S3517" t="str">
        <f>_xlfn.CONCAT(ROUND(Samples!$A3517, 0), ", ", ROUND(Samples!$B3517, 0))</f>
        <v>-119, 36</v>
      </c>
      <c r="U3517" t="str">
        <f>_xlfn.CONCAT(ROUND(Samples!$A3517, 0), ROUND(Samples!$B3517, 0))</f>
        <v>-11936</v>
      </c>
    </row>
    <row r="3518" spans="19:21" x14ac:dyDescent="0.25">
      <c r="S3518" t="str">
        <f>_xlfn.CONCAT(ROUND(Samples!$A3518, 0), ", ", ROUND(Samples!$B3518, 0))</f>
        <v>-119, 36</v>
      </c>
      <c r="U3518" t="str">
        <f>_xlfn.CONCAT(ROUND(Samples!$A3518, 0), ROUND(Samples!$B3518, 0))</f>
        <v>-11936</v>
      </c>
    </row>
    <row r="3519" spans="19:21" x14ac:dyDescent="0.25">
      <c r="S3519" t="str">
        <f>_xlfn.CONCAT(ROUND(Samples!$A3519, 0), ", ", ROUND(Samples!$B3519, 0))</f>
        <v>-119, 36</v>
      </c>
      <c r="U3519" t="str">
        <f>_xlfn.CONCAT(ROUND(Samples!$A3519, 0), ROUND(Samples!$B3519, 0))</f>
        <v>-11936</v>
      </c>
    </row>
    <row r="3520" spans="19:21" x14ac:dyDescent="0.25">
      <c r="S3520" t="str">
        <f>_xlfn.CONCAT(ROUND(Samples!$A3520, 0), ", ", ROUND(Samples!$B3520, 0))</f>
        <v>-119, 36</v>
      </c>
      <c r="U3520" t="str">
        <f>_xlfn.CONCAT(ROUND(Samples!$A3520, 0), ROUND(Samples!$B3520, 0))</f>
        <v>-11936</v>
      </c>
    </row>
    <row r="3521" spans="19:21" x14ac:dyDescent="0.25">
      <c r="S3521" t="str">
        <f>_xlfn.CONCAT(ROUND(Samples!$A3521, 0), ", ", ROUND(Samples!$B3521, 0))</f>
        <v>-119, 36</v>
      </c>
      <c r="U3521" t="str">
        <f>_xlfn.CONCAT(ROUND(Samples!$A3521, 0), ROUND(Samples!$B3521, 0))</f>
        <v>-11936</v>
      </c>
    </row>
    <row r="3522" spans="19:21" x14ac:dyDescent="0.25">
      <c r="S3522" t="str">
        <f>_xlfn.CONCAT(ROUND(Samples!$A3522, 0), ", ", ROUND(Samples!$B3522, 0))</f>
        <v>-119, 36</v>
      </c>
      <c r="U3522" t="str">
        <f>_xlfn.CONCAT(ROUND(Samples!$A3522, 0), ROUND(Samples!$B3522, 0))</f>
        <v>-11936</v>
      </c>
    </row>
    <row r="3523" spans="19:21" x14ac:dyDescent="0.25">
      <c r="S3523" t="str">
        <f>_xlfn.CONCAT(ROUND(Samples!$A3523, 0), ", ", ROUND(Samples!$B3523, 0))</f>
        <v>-119, 36</v>
      </c>
      <c r="U3523" t="str">
        <f>_xlfn.CONCAT(ROUND(Samples!$A3523, 0), ROUND(Samples!$B3523, 0))</f>
        <v>-11936</v>
      </c>
    </row>
    <row r="3524" spans="19:21" x14ac:dyDescent="0.25">
      <c r="S3524" t="str">
        <f>_xlfn.CONCAT(ROUND(Samples!$A3524, 0), ", ", ROUND(Samples!$B3524, 0))</f>
        <v>-119, 36</v>
      </c>
      <c r="U3524" t="str">
        <f>_xlfn.CONCAT(ROUND(Samples!$A3524, 0), ROUND(Samples!$B3524, 0))</f>
        <v>-11936</v>
      </c>
    </row>
    <row r="3525" spans="19:21" x14ac:dyDescent="0.25">
      <c r="S3525" t="str">
        <f>_xlfn.CONCAT(ROUND(Samples!$A3525, 0), ", ", ROUND(Samples!$B3525, 0))</f>
        <v>-119, 36</v>
      </c>
      <c r="U3525" t="str">
        <f>_xlfn.CONCAT(ROUND(Samples!$A3525, 0), ROUND(Samples!$B3525, 0))</f>
        <v>-11936</v>
      </c>
    </row>
    <row r="3526" spans="19:21" x14ac:dyDescent="0.25">
      <c r="S3526" t="str">
        <f>_xlfn.CONCAT(ROUND(Samples!$A3526, 0), ", ", ROUND(Samples!$B3526, 0))</f>
        <v>-119, 36</v>
      </c>
      <c r="U3526" t="str">
        <f>_xlfn.CONCAT(ROUND(Samples!$A3526, 0), ROUND(Samples!$B3526, 0))</f>
        <v>-11936</v>
      </c>
    </row>
    <row r="3527" spans="19:21" x14ac:dyDescent="0.25">
      <c r="S3527" t="str">
        <f>_xlfn.CONCAT(ROUND(Samples!$A3527, 0), ", ", ROUND(Samples!$B3527, 0))</f>
        <v>-119, 36</v>
      </c>
      <c r="U3527" t="str">
        <f>_xlfn.CONCAT(ROUND(Samples!$A3527, 0), ROUND(Samples!$B3527, 0))</f>
        <v>-11936</v>
      </c>
    </row>
    <row r="3528" spans="19:21" x14ac:dyDescent="0.25">
      <c r="S3528" t="str">
        <f>_xlfn.CONCAT(ROUND(Samples!$A3528, 0), ", ", ROUND(Samples!$B3528, 0))</f>
        <v>-119, 36</v>
      </c>
      <c r="U3528" t="str">
        <f>_xlfn.CONCAT(ROUND(Samples!$A3528, 0), ROUND(Samples!$B3528, 0))</f>
        <v>-11936</v>
      </c>
    </row>
    <row r="3529" spans="19:21" x14ac:dyDescent="0.25">
      <c r="S3529" t="str">
        <f>_xlfn.CONCAT(ROUND(Samples!$A3529, 0), ", ", ROUND(Samples!$B3529, 0))</f>
        <v>-119, 36</v>
      </c>
      <c r="U3529" t="str">
        <f>_xlfn.CONCAT(ROUND(Samples!$A3529, 0), ROUND(Samples!$B3529, 0))</f>
        <v>-11936</v>
      </c>
    </row>
    <row r="3530" spans="19:21" x14ac:dyDescent="0.25">
      <c r="S3530" t="str">
        <f>_xlfn.CONCAT(ROUND(Samples!$A3530, 0), ", ", ROUND(Samples!$B3530, 0))</f>
        <v>-119, 36</v>
      </c>
      <c r="U3530" t="str">
        <f>_xlfn.CONCAT(ROUND(Samples!$A3530, 0), ROUND(Samples!$B3530, 0))</f>
        <v>-11936</v>
      </c>
    </row>
    <row r="3531" spans="19:21" x14ac:dyDescent="0.25">
      <c r="S3531" t="str">
        <f>_xlfn.CONCAT(ROUND(Samples!$A3531, 0), ", ", ROUND(Samples!$B3531, 0))</f>
        <v>-119, 36</v>
      </c>
      <c r="U3531" t="str">
        <f>_xlfn.CONCAT(ROUND(Samples!$A3531, 0), ROUND(Samples!$B3531, 0))</f>
        <v>-11936</v>
      </c>
    </row>
    <row r="3532" spans="19:21" x14ac:dyDescent="0.25">
      <c r="S3532" t="str">
        <f>_xlfn.CONCAT(ROUND(Samples!$A3532, 0), ", ", ROUND(Samples!$B3532, 0))</f>
        <v>-119, 36</v>
      </c>
      <c r="U3532" t="str">
        <f>_xlfn.CONCAT(ROUND(Samples!$A3532, 0), ROUND(Samples!$B3532, 0))</f>
        <v>-11936</v>
      </c>
    </row>
    <row r="3533" spans="19:21" x14ac:dyDescent="0.25">
      <c r="S3533" t="str">
        <f>_xlfn.CONCAT(ROUND(Samples!$A3533, 0), ", ", ROUND(Samples!$B3533, 0))</f>
        <v>-119, 36</v>
      </c>
      <c r="U3533" t="str">
        <f>_xlfn.CONCAT(ROUND(Samples!$A3533, 0), ROUND(Samples!$B3533, 0))</f>
        <v>-11936</v>
      </c>
    </row>
    <row r="3534" spans="19:21" x14ac:dyDescent="0.25">
      <c r="S3534" t="str">
        <f>_xlfn.CONCAT(ROUND(Samples!$A3534, 0), ", ", ROUND(Samples!$B3534, 0))</f>
        <v>-119, 36</v>
      </c>
      <c r="U3534" t="str">
        <f>_xlfn.CONCAT(ROUND(Samples!$A3534, 0), ROUND(Samples!$B3534, 0))</f>
        <v>-11936</v>
      </c>
    </row>
    <row r="3535" spans="19:21" x14ac:dyDescent="0.25">
      <c r="S3535" t="str">
        <f>_xlfn.CONCAT(ROUND(Samples!$A3535, 0), ", ", ROUND(Samples!$B3535, 0))</f>
        <v>-119, 36</v>
      </c>
      <c r="U3535" t="str">
        <f>_xlfn.CONCAT(ROUND(Samples!$A3535, 0), ROUND(Samples!$B3535, 0))</f>
        <v>-11936</v>
      </c>
    </row>
    <row r="3536" spans="19:21" x14ac:dyDescent="0.25">
      <c r="S3536" t="str">
        <f>_xlfn.CONCAT(ROUND(Samples!$A3536, 0), ", ", ROUND(Samples!$B3536, 0))</f>
        <v>-119, 36</v>
      </c>
      <c r="U3536" t="str">
        <f>_xlfn.CONCAT(ROUND(Samples!$A3536, 0), ROUND(Samples!$B3536, 0))</f>
        <v>-11936</v>
      </c>
    </row>
    <row r="3537" spans="19:21" x14ac:dyDescent="0.25">
      <c r="S3537" t="str">
        <f>_xlfn.CONCAT(ROUND(Samples!$A3537, 0), ", ", ROUND(Samples!$B3537, 0))</f>
        <v>-119, 36</v>
      </c>
      <c r="U3537" t="str">
        <f>_xlfn.CONCAT(ROUND(Samples!$A3537, 0), ROUND(Samples!$B3537, 0))</f>
        <v>-11936</v>
      </c>
    </row>
    <row r="3538" spans="19:21" x14ac:dyDescent="0.25">
      <c r="S3538" t="str">
        <f>_xlfn.CONCAT(ROUND(Samples!$A3538, 0), ", ", ROUND(Samples!$B3538, 0))</f>
        <v>-119, 36</v>
      </c>
      <c r="U3538" t="str">
        <f>_xlfn.CONCAT(ROUND(Samples!$A3538, 0), ROUND(Samples!$B3538, 0))</f>
        <v>-11936</v>
      </c>
    </row>
    <row r="3539" spans="19:21" x14ac:dyDescent="0.25">
      <c r="S3539" t="str">
        <f>_xlfn.CONCAT(ROUND(Samples!$A3539, 0), ", ", ROUND(Samples!$B3539, 0))</f>
        <v>-119, 36</v>
      </c>
      <c r="U3539" t="str">
        <f>_xlfn.CONCAT(ROUND(Samples!$A3539, 0), ROUND(Samples!$B3539, 0))</f>
        <v>-11936</v>
      </c>
    </row>
    <row r="3540" spans="19:21" x14ac:dyDescent="0.25">
      <c r="S3540" t="str">
        <f>_xlfn.CONCAT(ROUND(Samples!$A3540, 0), ", ", ROUND(Samples!$B3540, 0))</f>
        <v>-119, 36</v>
      </c>
      <c r="U3540" t="str">
        <f>_xlfn.CONCAT(ROUND(Samples!$A3540, 0), ROUND(Samples!$B3540, 0))</f>
        <v>-11936</v>
      </c>
    </row>
    <row r="3541" spans="19:21" x14ac:dyDescent="0.25">
      <c r="S3541" t="str">
        <f>_xlfn.CONCAT(ROUND(Samples!$A3541, 0), ", ", ROUND(Samples!$B3541, 0))</f>
        <v>-119, 36</v>
      </c>
      <c r="U3541" t="str">
        <f>_xlfn.CONCAT(ROUND(Samples!$A3541, 0), ROUND(Samples!$B3541, 0))</f>
        <v>-11936</v>
      </c>
    </row>
    <row r="3542" spans="19:21" x14ac:dyDescent="0.25">
      <c r="S3542" t="str">
        <f>_xlfn.CONCAT(ROUND(Samples!$A3542, 0), ", ", ROUND(Samples!$B3542, 0))</f>
        <v>-119, 36</v>
      </c>
      <c r="U3542" t="str">
        <f>_xlfn.CONCAT(ROUND(Samples!$A3542, 0), ROUND(Samples!$B3542, 0))</f>
        <v>-11936</v>
      </c>
    </row>
    <row r="3543" spans="19:21" x14ac:dyDescent="0.25">
      <c r="S3543" t="str">
        <f>_xlfn.CONCAT(ROUND(Samples!$A3543, 0), ", ", ROUND(Samples!$B3543, 0))</f>
        <v>-119, 36</v>
      </c>
      <c r="U3543" t="str">
        <f>_xlfn.CONCAT(ROUND(Samples!$A3543, 0), ROUND(Samples!$B3543, 0))</f>
        <v>-11936</v>
      </c>
    </row>
    <row r="3544" spans="19:21" x14ac:dyDescent="0.25">
      <c r="S3544" t="str">
        <f>_xlfn.CONCAT(ROUND(Samples!$A3544, 0), ", ", ROUND(Samples!$B3544, 0))</f>
        <v>-119, 36</v>
      </c>
      <c r="U3544" t="str">
        <f>_xlfn.CONCAT(ROUND(Samples!$A3544, 0), ROUND(Samples!$B3544, 0))</f>
        <v>-11936</v>
      </c>
    </row>
    <row r="3545" spans="19:21" x14ac:dyDescent="0.25">
      <c r="S3545" t="str">
        <f>_xlfn.CONCAT(ROUND(Samples!$A3545, 0), ", ", ROUND(Samples!$B3545, 0))</f>
        <v>-119, 36</v>
      </c>
      <c r="U3545" t="str">
        <f>_xlfn.CONCAT(ROUND(Samples!$A3545, 0), ROUND(Samples!$B3545, 0))</f>
        <v>-11936</v>
      </c>
    </row>
    <row r="3546" spans="19:21" x14ac:dyDescent="0.25">
      <c r="S3546" t="str">
        <f>_xlfn.CONCAT(ROUND(Samples!$A3546, 0), ", ", ROUND(Samples!$B3546, 0))</f>
        <v>-119, 36</v>
      </c>
      <c r="U3546" t="str">
        <f>_xlfn.CONCAT(ROUND(Samples!$A3546, 0), ROUND(Samples!$B3546, 0))</f>
        <v>-11936</v>
      </c>
    </row>
    <row r="3547" spans="19:21" x14ac:dyDescent="0.25">
      <c r="S3547" t="str">
        <f>_xlfn.CONCAT(ROUND(Samples!$A3547, 0), ", ", ROUND(Samples!$B3547, 0))</f>
        <v>-119, 36</v>
      </c>
      <c r="U3547" t="str">
        <f>_xlfn.CONCAT(ROUND(Samples!$A3547, 0), ROUND(Samples!$B3547, 0))</f>
        <v>-11936</v>
      </c>
    </row>
    <row r="3548" spans="19:21" x14ac:dyDescent="0.25">
      <c r="S3548" t="str">
        <f>_xlfn.CONCAT(ROUND(Samples!$A3548, 0), ", ", ROUND(Samples!$B3548, 0))</f>
        <v>-119, 36</v>
      </c>
      <c r="U3548" t="str">
        <f>_xlfn.CONCAT(ROUND(Samples!$A3548, 0), ROUND(Samples!$B3548, 0))</f>
        <v>-11936</v>
      </c>
    </row>
    <row r="3549" spans="19:21" x14ac:dyDescent="0.25">
      <c r="S3549" t="str">
        <f>_xlfn.CONCAT(ROUND(Samples!$A3549, 0), ", ", ROUND(Samples!$B3549, 0))</f>
        <v>-119, 36</v>
      </c>
      <c r="U3549" t="str">
        <f>_xlfn.CONCAT(ROUND(Samples!$A3549, 0), ROUND(Samples!$B3549, 0))</f>
        <v>-11936</v>
      </c>
    </row>
    <row r="3550" spans="19:21" x14ac:dyDescent="0.25">
      <c r="S3550" t="str">
        <f>_xlfn.CONCAT(ROUND(Samples!$A3550, 0), ", ", ROUND(Samples!$B3550, 0))</f>
        <v>-119, 36</v>
      </c>
      <c r="U3550" t="str">
        <f>_xlfn.CONCAT(ROUND(Samples!$A3550, 0), ROUND(Samples!$B3550, 0))</f>
        <v>-11936</v>
      </c>
    </row>
    <row r="3551" spans="19:21" x14ac:dyDescent="0.25">
      <c r="S3551" t="str">
        <f>_xlfn.CONCAT(ROUND(Samples!$A3551, 0), ", ", ROUND(Samples!$B3551, 0))</f>
        <v>-119, 36</v>
      </c>
      <c r="U3551" t="str">
        <f>_xlfn.CONCAT(ROUND(Samples!$A3551, 0), ROUND(Samples!$B3551, 0))</f>
        <v>-11936</v>
      </c>
    </row>
    <row r="3552" spans="19:21" x14ac:dyDescent="0.25">
      <c r="S3552" t="str">
        <f>_xlfn.CONCAT(ROUND(Samples!$A3552, 0), ", ", ROUND(Samples!$B3552, 0))</f>
        <v>-119, 36</v>
      </c>
      <c r="U3552" t="str">
        <f>_xlfn.CONCAT(ROUND(Samples!$A3552, 0), ROUND(Samples!$B3552, 0))</f>
        <v>-11936</v>
      </c>
    </row>
    <row r="3553" spans="19:21" x14ac:dyDescent="0.25">
      <c r="S3553" t="str">
        <f>_xlfn.CONCAT(ROUND(Samples!$A3553, 0), ", ", ROUND(Samples!$B3553, 0))</f>
        <v>-119, 36</v>
      </c>
      <c r="U3553" t="str">
        <f>_xlfn.CONCAT(ROUND(Samples!$A3553, 0), ROUND(Samples!$B3553, 0))</f>
        <v>-11936</v>
      </c>
    </row>
    <row r="3554" spans="19:21" x14ac:dyDescent="0.25">
      <c r="S3554" t="str">
        <f>_xlfn.CONCAT(ROUND(Samples!$A3554, 0), ", ", ROUND(Samples!$B3554, 0))</f>
        <v>-119, 36</v>
      </c>
      <c r="U3554" t="str">
        <f>_xlfn.CONCAT(ROUND(Samples!$A3554, 0), ROUND(Samples!$B3554, 0))</f>
        <v>-11936</v>
      </c>
    </row>
    <row r="3555" spans="19:21" x14ac:dyDescent="0.25">
      <c r="S3555" t="str">
        <f>_xlfn.CONCAT(ROUND(Samples!$A3555, 0), ", ", ROUND(Samples!$B3555, 0))</f>
        <v>-119, 36</v>
      </c>
      <c r="U3555" t="str">
        <f>_xlfn.CONCAT(ROUND(Samples!$A3555, 0), ROUND(Samples!$B3555, 0))</f>
        <v>-11936</v>
      </c>
    </row>
    <row r="3556" spans="19:21" x14ac:dyDescent="0.25">
      <c r="S3556" t="str">
        <f>_xlfn.CONCAT(ROUND(Samples!$A3556, 0), ", ", ROUND(Samples!$B3556, 0))</f>
        <v>-119, 36</v>
      </c>
      <c r="U3556" t="str">
        <f>_xlfn.CONCAT(ROUND(Samples!$A3556, 0), ROUND(Samples!$B3556, 0))</f>
        <v>-11936</v>
      </c>
    </row>
    <row r="3557" spans="19:21" x14ac:dyDescent="0.25">
      <c r="S3557" t="str">
        <f>_xlfn.CONCAT(ROUND(Samples!$A3557, 0), ", ", ROUND(Samples!$B3557, 0))</f>
        <v>-119, 36</v>
      </c>
      <c r="U3557" t="str">
        <f>_xlfn.CONCAT(ROUND(Samples!$A3557, 0), ROUND(Samples!$B3557, 0))</f>
        <v>-11936</v>
      </c>
    </row>
    <row r="3558" spans="19:21" x14ac:dyDescent="0.25">
      <c r="S3558" t="str">
        <f>_xlfn.CONCAT(ROUND(Samples!$A3558, 0), ", ", ROUND(Samples!$B3558, 0))</f>
        <v>-119, 36</v>
      </c>
      <c r="U3558" t="str">
        <f>_xlfn.CONCAT(ROUND(Samples!$A3558, 0), ROUND(Samples!$B3558, 0))</f>
        <v>-11936</v>
      </c>
    </row>
    <row r="3559" spans="19:21" x14ac:dyDescent="0.25">
      <c r="S3559" t="str">
        <f>_xlfn.CONCAT(ROUND(Samples!$A3559, 0), ", ", ROUND(Samples!$B3559, 0))</f>
        <v>-119, 36</v>
      </c>
      <c r="U3559" t="str">
        <f>_xlfn.CONCAT(ROUND(Samples!$A3559, 0), ROUND(Samples!$B3559, 0))</f>
        <v>-11936</v>
      </c>
    </row>
    <row r="3560" spans="19:21" x14ac:dyDescent="0.25">
      <c r="S3560" t="str">
        <f>_xlfn.CONCAT(ROUND(Samples!$A3560, 0), ", ", ROUND(Samples!$B3560, 0))</f>
        <v>-119, 36</v>
      </c>
      <c r="U3560" t="str">
        <f>_xlfn.CONCAT(ROUND(Samples!$A3560, 0), ROUND(Samples!$B3560, 0))</f>
        <v>-11936</v>
      </c>
    </row>
    <row r="3561" spans="19:21" x14ac:dyDescent="0.25">
      <c r="S3561" t="str">
        <f>_xlfn.CONCAT(ROUND(Samples!$A3561, 0), ", ", ROUND(Samples!$B3561, 0))</f>
        <v>-119, 36</v>
      </c>
      <c r="U3561" t="str">
        <f>_xlfn.CONCAT(ROUND(Samples!$A3561, 0), ROUND(Samples!$B3561, 0))</f>
        <v>-11936</v>
      </c>
    </row>
    <row r="3562" spans="19:21" x14ac:dyDescent="0.25">
      <c r="S3562" t="str">
        <f>_xlfn.CONCAT(ROUND(Samples!$A3562, 0), ", ", ROUND(Samples!$B3562, 0))</f>
        <v>-119, 36</v>
      </c>
      <c r="U3562" t="str">
        <f>_xlfn.CONCAT(ROUND(Samples!$A3562, 0), ROUND(Samples!$B3562, 0))</f>
        <v>-11936</v>
      </c>
    </row>
    <row r="3563" spans="19:21" x14ac:dyDescent="0.25">
      <c r="S3563" t="str">
        <f>_xlfn.CONCAT(ROUND(Samples!$A3563, 0), ", ", ROUND(Samples!$B3563, 0))</f>
        <v>-119, 36</v>
      </c>
      <c r="U3563" t="str">
        <f>_xlfn.CONCAT(ROUND(Samples!$A3563, 0), ROUND(Samples!$B3563, 0))</f>
        <v>-11936</v>
      </c>
    </row>
    <row r="3564" spans="19:21" x14ac:dyDescent="0.25">
      <c r="S3564" t="str">
        <f>_xlfn.CONCAT(ROUND(Samples!$A3564, 0), ", ", ROUND(Samples!$B3564, 0))</f>
        <v>-119, 36</v>
      </c>
      <c r="U3564" t="str">
        <f>_xlfn.CONCAT(ROUND(Samples!$A3564, 0), ROUND(Samples!$B3564, 0))</f>
        <v>-11936</v>
      </c>
    </row>
    <row r="3565" spans="19:21" x14ac:dyDescent="0.25">
      <c r="S3565" t="str">
        <f>_xlfn.CONCAT(ROUND(Samples!$A3565, 0), ", ", ROUND(Samples!$B3565, 0))</f>
        <v>-119, 36</v>
      </c>
      <c r="U3565" t="str">
        <f>_xlfn.CONCAT(ROUND(Samples!$A3565, 0), ROUND(Samples!$B3565, 0))</f>
        <v>-11936</v>
      </c>
    </row>
    <row r="3566" spans="19:21" x14ac:dyDescent="0.25">
      <c r="S3566" t="str">
        <f>_xlfn.CONCAT(ROUND(Samples!$A3566, 0), ", ", ROUND(Samples!$B3566, 0))</f>
        <v>-119, 36</v>
      </c>
      <c r="U3566" t="str">
        <f>_xlfn.CONCAT(ROUND(Samples!$A3566, 0), ROUND(Samples!$B3566, 0))</f>
        <v>-11936</v>
      </c>
    </row>
    <row r="3567" spans="19:21" x14ac:dyDescent="0.25">
      <c r="S3567" t="str">
        <f>_xlfn.CONCAT(ROUND(Samples!$A3567, 0), ", ", ROUND(Samples!$B3567, 0))</f>
        <v>-119, 36</v>
      </c>
      <c r="U3567" t="str">
        <f>_xlfn.CONCAT(ROUND(Samples!$A3567, 0), ROUND(Samples!$B3567, 0))</f>
        <v>-11936</v>
      </c>
    </row>
    <row r="3568" spans="19:21" x14ac:dyDescent="0.25">
      <c r="S3568" t="str">
        <f>_xlfn.CONCAT(ROUND(Samples!$A3568, 0), ", ", ROUND(Samples!$B3568, 0))</f>
        <v>-119, 36</v>
      </c>
      <c r="U3568" t="str">
        <f>_xlfn.CONCAT(ROUND(Samples!$A3568, 0), ROUND(Samples!$B3568, 0))</f>
        <v>-11936</v>
      </c>
    </row>
    <row r="3569" spans="19:21" x14ac:dyDescent="0.25">
      <c r="S3569" t="str">
        <f>_xlfn.CONCAT(ROUND(Samples!$A3569, 0), ", ", ROUND(Samples!$B3569, 0))</f>
        <v>-119, 36</v>
      </c>
      <c r="U3569" t="str">
        <f>_xlfn.CONCAT(ROUND(Samples!$A3569, 0), ROUND(Samples!$B3569, 0))</f>
        <v>-11936</v>
      </c>
    </row>
    <row r="3570" spans="19:21" x14ac:dyDescent="0.25">
      <c r="S3570" t="str">
        <f>_xlfn.CONCAT(ROUND(Samples!$A3570, 0), ", ", ROUND(Samples!$B3570, 0))</f>
        <v>-119, 36</v>
      </c>
      <c r="U3570" t="str">
        <f>_xlfn.CONCAT(ROUND(Samples!$A3570, 0), ROUND(Samples!$B3570, 0))</f>
        <v>-11936</v>
      </c>
    </row>
    <row r="3571" spans="19:21" x14ac:dyDescent="0.25">
      <c r="S3571" t="str">
        <f>_xlfn.CONCAT(ROUND(Samples!$A3571, 0), ", ", ROUND(Samples!$B3571, 0))</f>
        <v>-119, 36</v>
      </c>
      <c r="U3571" t="str">
        <f>_xlfn.CONCAT(ROUND(Samples!$A3571, 0), ROUND(Samples!$B3571, 0))</f>
        <v>-11936</v>
      </c>
    </row>
    <row r="3572" spans="19:21" x14ac:dyDescent="0.25">
      <c r="S3572" t="str">
        <f>_xlfn.CONCAT(ROUND(Samples!$A3572, 0), ", ", ROUND(Samples!$B3572, 0))</f>
        <v>-119, 36</v>
      </c>
      <c r="U3572" t="str">
        <f>_xlfn.CONCAT(ROUND(Samples!$A3572, 0), ROUND(Samples!$B3572, 0))</f>
        <v>-11936</v>
      </c>
    </row>
    <row r="3573" spans="19:21" x14ac:dyDescent="0.25">
      <c r="S3573" t="str">
        <f>_xlfn.CONCAT(ROUND(Samples!$A3573, 0), ", ", ROUND(Samples!$B3573, 0))</f>
        <v>-119, 36</v>
      </c>
      <c r="U3573" t="str">
        <f>_xlfn.CONCAT(ROUND(Samples!$A3573, 0), ROUND(Samples!$B3573, 0))</f>
        <v>-11936</v>
      </c>
    </row>
    <row r="3574" spans="19:21" x14ac:dyDescent="0.25">
      <c r="S3574" t="str">
        <f>_xlfn.CONCAT(ROUND(Samples!$A3574, 0), ", ", ROUND(Samples!$B3574, 0))</f>
        <v>-119, 36</v>
      </c>
      <c r="U3574" t="str">
        <f>_xlfn.CONCAT(ROUND(Samples!$A3574, 0), ROUND(Samples!$B3574, 0))</f>
        <v>-11936</v>
      </c>
    </row>
    <row r="3575" spans="19:21" x14ac:dyDescent="0.25">
      <c r="S3575" t="str">
        <f>_xlfn.CONCAT(ROUND(Samples!$A3575, 0), ", ", ROUND(Samples!$B3575, 0))</f>
        <v>-119, 36</v>
      </c>
      <c r="U3575" t="str">
        <f>_xlfn.CONCAT(ROUND(Samples!$A3575, 0), ROUND(Samples!$B3575, 0))</f>
        <v>-11936</v>
      </c>
    </row>
    <row r="3576" spans="19:21" x14ac:dyDescent="0.25">
      <c r="S3576" t="str">
        <f>_xlfn.CONCAT(ROUND(Samples!$A3576, 0), ", ", ROUND(Samples!$B3576, 0))</f>
        <v>-119, 36</v>
      </c>
      <c r="U3576" t="str">
        <f>_xlfn.CONCAT(ROUND(Samples!$A3576, 0), ROUND(Samples!$B3576, 0))</f>
        <v>-11936</v>
      </c>
    </row>
    <row r="3577" spans="19:21" x14ac:dyDescent="0.25">
      <c r="S3577" t="str">
        <f>_xlfn.CONCAT(ROUND(Samples!$A3577, 0), ", ", ROUND(Samples!$B3577, 0))</f>
        <v>-119, 36</v>
      </c>
      <c r="U3577" t="str">
        <f>_xlfn.CONCAT(ROUND(Samples!$A3577, 0), ROUND(Samples!$B3577, 0))</f>
        <v>-11936</v>
      </c>
    </row>
    <row r="3578" spans="19:21" x14ac:dyDescent="0.25">
      <c r="S3578" t="str">
        <f>_xlfn.CONCAT(ROUND(Samples!$A3578, 0), ", ", ROUND(Samples!$B3578, 0))</f>
        <v>-119, 36</v>
      </c>
      <c r="U3578" t="str">
        <f>_xlfn.CONCAT(ROUND(Samples!$A3578, 0), ROUND(Samples!$B3578, 0))</f>
        <v>-11936</v>
      </c>
    </row>
    <row r="3579" spans="19:21" x14ac:dyDescent="0.25">
      <c r="S3579" t="str">
        <f>_xlfn.CONCAT(ROUND(Samples!$A3579, 0), ", ", ROUND(Samples!$B3579, 0))</f>
        <v>-119, 36</v>
      </c>
      <c r="U3579" t="str">
        <f>_xlfn.CONCAT(ROUND(Samples!$A3579, 0), ROUND(Samples!$B3579, 0))</f>
        <v>-11936</v>
      </c>
    </row>
    <row r="3580" spans="19:21" x14ac:dyDescent="0.25">
      <c r="S3580" t="str">
        <f>_xlfn.CONCAT(ROUND(Samples!$A3580, 0), ", ", ROUND(Samples!$B3580, 0))</f>
        <v>-119, 36</v>
      </c>
      <c r="U3580" t="str">
        <f>_xlfn.CONCAT(ROUND(Samples!$A3580, 0), ROUND(Samples!$B3580, 0))</f>
        <v>-11936</v>
      </c>
    </row>
    <row r="3581" spans="19:21" x14ac:dyDescent="0.25">
      <c r="S3581" t="str">
        <f>_xlfn.CONCAT(ROUND(Samples!$A3581, 0), ", ", ROUND(Samples!$B3581, 0))</f>
        <v>-119, 36</v>
      </c>
      <c r="U3581" t="str">
        <f>_xlfn.CONCAT(ROUND(Samples!$A3581, 0), ROUND(Samples!$B3581, 0))</f>
        <v>-11936</v>
      </c>
    </row>
    <row r="3582" spans="19:21" x14ac:dyDescent="0.25">
      <c r="S3582" t="str">
        <f>_xlfn.CONCAT(ROUND(Samples!$A3582, 0), ", ", ROUND(Samples!$B3582, 0))</f>
        <v>-119, 36</v>
      </c>
      <c r="U3582" t="str">
        <f>_xlfn.CONCAT(ROUND(Samples!$A3582, 0), ROUND(Samples!$B3582, 0))</f>
        <v>-11936</v>
      </c>
    </row>
    <row r="3583" spans="19:21" x14ac:dyDescent="0.25">
      <c r="S3583" t="str">
        <f>_xlfn.CONCAT(ROUND(Samples!$A3583, 0), ", ", ROUND(Samples!$B3583, 0))</f>
        <v>-119, 36</v>
      </c>
      <c r="U3583" t="str">
        <f>_xlfn.CONCAT(ROUND(Samples!$A3583, 0), ROUND(Samples!$B3583, 0))</f>
        <v>-11936</v>
      </c>
    </row>
    <row r="3584" spans="19:21" x14ac:dyDescent="0.25">
      <c r="S3584" t="str">
        <f>_xlfn.CONCAT(ROUND(Samples!$A3584, 0), ", ", ROUND(Samples!$B3584, 0))</f>
        <v>-119, 36</v>
      </c>
      <c r="U3584" t="str">
        <f>_xlfn.CONCAT(ROUND(Samples!$A3584, 0), ROUND(Samples!$B3584, 0))</f>
        <v>-11936</v>
      </c>
    </row>
    <row r="3585" spans="19:21" x14ac:dyDescent="0.25">
      <c r="S3585" t="str">
        <f>_xlfn.CONCAT(ROUND(Samples!$A3585, 0), ", ", ROUND(Samples!$B3585, 0))</f>
        <v>-119, 36</v>
      </c>
      <c r="U3585" t="str">
        <f>_xlfn.CONCAT(ROUND(Samples!$A3585, 0), ROUND(Samples!$B3585, 0))</f>
        <v>-11936</v>
      </c>
    </row>
    <row r="3586" spans="19:21" x14ac:dyDescent="0.25">
      <c r="S3586" t="str">
        <f>_xlfn.CONCAT(ROUND(Samples!$A3586, 0), ", ", ROUND(Samples!$B3586, 0))</f>
        <v>-119, 36</v>
      </c>
      <c r="U3586" t="str">
        <f>_xlfn.CONCAT(ROUND(Samples!$A3586, 0), ROUND(Samples!$B3586, 0))</f>
        <v>-11936</v>
      </c>
    </row>
    <row r="3587" spans="19:21" x14ac:dyDescent="0.25">
      <c r="S3587" t="str">
        <f>_xlfn.CONCAT(ROUND(Samples!$A3587, 0), ", ", ROUND(Samples!$B3587, 0))</f>
        <v>-119, 36</v>
      </c>
      <c r="U3587" t="str">
        <f>_xlfn.CONCAT(ROUND(Samples!$A3587, 0), ROUND(Samples!$B3587, 0))</f>
        <v>-11936</v>
      </c>
    </row>
    <row r="3588" spans="19:21" x14ac:dyDescent="0.25">
      <c r="S3588" t="str">
        <f>_xlfn.CONCAT(ROUND(Samples!$A3588, 0), ", ", ROUND(Samples!$B3588, 0))</f>
        <v>-119, 36</v>
      </c>
      <c r="U3588" t="str">
        <f>_xlfn.CONCAT(ROUND(Samples!$A3588, 0), ROUND(Samples!$B3588, 0))</f>
        <v>-11936</v>
      </c>
    </row>
    <row r="3589" spans="19:21" x14ac:dyDescent="0.25">
      <c r="S3589" t="str">
        <f>_xlfn.CONCAT(ROUND(Samples!$A3589, 0), ", ", ROUND(Samples!$B3589, 0))</f>
        <v>-119, 36</v>
      </c>
      <c r="U3589" t="str">
        <f>_xlfn.CONCAT(ROUND(Samples!$A3589, 0), ROUND(Samples!$B3589, 0))</f>
        <v>-11936</v>
      </c>
    </row>
    <row r="3590" spans="19:21" x14ac:dyDescent="0.25">
      <c r="S3590" t="str">
        <f>_xlfn.CONCAT(ROUND(Samples!$A3590, 0), ", ", ROUND(Samples!$B3590, 0))</f>
        <v>-119, 36</v>
      </c>
      <c r="U3590" t="str">
        <f>_xlfn.CONCAT(ROUND(Samples!$A3590, 0), ROUND(Samples!$B3590, 0))</f>
        <v>-11936</v>
      </c>
    </row>
    <row r="3591" spans="19:21" x14ac:dyDescent="0.25">
      <c r="S3591" t="str">
        <f>_xlfn.CONCAT(ROUND(Samples!$A3591, 0), ", ", ROUND(Samples!$B3591, 0))</f>
        <v>-119, 36</v>
      </c>
      <c r="U3591" t="str">
        <f>_xlfn.CONCAT(ROUND(Samples!$A3591, 0), ROUND(Samples!$B3591, 0))</f>
        <v>-11936</v>
      </c>
    </row>
    <row r="3592" spans="19:21" x14ac:dyDescent="0.25">
      <c r="S3592" t="str">
        <f>_xlfn.CONCAT(ROUND(Samples!$A3592, 0), ", ", ROUND(Samples!$B3592, 0))</f>
        <v>-119, 36</v>
      </c>
      <c r="U3592" t="str">
        <f>_xlfn.CONCAT(ROUND(Samples!$A3592, 0), ROUND(Samples!$B3592, 0))</f>
        <v>-11936</v>
      </c>
    </row>
    <row r="3593" spans="19:21" x14ac:dyDescent="0.25">
      <c r="S3593" t="str">
        <f>_xlfn.CONCAT(ROUND(Samples!$A3593, 0), ", ", ROUND(Samples!$B3593, 0))</f>
        <v>-119, 36</v>
      </c>
      <c r="U3593" t="str">
        <f>_xlfn.CONCAT(ROUND(Samples!$A3593, 0), ROUND(Samples!$B3593, 0))</f>
        <v>-11936</v>
      </c>
    </row>
    <row r="3594" spans="19:21" x14ac:dyDescent="0.25">
      <c r="S3594" t="str">
        <f>_xlfn.CONCAT(ROUND(Samples!$A3594, 0), ", ", ROUND(Samples!$B3594, 0))</f>
        <v>-119, 36</v>
      </c>
      <c r="U3594" t="str">
        <f>_xlfn.CONCAT(ROUND(Samples!$A3594, 0), ROUND(Samples!$B3594, 0))</f>
        <v>-11936</v>
      </c>
    </row>
    <row r="3595" spans="19:21" x14ac:dyDescent="0.25">
      <c r="S3595" t="str">
        <f>_xlfn.CONCAT(ROUND(Samples!$A3595, 0), ", ", ROUND(Samples!$B3595, 0))</f>
        <v>-119, 36</v>
      </c>
      <c r="U3595" t="str">
        <f>_xlfn.CONCAT(ROUND(Samples!$A3595, 0), ROUND(Samples!$B3595, 0))</f>
        <v>-11936</v>
      </c>
    </row>
    <row r="3596" spans="19:21" x14ac:dyDescent="0.25">
      <c r="S3596" t="str">
        <f>_xlfn.CONCAT(ROUND(Samples!$A3596, 0), ", ", ROUND(Samples!$B3596, 0))</f>
        <v>-119, 36</v>
      </c>
      <c r="U3596" t="str">
        <f>_xlfn.CONCAT(ROUND(Samples!$A3596, 0), ROUND(Samples!$B3596, 0))</f>
        <v>-11936</v>
      </c>
    </row>
    <row r="3597" spans="19:21" x14ac:dyDescent="0.25">
      <c r="S3597" t="str">
        <f>_xlfn.CONCAT(ROUND(Samples!$A3597, 0), ", ", ROUND(Samples!$B3597, 0))</f>
        <v>-119, 36</v>
      </c>
      <c r="U3597" t="str">
        <f>_xlfn.CONCAT(ROUND(Samples!$A3597, 0), ROUND(Samples!$B3597, 0))</f>
        <v>-11936</v>
      </c>
    </row>
    <row r="3598" spans="19:21" x14ac:dyDescent="0.25">
      <c r="S3598" t="str">
        <f>_xlfn.CONCAT(ROUND(Samples!$A3598, 0), ", ", ROUND(Samples!$B3598, 0))</f>
        <v>-119, 36</v>
      </c>
      <c r="U3598" t="str">
        <f>_xlfn.CONCAT(ROUND(Samples!$A3598, 0), ROUND(Samples!$B3598, 0))</f>
        <v>-11936</v>
      </c>
    </row>
    <row r="3599" spans="19:21" x14ac:dyDescent="0.25">
      <c r="S3599" t="str">
        <f>_xlfn.CONCAT(ROUND(Samples!$A3599, 0), ", ", ROUND(Samples!$B3599, 0))</f>
        <v>-119, 36</v>
      </c>
      <c r="U3599" t="str">
        <f>_xlfn.CONCAT(ROUND(Samples!$A3599, 0), ROUND(Samples!$B3599, 0))</f>
        <v>-11936</v>
      </c>
    </row>
    <row r="3600" spans="19:21" x14ac:dyDescent="0.25">
      <c r="S3600" t="str">
        <f>_xlfn.CONCAT(ROUND(Samples!$A3600, 0), ", ", ROUND(Samples!$B3600, 0))</f>
        <v>-119, 36</v>
      </c>
      <c r="U3600" t="str">
        <f>_xlfn.CONCAT(ROUND(Samples!$A3600, 0), ROUND(Samples!$B3600, 0))</f>
        <v>-11936</v>
      </c>
    </row>
    <row r="3601" spans="19:21" x14ac:dyDescent="0.25">
      <c r="S3601" t="str">
        <f>_xlfn.CONCAT(ROUND(Samples!$A3601, 0), ", ", ROUND(Samples!$B3601, 0))</f>
        <v>-119, 36</v>
      </c>
      <c r="U3601" t="str">
        <f>_xlfn.CONCAT(ROUND(Samples!$A3601, 0), ROUND(Samples!$B3601, 0))</f>
        <v>-11936</v>
      </c>
    </row>
    <row r="3602" spans="19:21" x14ac:dyDescent="0.25">
      <c r="S3602" t="str">
        <f>_xlfn.CONCAT(ROUND(Samples!$A3602, 0), ", ", ROUND(Samples!$B3602, 0))</f>
        <v>-119, 36</v>
      </c>
      <c r="U3602" t="str">
        <f>_xlfn.CONCAT(ROUND(Samples!$A3602, 0), ROUND(Samples!$B3602, 0))</f>
        <v>-11936</v>
      </c>
    </row>
    <row r="3603" spans="19:21" x14ac:dyDescent="0.25">
      <c r="S3603" t="str">
        <f>_xlfn.CONCAT(ROUND(Samples!$A3603, 0), ", ", ROUND(Samples!$B3603, 0))</f>
        <v>-119, 36</v>
      </c>
      <c r="U3603" t="str">
        <f>_xlfn.CONCAT(ROUND(Samples!$A3603, 0), ROUND(Samples!$B3603, 0))</f>
        <v>-11936</v>
      </c>
    </row>
    <row r="3604" spans="19:21" x14ac:dyDescent="0.25">
      <c r="S3604" t="str">
        <f>_xlfn.CONCAT(ROUND(Samples!$A3604, 0), ", ", ROUND(Samples!$B3604, 0))</f>
        <v>-119, 36</v>
      </c>
      <c r="U3604" t="str">
        <f>_xlfn.CONCAT(ROUND(Samples!$A3604, 0), ROUND(Samples!$B3604, 0))</f>
        <v>-11936</v>
      </c>
    </row>
    <row r="3605" spans="19:21" x14ac:dyDescent="0.25">
      <c r="S3605" t="str">
        <f>_xlfn.CONCAT(ROUND(Samples!$A3605, 0), ", ", ROUND(Samples!$B3605, 0))</f>
        <v>-119, 36</v>
      </c>
      <c r="U3605" t="str">
        <f>_xlfn.CONCAT(ROUND(Samples!$A3605, 0), ROUND(Samples!$B3605, 0))</f>
        <v>-11936</v>
      </c>
    </row>
    <row r="3606" spans="19:21" x14ac:dyDescent="0.25">
      <c r="S3606" t="str">
        <f>_xlfn.CONCAT(ROUND(Samples!$A3606, 0), ", ", ROUND(Samples!$B3606, 0))</f>
        <v>-119, 36</v>
      </c>
      <c r="U3606" t="str">
        <f>_xlfn.CONCAT(ROUND(Samples!$A3606, 0), ROUND(Samples!$B3606, 0))</f>
        <v>-11936</v>
      </c>
    </row>
    <row r="3607" spans="19:21" x14ac:dyDescent="0.25">
      <c r="S3607" t="str">
        <f>_xlfn.CONCAT(ROUND(Samples!$A3607, 0), ", ", ROUND(Samples!$B3607, 0))</f>
        <v>-119, 36</v>
      </c>
      <c r="U3607" t="str">
        <f>_xlfn.CONCAT(ROUND(Samples!$A3607, 0), ROUND(Samples!$B3607, 0))</f>
        <v>-11936</v>
      </c>
    </row>
    <row r="3608" spans="19:21" x14ac:dyDescent="0.25">
      <c r="S3608" t="str">
        <f>_xlfn.CONCAT(ROUND(Samples!$A3608, 0), ", ", ROUND(Samples!$B3608, 0))</f>
        <v>-119, 36</v>
      </c>
      <c r="U3608" t="str">
        <f>_xlfn.CONCAT(ROUND(Samples!$A3608, 0), ROUND(Samples!$B3608, 0))</f>
        <v>-11936</v>
      </c>
    </row>
    <row r="3609" spans="19:21" x14ac:dyDescent="0.25">
      <c r="S3609" t="str">
        <f>_xlfn.CONCAT(ROUND(Samples!$A3609, 0), ", ", ROUND(Samples!$B3609, 0))</f>
        <v>-119, 36</v>
      </c>
      <c r="U3609" t="str">
        <f>_xlfn.CONCAT(ROUND(Samples!$A3609, 0), ROUND(Samples!$B3609, 0))</f>
        <v>-11936</v>
      </c>
    </row>
    <row r="3610" spans="19:21" x14ac:dyDescent="0.25">
      <c r="S3610" t="str">
        <f>_xlfn.CONCAT(ROUND(Samples!$A3610, 0), ", ", ROUND(Samples!$B3610, 0))</f>
        <v>-119, 36</v>
      </c>
      <c r="U3610" t="str">
        <f>_xlfn.CONCAT(ROUND(Samples!$A3610, 0), ROUND(Samples!$B3610, 0))</f>
        <v>-11936</v>
      </c>
    </row>
    <row r="3611" spans="19:21" x14ac:dyDescent="0.25">
      <c r="S3611" t="str">
        <f>_xlfn.CONCAT(ROUND(Samples!$A3611, 0), ", ", ROUND(Samples!$B3611, 0))</f>
        <v>-119, 36</v>
      </c>
      <c r="U3611" t="str">
        <f>_xlfn.CONCAT(ROUND(Samples!$A3611, 0), ROUND(Samples!$B3611, 0))</f>
        <v>-11936</v>
      </c>
    </row>
    <row r="3612" spans="19:21" x14ac:dyDescent="0.25">
      <c r="S3612" t="str">
        <f>_xlfn.CONCAT(ROUND(Samples!$A3612, 0), ", ", ROUND(Samples!$B3612, 0))</f>
        <v>-119, 36</v>
      </c>
      <c r="U3612" t="str">
        <f>_xlfn.CONCAT(ROUND(Samples!$A3612, 0), ROUND(Samples!$B3612, 0))</f>
        <v>-11936</v>
      </c>
    </row>
    <row r="3613" spans="19:21" x14ac:dyDescent="0.25">
      <c r="S3613" t="str">
        <f>_xlfn.CONCAT(ROUND(Samples!$A3613, 0), ", ", ROUND(Samples!$B3613, 0))</f>
        <v>-119, 36</v>
      </c>
      <c r="U3613" t="str">
        <f>_xlfn.CONCAT(ROUND(Samples!$A3613, 0), ROUND(Samples!$B3613, 0))</f>
        <v>-11936</v>
      </c>
    </row>
    <row r="3614" spans="19:21" x14ac:dyDescent="0.25">
      <c r="S3614" t="str">
        <f>_xlfn.CONCAT(ROUND(Samples!$A3614, 0), ", ", ROUND(Samples!$B3614, 0))</f>
        <v>-119, 36</v>
      </c>
      <c r="U3614" t="str">
        <f>_xlfn.CONCAT(ROUND(Samples!$A3614, 0), ROUND(Samples!$B3614, 0))</f>
        <v>-11936</v>
      </c>
    </row>
    <row r="3615" spans="19:21" x14ac:dyDescent="0.25">
      <c r="S3615" t="str">
        <f>_xlfn.CONCAT(ROUND(Samples!$A3615, 0), ", ", ROUND(Samples!$B3615, 0))</f>
        <v>-119, 36</v>
      </c>
      <c r="U3615" t="str">
        <f>_xlfn.CONCAT(ROUND(Samples!$A3615, 0), ROUND(Samples!$B3615, 0))</f>
        <v>-11936</v>
      </c>
    </row>
    <row r="3616" spans="19:21" x14ac:dyDescent="0.25">
      <c r="S3616" t="str">
        <f>_xlfn.CONCAT(ROUND(Samples!$A3616, 0), ", ", ROUND(Samples!$B3616, 0))</f>
        <v>-119, 36</v>
      </c>
      <c r="U3616" t="str">
        <f>_xlfn.CONCAT(ROUND(Samples!$A3616, 0), ROUND(Samples!$B3616, 0))</f>
        <v>-11936</v>
      </c>
    </row>
    <row r="3617" spans="19:21" x14ac:dyDescent="0.25">
      <c r="S3617" t="str">
        <f>_xlfn.CONCAT(ROUND(Samples!$A3617, 0), ", ", ROUND(Samples!$B3617, 0))</f>
        <v>-119, 36</v>
      </c>
      <c r="U3617" t="str">
        <f>_xlfn.CONCAT(ROUND(Samples!$A3617, 0), ROUND(Samples!$B3617, 0))</f>
        <v>-11936</v>
      </c>
    </row>
    <row r="3618" spans="19:21" x14ac:dyDescent="0.25">
      <c r="S3618" t="str">
        <f>_xlfn.CONCAT(ROUND(Samples!$A3618, 0), ", ", ROUND(Samples!$B3618, 0))</f>
        <v>-119, 36</v>
      </c>
      <c r="U3618" t="str">
        <f>_xlfn.CONCAT(ROUND(Samples!$A3618, 0), ROUND(Samples!$B3618, 0))</f>
        <v>-11936</v>
      </c>
    </row>
    <row r="3619" spans="19:21" x14ac:dyDescent="0.25">
      <c r="S3619" t="str">
        <f>_xlfn.CONCAT(ROUND(Samples!$A3619, 0), ", ", ROUND(Samples!$B3619, 0))</f>
        <v>-119, 36</v>
      </c>
      <c r="U3619" t="str">
        <f>_xlfn.CONCAT(ROUND(Samples!$A3619, 0), ROUND(Samples!$B3619, 0))</f>
        <v>-11936</v>
      </c>
    </row>
    <row r="3620" spans="19:21" x14ac:dyDescent="0.25">
      <c r="S3620" t="str">
        <f>_xlfn.CONCAT(ROUND(Samples!$A3620, 0), ", ", ROUND(Samples!$B3620, 0))</f>
        <v>-119, 36</v>
      </c>
      <c r="U3620" t="str">
        <f>_xlfn.CONCAT(ROUND(Samples!$A3620, 0), ROUND(Samples!$B3620, 0))</f>
        <v>-11936</v>
      </c>
    </row>
    <row r="3621" spans="19:21" x14ac:dyDescent="0.25">
      <c r="S3621" t="str">
        <f>_xlfn.CONCAT(ROUND(Samples!$A3621, 0), ", ", ROUND(Samples!$B3621, 0))</f>
        <v>-119, 36</v>
      </c>
      <c r="U3621" t="str">
        <f>_xlfn.CONCAT(ROUND(Samples!$A3621, 0), ROUND(Samples!$B3621, 0))</f>
        <v>-11936</v>
      </c>
    </row>
    <row r="3622" spans="19:21" x14ac:dyDescent="0.25">
      <c r="S3622" t="str">
        <f>_xlfn.CONCAT(ROUND(Samples!$A3622, 0), ", ", ROUND(Samples!$B3622, 0))</f>
        <v>-119, 36</v>
      </c>
      <c r="U3622" t="str">
        <f>_xlfn.CONCAT(ROUND(Samples!$A3622, 0), ROUND(Samples!$B3622, 0))</f>
        <v>-11936</v>
      </c>
    </row>
    <row r="3623" spans="19:21" x14ac:dyDescent="0.25">
      <c r="S3623" t="str">
        <f>_xlfn.CONCAT(ROUND(Samples!$A3623, 0), ", ", ROUND(Samples!$B3623, 0))</f>
        <v>-119, 36</v>
      </c>
      <c r="U3623" t="str">
        <f>_xlfn.CONCAT(ROUND(Samples!$A3623, 0), ROUND(Samples!$B3623, 0))</f>
        <v>-11936</v>
      </c>
    </row>
    <row r="3624" spans="19:21" x14ac:dyDescent="0.25">
      <c r="S3624" t="str">
        <f>_xlfn.CONCAT(ROUND(Samples!$A3624, 0), ", ", ROUND(Samples!$B3624, 0))</f>
        <v>-119, 36</v>
      </c>
      <c r="U3624" t="str">
        <f>_xlfn.CONCAT(ROUND(Samples!$A3624, 0), ROUND(Samples!$B3624, 0))</f>
        <v>-11936</v>
      </c>
    </row>
    <row r="3625" spans="19:21" x14ac:dyDescent="0.25">
      <c r="S3625" t="str">
        <f>_xlfn.CONCAT(ROUND(Samples!$A3625, 0), ", ", ROUND(Samples!$B3625, 0))</f>
        <v>-119, 36</v>
      </c>
      <c r="U3625" t="str">
        <f>_xlfn.CONCAT(ROUND(Samples!$A3625, 0), ROUND(Samples!$B3625, 0))</f>
        <v>-11936</v>
      </c>
    </row>
    <row r="3626" spans="19:21" x14ac:dyDescent="0.25">
      <c r="S3626" t="str">
        <f>_xlfn.CONCAT(ROUND(Samples!$A3626, 0), ", ", ROUND(Samples!$B3626, 0))</f>
        <v>-119, 36</v>
      </c>
      <c r="U3626" t="str">
        <f>_xlfn.CONCAT(ROUND(Samples!$A3626, 0), ROUND(Samples!$B3626, 0))</f>
        <v>-11936</v>
      </c>
    </row>
    <row r="3627" spans="19:21" x14ac:dyDescent="0.25">
      <c r="S3627" t="str">
        <f>_xlfn.CONCAT(ROUND(Samples!$A3627, 0), ", ", ROUND(Samples!$B3627, 0))</f>
        <v>-119, 36</v>
      </c>
      <c r="U3627" t="str">
        <f>_xlfn.CONCAT(ROUND(Samples!$A3627, 0), ROUND(Samples!$B3627, 0))</f>
        <v>-11936</v>
      </c>
    </row>
    <row r="3628" spans="19:21" x14ac:dyDescent="0.25">
      <c r="S3628" t="str">
        <f>_xlfn.CONCAT(ROUND(Samples!$A3628, 0), ", ", ROUND(Samples!$B3628, 0))</f>
        <v>-119, 36</v>
      </c>
      <c r="U3628" t="str">
        <f>_xlfn.CONCAT(ROUND(Samples!$A3628, 0), ROUND(Samples!$B3628, 0))</f>
        <v>-11936</v>
      </c>
    </row>
    <row r="3629" spans="19:21" x14ac:dyDescent="0.25">
      <c r="S3629" t="str">
        <f>_xlfn.CONCAT(ROUND(Samples!$A3629, 0), ", ", ROUND(Samples!$B3629, 0))</f>
        <v>-119, 36</v>
      </c>
      <c r="U3629" t="str">
        <f>_xlfn.CONCAT(ROUND(Samples!$A3629, 0), ROUND(Samples!$B3629, 0))</f>
        <v>-11936</v>
      </c>
    </row>
    <row r="3630" spans="19:21" x14ac:dyDescent="0.25">
      <c r="S3630" t="str">
        <f>_xlfn.CONCAT(ROUND(Samples!$A3630, 0), ", ", ROUND(Samples!$B3630, 0))</f>
        <v>-119, 36</v>
      </c>
      <c r="U3630" t="str">
        <f>_xlfn.CONCAT(ROUND(Samples!$A3630, 0), ROUND(Samples!$B3630, 0))</f>
        <v>-11936</v>
      </c>
    </row>
    <row r="3631" spans="19:21" x14ac:dyDescent="0.25">
      <c r="S3631" t="str">
        <f>_xlfn.CONCAT(ROUND(Samples!$A3631, 0), ", ", ROUND(Samples!$B3631, 0))</f>
        <v>-119, 36</v>
      </c>
      <c r="U3631" t="str">
        <f>_xlfn.CONCAT(ROUND(Samples!$A3631, 0), ROUND(Samples!$B3631, 0))</f>
        <v>-11936</v>
      </c>
    </row>
    <row r="3632" spans="19:21" x14ac:dyDescent="0.25">
      <c r="S3632" t="str">
        <f>_xlfn.CONCAT(ROUND(Samples!$A3632, 0), ", ", ROUND(Samples!$B3632, 0))</f>
        <v>-119, 36</v>
      </c>
      <c r="U3632" t="str">
        <f>_xlfn.CONCAT(ROUND(Samples!$A3632, 0), ROUND(Samples!$B3632, 0))</f>
        <v>-11936</v>
      </c>
    </row>
    <row r="3633" spans="19:21" x14ac:dyDescent="0.25">
      <c r="S3633" t="str">
        <f>_xlfn.CONCAT(ROUND(Samples!$A3633, 0), ", ", ROUND(Samples!$B3633, 0))</f>
        <v>-119, 36</v>
      </c>
      <c r="U3633" t="str">
        <f>_xlfn.CONCAT(ROUND(Samples!$A3633, 0), ROUND(Samples!$B3633, 0))</f>
        <v>-11936</v>
      </c>
    </row>
    <row r="3634" spans="19:21" x14ac:dyDescent="0.25">
      <c r="S3634" t="str">
        <f>_xlfn.CONCAT(ROUND(Samples!$A3634, 0), ", ", ROUND(Samples!$B3634, 0))</f>
        <v>-119, 36</v>
      </c>
      <c r="U3634" t="str">
        <f>_xlfn.CONCAT(ROUND(Samples!$A3634, 0), ROUND(Samples!$B3634, 0))</f>
        <v>-11936</v>
      </c>
    </row>
    <row r="3635" spans="19:21" x14ac:dyDescent="0.25">
      <c r="S3635" t="str">
        <f>_xlfn.CONCAT(ROUND(Samples!$A3635, 0), ", ", ROUND(Samples!$B3635, 0))</f>
        <v>-119, 36</v>
      </c>
      <c r="U3635" t="str">
        <f>_xlfn.CONCAT(ROUND(Samples!$A3635, 0), ROUND(Samples!$B3635, 0))</f>
        <v>-11936</v>
      </c>
    </row>
    <row r="3636" spans="19:21" x14ac:dyDescent="0.25">
      <c r="S3636" t="str">
        <f>_xlfn.CONCAT(ROUND(Samples!$A3636, 0), ", ", ROUND(Samples!$B3636, 0))</f>
        <v>-119, 36</v>
      </c>
      <c r="U3636" t="str">
        <f>_xlfn.CONCAT(ROUND(Samples!$A3636, 0), ROUND(Samples!$B3636, 0))</f>
        <v>-11936</v>
      </c>
    </row>
    <row r="3637" spans="19:21" x14ac:dyDescent="0.25">
      <c r="S3637" t="str">
        <f>_xlfn.CONCAT(ROUND(Samples!$A3637, 0), ", ", ROUND(Samples!$B3637, 0))</f>
        <v>-119, 36</v>
      </c>
      <c r="U3637" t="str">
        <f>_xlfn.CONCAT(ROUND(Samples!$A3637, 0), ROUND(Samples!$B3637, 0))</f>
        <v>-11936</v>
      </c>
    </row>
    <row r="3638" spans="19:21" x14ac:dyDescent="0.25">
      <c r="S3638" t="str">
        <f>_xlfn.CONCAT(ROUND(Samples!$A3638, 0), ", ", ROUND(Samples!$B3638, 0))</f>
        <v>-119, 36</v>
      </c>
      <c r="U3638" t="str">
        <f>_xlfn.CONCAT(ROUND(Samples!$A3638, 0), ROUND(Samples!$B3638, 0))</f>
        <v>-11936</v>
      </c>
    </row>
    <row r="3639" spans="19:21" x14ac:dyDescent="0.25">
      <c r="S3639" t="str">
        <f>_xlfn.CONCAT(ROUND(Samples!$A3639, 0), ", ", ROUND(Samples!$B3639, 0))</f>
        <v>-119, 36</v>
      </c>
      <c r="U3639" t="str">
        <f>_xlfn.CONCAT(ROUND(Samples!$A3639, 0), ROUND(Samples!$B3639, 0))</f>
        <v>-11936</v>
      </c>
    </row>
    <row r="3640" spans="19:21" x14ac:dyDescent="0.25">
      <c r="S3640" t="str">
        <f>_xlfn.CONCAT(ROUND(Samples!$A3640, 0), ", ", ROUND(Samples!$B3640, 0))</f>
        <v>-119, 36</v>
      </c>
      <c r="U3640" t="str">
        <f>_xlfn.CONCAT(ROUND(Samples!$A3640, 0), ROUND(Samples!$B3640, 0))</f>
        <v>-11936</v>
      </c>
    </row>
    <row r="3641" spans="19:21" x14ac:dyDescent="0.25">
      <c r="S3641" t="str">
        <f>_xlfn.CONCAT(ROUND(Samples!$A3641, 0), ", ", ROUND(Samples!$B3641, 0))</f>
        <v>-119, 36</v>
      </c>
      <c r="U3641" t="str">
        <f>_xlfn.CONCAT(ROUND(Samples!$A3641, 0), ROUND(Samples!$B3641, 0))</f>
        <v>-11936</v>
      </c>
    </row>
    <row r="3642" spans="19:21" x14ac:dyDescent="0.25">
      <c r="S3642" t="str">
        <f>_xlfn.CONCAT(ROUND(Samples!$A3642, 0), ", ", ROUND(Samples!$B3642, 0))</f>
        <v>-119, 36</v>
      </c>
      <c r="U3642" t="str">
        <f>_xlfn.CONCAT(ROUND(Samples!$A3642, 0), ROUND(Samples!$B3642, 0))</f>
        <v>-11936</v>
      </c>
    </row>
    <row r="3643" spans="19:21" x14ac:dyDescent="0.25">
      <c r="S3643" t="str">
        <f>_xlfn.CONCAT(ROUND(Samples!$A3643, 0), ", ", ROUND(Samples!$B3643, 0))</f>
        <v>-119, 36</v>
      </c>
      <c r="U3643" t="str">
        <f>_xlfn.CONCAT(ROUND(Samples!$A3643, 0), ROUND(Samples!$B3643, 0))</f>
        <v>-11936</v>
      </c>
    </row>
    <row r="3644" spans="19:21" x14ac:dyDescent="0.25">
      <c r="S3644" t="str">
        <f>_xlfn.CONCAT(ROUND(Samples!$A3644, 0), ", ", ROUND(Samples!$B3644, 0))</f>
        <v>-119, 36</v>
      </c>
      <c r="U3644" t="str">
        <f>_xlfn.CONCAT(ROUND(Samples!$A3644, 0), ROUND(Samples!$B3644, 0))</f>
        <v>-11936</v>
      </c>
    </row>
    <row r="3645" spans="19:21" x14ac:dyDescent="0.25">
      <c r="S3645" t="str">
        <f>_xlfn.CONCAT(ROUND(Samples!$A3645, 0), ", ", ROUND(Samples!$B3645, 0))</f>
        <v>-119, 36</v>
      </c>
      <c r="U3645" t="str">
        <f>_xlfn.CONCAT(ROUND(Samples!$A3645, 0), ROUND(Samples!$B3645, 0))</f>
        <v>-11936</v>
      </c>
    </row>
    <row r="3646" spans="19:21" x14ac:dyDescent="0.25">
      <c r="S3646" t="str">
        <f>_xlfn.CONCAT(ROUND(Samples!$A3646, 0), ", ", ROUND(Samples!$B3646, 0))</f>
        <v>-119, 36</v>
      </c>
      <c r="U3646" t="str">
        <f>_xlfn.CONCAT(ROUND(Samples!$A3646, 0), ROUND(Samples!$B3646, 0))</f>
        <v>-11936</v>
      </c>
    </row>
    <row r="3647" spans="19:21" x14ac:dyDescent="0.25">
      <c r="S3647" t="str">
        <f>_xlfn.CONCAT(ROUND(Samples!$A3647, 0), ", ", ROUND(Samples!$B3647, 0))</f>
        <v>-119, 36</v>
      </c>
      <c r="U3647" t="str">
        <f>_xlfn.CONCAT(ROUND(Samples!$A3647, 0), ROUND(Samples!$B3647, 0))</f>
        <v>-11936</v>
      </c>
    </row>
    <row r="3648" spans="19:21" x14ac:dyDescent="0.25">
      <c r="S3648" t="str">
        <f>_xlfn.CONCAT(ROUND(Samples!$A3648, 0), ", ", ROUND(Samples!$B3648, 0))</f>
        <v>-119, 36</v>
      </c>
      <c r="U3648" t="str">
        <f>_xlfn.CONCAT(ROUND(Samples!$A3648, 0), ROUND(Samples!$B3648, 0))</f>
        <v>-11936</v>
      </c>
    </row>
    <row r="3649" spans="19:21" x14ac:dyDescent="0.25">
      <c r="S3649" t="str">
        <f>_xlfn.CONCAT(ROUND(Samples!$A3649, 0), ", ", ROUND(Samples!$B3649, 0))</f>
        <v>-119, 36</v>
      </c>
      <c r="U3649" t="str">
        <f>_xlfn.CONCAT(ROUND(Samples!$A3649, 0), ROUND(Samples!$B3649, 0))</f>
        <v>-11936</v>
      </c>
    </row>
    <row r="3650" spans="19:21" x14ac:dyDescent="0.25">
      <c r="S3650" t="str">
        <f>_xlfn.CONCAT(ROUND(Samples!$A3650, 0), ", ", ROUND(Samples!$B3650, 0))</f>
        <v>-119, 36</v>
      </c>
      <c r="U3650" t="str">
        <f>_xlfn.CONCAT(ROUND(Samples!$A3650, 0), ROUND(Samples!$B3650, 0))</f>
        <v>-11936</v>
      </c>
    </row>
    <row r="3651" spans="19:21" x14ac:dyDescent="0.25">
      <c r="S3651" t="str">
        <f>_xlfn.CONCAT(ROUND(Samples!$A3651, 0), ", ", ROUND(Samples!$B3651, 0))</f>
        <v>-119, 36</v>
      </c>
      <c r="U3651" t="str">
        <f>_xlfn.CONCAT(ROUND(Samples!$A3651, 0), ROUND(Samples!$B3651, 0))</f>
        <v>-11936</v>
      </c>
    </row>
    <row r="3652" spans="19:21" x14ac:dyDescent="0.25">
      <c r="S3652" t="str">
        <f>_xlfn.CONCAT(ROUND(Samples!$A3652, 0), ", ", ROUND(Samples!$B3652, 0))</f>
        <v>-119, 36</v>
      </c>
      <c r="U3652" t="str">
        <f>_xlfn.CONCAT(ROUND(Samples!$A3652, 0), ROUND(Samples!$B3652, 0))</f>
        <v>-11936</v>
      </c>
    </row>
    <row r="3653" spans="19:21" x14ac:dyDescent="0.25">
      <c r="S3653" t="str">
        <f>_xlfn.CONCAT(ROUND(Samples!$A3653, 0), ", ", ROUND(Samples!$B3653, 0))</f>
        <v>-119, 36</v>
      </c>
      <c r="U3653" t="str">
        <f>_xlfn.CONCAT(ROUND(Samples!$A3653, 0), ROUND(Samples!$B3653, 0))</f>
        <v>-11936</v>
      </c>
    </row>
    <row r="3654" spans="19:21" x14ac:dyDescent="0.25">
      <c r="S3654" t="str">
        <f>_xlfn.CONCAT(ROUND(Samples!$A3654, 0), ", ", ROUND(Samples!$B3654, 0))</f>
        <v>-119, 36</v>
      </c>
      <c r="U3654" t="str">
        <f>_xlfn.CONCAT(ROUND(Samples!$A3654, 0), ROUND(Samples!$B3654, 0))</f>
        <v>-11936</v>
      </c>
    </row>
    <row r="3655" spans="19:21" x14ac:dyDescent="0.25">
      <c r="S3655" t="str">
        <f>_xlfn.CONCAT(ROUND(Samples!$A3655, 0), ", ", ROUND(Samples!$B3655, 0))</f>
        <v>-119, 36</v>
      </c>
      <c r="U3655" t="str">
        <f>_xlfn.CONCAT(ROUND(Samples!$A3655, 0), ROUND(Samples!$B3655, 0))</f>
        <v>-11936</v>
      </c>
    </row>
    <row r="3656" spans="19:21" x14ac:dyDescent="0.25">
      <c r="S3656" t="str">
        <f>_xlfn.CONCAT(ROUND(Samples!$A3656, 0), ", ", ROUND(Samples!$B3656, 0))</f>
        <v>-119, 36</v>
      </c>
      <c r="U3656" t="str">
        <f>_xlfn.CONCAT(ROUND(Samples!$A3656, 0), ROUND(Samples!$B3656, 0))</f>
        <v>-11936</v>
      </c>
    </row>
    <row r="3657" spans="19:21" x14ac:dyDescent="0.25">
      <c r="S3657" t="str">
        <f>_xlfn.CONCAT(ROUND(Samples!$A3657, 0), ", ", ROUND(Samples!$B3657, 0))</f>
        <v>-119, 36</v>
      </c>
      <c r="U3657" t="str">
        <f>_xlfn.CONCAT(ROUND(Samples!$A3657, 0), ROUND(Samples!$B3657, 0))</f>
        <v>-11936</v>
      </c>
    </row>
    <row r="3658" spans="19:21" x14ac:dyDescent="0.25">
      <c r="S3658" t="str">
        <f>_xlfn.CONCAT(ROUND(Samples!$A3658, 0), ", ", ROUND(Samples!$B3658, 0))</f>
        <v>-119, 36</v>
      </c>
      <c r="U3658" t="str">
        <f>_xlfn.CONCAT(ROUND(Samples!$A3658, 0), ROUND(Samples!$B3658, 0))</f>
        <v>-11936</v>
      </c>
    </row>
    <row r="3659" spans="19:21" x14ac:dyDescent="0.25">
      <c r="S3659" t="str">
        <f>_xlfn.CONCAT(ROUND(Samples!$A3659, 0), ", ", ROUND(Samples!$B3659, 0))</f>
        <v>-119, 36</v>
      </c>
      <c r="U3659" t="str">
        <f>_xlfn.CONCAT(ROUND(Samples!$A3659, 0), ROUND(Samples!$B3659, 0))</f>
        <v>-11936</v>
      </c>
    </row>
    <row r="3660" spans="19:21" x14ac:dyDescent="0.25">
      <c r="S3660" t="str">
        <f>_xlfn.CONCAT(ROUND(Samples!$A3660, 0), ", ", ROUND(Samples!$B3660, 0))</f>
        <v>-119, 36</v>
      </c>
      <c r="U3660" t="str">
        <f>_xlfn.CONCAT(ROUND(Samples!$A3660, 0), ROUND(Samples!$B3660, 0))</f>
        <v>-11936</v>
      </c>
    </row>
    <row r="3661" spans="19:21" x14ac:dyDescent="0.25">
      <c r="S3661" t="str">
        <f>_xlfn.CONCAT(ROUND(Samples!$A3661, 0), ", ", ROUND(Samples!$B3661, 0))</f>
        <v>-119, 36</v>
      </c>
      <c r="U3661" t="str">
        <f>_xlfn.CONCAT(ROUND(Samples!$A3661, 0), ROUND(Samples!$B3661, 0))</f>
        <v>-11936</v>
      </c>
    </row>
    <row r="3662" spans="19:21" x14ac:dyDescent="0.25">
      <c r="S3662" t="str">
        <f>_xlfn.CONCAT(ROUND(Samples!$A3662, 0), ", ", ROUND(Samples!$B3662, 0))</f>
        <v>-119, 36</v>
      </c>
      <c r="U3662" t="str">
        <f>_xlfn.CONCAT(ROUND(Samples!$A3662, 0), ROUND(Samples!$B3662, 0))</f>
        <v>-11936</v>
      </c>
    </row>
    <row r="3663" spans="19:21" x14ac:dyDescent="0.25">
      <c r="S3663" t="str">
        <f>_xlfn.CONCAT(ROUND(Samples!$A3663, 0), ", ", ROUND(Samples!$B3663, 0))</f>
        <v>-119, 36</v>
      </c>
      <c r="U3663" t="str">
        <f>_xlfn.CONCAT(ROUND(Samples!$A3663, 0), ROUND(Samples!$B3663, 0))</f>
        <v>-11936</v>
      </c>
    </row>
    <row r="3664" spans="19:21" x14ac:dyDescent="0.25">
      <c r="S3664" t="str">
        <f>_xlfn.CONCAT(ROUND(Samples!$A3664, 0), ", ", ROUND(Samples!$B3664, 0))</f>
        <v>-119, 36</v>
      </c>
      <c r="U3664" t="str">
        <f>_xlfn.CONCAT(ROUND(Samples!$A3664, 0), ROUND(Samples!$B3664, 0))</f>
        <v>-11936</v>
      </c>
    </row>
    <row r="3665" spans="19:21" x14ac:dyDescent="0.25">
      <c r="S3665" t="str">
        <f>_xlfn.CONCAT(ROUND(Samples!$A3665, 0), ", ", ROUND(Samples!$B3665, 0))</f>
        <v>-119, 36</v>
      </c>
      <c r="U3665" t="str">
        <f>_xlfn.CONCAT(ROUND(Samples!$A3665, 0), ROUND(Samples!$B3665, 0))</f>
        <v>-11936</v>
      </c>
    </row>
    <row r="3666" spans="19:21" x14ac:dyDescent="0.25">
      <c r="S3666" t="str">
        <f>_xlfn.CONCAT(ROUND(Samples!$A3666, 0), ", ", ROUND(Samples!$B3666, 0))</f>
        <v>-119, 36</v>
      </c>
      <c r="U3666" t="str">
        <f>_xlfn.CONCAT(ROUND(Samples!$A3666, 0), ROUND(Samples!$B3666, 0))</f>
        <v>-11936</v>
      </c>
    </row>
    <row r="3667" spans="19:21" x14ac:dyDescent="0.25">
      <c r="S3667" t="str">
        <f>_xlfn.CONCAT(ROUND(Samples!$A3667, 0), ", ", ROUND(Samples!$B3667, 0))</f>
        <v>-119, 36</v>
      </c>
      <c r="U3667" t="str">
        <f>_xlfn.CONCAT(ROUND(Samples!$A3667, 0), ROUND(Samples!$B3667, 0))</f>
        <v>-11936</v>
      </c>
    </row>
    <row r="3668" spans="19:21" x14ac:dyDescent="0.25">
      <c r="S3668" t="str">
        <f>_xlfn.CONCAT(ROUND(Samples!$A3668, 0), ", ", ROUND(Samples!$B3668, 0))</f>
        <v>-119, 36</v>
      </c>
      <c r="U3668" t="str">
        <f>_xlfn.CONCAT(ROUND(Samples!$A3668, 0), ROUND(Samples!$B3668, 0))</f>
        <v>-11936</v>
      </c>
    </row>
    <row r="3669" spans="19:21" x14ac:dyDescent="0.25">
      <c r="S3669" t="str">
        <f>_xlfn.CONCAT(ROUND(Samples!$A3669, 0), ", ", ROUND(Samples!$B3669, 0))</f>
        <v>-119, 36</v>
      </c>
      <c r="U3669" t="str">
        <f>_xlfn.CONCAT(ROUND(Samples!$A3669, 0), ROUND(Samples!$B3669, 0))</f>
        <v>-11936</v>
      </c>
    </row>
    <row r="3670" spans="19:21" x14ac:dyDescent="0.25">
      <c r="S3670" t="str">
        <f>_xlfn.CONCAT(ROUND(Samples!$A3670, 0), ", ", ROUND(Samples!$B3670, 0))</f>
        <v>-119, 36</v>
      </c>
      <c r="U3670" t="str">
        <f>_xlfn.CONCAT(ROUND(Samples!$A3670, 0), ROUND(Samples!$B3670, 0))</f>
        <v>-11936</v>
      </c>
    </row>
    <row r="3671" spans="19:21" x14ac:dyDescent="0.25">
      <c r="S3671" t="str">
        <f>_xlfn.CONCAT(ROUND(Samples!$A3671, 0), ", ", ROUND(Samples!$B3671, 0))</f>
        <v>-119, 36</v>
      </c>
      <c r="U3671" t="str">
        <f>_xlfn.CONCAT(ROUND(Samples!$A3671, 0), ROUND(Samples!$B3671, 0))</f>
        <v>-11936</v>
      </c>
    </row>
    <row r="3672" spans="19:21" x14ac:dyDescent="0.25">
      <c r="S3672" t="str">
        <f>_xlfn.CONCAT(ROUND(Samples!$A3672, 0), ", ", ROUND(Samples!$B3672, 0))</f>
        <v>-119, 36</v>
      </c>
      <c r="U3672" t="str">
        <f>_xlfn.CONCAT(ROUND(Samples!$A3672, 0), ROUND(Samples!$B3672, 0))</f>
        <v>-11936</v>
      </c>
    </row>
    <row r="3673" spans="19:21" x14ac:dyDescent="0.25">
      <c r="S3673" t="str">
        <f>_xlfn.CONCAT(ROUND(Samples!$A3673, 0), ", ", ROUND(Samples!$B3673, 0))</f>
        <v>-119, 36</v>
      </c>
      <c r="U3673" t="str">
        <f>_xlfn.CONCAT(ROUND(Samples!$A3673, 0), ROUND(Samples!$B3673, 0))</f>
        <v>-11936</v>
      </c>
    </row>
    <row r="3674" spans="19:21" x14ac:dyDescent="0.25">
      <c r="S3674" t="str">
        <f>_xlfn.CONCAT(ROUND(Samples!$A3674, 0), ", ", ROUND(Samples!$B3674, 0))</f>
        <v>-119, 36</v>
      </c>
      <c r="U3674" t="str">
        <f>_xlfn.CONCAT(ROUND(Samples!$A3674, 0), ROUND(Samples!$B3674, 0))</f>
        <v>-11936</v>
      </c>
    </row>
    <row r="3675" spans="19:21" x14ac:dyDescent="0.25">
      <c r="S3675" t="str">
        <f>_xlfn.CONCAT(ROUND(Samples!$A3675, 0), ", ", ROUND(Samples!$B3675, 0))</f>
        <v>-119, 36</v>
      </c>
      <c r="U3675" t="str">
        <f>_xlfn.CONCAT(ROUND(Samples!$A3675, 0), ROUND(Samples!$B3675, 0))</f>
        <v>-11936</v>
      </c>
    </row>
    <row r="3676" spans="19:21" x14ac:dyDescent="0.25">
      <c r="S3676" t="str">
        <f>_xlfn.CONCAT(ROUND(Samples!$A3676, 0), ", ", ROUND(Samples!$B3676, 0))</f>
        <v>-119, 36</v>
      </c>
      <c r="U3676" t="str">
        <f>_xlfn.CONCAT(ROUND(Samples!$A3676, 0), ROUND(Samples!$B3676, 0))</f>
        <v>-11936</v>
      </c>
    </row>
    <row r="3677" spans="19:21" x14ac:dyDescent="0.25">
      <c r="S3677" t="str">
        <f>_xlfn.CONCAT(ROUND(Samples!$A3677, 0), ", ", ROUND(Samples!$B3677, 0))</f>
        <v>-119, 36</v>
      </c>
      <c r="U3677" t="str">
        <f>_xlfn.CONCAT(ROUND(Samples!$A3677, 0), ROUND(Samples!$B3677, 0))</f>
        <v>-11936</v>
      </c>
    </row>
    <row r="3678" spans="19:21" x14ac:dyDescent="0.25">
      <c r="S3678" t="str">
        <f>_xlfn.CONCAT(ROUND(Samples!$A3678, 0), ", ", ROUND(Samples!$B3678, 0))</f>
        <v>-119, 36</v>
      </c>
      <c r="U3678" t="str">
        <f>_xlfn.CONCAT(ROUND(Samples!$A3678, 0), ROUND(Samples!$B3678, 0))</f>
        <v>-11936</v>
      </c>
    </row>
    <row r="3679" spans="19:21" x14ac:dyDescent="0.25">
      <c r="S3679" t="str">
        <f>_xlfn.CONCAT(ROUND(Samples!$A3679, 0), ", ", ROUND(Samples!$B3679, 0))</f>
        <v>-119, 36</v>
      </c>
      <c r="U3679" t="str">
        <f>_xlfn.CONCAT(ROUND(Samples!$A3679, 0), ROUND(Samples!$B3679, 0))</f>
        <v>-11936</v>
      </c>
    </row>
    <row r="3680" spans="19:21" x14ac:dyDescent="0.25">
      <c r="S3680" t="str">
        <f>_xlfn.CONCAT(ROUND(Samples!$A3680, 0), ", ", ROUND(Samples!$B3680, 0))</f>
        <v>-119, 36</v>
      </c>
      <c r="U3680" t="str">
        <f>_xlfn.CONCAT(ROUND(Samples!$A3680, 0), ROUND(Samples!$B3680, 0))</f>
        <v>-11936</v>
      </c>
    </row>
    <row r="3681" spans="19:21" x14ac:dyDescent="0.25">
      <c r="S3681" t="str">
        <f>_xlfn.CONCAT(ROUND(Samples!$A3681, 0), ", ", ROUND(Samples!$B3681, 0))</f>
        <v>-119, 36</v>
      </c>
      <c r="U3681" t="str">
        <f>_xlfn.CONCAT(ROUND(Samples!$A3681, 0), ROUND(Samples!$B3681, 0))</f>
        <v>-11936</v>
      </c>
    </row>
    <row r="3682" spans="19:21" x14ac:dyDescent="0.25">
      <c r="S3682" t="str">
        <f>_xlfn.CONCAT(ROUND(Samples!$A3682, 0), ", ", ROUND(Samples!$B3682, 0))</f>
        <v>-119, 36</v>
      </c>
      <c r="U3682" t="str">
        <f>_xlfn.CONCAT(ROUND(Samples!$A3682, 0), ROUND(Samples!$B3682, 0))</f>
        <v>-11936</v>
      </c>
    </row>
    <row r="3683" spans="19:21" x14ac:dyDescent="0.25">
      <c r="S3683" t="str">
        <f>_xlfn.CONCAT(ROUND(Samples!$A3683, 0), ", ", ROUND(Samples!$B3683, 0))</f>
        <v>-119, 36</v>
      </c>
      <c r="U3683" t="str">
        <f>_xlfn.CONCAT(ROUND(Samples!$A3683, 0), ROUND(Samples!$B3683, 0))</f>
        <v>-11936</v>
      </c>
    </row>
    <row r="3684" spans="19:21" x14ac:dyDescent="0.25">
      <c r="S3684" t="str">
        <f>_xlfn.CONCAT(ROUND(Samples!$A3684, 0), ", ", ROUND(Samples!$B3684, 0))</f>
        <v>-119, 36</v>
      </c>
      <c r="U3684" t="str">
        <f>_xlfn.CONCAT(ROUND(Samples!$A3684, 0), ROUND(Samples!$B3684, 0))</f>
        <v>-11936</v>
      </c>
    </row>
    <row r="3685" spans="19:21" x14ac:dyDescent="0.25">
      <c r="S3685" t="str">
        <f>_xlfn.CONCAT(ROUND(Samples!$A3685, 0), ", ", ROUND(Samples!$B3685, 0))</f>
        <v>-119, 36</v>
      </c>
      <c r="U3685" t="str">
        <f>_xlfn.CONCAT(ROUND(Samples!$A3685, 0), ROUND(Samples!$B3685, 0))</f>
        <v>-11936</v>
      </c>
    </row>
    <row r="3686" spans="19:21" x14ac:dyDescent="0.25">
      <c r="S3686" t="str">
        <f>_xlfn.CONCAT(ROUND(Samples!$A3686, 0), ", ", ROUND(Samples!$B3686, 0))</f>
        <v>-119, 36</v>
      </c>
      <c r="U3686" t="str">
        <f>_xlfn.CONCAT(ROUND(Samples!$A3686, 0), ROUND(Samples!$B3686, 0))</f>
        <v>-11936</v>
      </c>
    </row>
    <row r="3687" spans="19:21" x14ac:dyDescent="0.25">
      <c r="S3687" t="str">
        <f>_xlfn.CONCAT(ROUND(Samples!$A3687, 0), ", ", ROUND(Samples!$B3687, 0))</f>
        <v>-119, 36</v>
      </c>
      <c r="U3687" t="str">
        <f>_xlfn.CONCAT(ROUND(Samples!$A3687, 0), ROUND(Samples!$B3687, 0))</f>
        <v>-11936</v>
      </c>
    </row>
    <row r="3688" spans="19:21" x14ac:dyDescent="0.25">
      <c r="S3688" t="str">
        <f>_xlfn.CONCAT(ROUND(Samples!$A3688, 0), ", ", ROUND(Samples!$B3688, 0))</f>
        <v>-119, 36</v>
      </c>
      <c r="U3688" t="str">
        <f>_xlfn.CONCAT(ROUND(Samples!$A3688, 0), ROUND(Samples!$B3688, 0))</f>
        <v>-11936</v>
      </c>
    </row>
    <row r="3689" spans="19:21" x14ac:dyDescent="0.25">
      <c r="S3689" t="str">
        <f>_xlfn.CONCAT(ROUND(Samples!$A3689, 0), ", ", ROUND(Samples!$B3689, 0))</f>
        <v>-119, 36</v>
      </c>
      <c r="U3689" t="str">
        <f>_xlfn.CONCAT(ROUND(Samples!$A3689, 0), ROUND(Samples!$B3689, 0))</f>
        <v>-11936</v>
      </c>
    </row>
    <row r="3690" spans="19:21" x14ac:dyDescent="0.25">
      <c r="S3690" t="str">
        <f>_xlfn.CONCAT(ROUND(Samples!$A3690, 0), ", ", ROUND(Samples!$B3690, 0))</f>
        <v>-119, 36</v>
      </c>
      <c r="U3690" t="str">
        <f>_xlfn.CONCAT(ROUND(Samples!$A3690, 0), ROUND(Samples!$B3690, 0))</f>
        <v>-11936</v>
      </c>
    </row>
    <row r="3691" spans="19:21" x14ac:dyDescent="0.25">
      <c r="S3691" t="str">
        <f>_xlfn.CONCAT(ROUND(Samples!$A3691, 0), ", ", ROUND(Samples!$B3691, 0))</f>
        <v>-119, 36</v>
      </c>
      <c r="U3691" t="str">
        <f>_xlfn.CONCAT(ROUND(Samples!$A3691, 0), ROUND(Samples!$B3691, 0))</f>
        <v>-11936</v>
      </c>
    </row>
    <row r="3692" spans="19:21" x14ac:dyDescent="0.25">
      <c r="S3692" t="str">
        <f>_xlfn.CONCAT(ROUND(Samples!$A3692, 0), ", ", ROUND(Samples!$B3692, 0))</f>
        <v>-119, 36</v>
      </c>
      <c r="U3692" t="str">
        <f>_xlfn.CONCAT(ROUND(Samples!$A3692, 0), ROUND(Samples!$B3692, 0))</f>
        <v>-11936</v>
      </c>
    </row>
    <row r="3693" spans="19:21" x14ac:dyDescent="0.25">
      <c r="S3693" t="str">
        <f>_xlfn.CONCAT(ROUND(Samples!$A3693, 0), ", ", ROUND(Samples!$B3693, 0))</f>
        <v>-119, 36</v>
      </c>
      <c r="U3693" t="str">
        <f>_xlfn.CONCAT(ROUND(Samples!$A3693, 0), ROUND(Samples!$B3693, 0))</f>
        <v>-11936</v>
      </c>
    </row>
    <row r="3694" spans="19:21" x14ac:dyDescent="0.25">
      <c r="S3694" t="str">
        <f>_xlfn.CONCAT(ROUND(Samples!$A3694, 0), ", ", ROUND(Samples!$B3694, 0))</f>
        <v>-119, 36</v>
      </c>
      <c r="U3694" t="str">
        <f>_xlfn.CONCAT(ROUND(Samples!$A3694, 0), ROUND(Samples!$B3694, 0))</f>
        <v>-11936</v>
      </c>
    </row>
    <row r="3695" spans="19:21" x14ac:dyDescent="0.25">
      <c r="S3695" t="str">
        <f>_xlfn.CONCAT(ROUND(Samples!$A3695, 0), ", ", ROUND(Samples!$B3695, 0))</f>
        <v>-119, 36</v>
      </c>
      <c r="U3695" t="str">
        <f>_xlfn.CONCAT(ROUND(Samples!$A3695, 0), ROUND(Samples!$B3695, 0))</f>
        <v>-11936</v>
      </c>
    </row>
    <row r="3696" spans="19:21" x14ac:dyDescent="0.25">
      <c r="S3696" t="str">
        <f>_xlfn.CONCAT(ROUND(Samples!$A3696, 0), ", ", ROUND(Samples!$B3696, 0))</f>
        <v>-119, 36</v>
      </c>
      <c r="U3696" t="str">
        <f>_xlfn.CONCAT(ROUND(Samples!$A3696, 0), ROUND(Samples!$B3696, 0))</f>
        <v>-11936</v>
      </c>
    </row>
    <row r="3697" spans="19:21" x14ac:dyDescent="0.25">
      <c r="S3697" t="str">
        <f>_xlfn.CONCAT(ROUND(Samples!$A3697, 0), ", ", ROUND(Samples!$B3697, 0))</f>
        <v>-119, 36</v>
      </c>
      <c r="U3697" t="str">
        <f>_xlfn.CONCAT(ROUND(Samples!$A3697, 0), ROUND(Samples!$B3697, 0))</f>
        <v>-11936</v>
      </c>
    </row>
    <row r="3698" spans="19:21" x14ac:dyDescent="0.25">
      <c r="S3698" t="str">
        <f>_xlfn.CONCAT(ROUND(Samples!$A3698, 0), ", ", ROUND(Samples!$B3698, 0))</f>
        <v>-119, 36</v>
      </c>
      <c r="U3698" t="str">
        <f>_xlfn.CONCAT(ROUND(Samples!$A3698, 0), ROUND(Samples!$B3698, 0))</f>
        <v>-11936</v>
      </c>
    </row>
    <row r="3699" spans="19:21" x14ac:dyDescent="0.25">
      <c r="S3699" t="str">
        <f>_xlfn.CONCAT(ROUND(Samples!$A3699, 0), ", ", ROUND(Samples!$B3699, 0))</f>
        <v>-119, 36</v>
      </c>
      <c r="U3699" t="str">
        <f>_xlfn.CONCAT(ROUND(Samples!$A3699, 0), ROUND(Samples!$B3699, 0))</f>
        <v>-11936</v>
      </c>
    </row>
    <row r="3700" spans="19:21" x14ac:dyDescent="0.25">
      <c r="S3700" t="str">
        <f>_xlfn.CONCAT(ROUND(Samples!$A3700, 0), ", ", ROUND(Samples!$B3700, 0))</f>
        <v>-119, 36</v>
      </c>
      <c r="U3700" t="str">
        <f>_xlfn.CONCAT(ROUND(Samples!$A3700, 0), ROUND(Samples!$B3700, 0))</f>
        <v>-11936</v>
      </c>
    </row>
    <row r="3701" spans="19:21" x14ac:dyDescent="0.25">
      <c r="S3701" t="str">
        <f>_xlfn.CONCAT(ROUND(Samples!$A3701, 0), ", ", ROUND(Samples!$B3701, 0))</f>
        <v>-119, 36</v>
      </c>
      <c r="U3701" t="str">
        <f>_xlfn.CONCAT(ROUND(Samples!$A3701, 0), ROUND(Samples!$B3701, 0))</f>
        <v>-11936</v>
      </c>
    </row>
    <row r="3702" spans="19:21" x14ac:dyDescent="0.25">
      <c r="S3702" t="str">
        <f>_xlfn.CONCAT(ROUND(Samples!$A3702, 0), ", ", ROUND(Samples!$B3702, 0))</f>
        <v>-119, 36</v>
      </c>
      <c r="U3702" t="str">
        <f>_xlfn.CONCAT(ROUND(Samples!$A3702, 0), ROUND(Samples!$B3702, 0))</f>
        <v>-11936</v>
      </c>
    </row>
    <row r="3703" spans="19:21" x14ac:dyDescent="0.25">
      <c r="S3703" t="str">
        <f>_xlfn.CONCAT(ROUND(Samples!$A3703, 0), ", ", ROUND(Samples!$B3703, 0))</f>
        <v>-119, 36</v>
      </c>
      <c r="U3703" t="str">
        <f>_xlfn.CONCAT(ROUND(Samples!$A3703, 0), ROUND(Samples!$B3703, 0))</f>
        <v>-11936</v>
      </c>
    </row>
    <row r="3704" spans="19:21" x14ac:dyDescent="0.25">
      <c r="S3704" t="str">
        <f>_xlfn.CONCAT(ROUND(Samples!$A3704, 0), ", ", ROUND(Samples!$B3704, 0))</f>
        <v>-119, 36</v>
      </c>
      <c r="U3704" t="str">
        <f>_xlfn.CONCAT(ROUND(Samples!$A3704, 0), ROUND(Samples!$B3704, 0))</f>
        <v>-11936</v>
      </c>
    </row>
    <row r="3705" spans="19:21" x14ac:dyDescent="0.25">
      <c r="S3705" t="str">
        <f>_xlfn.CONCAT(ROUND(Samples!$A3705, 0), ", ", ROUND(Samples!$B3705, 0))</f>
        <v>-119, 36</v>
      </c>
      <c r="U3705" t="str">
        <f>_xlfn.CONCAT(ROUND(Samples!$A3705, 0), ROUND(Samples!$B3705, 0))</f>
        <v>-11936</v>
      </c>
    </row>
    <row r="3706" spans="19:21" x14ac:dyDescent="0.25">
      <c r="S3706" t="str">
        <f>_xlfn.CONCAT(ROUND(Samples!$A3706, 0), ", ", ROUND(Samples!$B3706, 0))</f>
        <v>-119, 36</v>
      </c>
      <c r="U3706" t="str">
        <f>_xlfn.CONCAT(ROUND(Samples!$A3706, 0), ROUND(Samples!$B3706, 0))</f>
        <v>-11936</v>
      </c>
    </row>
    <row r="3707" spans="19:21" x14ac:dyDescent="0.25">
      <c r="S3707" t="str">
        <f>_xlfn.CONCAT(ROUND(Samples!$A3707, 0), ", ", ROUND(Samples!$B3707, 0))</f>
        <v>-119, 36</v>
      </c>
      <c r="U3707" t="str">
        <f>_xlfn.CONCAT(ROUND(Samples!$A3707, 0), ROUND(Samples!$B3707, 0))</f>
        <v>-11936</v>
      </c>
    </row>
    <row r="3708" spans="19:21" x14ac:dyDescent="0.25">
      <c r="S3708" t="str">
        <f>_xlfn.CONCAT(ROUND(Samples!$A3708, 0), ", ", ROUND(Samples!$B3708, 0))</f>
        <v>-119, 36</v>
      </c>
      <c r="U3708" t="str">
        <f>_xlfn.CONCAT(ROUND(Samples!$A3708, 0), ROUND(Samples!$B3708, 0))</f>
        <v>-11936</v>
      </c>
    </row>
    <row r="3709" spans="19:21" x14ac:dyDescent="0.25">
      <c r="S3709" t="str">
        <f>_xlfn.CONCAT(ROUND(Samples!$A3709, 0), ", ", ROUND(Samples!$B3709, 0))</f>
        <v>-119, 36</v>
      </c>
      <c r="U3709" t="str">
        <f>_xlfn.CONCAT(ROUND(Samples!$A3709, 0), ROUND(Samples!$B3709, 0))</f>
        <v>-11936</v>
      </c>
    </row>
    <row r="3710" spans="19:21" x14ac:dyDescent="0.25">
      <c r="S3710" t="str">
        <f>_xlfn.CONCAT(ROUND(Samples!$A3710, 0), ", ", ROUND(Samples!$B3710, 0))</f>
        <v>-119, 36</v>
      </c>
      <c r="U3710" t="str">
        <f>_xlfn.CONCAT(ROUND(Samples!$A3710, 0), ROUND(Samples!$B3710, 0))</f>
        <v>-11936</v>
      </c>
    </row>
    <row r="3711" spans="19:21" x14ac:dyDescent="0.25">
      <c r="S3711" t="str">
        <f>_xlfn.CONCAT(ROUND(Samples!$A3711, 0), ", ", ROUND(Samples!$B3711, 0))</f>
        <v>-119, 36</v>
      </c>
      <c r="U3711" t="str">
        <f>_xlfn.CONCAT(ROUND(Samples!$A3711, 0), ROUND(Samples!$B3711, 0))</f>
        <v>-11936</v>
      </c>
    </row>
    <row r="3712" spans="19:21" x14ac:dyDescent="0.25">
      <c r="S3712" t="str">
        <f>_xlfn.CONCAT(ROUND(Samples!$A3712, 0), ", ", ROUND(Samples!$B3712, 0))</f>
        <v>-119, 36</v>
      </c>
      <c r="U3712" t="str">
        <f>_xlfn.CONCAT(ROUND(Samples!$A3712, 0), ROUND(Samples!$B3712, 0))</f>
        <v>-11936</v>
      </c>
    </row>
    <row r="3713" spans="19:21" x14ac:dyDescent="0.25">
      <c r="S3713" t="str">
        <f>_xlfn.CONCAT(ROUND(Samples!$A3713, 0), ", ", ROUND(Samples!$B3713, 0))</f>
        <v>-119, 36</v>
      </c>
      <c r="U3713" t="str">
        <f>_xlfn.CONCAT(ROUND(Samples!$A3713, 0), ROUND(Samples!$B3713, 0))</f>
        <v>-11936</v>
      </c>
    </row>
    <row r="3714" spans="19:21" x14ac:dyDescent="0.25">
      <c r="S3714" t="str">
        <f>_xlfn.CONCAT(ROUND(Samples!$A3714, 0), ", ", ROUND(Samples!$B3714, 0))</f>
        <v>-119, 36</v>
      </c>
      <c r="U3714" t="str">
        <f>_xlfn.CONCAT(ROUND(Samples!$A3714, 0), ROUND(Samples!$B3714, 0))</f>
        <v>-11936</v>
      </c>
    </row>
    <row r="3715" spans="19:21" x14ac:dyDescent="0.25">
      <c r="S3715" t="str">
        <f>_xlfn.CONCAT(ROUND(Samples!$A3715, 0), ", ", ROUND(Samples!$B3715, 0))</f>
        <v>-119, 36</v>
      </c>
      <c r="U3715" t="str">
        <f>_xlfn.CONCAT(ROUND(Samples!$A3715, 0), ROUND(Samples!$B3715, 0))</f>
        <v>-11936</v>
      </c>
    </row>
    <row r="3716" spans="19:21" x14ac:dyDescent="0.25">
      <c r="S3716" t="str">
        <f>_xlfn.CONCAT(ROUND(Samples!$A3716, 0), ", ", ROUND(Samples!$B3716, 0))</f>
        <v>-119, 36</v>
      </c>
      <c r="U3716" t="str">
        <f>_xlfn.CONCAT(ROUND(Samples!$A3716, 0), ROUND(Samples!$B3716, 0))</f>
        <v>-11936</v>
      </c>
    </row>
    <row r="3717" spans="19:21" x14ac:dyDescent="0.25">
      <c r="S3717" t="str">
        <f>_xlfn.CONCAT(ROUND(Samples!$A3717, 0), ", ", ROUND(Samples!$B3717, 0))</f>
        <v>-119, 36</v>
      </c>
      <c r="U3717" t="str">
        <f>_xlfn.CONCAT(ROUND(Samples!$A3717, 0), ROUND(Samples!$B3717, 0))</f>
        <v>-11936</v>
      </c>
    </row>
    <row r="3718" spans="19:21" x14ac:dyDescent="0.25">
      <c r="S3718" t="str">
        <f>_xlfn.CONCAT(ROUND(Samples!$A3718, 0), ", ", ROUND(Samples!$B3718, 0))</f>
        <v>-119, 36</v>
      </c>
      <c r="U3718" t="str">
        <f>_xlfn.CONCAT(ROUND(Samples!$A3718, 0), ROUND(Samples!$B3718, 0))</f>
        <v>-11936</v>
      </c>
    </row>
    <row r="3719" spans="19:21" x14ac:dyDescent="0.25">
      <c r="S3719" t="str">
        <f>_xlfn.CONCAT(ROUND(Samples!$A3719, 0), ", ", ROUND(Samples!$B3719, 0))</f>
        <v>-119, 36</v>
      </c>
      <c r="U3719" t="str">
        <f>_xlfn.CONCAT(ROUND(Samples!$A3719, 0), ROUND(Samples!$B3719, 0))</f>
        <v>-11936</v>
      </c>
    </row>
    <row r="3720" spans="19:21" x14ac:dyDescent="0.25">
      <c r="S3720" t="str">
        <f>_xlfn.CONCAT(ROUND(Samples!$A3720, 0), ", ", ROUND(Samples!$B3720, 0))</f>
        <v>-119, 36</v>
      </c>
      <c r="U3720" t="str">
        <f>_xlfn.CONCAT(ROUND(Samples!$A3720, 0), ROUND(Samples!$B3720, 0))</f>
        <v>-11936</v>
      </c>
    </row>
    <row r="3721" spans="19:21" x14ac:dyDescent="0.25">
      <c r="S3721" t="str">
        <f>_xlfn.CONCAT(ROUND(Samples!$A3721, 0), ", ", ROUND(Samples!$B3721, 0))</f>
        <v>-119, 36</v>
      </c>
      <c r="U3721" t="str">
        <f>_xlfn.CONCAT(ROUND(Samples!$A3721, 0), ROUND(Samples!$B3721, 0))</f>
        <v>-11936</v>
      </c>
    </row>
    <row r="3722" spans="19:21" x14ac:dyDescent="0.25">
      <c r="S3722" t="str">
        <f>_xlfn.CONCAT(ROUND(Samples!$A3722, 0), ", ", ROUND(Samples!$B3722, 0))</f>
        <v>-119, 36</v>
      </c>
      <c r="U3722" t="str">
        <f>_xlfn.CONCAT(ROUND(Samples!$A3722, 0), ROUND(Samples!$B3722, 0))</f>
        <v>-11936</v>
      </c>
    </row>
    <row r="3723" spans="19:21" x14ac:dyDescent="0.25">
      <c r="S3723" t="str">
        <f>_xlfn.CONCAT(ROUND(Samples!$A3723, 0), ", ", ROUND(Samples!$B3723, 0))</f>
        <v>-119, 36</v>
      </c>
      <c r="U3723" t="str">
        <f>_xlfn.CONCAT(ROUND(Samples!$A3723, 0), ROUND(Samples!$B3723, 0))</f>
        <v>-11936</v>
      </c>
    </row>
    <row r="3724" spans="19:21" x14ac:dyDescent="0.25">
      <c r="S3724" t="str">
        <f>_xlfn.CONCAT(ROUND(Samples!$A3724, 0), ", ", ROUND(Samples!$B3724, 0))</f>
        <v>-119, 36</v>
      </c>
      <c r="U3724" t="str">
        <f>_xlfn.CONCAT(ROUND(Samples!$A3724, 0), ROUND(Samples!$B3724, 0))</f>
        <v>-11936</v>
      </c>
    </row>
    <row r="3725" spans="19:21" x14ac:dyDescent="0.25">
      <c r="S3725" t="str">
        <f>_xlfn.CONCAT(ROUND(Samples!$A3725, 0), ", ", ROUND(Samples!$B3725, 0))</f>
        <v>-119, 36</v>
      </c>
      <c r="U3725" t="str">
        <f>_xlfn.CONCAT(ROUND(Samples!$A3725, 0), ROUND(Samples!$B3725, 0))</f>
        <v>-11936</v>
      </c>
    </row>
    <row r="3726" spans="19:21" x14ac:dyDescent="0.25">
      <c r="S3726" t="str">
        <f>_xlfn.CONCAT(ROUND(Samples!$A3726, 0), ", ", ROUND(Samples!$B3726, 0))</f>
        <v>-119, 36</v>
      </c>
      <c r="U3726" t="str">
        <f>_xlfn.CONCAT(ROUND(Samples!$A3726, 0), ROUND(Samples!$B3726, 0))</f>
        <v>-11936</v>
      </c>
    </row>
    <row r="3727" spans="19:21" x14ac:dyDescent="0.25">
      <c r="S3727" t="str">
        <f>_xlfn.CONCAT(ROUND(Samples!$A3727, 0), ", ", ROUND(Samples!$B3727, 0))</f>
        <v>-119, 36</v>
      </c>
      <c r="U3727" t="str">
        <f>_xlfn.CONCAT(ROUND(Samples!$A3727, 0), ROUND(Samples!$B3727, 0))</f>
        <v>-11936</v>
      </c>
    </row>
    <row r="3728" spans="19:21" x14ac:dyDescent="0.25">
      <c r="S3728" t="str">
        <f>_xlfn.CONCAT(ROUND(Samples!$A3728, 0), ", ", ROUND(Samples!$B3728, 0))</f>
        <v>-119, 36</v>
      </c>
      <c r="U3728" t="str">
        <f>_xlfn.CONCAT(ROUND(Samples!$A3728, 0), ROUND(Samples!$B3728, 0))</f>
        <v>-11936</v>
      </c>
    </row>
    <row r="3729" spans="19:21" x14ac:dyDescent="0.25">
      <c r="S3729" t="str">
        <f>_xlfn.CONCAT(ROUND(Samples!$A3729, 0), ", ", ROUND(Samples!$B3729, 0))</f>
        <v>-119, 36</v>
      </c>
      <c r="U3729" t="str">
        <f>_xlfn.CONCAT(ROUND(Samples!$A3729, 0), ROUND(Samples!$B3729, 0))</f>
        <v>-11936</v>
      </c>
    </row>
    <row r="3730" spans="19:21" x14ac:dyDescent="0.25">
      <c r="S3730" t="str">
        <f>_xlfn.CONCAT(ROUND(Samples!$A3730, 0), ", ", ROUND(Samples!$B3730, 0))</f>
        <v>-119, 36</v>
      </c>
      <c r="U3730" t="str">
        <f>_xlfn.CONCAT(ROUND(Samples!$A3730, 0), ROUND(Samples!$B3730, 0))</f>
        <v>-11936</v>
      </c>
    </row>
    <row r="3731" spans="19:21" x14ac:dyDescent="0.25">
      <c r="S3731" t="str">
        <f>_xlfn.CONCAT(ROUND(Samples!$A3731, 0), ", ", ROUND(Samples!$B3731, 0))</f>
        <v>-119, 36</v>
      </c>
      <c r="U3731" t="str">
        <f>_xlfn.CONCAT(ROUND(Samples!$A3731, 0), ROUND(Samples!$B3731, 0))</f>
        <v>-11936</v>
      </c>
    </row>
    <row r="3732" spans="19:21" x14ac:dyDescent="0.25">
      <c r="S3732" t="str">
        <f>_xlfn.CONCAT(ROUND(Samples!$A3732, 0), ", ", ROUND(Samples!$B3732, 0))</f>
        <v>-119, 36</v>
      </c>
      <c r="U3732" t="str">
        <f>_xlfn.CONCAT(ROUND(Samples!$A3732, 0), ROUND(Samples!$B3732, 0))</f>
        <v>-11936</v>
      </c>
    </row>
    <row r="3733" spans="19:21" x14ac:dyDescent="0.25">
      <c r="S3733" t="str">
        <f>_xlfn.CONCAT(ROUND(Samples!$A3733, 0), ", ", ROUND(Samples!$B3733, 0))</f>
        <v>-119, 36</v>
      </c>
      <c r="U3733" t="str">
        <f>_xlfn.CONCAT(ROUND(Samples!$A3733, 0), ROUND(Samples!$B3733, 0))</f>
        <v>-11936</v>
      </c>
    </row>
    <row r="3734" spans="19:21" x14ac:dyDescent="0.25">
      <c r="S3734" t="str">
        <f>_xlfn.CONCAT(ROUND(Samples!$A3734, 0), ", ", ROUND(Samples!$B3734, 0))</f>
        <v>-119, 36</v>
      </c>
      <c r="U3734" t="str">
        <f>_xlfn.CONCAT(ROUND(Samples!$A3734, 0), ROUND(Samples!$B3734, 0))</f>
        <v>-11936</v>
      </c>
    </row>
    <row r="3735" spans="19:21" x14ac:dyDescent="0.25">
      <c r="S3735" t="str">
        <f>_xlfn.CONCAT(ROUND(Samples!$A3735, 0), ", ", ROUND(Samples!$B3735, 0))</f>
        <v>-119, 36</v>
      </c>
      <c r="U3735" t="str">
        <f>_xlfn.CONCAT(ROUND(Samples!$A3735, 0), ROUND(Samples!$B3735, 0))</f>
        <v>-11936</v>
      </c>
    </row>
    <row r="3736" spans="19:21" x14ac:dyDescent="0.25">
      <c r="S3736" t="str">
        <f>_xlfn.CONCAT(ROUND(Samples!$A3736, 0), ", ", ROUND(Samples!$B3736, 0))</f>
        <v>-119, 36</v>
      </c>
      <c r="U3736" t="str">
        <f>_xlfn.CONCAT(ROUND(Samples!$A3736, 0), ROUND(Samples!$B3736, 0))</f>
        <v>-11936</v>
      </c>
    </row>
    <row r="3737" spans="19:21" x14ac:dyDescent="0.25">
      <c r="S3737" t="str">
        <f>_xlfn.CONCAT(ROUND(Samples!$A3737, 0), ", ", ROUND(Samples!$B3737, 0))</f>
        <v>-119, 36</v>
      </c>
      <c r="U3737" t="str">
        <f>_xlfn.CONCAT(ROUND(Samples!$A3737, 0), ROUND(Samples!$B3737, 0))</f>
        <v>-11936</v>
      </c>
    </row>
    <row r="3738" spans="19:21" x14ac:dyDescent="0.25">
      <c r="S3738" t="str">
        <f>_xlfn.CONCAT(ROUND(Samples!$A3738, 0), ", ", ROUND(Samples!$B3738, 0))</f>
        <v>-119, 36</v>
      </c>
      <c r="U3738" t="str">
        <f>_xlfn.CONCAT(ROUND(Samples!$A3738, 0), ROUND(Samples!$B3738, 0))</f>
        <v>-11936</v>
      </c>
    </row>
    <row r="3739" spans="19:21" x14ac:dyDescent="0.25">
      <c r="S3739" t="str">
        <f>_xlfn.CONCAT(ROUND(Samples!$A3739, 0), ", ", ROUND(Samples!$B3739, 0))</f>
        <v>-119, 36</v>
      </c>
      <c r="U3739" t="str">
        <f>_xlfn.CONCAT(ROUND(Samples!$A3739, 0), ROUND(Samples!$B3739, 0))</f>
        <v>-11936</v>
      </c>
    </row>
    <row r="3740" spans="19:21" x14ac:dyDescent="0.25">
      <c r="S3740" t="str">
        <f>_xlfn.CONCAT(ROUND(Samples!$A3740, 0), ", ", ROUND(Samples!$B3740, 0))</f>
        <v>-119, 36</v>
      </c>
      <c r="U3740" t="str">
        <f>_xlfn.CONCAT(ROUND(Samples!$A3740, 0), ROUND(Samples!$B3740, 0))</f>
        <v>-11936</v>
      </c>
    </row>
    <row r="3741" spans="19:21" x14ac:dyDescent="0.25">
      <c r="S3741" t="str">
        <f>_xlfn.CONCAT(ROUND(Samples!$A3741, 0), ", ", ROUND(Samples!$B3741, 0))</f>
        <v>-119, 36</v>
      </c>
      <c r="U3741" t="str">
        <f>_xlfn.CONCAT(ROUND(Samples!$A3741, 0), ROUND(Samples!$B3741, 0))</f>
        <v>-11936</v>
      </c>
    </row>
    <row r="3742" spans="19:21" x14ac:dyDescent="0.25">
      <c r="S3742" t="str">
        <f>_xlfn.CONCAT(ROUND(Samples!$A3742, 0), ", ", ROUND(Samples!$B3742, 0))</f>
        <v>-119, 36</v>
      </c>
      <c r="U3742" t="str">
        <f>_xlfn.CONCAT(ROUND(Samples!$A3742, 0), ROUND(Samples!$B3742, 0))</f>
        <v>-11936</v>
      </c>
    </row>
    <row r="3743" spans="19:21" x14ac:dyDescent="0.25">
      <c r="S3743" t="str">
        <f>_xlfn.CONCAT(ROUND(Samples!$A3743, 0), ", ", ROUND(Samples!$B3743, 0))</f>
        <v>-119, 36</v>
      </c>
      <c r="U3743" t="str">
        <f>_xlfn.CONCAT(ROUND(Samples!$A3743, 0), ROUND(Samples!$B3743, 0))</f>
        <v>-11936</v>
      </c>
    </row>
    <row r="3744" spans="19:21" x14ac:dyDescent="0.25">
      <c r="S3744" t="str">
        <f>_xlfn.CONCAT(ROUND(Samples!$A3744, 0), ", ", ROUND(Samples!$B3744, 0))</f>
        <v>-119, 36</v>
      </c>
      <c r="U3744" t="str">
        <f>_xlfn.CONCAT(ROUND(Samples!$A3744, 0), ROUND(Samples!$B3744, 0))</f>
        <v>-11936</v>
      </c>
    </row>
    <row r="3745" spans="19:21" x14ac:dyDescent="0.25">
      <c r="S3745" t="str">
        <f>_xlfn.CONCAT(ROUND(Samples!$A3745, 0), ", ", ROUND(Samples!$B3745, 0))</f>
        <v>-119, 36</v>
      </c>
      <c r="U3745" t="str">
        <f>_xlfn.CONCAT(ROUND(Samples!$A3745, 0), ROUND(Samples!$B3745, 0))</f>
        <v>-11936</v>
      </c>
    </row>
    <row r="3746" spans="19:21" x14ac:dyDescent="0.25">
      <c r="S3746" t="str">
        <f>_xlfn.CONCAT(ROUND(Samples!$A3746, 0), ", ", ROUND(Samples!$B3746, 0))</f>
        <v>-119, 36</v>
      </c>
      <c r="U3746" t="str">
        <f>_xlfn.CONCAT(ROUND(Samples!$A3746, 0), ROUND(Samples!$B3746, 0))</f>
        <v>-11936</v>
      </c>
    </row>
    <row r="3747" spans="19:21" x14ac:dyDescent="0.25">
      <c r="S3747" t="str">
        <f>_xlfn.CONCAT(ROUND(Samples!$A3747, 0), ", ", ROUND(Samples!$B3747, 0))</f>
        <v>-119, 36</v>
      </c>
      <c r="U3747" t="str">
        <f>_xlfn.CONCAT(ROUND(Samples!$A3747, 0), ROUND(Samples!$B3747, 0))</f>
        <v>-11936</v>
      </c>
    </row>
    <row r="3748" spans="19:21" x14ac:dyDescent="0.25">
      <c r="S3748" t="str">
        <f>_xlfn.CONCAT(ROUND(Samples!$A3748, 0), ", ", ROUND(Samples!$B3748, 0))</f>
        <v>-119, 36</v>
      </c>
      <c r="U3748" t="str">
        <f>_xlfn.CONCAT(ROUND(Samples!$A3748, 0), ROUND(Samples!$B3748, 0))</f>
        <v>-11936</v>
      </c>
    </row>
    <row r="3749" spans="19:21" x14ac:dyDescent="0.25">
      <c r="S3749" t="str">
        <f>_xlfn.CONCAT(ROUND(Samples!$A3749, 0), ", ", ROUND(Samples!$B3749, 0))</f>
        <v>-119, 36</v>
      </c>
      <c r="U3749" t="str">
        <f>_xlfn.CONCAT(ROUND(Samples!$A3749, 0), ROUND(Samples!$B3749, 0))</f>
        <v>-11936</v>
      </c>
    </row>
    <row r="3750" spans="19:21" x14ac:dyDescent="0.25">
      <c r="S3750" t="str">
        <f>_xlfn.CONCAT(ROUND(Samples!$A3750, 0), ", ", ROUND(Samples!$B3750, 0))</f>
        <v>-119, 36</v>
      </c>
      <c r="U3750" t="str">
        <f>_xlfn.CONCAT(ROUND(Samples!$A3750, 0), ROUND(Samples!$B3750, 0))</f>
        <v>-11936</v>
      </c>
    </row>
    <row r="3751" spans="19:21" x14ac:dyDescent="0.25">
      <c r="S3751" t="str">
        <f>_xlfn.CONCAT(ROUND(Samples!$A3751, 0), ", ", ROUND(Samples!$B3751, 0))</f>
        <v>-119, 36</v>
      </c>
      <c r="U3751" t="str">
        <f>_xlfn.CONCAT(ROUND(Samples!$A3751, 0), ROUND(Samples!$B3751, 0))</f>
        <v>-11936</v>
      </c>
    </row>
    <row r="3752" spans="19:21" x14ac:dyDescent="0.25">
      <c r="S3752" t="str">
        <f>_xlfn.CONCAT(ROUND(Samples!$A3752, 0), ", ", ROUND(Samples!$B3752, 0))</f>
        <v>-119, 36</v>
      </c>
      <c r="U3752" t="str">
        <f>_xlfn.CONCAT(ROUND(Samples!$A3752, 0), ROUND(Samples!$B3752, 0))</f>
        <v>-11936</v>
      </c>
    </row>
    <row r="3753" spans="19:21" x14ac:dyDescent="0.25">
      <c r="S3753" t="str">
        <f>_xlfn.CONCAT(ROUND(Samples!$A3753, 0), ", ", ROUND(Samples!$B3753, 0))</f>
        <v>-119, 36</v>
      </c>
      <c r="U3753" t="str">
        <f>_xlfn.CONCAT(ROUND(Samples!$A3753, 0), ROUND(Samples!$B3753, 0))</f>
        <v>-11936</v>
      </c>
    </row>
    <row r="3754" spans="19:21" x14ac:dyDescent="0.25">
      <c r="S3754" t="str">
        <f>_xlfn.CONCAT(ROUND(Samples!$A3754, 0), ", ", ROUND(Samples!$B3754, 0))</f>
        <v>-119, 36</v>
      </c>
      <c r="U3754" t="str">
        <f>_xlfn.CONCAT(ROUND(Samples!$A3754, 0), ROUND(Samples!$B3754, 0))</f>
        <v>-11936</v>
      </c>
    </row>
    <row r="3755" spans="19:21" x14ac:dyDescent="0.25">
      <c r="S3755" t="str">
        <f>_xlfn.CONCAT(ROUND(Samples!$A3755, 0), ", ", ROUND(Samples!$B3755, 0))</f>
        <v>-119, 36</v>
      </c>
      <c r="U3755" t="str">
        <f>_xlfn.CONCAT(ROUND(Samples!$A3755, 0), ROUND(Samples!$B3755, 0))</f>
        <v>-11936</v>
      </c>
    </row>
    <row r="3756" spans="19:21" x14ac:dyDescent="0.25">
      <c r="S3756" t="str">
        <f>_xlfn.CONCAT(ROUND(Samples!$A3756, 0), ", ", ROUND(Samples!$B3756, 0))</f>
        <v>-119, 36</v>
      </c>
      <c r="U3756" t="str">
        <f>_xlfn.CONCAT(ROUND(Samples!$A3756, 0), ROUND(Samples!$B3756, 0))</f>
        <v>-11936</v>
      </c>
    </row>
    <row r="3757" spans="19:21" x14ac:dyDescent="0.25">
      <c r="S3757" t="str">
        <f>_xlfn.CONCAT(ROUND(Samples!$A3757, 0), ", ", ROUND(Samples!$B3757, 0))</f>
        <v>-119, 36</v>
      </c>
      <c r="U3757" t="str">
        <f>_xlfn.CONCAT(ROUND(Samples!$A3757, 0), ROUND(Samples!$B3757, 0))</f>
        <v>-11936</v>
      </c>
    </row>
    <row r="3758" spans="19:21" x14ac:dyDescent="0.25">
      <c r="S3758" t="str">
        <f>_xlfn.CONCAT(ROUND(Samples!$A3758, 0), ", ", ROUND(Samples!$B3758, 0))</f>
        <v>-119, 36</v>
      </c>
      <c r="U3758" t="str">
        <f>_xlfn.CONCAT(ROUND(Samples!$A3758, 0), ROUND(Samples!$B3758, 0))</f>
        <v>-11936</v>
      </c>
    </row>
    <row r="3759" spans="19:21" x14ac:dyDescent="0.25">
      <c r="S3759" t="str">
        <f>_xlfn.CONCAT(ROUND(Samples!$A3759, 0), ", ", ROUND(Samples!$B3759, 0))</f>
        <v>-119, 36</v>
      </c>
      <c r="U3759" t="str">
        <f>_xlfn.CONCAT(ROUND(Samples!$A3759, 0), ROUND(Samples!$B3759, 0))</f>
        <v>-11936</v>
      </c>
    </row>
    <row r="3760" spans="19:21" x14ac:dyDescent="0.25">
      <c r="S3760" t="str">
        <f>_xlfn.CONCAT(ROUND(Samples!$A3760, 0), ", ", ROUND(Samples!$B3760, 0))</f>
        <v>-119, 36</v>
      </c>
      <c r="U3760" t="str">
        <f>_xlfn.CONCAT(ROUND(Samples!$A3760, 0), ROUND(Samples!$B3760, 0))</f>
        <v>-11936</v>
      </c>
    </row>
    <row r="3761" spans="19:21" x14ac:dyDescent="0.25">
      <c r="S3761" t="str">
        <f>_xlfn.CONCAT(ROUND(Samples!$A3761, 0), ", ", ROUND(Samples!$B3761, 0))</f>
        <v>-119, 36</v>
      </c>
      <c r="U3761" t="str">
        <f>_xlfn.CONCAT(ROUND(Samples!$A3761, 0), ROUND(Samples!$B3761, 0))</f>
        <v>-11936</v>
      </c>
    </row>
    <row r="3762" spans="19:21" x14ac:dyDescent="0.25">
      <c r="S3762" t="str">
        <f>_xlfn.CONCAT(ROUND(Samples!$A3762, 0), ", ", ROUND(Samples!$B3762, 0))</f>
        <v>-119, 36</v>
      </c>
      <c r="U3762" t="str">
        <f>_xlfn.CONCAT(ROUND(Samples!$A3762, 0), ROUND(Samples!$B3762, 0))</f>
        <v>-11936</v>
      </c>
    </row>
    <row r="3763" spans="19:21" x14ac:dyDescent="0.25">
      <c r="S3763" t="str">
        <f>_xlfn.CONCAT(ROUND(Samples!$A3763, 0), ", ", ROUND(Samples!$B3763, 0))</f>
        <v>-119, 36</v>
      </c>
      <c r="U3763" t="str">
        <f>_xlfn.CONCAT(ROUND(Samples!$A3763, 0), ROUND(Samples!$B3763, 0))</f>
        <v>-11936</v>
      </c>
    </row>
    <row r="3764" spans="19:21" x14ac:dyDescent="0.25">
      <c r="S3764" t="str">
        <f>_xlfn.CONCAT(ROUND(Samples!$A3764, 0), ", ", ROUND(Samples!$B3764, 0))</f>
        <v>-119, 36</v>
      </c>
      <c r="U3764" t="str">
        <f>_xlfn.CONCAT(ROUND(Samples!$A3764, 0), ROUND(Samples!$B3764, 0))</f>
        <v>-11936</v>
      </c>
    </row>
    <row r="3765" spans="19:21" x14ac:dyDescent="0.25">
      <c r="S3765" t="str">
        <f>_xlfn.CONCAT(ROUND(Samples!$A3765, 0), ", ", ROUND(Samples!$B3765, 0))</f>
        <v>-119, 36</v>
      </c>
      <c r="U3765" t="str">
        <f>_xlfn.CONCAT(ROUND(Samples!$A3765, 0), ROUND(Samples!$B3765, 0))</f>
        <v>-11936</v>
      </c>
    </row>
    <row r="3766" spans="19:21" x14ac:dyDescent="0.25">
      <c r="S3766" t="str">
        <f>_xlfn.CONCAT(ROUND(Samples!$A3766, 0), ", ", ROUND(Samples!$B3766, 0))</f>
        <v>-119, 36</v>
      </c>
      <c r="U3766" t="str">
        <f>_xlfn.CONCAT(ROUND(Samples!$A3766, 0), ROUND(Samples!$B3766, 0))</f>
        <v>-11936</v>
      </c>
    </row>
    <row r="3767" spans="19:21" x14ac:dyDescent="0.25">
      <c r="S3767" t="str">
        <f>_xlfn.CONCAT(ROUND(Samples!$A3767, 0), ", ", ROUND(Samples!$B3767, 0))</f>
        <v>-119, 36</v>
      </c>
      <c r="U3767" t="str">
        <f>_xlfn.CONCAT(ROUND(Samples!$A3767, 0), ROUND(Samples!$B3767, 0))</f>
        <v>-11936</v>
      </c>
    </row>
    <row r="3768" spans="19:21" x14ac:dyDescent="0.25">
      <c r="S3768" t="str">
        <f>_xlfn.CONCAT(ROUND(Samples!$A3768, 0), ", ", ROUND(Samples!$B3768, 0))</f>
        <v>-119, 36</v>
      </c>
      <c r="U3768" t="str">
        <f>_xlfn.CONCAT(ROUND(Samples!$A3768, 0), ROUND(Samples!$B3768, 0))</f>
        <v>-11936</v>
      </c>
    </row>
    <row r="3769" spans="19:21" x14ac:dyDescent="0.25">
      <c r="S3769" t="str">
        <f>_xlfn.CONCAT(ROUND(Samples!$A3769, 0), ", ", ROUND(Samples!$B3769, 0))</f>
        <v>-119, 36</v>
      </c>
      <c r="U3769" t="str">
        <f>_xlfn.CONCAT(ROUND(Samples!$A3769, 0), ROUND(Samples!$B3769, 0))</f>
        <v>-11936</v>
      </c>
    </row>
    <row r="3770" spans="19:21" x14ac:dyDescent="0.25">
      <c r="S3770" t="str">
        <f>_xlfn.CONCAT(ROUND(Samples!$A3770, 0), ", ", ROUND(Samples!$B3770, 0))</f>
        <v>-119, 36</v>
      </c>
      <c r="U3770" t="str">
        <f>_xlfn.CONCAT(ROUND(Samples!$A3770, 0), ROUND(Samples!$B3770, 0))</f>
        <v>-11936</v>
      </c>
    </row>
    <row r="3771" spans="19:21" x14ac:dyDescent="0.25">
      <c r="S3771" t="str">
        <f>_xlfn.CONCAT(ROUND(Samples!$A3771, 0), ", ", ROUND(Samples!$B3771, 0))</f>
        <v>-119, 36</v>
      </c>
      <c r="U3771" t="str">
        <f>_xlfn.CONCAT(ROUND(Samples!$A3771, 0), ROUND(Samples!$B3771, 0))</f>
        <v>-11936</v>
      </c>
    </row>
    <row r="3772" spans="19:21" x14ac:dyDescent="0.25">
      <c r="S3772" t="str">
        <f>_xlfn.CONCAT(ROUND(Samples!$A3772, 0), ", ", ROUND(Samples!$B3772, 0))</f>
        <v>-119, 36</v>
      </c>
      <c r="U3772" t="str">
        <f>_xlfn.CONCAT(ROUND(Samples!$A3772, 0), ROUND(Samples!$B3772, 0))</f>
        <v>-11936</v>
      </c>
    </row>
    <row r="3773" spans="19:21" x14ac:dyDescent="0.25">
      <c r="S3773" t="str">
        <f>_xlfn.CONCAT(ROUND(Samples!$A3773, 0), ", ", ROUND(Samples!$B3773, 0))</f>
        <v>-119, 36</v>
      </c>
      <c r="U3773" t="str">
        <f>_xlfn.CONCAT(ROUND(Samples!$A3773, 0), ROUND(Samples!$B3773, 0))</f>
        <v>-11936</v>
      </c>
    </row>
    <row r="3774" spans="19:21" x14ac:dyDescent="0.25">
      <c r="S3774" t="str">
        <f>_xlfn.CONCAT(ROUND(Samples!$A3774, 0), ", ", ROUND(Samples!$B3774, 0))</f>
        <v>-119, 37</v>
      </c>
      <c r="U3774" t="str">
        <f>_xlfn.CONCAT(ROUND(Samples!$A3774, 0), ROUND(Samples!$B3774, 0))</f>
        <v>-11937</v>
      </c>
    </row>
    <row r="3775" spans="19:21" x14ac:dyDescent="0.25">
      <c r="S3775" t="str">
        <f>_xlfn.CONCAT(ROUND(Samples!$A3775, 0), ", ", ROUND(Samples!$B3775, 0))</f>
        <v>-119, 37</v>
      </c>
      <c r="U3775" t="str">
        <f>_xlfn.CONCAT(ROUND(Samples!$A3775, 0), ROUND(Samples!$B3775, 0))</f>
        <v>-11937</v>
      </c>
    </row>
    <row r="3776" spans="19:21" x14ac:dyDescent="0.25">
      <c r="S3776" t="str">
        <f>_xlfn.CONCAT(ROUND(Samples!$A3776, 0), ", ", ROUND(Samples!$B3776, 0))</f>
        <v>-119, 37</v>
      </c>
      <c r="U3776" t="str">
        <f>_xlfn.CONCAT(ROUND(Samples!$A3776, 0), ROUND(Samples!$B3776, 0))</f>
        <v>-11937</v>
      </c>
    </row>
    <row r="3777" spans="19:21" x14ac:dyDescent="0.25">
      <c r="S3777" t="str">
        <f>_xlfn.CONCAT(ROUND(Samples!$A3777, 0), ", ", ROUND(Samples!$B3777, 0))</f>
        <v>-119, 37</v>
      </c>
      <c r="U3777" t="str">
        <f>_xlfn.CONCAT(ROUND(Samples!$A3777, 0), ROUND(Samples!$B3777, 0))</f>
        <v>-11937</v>
      </c>
    </row>
    <row r="3778" spans="19:21" x14ac:dyDescent="0.25">
      <c r="S3778" t="str">
        <f>_xlfn.CONCAT(ROUND(Samples!$A3778, 0), ", ", ROUND(Samples!$B3778, 0))</f>
        <v>-119, 37</v>
      </c>
      <c r="U3778" t="str">
        <f>_xlfn.CONCAT(ROUND(Samples!$A3778, 0), ROUND(Samples!$B3778, 0))</f>
        <v>-11937</v>
      </c>
    </row>
    <row r="3779" spans="19:21" x14ac:dyDescent="0.25">
      <c r="S3779" t="str">
        <f>_xlfn.CONCAT(ROUND(Samples!$A3779, 0), ", ", ROUND(Samples!$B3779, 0))</f>
        <v>-119, 37</v>
      </c>
      <c r="U3779" t="str">
        <f>_xlfn.CONCAT(ROUND(Samples!$A3779, 0), ROUND(Samples!$B3779, 0))</f>
        <v>-11937</v>
      </c>
    </row>
    <row r="3780" spans="19:21" x14ac:dyDescent="0.25">
      <c r="S3780" t="str">
        <f>_xlfn.CONCAT(ROUND(Samples!$A3780, 0), ", ", ROUND(Samples!$B3780, 0))</f>
        <v>-119, 37</v>
      </c>
      <c r="U3780" t="str">
        <f>_xlfn.CONCAT(ROUND(Samples!$A3780, 0), ROUND(Samples!$B3780, 0))</f>
        <v>-11937</v>
      </c>
    </row>
    <row r="3781" spans="19:21" x14ac:dyDescent="0.25">
      <c r="S3781" t="str">
        <f>_xlfn.CONCAT(ROUND(Samples!$A3781, 0), ", ", ROUND(Samples!$B3781, 0))</f>
        <v>-119, 37</v>
      </c>
      <c r="U3781" t="str">
        <f>_xlfn.CONCAT(ROUND(Samples!$A3781, 0), ROUND(Samples!$B3781, 0))</f>
        <v>-11937</v>
      </c>
    </row>
    <row r="3782" spans="19:21" x14ac:dyDescent="0.25">
      <c r="S3782" t="str">
        <f>_xlfn.CONCAT(ROUND(Samples!$A3782, 0), ", ", ROUND(Samples!$B3782, 0))</f>
        <v>-119, 37</v>
      </c>
      <c r="U3782" t="str">
        <f>_xlfn.CONCAT(ROUND(Samples!$A3782, 0), ROUND(Samples!$B3782, 0))</f>
        <v>-11937</v>
      </c>
    </row>
    <row r="3783" spans="19:21" x14ac:dyDescent="0.25">
      <c r="S3783" t="str">
        <f>_xlfn.CONCAT(ROUND(Samples!$A3783, 0), ", ", ROUND(Samples!$B3783, 0))</f>
        <v>-119, 37</v>
      </c>
      <c r="U3783" t="str">
        <f>_xlfn.CONCAT(ROUND(Samples!$A3783, 0), ROUND(Samples!$B3783, 0))</f>
        <v>-11937</v>
      </c>
    </row>
    <row r="3784" spans="19:21" x14ac:dyDescent="0.25">
      <c r="S3784" t="str">
        <f>_xlfn.CONCAT(ROUND(Samples!$A3784, 0), ", ", ROUND(Samples!$B3784, 0))</f>
        <v>-119, 37</v>
      </c>
      <c r="U3784" t="str">
        <f>_xlfn.CONCAT(ROUND(Samples!$A3784, 0), ROUND(Samples!$B3784, 0))</f>
        <v>-11937</v>
      </c>
    </row>
    <row r="3785" spans="19:21" x14ac:dyDescent="0.25">
      <c r="S3785" t="str">
        <f>_xlfn.CONCAT(ROUND(Samples!$A3785, 0), ", ", ROUND(Samples!$B3785, 0))</f>
        <v>-119, 37</v>
      </c>
      <c r="U3785" t="str">
        <f>_xlfn.CONCAT(ROUND(Samples!$A3785, 0), ROUND(Samples!$B3785, 0))</f>
        <v>-11937</v>
      </c>
    </row>
    <row r="3786" spans="19:21" x14ac:dyDescent="0.25">
      <c r="S3786" t="str">
        <f>_xlfn.CONCAT(ROUND(Samples!$A3786, 0), ", ", ROUND(Samples!$B3786, 0))</f>
        <v>-119, 37</v>
      </c>
      <c r="U3786" t="str">
        <f>_xlfn.CONCAT(ROUND(Samples!$A3786, 0), ROUND(Samples!$B3786, 0))</f>
        <v>-11937</v>
      </c>
    </row>
    <row r="3787" spans="19:21" x14ac:dyDescent="0.25">
      <c r="S3787" t="str">
        <f>_xlfn.CONCAT(ROUND(Samples!$A3787, 0), ", ", ROUND(Samples!$B3787, 0))</f>
        <v>-119, 37</v>
      </c>
      <c r="U3787" t="str">
        <f>_xlfn.CONCAT(ROUND(Samples!$A3787, 0), ROUND(Samples!$B3787, 0))</f>
        <v>-11937</v>
      </c>
    </row>
    <row r="3788" spans="19:21" x14ac:dyDescent="0.25">
      <c r="S3788" t="str">
        <f>_xlfn.CONCAT(ROUND(Samples!$A3788, 0), ", ", ROUND(Samples!$B3788, 0))</f>
        <v>-119, 37</v>
      </c>
      <c r="U3788" t="str">
        <f>_xlfn.CONCAT(ROUND(Samples!$A3788, 0), ROUND(Samples!$B3788, 0))</f>
        <v>-11937</v>
      </c>
    </row>
    <row r="3789" spans="19:21" x14ac:dyDescent="0.25">
      <c r="S3789" t="str">
        <f>_xlfn.CONCAT(ROUND(Samples!$A3789, 0), ", ", ROUND(Samples!$B3789, 0))</f>
        <v>-119, 37</v>
      </c>
      <c r="U3789" t="str">
        <f>_xlfn.CONCAT(ROUND(Samples!$A3789, 0), ROUND(Samples!$B3789, 0))</f>
        <v>-11937</v>
      </c>
    </row>
    <row r="3790" spans="19:21" x14ac:dyDescent="0.25">
      <c r="S3790" t="str">
        <f>_xlfn.CONCAT(ROUND(Samples!$A3790, 0), ", ", ROUND(Samples!$B3790, 0))</f>
        <v>-119, 37</v>
      </c>
      <c r="U3790" t="str">
        <f>_xlfn.CONCAT(ROUND(Samples!$A3790, 0), ROUND(Samples!$B3790, 0))</f>
        <v>-11937</v>
      </c>
    </row>
    <row r="3791" spans="19:21" x14ac:dyDescent="0.25">
      <c r="S3791" t="str">
        <f>_xlfn.CONCAT(ROUND(Samples!$A3791, 0), ", ", ROUND(Samples!$B3791, 0))</f>
        <v>-119, 37</v>
      </c>
      <c r="U3791" t="str">
        <f>_xlfn.CONCAT(ROUND(Samples!$A3791, 0), ROUND(Samples!$B3791, 0))</f>
        <v>-11937</v>
      </c>
    </row>
    <row r="3792" spans="19:21" x14ac:dyDescent="0.25">
      <c r="S3792" t="str">
        <f>_xlfn.CONCAT(ROUND(Samples!$A3792, 0), ", ", ROUND(Samples!$B3792, 0))</f>
        <v>-119, 37</v>
      </c>
      <c r="U3792" t="str">
        <f>_xlfn.CONCAT(ROUND(Samples!$A3792, 0), ROUND(Samples!$B3792, 0))</f>
        <v>-11937</v>
      </c>
    </row>
    <row r="3793" spans="19:21" x14ac:dyDescent="0.25">
      <c r="S3793" t="str">
        <f>_xlfn.CONCAT(ROUND(Samples!$A3793, 0), ", ", ROUND(Samples!$B3793, 0))</f>
        <v>-119, 37</v>
      </c>
      <c r="U3793" t="str">
        <f>_xlfn.CONCAT(ROUND(Samples!$A3793, 0), ROUND(Samples!$B3793, 0))</f>
        <v>-11937</v>
      </c>
    </row>
    <row r="3794" spans="19:21" x14ac:dyDescent="0.25">
      <c r="S3794" t="str">
        <f>_xlfn.CONCAT(ROUND(Samples!$A3794, 0), ", ", ROUND(Samples!$B3794, 0))</f>
        <v>-119, 37</v>
      </c>
      <c r="U3794" t="str">
        <f>_xlfn.CONCAT(ROUND(Samples!$A3794, 0), ROUND(Samples!$B3794, 0))</f>
        <v>-11937</v>
      </c>
    </row>
    <row r="3795" spans="19:21" x14ac:dyDescent="0.25">
      <c r="S3795" t="str">
        <f>_xlfn.CONCAT(ROUND(Samples!$A3795, 0), ", ", ROUND(Samples!$B3795, 0))</f>
        <v>-119, 37</v>
      </c>
      <c r="U3795" t="str">
        <f>_xlfn.CONCAT(ROUND(Samples!$A3795, 0), ROUND(Samples!$B3795, 0))</f>
        <v>-11937</v>
      </c>
    </row>
    <row r="3796" spans="19:21" x14ac:dyDescent="0.25">
      <c r="S3796" t="str">
        <f>_xlfn.CONCAT(ROUND(Samples!$A3796, 0), ", ", ROUND(Samples!$B3796, 0))</f>
        <v>-119, 37</v>
      </c>
      <c r="U3796" t="str">
        <f>_xlfn.CONCAT(ROUND(Samples!$A3796, 0), ROUND(Samples!$B3796, 0))</f>
        <v>-11937</v>
      </c>
    </row>
    <row r="3797" spans="19:21" x14ac:dyDescent="0.25">
      <c r="S3797" t="str">
        <f>_xlfn.CONCAT(ROUND(Samples!$A3797, 0), ", ", ROUND(Samples!$B3797, 0))</f>
        <v>-119, 37</v>
      </c>
      <c r="U3797" t="str">
        <f>_xlfn.CONCAT(ROUND(Samples!$A3797, 0), ROUND(Samples!$B3797, 0))</f>
        <v>-11937</v>
      </c>
    </row>
    <row r="3798" spans="19:21" x14ac:dyDescent="0.25">
      <c r="S3798" t="str">
        <f>_xlfn.CONCAT(ROUND(Samples!$A3798, 0), ", ", ROUND(Samples!$B3798, 0))</f>
        <v>-119, 37</v>
      </c>
      <c r="U3798" t="str">
        <f>_xlfn.CONCAT(ROUND(Samples!$A3798, 0), ROUND(Samples!$B3798, 0))</f>
        <v>-11937</v>
      </c>
    </row>
    <row r="3799" spans="19:21" x14ac:dyDescent="0.25">
      <c r="S3799" t="str">
        <f>_xlfn.CONCAT(ROUND(Samples!$A3799, 0), ", ", ROUND(Samples!$B3799, 0))</f>
        <v>-119, 37</v>
      </c>
      <c r="U3799" t="str">
        <f>_xlfn.CONCAT(ROUND(Samples!$A3799, 0), ROUND(Samples!$B3799, 0))</f>
        <v>-11937</v>
      </c>
    </row>
    <row r="3800" spans="19:21" x14ac:dyDescent="0.25">
      <c r="S3800" t="str">
        <f>_xlfn.CONCAT(ROUND(Samples!$A3800, 0), ", ", ROUND(Samples!$B3800, 0))</f>
        <v>-119, 37</v>
      </c>
      <c r="U3800" t="str">
        <f>_xlfn.CONCAT(ROUND(Samples!$A3800, 0), ROUND(Samples!$B3800, 0))</f>
        <v>-11937</v>
      </c>
    </row>
    <row r="3801" spans="19:21" x14ac:dyDescent="0.25">
      <c r="S3801" t="str">
        <f>_xlfn.CONCAT(ROUND(Samples!$A3801, 0), ", ", ROUND(Samples!$B3801, 0))</f>
        <v>-119, 37</v>
      </c>
      <c r="U3801" t="str">
        <f>_xlfn.CONCAT(ROUND(Samples!$A3801, 0), ROUND(Samples!$B3801, 0))</f>
        <v>-11937</v>
      </c>
    </row>
    <row r="3802" spans="19:21" x14ac:dyDescent="0.25">
      <c r="S3802" t="str">
        <f>_xlfn.CONCAT(ROUND(Samples!$A3802, 0), ", ", ROUND(Samples!$B3802, 0))</f>
        <v>-119, 37</v>
      </c>
      <c r="U3802" t="str">
        <f>_xlfn.CONCAT(ROUND(Samples!$A3802, 0), ROUND(Samples!$B3802, 0))</f>
        <v>-11937</v>
      </c>
    </row>
    <row r="3803" spans="19:21" x14ac:dyDescent="0.25">
      <c r="S3803" t="str">
        <f>_xlfn.CONCAT(ROUND(Samples!$A3803, 0), ", ", ROUND(Samples!$B3803, 0))</f>
        <v>-119, 37</v>
      </c>
      <c r="U3803" t="str">
        <f>_xlfn.CONCAT(ROUND(Samples!$A3803, 0), ROUND(Samples!$B3803, 0))</f>
        <v>-11937</v>
      </c>
    </row>
    <row r="3804" spans="19:21" x14ac:dyDescent="0.25">
      <c r="S3804" t="str">
        <f>_xlfn.CONCAT(ROUND(Samples!$A3804, 0), ", ", ROUND(Samples!$B3804, 0))</f>
        <v>-119, 37</v>
      </c>
      <c r="U3804" t="str">
        <f>_xlfn.CONCAT(ROUND(Samples!$A3804, 0), ROUND(Samples!$B3804, 0))</f>
        <v>-11937</v>
      </c>
    </row>
    <row r="3805" spans="19:21" x14ac:dyDescent="0.25">
      <c r="S3805" t="str">
        <f>_xlfn.CONCAT(ROUND(Samples!$A3805, 0), ", ", ROUND(Samples!$B3805, 0))</f>
        <v>-119, 37</v>
      </c>
      <c r="U3805" t="str">
        <f>_xlfn.CONCAT(ROUND(Samples!$A3805, 0), ROUND(Samples!$B3805, 0))</f>
        <v>-11937</v>
      </c>
    </row>
    <row r="3806" spans="19:21" x14ac:dyDescent="0.25">
      <c r="S3806" t="str">
        <f>_xlfn.CONCAT(ROUND(Samples!$A3806, 0), ", ", ROUND(Samples!$B3806, 0))</f>
        <v>-119, 37</v>
      </c>
      <c r="U3806" t="str">
        <f>_xlfn.CONCAT(ROUND(Samples!$A3806, 0), ROUND(Samples!$B3806, 0))</f>
        <v>-11937</v>
      </c>
    </row>
    <row r="3807" spans="19:21" x14ac:dyDescent="0.25">
      <c r="S3807" t="str">
        <f>_xlfn.CONCAT(ROUND(Samples!$A3807, 0), ", ", ROUND(Samples!$B3807, 0))</f>
        <v>-119, 37</v>
      </c>
      <c r="U3807" t="str">
        <f>_xlfn.CONCAT(ROUND(Samples!$A3807, 0), ROUND(Samples!$B3807, 0))</f>
        <v>-11937</v>
      </c>
    </row>
    <row r="3808" spans="19:21" x14ac:dyDescent="0.25">
      <c r="S3808" t="str">
        <f>_xlfn.CONCAT(ROUND(Samples!$A3808, 0), ", ", ROUND(Samples!$B3808, 0))</f>
        <v>-119, 37</v>
      </c>
      <c r="U3808" t="str">
        <f>_xlfn.CONCAT(ROUND(Samples!$A3808, 0), ROUND(Samples!$B3808, 0))</f>
        <v>-11937</v>
      </c>
    </row>
    <row r="3809" spans="19:21" x14ac:dyDescent="0.25">
      <c r="S3809" t="str">
        <f>_xlfn.CONCAT(ROUND(Samples!$A3809, 0), ", ", ROUND(Samples!$B3809, 0))</f>
        <v>-119, 37</v>
      </c>
      <c r="U3809" t="str">
        <f>_xlfn.CONCAT(ROUND(Samples!$A3809, 0), ROUND(Samples!$B3809, 0))</f>
        <v>-11937</v>
      </c>
    </row>
    <row r="3810" spans="19:21" x14ac:dyDescent="0.25">
      <c r="S3810" t="str">
        <f>_xlfn.CONCAT(ROUND(Samples!$A3810, 0), ", ", ROUND(Samples!$B3810, 0))</f>
        <v>-119, 37</v>
      </c>
      <c r="U3810" t="str">
        <f>_xlfn.CONCAT(ROUND(Samples!$A3810, 0), ROUND(Samples!$B3810, 0))</f>
        <v>-11937</v>
      </c>
    </row>
    <row r="3811" spans="19:21" x14ac:dyDescent="0.25">
      <c r="S3811" t="str">
        <f>_xlfn.CONCAT(ROUND(Samples!$A3811, 0), ", ", ROUND(Samples!$B3811, 0))</f>
        <v>-119, 37</v>
      </c>
      <c r="U3811" t="str">
        <f>_xlfn.CONCAT(ROUND(Samples!$A3811, 0), ROUND(Samples!$B3811, 0))</f>
        <v>-11937</v>
      </c>
    </row>
    <row r="3812" spans="19:21" x14ac:dyDescent="0.25">
      <c r="S3812" t="str">
        <f>_xlfn.CONCAT(ROUND(Samples!$A3812, 0), ", ", ROUND(Samples!$B3812, 0))</f>
        <v>-119, 37</v>
      </c>
      <c r="U3812" t="str">
        <f>_xlfn.CONCAT(ROUND(Samples!$A3812, 0), ROUND(Samples!$B3812, 0))</f>
        <v>-11937</v>
      </c>
    </row>
    <row r="3813" spans="19:21" x14ac:dyDescent="0.25">
      <c r="S3813" t="str">
        <f>_xlfn.CONCAT(ROUND(Samples!$A3813, 0), ", ", ROUND(Samples!$B3813, 0))</f>
        <v>-119, 37</v>
      </c>
      <c r="U3813" t="str">
        <f>_xlfn.CONCAT(ROUND(Samples!$A3813, 0), ROUND(Samples!$B3813, 0))</f>
        <v>-11937</v>
      </c>
    </row>
    <row r="3814" spans="19:21" x14ac:dyDescent="0.25">
      <c r="S3814" t="str">
        <f>_xlfn.CONCAT(ROUND(Samples!$A3814, 0), ", ", ROUND(Samples!$B3814, 0))</f>
        <v>-119, 37</v>
      </c>
      <c r="U3814" t="str">
        <f>_xlfn.CONCAT(ROUND(Samples!$A3814, 0), ROUND(Samples!$B3814, 0))</f>
        <v>-11937</v>
      </c>
    </row>
    <row r="3815" spans="19:21" x14ac:dyDescent="0.25">
      <c r="S3815" t="str">
        <f>_xlfn.CONCAT(ROUND(Samples!$A3815, 0), ", ", ROUND(Samples!$B3815, 0))</f>
        <v>-119, 37</v>
      </c>
      <c r="U3815" t="str">
        <f>_xlfn.CONCAT(ROUND(Samples!$A3815, 0), ROUND(Samples!$B3815, 0))</f>
        <v>-11937</v>
      </c>
    </row>
    <row r="3816" spans="19:21" x14ac:dyDescent="0.25">
      <c r="S3816" t="str">
        <f>_xlfn.CONCAT(ROUND(Samples!$A3816, 0), ", ", ROUND(Samples!$B3816, 0))</f>
        <v>-119, 37</v>
      </c>
      <c r="U3816" t="str">
        <f>_xlfn.CONCAT(ROUND(Samples!$A3816, 0), ROUND(Samples!$B3816, 0))</f>
        <v>-11937</v>
      </c>
    </row>
    <row r="3817" spans="19:21" x14ac:dyDescent="0.25">
      <c r="S3817" t="str">
        <f>_xlfn.CONCAT(ROUND(Samples!$A3817, 0), ", ", ROUND(Samples!$B3817, 0))</f>
        <v>-119, 37</v>
      </c>
      <c r="U3817" t="str">
        <f>_xlfn.CONCAT(ROUND(Samples!$A3817, 0), ROUND(Samples!$B3817, 0))</f>
        <v>-11937</v>
      </c>
    </row>
    <row r="3818" spans="19:21" x14ac:dyDescent="0.25">
      <c r="S3818" t="str">
        <f>_xlfn.CONCAT(ROUND(Samples!$A3818, 0), ", ", ROUND(Samples!$B3818, 0))</f>
        <v>-119, 37</v>
      </c>
      <c r="U3818" t="str">
        <f>_xlfn.CONCAT(ROUND(Samples!$A3818, 0), ROUND(Samples!$B3818, 0))</f>
        <v>-11937</v>
      </c>
    </row>
    <row r="3819" spans="19:21" x14ac:dyDescent="0.25">
      <c r="S3819" t="str">
        <f>_xlfn.CONCAT(ROUND(Samples!$A3819, 0), ", ", ROUND(Samples!$B3819, 0))</f>
        <v>-119, 37</v>
      </c>
      <c r="U3819" t="str">
        <f>_xlfn.CONCAT(ROUND(Samples!$A3819, 0), ROUND(Samples!$B3819, 0))</f>
        <v>-11937</v>
      </c>
    </row>
    <row r="3820" spans="19:21" x14ac:dyDescent="0.25">
      <c r="S3820" t="str">
        <f>_xlfn.CONCAT(ROUND(Samples!$A3820, 0), ", ", ROUND(Samples!$B3820, 0))</f>
        <v>-119, 37</v>
      </c>
      <c r="U3820" t="str">
        <f>_xlfn.CONCAT(ROUND(Samples!$A3820, 0), ROUND(Samples!$B3820, 0))</f>
        <v>-11937</v>
      </c>
    </row>
    <row r="3821" spans="19:21" x14ac:dyDescent="0.25">
      <c r="S3821" t="str">
        <f>_xlfn.CONCAT(ROUND(Samples!$A3821, 0), ", ", ROUND(Samples!$B3821, 0))</f>
        <v>-119, 37</v>
      </c>
      <c r="U3821" t="str">
        <f>_xlfn.CONCAT(ROUND(Samples!$A3821, 0), ROUND(Samples!$B3821, 0))</f>
        <v>-11937</v>
      </c>
    </row>
    <row r="3822" spans="19:21" x14ac:dyDescent="0.25">
      <c r="S3822" t="str">
        <f>_xlfn.CONCAT(ROUND(Samples!$A3822, 0), ", ", ROUND(Samples!$B3822, 0))</f>
        <v>-119, 37</v>
      </c>
      <c r="U3822" t="str">
        <f>_xlfn.CONCAT(ROUND(Samples!$A3822, 0), ROUND(Samples!$B3822, 0))</f>
        <v>-11937</v>
      </c>
    </row>
    <row r="3823" spans="19:21" x14ac:dyDescent="0.25">
      <c r="S3823" t="str">
        <f>_xlfn.CONCAT(ROUND(Samples!$A3823, 0), ", ", ROUND(Samples!$B3823, 0))</f>
        <v>-119, 37</v>
      </c>
      <c r="U3823" t="str">
        <f>_xlfn.CONCAT(ROUND(Samples!$A3823, 0), ROUND(Samples!$B3823, 0))</f>
        <v>-11937</v>
      </c>
    </row>
    <row r="3824" spans="19:21" x14ac:dyDescent="0.25">
      <c r="S3824" t="str">
        <f>_xlfn.CONCAT(ROUND(Samples!$A3824, 0), ", ", ROUND(Samples!$B3824, 0))</f>
        <v>-119, 37</v>
      </c>
      <c r="U3824" t="str">
        <f>_xlfn.CONCAT(ROUND(Samples!$A3824, 0), ROUND(Samples!$B3824, 0))</f>
        <v>-11937</v>
      </c>
    </row>
    <row r="3825" spans="19:21" x14ac:dyDescent="0.25">
      <c r="S3825" t="str">
        <f>_xlfn.CONCAT(ROUND(Samples!$A3825, 0), ", ", ROUND(Samples!$B3825, 0))</f>
        <v>-119, 37</v>
      </c>
      <c r="U3825" t="str">
        <f>_xlfn.CONCAT(ROUND(Samples!$A3825, 0), ROUND(Samples!$B3825, 0))</f>
        <v>-11937</v>
      </c>
    </row>
    <row r="3826" spans="19:21" x14ac:dyDescent="0.25">
      <c r="S3826" t="str">
        <f>_xlfn.CONCAT(ROUND(Samples!$A3826, 0), ", ", ROUND(Samples!$B3826, 0))</f>
        <v>-119, 37</v>
      </c>
      <c r="U3826" t="str">
        <f>_xlfn.CONCAT(ROUND(Samples!$A3826, 0), ROUND(Samples!$B3826, 0))</f>
        <v>-11937</v>
      </c>
    </row>
    <row r="3827" spans="19:21" x14ac:dyDescent="0.25">
      <c r="S3827" t="str">
        <f>_xlfn.CONCAT(ROUND(Samples!$A3827, 0), ", ", ROUND(Samples!$B3827, 0))</f>
        <v>-119, 37</v>
      </c>
      <c r="U3827" t="str">
        <f>_xlfn.CONCAT(ROUND(Samples!$A3827, 0), ROUND(Samples!$B3827, 0))</f>
        <v>-11937</v>
      </c>
    </row>
    <row r="3828" spans="19:21" x14ac:dyDescent="0.25">
      <c r="S3828" t="str">
        <f>_xlfn.CONCAT(ROUND(Samples!$A3828, 0), ", ", ROUND(Samples!$B3828, 0))</f>
        <v>-119, 37</v>
      </c>
      <c r="U3828" t="str">
        <f>_xlfn.CONCAT(ROUND(Samples!$A3828, 0), ROUND(Samples!$B3828, 0))</f>
        <v>-11937</v>
      </c>
    </row>
    <row r="3829" spans="19:21" x14ac:dyDescent="0.25">
      <c r="S3829" t="str">
        <f>_xlfn.CONCAT(ROUND(Samples!$A3829, 0), ", ", ROUND(Samples!$B3829, 0))</f>
        <v>-119, 37</v>
      </c>
      <c r="U3829" t="str">
        <f>_xlfn.CONCAT(ROUND(Samples!$A3829, 0), ROUND(Samples!$B3829, 0))</f>
        <v>-11937</v>
      </c>
    </row>
    <row r="3830" spans="19:21" x14ac:dyDescent="0.25">
      <c r="S3830" t="str">
        <f>_xlfn.CONCAT(ROUND(Samples!$A3830, 0), ", ", ROUND(Samples!$B3830, 0))</f>
        <v>-119, 37</v>
      </c>
      <c r="U3830" t="str">
        <f>_xlfn.CONCAT(ROUND(Samples!$A3830, 0), ROUND(Samples!$B3830, 0))</f>
        <v>-11937</v>
      </c>
    </row>
    <row r="3831" spans="19:21" x14ac:dyDescent="0.25">
      <c r="S3831" t="str">
        <f>_xlfn.CONCAT(ROUND(Samples!$A3831, 0), ", ", ROUND(Samples!$B3831, 0))</f>
        <v>-119, 37</v>
      </c>
      <c r="U3831" t="str">
        <f>_xlfn.CONCAT(ROUND(Samples!$A3831, 0), ROUND(Samples!$B3831, 0))</f>
        <v>-11937</v>
      </c>
    </row>
    <row r="3832" spans="19:21" x14ac:dyDescent="0.25">
      <c r="S3832" t="str">
        <f>_xlfn.CONCAT(ROUND(Samples!$A3832, 0), ", ", ROUND(Samples!$B3832, 0))</f>
        <v>-119, 37</v>
      </c>
      <c r="U3832" t="str">
        <f>_xlfn.CONCAT(ROUND(Samples!$A3832, 0), ROUND(Samples!$B3832, 0))</f>
        <v>-11937</v>
      </c>
    </row>
    <row r="3833" spans="19:21" x14ac:dyDescent="0.25">
      <c r="S3833" t="str">
        <f>_xlfn.CONCAT(ROUND(Samples!$A3833, 0), ", ", ROUND(Samples!$B3833, 0))</f>
        <v>-119, 37</v>
      </c>
      <c r="U3833" t="str">
        <f>_xlfn.CONCAT(ROUND(Samples!$A3833, 0), ROUND(Samples!$B3833, 0))</f>
        <v>-11937</v>
      </c>
    </row>
    <row r="3834" spans="19:21" x14ac:dyDescent="0.25">
      <c r="S3834" t="str">
        <f>_xlfn.CONCAT(ROUND(Samples!$A3834, 0), ", ", ROUND(Samples!$B3834, 0))</f>
        <v>-119, 37</v>
      </c>
      <c r="U3834" t="str">
        <f>_xlfn.CONCAT(ROUND(Samples!$A3834, 0), ROUND(Samples!$B3834, 0))</f>
        <v>-11937</v>
      </c>
    </row>
    <row r="3835" spans="19:21" x14ac:dyDescent="0.25">
      <c r="S3835" t="str">
        <f>_xlfn.CONCAT(ROUND(Samples!$A3835, 0), ", ", ROUND(Samples!$B3835, 0))</f>
        <v>-119, 37</v>
      </c>
      <c r="U3835" t="str">
        <f>_xlfn.CONCAT(ROUND(Samples!$A3835, 0), ROUND(Samples!$B3835, 0))</f>
        <v>-11937</v>
      </c>
    </row>
    <row r="3836" spans="19:21" x14ac:dyDescent="0.25">
      <c r="S3836" t="str">
        <f>_xlfn.CONCAT(ROUND(Samples!$A3836, 0), ", ", ROUND(Samples!$B3836, 0))</f>
        <v>-119, 37</v>
      </c>
      <c r="U3836" t="str">
        <f>_xlfn.CONCAT(ROUND(Samples!$A3836, 0), ROUND(Samples!$B3836, 0))</f>
        <v>-11937</v>
      </c>
    </row>
    <row r="3837" spans="19:21" x14ac:dyDescent="0.25">
      <c r="S3837" t="str">
        <f>_xlfn.CONCAT(ROUND(Samples!$A3837, 0), ", ", ROUND(Samples!$B3837, 0))</f>
        <v>-119, 37</v>
      </c>
      <c r="U3837" t="str">
        <f>_xlfn.CONCAT(ROUND(Samples!$A3837, 0), ROUND(Samples!$B3837, 0))</f>
        <v>-11937</v>
      </c>
    </row>
    <row r="3838" spans="19:21" x14ac:dyDescent="0.25">
      <c r="S3838" t="str">
        <f>_xlfn.CONCAT(ROUND(Samples!$A3838, 0), ", ", ROUND(Samples!$B3838, 0))</f>
        <v>-119, 37</v>
      </c>
      <c r="U3838" t="str">
        <f>_xlfn.CONCAT(ROUND(Samples!$A3838, 0), ROUND(Samples!$B3838, 0))</f>
        <v>-11937</v>
      </c>
    </row>
    <row r="3839" spans="19:21" x14ac:dyDescent="0.25">
      <c r="S3839" t="str">
        <f>_xlfn.CONCAT(ROUND(Samples!$A3839, 0), ", ", ROUND(Samples!$B3839, 0))</f>
        <v>-119, 37</v>
      </c>
      <c r="U3839" t="str">
        <f>_xlfn.CONCAT(ROUND(Samples!$A3839, 0), ROUND(Samples!$B3839, 0))</f>
        <v>-11937</v>
      </c>
    </row>
    <row r="3840" spans="19:21" x14ac:dyDescent="0.25">
      <c r="S3840" t="str">
        <f>_xlfn.CONCAT(ROUND(Samples!$A3840, 0), ", ", ROUND(Samples!$B3840, 0))</f>
        <v>-120, 37</v>
      </c>
      <c r="U3840" t="str">
        <f>_xlfn.CONCAT(ROUND(Samples!$A3840, 0), ROUND(Samples!$B3840, 0))</f>
        <v>-12037</v>
      </c>
    </row>
    <row r="3841" spans="19:21" x14ac:dyDescent="0.25">
      <c r="S3841" t="str">
        <f>_xlfn.CONCAT(ROUND(Samples!$A3841, 0), ", ", ROUND(Samples!$B3841, 0))</f>
        <v>-120, 37</v>
      </c>
      <c r="U3841" t="str">
        <f>_xlfn.CONCAT(ROUND(Samples!$A3841, 0), ROUND(Samples!$B3841, 0))</f>
        <v>-12037</v>
      </c>
    </row>
    <row r="3842" spans="19:21" x14ac:dyDescent="0.25">
      <c r="S3842" t="str">
        <f>_xlfn.CONCAT(ROUND(Samples!$A3842, 0), ", ", ROUND(Samples!$B3842, 0))</f>
        <v>-120, 37</v>
      </c>
      <c r="U3842" t="str">
        <f>_xlfn.CONCAT(ROUND(Samples!$A3842, 0), ROUND(Samples!$B3842, 0))</f>
        <v>-12037</v>
      </c>
    </row>
    <row r="3843" spans="19:21" x14ac:dyDescent="0.25">
      <c r="S3843" t="str">
        <f>_xlfn.CONCAT(ROUND(Samples!$A3843, 0), ", ", ROUND(Samples!$B3843, 0))</f>
        <v>-120, 37</v>
      </c>
      <c r="U3843" t="str">
        <f>_xlfn.CONCAT(ROUND(Samples!$A3843, 0), ROUND(Samples!$B3843, 0))</f>
        <v>-12037</v>
      </c>
    </row>
    <row r="3844" spans="19:21" x14ac:dyDescent="0.25">
      <c r="S3844" t="str">
        <f>_xlfn.CONCAT(ROUND(Samples!$A3844, 0), ", ", ROUND(Samples!$B3844, 0))</f>
        <v>-120, 37</v>
      </c>
      <c r="U3844" t="str">
        <f>_xlfn.CONCAT(ROUND(Samples!$A3844, 0), ROUND(Samples!$B3844, 0))</f>
        <v>-12037</v>
      </c>
    </row>
    <row r="3845" spans="19:21" x14ac:dyDescent="0.25">
      <c r="S3845" t="str">
        <f>_xlfn.CONCAT(ROUND(Samples!$A3845, 0), ", ", ROUND(Samples!$B3845, 0))</f>
        <v>-120, 37</v>
      </c>
      <c r="U3845" t="str">
        <f>_xlfn.CONCAT(ROUND(Samples!$A3845, 0), ROUND(Samples!$B3845, 0))</f>
        <v>-12037</v>
      </c>
    </row>
    <row r="3846" spans="19:21" x14ac:dyDescent="0.25">
      <c r="S3846" t="str">
        <f>_xlfn.CONCAT(ROUND(Samples!$A3846, 0), ", ", ROUND(Samples!$B3846, 0))</f>
        <v>-120, 37</v>
      </c>
      <c r="U3846" t="str">
        <f>_xlfn.CONCAT(ROUND(Samples!$A3846, 0), ROUND(Samples!$B3846, 0))</f>
        <v>-12037</v>
      </c>
    </row>
    <row r="3847" spans="19:21" x14ac:dyDescent="0.25">
      <c r="S3847" t="str">
        <f>_xlfn.CONCAT(ROUND(Samples!$A3847, 0), ", ", ROUND(Samples!$B3847, 0))</f>
        <v>-120, 37</v>
      </c>
      <c r="U3847" t="str">
        <f>_xlfn.CONCAT(ROUND(Samples!$A3847, 0), ROUND(Samples!$B3847, 0))</f>
        <v>-12037</v>
      </c>
    </row>
    <row r="3848" spans="19:21" x14ac:dyDescent="0.25">
      <c r="S3848" t="str">
        <f>_xlfn.CONCAT(ROUND(Samples!$A3848, 0), ", ", ROUND(Samples!$B3848, 0))</f>
        <v>-120, 37</v>
      </c>
      <c r="U3848" t="str">
        <f>_xlfn.CONCAT(ROUND(Samples!$A3848, 0), ROUND(Samples!$B3848, 0))</f>
        <v>-12037</v>
      </c>
    </row>
    <row r="3849" spans="19:21" x14ac:dyDescent="0.25">
      <c r="S3849" t="str">
        <f>_xlfn.CONCAT(ROUND(Samples!$A3849, 0), ", ", ROUND(Samples!$B3849, 0))</f>
        <v>-120, 37</v>
      </c>
      <c r="U3849" t="str">
        <f>_xlfn.CONCAT(ROUND(Samples!$A3849, 0), ROUND(Samples!$B3849, 0))</f>
        <v>-12037</v>
      </c>
    </row>
    <row r="3850" spans="19:21" x14ac:dyDescent="0.25">
      <c r="S3850" t="str">
        <f>_xlfn.CONCAT(ROUND(Samples!$A3850, 0), ", ", ROUND(Samples!$B3850, 0))</f>
        <v>-120, 37</v>
      </c>
      <c r="U3850" t="str">
        <f>_xlfn.CONCAT(ROUND(Samples!$A3850, 0), ROUND(Samples!$B3850, 0))</f>
        <v>-12037</v>
      </c>
    </row>
    <row r="3851" spans="19:21" x14ac:dyDescent="0.25">
      <c r="S3851" t="str">
        <f>_xlfn.CONCAT(ROUND(Samples!$A3851, 0), ", ", ROUND(Samples!$B3851, 0))</f>
        <v>-120, 37</v>
      </c>
      <c r="U3851" t="str">
        <f>_xlfn.CONCAT(ROUND(Samples!$A3851, 0), ROUND(Samples!$B3851, 0))</f>
        <v>-12037</v>
      </c>
    </row>
    <row r="3852" spans="19:21" x14ac:dyDescent="0.25">
      <c r="S3852" t="str">
        <f>_xlfn.CONCAT(ROUND(Samples!$A3852, 0), ", ", ROUND(Samples!$B3852, 0))</f>
        <v>-120, 37</v>
      </c>
      <c r="U3852" t="str">
        <f>_xlfn.CONCAT(ROUND(Samples!$A3852, 0), ROUND(Samples!$B3852, 0))</f>
        <v>-12037</v>
      </c>
    </row>
    <row r="3853" spans="19:21" x14ac:dyDescent="0.25">
      <c r="S3853" t="str">
        <f>_xlfn.CONCAT(ROUND(Samples!$A3853, 0), ", ", ROUND(Samples!$B3853, 0))</f>
        <v>-120, 37</v>
      </c>
      <c r="U3853" t="str">
        <f>_xlfn.CONCAT(ROUND(Samples!$A3853, 0), ROUND(Samples!$B3853, 0))</f>
        <v>-12037</v>
      </c>
    </row>
    <row r="3854" spans="19:21" x14ac:dyDescent="0.25">
      <c r="S3854" t="str">
        <f>_xlfn.CONCAT(ROUND(Samples!$A3854, 0), ", ", ROUND(Samples!$B3854, 0))</f>
        <v>-120, 37</v>
      </c>
      <c r="U3854" t="str">
        <f>_xlfn.CONCAT(ROUND(Samples!$A3854, 0), ROUND(Samples!$B3854, 0))</f>
        <v>-12037</v>
      </c>
    </row>
    <row r="3855" spans="19:21" x14ac:dyDescent="0.25">
      <c r="S3855" t="str">
        <f>_xlfn.CONCAT(ROUND(Samples!$A3855, 0), ", ", ROUND(Samples!$B3855, 0))</f>
        <v>-119, 37</v>
      </c>
      <c r="U3855" t="str">
        <f>_xlfn.CONCAT(ROUND(Samples!$A3855, 0), ROUND(Samples!$B3855, 0))</f>
        <v>-11937</v>
      </c>
    </row>
    <row r="3856" spans="19:21" x14ac:dyDescent="0.25">
      <c r="S3856" t="str">
        <f>_xlfn.CONCAT(ROUND(Samples!$A3856, 0), ", ", ROUND(Samples!$B3856, 0))</f>
        <v>-119, 37</v>
      </c>
      <c r="U3856" t="str">
        <f>_xlfn.CONCAT(ROUND(Samples!$A3856, 0), ROUND(Samples!$B3856, 0))</f>
        <v>-11937</v>
      </c>
    </row>
    <row r="3857" spans="19:21" x14ac:dyDescent="0.25">
      <c r="S3857" t="str">
        <f>_xlfn.CONCAT(ROUND(Samples!$A3857, 0), ", ", ROUND(Samples!$B3857, 0))</f>
        <v>-119, 37</v>
      </c>
      <c r="U3857" t="str">
        <f>_xlfn.CONCAT(ROUND(Samples!$A3857, 0), ROUND(Samples!$B3857, 0))</f>
        <v>-11937</v>
      </c>
    </row>
    <row r="3858" spans="19:21" x14ac:dyDescent="0.25">
      <c r="S3858" t="str">
        <f>_xlfn.CONCAT(ROUND(Samples!$A3858, 0), ", ", ROUND(Samples!$B3858, 0))</f>
        <v>-120, 37</v>
      </c>
      <c r="U3858" t="str">
        <f>_xlfn.CONCAT(ROUND(Samples!$A3858, 0), ROUND(Samples!$B3858, 0))</f>
        <v>-12037</v>
      </c>
    </row>
    <row r="3859" spans="19:21" x14ac:dyDescent="0.25">
      <c r="S3859" t="str">
        <f>_xlfn.CONCAT(ROUND(Samples!$A3859, 0), ", ", ROUND(Samples!$B3859, 0))</f>
        <v>-120, 37</v>
      </c>
      <c r="U3859" t="str">
        <f>_xlfn.CONCAT(ROUND(Samples!$A3859, 0), ROUND(Samples!$B3859, 0))</f>
        <v>-12037</v>
      </c>
    </row>
    <row r="3860" spans="19:21" x14ac:dyDescent="0.25">
      <c r="S3860" t="str">
        <f>_xlfn.CONCAT(ROUND(Samples!$A3860, 0), ", ", ROUND(Samples!$B3860, 0))</f>
        <v>-120, 37</v>
      </c>
      <c r="U3860" t="str">
        <f>_xlfn.CONCAT(ROUND(Samples!$A3860, 0), ROUND(Samples!$B3860, 0))</f>
        <v>-12037</v>
      </c>
    </row>
    <row r="3861" spans="19:21" x14ac:dyDescent="0.25">
      <c r="S3861" t="str">
        <f>_xlfn.CONCAT(ROUND(Samples!$A3861, 0), ", ", ROUND(Samples!$B3861, 0))</f>
        <v>-119, 37</v>
      </c>
      <c r="U3861" t="str">
        <f>_xlfn.CONCAT(ROUND(Samples!$A3861, 0), ROUND(Samples!$B3861, 0))</f>
        <v>-11937</v>
      </c>
    </row>
    <row r="3862" spans="19:21" x14ac:dyDescent="0.25">
      <c r="S3862" t="str">
        <f>_xlfn.CONCAT(ROUND(Samples!$A3862, 0), ", ", ROUND(Samples!$B3862, 0))</f>
        <v>-119, 37</v>
      </c>
      <c r="U3862" t="str">
        <f>_xlfn.CONCAT(ROUND(Samples!$A3862, 0), ROUND(Samples!$B3862, 0))</f>
        <v>-11937</v>
      </c>
    </row>
    <row r="3863" spans="19:21" x14ac:dyDescent="0.25">
      <c r="S3863" t="str">
        <f>_xlfn.CONCAT(ROUND(Samples!$A3863, 0), ", ", ROUND(Samples!$B3863, 0))</f>
        <v>-119, 37</v>
      </c>
      <c r="U3863" t="str">
        <f>_xlfn.CONCAT(ROUND(Samples!$A3863, 0), ROUND(Samples!$B3863, 0))</f>
        <v>-11937</v>
      </c>
    </row>
    <row r="3864" spans="19:21" x14ac:dyDescent="0.25">
      <c r="S3864" t="str">
        <f>_xlfn.CONCAT(ROUND(Samples!$A3864, 0), ", ", ROUND(Samples!$B3864, 0))</f>
        <v>-120, 37</v>
      </c>
      <c r="U3864" t="str">
        <f>_xlfn.CONCAT(ROUND(Samples!$A3864, 0), ROUND(Samples!$B3864, 0))</f>
        <v>-12037</v>
      </c>
    </row>
    <row r="3865" spans="19:21" x14ac:dyDescent="0.25">
      <c r="S3865" t="str">
        <f>_xlfn.CONCAT(ROUND(Samples!$A3865, 0), ", ", ROUND(Samples!$B3865, 0))</f>
        <v>-120, 37</v>
      </c>
      <c r="U3865" t="str">
        <f>_xlfn.CONCAT(ROUND(Samples!$A3865, 0), ROUND(Samples!$B3865, 0))</f>
        <v>-12037</v>
      </c>
    </row>
    <row r="3866" spans="19:21" x14ac:dyDescent="0.25">
      <c r="S3866" t="str">
        <f>_xlfn.CONCAT(ROUND(Samples!$A3866, 0), ", ", ROUND(Samples!$B3866, 0))</f>
        <v>-120, 37</v>
      </c>
      <c r="U3866" t="str">
        <f>_xlfn.CONCAT(ROUND(Samples!$A3866, 0), ROUND(Samples!$B3866, 0))</f>
        <v>-12037</v>
      </c>
    </row>
    <row r="3867" spans="19:21" x14ac:dyDescent="0.25">
      <c r="S3867" t="str">
        <f>_xlfn.CONCAT(ROUND(Samples!$A3867, 0), ", ", ROUND(Samples!$B3867, 0))</f>
        <v>-120, 37</v>
      </c>
      <c r="U3867" t="str">
        <f>_xlfn.CONCAT(ROUND(Samples!$A3867, 0), ROUND(Samples!$B3867, 0))</f>
        <v>-12037</v>
      </c>
    </row>
    <row r="3868" spans="19:21" x14ac:dyDescent="0.25">
      <c r="S3868" t="str">
        <f>_xlfn.CONCAT(ROUND(Samples!$A3868, 0), ", ", ROUND(Samples!$B3868, 0))</f>
        <v>-120, 37</v>
      </c>
      <c r="U3868" t="str">
        <f>_xlfn.CONCAT(ROUND(Samples!$A3868, 0), ROUND(Samples!$B3868, 0))</f>
        <v>-12037</v>
      </c>
    </row>
    <row r="3869" spans="19:21" x14ac:dyDescent="0.25">
      <c r="S3869" t="str">
        <f>_xlfn.CONCAT(ROUND(Samples!$A3869, 0), ", ", ROUND(Samples!$B3869, 0))</f>
        <v>-120, 37</v>
      </c>
      <c r="U3869" t="str">
        <f>_xlfn.CONCAT(ROUND(Samples!$A3869, 0), ROUND(Samples!$B3869, 0))</f>
        <v>-12037</v>
      </c>
    </row>
    <row r="3870" spans="19:21" x14ac:dyDescent="0.25">
      <c r="S3870" t="str">
        <f>_xlfn.CONCAT(ROUND(Samples!$A3870, 0), ", ", ROUND(Samples!$B3870, 0))</f>
        <v>-119, 37</v>
      </c>
      <c r="U3870" t="str">
        <f>_xlfn.CONCAT(ROUND(Samples!$A3870, 0), ROUND(Samples!$B3870, 0))</f>
        <v>-11937</v>
      </c>
    </row>
    <row r="3871" spans="19:21" x14ac:dyDescent="0.25">
      <c r="S3871" t="str">
        <f>_xlfn.CONCAT(ROUND(Samples!$A3871, 0), ", ", ROUND(Samples!$B3871, 0))</f>
        <v>-119, 37</v>
      </c>
      <c r="U3871" t="str">
        <f>_xlfn.CONCAT(ROUND(Samples!$A3871, 0), ROUND(Samples!$B3871, 0))</f>
        <v>-11937</v>
      </c>
    </row>
    <row r="3872" spans="19:21" x14ac:dyDescent="0.25">
      <c r="S3872" t="str">
        <f>_xlfn.CONCAT(ROUND(Samples!$A3872, 0), ", ", ROUND(Samples!$B3872, 0))</f>
        <v>-119, 37</v>
      </c>
      <c r="U3872" t="str">
        <f>_xlfn.CONCAT(ROUND(Samples!$A3872, 0), ROUND(Samples!$B3872, 0))</f>
        <v>-11937</v>
      </c>
    </row>
    <row r="3873" spans="19:21" x14ac:dyDescent="0.25">
      <c r="S3873" t="str">
        <f>_xlfn.CONCAT(ROUND(Samples!$A3873, 0), ", ", ROUND(Samples!$B3873, 0))</f>
        <v>-120, 37</v>
      </c>
      <c r="U3873" t="str">
        <f>_xlfn.CONCAT(ROUND(Samples!$A3873, 0), ROUND(Samples!$B3873, 0))</f>
        <v>-12037</v>
      </c>
    </row>
    <row r="3874" spans="19:21" x14ac:dyDescent="0.25">
      <c r="S3874" t="str">
        <f>_xlfn.CONCAT(ROUND(Samples!$A3874, 0), ", ", ROUND(Samples!$B3874, 0))</f>
        <v>-120, 37</v>
      </c>
      <c r="U3874" t="str">
        <f>_xlfn.CONCAT(ROUND(Samples!$A3874, 0), ROUND(Samples!$B3874, 0))</f>
        <v>-12037</v>
      </c>
    </row>
    <row r="3875" spans="19:21" x14ac:dyDescent="0.25">
      <c r="S3875" t="str">
        <f>_xlfn.CONCAT(ROUND(Samples!$A3875, 0), ", ", ROUND(Samples!$B3875, 0))</f>
        <v>-120, 37</v>
      </c>
      <c r="U3875" t="str">
        <f>_xlfn.CONCAT(ROUND(Samples!$A3875, 0), ROUND(Samples!$B3875, 0))</f>
        <v>-12037</v>
      </c>
    </row>
    <row r="3876" spans="19:21" x14ac:dyDescent="0.25">
      <c r="S3876" t="str">
        <f>_xlfn.CONCAT(ROUND(Samples!$A3876, 0), ", ", ROUND(Samples!$B3876, 0))</f>
        <v>-119, 37</v>
      </c>
      <c r="U3876" t="str">
        <f>_xlfn.CONCAT(ROUND(Samples!$A3876, 0), ROUND(Samples!$B3876, 0))</f>
        <v>-11937</v>
      </c>
    </row>
    <row r="3877" spans="19:21" x14ac:dyDescent="0.25">
      <c r="S3877" t="str">
        <f>_xlfn.CONCAT(ROUND(Samples!$A3877, 0), ", ", ROUND(Samples!$B3877, 0))</f>
        <v>-119, 37</v>
      </c>
      <c r="U3877" t="str">
        <f>_xlfn.CONCAT(ROUND(Samples!$A3877, 0), ROUND(Samples!$B3877, 0))</f>
        <v>-11937</v>
      </c>
    </row>
    <row r="3878" spans="19:21" x14ac:dyDescent="0.25">
      <c r="S3878" t="str">
        <f>_xlfn.CONCAT(ROUND(Samples!$A3878, 0), ", ", ROUND(Samples!$B3878, 0))</f>
        <v>-120, 37</v>
      </c>
      <c r="U3878" t="str">
        <f>_xlfn.CONCAT(ROUND(Samples!$A3878, 0), ROUND(Samples!$B3878, 0))</f>
        <v>-12037</v>
      </c>
    </row>
    <row r="3879" spans="19:21" x14ac:dyDescent="0.25">
      <c r="S3879" t="str">
        <f>_xlfn.CONCAT(ROUND(Samples!$A3879, 0), ", ", ROUND(Samples!$B3879, 0))</f>
        <v>-120, 37</v>
      </c>
      <c r="U3879" t="str">
        <f>_xlfn.CONCAT(ROUND(Samples!$A3879, 0), ROUND(Samples!$B3879, 0))</f>
        <v>-12037</v>
      </c>
    </row>
    <row r="3880" spans="19:21" x14ac:dyDescent="0.25">
      <c r="S3880" t="str">
        <f>_xlfn.CONCAT(ROUND(Samples!$A3880, 0), ", ", ROUND(Samples!$B3880, 0))</f>
        <v>-120, 37</v>
      </c>
      <c r="U3880" t="str">
        <f>_xlfn.CONCAT(ROUND(Samples!$A3880, 0), ROUND(Samples!$B3880, 0))</f>
        <v>-12037</v>
      </c>
    </row>
    <row r="3881" spans="19:21" x14ac:dyDescent="0.25">
      <c r="S3881" t="str">
        <f>_xlfn.CONCAT(ROUND(Samples!$A3881, 0), ", ", ROUND(Samples!$B3881, 0))</f>
        <v>-120, 37</v>
      </c>
      <c r="U3881" t="str">
        <f>_xlfn.CONCAT(ROUND(Samples!$A3881, 0), ROUND(Samples!$B3881, 0))</f>
        <v>-12037</v>
      </c>
    </row>
    <row r="3882" spans="19:21" x14ac:dyDescent="0.25">
      <c r="S3882" t="str">
        <f>_xlfn.CONCAT(ROUND(Samples!$A3882, 0), ", ", ROUND(Samples!$B3882, 0))</f>
        <v>-120, 37</v>
      </c>
      <c r="U3882" t="str">
        <f>_xlfn.CONCAT(ROUND(Samples!$A3882, 0), ROUND(Samples!$B3882, 0))</f>
        <v>-12037</v>
      </c>
    </row>
    <row r="3883" spans="19:21" x14ac:dyDescent="0.25">
      <c r="S3883" t="str">
        <f>_xlfn.CONCAT(ROUND(Samples!$A3883, 0), ", ", ROUND(Samples!$B3883, 0))</f>
        <v>-120, 37</v>
      </c>
      <c r="U3883" t="str">
        <f>_xlfn.CONCAT(ROUND(Samples!$A3883, 0), ROUND(Samples!$B3883, 0))</f>
        <v>-12037</v>
      </c>
    </row>
    <row r="3884" spans="19:21" x14ac:dyDescent="0.25">
      <c r="S3884" t="str">
        <f>_xlfn.CONCAT(ROUND(Samples!$A3884, 0), ", ", ROUND(Samples!$B3884, 0))</f>
        <v>-120, 37</v>
      </c>
      <c r="U3884" t="str">
        <f>_xlfn.CONCAT(ROUND(Samples!$A3884, 0), ROUND(Samples!$B3884, 0))</f>
        <v>-12037</v>
      </c>
    </row>
    <row r="3885" spans="19:21" x14ac:dyDescent="0.25">
      <c r="S3885" t="str">
        <f>_xlfn.CONCAT(ROUND(Samples!$A3885, 0), ", ", ROUND(Samples!$B3885, 0))</f>
        <v>-120, 37</v>
      </c>
      <c r="U3885" t="str">
        <f>_xlfn.CONCAT(ROUND(Samples!$A3885, 0), ROUND(Samples!$B3885, 0))</f>
        <v>-12037</v>
      </c>
    </row>
    <row r="3886" spans="19:21" x14ac:dyDescent="0.25">
      <c r="S3886" t="str">
        <f>_xlfn.CONCAT(ROUND(Samples!$A3886, 0), ", ", ROUND(Samples!$B3886, 0))</f>
        <v>-120, 37</v>
      </c>
      <c r="U3886" t="str">
        <f>_xlfn.CONCAT(ROUND(Samples!$A3886, 0), ROUND(Samples!$B3886, 0))</f>
        <v>-12037</v>
      </c>
    </row>
    <row r="3887" spans="19:21" x14ac:dyDescent="0.25">
      <c r="S3887" t="str">
        <f>_xlfn.CONCAT(ROUND(Samples!$A3887, 0), ", ", ROUND(Samples!$B3887, 0))</f>
        <v>-120, 37</v>
      </c>
      <c r="U3887" t="str">
        <f>_xlfn.CONCAT(ROUND(Samples!$A3887, 0), ROUND(Samples!$B3887, 0))</f>
        <v>-12037</v>
      </c>
    </row>
    <row r="3888" spans="19:21" x14ac:dyDescent="0.25">
      <c r="S3888" t="str">
        <f>_xlfn.CONCAT(ROUND(Samples!$A3888, 0), ", ", ROUND(Samples!$B3888, 0))</f>
        <v>-120, 37</v>
      </c>
      <c r="U3888" t="str">
        <f>_xlfn.CONCAT(ROUND(Samples!$A3888, 0), ROUND(Samples!$B3888, 0))</f>
        <v>-12037</v>
      </c>
    </row>
    <row r="3889" spans="19:21" x14ac:dyDescent="0.25">
      <c r="S3889" t="str">
        <f>_xlfn.CONCAT(ROUND(Samples!$A3889, 0), ", ", ROUND(Samples!$B3889, 0))</f>
        <v>-120, 37</v>
      </c>
      <c r="U3889" t="str">
        <f>_xlfn.CONCAT(ROUND(Samples!$A3889, 0), ROUND(Samples!$B3889, 0))</f>
        <v>-12037</v>
      </c>
    </row>
    <row r="3890" spans="19:21" x14ac:dyDescent="0.25">
      <c r="S3890" t="str">
        <f>_xlfn.CONCAT(ROUND(Samples!$A3890, 0), ", ", ROUND(Samples!$B3890, 0))</f>
        <v>-120, 37</v>
      </c>
      <c r="U3890" t="str">
        <f>_xlfn.CONCAT(ROUND(Samples!$A3890, 0), ROUND(Samples!$B3890, 0))</f>
        <v>-12037</v>
      </c>
    </row>
    <row r="3891" spans="19:21" x14ac:dyDescent="0.25">
      <c r="S3891" t="str">
        <f>_xlfn.CONCAT(ROUND(Samples!$A3891, 0), ", ", ROUND(Samples!$B3891, 0))</f>
        <v>-120, 37</v>
      </c>
      <c r="U3891" t="str">
        <f>_xlfn.CONCAT(ROUND(Samples!$A3891, 0), ROUND(Samples!$B3891, 0))</f>
        <v>-12037</v>
      </c>
    </row>
    <row r="3892" spans="19:21" x14ac:dyDescent="0.25">
      <c r="S3892" t="str">
        <f>_xlfn.CONCAT(ROUND(Samples!$A3892, 0), ", ", ROUND(Samples!$B3892, 0))</f>
        <v>-120, 37</v>
      </c>
      <c r="U3892" t="str">
        <f>_xlfn.CONCAT(ROUND(Samples!$A3892, 0), ROUND(Samples!$B3892, 0))</f>
        <v>-12037</v>
      </c>
    </row>
    <row r="3893" spans="19:21" x14ac:dyDescent="0.25">
      <c r="S3893" t="str">
        <f>_xlfn.CONCAT(ROUND(Samples!$A3893, 0), ", ", ROUND(Samples!$B3893, 0))</f>
        <v>-120, 37</v>
      </c>
      <c r="U3893" t="str">
        <f>_xlfn.CONCAT(ROUND(Samples!$A3893, 0), ROUND(Samples!$B3893, 0))</f>
        <v>-12037</v>
      </c>
    </row>
    <row r="3894" spans="19:21" x14ac:dyDescent="0.25">
      <c r="S3894" t="str">
        <f>_xlfn.CONCAT(ROUND(Samples!$A3894, 0), ", ", ROUND(Samples!$B3894, 0))</f>
        <v>-120, 37</v>
      </c>
      <c r="U3894" t="str">
        <f>_xlfn.CONCAT(ROUND(Samples!$A3894, 0), ROUND(Samples!$B3894, 0))</f>
        <v>-12037</v>
      </c>
    </row>
    <row r="3895" spans="19:21" x14ac:dyDescent="0.25">
      <c r="S3895" t="str">
        <f>_xlfn.CONCAT(ROUND(Samples!$A3895, 0), ", ", ROUND(Samples!$B3895, 0))</f>
        <v>-120, 37</v>
      </c>
      <c r="U3895" t="str">
        <f>_xlfn.CONCAT(ROUND(Samples!$A3895, 0), ROUND(Samples!$B3895, 0))</f>
        <v>-12037</v>
      </c>
    </row>
    <row r="3896" spans="19:21" x14ac:dyDescent="0.25">
      <c r="S3896" t="str">
        <f>_xlfn.CONCAT(ROUND(Samples!$A3896, 0), ", ", ROUND(Samples!$B3896, 0))</f>
        <v>-120, 37</v>
      </c>
      <c r="U3896" t="str">
        <f>_xlfn.CONCAT(ROUND(Samples!$A3896, 0), ROUND(Samples!$B3896, 0))</f>
        <v>-12037</v>
      </c>
    </row>
    <row r="3897" spans="19:21" x14ac:dyDescent="0.25">
      <c r="S3897" t="str">
        <f>_xlfn.CONCAT(ROUND(Samples!$A3897, 0), ", ", ROUND(Samples!$B3897, 0))</f>
        <v>-120, 37</v>
      </c>
      <c r="U3897" t="str">
        <f>_xlfn.CONCAT(ROUND(Samples!$A3897, 0), ROUND(Samples!$B3897, 0))</f>
        <v>-12037</v>
      </c>
    </row>
    <row r="3898" spans="19:21" x14ac:dyDescent="0.25">
      <c r="S3898" t="str">
        <f>_xlfn.CONCAT(ROUND(Samples!$A3898, 0), ", ", ROUND(Samples!$B3898, 0))</f>
        <v>-120, 37</v>
      </c>
      <c r="U3898" t="str">
        <f>_xlfn.CONCAT(ROUND(Samples!$A3898, 0), ROUND(Samples!$B3898, 0))</f>
        <v>-12037</v>
      </c>
    </row>
    <row r="3899" spans="19:21" x14ac:dyDescent="0.25">
      <c r="S3899" t="str">
        <f>_xlfn.CONCAT(ROUND(Samples!$A3899, 0), ", ", ROUND(Samples!$B3899, 0))</f>
        <v>-120, 37</v>
      </c>
      <c r="U3899" t="str">
        <f>_xlfn.CONCAT(ROUND(Samples!$A3899, 0), ROUND(Samples!$B3899, 0))</f>
        <v>-12037</v>
      </c>
    </row>
    <row r="3900" spans="19:21" x14ac:dyDescent="0.25">
      <c r="S3900" t="str">
        <f>_xlfn.CONCAT(ROUND(Samples!$A3900, 0), ", ", ROUND(Samples!$B3900, 0))</f>
        <v>-120, 37</v>
      </c>
      <c r="U3900" t="str">
        <f>_xlfn.CONCAT(ROUND(Samples!$A3900, 0), ROUND(Samples!$B3900, 0))</f>
        <v>-12037</v>
      </c>
    </row>
    <row r="3901" spans="19:21" x14ac:dyDescent="0.25">
      <c r="S3901" t="str">
        <f>_xlfn.CONCAT(ROUND(Samples!$A3901, 0), ", ", ROUND(Samples!$B3901, 0))</f>
        <v>-120, 37</v>
      </c>
      <c r="U3901" t="str">
        <f>_xlfn.CONCAT(ROUND(Samples!$A3901, 0), ROUND(Samples!$B3901, 0))</f>
        <v>-12037</v>
      </c>
    </row>
    <row r="3902" spans="19:21" x14ac:dyDescent="0.25">
      <c r="S3902" t="str">
        <f>_xlfn.CONCAT(ROUND(Samples!$A3902, 0), ", ", ROUND(Samples!$B3902, 0))</f>
        <v>-120, 37</v>
      </c>
      <c r="U3902" t="str">
        <f>_xlfn.CONCAT(ROUND(Samples!$A3902, 0), ROUND(Samples!$B3902, 0))</f>
        <v>-12037</v>
      </c>
    </row>
    <row r="3903" spans="19:21" x14ac:dyDescent="0.25">
      <c r="S3903" t="str">
        <f>_xlfn.CONCAT(ROUND(Samples!$A3903, 0), ", ", ROUND(Samples!$B3903, 0))</f>
        <v>-120, 37</v>
      </c>
      <c r="U3903" t="str">
        <f>_xlfn.CONCAT(ROUND(Samples!$A3903, 0), ROUND(Samples!$B3903, 0))</f>
        <v>-12037</v>
      </c>
    </row>
    <row r="3904" spans="19:21" x14ac:dyDescent="0.25">
      <c r="S3904" t="str">
        <f>_xlfn.CONCAT(ROUND(Samples!$A3904, 0), ", ", ROUND(Samples!$B3904, 0))</f>
        <v>-120, 37</v>
      </c>
      <c r="U3904" t="str">
        <f>_xlfn.CONCAT(ROUND(Samples!$A3904, 0), ROUND(Samples!$B3904, 0))</f>
        <v>-12037</v>
      </c>
    </row>
    <row r="3905" spans="19:21" x14ac:dyDescent="0.25">
      <c r="S3905" t="str">
        <f>_xlfn.CONCAT(ROUND(Samples!$A3905, 0), ", ", ROUND(Samples!$B3905, 0))</f>
        <v>-120, 37</v>
      </c>
      <c r="U3905" t="str">
        <f>_xlfn.CONCAT(ROUND(Samples!$A3905, 0), ROUND(Samples!$B3905, 0))</f>
        <v>-12037</v>
      </c>
    </row>
    <row r="3906" spans="19:21" x14ac:dyDescent="0.25">
      <c r="S3906" t="str">
        <f>_xlfn.CONCAT(ROUND(Samples!$A3906, 0), ", ", ROUND(Samples!$B3906, 0))</f>
        <v>-120, 37</v>
      </c>
      <c r="U3906" t="str">
        <f>_xlfn.CONCAT(ROUND(Samples!$A3906, 0), ROUND(Samples!$B3906, 0))</f>
        <v>-12037</v>
      </c>
    </row>
    <row r="3907" spans="19:21" x14ac:dyDescent="0.25">
      <c r="S3907" t="str">
        <f>_xlfn.CONCAT(ROUND(Samples!$A3907, 0), ", ", ROUND(Samples!$B3907, 0))</f>
        <v>-120, 37</v>
      </c>
      <c r="U3907" t="str">
        <f>_xlfn.CONCAT(ROUND(Samples!$A3907, 0), ROUND(Samples!$B3907, 0))</f>
        <v>-12037</v>
      </c>
    </row>
    <row r="3908" spans="19:21" x14ac:dyDescent="0.25">
      <c r="S3908" t="str">
        <f>_xlfn.CONCAT(ROUND(Samples!$A3908, 0), ", ", ROUND(Samples!$B3908, 0))</f>
        <v>-120, 37</v>
      </c>
      <c r="U3908" t="str">
        <f>_xlfn.CONCAT(ROUND(Samples!$A3908, 0), ROUND(Samples!$B3908, 0))</f>
        <v>-12037</v>
      </c>
    </row>
    <row r="3909" spans="19:21" x14ac:dyDescent="0.25">
      <c r="S3909" t="str">
        <f>_xlfn.CONCAT(ROUND(Samples!$A3909, 0), ", ", ROUND(Samples!$B3909, 0))</f>
        <v>-120, 37</v>
      </c>
      <c r="U3909" t="str">
        <f>_xlfn.CONCAT(ROUND(Samples!$A3909, 0), ROUND(Samples!$B3909, 0))</f>
        <v>-12037</v>
      </c>
    </row>
    <row r="3910" spans="19:21" x14ac:dyDescent="0.25">
      <c r="S3910" t="str">
        <f>_xlfn.CONCAT(ROUND(Samples!$A3910, 0), ", ", ROUND(Samples!$B3910, 0))</f>
        <v>-120, 37</v>
      </c>
      <c r="U3910" t="str">
        <f>_xlfn.CONCAT(ROUND(Samples!$A3910, 0), ROUND(Samples!$B3910, 0))</f>
        <v>-12037</v>
      </c>
    </row>
    <row r="3911" spans="19:21" x14ac:dyDescent="0.25">
      <c r="S3911" t="str">
        <f>_xlfn.CONCAT(ROUND(Samples!$A3911, 0), ", ", ROUND(Samples!$B3911, 0))</f>
        <v>-120, 37</v>
      </c>
      <c r="U3911" t="str">
        <f>_xlfn.CONCAT(ROUND(Samples!$A3911, 0), ROUND(Samples!$B3911, 0))</f>
        <v>-12037</v>
      </c>
    </row>
    <row r="3912" spans="19:21" x14ac:dyDescent="0.25">
      <c r="S3912" t="str">
        <f>_xlfn.CONCAT(ROUND(Samples!$A3912, 0), ", ", ROUND(Samples!$B3912, 0))</f>
        <v>-120, 37</v>
      </c>
      <c r="U3912" t="str">
        <f>_xlfn.CONCAT(ROUND(Samples!$A3912, 0), ROUND(Samples!$B3912, 0))</f>
        <v>-12037</v>
      </c>
    </row>
    <row r="3913" spans="19:21" x14ac:dyDescent="0.25">
      <c r="S3913" t="str">
        <f>_xlfn.CONCAT(ROUND(Samples!$A3913, 0), ", ", ROUND(Samples!$B3913, 0))</f>
        <v>-120, 37</v>
      </c>
      <c r="U3913" t="str">
        <f>_xlfn.CONCAT(ROUND(Samples!$A3913, 0), ROUND(Samples!$B3913, 0))</f>
        <v>-12037</v>
      </c>
    </row>
    <row r="3914" spans="19:21" x14ac:dyDescent="0.25">
      <c r="S3914" t="str">
        <f>_xlfn.CONCAT(ROUND(Samples!$A3914, 0), ", ", ROUND(Samples!$B3914, 0))</f>
        <v>-120, 37</v>
      </c>
      <c r="U3914" t="str">
        <f>_xlfn.CONCAT(ROUND(Samples!$A3914, 0), ROUND(Samples!$B3914, 0))</f>
        <v>-12037</v>
      </c>
    </row>
    <row r="3915" spans="19:21" x14ac:dyDescent="0.25">
      <c r="S3915" t="str">
        <f>_xlfn.CONCAT(ROUND(Samples!$A3915, 0), ", ", ROUND(Samples!$B3915, 0))</f>
        <v>-120, 37</v>
      </c>
      <c r="U3915" t="str">
        <f>_xlfn.CONCAT(ROUND(Samples!$A3915, 0), ROUND(Samples!$B3915, 0))</f>
        <v>-12037</v>
      </c>
    </row>
    <row r="3916" spans="19:21" x14ac:dyDescent="0.25">
      <c r="S3916" t="str">
        <f>_xlfn.CONCAT(ROUND(Samples!$A3916, 0), ", ", ROUND(Samples!$B3916, 0))</f>
        <v>-120, 37</v>
      </c>
      <c r="U3916" t="str">
        <f>_xlfn.CONCAT(ROUND(Samples!$A3916, 0), ROUND(Samples!$B3916, 0))</f>
        <v>-12037</v>
      </c>
    </row>
    <row r="3917" spans="19:21" x14ac:dyDescent="0.25">
      <c r="S3917" t="str">
        <f>_xlfn.CONCAT(ROUND(Samples!$A3917, 0), ", ", ROUND(Samples!$B3917, 0))</f>
        <v>-120, 37</v>
      </c>
      <c r="U3917" t="str">
        <f>_xlfn.CONCAT(ROUND(Samples!$A3917, 0), ROUND(Samples!$B3917, 0))</f>
        <v>-12037</v>
      </c>
    </row>
    <row r="3918" spans="19:21" x14ac:dyDescent="0.25">
      <c r="S3918" t="str">
        <f>_xlfn.CONCAT(ROUND(Samples!$A3918, 0), ", ", ROUND(Samples!$B3918, 0))</f>
        <v>-120, 37</v>
      </c>
      <c r="U3918" t="str">
        <f>_xlfn.CONCAT(ROUND(Samples!$A3918, 0), ROUND(Samples!$B3918, 0))</f>
        <v>-12037</v>
      </c>
    </row>
    <row r="3919" spans="19:21" x14ac:dyDescent="0.25">
      <c r="S3919" t="str">
        <f>_xlfn.CONCAT(ROUND(Samples!$A3919, 0), ", ", ROUND(Samples!$B3919, 0))</f>
        <v>-120, 37</v>
      </c>
      <c r="U3919" t="str">
        <f>_xlfn.CONCAT(ROUND(Samples!$A3919, 0), ROUND(Samples!$B3919, 0))</f>
        <v>-12037</v>
      </c>
    </row>
    <row r="3920" spans="19:21" x14ac:dyDescent="0.25">
      <c r="S3920" t="str">
        <f>_xlfn.CONCAT(ROUND(Samples!$A3920, 0), ", ", ROUND(Samples!$B3920, 0))</f>
        <v>-120, 37</v>
      </c>
      <c r="U3920" t="str">
        <f>_xlfn.CONCAT(ROUND(Samples!$A3920, 0), ROUND(Samples!$B3920, 0))</f>
        <v>-12037</v>
      </c>
    </row>
    <row r="3921" spans="19:21" x14ac:dyDescent="0.25">
      <c r="S3921" t="str">
        <f>_xlfn.CONCAT(ROUND(Samples!$A3921, 0), ", ", ROUND(Samples!$B3921, 0))</f>
        <v>-120, 37</v>
      </c>
      <c r="U3921" t="str">
        <f>_xlfn.CONCAT(ROUND(Samples!$A3921, 0), ROUND(Samples!$B3921, 0))</f>
        <v>-12037</v>
      </c>
    </row>
    <row r="3922" spans="19:21" x14ac:dyDescent="0.25">
      <c r="S3922" t="str">
        <f>_xlfn.CONCAT(ROUND(Samples!$A3922, 0), ", ", ROUND(Samples!$B3922, 0))</f>
        <v>-120, 37</v>
      </c>
      <c r="U3922" t="str">
        <f>_xlfn.CONCAT(ROUND(Samples!$A3922, 0), ROUND(Samples!$B3922, 0))</f>
        <v>-12037</v>
      </c>
    </row>
    <row r="3923" spans="19:21" x14ac:dyDescent="0.25">
      <c r="S3923" t="str">
        <f>_xlfn.CONCAT(ROUND(Samples!$A3923, 0), ", ", ROUND(Samples!$B3923, 0))</f>
        <v>-120, 37</v>
      </c>
      <c r="U3923" t="str">
        <f>_xlfn.CONCAT(ROUND(Samples!$A3923, 0), ROUND(Samples!$B3923, 0))</f>
        <v>-12037</v>
      </c>
    </row>
    <row r="3924" spans="19:21" x14ac:dyDescent="0.25">
      <c r="S3924" t="str">
        <f>_xlfn.CONCAT(ROUND(Samples!$A3924, 0), ", ", ROUND(Samples!$B3924, 0))</f>
        <v>-120, 37</v>
      </c>
      <c r="U3924" t="str">
        <f>_xlfn.CONCAT(ROUND(Samples!$A3924, 0), ROUND(Samples!$B3924, 0))</f>
        <v>-12037</v>
      </c>
    </row>
    <row r="3925" spans="19:21" x14ac:dyDescent="0.25">
      <c r="S3925" t="str">
        <f>_xlfn.CONCAT(ROUND(Samples!$A3925, 0), ", ", ROUND(Samples!$B3925, 0))</f>
        <v>-120, 37</v>
      </c>
      <c r="U3925" t="str">
        <f>_xlfn.CONCAT(ROUND(Samples!$A3925, 0), ROUND(Samples!$B3925, 0))</f>
        <v>-12037</v>
      </c>
    </row>
    <row r="3926" spans="19:21" x14ac:dyDescent="0.25">
      <c r="S3926" t="str">
        <f>_xlfn.CONCAT(ROUND(Samples!$A3926, 0), ", ", ROUND(Samples!$B3926, 0))</f>
        <v>-120, 37</v>
      </c>
      <c r="U3926" t="str">
        <f>_xlfn.CONCAT(ROUND(Samples!$A3926, 0), ROUND(Samples!$B3926, 0))</f>
        <v>-12037</v>
      </c>
    </row>
    <row r="3927" spans="19:21" x14ac:dyDescent="0.25">
      <c r="S3927" t="str">
        <f>_xlfn.CONCAT(ROUND(Samples!$A3927, 0), ", ", ROUND(Samples!$B3927, 0))</f>
        <v>-120, 37</v>
      </c>
      <c r="U3927" t="str">
        <f>_xlfn.CONCAT(ROUND(Samples!$A3927, 0), ROUND(Samples!$B3927, 0))</f>
        <v>-12037</v>
      </c>
    </row>
    <row r="3928" spans="19:21" x14ac:dyDescent="0.25">
      <c r="S3928" t="str">
        <f>_xlfn.CONCAT(ROUND(Samples!$A3928, 0), ", ", ROUND(Samples!$B3928, 0))</f>
        <v>-120, 37</v>
      </c>
      <c r="U3928" t="str">
        <f>_xlfn.CONCAT(ROUND(Samples!$A3928, 0), ROUND(Samples!$B3928, 0))</f>
        <v>-12037</v>
      </c>
    </row>
    <row r="3929" spans="19:21" x14ac:dyDescent="0.25">
      <c r="S3929" t="str">
        <f>_xlfn.CONCAT(ROUND(Samples!$A3929, 0), ", ", ROUND(Samples!$B3929, 0))</f>
        <v>-120, 37</v>
      </c>
      <c r="U3929" t="str">
        <f>_xlfn.CONCAT(ROUND(Samples!$A3929, 0), ROUND(Samples!$B3929, 0))</f>
        <v>-12037</v>
      </c>
    </row>
    <row r="3930" spans="19:21" x14ac:dyDescent="0.25">
      <c r="S3930" t="str">
        <f>_xlfn.CONCAT(ROUND(Samples!$A3930, 0), ", ", ROUND(Samples!$B3930, 0))</f>
        <v>-120, 37</v>
      </c>
      <c r="U3930" t="str">
        <f>_xlfn.CONCAT(ROUND(Samples!$A3930, 0), ROUND(Samples!$B3930, 0))</f>
        <v>-12037</v>
      </c>
    </row>
    <row r="3931" spans="19:21" x14ac:dyDescent="0.25">
      <c r="S3931" t="str">
        <f>_xlfn.CONCAT(ROUND(Samples!$A3931, 0), ", ", ROUND(Samples!$B3931, 0))</f>
        <v>-120, 37</v>
      </c>
      <c r="U3931" t="str">
        <f>_xlfn.CONCAT(ROUND(Samples!$A3931, 0), ROUND(Samples!$B3931, 0))</f>
        <v>-12037</v>
      </c>
    </row>
    <row r="3932" spans="19:21" x14ac:dyDescent="0.25">
      <c r="S3932" t="str">
        <f>_xlfn.CONCAT(ROUND(Samples!$A3932, 0), ", ", ROUND(Samples!$B3932, 0))</f>
        <v>-120, 37</v>
      </c>
      <c r="U3932" t="str">
        <f>_xlfn.CONCAT(ROUND(Samples!$A3932, 0), ROUND(Samples!$B3932, 0))</f>
        <v>-12037</v>
      </c>
    </row>
    <row r="3933" spans="19:21" x14ac:dyDescent="0.25">
      <c r="S3933" t="str">
        <f>_xlfn.CONCAT(ROUND(Samples!$A3933, 0), ", ", ROUND(Samples!$B3933, 0))</f>
        <v>-120, 37</v>
      </c>
      <c r="U3933" t="str">
        <f>_xlfn.CONCAT(ROUND(Samples!$A3933, 0), ROUND(Samples!$B3933, 0))</f>
        <v>-12037</v>
      </c>
    </row>
    <row r="3934" spans="19:21" x14ac:dyDescent="0.25">
      <c r="S3934" t="str">
        <f>_xlfn.CONCAT(ROUND(Samples!$A3934, 0), ", ", ROUND(Samples!$B3934, 0))</f>
        <v>-120, 37</v>
      </c>
      <c r="U3934" t="str">
        <f>_xlfn.CONCAT(ROUND(Samples!$A3934, 0), ROUND(Samples!$B3934, 0))</f>
        <v>-12037</v>
      </c>
    </row>
    <row r="3935" spans="19:21" x14ac:dyDescent="0.25">
      <c r="S3935" t="str">
        <f>_xlfn.CONCAT(ROUND(Samples!$A3935, 0), ", ", ROUND(Samples!$B3935, 0))</f>
        <v>-120, 37</v>
      </c>
      <c r="U3935" t="str">
        <f>_xlfn.CONCAT(ROUND(Samples!$A3935, 0), ROUND(Samples!$B3935, 0))</f>
        <v>-12037</v>
      </c>
    </row>
    <row r="3936" spans="19:21" x14ac:dyDescent="0.25">
      <c r="S3936" t="str">
        <f>_xlfn.CONCAT(ROUND(Samples!$A3936, 0), ", ", ROUND(Samples!$B3936, 0))</f>
        <v>-120, 37</v>
      </c>
      <c r="U3936" t="str">
        <f>_xlfn.CONCAT(ROUND(Samples!$A3936, 0), ROUND(Samples!$B3936, 0))</f>
        <v>-12037</v>
      </c>
    </row>
    <row r="3937" spans="19:21" x14ac:dyDescent="0.25">
      <c r="S3937" t="str">
        <f>_xlfn.CONCAT(ROUND(Samples!$A3937, 0), ", ", ROUND(Samples!$B3937, 0))</f>
        <v>-120, 37</v>
      </c>
      <c r="U3937" t="str">
        <f>_xlfn.CONCAT(ROUND(Samples!$A3937, 0), ROUND(Samples!$B3937, 0))</f>
        <v>-12037</v>
      </c>
    </row>
    <row r="3938" spans="19:21" x14ac:dyDescent="0.25">
      <c r="S3938" t="str">
        <f>_xlfn.CONCAT(ROUND(Samples!$A3938, 0), ", ", ROUND(Samples!$B3938, 0))</f>
        <v>-120, 37</v>
      </c>
      <c r="U3938" t="str">
        <f>_xlfn.CONCAT(ROUND(Samples!$A3938, 0), ROUND(Samples!$B3938, 0))</f>
        <v>-12037</v>
      </c>
    </row>
    <row r="3939" spans="19:21" x14ac:dyDescent="0.25">
      <c r="S3939" t="str">
        <f>_xlfn.CONCAT(ROUND(Samples!$A3939, 0), ", ", ROUND(Samples!$B3939, 0))</f>
        <v>-120, 37</v>
      </c>
      <c r="U3939" t="str">
        <f>_xlfn.CONCAT(ROUND(Samples!$A3939, 0), ROUND(Samples!$B3939, 0))</f>
        <v>-12037</v>
      </c>
    </row>
    <row r="3940" spans="19:21" x14ac:dyDescent="0.25">
      <c r="S3940" t="str">
        <f>_xlfn.CONCAT(ROUND(Samples!$A3940, 0), ", ", ROUND(Samples!$B3940, 0))</f>
        <v>-120, 37</v>
      </c>
      <c r="U3940" t="str">
        <f>_xlfn.CONCAT(ROUND(Samples!$A3940, 0), ROUND(Samples!$B3940, 0))</f>
        <v>-12037</v>
      </c>
    </row>
    <row r="3941" spans="19:21" x14ac:dyDescent="0.25">
      <c r="S3941" t="str">
        <f>_xlfn.CONCAT(ROUND(Samples!$A3941, 0), ", ", ROUND(Samples!$B3941, 0))</f>
        <v>-120, 37</v>
      </c>
      <c r="U3941" t="str">
        <f>_xlfn.CONCAT(ROUND(Samples!$A3941, 0), ROUND(Samples!$B3941, 0))</f>
        <v>-12037</v>
      </c>
    </row>
    <row r="3942" spans="19:21" x14ac:dyDescent="0.25">
      <c r="S3942" t="str">
        <f>_xlfn.CONCAT(ROUND(Samples!$A3942, 0), ", ", ROUND(Samples!$B3942, 0))</f>
        <v>-120, 37</v>
      </c>
      <c r="U3942" t="str">
        <f>_xlfn.CONCAT(ROUND(Samples!$A3942, 0), ROUND(Samples!$B3942, 0))</f>
        <v>-12037</v>
      </c>
    </row>
    <row r="3943" spans="19:21" x14ac:dyDescent="0.25">
      <c r="S3943" t="str">
        <f>_xlfn.CONCAT(ROUND(Samples!$A3943, 0), ", ", ROUND(Samples!$B3943, 0))</f>
        <v>-120, 37</v>
      </c>
      <c r="U3943" t="str">
        <f>_xlfn.CONCAT(ROUND(Samples!$A3943, 0), ROUND(Samples!$B3943, 0))</f>
        <v>-12037</v>
      </c>
    </row>
    <row r="3944" spans="19:21" x14ac:dyDescent="0.25">
      <c r="S3944" t="str">
        <f>_xlfn.CONCAT(ROUND(Samples!$A3944, 0), ", ", ROUND(Samples!$B3944, 0))</f>
        <v>-120, 37</v>
      </c>
      <c r="U3944" t="str">
        <f>_xlfn.CONCAT(ROUND(Samples!$A3944, 0), ROUND(Samples!$B3944, 0))</f>
        <v>-12037</v>
      </c>
    </row>
    <row r="3945" spans="19:21" x14ac:dyDescent="0.25">
      <c r="S3945" t="str">
        <f>_xlfn.CONCAT(ROUND(Samples!$A3945, 0), ", ", ROUND(Samples!$B3945, 0))</f>
        <v>-120, 37</v>
      </c>
      <c r="U3945" t="str">
        <f>_xlfn.CONCAT(ROUND(Samples!$A3945, 0), ROUND(Samples!$B3945, 0))</f>
        <v>-12037</v>
      </c>
    </row>
    <row r="3946" spans="19:21" x14ac:dyDescent="0.25">
      <c r="S3946" t="str">
        <f>_xlfn.CONCAT(ROUND(Samples!$A3946, 0), ", ", ROUND(Samples!$B3946, 0))</f>
        <v>-120, 37</v>
      </c>
      <c r="U3946" t="str">
        <f>_xlfn.CONCAT(ROUND(Samples!$A3946, 0), ROUND(Samples!$B3946, 0))</f>
        <v>-12037</v>
      </c>
    </row>
    <row r="3947" spans="19:21" x14ac:dyDescent="0.25">
      <c r="S3947" t="str">
        <f>_xlfn.CONCAT(ROUND(Samples!$A3947, 0), ", ", ROUND(Samples!$B3947, 0))</f>
        <v>-120, 37</v>
      </c>
      <c r="U3947" t="str">
        <f>_xlfn.CONCAT(ROUND(Samples!$A3947, 0), ROUND(Samples!$B3947, 0))</f>
        <v>-12037</v>
      </c>
    </row>
    <row r="3948" spans="19:21" x14ac:dyDescent="0.25">
      <c r="S3948" t="str">
        <f>_xlfn.CONCAT(ROUND(Samples!$A3948, 0), ", ", ROUND(Samples!$B3948, 0))</f>
        <v>-120, 37</v>
      </c>
      <c r="U3948" t="str">
        <f>_xlfn.CONCAT(ROUND(Samples!$A3948, 0), ROUND(Samples!$B3948, 0))</f>
        <v>-12037</v>
      </c>
    </row>
    <row r="3949" spans="19:21" x14ac:dyDescent="0.25">
      <c r="S3949" t="str">
        <f>_xlfn.CONCAT(ROUND(Samples!$A3949, 0), ", ", ROUND(Samples!$B3949, 0))</f>
        <v>-120, 37</v>
      </c>
      <c r="U3949" t="str">
        <f>_xlfn.CONCAT(ROUND(Samples!$A3949, 0), ROUND(Samples!$B3949, 0))</f>
        <v>-12037</v>
      </c>
    </row>
    <row r="3950" spans="19:21" x14ac:dyDescent="0.25">
      <c r="S3950" t="str">
        <f>_xlfn.CONCAT(ROUND(Samples!$A3950, 0), ", ", ROUND(Samples!$B3950, 0))</f>
        <v>-120, 37</v>
      </c>
      <c r="U3950" t="str">
        <f>_xlfn.CONCAT(ROUND(Samples!$A3950, 0), ROUND(Samples!$B3950, 0))</f>
        <v>-12037</v>
      </c>
    </row>
    <row r="3951" spans="19:21" x14ac:dyDescent="0.25">
      <c r="S3951" t="str">
        <f>_xlfn.CONCAT(ROUND(Samples!$A3951, 0), ", ", ROUND(Samples!$B3951, 0))</f>
        <v>-120, 37</v>
      </c>
      <c r="U3951" t="str">
        <f>_xlfn.CONCAT(ROUND(Samples!$A3951, 0), ROUND(Samples!$B3951, 0))</f>
        <v>-12037</v>
      </c>
    </row>
    <row r="3952" spans="19:21" x14ac:dyDescent="0.25">
      <c r="S3952" t="str">
        <f>_xlfn.CONCAT(ROUND(Samples!$A3952, 0), ", ", ROUND(Samples!$B3952, 0))</f>
        <v>-120, 37</v>
      </c>
      <c r="U3952" t="str">
        <f>_xlfn.CONCAT(ROUND(Samples!$A3952, 0), ROUND(Samples!$B3952, 0))</f>
        <v>-12037</v>
      </c>
    </row>
    <row r="3953" spans="19:21" x14ac:dyDescent="0.25">
      <c r="S3953" t="str">
        <f>_xlfn.CONCAT(ROUND(Samples!$A3953, 0), ", ", ROUND(Samples!$B3953, 0))</f>
        <v>-120, 37</v>
      </c>
      <c r="U3953" t="str">
        <f>_xlfn.CONCAT(ROUND(Samples!$A3953, 0), ROUND(Samples!$B3953, 0))</f>
        <v>-12037</v>
      </c>
    </row>
    <row r="3954" spans="19:21" x14ac:dyDescent="0.25">
      <c r="S3954" t="str">
        <f>_xlfn.CONCAT(ROUND(Samples!$A3954, 0), ", ", ROUND(Samples!$B3954, 0))</f>
        <v>-120, 37</v>
      </c>
      <c r="U3954" t="str">
        <f>_xlfn.CONCAT(ROUND(Samples!$A3954, 0), ROUND(Samples!$B3954, 0))</f>
        <v>-12037</v>
      </c>
    </row>
    <row r="3955" spans="19:21" x14ac:dyDescent="0.25">
      <c r="S3955" t="str">
        <f>_xlfn.CONCAT(ROUND(Samples!$A3955, 0), ", ", ROUND(Samples!$B3955, 0))</f>
        <v>-120, 37</v>
      </c>
      <c r="U3955" t="str">
        <f>_xlfn.CONCAT(ROUND(Samples!$A3955, 0), ROUND(Samples!$B3955, 0))</f>
        <v>-12037</v>
      </c>
    </row>
    <row r="3956" spans="19:21" x14ac:dyDescent="0.25">
      <c r="S3956" t="str">
        <f>_xlfn.CONCAT(ROUND(Samples!$A3956, 0), ", ", ROUND(Samples!$B3956, 0))</f>
        <v>-120, 37</v>
      </c>
      <c r="U3956" t="str">
        <f>_xlfn.CONCAT(ROUND(Samples!$A3956, 0), ROUND(Samples!$B3956, 0))</f>
        <v>-12037</v>
      </c>
    </row>
    <row r="3957" spans="19:21" x14ac:dyDescent="0.25">
      <c r="S3957" t="str">
        <f>_xlfn.CONCAT(ROUND(Samples!$A3957, 0), ", ", ROUND(Samples!$B3957, 0))</f>
        <v>-120, 37</v>
      </c>
      <c r="U3957" t="str">
        <f>_xlfn.CONCAT(ROUND(Samples!$A3957, 0), ROUND(Samples!$B3957, 0))</f>
        <v>-12037</v>
      </c>
    </row>
    <row r="3958" spans="19:21" x14ac:dyDescent="0.25">
      <c r="S3958" t="str">
        <f>_xlfn.CONCAT(ROUND(Samples!$A3958, 0), ", ", ROUND(Samples!$B3958, 0))</f>
        <v>-120, 37</v>
      </c>
      <c r="U3958" t="str">
        <f>_xlfn.CONCAT(ROUND(Samples!$A3958, 0), ROUND(Samples!$B3958, 0))</f>
        <v>-12037</v>
      </c>
    </row>
    <row r="3959" spans="19:21" x14ac:dyDescent="0.25">
      <c r="S3959" t="str">
        <f>_xlfn.CONCAT(ROUND(Samples!$A3959, 0), ", ", ROUND(Samples!$B3959, 0))</f>
        <v>-120, 37</v>
      </c>
      <c r="U3959" t="str">
        <f>_xlfn.CONCAT(ROUND(Samples!$A3959, 0), ROUND(Samples!$B3959, 0))</f>
        <v>-12037</v>
      </c>
    </row>
    <row r="3960" spans="19:21" x14ac:dyDescent="0.25">
      <c r="S3960" t="str">
        <f>_xlfn.CONCAT(ROUND(Samples!$A3960, 0), ", ", ROUND(Samples!$B3960, 0))</f>
        <v>-120, 37</v>
      </c>
      <c r="U3960" t="str">
        <f>_xlfn.CONCAT(ROUND(Samples!$A3960, 0), ROUND(Samples!$B3960, 0))</f>
        <v>-12037</v>
      </c>
    </row>
    <row r="3961" spans="19:21" x14ac:dyDescent="0.25">
      <c r="S3961" t="str">
        <f>_xlfn.CONCAT(ROUND(Samples!$A3961, 0), ", ", ROUND(Samples!$B3961, 0))</f>
        <v>-120, 37</v>
      </c>
      <c r="U3961" t="str">
        <f>_xlfn.CONCAT(ROUND(Samples!$A3961, 0), ROUND(Samples!$B3961, 0))</f>
        <v>-12037</v>
      </c>
    </row>
    <row r="3962" spans="19:21" x14ac:dyDescent="0.25">
      <c r="S3962" t="str">
        <f>_xlfn.CONCAT(ROUND(Samples!$A3962, 0), ", ", ROUND(Samples!$B3962, 0))</f>
        <v>-120, 37</v>
      </c>
      <c r="U3962" t="str">
        <f>_xlfn.CONCAT(ROUND(Samples!$A3962, 0), ROUND(Samples!$B3962, 0))</f>
        <v>-12037</v>
      </c>
    </row>
    <row r="3963" spans="19:21" x14ac:dyDescent="0.25">
      <c r="S3963" t="str">
        <f>_xlfn.CONCAT(ROUND(Samples!$A3963, 0), ", ", ROUND(Samples!$B3963, 0))</f>
        <v>-120, 37</v>
      </c>
      <c r="U3963" t="str">
        <f>_xlfn.CONCAT(ROUND(Samples!$A3963, 0), ROUND(Samples!$B3963, 0))</f>
        <v>-12037</v>
      </c>
    </row>
    <row r="3964" spans="19:21" x14ac:dyDescent="0.25">
      <c r="S3964" t="str">
        <f>_xlfn.CONCAT(ROUND(Samples!$A3964, 0), ", ", ROUND(Samples!$B3964, 0))</f>
        <v>-120, 37</v>
      </c>
      <c r="U3964" t="str">
        <f>_xlfn.CONCAT(ROUND(Samples!$A3964, 0), ROUND(Samples!$B3964, 0))</f>
        <v>-12037</v>
      </c>
    </row>
    <row r="3965" spans="19:21" x14ac:dyDescent="0.25">
      <c r="S3965" t="str">
        <f>_xlfn.CONCAT(ROUND(Samples!$A3965, 0), ", ", ROUND(Samples!$B3965, 0))</f>
        <v>-120, 37</v>
      </c>
      <c r="U3965" t="str">
        <f>_xlfn.CONCAT(ROUND(Samples!$A3965, 0), ROUND(Samples!$B3965, 0))</f>
        <v>-12037</v>
      </c>
    </row>
    <row r="3966" spans="19:21" x14ac:dyDescent="0.25">
      <c r="S3966" t="str">
        <f>_xlfn.CONCAT(ROUND(Samples!$A3966, 0), ", ", ROUND(Samples!$B3966, 0))</f>
        <v>-120, 37</v>
      </c>
      <c r="U3966" t="str">
        <f>_xlfn.CONCAT(ROUND(Samples!$A3966, 0), ROUND(Samples!$B3966, 0))</f>
        <v>-12037</v>
      </c>
    </row>
    <row r="3967" spans="19:21" x14ac:dyDescent="0.25">
      <c r="S3967" t="str">
        <f>_xlfn.CONCAT(ROUND(Samples!$A3967, 0), ", ", ROUND(Samples!$B3967, 0))</f>
        <v>-120, 37</v>
      </c>
      <c r="U3967" t="str">
        <f>_xlfn.CONCAT(ROUND(Samples!$A3967, 0), ROUND(Samples!$B3967, 0))</f>
        <v>-12037</v>
      </c>
    </row>
    <row r="3968" spans="19:21" x14ac:dyDescent="0.25">
      <c r="S3968" t="str">
        <f>_xlfn.CONCAT(ROUND(Samples!$A3968, 0), ", ", ROUND(Samples!$B3968, 0))</f>
        <v>-120, 37</v>
      </c>
      <c r="U3968" t="str">
        <f>_xlfn.CONCAT(ROUND(Samples!$A3968, 0), ROUND(Samples!$B3968, 0))</f>
        <v>-12037</v>
      </c>
    </row>
    <row r="3969" spans="19:21" x14ac:dyDescent="0.25">
      <c r="S3969" t="str">
        <f>_xlfn.CONCAT(ROUND(Samples!$A3969, 0), ", ", ROUND(Samples!$B3969, 0))</f>
        <v>-120, 37</v>
      </c>
      <c r="U3969" t="str">
        <f>_xlfn.CONCAT(ROUND(Samples!$A3969, 0), ROUND(Samples!$B3969, 0))</f>
        <v>-12037</v>
      </c>
    </row>
    <row r="3970" spans="19:21" x14ac:dyDescent="0.25">
      <c r="S3970" t="str">
        <f>_xlfn.CONCAT(ROUND(Samples!$A3970, 0), ", ", ROUND(Samples!$B3970, 0))</f>
        <v>-120, 37</v>
      </c>
      <c r="U3970" t="str">
        <f>_xlfn.CONCAT(ROUND(Samples!$A3970, 0), ROUND(Samples!$B3970, 0))</f>
        <v>-12037</v>
      </c>
    </row>
    <row r="3971" spans="19:21" x14ac:dyDescent="0.25">
      <c r="S3971" t="str">
        <f>_xlfn.CONCAT(ROUND(Samples!$A3971, 0), ", ", ROUND(Samples!$B3971, 0))</f>
        <v>-120, 37</v>
      </c>
      <c r="U3971" t="str">
        <f>_xlfn.CONCAT(ROUND(Samples!$A3971, 0), ROUND(Samples!$B3971, 0))</f>
        <v>-12037</v>
      </c>
    </row>
    <row r="3972" spans="19:21" x14ac:dyDescent="0.25">
      <c r="S3972" t="str">
        <f>_xlfn.CONCAT(ROUND(Samples!$A3972, 0), ", ", ROUND(Samples!$B3972, 0))</f>
        <v>-120, 37</v>
      </c>
      <c r="U3972" t="str">
        <f>_xlfn.CONCAT(ROUND(Samples!$A3972, 0), ROUND(Samples!$B3972, 0))</f>
        <v>-12037</v>
      </c>
    </row>
    <row r="3973" spans="19:21" x14ac:dyDescent="0.25">
      <c r="S3973" t="str">
        <f>_xlfn.CONCAT(ROUND(Samples!$A3973, 0), ", ", ROUND(Samples!$B3973, 0))</f>
        <v>-120, 37</v>
      </c>
      <c r="U3973" t="str">
        <f>_xlfn.CONCAT(ROUND(Samples!$A3973, 0), ROUND(Samples!$B3973, 0))</f>
        <v>-12037</v>
      </c>
    </row>
    <row r="3974" spans="19:21" x14ac:dyDescent="0.25">
      <c r="S3974" t="str">
        <f>_xlfn.CONCAT(ROUND(Samples!$A3974, 0), ", ", ROUND(Samples!$B3974, 0))</f>
        <v>-120, 37</v>
      </c>
      <c r="U3974" t="str">
        <f>_xlfn.CONCAT(ROUND(Samples!$A3974, 0), ROUND(Samples!$B3974, 0))</f>
        <v>-12037</v>
      </c>
    </row>
    <row r="3975" spans="19:21" x14ac:dyDescent="0.25">
      <c r="S3975" t="str">
        <f>_xlfn.CONCAT(ROUND(Samples!$A3975, 0), ", ", ROUND(Samples!$B3975, 0))</f>
        <v>-120, 37</v>
      </c>
      <c r="U3975" t="str">
        <f>_xlfn.CONCAT(ROUND(Samples!$A3975, 0), ROUND(Samples!$B3975, 0))</f>
        <v>-12037</v>
      </c>
    </row>
    <row r="3976" spans="19:21" x14ac:dyDescent="0.25">
      <c r="S3976" t="str">
        <f>_xlfn.CONCAT(ROUND(Samples!$A3976, 0), ", ", ROUND(Samples!$B3976, 0))</f>
        <v>-120, 37</v>
      </c>
      <c r="U3976" t="str">
        <f>_xlfn.CONCAT(ROUND(Samples!$A3976, 0), ROUND(Samples!$B3976, 0))</f>
        <v>-12037</v>
      </c>
    </row>
    <row r="3977" spans="19:21" x14ac:dyDescent="0.25">
      <c r="S3977" t="str">
        <f>_xlfn.CONCAT(ROUND(Samples!$A3977, 0), ", ", ROUND(Samples!$B3977, 0))</f>
        <v>-120, 37</v>
      </c>
      <c r="U3977" t="str">
        <f>_xlfn.CONCAT(ROUND(Samples!$A3977, 0), ROUND(Samples!$B3977, 0))</f>
        <v>-12037</v>
      </c>
    </row>
    <row r="3978" spans="19:21" x14ac:dyDescent="0.25">
      <c r="S3978" t="str">
        <f>_xlfn.CONCAT(ROUND(Samples!$A3978, 0), ", ", ROUND(Samples!$B3978, 0))</f>
        <v>-120, 37</v>
      </c>
      <c r="U3978" t="str">
        <f>_xlfn.CONCAT(ROUND(Samples!$A3978, 0), ROUND(Samples!$B3978, 0))</f>
        <v>-12037</v>
      </c>
    </row>
    <row r="3979" spans="19:21" x14ac:dyDescent="0.25">
      <c r="S3979" t="str">
        <f>_xlfn.CONCAT(ROUND(Samples!$A3979, 0), ", ", ROUND(Samples!$B3979, 0))</f>
        <v>-120, 37</v>
      </c>
      <c r="U3979" t="str">
        <f>_xlfn.CONCAT(ROUND(Samples!$A3979, 0), ROUND(Samples!$B3979, 0))</f>
        <v>-12037</v>
      </c>
    </row>
    <row r="3980" spans="19:21" x14ac:dyDescent="0.25">
      <c r="S3980" t="str">
        <f>_xlfn.CONCAT(ROUND(Samples!$A3980, 0), ", ", ROUND(Samples!$B3980, 0))</f>
        <v>-120, 37</v>
      </c>
      <c r="U3980" t="str">
        <f>_xlfn.CONCAT(ROUND(Samples!$A3980, 0), ROUND(Samples!$B3980, 0))</f>
        <v>-12037</v>
      </c>
    </row>
    <row r="3981" spans="19:21" x14ac:dyDescent="0.25">
      <c r="S3981" t="str">
        <f>_xlfn.CONCAT(ROUND(Samples!$A3981, 0), ", ", ROUND(Samples!$B3981, 0))</f>
        <v>-120, 37</v>
      </c>
      <c r="U3981" t="str">
        <f>_xlfn.CONCAT(ROUND(Samples!$A3981, 0), ROUND(Samples!$B3981, 0))</f>
        <v>-12037</v>
      </c>
    </row>
    <row r="3982" spans="19:21" x14ac:dyDescent="0.25">
      <c r="S3982" t="str">
        <f>_xlfn.CONCAT(ROUND(Samples!$A3982, 0), ", ", ROUND(Samples!$B3982, 0))</f>
        <v>-120, 37</v>
      </c>
      <c r="U3982" t="str">
        <f>_xlfn.CONCAT(ROUND(Samples!$A3982, 0), ROUND(Samples!$B3982, 0))</f>
        <v>-12037</v>
      </c>
    </row>
    <row r="3983" spans="19:21" x14ac:dyDescent="0.25">
      <c r="S3983" t="str">
        <f>_xlfn.CONCAT(ROUND(Samples!$A3983, 0), ", ", ROUND(Samples!$B3983, 0))</f>
        <v>-120, 37</v>
      </c>
      <c r="U3983" t="str">
        <f>_xlfn.CONCAT(ROUND(Samples!$A3983, 0), ROUND(Samples!$B3983, 0))</f>
        <v>-12037</v>
      </c>
    </row>
    <row r="3984" spans="19:21" x14ac:dyDescent="0.25">
      <c r="S3984" t="str">
        <f>_xlfn.CONCAT(ROUND(Samples!$A3984, 0), ", ", ROUND(Samples!$B3984, 0))</f>
        <v>-120, 37</v>
      </c>
      <c r="U3984" t="str">
        <f>_xlfn.CONCAT(ROUND(Samples!$A3984, 0), ROUND(Samples!$B3984, 0))</f>
        <v>-12037</v>
      </c>
    </row>
    <row r="3985" spans="19:21" x14ac:dyDescent="0.25">
      <c r="S3985" t="str">
        <f>_xlfn.CONCAT(ROUND(Samples!$A3985, 0), ", ", ROUND(Samples!$B3985, 0))</f>
        <v>-120, 37</v>
      </c>
      <c r="U3985" t="str">
        <f>_xlfn.CONCAT(ROUND(Samples!$A3985, 0), ROUND(Samples!$B3985, 0))</f>
        <v>-12037</v>
      </c>
    </row>
    <row r="3986" spans="19:21" x14ac:dyDescent="0.25">
      <c r="S3986" t="str">
        <f>_xlfn.CONCAT(ROUND(Samples!$A3986, 0), ", ", ROUND(Samples!$B3986, 0))</f>
        <v>-120, 37</v>
      </c>
      <c r="U3986" t="str">
        <f>_xlfn.CONCAT(ROUND(Samples!$A3986, 0), ROUND(Samples!$B3986, 0))</f>
        <v>-12037</v>
      </c>
    </row>
    <row r="3987" spans="19:21" x14ac:dyDescent="0.25">
      <c r="S3987" t="str">
        <f>_xlfn.CONCAT(ROUND(Samples!$A3987, 0), ", ", ROUND(Samples!$B3987, 0))</f>
        <v>-120, 37</v>
      </c>
      <c r="U3987" t="str">
        <f>_xlfn.CONCAT(ROUND(Samples!$A3987, 0), ROUND(Samples!$B3987, 0))</f>
        <v>-12037</v>
      </c>
    </row>
    <row r="3988" spans="19:21" x14ac:dyDescent="0.25">
      <c r="S3988" t="str">
        <f>_xlfn.CONCAT(ROUND(Samples!$A3988, 0), ", ", ROUND(Samples!$B3988, 0))</f>
        <v>-120, 37</v>
      </c>
      <c r="U3988" t="str">
        <f>_xlfn.CONCAT(ROUND(Samples!$A3988, 0), ROUND(Samples!$B3988, 0))</f>
        <v>-12037</v>
      </c>
    </row>
    <row r="3989" spans="19:21" x14ac:dyDescent="0.25">
      <c r="S3989" t="str">
        <f>_xlfn.CONCAT(ROUND(Samples!$A3989, 0), ", ", ROUND(Samples!$B3989, 0))</f>
        <v>-120, 37</v>
      </c>
      <c r="U3989" t="str">
        <f>_xlfn.CONCAT(ROUND(Samples!$A3989, 0), ROUND(Samples!$B3989, 0))</f>
        <v>-12037</v>
      </c>
    </row>
    <row r="3990" spans="19:21" x14ac:dyDescent="0.25">
      <c r="S3990" t="str">
        <f>_xlfn.CONCAT(ROUND(Samples!$A3990, 0), ", ", ROUND(Samples!$B3990, 0))</f>
        <v>-120, 37</v>
      </c>
      <c r="U3990" t="str">
        <f>_xlfn.CONCAT(ROUND(Samples!$A3990, 0), ROUND(Samples!$B3990, 0))</f>
        <v>-12037</v>
      </c>
    </row>
    <row r="3991" spans="19:21" x14ac:dyDescent="0.25">
      <c r="S3991" t="str">
        <f>_xlfn.CONCAT(ROUND(Samples!$A3991, 0), ", ", ROUND(Samples!$B3991, 0))</f>
        <v>-120, 37</v>
      </c>
      <c r="U3991" t="str">
        <f>_xlfn.CONCAT(ROUND(Samples!$A3991, 0), ROUND(Samples!$B3991, 0))</f>
        <v>-12037</v>
      </c>
    </row>
    <row r="3992" spans="19:21" x14ac:dyDescent="0.25">
      <c r="S3992" t="str">
        <f>_xlfn.CONCAT(ROUND(Samples!$A3992, 0), ", ", ROUND(Samples!$B3992, 0))</f>
        <v>-120, 37</v>
      </c>
      <c r="U3992" t="str">
        <f>_xlfn.CONCAT(ROUND(Samples!$A3992, 0), ROUND(Samples!$B3992, 0))</f>
        <v>-12037</v>
      </c>
    </row>
    <row r="3993" spans="19:21" x14ac:dyDescent="0.25">
      <c r="S3993" t="str">
        <f>_xlfn.CONCAT(ROUND(Samples!$A3993, 0), ", ", ROUND(Samples!$B3993, 0))</f>
        <v>-120, 37</v>
      </c>
      <c r="U3993" t="str">
        <f>_xlfn.CONCAT(ROUND(Samples!$A3993, 0), ROUND(Samples!$B3993, 0))</f>
        <v>-12037</v>
      </c>
    </row>
    <row r="3994" spans="19:21" x14ac:dyDescent="0.25">
      <c r="S3994" t="str">
        <f>_xlfn.CONCAT(ROUND(Samples!$A3994, 0), ", ", ROUND(Samples!$B3994, 0))</f>
        <v>-120, 37</v>
      </c>
      <c r="U3994" t="str">
        <f>_xlfn.CONCAT(ROUND(Samples!$A3994, 0), ROUND(Samples!$B3994, 0))</f>
        <v>-12037</v>
      </c>
    </row>
    <row r="3995" spans="19:21" x14ac:dyDescent="0.25">
      <c r="S3995" t="str">
        <f>_xlfn.CONCAT(ROUND(Samples!$A3995, 0), ", ", ROUND(Samples!$B3995, 0))</f>
        <v>-120, 37</v>
      </c>
      <c r="U3995" t="str">
        <f>_xlfn.CONCAT(ROUND(Samples!$A3995, 0), ROUND(Samples!$B3995, 0))</f>
        <v>-12037</v>
      </c>
    </row>
    <row r="3996" spans="19:21" x14ac:dyDescent="0.25">
      <c r="S3996" t="str">
        <f>_xlfn.CONCAT(ROUND(Samples!$A3996, 0), ", ", ROUND(Samples!$B3996, 0))</f>
        <v>-120, 37</v>
      </c>
      <c r="U3996" t="str">
        <f>_xlfn.CONCAT(ROUND(Samples!$A3996, 0), ROUND(Samples!$B3996, 0))</f>
        <v>-12037</v>
      </c>
    </row>
    <row r="3997" spans="19:21" x14ac:dyDescent="0.25">
      <c r="S3997" t="str">
        <f>_xlfn.CONCAT(ROUND(Samples!$A3997, 0), ", ", ROUND(Samples!$B3997, 0))</f>
        <v>-120, 37</v>
      </c>
      <c r="U3997" t="str">
        <f>_xlfn.CONCAT(ROUND(Samples!$A3997, 0), ROUND(Samples!$B3997, 0))</f>
        <v>-12037</v>
      </c>
    </row>
    <row r="3998" spans="19:21" x14ac:dyDescent="0.25">
      <c r="S3998" t="str">
        <f>_xlfn.CONCAT(ROUND(Samples!$A3998, 0), ", ", ROUND(Samples!$B3998, 0))</f>
        <v>-120, 37</v>
      </c>
      <c r="U3998" t="str">
        <f>_xlfn.CONCAT(ROUND(Samples!$A3998, 0), ROUND(Samples!$B3998, 0))</f>
        <v>-12037</v>
      </c>
    </row>
    <row r="3999" spans="19:21" x14ac:dyDescent="0.25">
      <c r="S3999" t="str">
        <f>_xlfn.CONCAT(ROUND(Samples!$A3999, 0), ", ", ROUND(Samples!$B3999, 0))</f>
        <v>-120, 37</v>
      </c>
      <c r="U3999" t="str">
        <f>_xlfn.CONCAT(ROUND(Samples!$A3999, 0), ROUND(Samples!$B3999, 0))</f>
        <v>-12037</v>
      </c>
    </row>
    <row r="4000" spans="19:21" x14ac:dyDescent="0.25">
      <c r="S4000" t="str">
        <f>_xlfn.CONCAT(ROUND(Samples!$A4000, 0), ", ", ROUND(Samples!$B4000, 0))</f>
        <v>-120, 37</v>
      </c>
      <c r="U4000" t="str">
        <f>_xlfn.CONCAT(ROUND(Samples!$A4000, 0), ROUND(Samples!$B4000, 0))</f>
        <v>-12037</v>
      </c>
    </row>
    <row r="4001" spans="19:21" x14ac:dyDescent="0.25">
      <c r="S4001" t="str">
        <f>_xlfn.CONCAT(ROUND(Samples!$A4001, 0), ", ", ROUND(Samples!$B4001, 0))</f>
        <v>-120, 37</v>
      </c>
      <c r="U4001" t="str">
        <f>_xlfn.CONCAT(ROUND(Samples!$A4001, 0), ROUND(Samples!$B4001, 0))</f>
        <v>-12037</v>
      </c>
    </row>
    <row r="4002" spans="19:21" x14ac:dyDescent="0.25">
      <c r="S4002" t="str">
        <f>_xlfn.CONCAT(ROUND(Samples!$A4002, 0), ", ", ROUND(Samples!$B4002, 0))</f>
        <v>-120, 37</v>
      </c>
      <c r="U4002" t="str">
        <f>_xlfn.CONCAT(ROUND(Samples!$A4002, 0), ROUND(Samples!$B4002, 0))</f>
        <v>-12037</v>
      </c>
    </row>
    <row r="4003" spans="19:21" x14ac:dyDescent="0.25">
      <c r="S4003" t="str">
        <f>_xlfn.CONCAT(ROUND(Samples!$A4003, 0), ", ", ROUND(Samples!$B4003, 0))</f>
        <v>-120, 37</v>
      </c>
      <c r="U4003" t="str">
        <f>_xlfn.CONCAT(ROUND(Samples!$A4003, 0), ROUND(Samples!$B4003, 0))</f>
        <v>-12037</v>
      </c>
    </row>
    <row r="4004" spans="19:21" x14ac:dyDescent="0.25">
      <c r="S4004" t="str">
        <f>_xlfn.CONCAT(ROUND(Samples!$A4004, 0), ", ", ROUND(Samples!$B4004, 0))</f>
        <v>-120, 37</v>
      </c>
      <c r="U4004" t="str">
        <f>_xlfn.CONCAT(ROUND(Samples!$A4004, 0), ROUND(Samples!$B4004, 0))</f>
        <v>-12037</v>
      </c>
    </row>
    <row r="4005" spans="19:21" x14ac:dyDescent="0.25">
      <c r="S4005" t="str">
        <f>_xlfn.CONCAT(ROUND(Samples!$A4005, 0), ", ", ROUND(Samples!$B4005, 0))</f>
        <v>-120, 37</v>
      </c>
      <c r="U4005" t="str">
        <f>_xlfn.CONCAT(ROUND(Samples!$A4005, 0), ROUND(Samples!$B4005, 0))</f>
        <v>-12037</v>
      </c>
    </row>
    <row r="4006" spans="19:21" x14ac:dyDescent="0.25">
      <c r="S4006" t="str">
        <f>_xlfn.CONCAT(ROUND(Samples!$A4006, 0), ", ", ROUND(Samples!$B4006, 0))</f>
        <v>-120, 37</v>
      </c>
      <c r="U4006" t="str">
        <f>_xlfn.CONCAT(ROUND(Samples!$A4006, 0), ROUND(Samples!$B4006, 0))</f>
        <v>-12037</v>
      </c>
    </row>
    <row r="4007" spans="19:21" x14ac:dyDescent="0.25">
      <c r="S4007" t="str">
        <f>_xlfn.CONCAT(ROUND(Samples!$A4007, 0), ", ", ROUND(Samples!$B4007, 0))</f>
        <v>-120, 37</v>
      </c>
      <c r="U4007" t="str">
        <f>_xlfn.CONCAT(ROUND(Samples!$A4007, 0), ROUND(Samples!$B4007, 0))</f>
        <v>-12037</v>
      </c>
    </row>
    <row r="4008" spans="19:21" x14ac:dyDescent="0.25">
      <c r="S4008" t="str">
        <f>_xlfn.CONCAT(ROUND(Samples!$A4008, 0), ", ", ROUND(Samples!$B4008, 0))</f>
        <v>-120, 37</v>
      </c>
      <c r="U4008" t="str">
        <f>_xlfn.CONCAT(ROUND(Samples!$A4008, 0), ROUND(Samples!$B4008, 0))</f>
        <v>-12037</v>
      </c>
    </row>
    <row r="4009" spans="19:21" x14ac:dyDescent="0.25">
      <c r="S4009" t="str">
        <f>_xlfn.CONCAT(ROUND(Samples!$A4009, 0), ", ", ROUND(Samples!$B4009, 0))</f>
        <v>-120, 37</v>
      </c>
      <c r="U4009" t="str">
        <f>_xlfn.CONCAT(ROUND(Samples!$A4009, 0), ROUND(Samples!$B4009, 0))</f>
        <v>-12037</v>
      </c>
    </row>
    <row r="4010" spans="19:21" x14ac:dyDescent="0.25">
      <c r="S4010" t="str">
        <f>_xlfn.CONCAT(ROUND(Samples!$A4010, 0), ", ", ROUND(Samples!$B4010, 0))</f>
        <v>-120, 37</v>
      </c>
      <c r="U4010" t="str">
        <f>_xlfn.CONCAT(ROUND(Samples!$A4010, 0), ROUND(Samples!$B4010, 0))</f>
        <v>-12037</v>
      </c>
    </row>
    <row r="4011" spans="19:21" x14ac:dyDescent="0.25">
      <c r="S4011" t="str">
        <f>_xlfn.CONCAT(ROUND(Samples!$A4011, 0), ", ", ROUND(Samples!$B4011, 0))</f>
        <v>-120, 37</v>
      </c>
      <c r="U4011" t="str">
        <f>_xlfn.CONCAT(ROUND(Samples!$A4011, 0), ROUND(Samples!$B4011, 0))</f>
        <v>-12037</v>
      </c>
    </row>
    <row r="4012" spans="19:21" x14ac:dyDescent="0.25">
      <c r="S4012" t="str">
        <f>_xlfn.CONCAT(ROUND(Samples!$A4012, 0), ", ", ROUND(Samples!$B4012, 0))</f>
        <v>-120, 37</v>
      </c>
      <c r="U4012" t="str">
        <f>_xlfn.CONCAT(ROUND(Samples!$A4012, 0), ROUND(Samples!$B4012, 0))</f>
        <v>-12037</v>
      </c>
    </row>
    <row r="4013" spans="19:21" x14ac:dyDescent="0.25">
      <c r="S4013" t="str">
        <f>_xlfn.CONCAT(ROUND(Samples!$A4013, 0), ", ", ROUND(Samples!$B4013, 0))</f>
        <v>-120, 37</v>
      </c>
      <c r="U4013" t="str">
        <f>_xlfn.CONCAT(ROUND(Samples!$A4013, 0), ROUND(Samples!$B4013, 0))</f>
        <v>-12037</v>
      </c>
    </row>
    <row r="4014" spans="19:21" x14ac:dyDescent="0.25">
      <c r="S4014" t="str">
        <f>_xlfn.CONCAT(ROUND(Samples!$A4014, 0), ", ", ROUND(Samples!$B4014, 0))</f>
        <v>-120, 37</v>
      </c>
      <c r="U4014" t="str">
        <f>_xlfn.CONCAT(ROUND(Samples!$A4014, 0), ROUND(Samples!$B4014, 0))</f>
        <v>-12037</v>
      </c>
    </row>
    <row r="4015" spans="19:21" x14ac:dyDescent="0.25">
      <c r="S4015" t="str">
        <f>_xlfn.CONCAT(ROUND(Samples!$A4015, 0), ", ", ROUND(Samples!$B4015, 0))</f>
        <v>-120, 38</v>
      </c>
      <c r="U4015" t="str">
        <f>_xlfn.CONCAT(ROUND(Samples!$A4015, 0), ROUND(Samples!$B4015, 0))</f>
        <v>-12038</v>
      </c>
    </row>
    <row r="4016" spans="19:21" x14ac:dyDescent="0.25">
      <c r="S4016" t="str">
        <f>_xlfn.CONCAT(ROUND(Samples!$A4016, 0), ", ", ROUND(Samples!$B4016, 0))</f>
        <v>-120, 38</v>
      </c>
      <c r="U4016" t="str">
        <f>_xlfn.CONCAT(ROUND(Samples!$A4016, 0), ROUND(Samples!$B4016, 0))</f>
        <v>-12038</v>
      </c>
    </row>
    <row r="4017" spans="19:21" x14ac:dyDescent="0.25">
      <c r="S4017" t="str">
        <f>_xlfn.CONCAT(ROUND(Samples!$A4017, 0), ", ", ROUND(Samples!$B4017, 0))</f>
        <v>-120, 38</v>
      </c>
      <c r="U4017" t="str">
        <f>_xlfn.CONCAT(ROUND(Samples!$A4017, 0), ROUND(Samples!$B4017, 0))</f>
        <v>-12038</v>
      </c>
    </row>
    <row r="4018" spans="19:21" x14ac:dyDescent="0.25">
      <c r="S4018" t="str">
        <f>_xlfn.CONCAT(ROUND(Samples!$A4018, 0), ", ", ROUND(Samples!$B4018, 0))</f>
        <v>-120, 38</v>
      </c>
      <c r="U4018" t="str">
        <f>_xlfn.CONCAT(ROUND(Samples!$A4018, 0), ROUND(Samples!$B4018, 0))</f>
        <v>-12038</v>
      </c>
    </row>
    <row r="4019" spans="19:21" x14ac:dyDescent="0.25">
      <c r="S4019" t="str">
        <f>_xlfn.CONCAT(ROUND(Samples!$A4019, 0), ", ", ROUND(Samples!$B4019, 0))</f>
        <v>-120, 38</v>
      </c>
      <c r="U4019" t="str">
        <f>_xlfn.CONCAT(ROUND(Samples!$A4019, 0), ROUND(Samples!$B4019, 0))</f>
        <v>-12038</v>
      </c>
    </row>
    <row r="4020" spans="19:21" x14ac:dyDescent="0.25">
      <c r="S4020" t="str">
        <f>_xlfn.CONCAT(ROUND(Samples!$A4020, 0), ", ", ROUND(Samples!$B4020, 0))</f>
        <v>-120, 38</v>
      </c>
      <c r="U4020" t="str">
        <f>_xlfn.CONCAT(ROUND(Samples!$A4020, 0), ROUND(Samples!$B4020, 0))</f>
        <v>-12038</v>
      </c>
    </row>
    <row r="4021" spans="19:21" x14ac:dyDescent="0.25">
      <c r="S4021" t="str">
        <f>_xlfn.CONCAT(ROUND(Samples!$A4021, 0), ", ", ROUND(Samples!$B4021, 0))</f>
        <v>-120, 38</v>
      </c>
      <c r="U4021" t="str">
        <f>_xlfn.CONCAT(ROUND(Samples!$A4021, 0), ROUND(Samples!$B4021, 0))</f>
        <v>-12038</v>
      </c>
    </row>
    <row r="4022" spans="19:21" x14ac:dyDescent="0.25">
      <c r="S4022" t="str">
        <f>_xlfn.CONCAT(ROUND(Samples!$A4022, 0), ", ", ROUND(Samples!$B4022, 0))</f>
        <v>-120, 38</v>
      </c>
      <c r="U4022" t="str">
        <f>_xlfn.CONCAT(ROUND(Samples!$A4022, 0), ROUND(Samples!$B4022, 0))</f>
        <v>-12038</v>
      </c>
    </row>
    <row r="4023" spans="19:21" x14ac:dyDescent="0.25">
      <c r="S4023" t="str">
        <f>_xlfn.CONCAT(ROUND(Samples!$A4023, 0), ", ", ROUND(Samples!$B4023, 0))</f>
        <v>-120, 38</v>
      </c>
      <c r="U4023" t="str">
        <f>_xlfn.CONCAT(ROUND(Samples!$A4023, 0), ROUND(Samples!$B4023, 0))</f>
        <v>-12038</v>
      </c>
    </row>
    <row r="4024" spans="19:21" x14ac:dyDescent="0.25">
      <c r="S4024" t="str">
        <f>_xlfn.CONCAT(ROUND(Samples!$A4024, 0), ", ", ROUND(Samples!$B4024, 0))</f>
        <v>-120, 38</v>
      </c>
      <c r="U4024" t="str">
        <f>_xlfn.CONCAT(ROUND(Samples!$A4024, 0), ROUND(Samples!$B4024, 0))</f>
        <v>-12038</v>
      </c>
    </row>
    <row r="4025" spans="19:21" x14ac:dyDescent="0.25">
      <c r="S4025" t="str">
        <f>_xlfn.CONCAT(ROUND(Samples!$A4025, 0), ", ", ROUND(Samples!$B4025, 0))</f>
        <v>-120, 38</v>
      </c>
      <c r="U4025" t="str">
        <f>_xlfn.CONCAT(ROUND(Samples!$A4025, 0), ROUND(Samples!$B4025, 0))</f>
        <v>-12038</v>
      </c>
    </row>
    <row r="4026" spans="19:21" x14ac:dyDescent="0.25">
      <c r="S4026" t="str">
        <f>_xlfn.CONCAT(ROUND(Samples!$A4026, 0), ", ", ROUND(Samples!$B4026, 0))</f>
        <v>-120, 38</v>
      </c>
      <c r="U4026" t="str">
        <f>_xlfn.CONCAT(ROUND(Samples!$A4026, 0), ROUND(Samples!$B4026, 0))</f>
        <v>-12038</v>
      </c>
    </row>
    <row r="4027" spans="19:21" x14ac:dyDescent="0.25">
      <c r="S4027" t="str">
        <f>_xlfn.CONCAT(ROUND(Samples!$A4027, 0), ", ", ROUND(Samples!$B4027, 0))</f>
        <v>-120, 38</v>
      </c>
      <c r="U4027" t="str">
        <f>_xlfn.CONCAT(ROUND(Samples!$A4027, 0), ROUND(Samples!$B4027, 0))</f>
        <v>-12038</v>
      </c>
    </row>
    <row r="4028" spans="19:21" x14ac:dyDescent="0.25">
      <c r="S4028" t="str">
        <f>_xlfn.CONCAT(ROUND(Samples!$A4028, 0), ", ", ROUND(Samples!$B4028, 0))</f>
        <v>-93, 16</v>
      </c>
      <c r="U4028" t="str">
        <f>_xlfn.CONCAT(ROUND(Samples!$A4028, 0), ROUND(Samples!$B4028, 0))</f>
        <v>-9316</v>
      </c>
    </row>
    <row r="4029" spans="19:21" x14ac:dyDescent="0.25">
      <c r="S4029" t="str">
        <f>_xlfn.CONCAT(ROUND(Samples!$A4029, 0), ", ", ROUND(Samples!$B4029, 0))</f>
        <v>-93, 16</v>
      </c>
      <c r="U4029" t="str">
        <f>_xlfn.CONCAT(ROUND(Samples!$A4029, 0), ROUND(Samples!$B4029, 0))</f>
        <v>-9316</v>
      </c>
    </row>
    <row r="4030" spans="19:21" x14ac:dyDescent="0.25">
      <c r="S4030" t="str">
        <f>_xlfn.CONCAT(ROUND(Samples!$A4030, 0), ", ", ROUND(Samples!$B4030, 0))</f>
        <v>-93, 16</v>
      </c>
      <c r="U4030" t="str">
        <f>_xlfn.CONCAT(ROUND(Samples!$A4030, 0), ROUND(Samples!$B4030, 0))</f>
        <v>-9316</v>
      </c>
    </row>
    <row r="4031" spans="19:21" x14ac:dyDescent="0.25">
      <c r="S4031" t="str">
        <f>_xlfn.CONCAT(ROUND(Samples!$A4031, 0), ", ", ROUND(Samples!$B4031, 0))</f>
        <v>-93, 16</v>
      </c>
      <c r="U4031" t="str">
        <f>_xlfn.CONCAT(ROUND(Samples!$A4031, 0), ROUND(Samples!$B4031, 0))</f>
        <v>-9316</v>
      </c>
    </row>
    <row r="4032" spans="19:21" x14ac:dyDescent="0.25">
      <c r="S4032" t="str">
        <f>_xlfn.CONCAT(ROUND(Samples!$A4032, 0), ", ", ROUND(Samples!$B4032, 0))</f>
        <v>-93, 16</v>
      </c>
      <c r="U4032" t="str">
        <f>_xlfn.CONCAT(ROUND(Samples!$A4032, 0), ROUND(Samples!$B4032, 0))</f>
        <v>-9316</v>
      </c>
    </row>
    <row r="4033" spans="19:21" x14ac:dyDescent="0.25">
      <c r="S4033" t="str">
        <f>_xlfn.CONCAT(ROUND(Samples!$A4033, 0), ", ", ROUND(Samples!$B4033, 0))</f>
        <v>-93, 16</v>
      </c>
      <c r="U4033" t="str">
        <f>_xlfn.CONCAT(ROUND(Samples!$A4033, 0), ROUND(Samples!$B4033, 0))</f>
        <v>-9316</v>
      </c>
    </row>
    <row r="4034" spans="19:21" x14ac:dyDescent="0.25">
      <c r="S4034" t="str">
        <f>_xlfn.CONCAT(ROUND(Samples!$A4034, 0), ", ", ROUND(Samples!$B4034, 0))</f>
        <v>-92, 16</v>
      </c>
      <c r="U4034" t="str">
        <f>_xlfn.CONCAT(ROUND(Samples!$A4034, 0), ROUND(Samples!$B4034, 0))</f>
        <v>-9216</v>
      </c>
    </row>
    <row r="4035" spans="19:21" x14ac:dyDescent="0.25">
      <c r="S4035" t="str">
        <f>_xlfn.CONCAT(ROUND(Samples!$A4035, 0), ", ", ROUND(Samples!$B4035, 0))</f>
        <v>-92, 16</v>
      </c>
      <c r="U4035" t="str">
        <f>_xlfn.CONCAT(ROUND(Samples!$A4035, 0), ROUND(Samples!$B4035, 0))</f>
        <v>-9216</v>
      </c>
    </row>
    <row r="4036" spans="19:21" x14ac:dyDescent="0.25">
      <c r="S4036" t="str">
        <f>_xlfn.CONCAT(ROUND(Samples!$A4036, 0), ", ", ROUND(Samples!$B4036, 0))</f>
        <v>-93, 17</v>
      </c>
      <c r="U4036" t="str">
        <f>_xlfn.CONCAT(ROUND(Samples!$A4036, 0), ROUND(Samples!$B4036, 0))</f>
        <v>-9317</v>
      </c>
    </row>
    <row r="4037" spans="19:21" x14ac:dyDescent="0.25">
      <c r="S4037" t="str">
        <f>_xlfn.CONCAT(ROUND(Samples!$A4037, 0), ", ", ROUND(Samples!$B4037, 0))</f>
        <v>-93, 17</v>
      </c>
      <c r="U4037" t="str">
        <f>_xlfn.CONCAT(ROUND(Samples!$A4037, 0), ROUND(Samples!$B4037, 0))</f>
        <v>-9317</v>
      </c>
    </row>
    <row r="4038" spans="19:21" x14ac:dyDescent="0.25">
      <c r="S4038" t="str">
        <f>_xlfn.CONCAT(ROUND(Samples!$A4038, 0), ", ", ROUND(Samples!$B4038, 0))</f>
        <v>-93, 17</v>
      </c>
      <c r="U4038" t="str">
        <f>_xlfn.CONCAT(ROUND(Samples!$A4038, 0), ROUND(Samples!$B4038, 0))</f>
        <v>-9317</v>
      </c>
    </row>
    <row r="4039" spans="19:21" x14ac:dyDescent="0.25">
      <c r="S4039" t="str">
        <f>_xlfn.CONCAT(ROUND(Samples!$A4039, 0), ", ", ROUND(Samples!$B4039, 0))</f>
        <v>-93, 17</v>
      </c>
      <c r="U4039" t="str">
        <f>_xlfn.CONCAT(ROUND(Samples!$A4039, 0), ROUND(Samples!$B4039, 0))</f>
        <v>-9317</v>
      </c>
    </row>
    <row r="4040" spans="19:21" x14ac:dyDescent="0.25">
      <c r="S4040" t="str">
        <f>_xlfn.CONCAT(ROUND(Samples!$A4040, 0), ", ", ROUND(Samples!$B4040, 0))</f>
        <v>-93, 17</v>
      </c>
      <c r="U4040" t="str">
        <f>_xlfn.CONCAT(ROUND(Samples!$A4040, 0), ROUND(Samples!$B4040, 0))</f>
        <v>-9317</v>
      </c>
    </row>
    <row r="4041" spans="19:21" x14ac:dyDescent="0.25">
      <c r="S4041" t="str">
        <f>_xlfn.CONCAT(ROUND(Samples!$A4041, 0), ", ", ROUND(Samples!$B4041, 0))</f>
        <v>-93, 17</v>
      </c>
      <c r="U4041" t="str">
        <f>_xlfn.CONCAT(ROUND(Samples!$A4041, 0), ROUND(Samples!$B4041, 0))</f>
        <v>-9317</v>
      </c>
    </row>
    <row r="4042" spans="19:21" x14ac:dyDescent="0.25">
      <c r="S4042" t="str">
        <f>_xlfn.CONCAT(ROUND(Samples!$A4042, 0), ", ", ROUND(Samples!$B4042, 0))</f>
        <v>-93, 17</v>
      </c>
      <c r="U4042" t="str">
        <f>_xlfn.CONCAT(ROUND(Samples!$A4042, 0), ROUND(Samples!$B4042, 0))</f>
        <v>-9317</v>
      </c>
    </row>
    <row r="4043" spans="19:21" x14ac:dyDescent="0.25">
      <c r="S4043" t="str">
        <f>_xlfn.CONCAT(ROUND(Samples!$A4043, 0), ", ", ROUND(Samples!$B4043, 0))</f>
        <v>-93, 17</v>
      </c>
      <c r="U4043" t="str">
        <f>_xlfn.CONCAT(ROUND(Samples!$A4043, 0), ROUND(Samples!$B4043, 0))</f>
        <v>-9317</v>
      </c>
    </row>
    <row r="4044" spans="19:21" x14ac:dyDescent="0.25">
      <c r="S4044" t="str">
        <f>_xlfn.CONCAT(ROUND(Samples!$A4044, 0), ", ", ROUND(Samples!$B4044, 0))</f>
        <v>-93, 17</v>
      </c>
      <c r="U4044" t="str">
        <f>_xlfn.CONCAT(ROUND(Samples!$A4044, 0), ROUND(Samples!$B4044, 0))</f>
        <v>-9317</v>
      </c>
    </row>
    <row r="4045" spans="19:21" x14ac:dyDescent="0.25">
      <c r="S4045" t="str">
        <f>_xlfn.CONCAT(ROUND(Samples!$A4045, 0), ", ", ROUND(Samples!$B4045, 0))</f>
        <v>-93, 17</v>
      </c>
      <c r="U4045" t="str">
        <f>_xlfn.CONCAT(ROUND(Samples!$A4045, 0), ROUND(Samples!$B4045, 0))</f>
        <v>-9317</v>
      </c>
    </row>
    <row r="4046" spans="19:21" x14ac:dyDescent="0.25">
      <c r="S4046" t="str">
        <f>_xlfn.CONCAT(ROUND(Samples!$A4046, 0), ", ", ROUND(Samples!$B4046, 0))</f>
        <v>-93, 17</v>
      </c>
      <c r="U4046" t="str">
        <f>_xlfn.CONCAT(ROUND(Samples!$A4046, 0), ROUND(Samples!$B4046, 0))</f>
        <v>-9317</v>
      </c>
    </row>
    <row r="4047" spans="19:21" x14ac:dyDescent="0.25">
      <c r="S4047" t="str">
        <f>_xlfn.CONCAT(ROUND(Samples!$A4047, 0), ", ", ROUND(Samples!$B4047, 0))</f>
        <v>-93, 17</v>
      </c>
      <c r="U4047" t="str">
        <f>_xlfn.CONCAT(ROUND(Samples!$A4047, 0), ROUND(Samples!$B4047, 0))</f>
        <v>-9317</v>
      </c>
    </row>
    <row r="4048" spans="19:21" x14ac:dyDescent="0.25">
      <c r="S4048" t="str">
        <f>_xlfn.CONCAT(ROUND(Samples!$A4048, 0), ", ", ROUND(Samples!$B4048, 0))</f>
        <v>-93, 17</v>
      </c>
      <c r="U4048" t="str">
        <f>_xlfn.CONCAT(ROUND(Samples!$A4048, 0), ROUND(Samples!$B4048, 0))</f>
        <v>-9317</v>
      </c>
    </row>
    <row r="4049" spans="19:21" x14ac:dyDescent="0.25">
      <c r="S4049" t="str">
        <f>_xlfn.CONCAT(ROUND(Samples!$A4049, 0), ", ", ROUND(Samples!$B4049, 0))</f>
        <v>-93, 17</v>
      </c>
      <c r="U4049" t="str">
        <f>_xlfn.CONCAT(ROUND(Samples!$A4049, 0), ROUND(Samples!$B4049, 0))</f>
        <v>-9317</v>
      </c>
    </row>
    <row r="4050" spans="19:21" x14ac:dyDescent="0.25">
      <c r="S4050" t="str">
        <f>_xlfn.CONCAT(ROUND(Samples!$A4050, 0), ", ", ROUND(Samples!$B4050, 0))</f>
        <v>-93, 17</v>
      </c>
      <c r="U4050" t="str">
        <f>_xlfn.CONCAT(ROUND(Samples!$A4050, 0), ROUND(Samples!$B4050, 0))</f>
        <v>-9317</v>
      </c>
    </row>
    <row r="4051" spans="19:21" x14ac:dyDescent="0.25">
      <c r="S4051" t="str">
        <f>_xlfn.CONCAT(ROUND(Samples!$A4051, 0), ", ", ROUND(Samples!$B4051, 0))</f>
        <v>-93, 17</v>
      </c>
      <c r="U4051" t="str">
        <f>_xlfn.CONCAT(ROUND(Samples!$A4051, 0), ROUND(Samples!$B4051, 0))</f>
        <v>-9317</v>
      </c>
    </row>
    <row r="4052" spans="19:21" x14ac:dyDescent="0.25">
      <c r="S4052" t="str">
        <f>_xlfn.CONCAT(ROUND(Samples!$A4052, 0), ", ", ROUND(Samples!$B4052, 0))</f>
        <v>-93, 17</v>
      </c>
      <c r="U4052" t="str">
        <f>_xlfn.CONCAT(ROUND(Samples!$A4052, 0), ROUND(Samples!$B4052, 0))</f>
        <v>-9317</v>
      </c>
    </row>
    <row r="4053" spans="19:21" x14ac:dyDescent="0.25">
      <c r="S4053" t="str">
        <f>_xlfn.CONCAT(ROUND(Samples!$A4053, 0), ", ", ROUND(Samples!$B4053, 0))</f>
        <v>-93, 17</v>
      </c>
      <c r="U4053" t="str">
        <f>_xlfn.CONCAT(ROUND(Samples!$A4053, 0), ROUND(Samples!$B4053, 0))</f>
        <v>-9317</v>
      </c>
    </row>
    <row r="4054" spans="19:21" x14ac:dyDescent="0.25">
      <c r="S4054" t="str">
        <f>_xlfn.CONCAT(ROUND(Samples!$A4054, 0), ", ", ROUND(Samples!$B4054, 0))</f>
        <v>-93, 17</v>
      </c>
      <c r="U4054" t="str">
        <f>_xlfn.CONCAT(ROUND(Samples!$A4054, 0), ROUND(Samples!$B4054, 0))</f>
        <v>-9317</v>
      </c>
    </row>
    <row r="4055" spans="19:21" x14ac:dyDescent="0.25">
      <c r="S4055" t="str">
        <f>_xlfn.CONCAT(ROUND(Samples!$A4055, 0), ", ", ROUND(Samples!$B4055, 0))</f>
        <v>-93, 17</v>
      </c>
      <c r="U4055" t="str">
        <f>_xlfn.CONCAT(ROUND(Samples!$A4055, 0), ROUND(Samples!$B4055, 0))</f>
        <v>-9317</v>
      </c>
    </row>
    <row r="4056" spans="19:21" x14ac:dyDescent="0.25">
      <c r="S4056" t="str">
        <f>_xlfn.CONCAT(ROUND(Samples!$A4056, 0), ", ", ROUND(Samples!$B4056, 0))</f>
        <v>-93, 17</v>
      </c>
      <c r="U4056" t="str">
        <f>_xlfn.CONCAT(ROUND(Samples!$A4056, 0), ROUND(Samples!$B4056, 0))</f>
        <v>-9317</v>
      </c>
    </row>
    <row r="4057" spans="19:21" x14ac:dyDescent="0.25">
      <c r="S4057" t="str">
        <f>_xlfn.CONCAT(ROUND(Samples!$A4057, 0), ", ", ROUND(Samples!$B4057, 0))</f>
        <v>-93, 17</v>
      </c>
      <c r="U4057" t="str">
        <f>_xlfn.CONCAT(ROUND(Samples!$A4057, 0), ROUND(Samples!$B4057, 0))</f>
        <v>-9317</v>
      </c>
    </row>
    <row r="4058" spans="19:21" x14ac:dyDescent="0.25">
      <c r="S4058" t="str">
        <f>_xlfn.CONCAT(ROUND(Samples!$A4058, 0), ", ", ROUND(Samples!$B4058, 0))</f>
        <v>-93, 17</v>
      </c>
      <c r="U4058" t="str">
        <f>_xlfn.CONCAT(ROUND(Samples!$A4058, 0), ROUND(Samples!$B4058, 0))</f>
        <v>-9317</v>
      </c>
    </row>
    <row r="4059" spans="19:21" x14ac:dyDescent="0.25">
      <c r="S4059" t="str">
        <f>_xlfn.CONCAT(ROUND(Samples!$A4059, 0), ", ", ROUND(Samples!$B4059, 0))</f>
        <v>-93, 17</v>
      </c>
      <c r="U4059" t="str">
        <f>_xlfn.CONCAT(ROUND(Samples!$A4059, 0), ROUND(Samples!$B4059, 0))</f>
        <v>-9317</v>
      </c>
    </row>
    <row r="4060" spans="19:21" x14ac:dyDescent="0.25">
      <c r="S4060" t="str">
        <f>_xlfn.CONCAT(ROUND(Samples!$A4060, 0), ", ", ROUND(Samples!$B4060, 0))</f>
        <v>-93, 17</v>
      </c>
      <c r="U4060" t="str">
        <f>_xlfn.CONCAT(ROUND(Samples!$A4060, 0), ROUND(Samples!$B4060, 0))</f>
        <v>-9317</v>
      </c>
    </row>
    <row r="4061" spans="19:21" x14ac:dyDescent="0.25">
      <c r="S4061" t="str">
        <f>_xlfn.CONCAT(ROUND(Samples!$A4061, 0), ", ", ROUND(Samples!$B4061, 0))</f>
        <v>-93, 17</v>
      </c>
      <c r="U4061" t="str">
        <f>_xlfn.CONCAT(ROUND(Samples!$A4061, 0), ROUND(Samples!$B4061, 0))</f>
        <v>-9317</v>
      </c>
    </row>
    <row r="4062" spans="19:21" x14ac:dyDescent="0.25">
      <c r="S4062" t="str">
        <f>_xlfn.CONCAT(ROUND(Samples!$A4062, 0), ", ", ROUND(Samples!$B4062, 0))</f>
        <v>-93, 17</v>
      </c>
      <c r="U4062" t="str">
        <f>_xlfn.CONCAT(ROUND(Samples!$A4062, 0), ROUND(Samples!$B4062, 0))</f>
        <v>-9317</v>
      </c>
    </row>
    <row r="4063" spans="19:21" x14ac:dyDescent="0.25">
      <c r="S4063" t="str">
        <f>_xlfn.CONCAT(ROUND(Samples!$A4063, 0), ", ", ROUND(Samples!$B4063, 0))</f>
        <v>-93, 17</v>
      </c>
      <c r="U4063" t="str">
        <f>_xlfn.CONCAT(ROUND(Samples!$A4063, 0), ROUND(Samples!$B4063, 0))</f>
        <v>-9317</v>
      </c>
    </row>
    <row r="4064" spans="19:21" x14ac:dyDescent="0.25">
      <c r="S4064" t="str">
        <f>_xlfn.CONCAT(ROUND(Samples!$A4064, 0), ", ", ROUND(Samples!$B4064, 0))</f>
        <v>-93, 17</v>
      </c>
      <c r="U4064" t="str">
        <f>_xlfn.CONCAT(ROUND(Samples!$A4064, 0), ROUND(Samples!$B4064, 0))</f>
        <v>-9317</v>
      </c>
    </row>
    <row r="4065" spans="19:21" x14ac:dyDescent="0.25">
      <c r="S4065" t="str">
        <f>_xlfn.CONCAT(ROUND(Samples!$A4065, 0), ", ", ROUND(Samples!$B4065, 0))</f>
        <v>-93, 17</v>
      </c>
      <c r="U4065" t="str">
        <f>_xlfn.CONCAT(ROUND(Samples!$A4065, 0), ROUND(Samples!$B4065, 0))</f>
        <v>-9317</v>
      </c>
    </row>
    <row r="4066" spans="19:21" x14ac:dyDescent="0.25">
      <c r="S4066" t="str">
        <f>_xlfn.CONCAT(ROUND(Samples!$A4066, 0), ", ", ROUND(Samples!$B4066, 0))</f>
        <v>-93, 17</v>
      </c>
      <c r="U4066" t="str">
        <f>_xlfn.CONCAT(ROUND(Samples!$A4066, 0), ROUND(Samples!$B4066, 0))</f>
        <v>-9317</v>
      </c>
    </row>
    <row r="4067" spans="19:21" x14ac:dyDescent="0.25">
      <c r="S4067" t="str">
        <f>_xlfn.CONCAT(ROUND(Samples!$A4067, 0), ", ", ROUND(Samples!$B4067, 0))</f>
        <v>-93, 17</v>
      </c>
      <c r="U4067" t="str">
        <f>_xlfn.CONCAT(ROUND(Samples!$A4067, 0), ROUND(Samples!$B4067, 0))</f>
        <v>-9317</v>
      </c>
    </row>
    <row r="4068" spans="19:21" x14ac:dyDescent="0.25">
      <c r="S4068" t="str">
        <f>_xlfn.CONCAT(ROUND(Samples!$A4068, 0), ", ", ROUND(Samples!$B4068, 0))</f>
        <v>-93, 17</v>
      </c>
      <c r="U4068" t="str">
        <f>_xlfn.CONCAT(ROUND(Samples!$A4068, 0), ROUND(Samples!$B4068, 0))</f>
        <v>-9317</v>
      </c>
    </row>
    <row r="4069" spans="19:21" x14ac:dyDescent="0.25">
      <c r="S4069" t="str">
        <f>_xlfn.CONCAT(ROUND(Samples!$A4069, 0), ", ", ROUND(Samples!$B4069, 0))</f>
        <v>-93, 17</v>
      </c>
      <c r="U4069" t="str">
        <f>_xlfn.CONCAT(ROUND(Samples!$A4069, 0), ROUND(Samples!$B4069, 0))</f>
        <v>-9317</v>
      </c>
    </row>
    <row r="4070" spans="19:21" x14ac:dyDescent="0.25">
      <c r="S4070" t="str">
        <f>_xlfn.CONCAT(ROUND(Samples!$A4070, 0), ", ", ROUND(Samples!$B4070, 0))</f>
        <v>-93, 17</v>
      </c>
      <c r="U4070" t="str">
        <f>_xlfn.CONCAT(ROUND(Samples!$A4070, 0), ROUND(Samples!$B4070, 0))</f>
        <v>-9317</v>
      </c>
    </row>
    <row r="4071" spans="19:21" x14ac:dyDescent="0.25">
      <c r="S4071" t="str">
        <f>_xlfn.CONCAT(ROUND(Samples!$A4071, 0), ", ", ROUND(Samples!$B4071, 0))</f>
        <v>-123, 38</v>
      </c>
      <c r="U4071" t="str">
        <f>_xlfn.CONCAT(ROUND(Samples!$A4071, 0), ROUND(Samples!$B4071, 0))</f>
        <v>-12338</v>
      </c>
    </row>
    <row r="4072" spans="19:21" x14ac:dyDescent="0.25">
      <c r="S4072" t="str">
        <f>_xlfn.CONCAT(ROUND(Samples!$A4072, 0), ", ", ROUND(Samples!$B4072, 0))</f>
        <v>-123, 38</v>
      </c>
      <c r="U4072" t="str">
        <f>_xlfn.CONCAT(ROUND(Samples!$A4072, 0), ROUND(Samples!$B4072, 0))</f>
        <v>-12338</v>
      </c>
    </row>
    <row r="4073" spans="19:21" x14ac:dyDescent="0.25">
      <c r="S4073" t="str">
        <f>_xlfn.CONCAT(ROUND(Samples!$A4073, 0), ", ", ROUND(Samples!$B4073, 0))</f>
        <v>-123, 38</v>
      </c>
      <c r="U4073" t="str">
        <f>_xlfn.CONCAT(ROUND(Samples!$A4073, 0), ROUND(Samples!$B4073, 0))</f>
        <v>-12338</v>
      </c>
    </row>
    <row r="4074" spans="19:21" x14ac:dyDescent="0.25">
      <c r="S4074" t="str">
        <f>_xlfn.CONCAT(ROUND(Samples!$A4074, 0), ", ", ROUND(Samples!$B4074, 0))</f>
        <v>-123, 38</v>
      </c>
      <c r="U4074" t="str">
        <f>_xlfn.CONCAT(ROUND(Samples!$A4074, 0), ROUND(Samples!$B4074, 0))</f>
        <v>-12338</v>
      </c>
    </row>
    <row r="4075" spans="19:21" x14ac:dyDescent="0.25">
      <c r="S4075" t="str">
        <f>_xlfn.CONCAT(ROUND(Samples!$A4075, 0), ", ", ROUND(Samples!$B4075, 0))</f>
        <v>-123, 38</v>
      </c>
      <c r="U4075" t="str">
        <f>_xlfn.CONCAT(ROUND(Samples!$A4075, 0), ROUND(Samples!$B4075, 0))</f>
        <v>-12338</v>
      </c>
    </row>
    <row r="4076" spans="19:21" x14ac:dyDescent="0.25">
      <c r="S4076" t="str">
        <f>_xlfn.CONCAT(ROUND(Samples!$A4076, 0), ", ", ROUND(Samples!$B4076, 0))</f>
        <v>-123, 38</v>
      </c>
      <c r="U4076" t="str">
        <f>_xlfn.CONCAT(ROUND(Samples!$A4076, 0), ROUND(Samples!$B4076, 0))</f>
        <v>-12338</v>
      </c>
    </row>
    <row r="4077" spans="19:21" x14ac:dyDescent="0.25">
      <c r="S4077" t="str">
        <f>_xlfn.CONCAT(ROUND(Samples!$A4077, 0), ", ", ROUND(Samples!$B4077, 0))</f>
        <v>-123, 38</v>
      </c>
      <c r="U4077" t="str">
        <f>_xlfn.CONCAT(ROUND(Samples!$A4077, 0), ROUND(Samples!$B4077, 0))</f>
        <v>-12338</v>
      </c>
    </row>
    <row r="4078" spans="19:21" x14ac:dyDescent="0.25">
      <c r="S4078" t="str">
        <f>_xlfn.CONCAT(ROUND(Samples!$A4078, 0), ", ", ROUND(Samples!$B4078, 0))</f>
        <v>-123, 38</v>
      </c>
      <c r="U4078" t="str">
        <f>_xlfn.CONCAT(ROUND(Samples!$A4078, 0), ROUND(Samples!$B4078, 0))</f>
        <v>-12338</v>
      </c>
    </row>
    <row r="4079" spans="19:21" x14ac:dyDescent="0.25">
      <c r="S4079" t="str">
        <f>_xlfn.CONCAT(ROUND(Samples!$A4079, 0), ", ", ROUND(Samples!$B4079, 0))</f>
        <v>-123, 38</v>
      </c>
      <c r="U4079" t="str">
        <f>_xlfn.CONCAT(ROUND(Samples!$A4079, 0), ROUND(Samples!$B4079, 0))</f>
        <v>-12338</v>
      </c>
    </row>
    <row r="4080" spans="19:21" x14ac:dyDescent="0.25">
      <c r="S4080" t="str">
        <f>_xlfn.CONCAT(ROUND(Samples!$A4080, 0), ", ", ROUND(Samples!$B4080, 0))</f>
        <v>-123, 38</v>
      </c>
      <c r="U4080" t="str">
        <f>_xlfn.CONCAT(ROUND(Samples!$A4080, 0), ROUND(Samples!$B4080, 0))</f>
        <v>-12338</v>
      </c>
    </row>
    <row r="4081" spans="19:21" x14ac:dyDescent="0.25">
      <c r="S4081" t="str">
        <f>_xlfn.CONCAT(ROUND(Samples!$A4081, 0), ", ", ROUND(Samples!$B4081, 0))</f>
        <v>-123, 38</v>
      </c>
      <c r="U4081" t="str">
        <f>_xlfn.CONCAT(ROUND(Samples!$A4081, 0), ROUND(Samples!$B4081, 0))</f>
        <v>-12338</v>
      </c>
    </row>
    <row r="4082" spans="19:21" x14ac:dyDescent="0.25">
      <c r="S4082" t="str">
        <f>_xlfn.CONCAT(ROUND(Samples!$A4082, 0), ", ", ROUND(Samples!$B4082, 0))</f>
        <v>-123, 38</v>
      </c>
      <c r="U4082" t="str">
        <f>_xlfn.CONCAT(ROUND(Samples!$A4082, 0), ROUND(Samples!$B4082, 0))</f>
        <v>-12338</v>
      </c>
    </row>
    <row r="4083" spans="19:21" x14ac:dyDescent="0.25">
      <c r="S4083" t="str">
        <f>_xlfn.CONCAT(ROUND(Samples!$A4083, 0), ", ", ROUND(Samples!$B4083, 0))</f>
        <v>-123, 38</v>
      </c>
      <c r="U4083" t="str">
        <f>_xlfn.CONCAT(ROUND(Samples!$A4083, 0), ROUND(Samples!$B4083, 0))</f>
        <v>-12338</v>
      </c>
    </row>
    <row r="4084" spans="19:21" x14ac:dyDescent="0.25">
      <c r="S4084" t="str">
        <f>_xlfn.CONCAT(ROUND(Samples!$A4084, 0), ", ", ROUND(Samples!$B4084, 0))</f>
        <v>-123, 38</v>
      </c>
      <c r="U4084" t="str">
        <f>_xlfn.CONCAT(ROUND(Samples!$A4084, 0), ROUND(Samples!$B4084, 0))</f>
        <v>-12338</v>
      </c>
    </row>
    <row r="4085" spans="19:21" x14ac:dyDescent="0.25">
      <c r="S4085" t="str">
        <f>_xlfn.CONCAT(ROUND(Samples!$A4085, 0), ", ", ROUND(Samples!$B4085, 0))</f>
        <v>-123, 38</v>
      </c>
      <c r="U4085" t="str">
        <f>_xlfn.CONCAT(ROUND(Samples!$A4085, 0), ROUND(Samples!$B4085, 0))</f>
        <v>-12338</v>
      </c>
    </row>
    <row r="4086" spans="19:21" x14ac:dyDescent="0.25">
      <c r="S4086" t="str">
        <f>_xlfn.CONCAT(ROUND(Samples!$A4086, 0), ", ", ROUND(Samples!$B4086, 0))</f>
        <v>-123, 38</v>
      </c>
      <c r="U4086" t="str">
        <f>_xlfn.CONCAT(ROUND(Samples!$A4086, 0), ROUND(Samples!$B4086, 0))</f>
        <v>-12338</v>
      </c>
    </row>
    <row r="4087" spans="19:21" x14ac:dyDescent="0.25">
      <c r="S4087" t="str">
        <f>_xlfn.CONCAT(ROUND(Samples!$A4087, 0), ", ", ROUND(Samples!$B4087, 0))</f>
        <v>-123, 38</v>
      </c>
      <c r="U4087" t="str">
        <f>_xlfn.CONCAT(ROUND(Samples!$A4087, 0), ROUND(Samples!$B4087, 0))</f>
        <v>-12338</v>
      </c>
    </row>
    <row r="4088" spans="19:21" x14ac:dyDescent="0.25">
      <c r="S4088" t="str">
        <f>_xlfn.CONCAT(ROUND(Samples!$A4088, 0), ", ", ROUND(Samples!$B4088, 0))</f>
        <v>-123, 38</v>
      </c>
      <c r="U4088" t="str">
        <f>_xlfn.CONCAT(ROUND(Samples!$A4088, 0), ROUND(Samples!$B4088, 0))</f>
        <v>-12338</v>
      </c>
    </row>
    <row r="4089" spans="19:21" x14ac:dyDescent="0.25">
      <c r="S4089" t="str">
        <f>_xlfn.CONCAT(ROUND(Samples!$A4089, 0), ", ", ROUND(Samples!$B4089, 0))</f>
        <v>-123, 38</v>
      </c>
      <c r="U4089" t="str">
        <f>_xlfn.CONCAT(ROUND(Samples!$A4089, 0), ROUND(Samples!$B4089, 0))</f>
        <v>-12338</v>
      </c>
    </row>
    <row r="4090" spans="19:21" x14ac:dyDescent="0.25">
      <c r="S4090" t="str">
        <f>_xlfn.CONCAT(ROUND(Samples!$A4090, 0), ", ", ROUND(Samples!$B4090, 0))</f>
        <v>-123, 38</v>
      </c>
      <c r="U4090" t="str">
        <f>_xlfn.CONCAT(ROUND(Samples!$A4090, 0), ROUND(Samples!$B4090, 0))</f>
        <v>-12338</v>
      </c>
    </row>
    <row r="4091" spans="19:21" x14ac:dyDescent="0.25">
      <c r="S4091" t="str">
        <f>_xlfn.CONCAT(ROUND(Samples!$A4091, 0), ", ", ROUND(Samples!$B4091, 0))</f>
        <v>-123, 38</v>
      </c>
      <c r="U4091" t="str">
        <f>_xlfn.CONCAT(ROUND(Samples!$A4091, 0), ROUND(Samples!$B4091, 0))</f>
        <v>-12338</v>
      </c>
    </row>
    <row r="4092" spans="19:21" x14ac:dyDescent="0.25">
      <c r="S4092" t="str">
        <f>_xlfn.CONCAT(ROUND(Samples!$A4092, 0), ", ", ROUND(Samples!$B4092, 0))</f>
        <v>-123, 38</v>
      </c>
      <c r="U4092" t="str">
        <f>_xlfn.CONCAT(ROUND(Samples!$A4092, 0), ROUND(Samples!$B4092, 0))</f>
        <v>-12338</v>
      </c>
    </row>
    <row r="4093" spans="19:21" x14ac:dyDescent="0.25">
      <c r="S4093" t="str">
        <f>_xlfn.CONCAT(ROUND(Samples!$A4093, 0), ", ", ROUND(Samples!$B4093, 0))</f>
        <v>-123, 38</v>
      </c>
      <c r="U4093" t="str">
        <f>_xlfn.CONCAT(ROUND(Samples!$A4093, 0), ROUND(Samples!$B4093, 0))</f>
        <v>-12338</v>
      </c>
    </row>
    <row r="4094" spans="19:21" x14ac:dyDescent="0.25">
      <c r="S4094" t="str">
        <f>_xlfn.CONCAT(ROUND(Samples!$A4094, 0), ", ", ROUND(Samples!$B4094, 0))</f>
        <v>-123, 38</v>
      </c>
      <c r="U4094" t="str">
        <f>_xlfn.CONCAT(ROUND(Samples!$A4094, 0), ROUND(Samples!$B4094, 0))</f>
        <v>-12338</v>
      </c>
    </row>
    <row r="4095" spans="19:21" x14ac:dyDescent="0.25">
      <c r="S4095" t="str">
        <f>_xlfn.CONCAT(ROUND(Samples!$A4095, 0), ", ", ROUND(Samples!$B4095, 0))</f>
        <v>-123, 38</v>
      </c>
      <c r="U4095" t="str">
        <f>_xlfn.CONCAT(ROUND(Samples!$A4095, 0), ROUND(Samples!$B4095, 0))</f>
        <v>-12338</v>
      </c>
    </row>
    <row r="4096" spans="19:21" x14ac:dyDescent="0.25">
      <c r="S4096" t="str">
        <f>_xlfn.CONCAT(ROUND(Samples!$A4096, 0), ", ", ROUND(Samples!$B4096, 0))</f>
        <v>-123, 38</v>
      </c>
      <c r="U4096" t="str">
        <f>_xlfn.CONCAT(ROUND(Samples!$A4096, 0), ROUND(Samples!$B4096, 0))</f>
        <v>-12338</v>
      </c>
    </row>
    <row r="4097" spans="19:21" x14ac:dyDescent="0.25">
      <c r="S4097" t="str">
        <f>_xlfn.CONCAT(ROUND(Samples!$A4097, 0), ", ", ROUND(Samples!$B4097, 0))</f>
        <v>-123, 38</v>
      </c>
      <c r="U4097" t="str">
        <f>_xlfn.CONCAT(ROUND(Samples!$A4097, 0), ROUND(Samples!$B4097, 0))</f>
        <v>-12338</v>
      </c>
    </row>
    <row r="4098" spans="19:21" x14ac:dyDescent="0.25">
      <c r="S4098" t="str">
        <f>_xlfn.CONCAT(ROUND(Samples!$A4098, 0), ", ", ROUND(Samples!$B4098, 0))</f>
        <v>-123, 38</v>
      </c>
      <c r="U4098" t="str">
        <f>_xlfn.CONCAT(ROUND(Samples!$A4098, 0), ROUND(Samples!$B4098, 0))</f>
        <v>-12338</v>
      </c>
    </row>
    <row r="4099" spans="19:21" x14ac:dyDescent="0.25">
      <c r="S4099" t="str">
        <f>_xlfn.CONCAT(ROUND(Samples!$A4099, 0), ", ", ROUND(Samples!$B4099, 0))</f>
        <v>-123, 38</v>
      </c>
      <c r="U4099" t="str">
        <f>_xlfn.CONCAT(ROUND(Samples!$A4099, 0), ROUND(Samples!$B4099, 0))</f>
        <v>-12338</v>
      </c>
    </row>
    <row r="4100" spans="19:21" x14ac:dyDescent="0.25">
      <c r="S4100" t="str">
        <f>_xlfn.CONCAT(ROUND(Samples!$A4100, 0), ", ", ROUND(Samples!$B4100, 0))</f>
        <v>-123, 38</v>
      </c>
      <c r="U4100" t="str">
        <f>_xlfn.CONCAT(ROUND(Samples!$A4100, 0), ROUND(Samples!$B4100, 0))</f>
        <v>-12338</v>
      </c>
    </row>
    <row r="4101" spans="19:21" x14ac:dyDescent="0.25">
      <c r="S4101" t="str">
        <f>_xlfn.CONCAT(ROUND(Samples!$A4101, 0), ", ", ROUND(Samples!$B4101, 0))</f>
        <v>-123, 38</v>
      </c>
      <c r="U4101" t="str">
        <f>_xlfn.CONCAT(ROUND(Samples!$A4101, 0), ROUND(Samples!$B4101, 0))</f>
        <v>-12338</v>
      </c>
    </row>
    <row r="4102" spans="19:21" x14ac:dyDescent="0.25">
      <c r="S4102" t="str">
        <f>_xlfn.CONCAT(ROUND(Samples!$A4102, 0), ", ", ROUND(Samples!$B4102, 0))</f>
        <v>-123, 38</v>
      </c>
      <c r="U4102" t="str">
        <f>_xlfn.CONCAT(ROUND(Samples!$A4102, 0), ROUND(Samples!$B4102, 0))</f>
        <v>-12338</v>
      </c>
    </row>
    <row r="4103" spans="19:21" x14ac:dyDescent="0.25">
      <c r="S4103" t="str">
        <f>_xlfn.CONCAT(ROUND(Samples!$A4103, 0), ", ", ROUND(Samples!$B4103, 0))</f>
        <v>-123, 38</v>
      </c>
      <c r="U4103" t="str">
        <f>_xlfn.CONCAT(ROUND(Samples!$A4103, 0), ROUND(Samples!$B4103, 0))</f>
        <v>-12338</v>
      </c>
    </row>
    <row r="4104" spans="19:21" x14ac:dyDescent="0.25">
      <c r="S4104" t="str">
        <f>_xlfn.CONCAT(ROUND(Samples!$A4104, 0), ", ", ROUND(Samples!$B4104, 0))</f>
        <v>-123, 38</v>
      </c>
      <c r="U4104" t="str">
        <f>_xlfn.CONCAT(ROUND(Samples!$A4104, 0), ROUND(Samples!$B4104, 0))</f>
        <v>-12338</v>
      </c>
    </row>
    <row r="4105" spans="19:21" x14ac:dyDescent="0.25">
      <c r="S4105" t="str">
        <f>_xlfn.CONCAT(ROUND(Samples!$A4105, 0), ", ", ROUND(Samples!$B4105, 0))</f>
        <v>-123, 38</v>
      </c>
      <c r="U4105" t="str">
        <f>_xlfn.CONCAT(ROUND(Samples!$A4105, 0), ROUND(Samples!$B4105, 0))</f>
        <v>-12338</v>
      </c>
    </row>
    <row r="4106" spans="19:21" x14ac:dyDescent="0.25">
      <c r="S4106" t="str">
        <f>_xlfn.CONCAT(ROUND(Samples!$A4106, 0), ", ", ROUND(Samples!$B4106, 0))</f>
        <v>-123, 38</v>
      </c>
      <c r="U4106" t="str">
        <f>_xlfn.CONCAT(ROUND(Samples!$A4106, 0), ROUND(Samples!$B4106, 0))</f>
        <v>-12338</v>
      </c>
    </row>
    <row r="4107" spans="19:21" x14ac:dyDescent="0.25">
      <c r="S4107" t="str">
        <f>_xlfn.CONCAT(ROUND(Samples!$A4107, 0), ", ", ROUND(Samples!$B4107, 0))</f>
        <v>-123, 38</v>
      </c>
      <c r="U4107" t="str">
        <f>_xlfn.CONCAT(ROUND(Samples!$A4107, 0), ROUND(Samples!$B4107, 0))</f>
        <v>-12338</v>
      </c>
    </row>
    <row r="4108" spans="19:21" x14ac:dyDescent="0.25">
      <c r="S4108" t="str">
        <f>_xlfn.CONCAT(ROUND(Samples!$A4108, 0), ", ", ROUND(Samples!$B4108, 0))</f>
        <v>-123, 38</v>
      </c>
      <c r="U4108" t="str">
        <f>_xlfn.CONCAT(ROUND(Samples!$A4108, 0), ROUND(Samples!$B4108, 0))</f>
        <v>-12338</v>
      </c>
    </row>
    <row r="4109" spans="19:21" x14ac:dyDescent="0.25">
      <c r="S4109" t="str">
        <f>_xlfn.CONCAT(ROUND(Samples!$A4109, 0), ", ", ROUND(Samples!$B4109, 0))</f>
        <v>-123, 38</v>
      </c>
      <c r="U4109" t="str">
        <f>_xlfn.CONCAT(ROUND(Samples!$A4109, 0), ROUND(Samples!$B4109, 0))</f>
        <v>-12338</v>
      </c>
    </row>
    <row r="4110" spans="19:21" x14ac:dyDescent="0.25">
      <c r="S4110" t="str">
        <f>_xlfn.CONCAT(ROUND(Samples!$A4110, 0), ", ", ROUND(Samples!$B4110, 0))</f>
        <v>-123, 38</v>
      </c>
      <c r="U4110" t="str">
        <f>_xlfn.CONCAT(ROUND(Samples!$A4110, 0), ROUND(Samples!$B4110, 0))</f>
        <v>-12338</v>
      </c>
    </row>
    <row r="4111" spans="19:21" x14ac:dyDescent="0.25">
      <c r="S4111" t="str">
        <f>_xlfn.CONCAT(ROUND(Samples!$A4111, 0), ", ", ROUND(Samples!$B4111, 0))</f>
        <v>-123, 38</v>
      </c>
      <c r="U4111" t="str">
        <f>_xlfn.CONCAT(ROUND(Samples!$A4111, 0), ROUND(Samples!$B4111, 0))</f>
        <v>-12338</v>
      </c>
    </row>
    <row r="4112" spans="19:21" x14ac:dyDescent="0.25">
      <c r="S4112" t="str">
        <f>_xlfn.CONCAT(ROUND(Samples!$A4112, 0), ", ", ROUND(Samples!$B4112, 0))</f>
        <v>-123, 38</v>
      </c>
      <c r="U4112" t="str">
        <f>_xlfn.CONCAT(ROUND(Samples!$A4112, 0), ROUND(Samples!$B4112, 0))</f>
        <v>-12338</v>
      </c>
    </row>
    <row r="4113" spans="19:21" x14ac:dyDescent="0.25">
      <c r="S4113" t="str">
        <f>_xlfn.CONCAT(ROUND(Samples!$A4113, 0), ", ", ROUND(Samples!$B4113, 0))</f>
        <v>-123, 38</v>
      </c>
      <c r="U4113" t="str">
        <f>_xlfn.CONCAT(ROUND(Samples!$A4113, 0), ROUND(Samples!$B4113, 0))</f>
        <v>-12338</v>
      </c>
    </row>
    <row r="4114" spans="19:21" x14ac:dyDescent="0.25">
      <c r="S4114" t="str">
        <f>_xlfn.CONCAT(ROUND(Samples!$A4114, 0), ", ", ROUND(Samples!$B4114, 0))</f>
        <v>-123, 38</v>
      </c>
      <c r="U4114" t="str">
        <f>_xlfn.CONCAT(ROUND(Samples!$A4114, 0), ROUND(Samples!$B4114, 0))</f>
        <v>-12338</v>
      </c>
    </row>
    <row r="4115" spans="19:21" x14ac:dyDescent="0.25">
      <c r="S4115" t="str">
        <f>_xlfn.CONCAT(ROUND(Samples!$A4115, 0), ", ", ROUND(Samples!$B4115, 0))</f>
        <v>-123, 38</v>
      </c>
      <c r="U4115" t="str">
        <f>_xlfn.CONCAT(ROUND(Samples!$A4115, 0), ROUND(Samples!$B4115, 0))</f>
        <v>-12338</v>
      </c>
    </row>
    <row r="4116" spans="19:21" x14ac:dyDescent="0.25">
      <c r="S4116" t="str">
        <f>_xlfn.CONCAT(ROUND(Samples!$A4116, 0), ", ", ROUND(Samples!$B4116, 0))</f>
        <v>-123, 38</v>
      </c>
      <c r="U4116" t="str">
        <f>_xlfn.CONCAT(ROUND(Samples!$A4116, 0), ROUND(Samples!$B4116, 0))</f>
        <v>-12338</v>
      </c>
    </row>
    <row r="4117" spans="19:21" x14ac:dyDescent="0.25">
      <c r="S4117" t="str">
        <f>_xlfn.CONCAT(ROUND(Samples!$A4117, 0), ", ", ROUND(Samples!$B4117, 0))</f>
        <v>-123, 38</v>
      </c>
      <c r="U4117" t="str">
        <f>_xlfn.CONCAT(ROUND(Samples!$A4117, 0), ROUND(Samples!$B4117, 0))</f>
        <v>-12338</v>
      </c>
    </row>
    <row r="4118" spans="19:21" x14ac:dyDescent="0.25">
      <c r="S4118" t="str">
        <f>_xlfn.CONCAT(ROUND(Samples!$A4118, 0), ", ", ROUND(Samples!$B4118, 0))</f>
        <v>-123, 38</v>
      </c>
      <c r="U4118" t="str">
        <f>_xlfn.CONCAT(ROUND(Samples!$A4118, 0), ROUND(Samples!$B4118, 0))</f>
        <v>-12338</v>
      </c>
    </row>
    <row r="4119" spans="19:21" x14ac:dyDescent="0.25">
      <c r="S4119" t="str">
        <f>_xlfn.CONCAT(ROUND(Samples!$A4119, 0), ", ", ROUND(Samples!$B4119, 0))</f>
        <v>-123, 38</v>
      </c>
      <c r="U4119" t="str">
        <f>_xlfn.CONCAT(ROUND(Samples!$A4119, 0), ROUND(Samples!$B4119, 0))</f>
        <v>-12338</v>
      </c>
    </row>
    <row r="4120" spans="19:21" x14ac:dyDescent="0.25">
      <c r="S4120" t="str">
        <f>_xlfn.CONCAT(ROUND(Samples!$A4120, 0), ", ", ROUND(Samples!$B4120, 0))</f>
        <v>-123, 38</v>
      </c>
      <c r="U4120" t="str">
        <f>_xlfn.CONCAT(ROUND(Samples!$A4120, 0), ROUND(Samples!$B4120, 0))</f>
        <v>-12338</v>
      </c>
    </row>
    <row r="4121" spans="19:21" x14ac:dyDescent="0.25">
      <c r="S4121" t="str">
        <f>_xlfn.CONCAT(ROUND(Samples!$A4121, 0), ", ", ROUND(Samples!$B4121, 0))</f>
        <v>-123, 38</v>
      </c>
      <c r="U4121" t="str">
        <f>_xlfn.CONCAT(ROUND(Samples!$A4121, 0), ROUND(Samples!$B4121, 0))</f>
        <v>-12338</v>
      </c>
    </row>
    <row r="4122" spans="19:21" x14ac:dyDescent="0.25">
      <c r="S4122" t="str">
        <f>_xlfn.CONCAT(ROUND(Samples!$A4122, 0), ", ", ROUND(Samples!$B4122, 0))</f>
        <v>-123, 38</v>
      </c>
      <c r="U4122" t="str">
        <f>_xlfn.CONCAT(ROUND(Samples!$A4122, 0), ROUND(Samples!$B4122, 0))</f>
        <v>-12338</v>
      </c>
    </row>
    <row r="4123" spans="19:21" x14ac:dyDescent="0.25">
      <c r="S4123" t="str">
        <f>_xlfn.CONCAT(ROUND(Samples!$A4123, 0), ", ", ROUND(Samples!$B4123, 0))</f>
        <v>-123, 38</v>
      </c>
      <c r="U4123" t="str">
        <f>_xlfn.CONCAT(ROUND(Samples!$A4123, 0), ROUND(Samples!$B4123, 0))</f>
        <v>-12338</v>
      </c>
    </row>
    <row r="4124" spans="19:21" x14ac:dyDescent="0.25">
      <c r="S4124" t="str">
        <f>_xlfn.CONCAT(ROUND(Samples!$A4124, 0), ", ", ROUND(Samples!$B4124, 0))</f>
        <v>-123, 38</v>
      </c>
      <c r="U4124" t="str">
        <f>_xlfn.CONCAT(ROUND(Samples!$A4124, 0), ROUND(Samples!$B4124, 0))</f>
        <v>-12338</v>
      </c>
    </row>
    <row r="4125" spans="19:21" x14ac:dyDescent="0.25">
      <c r="S4125" t="str">
        <f>_xlfn.CONCAT(ROUND(Samples!$A4125, 0), ", ", ROUND(Samples!$B4125, 0))</f>
        <v>-123, 38</v>
      </c>
      <c r="U4125" t="str">
        <f>_xlfn.CONCAT(ROUND(Samples!$A4125, 0), ROUND(Samples!$B4125, 0))</f>
        <v>-12338</v>
      </c>
    </row>
    <row r="4126" spans="19:21" x14ac:dyDescent="0.25">
      <c r="S4126" t="str">
        <f>_xlfn.CONCAT(ROUND(Samples!$A4126, 0), ", ", ROUND(Samples!$B4126, 0))</f>
        <v>-123, 38</v>
      </c>
      <c r="U4126" t="str">
        <f>_xlfn.CONCAT(ROUND(Samples!$A4126, 0), ROUND(Samples!$B4126, 0))</f>
        <v>-12338</v>
      </c>
    </row>
    <row r="4127" spans="19:21" x14ac:dyDescent="0.25">
      <c r="S4127" t="str">
        <f>_xlfn.CONCAT(ROUND(Samples!$A4127, 0), ", ", ROUND(Samples!$B4127, 0))</f>
        <v>-123, 38</v>
      </c>
      <c r="U4127" t="str">
        <f>_xlfn.CONCAT(ROUND(Samples!$A4127, 0), ROUND(Samples!$B4127, 0))</f>
        <v>-12338</v>
      </c>
    </row>
    <row r="4128" spans="19:21" x14ac:dyDescent="0.25">
      <c r="S4128" t="str">
        <f>_xlfn.CONCAT(ROUND(Samples!$A4128, 0), ", ", ROUND(Samples!$B4128, 0))</f>
        <v>-123, 38</v>
      </c>
      <c r="U4128" t="str">
        <f>_xlfn.CONCAT(ROUND(Samples!$A4128, 0), ROUND(Samples!$B4128, 0))</f>
        <v>-12338</v>
      </c>
    </row>
    <row r="4129" spans="19:21" x14ac:dyDescent="0.25">
      <c r="S4129" t="str">
        <f>_xlfn.CONCAT(ROUND(Samples!$A4129, 0), ", ", ROUND(Samples!$B4129, 0))</f>
        <v>-123, 38</v>
      </c>
      <c r="U4129" t="str">
        <f>_xlfn.CONCAT(ROUND(Samples!$A4129, 0), ROUND(Samples!$B4129, 0))</f>
        <v>-12338</v>
      </c>
    </row>
    <row r="4130" spans="19:21" x14ac:dyDescent="0.25">
      <c r="S4130" t="str">
        <f>_xlfn.CONCAT(ROUND(Samples!$A4130, 0), ", ", ROUND(Samples!$B4130, 0))</f>
        <v>-123, 38</v>
      </c>
      <c r="U4130" t="str">
        <f>_xlfn.CONCAT(ROUND(Samples!$A4130, 0), ROUND(Samples!$B4130, 0))</f>
        <v>-12338</v>
      </c>
    </row>
    <row r="4131" spans="19:21" x14ac:dyDescent="0.25">
      <c r="S4131" t="str">
        <f>_xlfn.CONCAT(ROUND(Samples!$A4131, 0), ", ", ROUND(Samples!$B4131, 0))</f>
        <v>-123, 38</v>
      </c>
      <c r="U4131" t="str">
        <f>_xlfn.CONCAT(ROUND(Samples!$A4131, 0), ROUND(Samples!$B4131, 0))</f>
        <v>-12338</v>
      </c>
    </row>
    <row r="4132" spans="19:21" x14ac:dyDescent="0.25">
      <c r="S4132" t="str">
        <f>_xlfn.CONCAT(ROUND(Samples!$A4132, 0), ", ", ROUND(Samples!$B4132, 0))</f>
        <v>-123, 38</v>
      </c>
      <c r="U4132" t="str">
        <f>_xlfn.CONCAT(ROUND(Samples!$A4132, 0), ROUND(Samples!$B4132, 0))</f>
        <v>-12338</v>
      </c>
    </row>
    <row r="4133" spans="19:21" x14ac:dyDescent="0.25">
      <c r="S4133" t="str">
        <f>_xlfn.CONCAT(ROUND(Samples!$A4133, 0), ", ", ROUND(Samples!$B4133, 0))</f>
        <v>-123, 38</v>
      </c>
      <c r="U4133" t="str">
        <f>_xlfn.CONCAT(ROUND(Samples!$A4133, 0), ROUND(Samples!$B4133, 0))</f>
        <v>-12338</v>
      </c>
    </row>
    <row r="4134" spans="19:21" x14ac:dyDescent="0.25">
      <c r="S4134" t="str">
        <f>_xlfn.CONCAT(ROUND(Samples!$A4134, 0), ", ", ROUND(Samples!$B4134, 0))</f>
        <v>-123, 38</v>
      </c>
      <c r="U4134" t="str">
        <f>_xlfn.CONCAT(ROUND(Samples!$A4134, 0), ROUND(Samples!$B4134, 0))</f>
        <v>-12338</v>
      </c>
    </row>
    <row r="4135" spans="19:21" x14ac:dyDescent="0.25">
      <c r="S4135" t="str">
        <f>_xlfn.CONCAT(ROUND(Samples!$A4135, 0), ", ", ROUND(Samples!$B4135, 0))</f>
        <v>-123, 38</v>
      </c>
      <c r="U4135" t="str">
        <f>_xlfn.CONCAT(ROUND(Samples!$A4135, 0), ROUND(Samples!$B4135, 0))</f>
        <v>-12338</v>
      </c>
    </row>
    <row r="4136" spans="19:21" x14ac:dyDescent="0.25">
      <c r="S4136" t="str">
        <f>_xlfn.CONCAT(ROUND(Samples!$A4136, 0), ", ", ROUND(Samples!$B4136, 0))</f>
        <v>-123, 38</v>
      </c>
      <c r="U4136" t="str">
        <f>_xlfn.CONCAT(ROUND(Samples!$A4136, 0), ROUND(Samples!$B4136, 0))</f>
        <v>-12338</v>
      </c>
    </row>
    <row r="4137" spans="19:21" x14ac:dyDescent="0.25">
      <c r="S4137" t="str">
        <f>_xlfn.CONCAT(ROUND(Samples!$A4137, 0), ", ", ROUND(Samples!$B4137, 0))</f>
        <v>-123, 38</v>
      </c>
      <c r="U4137" t="str">
        <f>_xlfn.CONCAT(ROUND(Samples!$A4137, 0), ROUND(Samples!$B4137, 0))</f>
        <v>-12338</v>
      </c>
    </row>
    <row r="4138" spans="19:21" x14ac:dyDescent="0.25">
      <c r="S4138" t="str">
        <f>_xlfn.CONCAT(ROUND(Samples!$A4138, 0), ", ", ROUND(Samples!$B4138, 0))</f>
        <v>-123, 38</v>
      </c>
      <c r="U4138" t="str">
        <f>_xlfn.CONCAT(ROUND(Samples!$A4138, 0), ROUND(Samples!$B4138, 0))</f>
        <v>-12338</v>
      </c>
    </row>
    <row r="4139" spans="19:21" x14ac:dyDescent="0.25">
      <c r="S4139" t="str">
        <f>_xlfn.CONCAT(ROUND(Samples!$A4139, 0), ", ", ROUND(Samples!$B4139, 0))</f>
        <v>-123, 38</v>
      </c>
      <c r="U4139" t="str">
        <f>_xlfn.CONCAT(ROUND(Samples!$A4139, 0), ROUND(Samples!$B4139, 0))</f>
        <v>-12338</v>
      </c>
    </row>
    <row r="4140" spans="19:21" x14ac:dyDescent="0.25">
      <c r="S4140" t="str">
        <f>_xlfn.CONCAT(ROUND(Samples!$A4140, 0), ", ", ROUND(Samples!$B4140, 0))</f>
        <v>-123, 38</v>
      </c>
      <c r="U4140" t="str">
        <f>_xlfn.CONCAT(ROUND(Samples!$A4140, 0), ROUND(Samples!$B4140, 0))</f>
        <v>-12338</v>
      </c>
    </row>
    <row r="4141" spans="19:21" x14ac:dyDescent="0.25">
      <c r="S4141" t="str">
        <f>_xlfn.CONCAT(ROUND(Samples!$A4141, 0), ", ", ROUND(Samples!$B4141, 0))</f>
        <v>-123, 38</v>
      </c>
      <c r="U4141" t="str">
        <f>_xlfn.CONCAT(ROUND(Samples!$A4141, 0), ROUND(Samples!$B4141, 0))</f>
        <v>-12338</v>
      </c>
    </row>
    <row r="4142" spans="19:21" x14ac:dyDescent="0.25">
      <c r="S4142" t="str">
        <f>_xlfn.CONCAT(ROUND(Samples!$A4142, 0), ", ", ROUND(Samples!$B4142, 0))</f>
        <v>-123, 38</v>
      </c>
      <c r="U4142" t="str">
        <f>_xlfn.CONCAT(ROUND(Samples!$A4142, 0), ROUND(Samples!$B4142, 0))</f>
        <v>-12338</v>
      </c>
    </row>
    <row r="4143" spans="19:21" x14ac:dyDescent="0.25">
      <c r="S4143" t="str">
        <f>_xlfn.CONCAT(ROUND(Samples!$A4143, 0), ", ", ROUND(Samples!$B4143, 0))</f>
        <v>-123, 38</v>
      </c>
      <c r="U4143" t="str">
        <f>_xlfn.CONCAT(ROUND(Samples!$A4143, 0), ROUND(Samples!$B4143, 0))</f>
        <v>-12338</v>
      </c>
    </row>
    <row r="4144" spans="19:21" x14ac:dyDescent="0.25">
      <c r="S4144" t="str">
        <f>_xlfn.CONCAT(ROUND(Samples!$A4144, 0), ", ", ROUND(Samples!$B4144, 0))</f>
        <v>-123, 38</v>
      </c>
      <c r="U4144" t="str">
        <f>_xlfn.CONCAT(ROUND(Samples!$A4144, 0), ROUND(Samples!$B4144, 0))</f>
        <v>-12338</v>
      </c>
    </row>
    <row r="4145" spans="19:21" x14ac:dyDescent="0.25">
      <c r="S4145" t="str">
        <f>_xlfn.CONCAT(ROUND(Samples!$A4145, 0), ", ", ROUND(Samples!$B4145, 0))</f>
        <v>-123, 38</v>
      </c>
      <c r="U4145" t="str">
        <f>_xlfn.CONCAT(ROUND(Samples!$A4145, 0), ROUND(Samples!$B4145, 0))</f>
        <v>-12338</v>
      </c>
    </row>
    <row r="4146" spans="19:21" x14ac:dyDescent="0.25">
      <c r="S4146" t="str">
        <f>_xlfn.CONCAT(ROUND(Samples!$A4146, 0), ", ", ROUND(Samples!$B4146, 0))</f>
        <v>-122, 49</v>
      </c>
      <c r="U4146" t="str">
        <f>_xlfn.CONCAT(ROUND(Samples!$A4146, 0), ROUND(Samples!$B4146, 0))</f>
        <v>-12249</v>
      </c>
    </row>
    <row r="4147" spans="19:21" x14ac:dyDescent="0.25">
      <c r="S4147" t="str">
        <f>_xlfn.CONCAT(ROUND(Samples!$A4147, 0), ", ", ROUND(Samples!$B4147, 0))</f>
        <v>-122, 49</v>
      </c>
      <c r="U4147" t="str">
        <f>_xlfn.CONCAT(ROUND(Samples!$A4147, 0), ROUND(Samples!$B4147, 0))</f>
        <v>-12249</v>
      </c>
    </row>
    <row r="4148" spans="19:21" x14ac:dyDescent="0.25">
      <c r="S4148" t="str">
        <f>_xlfn.CONCAT(ROUND(Samples!$A4148, 0), ", ", ROUND(Samples!$B4148, 0))</f>
        <v>-123, 48</v>
      </c>
      <c r="U4148" t="str">
        <f>_xlfn.CONCAT(ROUND(Samples!$A4148, 0), ROUND(Samples!$B4148, 0))</f>
        <v>-12348</v>
      </c>
    </row>
    <row r="4149" spans="19:21" x14ac:dyDescent="0.25">
      <c r="S4149" t="str">
        <f>_xlfn.CONCAT(ROUND(Samples!$A4149, 0), ", ", ROUND(Samples!$B4149, 0))</f>
        <v>-123, 48</v>
      </c>
      <c r="U4149" t="str">
        <f>_xlfn.CONCAT(ROUND(Samples!$A4149, 0), ROUND(Samples!$B4149, 0))</f>
        <v>-12348</v>
      </c>
    </row>
    <row r="4150" spans="19:21" x14ac:dyDescent="0.25">
      <c r="S4150" t="str">
        <f>_xlfn.CONCAT(ROUND(Samples!$A4150, 0), ", ", ROUND(Samples!$B4150, 0))</f>
        <v>-123, 48</v>
      </c>
      <c r="U4150" t="str">
        <f>_xlfn.CONCAT(ROUND(Samples!$A4150, 0), ROUND(Samples!$B4150, 0))</f>
        <v>-12348</v>
      </c>
    </row>
    <row r="4151" spans="19:21" x14ac:dyDescent="0.25">
      <c r="S4151" t="str">
        <f>_xlfn.CONCAT(ROUND(Samples!$A4151, 0), ", ", ROUND(Samples!$B4151, 0))</f>
        <v>-123, 48</v>
      </c>
      <c r="U4151" t="str">
        <f>_xlfn.CONCAT(ROUND(Samples!$A4151, 0), ROUND(Samples!$B4151, 0))</f>
        <v>-12348</v>
      </c>
    </row>
    <row r="4152" spans="19:21" x14ac:dyDescent="0.25">
      <c r="S4152" t="str">
        <f>_xlfn.CONCAT(ROUND(Samples!$A4152, 0), ", ", ROUND(Samples!$B4152, 0))</f>
        <v>-123, 48</v>
      </c>
      <c r="U4152" t="str">
        <f>_xlfn.CONCAT(ROUND(Samples!$A4152, 0), ROUND(Samples!$B4152, 0))</f>
        <v>-12348</v>
      </c>
    </row>
    <row r="4153" spans="19:21" x14ac:dyDescent="0.25">
      <c r="S4153" t="str">
        <f>_xlfn.CONCAT(ROUND(Samples!$A4153, 0), ", ", ROUND(Samples!$B4153, 0))</f>
        <v>-123, 48</v>
      </c>
      <c r="U4153" t="str">
        <f>_xlfn.CONCAT(ROUND(Samples!$A4153, 0), ROUND(Samples!$B4153, 0))</f>
        <v>-12348</v>
      </c>
    </row>
    <row r="4154" spans="19:21" x14ac:dyDescent="0.25">
      <c r="S4154" t="str">
        <f>_xlfn.CONCAT(ROUND(Samples!$A4154, 0), ", ", ROUND(Samples!$B4154, 0))</f>
        <v>-123, 48</v>
      </c>
      <c r="U4154" t="str">
        <f>_xlfn.CONCAT(ROUND(Samples!$A4154, 0), ROUND(Samples!$B4154, 0))</f>
        <v>-12348</v>
      </c>
    </row>
    <row r="4155" spans="19:21" x14ac:dyDescent="0.25">
      <c r="S4155" t="str">
        <f>_xlfn.CONCAT(ROUND(Samples!$A4155, 0), ", ", ROUND(Samples!$B4155, 0))</f>
        <v>-123, 48</v>
      </c>
      <c r="U4155" t="str">
        <f>_xlfn.CONCAT(ROUND(Samples!$A4155, 0), ROUND(Samples!$B4155, 0))</f>
        <v>-12348</v>
      </c>
    </row>
    <row r="4156" spans="19:21" x14ac:dyDescent="0.25">
      <c r="S4156" t="str">
        <f>_xlfn.CONCAT(ROUND(Samples!$A4156, 0), ", ", ROUND(Samples!$B4156, 0))</f>
        <v>-123, 48</v>
      </c>
      <c r="U4156" t="str">
        <f>_xlfn.CONCAT(ROUND(Samples!$A4156, 0), ROUND(Samples!$B4156, 0))</f>
        <v>-12348</v>
      </c>
    </row>
    <row r="4157" spans="19:21" x14ac:dyDescent="0.25">
      <c r="S4157" t="str">
        <f>_xlfn.CONCAT(ROUND(Samples!$A4157, 0), ", ", ROUND(Samples!$B4157, 0))</f>
        <v>-123, 48</v>
      </c>
      <c r="U4157" t="str">
        <f>_xlfn.CONCAT(ROUND(Samples!$A4157, 0), ROUND(Samples!$B4157, 0))</f>
        <v>-12348</v>
      </c>
    </row>
    <row r="4158" spans="19:21" x14ac:dyDescent="0.25">
      <c r="S4158" t="str">
        <f>_xlfn.CONCAT(ROUND(Samples!$A4158, 0), ", ", ROUND(Samples!$B4158, 0))</f>
        <v>-123, 48</v>
      </c>
      <c r="U4158" t="str">
        <f>_xlfn.CONCAT(ROUND(Samples!$A4158, 0), ROUND(Samples!$B4158, 0))</f>
        <v>-12348</v>
      </c>
    </row>
    <row r="4159" spans="19:21" x14ac:dyDescent="0.25">
      <c r="S4159" t="str">
        <f>_xlfn.CONCAT(ROUND(Samples!$A4159, 0), ", ", ROUND(Samples!$B4159, 0))</f>
        <v>-123, 48</v>
      </c>
      <c r="U4159" t="str">
        <f>_xlfn.CONCAT(ROUND(Samples!$A4159, 0), ROUND(Samples!$B4159, 0))</f>
        <v>-12348</v>
      </c>
    </row>
    <row r="4160" spans="19:21" x14ac:dyDescent="0.25">
      <c r="S4160" t="str">
        <f>_xlfn.CONCAT(ROUND(Samples!$A4160, 0), ", ", ROUND(Samples!$B4160, 0))</f>
        <v>-123, 48</v>
      </c>
      <c r="U4160" t="str">
        <f>_xlfn.CONCAT(ROUND(Samples!$A4160, 0), ROUND(Samples!$B4160, 0))</f>
        <v>-12348</v>
      </c>
    </row>
    <row r="4161" spans="19:21" x14ac:dyDescent="0.25">
      <c r="S4161" t="str">
        <f>_xlfn.CONCAT(ROUND(Samples!$A4161, 0), ", ", ROUND(Samples!$B4161, 0))</f>
        <v>-123, 48</v>
      </c>
      <c r="U4161" t="str">
        <f>_xlfn.CONCAT(ROUND(Samples!$A4161, 0), ROUND(Samples!$B4161, 0))</f>
        <v>-12348</v>
      </c>
    </row>
    <row r="4162" spans="19:21" x14ac:dyDescent="0.25">
      <c r="S4162" t="str">
        <f>_xlfn.CONCAT(ROUND(Samples!$A4162, 0), ", ", ROUND(Samples!$B4162, 0))</f>
        <v>-123, 48</v>
      </c>
      <c r="U4162" t="str">
        <f>_xlfn.CONCAT(ROUND(Samples!$A4162, 0), ROUND(Samples!$B4162, 0))</f>
        <v>-12348</v>
      </c>
    </row>
    <row r="4163" spans="19:21" x14ac:dyDescent="0.25">
      <c r="S4163" t="str">
        <f>_xlfn.CONCAT(ROUND(Samples!$A4163, 0), ", ", ROUND(Samples!$B4163, 0))</f>
        <v>-123, 48</v>
      </c>
      <c r="U4163" t="str">
        <f>_xlfn.CONCAT(ROUND(Samples!$A4163, 0), ROUND(Samples!$B4163, 0))</f>
        <v>-12348</v>
      </c>
    </row>
    <row r="4164" spans="19:21" x14ac:dyDescent="0.25">
      <c r="S4164" t="str">
        <f>_xlfn.CONCAT(ROUND(Samples!$A4164, 0), ", ", ROUND(Samples!$B4164, 0))</f>
        <v>-123, 48</v>
      </c>
      <c r="U4164" t="str">
        <f>_xlfn.CONCAT(ROUND(Samples!$A4164, 0), ROUND(Samples!$B4164, 0))</f>
        <v>-12348</v>
      </c>
    </row>
    <row r="4165" spans="19:21" x14ac:dyDescent="0.25">
      <c r="S4165" t="str">
        <f>_xlfn.CONCAT(ROUND(Samples!$A4165, 0), ", ", ROUND(Samples!$B4165, 0))</f>
        <v>-123, 48</v>
      </c>
      <c r="U4165" t="str">
        <f>_xlfn.CONCAT(ROUND(Samples!$A4165, 0), ROUND(Samples!$B4165, 0))</f>
        <v>-12348</v>
      </c>
    </row>
    <row r="4166" spans="19:21" x14ac:dyDescent="0.25">
      <c r="S4166" t="str">
        <f>_xlfn.CONCAT(ROUND(Samples!$A4166, 0), ", ", ROUND(Samples!$B4166, 0))</f>
        <v>-123, 48</v>
      </c>
      <c r="U4166" t="str">
        <f>_xlfn.CONCAT(ROUND(Samples!$A4166, 0), ROUND(Samples!$B4166, 0))</f>
        <v>-12348</v>
      </c>
    </row>
    <row r="4167" spans="19:21" x14ac:dyDescent="0.25">
      <c r="S4167" t="str">
        <f>_xlfn.CONCAT(ROUND(Samples!$A4167, 0), ", ", ROUND(Samples!$B4167, 0))</f>
        <v>-123, 48</v>
      </c>
      <c r="U4167" t="str">
        <f>_xlfn.CONCAT(ROUND(Samples!$A4167, 0), ROUND(Samples!$B4167, 0))</f>
        <v>-12348</v>
      </c>
    </row>
    <row r="4168" spans="19:21" x14ac:dyDescent="0.25">
      <c r="S4168" t="str">
        <f>_xlfn.CONCAT(ROUND(Samples!$A4168, 0), ", ", ROUND(Samples!$B4168, 0))</f>
        <v>-123, 48</v>
      </c>
      <c r="U4168" t="str">
        <f>_xlfn.CONCAT(ROUND(Samples!$A4168, 0), ROUND(Samples!$B4168, 0))</f>
        <v>-12348</v>
      </c>
    </row>
    <row r="4169" spans="19:21" x14ac:dyDescent="0.25">
      <c r="S4169" t="str">
        <f>_xlfn.CONCAT(ROUND(Samples!$A4169, 0), ", ", ROUND(Samples!$B4169, 0))</f>
        <v>-123, 48</v>
      </c>
      <c r="U4169" t="str">
        <f>_xlfn.CONCAT(ROUND(Samples!$A4169, 0), ROUND(Samples!$B4169, 0))</f>
        <v>-12348</v>
      </c>
    </row>
    <row r="4170" spans="19:21" x14ac:dyDescent="0.25">
      <c r="S4170" t="str">
        <f>_xlfn.CONCAT(ROUND(Samples!$A4170, 0), ", ", ROUND(Samples!$B4170, 0))</f>
        <v>-123, 48</v>
      </c>
      <c r="U4170" t="str">
        <f>_xlfn.CONCAT(ROUND(Samples!$A4170, 0), ROUND(Samples!$B4170, 0))</f>
        <v>-12348</v>
      </c>
    </row>
    <row r="4171" spans="19:21" x14ac:dyDescent="0.25">
      <c r="S4171" t="str">
        <f>_xlfn.CONCAT(ROUND(Samples!$A4171, 0), ", ", ROUND(Samples!$B4171, 0))</f>
        <v>-123, 48</v>
      </c>
      <c r="U4171" t="str">
        <f>_xlfn.CONCAT(ROUND(Samples!$A4171, 0), ROUND(Samples!$B4171, 0))</f>
        <v>-12348</v>
      </c>
    </row>
    <row r="4172" spans="19:21" x14ac:dyDescent="0.25">
      <c r="S4172" t="str">
        <f>_xlfn.CONCAT(ROUND(Samples!$A4172, 0), ", ", ROUND(Samples!$B4172, 0))</f>
        <v>-123, 48</v>
      </c>
      <c r="U4172" t="str">
        <f>_xlfn.CONCAT(ROUND(Samples!$A4172, 0), ROUND(Samples!$B4172, 0))</f>
        <v>-12348</v>
      </c>
    </row>
    <row r="4173" spans="19:21" x14ac:dyDescent="0.25">
      <c r="S4173" t="str">
        <f>_xlfn.CONCAT(ROUND(Samples!$A4173, 0), ", ", ROUND(Samples!$B4173, 0))</f>
        <v>-123, 48</v>
      </c>
      <c r="U4173" t="str">
        <f>_xlfn.CONCAT(ROUND(Samples!$A4173, 0), ROUND(Samples!$B4173, 0))</f>
        <v>-12348</v>
      </c>
    </row>
    <row r="4174" spans="19:21" x14ac:dyDescent="0.25">
      <c r="S4174" t="str">
        <f>_xlfn.CONCAT(ROUND(Samples!$A4174, 0), ", ", ROUND(Samples!$B4174, 0))</f>
        <v>-123, 48</v>
      </c>
      <c r="U4174" t="str">
        <f>_xlfn.CONCAT(ROUND(Samples!$A4174, 0), ROUND(Samples!$B4174, 0))</f>
        <v>-12348</v>
      </c>
    </row>
    <row r="4175" spans="19:21" x14ac:dyDescent="0.25">
      <c r="S4175" t="str">
        <f>_xlfn.CONCAT(ROUND(Samples!$A4175, 0), ", ", ROUND(Samples!$B4175, 0))</f>
        <v>-123, 48</v>
      </c>
      <c r="U4175" t="str">
        <f>_xlfn.CONCAT(ROUND(Samples!$A4175, 0), ROUND(Samples!$B4175, 0))</f>
        <v>-12348</v>
      </c>
    </row>
    <row r="4176" spans="19:21" x14ac:dyDescent="0.25">
      <c r="S4176" t="str">
        <f>_xlfn.CONCAT(ROUND(Samples!$A4176, 0), ", ", ROUND(Samples!$B4176, 0))</f>
        <v>-123, 48</v>
      </c>
      <c r="U4176" t="str">
        <f>_xlfn.CONCAT(ROUND(Samples!$A4176, 0), ROUND(Samples!$B4176, 0))</f>
        <v>-12348</v>
      </c>
    </row>
    <row r="4177" spans="19:21" x14ac:dyDescent="0.25">
      <c r="S4177" t="str">
        <f>_xlfn.CONCAT(ROUND(Samples!$A4177, 0), ", ", ROUND(Samples!$B4177, 0))</f>
        <v>-123, 48</v>
      </c>
      <c r="U4177" t="str">
        <f>_xlfn.CONCAT(ROUND(Samples!$A4177, 0), ROUND(Samples!$B4177, 0))</f>
        <v>-12348</v>
      </c>
    </row>
    <row r="4178" spans="19:21" x14ac:dyDescent="0.25">
      <c r="S4178" t="str">
        <f>_xlfn.CONCAT(ROUND(Samples!$A4178, 0), ", ", ROUND(Samples!$B4178, 0))</f>
        <v>-123, 48</v>
      </c>
      <c r="U4178" t="str">
        <f>_xlfn.CONCAT(ROUND(Samples!$A4178, 0), ROUND(Samples!$B4178, 0))</f>
        <v>-12348</v>
      </c>
    </row>
    <row r="4179" spans="19:21" x14ac:dyDescent="0.25">
      <c r="S4179" t="str">
        <f>_xlfn.CONCAT(ROUND(Samples!$A4179, 0), ", ", ROUND(Samples!$B4179, 0))</f>
        <v>-123, 48</v>
      </c>
      <c r="U4179" t="str">
        <f>_xlfn.CONCAT(ROUND(Samples!$A4179, 0), ROUND(Samples!$B4179, 0))</f>
        <v>-12348</v>
      </c>
    </row>
    <row r="4180" spans="19:21" x14ac:dyDescent="0.25">
      <c r="S4180" t="str">
        <f>_xlfn.CONCAT(ROUND(Samples!$A4180, 0), ", ", ROUND(Samples!$B4180, 0))</f>
        <v>-123, 48</v>
      </c>
      <c r="U4180" t="str">
        <f>_xlfn.CONCAT(ROUND(Samples!$A4180, 0), ROUND(Samples!$B4180, 0))</f>
        <v>-12348</v>
      </c>
    </row>
    <row r="4181" spans="19:21" x14ac:dyDescent="0.25">
      <c r="S4181" t="str">
        <f>_xlfn.CONCAT(ROUND(Samples!$A4181, 0), ", ", ROUND(Samples!$B4181, 0))</f>
        <v>-123, 48</v>
      </c>
      <c r="U4181" t="str">
        <f>_xlfn.CONCAT(ROUND(Samples!$A4181, 0), ROUND(Samples!$B4181, 0))</f>
        <v>-12348</v>
      </c>
    </row>
    <row r="4182" spans="19:21" x14ac:dyDescent="0.25">
      <c r="S4182" t="str">
        <f>_xlfn.CONCAT(ROUND(Samples!$A4182, 0), ", ", ROUND(Samples!$B4182, 0))</f>
        <v>-123, 48</v>
      </c>
      <c r="U4182" t="str">
        <f>_xlfn.CONCAT(ROUND(Samples!$A4182, 0), ROUND(Samples!$B4182, 0))</f>
        <v>-12348</v>
      </c>
    </row>
    <row r="4183" spans="19:21" x14ac:dyDescent="0.25">
      <c r="S4183" t="str">
        <f>_xlfn.CONCAT(ROUND(Samples!$A4183, 0), ", ", ROUND(Samples!$B4183, 0))</f>
        <v>-123, 48</v>
      </c>
      <c r="U4183" t="str">
        <f>_xlfn.CONCAT(ROUND(Samples!$A4183, 0), ROUND(Samples!$B4183, 0))</f>
        <v>-12348</v>
      </c>
    </row>
    <row r="4184" spans="19:21" x14ac:dyDescent="0.25">
      <c r="S4184" t="str">
        <f>_xlfn.CONCAT(ROUND(Samples!$A4184, 0), ", ", ROUND(Samples!$B4184, 0))</f>
        <v>-123, 48</v>
      </c>
      <c r="U4184" t="str">
        <f>_xlfn.CONCAT(ROUND(Samples!$A4184, 0), ROUND(Samples!$B4184, 0))</f>
        <v>-12348</v>
      </c>
    </row>
    <row r="4185" spans="19:21" x14ac:dyDescent="0.25">
      <c r="S4185" t="str">
        <f>_xlfn.CONCAT(ROUND(Samples!$A4185, 0), ", ", ROUND(Samples!$B4185, 0))</f>
        <v>-123, 48</v>
      </c>
      <c r="U4185" t="str">
        <f>_xlfn.CONCAT(ROUND(Samples!$A4185, 0), ROUND(Samples!$B4185, 0))</f>
        <v>-12348</v>
      </c>
    </row>
    <row r="4186" spans="19:21" x14ac:dyDescent="0.25">
      <c r="S4186" t="str">
        <f>_xlfn.CONCAT(ROUND(Samples!$A4186, 0), ", ", ROUND(Samples!$B4186, 0))</f>
        <v>-123, 48</v>
      </c>
      <c r="U4186" t="str">
        <f>_xlfn.CONCAT(ROUND(Samples!$A4186, 0), ROUND(Samples!$B4186, 0))</f>
        <v>-12348</v>
      </c>
    </row>
    <row r="4187" spans="19:21" x14ac:dyDescent="0.25">
      <c r="S4187" t="str">
        <f>_xlfn.CONCAT(ROUND(Samples!$A4187, 0), ", ", ROUND(Samples!$B4187, 0))</f>
        <v>-123, 48</v>
      </c>
      <c r="U4187" t="str">
        <f>_xlfn.CONCAT(ROUND(Samples!$A4187, 0), ROUND(Samples!$B4187, 0))</f>
        <v>-12348</v>
      </c>
    </row>
    <row r="4188" spans="19:21" x14ac:dyDescent="0.25">
      <c r="S4188" t="str">
        <f>_xlfn.CONCAT(ROUND(Samples!$A4188, 0), ", ", ROUND(Samples!$B4188, 0))</f>
        <v>-123, 48</v>
      </c>
      <c r="U4188" t="str">
        <f>_xlfn.CONCAT(ROUND(Samples!$A4188, 0), ROUND(Samples!$B4188, 0))</f>
        <v>-12348</v>
      </c>
    </row>
    <row r="4189" spans="19:21" x14ac:dyDescent="0.25">
      <c r="S4189" t="str">
        <f>_xlfn.CONCAT(ROUND(Samples!$A4189, 0), ", ", ROUND(Samples!$B4189, 0))</f>
        <v>-123, 48</v>
      </c>
      <c r="U4189" t="str">
        <f>_xlfn.CONCAT(ROUND(Samples!$A4189, 0), ROUND(Samples!$B4189, 0))</f>
        <v>-12348</v>
      </c>
    </row>
    <row r="4190" spans="19:21" x14ac:dyDescent="0.25">
      <c r="S4190" t="str">
        <f>_xlfn.CONCAT(ROUND(Samples!$A4190, 0), ", ", ROUND(Samples!$B4190, 0))</f>
        <v>-123, 48</v>
      </c>
      <c r="U4190" t="str">
        <f>_xlfn.CONCAT(ROUND(Samples!$A4190, 0), ROUND(Samples!$B4190, 0))</f>
        <v>-12348</v>
      </c>
    </row>
    <row r="4191" spans="19:21" x14ac:dyDescent="0.25">
      <c r="S4191" t="str">
        <f>_xlfn.CONCAT(ROUND(Samples!$A4191, 0), ", ", ROUND(Samples!$B4191, 0))</f>
        <v>-123, 48</v>
      </c>
      <c r="U4191" t="str">
        <f>_xlfn.CONCAT(ROUND(Samples!$A4191, 0), ROUND(Samples!$B4191, 0))</f>
        <v>-12348</v>
      </c>
    </row>
    <row r="4192" spans="19:21" x14ac:dyDescent="0.25">
      <c r="S4192" t="str">
        <f>_xlfn.CONCAT(ROUND(Samples!$A4192, 0), ", ", ROUND(Samples!$B4192, 0))</f>
        <v>-123, 48</v>
      </c>
      <c r="U4192" t="str">
        <f>_xlfn.CONCAT(ROUND(Samples!$A4192, 0), ROUND(Samples!$B4192, 0))</f>
        <v>-12348</v>
      </c>
    </row>
    <row r="4193" spans="19:21" x14ac:dyDescent="0.25">
      <c r="S4193" t="str">
        <f>_xlfn.CONCAT(ROUND(Samples!$A4193, 0), ", ", ROUND(Samples!$B4193, 0))</f>
        <v>-123, 48</v>
      </c>
      <c r="U4193" t="str">
        <f>_xlfn.CONCAT(ROUND(Samples!$A4193, 0), ROUND(Samples!$B4193, 0))</f>
        <v>-12348</v>
      </c>
    </row>
    <row r="4194" spans="19:21" x14ac:dyDescent="0.25">
      <c r="S4194" t="str">
        <f>_xlfn.CONCAT(ROUND(Samples!$A4194, 0), ", ", ROUND(Samples!$B4194, 0))</f>
        <v>-123, 48</v>
      </c>
      <c r="U4194" t="str">
        <f>_xlfn.CONCAT(ROUND(Samples!$A4194, 0), ROUND(Samples!$B4194, 0))</f>
        <v>-12348</v>
      </c>
    </row>
    <row r="4195" spans="19:21" x14ac:dyDescent="0.25">
      <c r="S4195" t="str">
        <f>_xlfn.CONCAT(ROUND(Samples!$A4195, 0), ", ", ROUND(Samples!$B4195, 0))</f>
        <v>-123, 48</v>
      </c>
      <c r="U4195" t="str">
        <f>_xlfn.CONCAT(ROUND(Samples!$A4195, 0), ROUND(Samples!$B4195, 0))</f>
        <v>-12348</v>
      </c>
    </row>
    <row r="4196" spans="19:21" x14ac:dyDescent="0.25">
      <c r="S4196" t="str">
        <f>_xlfn.CONCAT(ROUND(Samples!$A4196, 0), ", ", ROUND(Samples!$B4196, 0))</f>
        <v>-123, 48</v>
      </c>
      <c r="U4196" t="str">
        <f>_xlfn.CONCAT(ROUND(Samples!$A4196, 0), ROUND(Samples!$B4196, 0))</f>
        <v>-12348</v>
      </c>
    </row>
    <row r="4197" spans="19:21" x14ac:dyDescent="0.25">
      <c r="S4197" t="str">
        <f>_xlfn.CONCAT(ROUND(Samples!$A4197, 0), ", ", ROUND(Samples!$B4197, 0))</f>
        <v>-123, 48</v>
      </c>
      <c r="U4197" t="str">
        <f>_xlfn.CONCAT(ROUND(Samples!$A4197, 0), ROUND(Samples!$B4197, 0))</f>
        <v>-12348</v>
      </c>
    </row>
    <row r="4198" spans="19:21" x14ac:dyDescent="0.25">
      <c r="S4198" t="str">
        <f>_xlfn.CONCAT(ROUND(Samples!$A4198, 0), ", ", ROUND(Samples!$B4198, 0))</f>
        <v>-123, 48</v>
      </c>
      <c r="U4198" t="str">
        <f>_xlfn.CONCAT(ROUND(Samples!$A4198, 0), ROUND(Samples!$B4198, 0))</f>
        <v>-12348</v>
      </c>
    </row>
    <row r="4199" spans="19:21" x14ac:dyDescent="0.25">
      <c r="S4199" t="str">
        <f>_xlfn.CONCAT(ROUND(Samples!$A4199, 0), ", ", ROUND(Samples!$B4199, 0))</f>
        <v>-123, 48</v>
      </c>
      <c r="U4199" t="str">
        <f>_xlfn.CONCAT(ROUND(Samples!$A4199, 0), ROUND(Samples!$B4199, 0))</f>
        <v>-12348</v>
      </c>
    </row>
    <row r="4200" spans="19:21" x14ac:dyDescent="0.25">
      <c r="S4200" t="str">
        <f>_xlfn.CONCAT(ROUND(Samples!$A4200, 0), ", ", ROUND(Samples!$B4200, 0))</f>
        <v>-123, 48</v>
      </c>
      <c r="U4200" t="str">
        <f>_xlfn.CONCAT(ROUND(Samples!$A4200, 0), ROUND(Samples!$B4200, 0))</f>
        <v>-12348</v>
      </c>
    </row>
    <row r="4201" spans="19:21" x14ac:dyDescent="0.25">
      <c r="S4201" t="str">
        <f>_xlfn.CONCAT(ROUND(Samples!$A4201, 0), ", ", ROUND(Samples!$B4201, 0))</f>
        <v>-123, 48</v>
      </c>
      <c r="U4201" t="str">
        <f>_xlfn.CONCAT(ROUND(Samples!$A4201, 0), ROUND(Samples!$B4201, 0))</f>
        <v>-12348</v>
      </c>
    </row>
    <row r="4202" spans="19:21" x14ac:dyDescent="0.25">
      <c r="S4202" t="str">
        <f>_xlfn.CONCAT(ROUND(Samples!$A4202, 0), ", ", ROUND(Samples!$B4202, 0))</f>
        <v>-123, 48</v>
      </c>
      <c r="U4202" t="str">
        <f>_xlfn.CONCAT(ROUND(Samples!$A4202, 0), ROUND(Samples!$B4202, 0))</f>
        <v>-12348</v>
      </c>
    </row>
    <row r="4203" spans="19:21" x14ac:dyDescent="0.25">
      <c r="S4203" t="str">
        <f>_xlfn.CONCAT(ROUND(Samples!$A4203, 0), ", ", ROUND(Samples!$B4203, 0))</f>
        <v>-123, 48</v>
      </c>
      <c r="U4203" t="str">
        <f>_xlfn.CONCAT(ROUND(Samples!$A4203, 0), ROUND(Samples!$B4203, 0))</f>
        <v>-12348</v>
      </c>
    </row>
    <row r="4204" spans="19:21" x14ac:dyDescent="0.25">
      <c r="S4204" t="str">
        <f>_xlfn.CONCAT(ROUND(Samples!$A4204, 0), ", ", ROUND(Samples!$B4204, 0))</f>
        <v>-124, 48</v>
      </c>
      <c r="U4204" t="str">
        <f>_xlfn.CONCAT(ROUND(Samples!$A4204, 0), ROUND(Samples!$B4204, 0))</f>
        <v>-12448</v>
      </c>
    </row>
    <row r="4205" spans="19:21" x14ac:dyDescent="0.25">
      <c r="S4205" t="str">
        <f>_xlfn.CONCAT(ROUND(Samples!$A4205, 0), ", ", ROUND(Samples!$B4205, 0))</f>
        <v>-124, 48</v>
      </c>
      <c r="U4205" t="str">
        <f>_xlfn.CONCAT(ROUND(Samples!$A4205, 0), ROUND(Samples!$B4205, 0))</f>
        <v>-12448</v>
      </c>
    </row>
    <row r="4206" spans="19:21" x14ac:dyDescent="0.25">
      <c r="S4206" t="str">
        <f>_xlfn.CONCAT(ROUND(Samples!$A4206, 0), ", ", ROUND(Samples!$B4206, 0))</f>
        <v>-124, 48</v>
      </c>
      <c r="U4206" t="str">
        <f>_xlfn.CONCAT(ROUND(Samples!$A4206, 0), ROUND(Samples!$B4206, 0))</f>
        <v>-12448</v>
      </c>
    </row>
    <row r="4207" spans="19:21" x14ac:dyDescent="0.25">
      <c r="S4207" t="str">
        <f>_xlfn.CONCAT(ROUND(Samples!$A4207, 0), ", ", ROUND(Samples!$B4207, 0))</f>
        <v>-124, 48</v>
      </c>
      <c r="U4207" t="str">
        <f>_xlfn.CONCAT(ROUND(Samples!$A4207, 0), ROUND(Samples!$B4207, 0))</f>
        <v>-12448</v>
      </c>
    </row>
    <row r="4208" spans="19:21" x14ac:dyDescent="0.25">
      <c r="S4208" t="str">
        <f>_xlfn.CONCAT(ROUND(Samples!$A4208, 0), ", ", ROUND(Samples!$B4208, 0))</f>
        <v>-124, 48</v>
      </c>
      <c r="U4208" t="str">
        <f>_xlfn.CONCAT(ROUND(Samples!$A4208, 0), ROUND(Samples!$B4208, 0))</f>
        <v>-12448</v>
      </c>
    </row>
    <row r="4209" spans="19:21" x14ac:dyDescent="0.25">
      <c r="S4209" t="str">
        <f>_xlfn.CONCAT(ROUND(Samples!$A4209, 0), ", ", ROUND(Samples!$B4209, 0))</f>
        <v>-124, 48</v>
      </c>
      <c r="U4209" t="str">
        <f>_xlfn.CONCAT(ROUND(Samples!$A4209, 0), ROUND(Samples!$B4209, 0))</f>
        <v>-12448</v>
      </c>
    </row>
    <row r="4210" spans="19:21" x14ac:dyDescent="0.25">
      <c r="S4210" t="str">
        <f>_xlfn.CONCAT(ROUND(Samples!$A4210, 0), ", ", ROUND(Samples!$B4210, 0))</f>
        <v>-123, 48</v>
      </c>
      <c r="U4210" t="str">
        <f>_xlfn.CONCAT(ROUND(Samples!$A4210, 0), ROUND(Samples!$B4210, 0))</f>
        <v>-12348</v>
      </c>
    </row>
    <row r="4211" spans="19:21" x14ac:dyDescent="0.25">
      <c r="S4211" t="str">
        <f>_xlfn.CONCAT(ROUND(Samples!$A4211, 0), ", ", ROUND(Samples!$B4211, 0))</f>
        <v>-123, 48</v>
      </c>
      <c r="U4211" t="str">
        <f>_xlfn.CONCAT(ROUND(Samples!$A4211, 0), ROUND(Samples!$B4211, 0))</f>
        <v>-12348</v>
      </c>
    </row>
    <row r="4212" spans="19:21" x14ac:dyDescent="0.25">
      <c r="S4212" t="str">
        <f>_xlfn.CONCAT(ROUND(Samples!$A4212, 0), ", ", ROUND(Samples!$B4212, 0))</f>
        <v>-123, 48</v>
      </c>
      <c r="U4212" t="str">
        <f>_xlfn.CONCAT(ROUND(Samples!$A4212, 0), ROUND(Samples!$B4212, 0))</f>
        <v>-12348</v>
      </c>
    </row>
    <row r="4213" spans="19:21" x14ac:dyDescent="0.25">
      <c r="S4213" t="str">
        <f>_xlfn.CONCAT(ROUND(Samples!$A4213, 0), ", ", ROUND(Samples!$B4213, 0))</f>
        <v>-123, 48</v>
      </c>
      <c r="U4213" t="str">
        <f>_xlfn.CONCAT(ROUND(Samples!$A4213, 0), ROUND(Samples!$B4213, 0))</f>
        <v>-12348</v>
      </c>
    </row>
    <row r="4214" spans="19:21" x14ac:dyDescent="0.25">
      <c r="S4214" t="str">
        <f>_xlfn.CONCAT(ROUND(Samples!$A4214, 0), ", ", ROUND(Samples!$B4214, 0))</f>
        <v>-123, 48</v>
      </c>
      <c r="U4214" t="str">
        <f>_xlfn.CONCAT(ROUND(Samples!$A4214, 0), ROUND(Samples!$B4214, 0))</f>
        <v>-12348</v>
      </c>
    </row>
    <row r="4215" spans="19:21" x14ac:dyDescent="0.25">
      <c r="S4215" t="str">
        <f>_xlfn.CONCAT(ROUND(Samples!$A4215, 0), ", ", ROUND(Samples!$B4215, 0))</f>
        <v>-123, 48</v>
      </c>
      <c r="U4215" t="str">
        <f>_xlfn.CONCAT(ROUND(Samples!$A4215, 0), ROUND(Samples!$B4215, 0))</f>
        <v>-12348</v>
      </c>
    </row>
    <row r="4216" spans="19:21" x14ac:dyDescent="0.25">
      <c r="S4216" t="str">
        <f>_xlfn.CONCAT(ROUND(Samples!$A4216, 0), ", ", ROUND(Samples!$B4216, 0))</f>
        <v>-123, 48</v>
      </c>
      <c r="U4216" t="str">
        <f>_xlfn.CONCAT(ROUND(Samples!$A4216, 0), ROUND(Samples!$B4216, 0))</f>
        <v>-12348</v>
      </c>
    </row>
    <row r="4217" spans="19:21" x14ac:dyDescent="0.25">
      <c r="S4217" t="str">
        <f>_xlfn.CONCAT(ROUND(Samples!$A4217, 0), ", ", ROUND(Samples!$B4217, 0))</f>
        <v>-123, 48</v>
      </c>
      <c r="U4217" t="str">
        <f>_xlfn.CONCAT(ROUND(Samples!$A4217, 0), ROUND(Samples!$B4217, 0))</f>
        <v>-12348</v>
      </c>
    </row>
    <row r="4218" spans="19:21" x14ac:dyDescent="0.25">
      <c r="S4218" t="str">
        <f>_xlfn.CONCAT(ROUND(Samples!$A4218, 0), ", ", ROUND(Samples!$B4218, 0))</f>
        <v>-123, 48</v>
      </c>
      <c r="U4218" t="str">
        <f>_xlfn.CONCAT(ROUND(Samples!$A4218, 0), ROUND(Samples!$B4218, 0))</f>
        <v>-12348</v>
      </c>
    </row>
    <row r="4219" spans="19:21" x14ac:dyDescent="0.25">
      <c r="S4219" t="str">
        <f>_xlfn.CONCAT(ROUND(Samples!$A4219, 0), ", ", ROUND(Samples!$B4219, 0))</f>
        <v>-123, 48</v>
      </c>
      <c r="U4219" t="str">
        <f>_xlfn.CONCAT(ROUND(Samples!$A4219, 0), ROUND(Samples!$B4219, 0))</f>
        <v>-12348</v>
      </c>
    </row>
    <row r="4220" spans="19:21" x14ac:dyDescent="0.25">
      <c r="S4220" t="str">
        <f>_xlfn.CONCAT(ROUND(Samples!$A4220, 0), ", ", ROUND(Samples!$B4220, 0))</f>
        <v>-124, 48</v>
      </c>
      <c r="U4220" t="str">
        <f>_xlfn.CONCAT(ROUND(Samples!$A4220, 0), ROUND(Samples!$B4220, 0))</f>
        <v>-12448</v>
      </c>
    </row>
    <row r="4221" spans="19:21" x14ac:dyDescent="0.25">
      <c r="S4221" t="str">
        <f>_xlfn.CONCAT(ROUND(Samples!$A4221, 0), ", ", ROUND(Samples!$B4221, 0))</f>
        <v>-125, 49</v>
      </c>
      <c r="U4221" t="str">
        <f>_xlfn.CONCAT(ROUND(Samples!$A4221, 0), ROUND(Samples!$B4221, 0))</f>
        <v>-12549</v>
      </c>
    </row>
    <row r="4222" spans="19:21" x14ac:dyDescent="0.25">
      <c r="S4222" t="str">
        <f>_xlfn.CONCAT(ROUND(Samples!$A4222, 0), ", ", ROUND(Samples!$B4222, 0))</f>
        <v>-125, 49</v>
      </c>
      <c r="U4222" t="str">
        <f>_xlfn.CONCAT(ROUND(Samples!$A4222, 0), ROUND(Samples!$B4222, 0))</f>
        <v>-12549</v>
      </c>
    </row>
    <row r="4223" spans="19:21" x14ac:dyDescent="0.25">
      <c r="S4223" t="str">
        <f>_xlfn.CONCAT(ROUND(Samples!$A4223, 0), ", ", ROUND(Samples!$B4223, 0))</f>
        <v>-125, 49</v>
      </c>
      <c r="U4223" t="str">
        <f>_xlfn.CONCAT(ROUND(Samples!$A4223, 0), ROUND(Samples!$B4223, 0))</f>
        <v>-12549</v>
      </c>
    </row>
    <row r="4224" spans="19:21" x14ac:dyDescent="0.25">
      <c r="S4224" t="str">
        <f>_xlfn.CONCAT(ROUND(Samples!$A4224, 0), ", ", ROUND(Samples!$B4224, 0))</f>
        <v>-125, 49</v>
      </c>
      <c r="U4224" t="str">
        <f>_xlfn.CONCAT(ROUND(Samples!$A4224, 0), ROUND(Samples!$B4224, 0))</f>
        <v>-12549</v>
      </c>
    </row>
    <row r="4225" spans="19:21" x14ac:dyDescent="0.25">
      <c r="S4225" t="str">
        <f>_xlfn.CONCAT(ROUND(Samples!$A4225, 0), ", ", ROUND(Samples!$B4225, 0))</f>
        <v>-123, 49</v>
      </c>
      <c r="U4225" t="str">
        <f>_xlfn.CONCAT(ROUND(Samples!$A4225, 0), ROUND(Samples!$B4225, 0))</f>
        <v>-12349</v>
      </c>
    </row>
    <row r="4226" spans="19:21" x14ac:dyDescent="0.25">
      <c r="S4226" t="str">
        <f>_xlfn.CONCAT(ROUND(Samples!$A4226, 0), ", ", ROUND(Samples!$B4226, 0))</f>
        <v>-123, 49</v>
      </c>
      <c r="U4226" t="str">
        <f>_xlfn.CONCAT(ROUND(Samples!$A4226, 0), ROUND(Samples!$B4226, 0))</f>
        <v>-12349</v>
      </c>
    </row>
    <row r="4227" spans="19:21" x14ac:dyDescent="0.25">
      <c r="S4227" t="str">
        <f>_xlfn.CONCAT(ROUND(Samples!$A4227, 0), ", ", ROUND(Samples!$B4227, 0))</f>
        <v>-123, 49</v>
      </c>
      <c r="U4227" t="str">
        <f>_xlfn.CONCAT(ROUND(Samples!$A4227, 0), ROUND(Samples!$B4227, 0))</f>
        <v>-12349</v>
      </c>
    </row>
    <row r="4228" spans="19:21" x14ac:dyDescent="0.25">
      <c r="S4228" t="str">
        <f>_xlfn.CONCAT(ROUND(Samples!$A4228, 0), ", ", ROUND(Samples!$B4228, 0))</f>
        <v>-123, 49</v>
      </c>
      <c r="U4228" t="str">
        <f>_xlfn.CONCAT(ROUND(Samples!$A4228, 0), ROUND(Samples!$B4228, 0))</f>
        <v>-12349</v>
      </c>
    </row>
    <row r="4229" spans="19:21" x14ac:dyDescent="0.25">
      <c r="S4229" t="str">
        <f>_xlfn.CONCAT(ROUND(Samples!$A4229, 0), ", ", ROUND(Samples!$B4229, 0))</f>
        <v>-123, 49</v>
      </c>
      <c r="U4229" t="str">
        <f>_xlfn.CONCAT(ROUND(Samples!$A4229, 0), ROUND(Samples!$B4229, 0))</f>
        <v>-12349</v>
      </c>
    </row>
    <row r="4230" spans="19:21" x14ac:dyDescent="0.25">
      <c r="S4230" t="str">
        <f>_xlfn.CONCAT(ROUND(Samples!$A4230, 0), ", ", ROUND(Samples!$B4230, 0))</f>
        <v>-123, 49</v>
      </c>
      <c r="U4230" t="str">
        <f>_xlfn.CONCAT(ROUND(Samples!$A4230, 0), ROUND(Samples!$B4230, 0))</f>
        <v>-12349</v>
      </c>
    </row>
    <row r="4231" spans="19:21" x14ac:dyDescent="0.25">
      <c r="S4231" t="str">
        <f>_xlfn.CONCAT(ROUND(Samples!$A4231, 0), ", ", ROUND(Samples!$B4231, 0))</f>
        <v>-123, 49</v>
      </c>
      <c r="U4231" t="str">
        <f>_xlfn.CONCAT(ROUND(Samples!$A4231, 0), ROUND(Samples!$B4231, 0))</f>
        <v>-12349</v>
      </c>
    </row>
    <row r="4232" spans="19:21" x14ac:dyDescent="0.25">
      <c r="S4232" t="str">
        <f>_xlfn.CONCAT(ROUND(Samples!$A4232, 0), ", ", ROUND(Samples!$B4232, 0))</f>
        <v>-123, 49</v>
      </c>
      <c r="U4232" t="str">
        <f>_xlfn.CONCAT(ROUND(Samples!$A4232, 0), ROUND(Samples!$B4232, 0))</f>
        <v>-12349</v>
      </c>
    </row>
    <row r="4233" spans="19:21" x14ac:dyDescent="0.25">
      <c r="S4233" t="str">
        <f>_xlfn.CONCAT(ROUND(Samples!$A4233, 0), ", ", ROUND(Samples!$B4233, 0))</f>
        <v>-123, 49</v>
      </c>
      <c r="U4233" t="str">
        <f>_xlfn.CONCAT(ROUND(Samples!$A4233, 0), ROUND(Samples!$B4233, 0))</f>
        <v>-12349</v>
      </c>
    </row>
    <row r="4234" spans="19:21" x14ac:dyDescent="0.25">
      <c r="S4234" t="str">
        <f>_xlfn.CONCAT(ROUND(Samples!$A4234, 0), ", ", ROUND(Samples!$B4234, 0))</f>
        <v>-123, 49</v>
      </c>
      <c r="U4234" t="str">
        <f>_xlfn.CONCAT(ROUND(Samples!$A4234, 0), ROUND(Samples!$B4234, 0))</f>
        <v>-12349</v>
      </c>
    </row>
    <row r="4235" spans="19:21" x14ac:dyDescent="0.25">
      <c r="S4235" t="str">
        <f>_xlfn.CONCAT(ROUND(Samples!$A4235, 0), ", ", ROUND(Samples!$B4235, 0))</f>
        <v>-123, 49</v>
      </c>
      <c r="U4235" t="str">
        <f>_xlfn.CONCAT(ROUND(Samples!$A4235, 0), ROUND(Samples!$B4235, 0))</f>
        <v>-12349</v>
      </c>
    </row>
    <row r="4236" spans="19:21" x14ac:dyDescent="0.25">
      <c r="S4236" t="str">
        <f>_xlfn.CONCAT(ROUND(Samples!$A4236, 0), ", ", ROUND(Samples!$B4236, 0))</f>
        <v>-123, 49</v>
      </c>
      <c r="U4236" t="str">
        <f>_xlfn.CONCAT(ROUND(Samples!$A4236, 0), ROUND(Samples!$B4236, 0))</f>
        <v>-12349</v>
      </c>
    </row>
    <row r="4237" spans="19:21" x14ac:dyDescent="0.25">
      <c r="S4237" t="str">
        <f>_xlfn.CONCAT(ROUND(Samples!$A4237, 0), ", ", ROUND(Samples!$B4237, 0))</f>
        <v>-123, 49</v>
      </c>
      <c r="U4237" t="str">
        <f>_xlfn.CONCAT(ROUND(Samples!$A4237, 0), ROUND(Samples!$B4237, 0))</f>
        <v>-12349</v>
      </c>
    </row>
    <row r="4238" spans="19:21" x14ac:dyDescent="0.25">
      <c r="S4238" t="str">
        <f>_xlfn.CONCAT(ROUND(Samples!$A4238, 0), ", ", ROUND(Samples!$B4238, 0))</f>
        <v>-123, 49</v>
      </c>
      <c r="U4238" t="str">
        <f>_xlfn.CONCAT(ROUND(Samples!$A4238, 0), ROUND(Samples!$B4238, 0))</f>
        <v>-12349</v>
      </c>
    </row>
    <row r="4239" spans="19:21" x14ac:dyDescent="0.25">
      <c r="S4239" t="str">
        <f>_xlfn.CONCAT(ROUND(Samples!$A4239, 0), ", ", ROUND(Samples!$B4239, 0))</f>
        <v>-123, 49</v>
      </c>
      <c r="U4239" t="str">
        <f>_xlfn.CONCAT(ROUND(Samples!$A4239, 0), ROUND(Samples!$B4239, 0))</f>
        <v>-12349</v>
      </c>
    </row>
    <row r="4240" spans="19:21" x14ac:dyDescent="0.25">
      <c r="S4240" t="str">
        <f>_xlfn.CONCAT(ROUND(Samples!$A4240, 0), ", ", ROUND(Samples!$B4240, 0))</f>
        <v>-123, 49</v>
      </c>
      <c r="U4240" t="str">
        <f>_xlfn.CONCAT(ROUND(Samples!$A4240, 0), ROUND(Samples!$B4240, 0))</f>
        <v>-12349</v>
      </c>
    </row>
    <row r="4241" spans="19:21" x14ac:dyDescent="0.25">
      <c r="S4241" t="str">
        <f>_xlfn.CONCAT(ROUND(Samples!$A4241, 0), ", ", ROUND(Samples!$B4241, 0))</f>
        <v>-120, 51</v>
      </c>
      <c r="U4241" t="str">
        <f>_xlfn.CONCAT(ROUND(Samples!$A4241, 0), ROUND(Samples!$B4241, 0))</f>
        <v>-12051</v>
      </c>
    </row>
    <row r="4242" spans="19:21" x14ac:dyDescent="0.25">
      <c r="S4242" t="str">
        <f>_xlfn.CONCAT(ROUND(Samples!$A4242, 0), ", ", ROUND(Samples!$B4242, 0))</f>
        <v>-124, 49</v>
      </c>
      <c r="U4242" t="str">
        <f>_xlfn.CONCAT(ROUND(Samples!$A4242, 0), ROUND(Samples!$B4242, 0))</f>
        <v>-12449</v>
      </c>
    </row>
    <row r="4243" spans="19:21" x14ac:dyDescent="0.25">
      <c r="S4243" t="str">
        <f>_xlfn.CONCAT(ROUND(Samples!$A4243, 0), ", ", ROUND(Samples!$B4243, 0))</f>
        <v>-120, 51</v>
      </c>
      <c r="U4243" t="str">
        <f>_xlfn.CONCAT(ROUND(Samples!$A4243, 0), ROUND(Samples!$B4243, 0))</f>
        <v>-12051</v>
      </c>
    </row>
    <row r="4244" spans="19:21" x14ac:dyDescent="0.25">
      <c r="S4244" t="str">
        <f>_xlfn.CONCAT(ROUND(Samples!$A4244, 0), ", ", ROUND(Samples!$B4244, 0))</f>
        <v>-122, 49</v>
      </c>
      <c r="U4244" t="str">
        <f>_xlfn.CONCAT(ROUND(Samples!$A4244, 0), ROUND(Samples!$B4244, 0))</f>
        <v>-12249</v>
      </c>
    </row>
    <row r="4245" spans="19:21" x14ac:dyDescent="0.25">
      <c r="S4245" t="str">
        <f>_xlfn.CONCAT(ROUND(Samples!$A4245, 0), ", ", ROUND(Samples!$B4245, 0))</f>
        <v>-122, 48</v>
      </c>
      <c r="U4245" t="str">
        <f>_xlfn.CONCAT(ROUND(Samples!$A4245, 0), ROUND(Samples!$B4245, 0))</f>
        <v>-12248</v>
      </c>
    </row>
    <row r="4246" spans="19:21" x14ac:dyDescent="0.25">
      <c r="S4246" t="str">
        <f>_xlfn.CONCAT(ROUND(Samples!$A4246, 0), ", ", ROUND(Samples!$B4246, 0))</f>
        <v>-124, 48</v>
      </c>
      <c r="U4246" t="str">
        <f>_xlfn.CONCAT(ROUND(Samples!$A4246, 0), ROUND(Samples!$B4246, 0))</f>
        <v>-12448</v>
      </c>
    </row>
    <row r="4247" spans="19:21" x14ac:dyDescent="0.25">
      <c r="S4247" t="str">
        <f>_xlfn.CONCAT(ROUND(Samples!$A4247, 0), ", ", ROUND(Samples!$B4247, 0))</f>
        <v>-124, 48</v>
      </c>
      <c r="U4247" t="str">
        <f>_xlfn.CONCAT(ROUND(Samples!$A4247, 0), ROUND(Samples!$B4247, 0))</f>
        <v>-12448</v>
      </c>
    </row>
    <row r="4248" spans="19:21" x14ac:dyDescent="0.25">
      <c r="S4248" t="str">
        <f>_xlfn.CONCAT(ROUND(Samples!$A4248, 0), ", ", ROUND(Samples!$B4248, 0))</f>
        <v>-124, 48</v>
      </c>
      <c r="U4248" t="str">
        <f>_xlfn.CONCAT(ROUND(Samples!$A4248, 0), ROUND(Samples!$B4248, 0))</f>
        <v>-12448</v>
      </c>
    </row>
    <row r="4249" spans="19:21" x14ac:dyDescent="0.25">
      <c r="S4249" t="str">
        <f>_xlfn.CONCAT(ROUND(Samples!$A4249, 0), ", ", ROUND(Samples!$B4249, 0))</f>
        <v>-124, 48</v>
      </c>
      <c r="U4249" t="str">
        <f>_xlfn.CONCAT(ROUND(Samples!$A4249, 0), ROUND(Samples!$B4249, 0))</f>
        <v>-12448</v>
      </c>
    </row>
    <row r="4250" spans="19:21" x14ac:dyDescent="0.25">
      <c r="S4250" t="str">
        <f>_xlfn.CONCAT(ROUND(Samples!$A4250, 0), ", ", ROUND(Samples!$B4250, 0))</f>
        <v>-124, 48</v>
      </c>
      <c r="U4250" t="str">
        <f>_xlfn.CONCAT(ROUND(Samples!$A4250, 0), ROUND(Samples!$B4250, 0))</f>
        <v>-12448</v>
      </c>
    </row>
    <row r="4251" spans="19:21" x14ac:dyDescent="0.25">
      <c r="S4251" t="str">
        <f>_xlfn.CONCAT(ROUND(Samples!$A4251, 0), ", ", ROUND(Samples!$B4251, 0))</f>
        <v>-124, 48</v>
      </c>
      <c r="U4251" t="str">
        <f>_xlfn.CONCAT(ROUND(Samples!$A4251, 0), ROUND(Samples!$B4251, 0))</f>
        <v>-12448</v>
      </c>
    </row>
    <row r="4252" spans="19:21" x14ac:dyDescent="0.25">
      <c r="S4252" t="str">
        <f>_xlfn.CONCAT(ROUND(Samples!$A4252, 0), ", ", ROUND(Samples!$B4252, 0))</f>
        <v>-124, 48</v>
      </c>
      <c r="U4252" t="str">
        <f>_xlfn.CONCAT(ROUND(Samples!$A4252, 0), ROUND(Samples!$B4252, 0))</f>
        <v>-12448</v>
      </c>
    </row>
    <row r="4253" spans="19:21" x14ac:dyDescent="0.25">
      <c r="S4253" t="str">
        <f>_xlfn.CONCAT(ROUND(Samples!$A4253, 0), ", ", ROUND(Samples!$B4253, 0))</f>
        <v>-124, 48</v>
      </c>
      <c r="U4253" t="str">
        <f>_xlfn.CONCAT(ROUND(Samples!$A4253, 0), ROUND(Samples!$B4253, 0))</f>
        <v>-12448</v>
      </c>
    </row>
    <row r="4254" spans="19:21" x14ac:dyDescent="0.25">
      <c r="S4254" t="str">
        <f>_xlfn.CONCAT(ROUND(Samples!$A4254, 0), ", ", ROUND(Samples!$B4254, 0))</f>
        <v>-124, 48</v>
      </c>
      <c r="U4254" t="str">
        <f>_xlfn.CONCAT(ROUND(Samples!$A4254, 0), ROUND(Samples!$B4254, 0))</f>
        <v>-12448</v>
      </c>
    </row>
    <row r="4255" spans="19:21" x14ac:dyDescent="0.25">
      <c r="S4255" t="str">
        <f>_xlfn.CONCAT(ROUND(Samples!$A4255, 0), ", ", ROUND(Samples!$B4255, 0))</f>
        <v>-124, 48</v>
      </c>
      <c r="U4255" t="str">
        <f>_xlfn.CONCAT(ROUND(Samples!$A4255, 0), ROUND(Samples!$B4255, 0))</f>
        <v>-12448</v>
      </c>
    </row>
    <row r="4256" spans="19:21" x14ac:dyDescent="0.25">
      <c r="S4256" t="str">
        <f>_xlfn.CONCAT(ROUND(Samples!$A4256, 0), ", ", ROUND(Samples!$B4256, 0))</f>
        <v>-124, 48</v>
      </c>
      <c r="U4256" t="str">
        <f>_xlfn.CONCAT(ROUND(Samples!$A4256, 0), ROUND(Samples!$B4256, 0))</f>
        <v>-12448</v>
      </c>
    </row>
    <row r="4257" spans="19:21" x14ac:dyDescent="0.25">
      <c r="S4257" t="str">
        <f>_xlfn.CONCAT(ROUND(Samples!$A4257, 0), ", ", ROUND(Samples!$B4257, 0))</f>
        <v>-124, 48</v>
      </c>
      <c r="U4257" t="str">
        <f>_xlfn.CONCAT(ROUND(Samples!$A4257, 0), ROUND(Samples!$B4257, 0))</f>
        <v>-12448</v>
      </c>
    </row>
    <row r="4258" spans="19:21" x14ac:dyDescent="0.25">
      <c r="S4258" t="str">
        <f>_xlfn.CONCAT(ROUND(Samples!$A4258, 0), ", ", ROUND(Samples!$B4258, 0))</f>
        <v>-124, 48</v>
      </c>
      <c r="U4258" t="str">
        <f>_xlfn.CONCAT(ROUND(Samples!$A4258, 0), ROUND(Samples!$B4258, 0))</f>
        <v>-12448</v>
      </c>
    </row>
    <row r="4259" spans="19:21" x14ac:dyDescent="0.25">
      <c r="S4259" t="str">
        <f>_xlfn.CONCAT(ROUND(Samples!$A4259, 0), ", ", ROUND(Samples!$B4259, 0))</f>
        <v>-124, 48</v>
      </c>
      <c r="U4259" t="str">
        <f>_xlfn.CONCAT(ROUND(Samples!$A4259, 0), ROUND(Samples!$B4259, 0))</f>
        <v>-12448</v>
      </c>
    </row>
    <row r="4260" spans="19:21" x14ac:dyDescent="0.25">
      <c r="S4260" t="str">
        <f>_xlfn.CONCAT(ROUND(Samples!$A4260, 0), ", ", ROUND(Samples!$B4260, 0))</f>
        <v>-124, 48</v>
      </c>
      <c r="U4260" t="str">
        <f>_xlfn.CONCAT(ROUND(Samples!$A4260, 0), ROUND(Samples!$B4260, 0))</f>
        <v>-12448</v>
      </c>
    </row>
    <row r="4261" spans="19:21" x14ac:dyDescent="0.25">
      <c r="S4261" t="str">
        <f>_xlfn.CONCAT(ROUND(Samples!$A4261, 0), ", ", ROUND(Samples!$B4261, 0))</f>
        <v>-124, 48</v>
      </c>
      <c r="U4261" t="str">
        <f>_xlfn.CONCAT(ROUND(Samples!$A4261, 0), ROUND(Samples!$B4261, 0))</f>
        <v>-12448</v>
      </c>
    </row>
    <row r="4262" spans="19:21" x14ac:dyDescent="0.25">
      <c r="S4262" t="str">
        <f>_xlfn.CONCAT(ROUND(Samples!$A4262, 0), ", ", ROUND(Samples!$B4262, 0))</f>
        <v>-124, 48</v>
      </c>
      <c r="U4262" t="str">
        <f>_xlfn.CONCAT(ROUND(Samples!$A4262, 0), ROUND(Samples!$B4262, 0))</f>
        <v>-12448</v>
      </c>
    </row>
    <row r="4263" spans="19:21" x14ac:dyDescent="0.25">
      <c r="S4263" t="str">
        <f>_xlfn.CONCAT(ROUND(Samples!$A4263, 0), ", ", ROUND(Samples!$B4263, 0))</f>
        <v>-124, 48</v>
      </c>
      <c r="U4263" t="str">
        <f>_xlfn.CONCAT(ROUND(Samples!$A4263, 0), ROUND(Samples!$B4263, 0))</f>
        <v>-12448</v>
      </c>
    </row>
    <row r="4264" spans="19:21" x14ac:dyDescent="0.25">
      <c r="S4264" t="str">
        <f>_xlfn.CONCAT(ROUND(Samples!$A4264, 0), ", ", ROUND(Samples!$B4264, 0))</f>
        <v>-124, 48</v>
      </c>
      <c r="U4264" t="str">
        <f>_xlfn.CONCAT(ROUND(Samples!$A4264, 0), ROUND(Samples!$B4264, 0))</f>
        <v>-12448</v>
      </c>
    </row>
    <row r="4265" spans="19:21" x14ac:dyDescent="0.25">
      <c r="S4265" t="str">
        <f>_xlfn.CONCAT(ROUND(Samples!$A4265, 0), ", ", ROUND(Samples!$B4265, 0))</f>
        <v>-124, 48</v>
      </c>
      <c r="U4265" t="str">
        <f>_xlfn.CONCAT(ROUND(Samples!$A4265, 0), ROUND(Samples!$B4265, 0))</f>
        <v>-12448</v>
      </c>
    </row>
    <row r="4266" spans="19:21" x14ac:dyDescent="0.25">
      <c r="S4266" t="str">
        <f>_xlfn.CONCAT(ROUND(Samples!$A4266, 0), ", ", ROUND(Samples!$B4266, 0))</f>
        <v>-124, 48</v>
      </c>
      <c r="U4266" t="str">
        <f>_xlfn.CONCAT(ROUND(Samples!$A4266, 0), ROUND(Samples!$B4266, 0))</f>
        <v>-12448</v>
      </c>
    </row>
    <row r="4267" spans="19:21" x14ac:dyDescent="0.25">
      <c r="S4267" t="str">
        <f>_xlfn.CONCAT(ROUND(Samples!$A4267, 0), ", ", ROUND(Samples!$B4267, 0))</f>
        <v>-124, 48</v>
      </c>
      <c r="U4267" t="str">
        <f>_xlfn.CONCAT(ROUND(Samples!$A4267, 0), ROUND(Samples!$B4267, 0))</f>
        <v>-12448</v>
      </c>
    </row>
    <row r="4268" spans="19:21" x14ac:dyDescent="0.25">
      <c r="S4268" t="str">
        <f>_xlfn.CONCAT(ROUND(Samples!$A4268, 0), ", ", ROUND(Samples!$B4268, 0))</f>
        <v>-124, 48</v>
      </c>
      <c r="U4268" t="str">
        <f>_xlfn.CONCAT(ROUND(Samples!$A4268, 0), ROUND(Samples!$B4268, 0))</f>
        <v>-12448</v>
      </c>
    </row>
    <row r="4269" spans="19:21" x14ac:dyDescent="0.25">
      <c r="S4269" t="str">
        <f>_xlfn.CONCAT(ROUND(Samples!$A4269, 0), ", ", ROUND(Samples!$B4269, 0))</f>
        <v>-124, 48</v>
      </c>
      <c r="U4269" t="str">
        <f>_xlfn.CONCAT(ROUND(Samples!$A4269, 0), ROUND(Samples!$B4269, 0))</f>
        <v>-12448</v>
      </c>
    </row>
    <row r="4270" spans="19:21" x14ac:dyDescent="0.25">
      <c r="S4270" t="str">
        <f>_xlfn.CONCAT(ROUND(Samples!$A4270, 0), ", ", ROUND(Samples!$B4270, 0))</f>
        <v>-124, 48</v>
      </c>
      <c r="U4270" t="str">
        <f>_xlfn.CONCAT(ROUND(Samples!$A4270, 0), ROUND(Samples!$B4270, 0))</f>
        <v>-12448</v>
      </c>
    </row>
    <row r="4271" spans="19:21" x14ac:dyDescent="0.25">
      <c r="S4271" t="str">
        <f>_xlfn.CONCAT(ROUND(Samples!$A4271, 0), ", ", ROUND(Samples!$B4271, 0))</f>
        <v>-124, 48</v>
      </c>
      <c r="U4271" t="str">
        <f>_xlfn.CONCAT(ROUND(Samples!$A4271, 0), ROUND(Samples!$B4271, 0))</f>
        <v>-12448</v>
      </c>
    </row>
    <row r="4272" spans="19:21" x14ac:dyDescent="0.25">
      <c r="S4272" t="str">
        <f>_xlfn.CONCAT(ROUND(Samples!$A4272, 0), ", ", ROUND(Samples!$B4272, 0))</f>
        <v>-124, 48</v>
      </c>
      <c r="U4272" t="str">
        <f>_xlfn.CONCAT(ROUND(Samples!$A4272, 0), ROUND(Samples!$B4272, 0))</f>
        <v>-12448</v>
      </c>
    </row>
    <row r="4273" spans="19:21" x14ac:dyDescent="0.25">
      <c r="S4273" t="str">
        <f>_xlfn.CONCAT(ROUND(Samples!$A4273, 0), ", ", ROUND(Samples!$B4273, 0))</f>
        <v>-124, 48</v>
      </c>
      <c r="U4273" t="str">
        <f>_xlfn.CONCAT(ROUND(Samples!$A4273, 0), ROUND(Samples!$B4273, 0))</f>
        <v>-12448</v>
      </c>
    </row>
    <row r="4274" spans="19:21" x14ac:dyDescent="0.25">
      <c r="S4274" t="str">
        <f>_xlfn.CONCAT(ROUND(Samples!$A4274, 0), ", ", ROUND(Samples!$B4274, 0))</f>
        <v>-124, 48</v>
      </c>
      <c r="U4274" t="str">
        <f>_xlfn.CONCAT(ROUND(Samples!$A4274, 0), ROUND(Samples!$B4274, 0))</f>
        <v>-12448</v>
      </c>
    </row>
    <row r="4275" spans="19:21" x14ac:dyDescent="0.25">
      <c r="S4275" t="str">
        <f>_xlfn.CONCAT(ROUND(Samples!$A4275, 0), ", ", ROUND(Samples!$B4275, 0))</f>
        <v>-124, 48</v>
      </c>
      <c r="U4275" t="str">
        <f>_xlfn.CONCAT(ROUND(Samples!$A4275, 0), ROUND(Samples!$B4275, 0))</f>
        <v>-12448</v>
      </c>
    </row>
    <row r="4276" spans="19:21" x14ac:dyDescent="0.25">
      <c r="S4276" t="str">
        <f>_xlfn.CONCAT(ROUND(Samples!$A4276, 0), ", ", ROUND(Samples!$B4276, 0))</f>
        <v>-124, 48</v>
      </c>
      <c r="U4276" t="str">
        <f>_xlfn.CONCAT(ROUND(Samples!$A4276, 0), ROUND(Samples!$B4276, 0))</f>
        <v>-12448</v>
      </c>
    </row>
    <row r="4277" spans="19:21" x14ac:dyDescent="0.25">
      <c r="S4277" t="str">
        <f>_xlfn.CONCAT(ROUND(Samples!$A4277, 0), ", ", ROUND(Samples!$B4277, 0))</f>
        <v>-124, 48</v>
      </c>
      <c r="U4277" t="str">
        <f>_xlfn.CONCAT(ROUND(Samples!$A4277, 0), ROUND(Samples!$B4277, 0))</f>
        <v>-12448</v>
      </c>
    </row>
    <row r="4278" spans="19:21" x14ac:dyDescent="0.25">
      <c r="S4278" t="str">
        <f>_xlfn.CONCAT(ROUND(Samples!$A4278, 0), ", ", ROUND(Samples!$B4278, 0))</f>
        <v>-124, 48</v>
      </c>
      <c r="U4278" t="str">
        <f>_xlfn.CONCAT(ROUND(Samples!$A4278, 0), ROUND(Samples!$B4278, 0))</f>
        <v>-12448</v>
      </c>
    </row>
    <row r="4279" spans="19:21" x14ac:dyDescent="0.25">
      <c r="S4279" t="str">
        <f>_xlfn.CONCAT(ROUND(Samples!$A4279, 0), ", ", ROUND(Samples!$B4279, 0))</f>
        <v>-124, 48</v>
      </c>
      <c r="U4279" t="str">
        <f>_xlfn.CONCAT(ROUND(Samples!$A4279, 0), ROUND(Samples!$B4279, 0))</f>
        <v>-12448</v>
      </c>
    </row>
    <row r="4280" spans="19:21" x14ac:dyDescent="0.25">
      <c r="S4280" t="str">
        <f>_xlfn.CONCAT(ROUND(Samples!$A4280, 0), ", ", ROUND(Samples!$B4280, 0))</f>
        <v>-124, 48</v>
      </c>
      <c r="U4280" t="str">
        <f>_xlfn.CONCAT(ROUND(Samples!$A4280, 0), ROUND(Samples!$B4280, 0))</f>
        <v>-12448</v>
      </c>
    </row>
    <row r="4281" spans="19:21" x14ac:dyDescent="0.25">
      <c r="S4281" t="str">
        <f>_xlfn.CONCAT(ROUND(Samples!$A4281, 0), ", ", ROUND(Samples!$B4281, 0))</f>
        <v>-134, 60</v>
      </c>
      <c r="U4281" t="str">
        <f>_xlfn.CONCAT(ROUND(Samples!$A4281, 0), ROUND(Samples!$B4281, 0))</f>
        <v>-13460</v>
      </c>
    </row>
    <row r="4282" spans="19:21" x14ac:dyDescent="0.25">
      <c r="S4282" t="str">
        <f>_xlfn.CONCAT(ROUND(Samples!$A4282, 0), ", ", ROUND(Samples!$B4282, 0))</f>
        <v>-124, 48</v>
      </c>
      <c r="U4282" t="str">
        <f>_xlfn.CONCAT(ROUND(Samples!$A4282, 0), ROUND(Samples!$B4282, 0))</f>
        <v>-12448</v>
      </c>
    </row>
    <row r="4283" spans="19:21" x14ac:dyDescent="0.25">
      <c r="S4283" t="str">
        <f>_xlfn.CONCAT(ROUND(Samples!$A4283, 0), ", ", ROUND(Samples!$B4283, 0))</f>
        <v>-124, 48</v>
      </c>
      <c r="U4283" t="str">
        <f>_xlfn.CONCAT(ROUND(Samples!$A4283, 0), ROUND(Samples!$B4283, 0))</f>
        <v>-12448</v>
      </c>
    </row>
    <row r="4284" spans="19:21" x14ac:dyDescent="0.25">
      <c r="S4284" t="str">
        <f>_xlfn.CONCAT(ROUND(Samples!$A4284, 0), ", ", ROUND(Samples!$B4284, 0))</f>
        <v>-124, 48</v>
      </c>
      <c r="U4284" t="str">
        <f>_xlfn.CONCAT(ROUND(Samples!$A4284, 0), ROUND(Samples!$B4284, 0))</f>
        <v>-12448</v>
      </c>
    </row>
    <row r="4285" spans="19:21" x14ac:dyDescent="0.25">
      <c r="S4285" t="str">
        <f>_xlfn.CONCAT(ROUND(Samples!$A4285, 0), ", ", ROUND(Samples!$B4285, 0))</f>
        <v>-124, 48</v>
      </c>
      <c r="U4285" t="str">
        <f>_xlfn.CONCAT(ROUND(Samples!$A4285, 0), ROUND(Samples!$B4285, 0))</f>
        <v>-12448</v>
      </c>
    </row>
    <row r="4286" spans="19:21" x14ac:dyDescent="0.25">
      <c r="S4286" t="str">
        <f>_xlfn.CONCAT(ROUND(Samples!$A4286, 0), ", ", ROUND(Samples!$B4286, 0))</f>
        <v>-124, 48</v>
      </c>
      <c r="U4286" t="str">
        <f>_xlfn.CONCAT(ROUND(Samples!$A4286, 0), ROUND(Samples!$B4286, 0))</f>
        <v>-12448</v>
      </c>
    </row>
    <row r="4287" spans="19:21" x14ac:dyDescent="0.25">
      <c r="S4287" t="str">
        <f>_xlfn.CONCAT(ROUND(Samples!$A4287, 0), ", ", ROUND(Samples!$B4287, 0))</f>
        <v>-124, 48</v>
      </c>
      <c r="U4287" t="str">
        <f>_xlfn.CONCAT(ROUND(Samples!$A4287, 0), ROUND(Samples!$B4287, 0))</f>
        <v>-12448</v>
      </c>
    </row>
    <row r="4288" spans="19:21" x14ac:dyDescent="0.25">
      <c r="S4288" t="str">
        <f>_xlfn.CONCAT(ROUND(Samples!$A4288, 0), ", ", ROUND(Samples!$B4288, 0))</f>
        <v>-124, 48</v>
      </c>
      <c r="U4288" t="str">
        <f>_xlfn.CONCAT(ROUND(Samples!$A4288, 0), ROUND(Samples!$B4288, 0))</f>
        <v>-12448</v>
      </c>
    </row>
    <row r="4289" spans="19:21" x14ac:dyDescent="0.25">
      <c r="S4289" t="str">
        <f>_xlfn.CONCAT(ROUND(Samples!$A4289, 0), ", ", ROUND(Samples!$B4289, 0))</f>
        <v>-124, 48</v>
      </c>
      <c r="U4289" t="str">
        <f>_xlfn.CONCAT(ROUND(Samples!$A4289, 0), ROUND(Samples!$B4289, 0))</f>
        <v>-12448</v>
      </c>
    </row>
    <row r="4290" spans="19:21" x14ac:dyDescent="0.25">
      <c r="S4290" t="str">
        <f>_xlfn.CONCAT(ROUND(Samples!$A4290, 0), ", ", ROUND(Samples!$B4290, 0))</f>
        <v>-124, 48</v>
      </c>
      <c r="U4290" t="str">
        <f>_xlfn.CONCAT(ROUND(Samples!$A4290, 0), ROUND(Samples!$B4290, 0))</f>
        <v>-12448</v>
      </c>
    </row>
    <row r="4291" spans="19:21" x14ac:dyDescent="0.25">
      <c r="S4291" t="str">
        <f>_xlfn.CONCAT(ROUND(Samples!$A4291, 0), ", ", ROUND(Samples!$B4291, 0))</f>
        <v>-124, 48</v>
      </c>
      <c r="U4291" t="str">
        <f>_xlfn.CONCAT(ROUND(Samples!$A4291, 0), ROUND(Samples!$B4291, 0))</f>
        <v>-12448</v>
      </c>
    </row>
    <row r="4292" spans="19:21" x14ac:dyDescent="0.25">
      <c r="S4292" t="str">
        <f>_xlfn.CONCAT(ROUND(Samples!$A4292, 0), ", ", ROUND(Samples!$B4292, 0))</f>
        <v>-124, 48</v>
      </c>
      <c r="U4292" t="str">
        <f>_xlfn.CONCAT(ROUND(Samples!$A4292, 0), ROUND(Samples!$B4292, 0))</f>
        <v>-12448</v>
      </c>
    </row>
    <row r="4293" spans="19:21" x14ac:dyDescent="0.25">
      <c r="S4293" t="str">
        <f>_xlfn.CONCAT(ROUND(Samples!$A4293, 0), ", ", ROUND(Samples!$B4293, 0))</f>
        <v>-124, 48</v>
      </c>
      <c r="U4293" t="str">
        <f>_xlfn.CONCAT(ROUND(Samples!$A4293, 0), ROUND(Samples!$B4293, 0))</f>
        <v>-12448</v>
      </c>
    </row>
    <row r="4294" spans="19:21" x14ac:dyDescent="0.25">
      <c r="S4294" t="str">
        <f>_xlfn.CONCAT(ROUND(Samples!$A4294, 0), ", ", ROUND(Samples!$B4294, 0))</f>
        <v>-124, 48</v>
      </c>
      <c r="U4294" t="str">
        <f>_xlfn.CONCAT(ROUND(Samples!$A4294, 0), ROUND(Samples!$B4294, 0))</f>
        <v>-12448</v>
      </c>
    </row>
    <row r="4295" spans="19:21" x14ac:dyDescent="0.25">
      <c r="S4295" t="str">
        <f>_xlfn.CONCAT(ROUND(Samples!$A4295, 0), ", ", ROUND(Samples!$B4295, 0))</f>
        <v>-124, 48</v>
      </c>
      <c r="U4295" t="str">
        <f>_xlfn.CONCAT(ROUND(Samples!$A4295, 0), ROUND(Samples!$B4295, 0))</f>
        <v>-12448</v>
      </c>
    </row>
    <row r="4296" spans="19:21" x14ac:dyDescent="0.25">
      <c r="S4296" t="str">
        <f>_xlfn.CONCAT(ROUND(Samples!$A4296, 0), ", ", ROUND(Samples!$B4296, 0))</f>
        <v>-124, 48</v>
      </c>
      <c r="U4296" t="str">
        <f>_xlfn.CONCAT(ROUND(Samples!$A4296, 0), ROUND(Samples!$B4296, 0))</f>
        <v>-12448</v>
      </c>
    </row>
    <row r="4297" spans="19:21" x14ac:dyDescent="0.25">
      <c r="S4297" t="str">
        <f>_xlfn.CONCAT(ROUND(Samples!$A4297, 0), ", ", ROUND(Samples!$B4297, 0))</f>
        <v>-124, 48</v>
      </c>
      <c r="U4297" t="str">
        <f>_xlfn.CONCAT(ROUND(Samples!$A4297, 0), ROUND(Samples!$B4297, 0))</f>
        <v>-12448</v>
      </c>
    </row>
    <row r="4298" spans="19:21" x14ac:dyDescent="0.25">
      <c r="S4298" t="str">
        <f>_xlfn.CONCAT(ROUND(Samples!$A4298, 0), ", ", ROUND(Samples!$B4298, 0))</f>
        <v>-124, 48</v>
      </c>
      <c r="U4298" t="str">
        <f>_xlfn.CONCAT(ROUND(Samples!$A4298, 0), ROUND(Samples!$B4298, 0))</f>
        <v>-12448</v>
      </c>
    </row>
    <row r="4299" spans="19:21" x14ac:dyDescent="0.25">
      <c r="S4299" t="str">
        <f>_xlfn.CONCAT(ROUND(Samples!$A4299, 0), ", ", ROUND(Samples!$B4299, 0))</f>
        <v>-124, 48</v>
      </c>
      <c r="U4299" t="str">
        <f>_xlfn.CONCAT(ROUND(Samples!$A4299, 0), ROUND(Samples!$B4299, 0))</f>
        <v>-12448</v>
      </c>
    </row>
    <row r="4300" spans="19:21" x14ac:dyDescent="0.25">
      <c r="S4300" t="str">
        <f>_xlfn.CONCAT(ROUND(Samples!$A4300, 0), ", ", ROUND(Samples!$B4300, 0))</f>
        <v>-124, 48</v>
      </c>
      <c r="U4300" t="str">
        <f>_xlfn.CONCAT(ROUND(Samples!$A4300, 0), ROUND(Samples!$B4300, 0))</f>
        <v>-12448</v>
      </c>
    </row>
    <row r="4301" spans="19:21" x14ac:dyDescent="0.25">
      <c r="S4301" t="str">
        <f>_xlfn.CONCAT(ROUND(Samples!$A4301, 0), ", ", ROUND(Samples!$B4301, 0))</f>
        <v>-124, 48</v>
      </c>
      <c r="U4301" t="str">
        <f>_xlfn.CONCAT(ROUND(Samples!$A4301, 0), ROUND(Samples!$B4301, 0))</f>
        <v>-12448</v>
      </c>
    </row>
    <row r="4302" spans="19:21" x14ac:dyDescent="0.25">
      <c r="S4302" t="str">
        <f>_xlfn.CONCAT(ROUND(Samples!$A4302, 0), ", ", ROUND(Samples!$B4302, 0))</f>
        <v>-124, 48</v>
      </c>
      <c r="U4302" t="str">
        <f>_xlfn.CONCAT(ROUND(Samples!$A4302, 0), ROUND(Samples!$B4302, 0))</f>
        <v>-12448</v>
      </c>
    </row>
    <row r="4303" spans="19:21" x14ac:dyDescent="0.25">
      <c r="S4303" t="str">
        <f>_xlfn.CONCAT(ROUND(Samples!$A4303, 0), ", ", ROUND(Samples!$B4303, 0))</f>
        <v>-124, 48</v>
      </c>
      <c r="U4303" t="str">
        <f>_xlfn.CONCAT(ROUND(Samples!$A4303, 0), ROUND(Samples!$B4303, 0))</f>
        <v>-12448</v>
      </c>
    </row>
    <row r="4304" spans="19:21" x14ac:dyDescent="0.25">
      <c r="S4304" t="str">
        <f>_xlfn.CONCAT(ROUND(Samples!$A4304, 0), ", ", ROUND(Samples!$B4304, 0))</f>
        <v>-125, 48</v>
      </c>
      <c r="U4304" t="str">
        <f>_xlfn.CONCAT(ROUND(Samples!$A4304, 0), ROUND(Samples!$B4304, 0))</f>
        <v>-12548</v>
      </c>
    </row>
    <row r="4305" spans="19:21" x14ac:dyDescent="0.25">
      <c r="S4305" t="str">
        <f>_xlfn.CONCAT(ROUND(Samples!$A4305, 0), ", ", ROUND(Samples!$B4305, 0))</f>
        <v>-125, 48</v>
      </c>
      <c r="U4305" t="str">
        <f>_xlfn.CONCAT(ROUND(Samples!$A4305, 0), ROUND(Samples!$B4305, 0))</f>
        <v>-12548</v>
      </c>
    </row>
    <row r="4306" spans="19:21" x14ac:dyDescent="0.25">
      <c r="S4306" t="str">
        <f>_xlfn.CONCAT(ROUND(Samples!$A4306, 0), ", ", ROUND(Samples!$B4306, 0))</f>
        <v>-125, 48</v>
      </c>
      <c r="U4306" t="str">
        <f>_xlfn.CONCAT(ROUND(Samples!$A4306, 0), ROUND(Samples!$B4306, 0))</f>
        <v>-12548</v>
      </c>
    </row>
    <row r="4307" spans="19:21" x14ac:dyDescent="0.25">
      <c r="S4307" t="str">
        <f>_xlfn.CONCAT(ROUND(Samples!$A4307, 0), ", ", ROUND(Samples!$B4307, 0))</f>
        <v>-125, 48</v>
      </c>
      <c r="U4307" t="str">
        <f>_xlfn.CONCAT(ROUND(Samples!$A4307, 0), ROUND(Samples!$B4307, 0))</f>
        <v>-12548</v>
      </c>
    </row>
    <row r="4308" spans="19:21" x14ac:dyDescent="0.25">
      <c r="S4308" t="str">
        <f>_xlfn.CONCAT(ROUND(Samples!$A4308, 0), ", ", ROUND(Samples!$B4308, 0))</f>
        <v>-125, 48</v>
      </c>
      <c r="U4308" t="str">
        <f>_xlfn.CONCAT(ROUND(Samples!$A4308, 0), ROUND(Samples!$B4308, 0))</f>
        <v>-12548</v>
      </c>
    </row>
    <row r="4309" spans="19:21" x14ac:dyDescent="0.25">
      <c r="S4309" t="str">
        <f>_xlfn.CONCAT(ROUND(Samples!$A4309, 0), ", ", ROUND(Samples!$B4309, 0))</f>
        <v>-125, 48</v>
      </c>
      <c r="U4309" t="str">
        <f>_xlfn.CONCAT(ROUND(Samples!$A4309, 0), ROUND(Samples!$B4309, 0))</f>
        <v>-12548</v>
      </c>
    </row>
    <row r="4310" spans="19:21" x14ac:dyDescent="0.25">
      <c r="S4310" t="str">
        <f>_xlfn.CONCAT(ROUND(Samples!$A4310, 0), ", ", ROUND(Samples!$B4310, 0))</f>
        <v>-125, 48</v>
      </c>
      <c r="U4310" t="str">
        <f>_xlfn.CONCAT(ROUND(Samples!$A4310, 0), ROUND(Samples!$B4310, 0))</f>
        <v>-12548</v>
      </c>
    </row>
    <row r="4311" spans="19:21" x14ac:dyDescent="0.25">
      <c r="S4311" t="str">
        <f>_xlfn.CONCAT(ROUND(Samples!$A4311, 0), ", ", ROUND(Samples!$B4311, 0))</f>
        <v>-125, 48</v>
      </c>
      <c r="U4311" t="str">
        <f>_xlfn.CONCAT(ROUND(Samples!$A4311, 0), ROUND(Samples!$B4311, 0))</f>
        <v>-12548</v>
      </c>
    </row>
    <row r="4312" spans="19:21" x14ac:dyDescent="0.25">
      <c r="S4312" t="str">
        <f>_xlfn.CONCAT(ROUND(Samples!$A4312, 0), ", ", ROUND(Samples!$B4312, 0))</f>
        <v>-125, 48</v>
      </c>
      <c r="U4312" t="str">
        <f>_xlfn.CONCAT(ROUND(Samples!$A4312, 0), ROUND(Samples!$B4312, 0))</f>
        <v>-12548</v>
      </c>
    </row>
    <row r="4313" spans="19:21" x14ac:dyDescent="0.25">
      <c r="S4313" t="str">
        <f>_xlfn.CONCAT(ROUND(Samples!$A4313, 0), ", ", ROUND(Samples!$B4313, 0))</f>
        <v>-125, 48</v>
      </c>
      <c r="U4313" t="str">
        <f>_xlfn.CONCAT(ROUND(Samples!$A4313, 0), ROUND(Samples!$B4313, 0))</f>
        <v>-12548</v>
      </c>
    </row>
    <row r="4314" spans="19:21" x14ac:dyDescent="0.25">
      <c r="S4314" t="str">
        <f>_xlfn.CONCAT(ROUND(Samples!$A4314, 0), ", ", ROUND(Samples!$B4314, 0))</f>
        <v>-125, 48</v>
      </c>
      <c r="U4314" t="str">
        <f>_xlfn.CONCAT(ROUND(Samples!$A4314, 0), ROUND(Samples!$B4314, 0))</f>
        <v>-12548</v>
      </c>
    </row>
    <row r="4315" spans="19:21" x14ac:dyDescent="0.25">
      <c r="S4315" t="str">
        <f>_xlfn.CONCAT(ROUND(Samples!$A4315, 0), ", ", ROUND(Samples!$B4315, 0))</f>
        <v>-125, 48</v>
      </c>
      <c r="U4315" t="str">
        <f>_xlfn.CONCAT(ROUND(Samples!$A4315, 0), ROUND(Samples!$B4315, 0))</f>
        <v>-12548</v>
      </c>
    </row>
    <row r="4316" spans="19:21" x14ac:dyDescent="0.25">
      <c r="S4316" t="str">
        <f>_xlfn.CONCAT(ROUND(Samples!$A4316, 0), ", ", ROUND(Samples!$B4316, 0))</f>
        <v>-125, 48</v>
      </c>
      <c r="U4316" t="str">
        <f>_xlfn.CONCAT(ROUND(Samples!$A4316, 0), ROUND(Samples!$B4316, 0))</f>
        <v>-12548</v>
      </c>
    </row>
    <row r="4317" spans="19:21" x14ac:dyDescent="0.25">
      <c r="S4317" t="str">
        <f>_xlfn.CONCAT(ROUND(Samples!$A4317, 0), ", ", ROUND(Samples!$B4317, 0))</f>
        <v>-125, 48</v>
      </c>
      <c r="U4317" t="str">
        <f>_xlfn.CONCAT(ROUND(Samples!$A4317, 0), ROUND(Samples!$B4317, 0))</f>
        <v>-12548</v>
      </c>
    </row>
    <row r="4318" spans="19:21" x14ac:dyDescent="0.25">
      <c r="S4318" t="str">
        <f>_xlfn.CONCAT(ROUND(Samples!$A4318, 0), ", ", ROUND(Samples!$B4318, 0))</f>
        <v>-125, 48</v>
      </c>
      <c r="U4318" t="str">
        <f>_xlfn.CONCAT(ROUND(Samples!$A4318, 0), ROUND(Samples!$B4318, 0))</f>
        <v>-12548</v>
      </c>
    </row>
    <row r="4319" spans="19:21" x14ac:dyDescent="0.25">
      <c r="S4319" t="str">
        <f>_xlfn.CONCAT(ROUND(Samples!$A4319, 0), ", ", ROUND(Samples!$B4319, 0))</f>
        <v>-125, 48</v>
      </c>
      <c r="U4319" t="str">
        <f>_xlfn.CONCAT(ROUND(Samples!$A4319, 0), ROUND(Samples!$B4319, 0))</f>
        <v>-12548</v>
      </c>
    </row>
    <row r="4320" spans="19:21" x14ac:dyDescent="0.25">
      <c r="S4320" t="str">
        <f>_xlfn.CONCAT(ROUND(Samples!$A4320, 0), ", ", ROUND(Samples!$B4320, 0))</f>
        <v>-125, 48</v>
      </c>
      <c r="U4320" t="str">
        <f>_xlfn.CONCAT(ROUND(Samples!$A4320, 0), ROUND(Samples!$B4320, 0))</f>
        <v>-12548</v>
      </c>
    </row>
    <row r="4321" spans="19:21" x14ac:dyDescent="0.25">
      <c r="S4321" t="str">
        <f>_xlfn.CONCAT(ROUND(Samples!$A4321, 0), ", ", ROUND(Samples!$B4321, 0))</f>
        <v>-125, 48</v>
      </c>
      <c r="U4321" t="str">
        <f>_xlfn.CONCAT(ROUND(Samples!$A4321, 0), ROUND(Samples!$B4321, 0))</f>
        <v>-12548</v>
      </c>
    </row>
    <row r="4322" spans="19:21" x14ac:dyDescent="0.25">
      <c r="S4322" t="str">
        <f>_xlfn.CONCAT(ROUND(Samples!$A4322, 0), ", ", ROUND(Samples!$B4322, 0))</f>
        <v>-125, 48</v>
      </c>
      <c r="U4322" t="str">
        <f>_xlfn.CONCAT(ROUND(Samples!$A4322, 0), ROUND(Samples!$B4322, 0))</f>
        <v>-12548</v>
      </c>
    </row>
    <row r="4323" spans="19:21" x14ac:dyDescent="0.25">
      <c r="S4323" t="str">
        <f>_xlfn.CONCAT(ROUND(Samples!$A4323, 0), ", ", ROUND(Samples!$B4323, 0))</f>
        <v>-125, 48</v>
      </c>
      <c r="U4323" t="str">
        <f>_xlfn.CONCAT(ROUND(Samples!$A4323, 0), ROUND(Samples!$B4323, 0))</f>
        <v>-12548</v>
      </c>
    </row>
    <row r="4324" spans="19:21" x14ac:dyDescent="0.25">
      <c r="S4324" t="str">
        <f>_xlfn.CONCAT(ROUND(Samples!$A4324, 0), ", ", ROUND(Samples!$B4324, 0))</f>
        <v>-125, 48</v>
      </c>
      <c r="U4324" t="str">
        <f>_xlfn.CONCAT(ROUND(Samples!$A4324, 0), ROUND(Samples!$B4324, 0))</f>
        <v>-12548</v>
      </c>
    </row>
    <row r="4325" spans="19:21" x14ac:dyDescent="0.25">
      <c r="S4325" t="str">
        <f>_xlfn.CONCAT(ROUND(Samples!$A4325, 0), ", ", ROUND(Samples!$B4325, 0))</f>
        <v>-124, 48</v>
      </c>
      <c r="U4325" t="str">
        <f>_xlfn.CONCAT(ROUND(Samples!$A4325, 0), ROUND(Samples!$B4325, 0))</f>
        <v>-12448</v>
      </c>
    </row>
    <row r="4326" spans="19:21" x14ac:dyDescent="0.25">
      <c r="S4326" t="str">
        <f>_xlfn.CONCAT(ROUND(Samples!$A4326, 0), ", ", ROUND(Samples!$B4326, 0))</f>
        <v>-124, 48</v>
      </c>
      <c r="U4326" t="str">
        <f>_xlfn.CONCAT(ROUND(Samples!$A4326, 0), ROUND(Samples!$B4326, 0))</f>
        <v>-12448</v>
      </c>
    </row>
    <row r="4327" spans="19:21" x14ac:dyDescent="0.25">
      <c r="S4327" t="str">
        <f>_xlfn.CONCAT(ROUND(Samples!$A4327, 0), ", ", ROUND(Samples!$B4327, 0))</f>
        <v>-122, 49</v>
      </c>
      <c r="U4327" t="str">
        <f>_xlfn.CONCAT(ROUND(Samples!$A4327, 0), ROUND(Samples!$B4327, 0))</f>
        <v>-12249</v>
      </c>
    </row>
    <row r="4328" spans="19:21" x14ac:dyDescent="0.25">
      <c r="S4328" t="str">
        <f>_xlfn.CONCAT(ROUND(Samples!$A4328, 0), ", ", ROUND(Samples!$B4328, 0))</f>
        <v>-122, 49</v>
      </c>
      <c r="U4328" t="str">
        <f>_xlfn.CONCAT(ROUND(Samples!$A4328, 0), ROUND(Samples!$B4328, 0))</f>
        <v>-12249</v>
      </c>
    </row>
    <row r="4329" spans="19:21" x14ac:dyDescent="0.25">
      <c r="S4329" t="str">
        <f>_xlfn.CONCAT(ROUND(Samples!$A4329, 0), ", ", ROUND(Samples!$B4329, 0))</f>
        <v>-122, 49</v>
      </c>
      <c r="U4329" t="str">
        <f>_xlfn.CONCAT(ROUND(Samples!$A4329, 0), ROUND(Samples!$B4329, 0))</f>
        <v>-12249</v>
      </c>
    </row>
    <row r="4330" spans="19:21" x14ac:dyDescent="0.25">
      <c r="S4330" t="str">
        <f>_xlfn.CONCAT(ROUND(Samples!$A4330, 0), ", ", ROUND(Samples!$B4330, 0))</f>
        <v>-122, 49</v>
      </c>
      <c r="U4330" t="str">
        <f>_xlfn.CONCAT(ROUND(Samples!$A4330, 0), ROUND(Samples!$B4330, 0))</f>
        <v>-12249</v>
      </c>
    </row>
    <row r="4331" spans="19:21" x14ac:dyDescent="0.25">
      <c r="S4331" t="str">
        <f>_xlfn.CONCAT(ROUND(Samples!$A4331, 0), ", ", ROUND(Samples!$B4331, 0))</f>
        <v>-122, 49</v>
      </c>
      <c r="U4331" t="str">
        <f>_xlfn.CONCAT(ROUND(Samples!$A4331, 0), ROUND(Samples!$B4331, 0))</f>
        <v>-12249</v>
      </c>
    </row>
    <row r="4332" spans="19:21" x14ac:dyDescent="0.25">
      <c r="S4332" t="str">
        <f>_xlfn.CONCAT(ROUND(Samples!$A4332, 0), ", ", ROUND(Samples!$B4332, 0))</f>
        <v>-122, 49</v>
      </c>
      <c r="U4332" t="str">
        <f>_xlfn.CONCAT(ROUND(Samples!$A4332, 0), ROUND(Samples!$B4332, 0))</f>
        <v>-12249</v>
      </c>
    </row>
    <row r="4333" spans="19:21" x14ac:dyDescent="0.25">
      <c r="S4333" t="str">
        <f>_xlfn.CONCAT(ROUND(Samples!$A4333, 0), ", ", ROUND(Samples!$B4333, 0))</f>
        <v>-122, 49</v>
      </c>
      <c r="U4333" t="str">
        <f>_xlfn.CONCAT(ROUND(Samples!$A4333, 0), ROUND(Samples!$B4333, 0))</f>
        <v>-12249</v>
      </c>
    </row>
    <row r="4334" spans="19:21" x14ac:dyDescent="0.25">
      <c r="S4334" t="str">
        <f>_xlfn.CONCAT(ROUND(Samples!$A4334, 0), ", ", ROUND(Samples!$B4334, 0))</f>
        <v>-122, 49</v>
      </c>
      <c r="U4334" t="str">
        <f>_xlfn.CONCAT(ROUND(Samples!$A4334, 0), ROUND(Samples!$B4334, 0))</f>
        <v>-12249</v>
      </c>
    </row>
    <row r="4335" spans="19:21" x14ac:dyDescent="0.25">
      <c r="S4335" t="str">
        <f>_xlfn.CONCAT(ROUND(Samples!$A4335, 0), ", ", ROUND(Samples!$B4335, 0))</f>
        <v>-124, 48</v>
      </c>
      <c r="U4335" t="str">
        <f>_xlfn.CONCAT(ROUND(Samples!$A4335, 0), ROUND(Samples!$B4335, 0))</f>
        <v>-12448</v>
      </c>
    </row>
    <row r="4336" spans="19:21" x14ac:dyDescent="0.25">
      <c r="S4336" t="str">
        <f>_xlfn.CONCAT(ROUND(Samples!$A4336, 0), ", ", ROUND(Samples!$B4336, 0))</f>
        <v>-124, 48</v>
      </c>
      <c r="U4336" t="str">
        <f>_xlfn.CONCAT(ROUND(Samples!$A4336, 0), ROUND(Samples!$B4336, 0))</f>
        <v>-12448</v>
      </c>
    </row>
    <row r="4337" spans="19:21" x14ac:dyDescent="0.25">
      <c r="S4337" t="str">
        <f>_xlfn.CONCAT(ROUND(Samples!$A4337, 0), ", ", ROUND(Samples!$B4337, 0))</f>
        <v>-124, 48</v>
      </c>
      <c r="U4337" t="str">
        <f>_xlfn.CONCAT(ROUND(Samples!$A4337, 0), ROUND(Samples!$B4337, 0))</f>
        <v>-12448</v>
      </c>
    </row>
    <row r="4338" spans="19:21" x14ac:dyDescent="0.25">
      <c r="S4338" t="str">
        <f>_xlfn.CONCAT(ROUND(Samples!$A4338, 0), ", ", ROUND(Samples!$B4338, 0))</f>
        <v>-124, 48</v>
      </c>
      <c r="U4338" t="str">
        <f>_xlfn.CONCAT(ROUND(Samples!$A4338, 0), ROUND(Samples!$B4338, 0))</f>
        <v>-12448</v>
      </c>
    </row>
    <row r="4339" spans="19:21" x14ac:dyDescent="0.25">
      <c r="S4339" t="str">
        <f>_xlfn.CONCAT(ROUND(Samples!$A4339, 0), ", ", ROUND(Samples!$B4339, 0))</f>
        <v>-124, 48</v>
      </c>
      <c r="U4339" t="str">
        <f>_xlfn.CONCAT(ROUND(Samples!$A4339, 0), ROUND(Samples!$B4339, 0))</f>
        <v>-12448</v>
      </c>
    </row>
    <row r="4340" spans="19:21" x14ac:dyDescent="0.25">
      <c r="S4340" t="str">
        <f>_xlfn.CONCAT(ROUND(Samples!$A4340, 0), ", ", ROUND(Samples!$B4340, 0))</f>
        <v>-124, 48</v>
      </c>
      <c r="U4340" t="str">
        <f>_xlfn.CONCAT(ROUND(Samples!$A4340, 0), ROUND(Samples!$B4340, 0))</f>
        <v>-12448</v>
      </c>
    </row>
    <row r="4341" spans="19:21" x14ac:dyDescent="0.25">
      <c r="S4341" t="str">
        <f>_xlfn.CONCAT(ROUND(Samples!$A4341, 0), ", ", ROUND(Samples!$B4341, 0))</f>
        <v>-124, 48</v>
      </c>
      <c r="U4341" t="str">
        <f>_xlfn.CONCAT(ROUND(Samples!$A4341, 0), ROUND(Samples!$B4341, 0))</f>
        <v>-12448</v>
      </c>
    </row>
    <row r="4342" spans="19:21" x14ac:dyDescent="0.25">
      <c r="S4342" t="str">
        <f>_xlfn.CONCAT(ROUND(Samples!$A4342, 0), ", ", ROUND(Samples!$B4342, 0))</f>
        <v>-124, 48</v>
      </c>
      <c r="U4342" t="str">
        <f>_xlfn.CONCAT(ROUND(Samples!$A4342, 0), ROUND(Samples!$B4342, 0))</f>
        <v>-12448</v>
      </c>
    </row>
    <row r="4343" spans="19:21" x14ac:dyDescent="0.25">
      <c r="S4343" t="str">
        <f>_xlfn.CONCAT(ROUND(Samples!$A4343, 0), ", ", ROUND(Samples!$B4343, 0))</f>
        <v>-124, 48</v>
      </c>
      <c r="U4343" t="str">
        <f>_xlfn.CONCAT(ROUND(Samples!$A4343, 0), ROUND(Samples!$B4343, 0))</f>
        <v>-12448</v>
      </c>
    </row>
    <row r="4344" spans="19:21" x14ac:dyDescent="0.25">
      <c r="S4344" t="str">
        <f>_xlfn.CONCAT(ROUND(Samples!$A4344, 0), ", ", ROUND(Samples!$B4344, 0))</f>
        <v>-124, 48</v>
      </c>
      <c r="U4344" t="str">
        <f>_xlfn.CONCAT(ROUND(Samples!$A4344, 0), ROUND(Samples!$B4344, 0))</f>
        <v>-12448</v>
      </c>
    </row>
    <row r="4345" spans="19:21" x14ac:dyDescent="0.25">
      <c r="S4345" t="str">
        <f>_xlfn.CONCAT(ROUND(Samples!$A4345, 0), ", ", ROUND(Samples!$B4345, 0))</f>
        <v>-124, 48</v>
      </c>
      <c r="U4345" t="str">
        <f>_xlfn.CONCAT(ROUND(Samples!$A4345, 0), ROUND(Samples!$B4345, 0))</f>
        <v>-12448</v>
      </c>
    </row>
    <row r="4346" spans="19:21" x14ac:dyDescent="0.25">
      <c r="S4346" t="str">
        <f>_xlfn.CONCAT(ROUND(Samples!$A4346, 0), ", ", ROUND(Samples!$B4346, 0))</f>
        <v>-124, 48</v>
      </c>
      <c r="U4346" t="str">
        <f>_xlfn.CONCAT(ROUND(Samples!$A4346, 0), ROUND(Samples!$B4346, 0))</f>
        <v>-12448</v>
      </c>
    </row>
    <row r="4347" spans="19:21" x14ac:dyDescent="0.25">
      <c r="S4347" t="str">
        <f>_xlfn.CONCAT(ROUND(Samples!$A4347, 0), ", ", ROUND(Samples!$B4347, 0))</f>
        <v>-123, 48</v>
      </c>
      <c r="U4347" t="str">
        <f>_xlfn.CONCAT(ROUND(Samples!$A4347, 0), ROUND(Samples!$B4347, 0))</f>
        <v>-12348</v>
      </c>
    </row>
    <row r="4348" spans="19:21" x14ac:dyDescent="0.25">
      <c r="S4348" t="str">
        <f>_xlfn.CONCAT(ROUND(Samples!$A4348, 0), ", ", ROUND(Samples!$B4348, 0))</f>
        <v>-123, 48</v>
      </c>
      <c r="U4348" t="str">
        <f>_xlfn.CONCAT(ROUND(Samples!$A4348, 0), ROUND(Samples!$B4348, 0))</f>
        <v>-12348</v>
      </c>
    </row>
    <row r="4349" spans="19:21" x14ac:dyDescent="0.25">
      <c r="S4349" t="str">
        <f>_xlfn.CONCAT(ROUND(Samples!$A4349, 0), ", ", ROUND(Samples!$B4349, 0))</f>
        <v>-122, 48</v>
      </c>
      <c r="U4349" t="str">
        <f>_xlfn.CONCAT(ROUND(Samples!$A4349, 0), ROUND(Samples!$B4349, 0))</f>
        <v>-12248</v>
      </c>
    </row>
    <row r="4350" spans="19:21" x14ac:dyDescent="0.25">
      <c r="S4350" t="str">
        <f>_xlfn.CONCAT(ROUND(Samples!$A4350, 0), ", ", ROUND(Samples!$B4350, 0))</f>
        <v>-123, 48</v>
      </c>
      <c r="U4350" t="str">
        <f>_xlfn.CONCAT(ROUND(Samples!$A4350, 0), ROUND(Samples!$B4350, 0))</f>
        <v>-12348</v>
      </c>
    </row>
    <row r="4351" spans="19:21" x14ac:dyDescent="0.25">
      <c r="S4351" t="str">
        <f>_xlfn.CONCAT(ROUND(Samples!$A4351, 0), ", ", ROUND(Samples!$B4351, 0))</f>
        <v>-123, 48</v>
      </c>
      <c r="U4351" t="str">
        <f>_xlfn.CONCAT(ROUND(Samples!$A4351, 0), ROUND(Samples!$B4351, 0))</f>
        <v>-12348</v>
      </c>
    </row>
    <row r="4352" spans="19:21" x14ac:dyDescent="0.25">
      <c r="S4352" t="str">
        <f>_xlfn.CONCAT(ROUND(Samples!$A4352, 0), ", ", ROUND(Samples!$B4352, 0))</f>
        <v>-123, 48</v>
      </c>
      <c r="U4352" t="str">
        <f>_xlfn.CONCAT(ROUND(Samples!$A4352, 0), ROUND(Samples!$B4352, 0))</f>
        <v>-12348</v>
      </c>
    </row>
    <row r="4353" spans="19:21" x14ac:dyDescent="0.25">
      <c r="S4353" t="str">
        <f>_xlfn.CONCAT(ROUND(Samples!$A4353, 0), ", ", ROUND(Samples!$B4353, 0))</f>
        <v>-123, 48</v>
      </c>
      <c r="U4353" t="str">
        <f>_xlfn.CONCAT(ROUND(Samples!$A4353, 0), ROUND(Samples!$B4353, 0))</f>
        <v>-12348</v>
      </c>
    </row>
    <row r="4354" spans="19:21" x14ac:dyDescent="0.25">
      <c r="S4354" t="str">
        <f>_xlfn.CONCAT(ROUND(Samples!$A4354, 0), ", ", ROUND(Samples!$B4354, 0))</f>
        <v>-123, 48</v>
      </c>
      <c r="U4354" t="str">
        <f>_xlfn.CONCAT(ROUND(Samples!$A4354, 0), ROUND(Samples!$B4354, 0))</f>
        <v>-12348</v>
      </c>
    </row>
    <row r="4355" spans="19:21" x14ac:dyDescent="0.25">
      <c r="S4355" t="str">
        <f>_xlfn.CONCAT(ROUND(Samples!$A4355, 0), ", ", ROUND(Samples!$B4355, 0))</f>
        <v>-121, 53</v>
      </c>
      <c r="U4355" t="str">
        <f>_xlfn.CONCAT(ROUND(Samples!$A4355, 0), ROUND(Samples!$B4355, 0))</f>
        <v>-12153</v>
      </c>
    </row>
    <row r="4356" spans="19:21" x14ac:dyDescent="0.25">
      <c r="S4356" t="str">
        <f>_xlfn.CONCAT(ROUND(Samples!$A4356, 0), ", ", ROUND(Samples!$B4356, 0))</f>
        <v>-121, 53</v>
      </c>
      <c r="U4356" t="str">
        <f>_xlfn.CONCAT(ROUND(Samples!$A4356, 0), ROUND(Samples!$B4356, 0))</f>
        <v>-12153</v>
      </c>
    </row>
    <row r="4357" spans="19:21" x14ac:dyDescent="0.25">
      <c r="S4357" t="str">
        <f>_xlfn.CONCAT(ROUND(Samples!$A4357, 0), ", ", ROUND(Samples!$B4357, 0))</f>
        <v>-121, 53</v>
      </c>
      <c r="U4357" t="str">
        <f>_xlfn.CONCAT(ROUND(Samples!$A4357, 0), ROUND(Samples!$B4357, 0))</f>
        <v>-12153</v>
      </c>
    </row>
    <row r="4358" spans="19:21" x14ac:dyDescent="0.25">
      <c r="S4358" t="str">
        <f>_xlfn.CONCAT(ROUND(Samples!$A4358, 0), ", ", ROUND(Samples!$B4358, 0))</f>
        <v>-121, 53</v>
      </c>
      <c r="U4358" t="str">
        <f>_xlfn.CONCAT(ROUND(Samples!$A4358, 0), ROUND(Samples!$B4358, 0))</f>
        <v>-12153</v>
      </c>
    </row>
    <row r="4359" spans="19:21" x14ac:dyDescent="0.25">
      <c r="S4359" t="str">
        <f>_xlfn.CONCAT(ROUND(Samples!$A4359, 0), ", ", ROUND(Samples!$B4359, 0))</f>
        <v>-121, 53</v>
      </c>
      <c r="U4359" t="str">
        <f>_xlfn.CONCAT(ROUND(Samples!$A4359, 0), ROUND(Samples!$B4359, 0))</f>
        <v>-12153</v>
      </c>
    </row>
    <row r="4360" spans="19:21" x14ac:dyDescent="0.25">
      <c r="S4360" t="str">
        <f>_xlfn.CONCAT(ROUND(Samples!$A4360, 0), ", ", ROUND(Samples!$B4360, 0))</f>
        <v>-121, 53</v>
      </c>
      <c r="U4360" t="str">
        <f>_xlfn.CONCAT(ROUND(Samples!$A4360, 0), ROUND(Samples!$B4360, 0))</f>
        <v>-12153</v>
      </c>
    </row>
    <row r="4361" spans="19:21" x14ac:dyDescent="0.25">
      <c r="S4361" t="str">
        <f>_xlfn.CONCAT(ROUND(Samples!$A4361, 0), ", ", ROUND(Samples!$B4361, 0))</f>
        <v>-121, 53</v>
      </c>
      <c r="U4361" t="str">
        <f>_xlfn.CONCAT(ROUND(Samples!$A4361, 0), ROUND(Samples!$B4361, 0))</f>
        <v>-12153</v>
      </c>
    </row>
    <row r="4362" spans="19:21" x14ac:dyDescent="0.25">
      <c r="S4362" t="str">
        <f>_xlfn.CONCAT(ROUND(Samples!$A4362, 0), ", ", ROUND(Samples!$B4362, 0))</f>
        <v>-93, 16</v>
      </c>
      <c r="U4362" t="str">
        <f>_xlfn.CONCAT(ROUND(Samples!$A4362, 0), ROUND(Samples!$B4362, 0))</f>
        <v>-9316</v>
      </c>
    </row>
    <row r="4363" spans="19:21" x14ac:dyDescent="0.25">
      <c r="S4363" t="str">
        <f>_xlfn.CONCAT(ROUND(Samples!$A4363, 0), ", ", ROUND(Samples!$B4363, 0))</f>
        <v>-93, 16</v>
      </c>
      <c r="U4363" t="str">
        <f>_xlfn.CONCAT(ROUND(Samples!$A4363, 0), ROUND(Samples!$B4363, 0))</f>
        <v>-9316</v>
      </c>
    </row>
    <row r="4364" spans="19:21" x14ac:dyDescent="0.25">
      <c r="S4364" t="str">
        <f>_xlfn.CONCAT(ROUND(Samples!$A4364, 0), ", ", ROUND(Samples!$B4364, 0))</f>
        <v>-93, 16</v>
      </c>
      <c r="U4364" t="str">
        <f>_xlfn.CONCAT(ROUND(Samples!$A4364, 0), ROUND(Samples!$B4364, 0))</f>
        <v>-9316</v>
      </c>
    </row>
    <row r="4365" spans="19:21" x14ac:dyDescent="0.25">
      <c r="S4365" t="str">
        <f>_xlfn.CONCAT(ROUND(Samples!$A4365, 0), ", ", ROUND(Samples!$B4365, 0))</f>
        <v>-93, 17</v>
      </c>
      <c r="U4365" t="str">
        <f>_xlfn.CONCAT(ROUND(Samples!$A4365, 0), ROUND(Samples!$B4365, 0))</f>
        <v>-9317</v>
      </c>
    </row>
    <row r="4366" spans="19:21" x14ac:dyDescent="0.25">
      <c r="S4366" t="str">
        <f>_xlfn.CONCAT(ROUND(Samples!$A4366, 0), ", ", ROUND(Samples!$B4366, 0))</f>
        <v>-93, 17</v>
      </c>
      <c r="U4366" t="str">
        <f>_xlfn.CONCAT(ROUND(Samples!$A4366, 0), ROUND(Samples!$B4366, 0))</f>
        <v>-9317</v>
      </c>
    </row>
    <row r="4367" spans="19:21" x14ac:dyDescent="0.25">
      <c r="S4367" t="str">
        <f>_xlfn.CONCAT(ROUND(Samples!$A4367, 0), ", ", ROUND(Samples!$B4367, 0))</f>
        <v>-93, 17</v>
      </c>
      <c r="U4367" t="str">
        <f>_xlfn.CONCAT(ROUND(Samples!$A4367, 0), ROUND(Samples!$B4367, 0))</f>
        <v>-9317</v>
      </c>
    </row>
    <row r="4368" spans="19:21" x14ac:dyDescent="0.25">
      <c r="S4368" t="str">
        <f>_xlfn.CONCAT(ROUND(Samples!$A4368, 0), ", ", ROUND(Samples!$B4368, 0))</f>
        <v>-93, 17</v>
      </c>
      <c r="U4368" t="str">
        <f>_xlfn.CONCAT(ROUND(Samples!$A4368, 0), ROUND(Samples!$B4368, 0))</f>
        <v>-9317</v>
      </c>
    </row>
    <row r="4369" spans="19:21" x14ac:dyDescent="0.25">
      <c r="S4369" t="str">
        <f>_xlfn.CONCAT(ROUND(Samples!$A4369, 0), ", ", ROUND(Samples!$B4369, 0))</f>
        <v>-93, 17</v>
      </c>
      <c r="U4369" t="str">
        <f>_xlfn.CONCAT(ROUND(Samples!$A4369, 0), ROUND(Samples!$B4369, 0))</f>
        <v>-9317</v>
      </c>
    </row>
    <row r="4370" spans="19:21" x14ac:dyDescent="0.25">
      <c r="S4370" t="str">
        <f>_xlfn.CONCAT(ROUND(Samples!$A4370, 0), ", ", ROUND(Samples!$B4370, 0))</f>
        <v>-93, 16</v>
      </c>
      <c r="U4370" t="str">
        <f>_xlfn.CONCAT(ROUND(Samples!$A4370, 0), ROUND(Samples!$B4370, 0))</f>
        <v>-9316</v>
      </c>
    </row>
    <row r="4371" spans="19:21" x14ac:dyDescent="0.25">
      <c r="S4371" t="str">
        <f>_xlfn.CONCAT(ROUND(Samples!$A4371, 0), ", ", ROUND(Samples!$B4371, 0))</f>
        <v>-93, 16</v>
      </c>
      <c r="U4371" t="str">
        <f>_xlfn.CONCAT(ROUND(Samples!$A4371, 0), ROUND(Samples!$B4371, 0))</f>
        <v>-9316</v>
      </c>
    </row>
    <row r="4372" spans="19:21" x14ac:dyDescent="0.25">
      <c r="S4372" t="str">
        <f>_xlfn.CONCAT(ROUND(Samples!$A4372, 0), ", ", ROUND(Samples!$B4372, 0))</f>
        <v>-93, 16</v>
      </c>
      <c r="U4372" t="str">
        <f>_xlfn.CONCAT(ROUND(Samples!$A4372, 0), ROUND(Samples!$B4372, 0))</f>
        <v>-9316</v>
      </c>
    </row>
    <row r="4373" spans="19:21" x14ac:dyDescent="0.25">
      <c r="S4373" t="str">
        <f>_xlfn.CONCAT(ROUND(Samples!$A4373, 0), ", ", ROUND(Samples!$B4373, 0))</f>
        <v>-93, 16</v>
      </c>
      <c r="U4373" t="str">
        <f>_xlfn.CONCAT(ROUND(Samples!$A4373, 0), ROUND(Samples!$B4373, 0))</f>
        <v>-9316</v>
      </c>
    </row>
    <row r="4374" spans="19:21" x14ac:dyDescent="0.25">
      <c r="S4374" t="str">
        <f>_xlfn.CONCAT(ROUND(Samples!$A4374, 0), ", ", ROUND(Samples!$B4374, 0))</f>
        <v>-93, 16</v>
      </c>
      <c r="U4374" t="str">
        <f>_xlfn.CONCAT(ROUND(Samples!$A4374, 0), ROUND(Samples!$B4374, 0))</f>
        <v>-9316</v>
      </c>
    </row>
    <row r="4375" spans="19:21" x14ac:dyDescent="0.25">
      <c r="S4375" t="str">
        <f>_xlfn.CONCAT(ROUND(Samples!$A4375, 0), ", ", ROUND(Samples!$B4375, 0))</f>
        <v>-93, 16</v>
      </c>
      <c r="U4375" t="str">
        <f>_xlfn.CONCAT(ROUND(Samples!$A4375, 0), ROUND(Samples!$B4375, 0))</f>
        <v>-9316</v>
      </c>
    </row>
    <row r="4376" spans="19:21" x14ac:dyDescent="0.25">
      <c r="S4376" t="str">
        <f>_xlfn.CONCAT(ROUND(Samples!$A4376, 0), ", ", ROUND(Samples!$B4376, 0))</f>
        <v>-93, 16</v>
      </c>
      <c r="U4376" t="str">
        <f>_xlfn.CONCAT(ROUND(Samples!$A4376, 0), ROUND(Samples!$B4376, 0))</f>
        <v>-9316</v>
      </c>
    </row>
    <row r="4377" spans="19:21" x14ac:dyDescent="0.25">
      <c r="S4377" t="str">
        <f>_xlfn.CONCAT(ROUND(Samples!$A4377, 0), ", ", ROUND(Samples!$B4377, 0))</f>
        <v>-93, 16</v>
      </c>
      <c r="U4377" t="str">
        <f>_xlfn.CONCAT(ROUND(Samples!$A4377, 0), ROUND(Samples!$B4377, 0))</f>
        <v>-9316</v>
      </c>
    </row>
    <row r="4378" spans="19:21" x14ac:dyDescent="0.25">
      <c r="S4378" t="str">
        <f>_xlfn.CONCAT(ROUND(Samples!$A4378, 0), ", ", ROUND(Samples!$B4378, 0))</f>
        <v>-93, 16</v>
      </c>
      <c r="U4378" t="str">
        <f>_xlfn.CONCAT(ROUND(Samples!$A4378, 0), ROUND(Samples!$B4378, 0))</f>
        <v>-9316</v>
      </c>
    </row>
    <row r="4379" spans="19:21" x14ac:dyDescent="0.25">
      <c r="S4379" t="str">
        <f>_xlfn.CONCAT(ROUND(Samples!$A4379, 0), ", ", ROUND(Samples!$B4379, 0))</f>
        <v>-93, 16</v>
      </c>
      <c r="U4379" t="str">
        <f>_xlfn.CONCAT(ROUND(Samples!$A4379, 0), ROUND(Samples!$B4379, 0))</f>
        <v>-9316</v>
      </c>
    </row>
    <row r="4380" spans="19:21" x14ac:dyDescent="0.25">
      <c r="S4380" t="str">
        <f>_xlfn.CONCAT(ROUND(Samples!$A4380, 0), ", ", ROUND(Samples!$B4380, 0))</f>
        <v>-93, 16</v>
      </c>
      <c r="U4380" t="str">
        <f>_xlfn.CONCAT(ROUND(Samples!$A4380, 0), ROUND(Samples!$B4380, 0))</f>
        <v>-9316</v>
      </c>
    </row>
    <row r="4381" spans="19:21" x14ac:dyDescent="0.25">
      <c r="S4381" t="str">
        <f>_xlfn.CONCAT(ROUND(Samples!$A4381, 0), ", ", ROUND(Samples!$B4381, 0))</f>
        <v>-93, 16</v>
      </c>
      <c r="U4381" t="str">
        <f>_xlfn.CONCAT(ROUND(Samples!$A4381, 0), ROUND(Samples!$B4381, 0))</f>
        <v>-9316</v>
      </c>
    </row>
    <row r="4382" spans="19:21" x14ac:dyDescent="0.25">
      <c r="S4382" t="str">
        <f>_xlfn.CONCAT(ROUND(Samples!$A4382, 0), ", ", ROUND(Samples!$B4382, 0))</f>
        <v>-93, 16</v>
      </c>
      <c r="U4382" t="str">
        <f>_xlfn.CONCAT(ROUND(Samples!$A4382, 0), ROUND(Samples!$B4382, 0))</f>
        <v>-9316</v>
      </c>
    </row>
    <row r="4383" spans="19:21" x14ac:dyDescent="0.25">
      <c r="S4383" t="str">
        <f>_xlfn.CONCAT(ROUND(Samples!$A4383, 0), ", ", ROUND(Samples!$B4383, 0))</f>
        <v>-93, 16</v>
      </c>
      <c r="U4383" t="str">
        <f>_xlfn.CONCAT(ROUND(Samples!$A4383, 0), ROUND(Samples!$B4383, 0))</f>
        <v>-9316</v>
      </c>
    </row>
    <row r="4384" spans="19:21" x14ac:dyDescent="0.25">
      <c r="S4384" t="str">
        <f>_xlfn.CONCAT(ROUND(Samples!$A4384, 0), ", ", ROUND(Samples!$B4384, 0))</f>
        <v>-93, 16</v>
      </c>
      <c r="U4384" t="str">
        <f>_xlfn.CONCAT(ROUND(Samples!$A4384, 0), ROUND(Samples!$B4384, 0))</f>
        <v>-9316</v>
      </c>
    </row>
    <row r="4385" spans="19:21" x14ac:dyDescent="0.25">
      <c r="S4385" t="str">
        <f>_xlfn.CONCAT(ROUND(Samples!$A4385, 0), ", ", ROUND(Samples!$B4385, 0))</f>
        <v>-93, 16</v>
      </c>
      <c r="U4385" t="str">
        <f>_xlfn.CONCAT(ROUND(Samples!$A4385, 0), ROUND(Samples!$B4385, 0))</f>
        <v>-9316</v>
      </c>
    </row>
    <row r="4386" spans="19:21" x14ac:dyDescent="0.25">
      <c r="S4386" t="str">
        <f>_xlfn.CONCAT(ROUND(Samples!$A4386, 0), ", ", ROUND(Samples!$B4386, 0))</f>
        <v>-93, 16</v>
      </c>
      <c r="U4386" t="str">
        <f>_xlfn.CONCAT(ROUND(Samples!$A4386, 0), ROUND(Samples!$B4386, 0))</f>
        <v>-9316</v>
      </c>
    </row>
    <row r="4387" spans="19:21" x14ac:dyDescent="0.25">
      <c r="S4387" t="str">
        <f>_xlfn.CONCAT(ROUND(Samples!$A4387, 0), ", ", ROUND(Samples!$B4387, 0))</f>
        <v>-93, 16</v>
      </c>
      <c r="U4387" t="str">
        <f>_xlfn.CONCAT(ROUND(Samples!$A4387, 0), ROUND(Samples!$B4387, 0))</f>
        <v>-9316</v>
      </c>
    </row>
    <row r="4388" spans="19:21" x14ac:dyDescent="0.25">
      <c r="S4388" t="str">
        <f>_xlfn.CONCAT(ROUND(Samples!$A4388, 0), ", ", ROUND(Samples!$B4388, 0))</f>
        <v>-93, 16</v>
      </c>
      <c r="U4388" t="str">
        <f>_xlfn.CONCAT(ROUND(Samples!$A4388, 0), ROUND(Samples!$B4388, 0))</f>
        <v>-9316</v>
      </c>
    </row>
    <row r="4389" spans="19:21" x14ac:dyDescent="0.25">
      <c r="S4389" t="str">
        <f>_xlfn.CONCAT(ROUND(Samples!$A4389, 0), ", ", ROUND(Samples!$B4389, 0))</f>
        <v>-93, 16</v>
      </c>
      <c r="U4389" t="str">
        <f>_xlfn.CONCAT(ROUND(Samples!$A4389, 0), ROUND(Samples!$B4389, 0))</f>
        <v>-9316</v>
      </c>
    </row>
    <row r="4390" spans="19:21" x14ac:dyDescent="0.25">
      <c r="S4390" t="str">
        <f>_xlfn.CONCAT(ROUND(Samples!$A4390, 0), ", ", ROUND(Samples!$B4390, 0))</f>
        <v>-93, 16</v>
      </c>
      <c r="U4390" t="str">
        <f>_xlfn.CONCAT(ROUND(Samples!$A4390, 0), ROUND(Samples!$B4390, 0))</f>
        <v>-9316</v>
      </c>
    </row>
    <row r="4391" spans="19:21" x14ac:dyDescent="0.25">
      <c r="S4391" t="str">
        <f>_xlfn.CONCAT(ROUND(Samples!$A4391, 0), ", ", ROUND(Samples!$B4391, 0))</f>
        <v>-93, 16</v>
      </c>
      <c r="U4391" t="str">
        <f>_xlfn.CONCAT(ROUND(Samples!$A4391, 0), ROUND(Samples!$B4391, 0))</f>
        <v>-9316</v>
      </c>
    </row>
    <row r="4392" spans="19:21" x14ac:dyDescent="0.25">
      <c r="S4392" t="str">
        <f>_xlfn.CONCAT(ROUND(Samples!$A4392, 0), ", ", ROUND(Samples!$B4392, 0))</f>
        <v>-93, 16</v>
      </c>
      <c r="U4392" t="str">
        <f>_xlfn.CONCAT(ROUND(Samples!$A4392, 0), ROUND(Samples!$B4392, 0))</f>
        <v>-9316</v>
      </c>
    </row>
    <row r="4393" spans="19:21" x14ac:dyDescent="0.25">
      <c r="S4393" t="str">
        <f>_xlfn.CONCAT(ROUND(Samples!$A4393, 0), ", ", ROUND(Samples!$B4393, 0))</f>
        <v>-93, 16</v>
      </c>
      <c r="U4393" t="str">
        <f>_xlfn.CONCAT(ROUND(Samples!$A4393, 0), ROUND(Samples!$B4393, 0))</f>
        <v>-9316</v>
      </c>
    </row>
    <row r="4394" spans="19:21" x14ac:dyDescent="0.25">
      <c r="S4394" t="str">
        <f>_xlfn.CONCAT(ROUND(Samples!$A4394, 0), ", ", ROUND(Samples!$B4394, 0))</f>
        <v>-93, 16</v>
      </c>
      <c r="U4394" t="str">
        <f>_xlfn.CONCAT(ROUND(Samples!$A4394, 0), ROUND(Samples!$B4394, 0))</f>
        <v>-9316</v>
      </c>
    </row>
    <row r="4395" spans="19:21" x14ac:dyDescent="0.25">
      <c r="S4395" t="str">
        <f>_xlfn.CONCAT(ROUND(Samples!$A4395, 0), ", ", ROUND(Samples!$B4395, 0))</f>
        <v>-93, 16</v>
      </c>
      <c r="U4395" t="str">
        <f>_xlfn.CONCAT(ROUND(Samples!$A4395, 0), ROUND(Samples!$B4395, 0))</f>
        <v>-9316</v>
      </c>
    </row>
    <row r="4396" spans="19:21" x14ac:dyDescent="0.25">
      <c r="S4396" t="str">
        <f>_xlfn.CONCAT(ROUND(Samples!$A4396, 0), ", ", ROUND(Samples!$B4396, 0))</f>
        <v>-93, 16</v>
      </c>
      <c r="U4396" t="str">
        <f>_xlfn.CONCAT(ROUND(Samples!$A4396, 0), ROUND(Samples!$B4396, 0))</f>
        <v>-9316</v>
      </c>
    </row>
    <row r="4397" spans="19:21" x14ac:dyDescent="0.25">
      <c r="S4397" t="str">
        <f>_xlfn.CONCAT(ROUND(Samples!$A4397, 0), ", ", ROUND(Samples!$B4397, 0))</f>
        <v>-93, 16</v>
      </c>
      <c r="U4397" t="str">
        <f>_xlfn.CONCAT(ROUND(Samples!$A4397, 0), ROUND(Samples!$B4397, 0))</f>
        <v>-9316</v>
      </c>
    </row>
    <row r="4398" spans="19:21" x14ac:dyDescent="0.25">
      <c r="S4398" t="str">
        <f>_xlfn.CONCAT(ROUND(Samples!$A4398, 0), ", ", ROUND(Samples!$B4398, 0))</f>
        <v>-93, 16</v>
      </c>
      <c r="U4398" t="str">
        <f>_xlfn.CONCAT(ROUND(Samples!$A4398, 0), ROUND(Samples!$B4398, 0))</f>
        <v>-9316</v>
      </c>
    </row>
    <row r="4399" spans="19:21" x14ac:dyDescent="0.25">
      <c r="S4399" t="str">
        <f>_xlfn.CONCAT(ROUND(Samples!$A4399, 0), ", ", ROUND(Samples!$B4399, 0))</f>
        <v>-93, 17</v>
      </c>
      <c r="U4399" t="str">
        <f>_xlfn.CONCAT(ROUND(Samples!$A4399, 0), ROUND(Samples!$B4399, 0))</f>
        <v>-9317</v>
      </c>
    </row>
    <row r="4400" spans="19:21" x14ac:dyDescent="0.25">
      <c r="S4400" t="str">
        <f>_xlfn.CONCAT(ROUND(Samples!$A4400, 0), ", ", ROUND(Samples!$B4400, 0))</f>
        <v>-94, 17</v>
      </c>
      <c r="U4400" t="str">
        <f>_xlfn.CONCAT(ROUND(Samples!$A4400, 0), ROUND(Samples!$B4400, 0))</f>
        <v>-9417</v>
      </c>
    </row>
    <row r="4401" spans="19:21" x14ac:dyDescent="0.25">
      <c r="S4401" t="str">
        <f>_xlfn.CONCAT(ROUND(Samples!$A4401, 0), ", ", ROUND(Samples!$B4401, 0))</f>
        <v>-93, 17</v>
      </c>
      <c r="U4401" t="str">
        <f>_xlfn.CONCAT(ROUND(Samples!$A4401, 0), ROUND(Samples!$B4401, 0))</f>
        <v>-9317</v>
      </c>
    </row>
    <row r="4402" spans="19:21" x14ac:dyDescent="0.25">
      <c r="S4402" t="str">
        <f>_xlfn.CONCAT(ROUND(Samples!$A4402, 0), ", ", ROUND(Samples!$B4402, 0))</f>
        <v>-93, 17</v>
      </c>
      <c r="U4402" t="str">
        <f>_xlfn.CONCAT(ROUND(Samples!$A4402, 0), ROUND(Samples!$B4402, 0))</f>
        <v>-9317</v>
      </c>
    </row>
    <row r="4403" spans="19:21" x14ac:dyDescent="0.25">
      <c r="S4403" t="str">
        <f>_xlfn.CONCAT(ROUND(Samples!$A4403, 0), ", ", ROUND(Samples!$B4403, 0))</f>
        <v>-93, 17</v>
      </c>
      <c r="U4403" t="str">
        <f>_xlfn.CONCAT(ROUND(Samples!$A4403, 0), ROUND(Samples!$B4403, 0))</f>
        <v>-9317</v>
      </c>
    </row>
    <row r="4404" spans="19:21" x14ac:dyDescent="0.25">
      <c r="S4404" t="str">
        <f>_xlfn.CONCAT(ROUND(Samples!$A4404, 0), ", ", ROUND(Samples!$B4404, 0))</f>
        <v>-93, 16</v>
      </c>
      <c r="U4404" t="str">
        <f>_xlfn.CONCAT(ROUND(Samples!$A4404, 0), ROUND(Samples!$B4404, 0))</f>
        <v>-9316</v>
      </c>
    </row>
    <row r="4405" spans="19:21" x14ac:dyDescent="0.25">
      <c r="S4405" t="str">
        <f>_xlfn.CONCAT(ROUND(Samples!$A4405, 0), ", ", ROUND(Samples!$B4405, 0))</f>
        <v>-93, 16</v>
      </c>
      <c r="U4405" t="str">
        <f>_xlfn.CONCAT(ROUND(Samples!$A4405, 0), ROUND(Samples!$B4405, 0))</f>
        <v>-9316</v>
      </c>
    </row>
    <row r="4406" spans="19:21" x14ac:dyDescent="0.25">
      <c r="S4406" t="str">
        <f>_xlfn.CONCAT(ROUND(Samples!$A4406, 0), ", ", ROUND(Samples!$B4406, 0))</f>
        <v>-93, 16</v>
      </c>
      <c r="U4406" t="str">
        <f>_xlfn.CONCAT(ROUND(Samples!$A4406, 0), ROUND(Samples!$B4406, 0))</f>
        <v>-9316</v>
      </c>
    </row>
    <row r="4407" spans="19:21" x14ac:dyDescent="0.25">
      <c r="S4407" t="str">
        <f>_xlfn.CONCAT(ROUND(Samples!$A4407, 0), ", ", ROUND(Samples!$B4407, 0))</f>
        <v>-93, 16</v>
      </c>
      <c r="U4407" t="str">
        <f>_xlfn.CONCAT(ROUND(Samples!$A4407, 0), ROUND(Samples!$B4407, 0))</f>
        <v>-9316</v>
      </c>
    </row>
    <row r="4408" spans="19:21" x14ac:dyDescent="0.25">
      <c r="S4408" t="str">
        <f>_xlfn.CONCAT(ROUND(Samples!$A4408, 0), ", ", ROUND(Samples!$B4408, 0))</f>
        <v>-93, 16</v>
      </c>
      <c r="U4408" t="str">
        <f>_xlfn.CONCAT(ROUND(Samples!$A4408, 0), ROUND(Samples!$B4408, 0))</f>
        <v>-9316</v>
      </c>
    </row>
    <row r="4409" spans="19:21" x14ac:dyDescent="0.25">
      <c r="S4409" t="str">
        <f>_xlfn.CONCAT(ROUND(Samples!$A4409, 0), ", ", ROUND(Samples!$B4409, 0))</f>
        <v>-93, 16</v>
      </c>
      <c r="U4409" t="str">
        <f>_xlfn.CONCAT(ROUND(Samples!$A4409, 0), ROUND(Samples!$B4409, 0))</f>
        <v>-9316</v>
      </c>
    </row>
    <row r="4410" spans="19:21" x14ac:dyDescent="0.25">
      <c r="S4410" t="str">
        <f>_xlfn.CONCAT(ROUND(Samples!$A4410, 0), ", ", ROUND(Samples!$B4410, 0))</f>
        <v>-93, 16</v>
      </c>
      <c r="U4410" t="str">
        <f>_xlfn.CONCAT(ROUND(Samples!$A4410, 0), ROUND(Samples!$B4410, 0))</f>
        <v>-9316</v>
      </c>
    </row>
    <row r="4411" spans="19:21" x14ac:dyDescent="0.25">
      <c r="S4411" t="str">
        <f>_xlfn.CONCAT(ROUND(Samples!$A4411, 0), ", ", ROUND(Samples!$B4411, 0))</f>
        <v>-93, 16</v>
      </c>
      <c r="U4411" t="str">
        <f>_xlfn.CONCAT(ROUND(Samples!$A4411, 0), ROUND(Samples!$B4411, 0))</f>
        <v>-9316</v>
      </c>
    </row>
    <row r="4412" spans="19:21" x14ac:dyDescent="0.25">
      <c r="S4412" t="str">
        <f>_xlfn.CONCAT(ROUND(Samples!$A4412, 0), ", ", ROUND(Samples!$B4412, 0))</f>
        <v>-93, 16</v>
      </c>
      <c r="U4412" t="str">
        <f>_xlfn.CONCAT(ROUND(Samples!$A4412, 0), ROUND(Samples!$B4412, 0))</f>
        <v>-9316</v>
      </c>
    </row>
    <row r="4413" spans="19:21" x14ac:dyDescent="0.25">
      <c r="S4413" t="str">
        <f>_xlfn.CONCAT(ROUND(Samples!$A4413, 0), ", ", ROUND(Samples!$B4413, 0))</f>
        <v>-93, 16</v>
      </c>
      <c r="U4413" t="str">
        <f>_xlfn.CONCAT(ROUND(Samples!$A4413, 0), ROUND(Samples!$B4413, 0))</f>
        <v>-9316</v>
      </c>
    </row>
    <row r="4414" spans="19:21" x14ac:dyDescent="0.25">
      <c r="S4414" t="str">
        <f>_xlfn.CONCAT(ROUND(Samples!$A4414, 0), ", ", ROUND(Samples!$B4414, 0))</f>
        <v>-93, 16</v>
      </c>
      <c r="U4414" t="str">
        <f>_xlfn.CONCAT(ROUND(Samples!$A4414, 0), ROUND(Samples!$B4414, 0))</f>
        <v>-9316</v>
      </c>
    </row>
    <row r="4415" spans="19:21" x14ac:dyDescent="0.25">
      <c r="S4415" t="str">
        <f>_xlfn.CONCAT(ROUND(Samples!$A4415, 0), ", ", ROUND(Samples!$B4415, 0))</f>
        <v>-93, 16</v>
      </c>
      <c r="U4415" t="str">
        <f>_xlfn.CONCAT(ROUND(Samples!$A4415, 0), ROUND(Samples!$B4415, 0))</f>
        <v>-9316</v>
      </c>
    </row>
    <row r="4416" spans="19:21" x14ac:dyDescent="0.25">
      <c r="S4416" t="str">
        <f>_xlfn.CONCAT(ROUND(Samples!$A4416, 0), ", ", ROUND(Samples!$B4416, 0))</f>
        <v>-93, 16</v>
      </c>
      <c r="U4416" t="str">
        <f>_xlfn.CONCAT(ROUND(Samples!$A4416, 0), ROUND(Samples!$B4416, 0))</f>
        <v>-9316</v>
      </c>
    </row>
    <row r="4417" spans="19:21" x14ac:dyDescent="0.25">
      <c r="S4417" t="str">
        <f>_xlfn.CONCAT(ROUND(Samples!$A4417, 0), ", ", ROUND(Samples!$B4417, 0))</f>
        <v>-93, 16</v>
      </c>
      <c r="U4417" t="str">
        <f>_xlfn.CONCAT(ROUND(Samples!$A4417, 0), ROUND(Samples!$B4417, 0))</f>
        <v>-9316</v>
      </c>
    </row>
    <row r="4418" spans="19:21" x14ac:dyDescent="0.25">
      <c r="S4418" t="str">
        <f>_xlfn.CONCAT(ROUND(Samples!$A4418, 0), ", ", ROUND(Samples!$B4418, 0))</f>
        <v>-92, 17</v>
      </c>
      <c r="U4418" t="str">
        <f>_xlfn.CONCAT(ROUND(Samples!$A4418, 0), ROUND(Samples!$B4418, 0))</f>
        <v>-9217</v>
      </c>
    </row>
    <row r="4419" spans="19:21" x14ac:dyDescent="0.25">
      <c r="S4419" t="str">
        <f>_xlfn.CONCAT(ROUND(Samples!$A4419, 0), ", ", ROUND(Samples!$B4419, 0))</f>
        <v>-92, 17</v>
      </c>
      <c r="U4419" t="str">
        <f>_xlfn.CONCAT(ROUND(Samples!$A4419, 0), ROUND(Samples!$B4419, 0))</f>
        <v>-9217</v>
      </c>
    </row>
    <row r="4420" spans="19:21" x14ac:dyDescent="0.25">
      <c r="S4420" t="str">
        <f>_xlfn.CONCAT(ROUND(Samples!$A4420, 0), ", ", ROUND(Samples!$B4420, 0))</f>
        <v>-92, 17</v>
      </c>
      <c r="U4420" t="str">
        <f>_xlfn.CONCAT(ROUND(Samples!$A4420, 0), ROUND(Samples!$B4420, 0))</f>
        <v>-9217</v>
      </c>
    </row>
    <row r="4421" spans="19:21" x14ac:dyDescent="0.25">
      <c r="S4421" t="str">
        <f>_xlfn.CONCAT(ROUND(Samples!$A4421, 0), ", ", ROUND(Samples!$B4421, 0))</f>
        <v>-92, 17</v>
      </c>
      <c r="U4421" t="str">
        <f>_xlfn.CONCAT(ROUND(Samples!$A4421, 0), ROUND(Samples!$B4421, 0))</f>
        <v>-9217</v>
      </c>
    </row>
    <row r="4422" spans="19:21" x14ac:dyDescent="0.25">
      <c r="S4422" t="str">
        <f>_xlfn.CONCAT(ROUND(Samples!$A4422, 0), ", ", ROUND(Samples!$B4422, 0))</f>
        <v>-92, 17</v>
      </c>
      <c r="U4422" t="str">
        <f>_xlfn.CONCAT(ROUND(Samples!$A4422, 0), ROUND(Samples!$B4422, 0))</f>
        <v>-9217</v>
      </c>
    </row>
    <row r="4423" spans="19:21" x14ac:dyDescent="0.25">
      <c r="S4423" t="str">
        <f>_xlfn.CONCAT(ROUND(Samples!$A4423, 0), ", ", ROUND(Samples!$B4423, 0))</f>
        <v>-92, 17</v>
      </c>
      <c r="U4423" t="str">
        <f>_xlfn.CONCAT(ROUND(Samples!$A4423, 0), ROUND(Samples!$B4423, 0))</f>
        <v>-9217</v>
      </c>
    </row>
    <row r="4424" spans="19:21" x14ac:dyDescent="0.25">
      <c r="S4424" t="str">
        <f>_xlfn.CONCAT(ROUND(Samples!$A4424, 0), ", ", ROUND(Samples!$B4424, 0))</f>
        <v>-92, 17</v>
      </c>
      <c r="U4424" t="str">
        <f>_xlfn.CONCAT(ROUND(Samples!$A4424, 0), ROUND(Samples!$B4424, 0))</f>
        <v>-9217</v>
      </c>
    </row>
    <row r="4425" spans="19:21" x14ac:dyDescent="0.25">
      <c r="S4425" t="str">
        <f>_xlfn.CONCAT(ROUND(Samples!$A4425, 0), ", ", ROUND(Samples!$B4425, 0))</f>
        <v>-92, 17</v>
      </c>
      <c r="U4425" t="str">
        <f>_xlfn.CONCAT(ROUND(Samples!$A4425, 0), ROUND(Samples!$B4425, 0))</f>
        <v>-9217</v>
      </c>
    </row>
    <row r="4426" spans="19:21" x14ac:dyDescent="0.25">
      <c r="S4426" t="str">
        <f>_xlfn.CONCAT(ROUND(Samples!$A4426, 0), ", ", ROUND(Samples!$B4426, 0))</f>
        <v>-92, 17</v>
      </c>
      <c r="U4426" t="str">
        <f>_xlfn.CONCAT(ROUND(Samples!$A4426, 0), ROUND(Samples!$B4426, 0))</f>
        <v>-9217</v>
      </c>
    </row>
    <row r="4427" spans="19:21" x14ac:dyDescent="0.25">
      <c r="S4427" t="str">
        <f>_xlfn.CONCAT(ROUND(Samples!$A4427, 0), ", ", ROUND(Samples!$B4427, 0))</f>
        <v>-94, 16</v>
      </c>
      <c r="U4427" t="str">
        <f>_xlfn.CONCAT(ROUND(Samples!$A4427, 0), ROUND(Samples!$B4427, 0))</f>
        <v>-9416</v>
      </c>
    </row>
    <row r="4428" spans="19:21" x14ac:dyDescent="0.25">
      <c r="S4428" t="str">
        <f>_xlfn.CONCAT(ROUND(Samples!$A4428, 0), ", ", ROUND(Samples!$B4428, 0))</f>
        <v>-93, 16</v>
      </c>
      <c r="U4428" t="str">
        <f>_xlfn.CONCAT(ROUND(Samples!$A4428, 0), ROUND(Samples!$B4428, 0))</f>
        <v>-9316</v>
      </c>
    </row>
    <row r="4429" spans="19:21" x14ac:dyDescent="0.25">
      <c r="S4429" t="str">
        <f>_xlfn.CONCAT(ROUND(Samples!$A4429, 0), ", ", ROUND(Samples!$B4429, 0))</f>
        <v>-93, 16</v>
      </c>
      <c r="U4429" t="str">
        <f>_xlfn.CONCAT(ROUND(Samples!$A4429, 0), ROUND(Samples!$B4429, 0))</f>
        <v>-9316</v>
      </c>
    </row>
    <row r="4430" spans="19:21" x14ac:dyDescent="0.25">
      <c r="S4430" t="str">
        <f>_xlfn.CONCAT(ROUND(Samples!$A4430, 0), ", ", ROUND(Samples!$B4430, 0))</f>
        <v>-93, 16</v>
      </c>
      <c r="U4430" t="str">
        <f>_xlfn.CONCAT(ROUND(Samples!$A4430, 0), ROUND(Samples!$B4430, 0))</f>
        <v>-9316</v>
      </c>
    </row>
    <row r="4431" spans="19:21" x14ac:dyDescent="0.25">
      <c r="S4431" t="str">
        <f>_xlfn.CONCAT(ROUND(Samples!$A4431, 0), ", ", ROUND(Samples!$B4431, 0))</f>
        <v>-93, 16</v>
      </c>
      <c r="U4431" t="str">
        <f>_xlfn.CONCAT(ROUND(Samples!$A4431, 0), ROUND(Samples!$B4431, 0))</f>
        <v>-9316</v>
      </c>
    </row>
    <row r="4432" spans="19:21" x14ac:dyDescent="0.25">
      <c r="S4432" t="str">
        <f>_xlfn.CONCAT(ROUND(Samples!$A4432, 0), ", ", ROUND(Samples!$B4432, 0))</f>
        <v>-93, 16</v>
      </c>
      <c r="U4432" t="str">
        <f>_xlfn.CONCAT(ROUND(Samples!$A4432, 0), ROUND(Samples!$B4432, 0))</f>
        <v>-9316</v>
      </c>
    </row>
    <row r="4433" spans="19:21" x14ac:dyDescent="0.25">
      <c r="S4433" t="str">
        <f>_xlfn.CONCAT(ROUND(Samples!$A4433, 0), ", ", ROUND(Samples!$B4433, 0))</f>
        <v>-93, 16</v>
      </c>
      <c r="U4433" t="str">
        <f>_xlfn.CONCAT(ROUND(Samples!$A4433, 0), ROUND(Samples!$B4433, 0))</f>
        <v>-9316</v>
      </c>
    </row>
    <row r="4434" spans="19:21" x14ac:dyDescent="0.25">
      <c r="S4434" t="str">
        <f>_xlfn.CONCAT(ROUND(Samples!$A4434, 0), ", ", ROUND(Samples!$B4434, 0))</f>
        <v>-93, 16</v>
      </c>
      <c r="U4434" t="str">
        <f>_xlfn.CONCAT(ROUND(Samples!$A4434, 0), ROUND(Samples!$B4434, 0))</f>
        <v>-9316</v>
      </c>
    </row>
    <row r="4435" spans="19:21" x14ac:dyDescent="0.25">
      <c r="S4435" t="str">
        <f>_xlfn.CONCAT(ROUND(Samples!$A4435, 0), ", ", ROUND(Samples!$B4435, 0))</f>
        <v>-93, 16</v>
      </c>
      <c r="U4435" t="str">
        <f>_xlfn.CONCAT(ROUND(Samples!$A4435, 0), ROUND(Samples!$B4435, 0))</f>
        <v>-9316</v>
      </c>
    </row>
    <row r="4436" spans="19:21" x14ac:dyDescent="0.25">
      <c r="S4436" t="str">
        <f>_xlfn.CONCAT(ROUND(Samples!$A4436, 0), ", ", ROUND(Samples!$B4436, 0))</f>
        <v>-93, 16</v>
      </c>
      <c r="U4436" t="str">
        <f>_xlfn.CONCAT(ROUND(Samples!$A4436, 0), ROUND(Samples!$B4436, 0))</f>
        <v>-9316</v>
      </c>
    </row>
    <row r="4437" spans="19:21" x14ac:dyDescent="0.25">
      <c r="S4437" t="str">
        <f>_xlfn.CONCAT(ROUND(Samples!$A4437, 0), ", ", ROUND(Samples!$B4437, 0))</f>
        <v>-93, 16</v>
      </c>
      <c r="U4437" t="str">
        <f>_xlfn.CONCAT(ROUND(Samples!$A4437, 0), ROUND(Samples!$B4437, 0))</f>
        <v>-9316</v>
      </c>
    </row>
    <row r="4438" spans="19:21" x14ac:dyDescent="0.25">
      <c r="S4438" t="str">
        <f>_xlfn.CONCAT(ROUND(Samples!$A4438, 0), ", ", ROUND(Samples!$B4438, 0))</f>
        <v>-93, 16</v>
      </c>
      <c r="U4438" t="str">
        <f>_xlfn.CONCAT(ROUND(Samples!$A4438, 0), ROUND(Samples!$B4438, 0))</f>
        <v>-9316</v>
      </c>
    </row>
    <row r="4439" spans="19:21" x14ac:dyDescent="0.25">
      <c r="S4439" t="str">
        <f>_xlfn.CONCAT(ROUND(Samples!$A4439, 0), ", ", ROUND(Samples!$B4439, 0))</f>
        <v>-93, 16</v>
      </c>
      <c r="U4439" t="str">
        <f>_xlfn.CONCAT(ROUND(Samples!$A4439, 0), ROUND(Samples!$B4439, 0))</f>
        <v>-9316</v>
      </c>
    </row>
    <row r="4440" spans="19:21" x14ac:dyDescent="0.25">
      <c r="S4440" t="str">
        <f>_xlfn.CONCAT(ROUND(Samples!$A4440, 0), ", ", ROUND(Samples!$B4440, 0))</f>
        <v>-93, 16</v>
      </c>
      <c r="U4440" t="str">
        <f>_xlfn.CONCAT(ROUND(Samples!$A4440, 0), ROUND(Samples!$B4440, 0))</f>
        <v>-9316</v>
      </c>
    </row>
    <row r="4441" spans="19:21" x14ac:dyDescent="0.25">
      <c r="S4441" t="str">
        <f>_xlfn.CONCAT(ROUND(Samples!$A4441, 0), ", ", ROUND(Samples!$B4441, 0))</f>
        <v>-93, 16</v>
      </c>
      <c r="U4441" t="str">
        <f>_xlfn.CONCAT(ROUND(Samples!$A4441, 0), ROUND(Samples!$B4441, 0))</f>
        <v>-9316</v>
      </c>
    </row>
    <row r="4442" spans="19:21" x14ac:dyDescent="0.25">
      <c r="S4442" t="str">
        <f>_xlfn.CONCAT(ROUND(Samples!$A4442, 0), ", ", ROUND(Samples!$B4442, 0))</f>
        <v>-93, 16</v>
      </c>
      <c r="U4442" t="str">
        <f>_xlfn.CONCAT(ROUND(Samples!$A4442, 0), ROUND(Samples!$B4442, 0))</f>
        <v>-9316</v>
      </c>
    </row>
    <row r="4443" spans="19:21" x14ac:dyDescent="0.25">
      <c r="S4443" t="str">
        <f>_xlfn.CONCAT(ROUND(Samples!$A4443, 0), ", ", ROUND(Samples!$B4443, 0))</f>
        <v>-93, 16</v>
      </c>
      <c r="U4443" t="str">
        <f>_xlfn.CONCAT(ROUND(Samples!$A4443, 0), ROUND(Samples!$B4443, 0))</f>
        <v>-9316</v>
      </c>
    </row>
    <row r="4444" spans="19:21" x14ac:dyDescent="0.25">
      <c r="S4444" t="str">
        <f>_xlfn.CONCAT(ROUND(Samples!$A4444, 0), ", ", ROUND(Samples!$B4444, 0))</f>
        <v>-93, 16</v>
      </c>
      <c r="U4444" t="str">
        <f>_xlfn.CONCAT(ROUND(Samples!$A4444, 0), ROUND(Samples!$B4444, 0))</f>
        <v>-9316</v>
      </c>
    </row>
    <row r="4445" spans="19:21" x14ac:dyDescent="0.25">
      <c r="S4445" t="str">
        <f>_xlfn.CONCAT(ROUND(Samples!$A4445, 0), ", ", ROUND(Samples!$B4445, 0))</f>
        <v>-93, 16</v>
      </c>
      <c r="U4445" t="str">
        <f>_xlfn.CONCAT(ROUND(Samples!$A4445, 0), ROUND(Samples!$B4445, 0))</f>
        <v>-9316</v>
      </c>
    </row>
    <row r="4446" spans="19:21" x14ac:dyDescent="0.25">
      <c r="S4446" t="str">
        <f>_xlfn.CONCAT(ROUND(Samples!$A4446, 0), ", ", ROUND(Samples!$B4446, 0))</f>
        <v>-93, 16</v>
      </c>
      <c r="U4446" t="str">
        <f>_xlfn.CONCAT(ROUND(Samples!$A4446, 0), ROUND(Samples!$B4446, 0))</f>
        <v>-9316</v>
      </c>
    </row>
    <row r="4447" spans="19:21" x14ac:dyDescent="0.25">
      <c r="S4447" t="str">
        <f>_xlfn.CONCAT(ROUND(Samples!$A4447, 0), ", ", ROUND(Samples!$B4447, 0))</f>
        <v>-92, 17</v>
      </c>
      <c r="U4447" t="str">
        <f>_xlfn.CONCAT(ROUND(Samples!$A4447, 0), ROUND(Samples!$B4447, 0))</f>
        <v>-9217</v>
      </c>
    </row>
    <row r="4448" spans="19:21" x14ac:dyDescent="0.25">
      <c r="S4448" t="str">
        <f>_xlfn.CONCAT(ROUND(Samples!$A4448, 0), ", ", ROUND(Samples!$B4448, 0))</f>
        <v>-92, 17</v>
      </c>
      <c r="U4448" t="str">
        <f>_xlfn.CONCAT(ROUND(Samples!$A4448, 0), ROUND(Samples!$B4448, 0))</f>
        <v>-9217</v>
      </c>
    </row>
    <row r="4449" spans="19:21" x14ac:dyDescent="0.25">
      <c r="S4449" t="str">
        <f>_xlfn.CONCAT(ROUND(Samples!$A4449, 0), ", ", ROUND(Samples!$B4449, 0))</f>
        <v>-93, 17</v>
      </c>
      <c r="U4449" t="str">
        <f>_xlfn.CONCAT(ROUND(Samples!$A4449, 0), ROUND(Samples!$B4449, 0))</f>
        <v>-9317</v>
      </c>
    </row>
    <row r="4450" spans="19:21" x14ac:dyDescent="0.25">
      <c r="S4450" t="str">
        <f>_xlfn.CONCAT(ROUND(Samples!$A4450, 0), ", ", ROUND(Samples!$B4450, 0))</f>
        <v>-92, 15</v>
      </c>
      <c r="U4450" t="str">
        <f>_xlfn.CONCAT(ROUND(Samples!$A4450, 0), ROUND(Samples!$B4450, 0))</f>
        <v>-9215</v>
      </c>
    </row>
    <row r="4451" spans="19:21" x14ac:dyDescent="0.25">
      <c r="S4451" t="str">
        <f>_xlfn.CONCAT(ROUND(Samples!$A4451, 0), ", ", ROUND(Samples!$B4451, 0))</f>
        <v>-92, 15</v>
      </c>
      <c r="U4451" t="str">
        <f>_xlfn.CONCAT(ROUND(Samples!$A4451, 0), ROUND(Samples!$B4451, 0))</f>
        <v>-9215</v>
      </c>
    </row>
    <row r="4452" spans="19:21" x14ac:dyDescent="0.25">
      <c r="S4452" t="str">
        <f>_xlfn.CONCAT(ROUND(Samples!$A4452, 0), ", ", ROUND(Samples!$B4452, 0))</f>
        <v>-92, 15</v>
      </c>
      <c r="U4452" t="str">
        <f>_xlfn.CONCAT(ROUND(Samples!$A4452, 0), ROUND(Samples!$B4452, 0))</f>
        <v>-9215</v>
      </c>
    </row>
    <row r="4453" spans="19:21" x14ac:dyDescent="0.25">
      <c r="S4453" t="str">
        <f>_xlfn.CONCAT(ROUND(Samples!$A4453, 0), ", ", ROUND(Samples!$B4453, 0))</f>
        <v>-92, 15</v>
      </c>
      <c r="U4453" t="str">
        <f>_xlfn.CONCAT(ROUND(Samples!$A4453, 0), ROUND(Samples!$B4453, 0))</f>
        <v>-9215</v>
      </c>
    </row>
    <row r="4454" spans="19:21" x14ac:dyDescent="0.25">
      <c r="S4454" t="str">
        <f>_xlfn.CONCAT(ROUND(Samples!$A4454, 0), ", ", ROUND(Samples!$B4454, 0))</f>
        <v>-92, 15</v>
      </c>
      <c r="U4454" t="str">
        <f>_xlfn.CONCAT(ROUND(Samples!$A4454, 0), ROUND(Samples!$B4454, 0))</f>
        <v>-9215</v>
      </c>
    </row>
    <row r="4455" spans="19:21" x14ac:dyDescent="0.25">
      <c r="S4455" t="str">
        <f>_xlfn.CONCAT(ROUND(Samples!$A4455, 0), ", ", ROUND(Samples!$B4455, 0))</f>
        <v>-92, 15</v>
      </c>
      <c r="U4455" t="str">
        <f>_xlfn.CONCAT(ROUND(Samples!$A4455, 0), ROUND(Samples!$B4455, 0))</f>
        <v>-9215</v>
      </c>
    </row>
    <row r="4456" spans="19:21" x14ac:dyDescent="0.25">
      <c r="S4456" t="str">
        <f>_xlfn.CONCAT(ROUND(Samples!$A4456, 0), ", ", ROUND(Samples!$B4456, 0))</f>
        <v>-92, 15</v>
      </c>
      <c r="U4456" t="str">
        <f>_xlfn.CONCAT(ROUND(Samples!$A4456, 0), ROUND(Samples!$B4456, 0))</f>
        <v>-9215</v>
      </c>
    </row>
    <row r="4457" spans="19:21" x14ac:dyDescent="0.25">
      <c r="S4457" t="str">
        <f>_xlfn.CONCAT(ROUND(Samples!$A4457, 0), ", ", ROUND(Samples!$B4457, 0))</f>
        <v>-92, 15</v>
      </c>
      <c r="U4457" t="str">
        <f>_xlfn.CONCAT(ROUND(Samples!$A4457, 0), ROUND(Samples!$B4457, 0))</f>
        <v>-9215</v>
      </c>
    </row>
    <row r="4458" spans="19:21" x14ac:dyDescent="0.25">
      <c r="S4458" t="str">
        <f>_xlfn.CONCAT(ROUND(Samples!$A4458, 0), ", ", ROUND(Samples!$B4458, 0))</f>
        <v>-92, 15</v>
      </c>
      <c r="U4458" t="str">
        <f>_xlfn.CONCAT(ROUND(Samples!$A4458, 0), ROUND(Samples!$B4458, 0))</f>
        <v>-9215</v>
      </c>
    </row>
    <row r="4459" spans="19:21" x14ac:dyDescent="0.25">
      <c r="S4459" t="str">
        <f>_xlfn.CONCAT(ROUND(Samples!$A4459, 0), ", ", ROUND(Samples!$B4459, 0))</f>
        <v>-92, 15</v>
      </c>
      <c r="U4459" t="str">
        <f>_xlfn.CONCAT(ROUND(Samples!$A4459, 0), ROUND(Samples!$B4459, 0))</f>
        <v>-9215</v>
      </c>
    </row>
    <row r="4460" spans="19:21" x14ac:dyDescent="0.25">
      <c r="S4460" t="str">
        <f>_xlfn.CONCAT(ROUND(Samples!$A4460, 0), ", ", ROUND(Samples!$B4460, 0))</f>
        <v>-92, 15</v>
      </c>
      <c r="U4460" t="str">
        <f>_xlfn.CONCAT(ROUND(Samples!$A4460, 0), ROUND(Samples!$B4460, 0))</f>
        <v>-9215</v>
      </c>
    </row>
    <row r="4461" spans="19:21" x14ac:dyDescent="0.25">
      <c r="S4461" t="str">
        <f>_xlfn.CONCAT(ROUND(Samples!$A4461, 0), ", ", ROUND(Samples!$B4461, 0))</f>
        <v>-92, 15</v>
      </c>
      <c r="U4461" t="str">
        <f>_xlfn.CONCAT(ROUND(Samples!$A4461, 0), ROUND(Samples!$B4461, 0))</f>
        <v>-9215</v>
      </c>
    </row>
    <row r="4462" spans="19:21" x14ac:dyDescent="0.25">
      <c r="S4462" t="str">
        <f>_xlfn.CONCAT(ROUND(Samples!$A4462, 0), ", ", ROUND(Samples!$B4462, 0))</f>
        <v>-92, 15</v>
      </c>
      <c r="U4462" t="str">
        <f>_xlfn.CONCAT(ROUND(Samples!$A4462, 0), ROUND(Samples!$B4462, 0))</f>
        <v>-9215</v>
      </c>
    </row>
    <row r="4463" spans="19:21" x14ac:dyDescent="0.25">
      <c r="S4463" t="str">
        <f>_xlfn.CONCAT(ROUND(Samples!$A4463, 0), ", ", ROUND(Samples!$B4463, 0))</f>
        <v>-92, 15</v>
      </c>
      <c r="U4463" t="str">
        <f>_xlfn.CONCAT(ROUND(Samples!$A4463, 0), ROUND(Samples!$B4463, 0))</f>
        <v>-9215</v>
      </c>
    </row>
    <row r="4464" spans="19:21" x14ac:dyDescent="0.25">
      <c r="S4464" t="str">
        <f>_xlfn.CONCAT(ROUND(Samples!$A4464, 0), ", ", ROUND(Samples!$B4464, 0))</f>
        <v>-92, 15</v>
      </c>
      <c r="U4464" t="str">
        <f>_xlfn.CONCAT(ROUND(Samples!$A4464, 0), ROUND(Samples!$B4464, 0))</f>
        <v>-9215</v>
      </c>
    </row>
    <row r="4465" spans="19:21" x14ac:dyDescent="0.25">
      <c r="S4465" t="str">
        <f>_xlfn.CONCAT(ROUND(Samples!$A4465, 0), ", ", ROUND(Samples!$B4465, 0))</f>
        <v>-92, 15</v>
      </c>
      <c r="U4465" t="str">
        <f>_xlfn.CONCAT(ROUND(Samples!$A4465, 0), ROUND(Samples!$B4465, 0))</f>
        <v>-9215</v>
      </c>
    </row>
    <row r="4466" spans="19:21" x14ac:dyDescent="0.25">
      <c r="S4466" t="str">
        <f>_xlfn.CONCAT(ROUND(Samples!$A4466, 0), ", ", ROUND(Samples!$B4466, 0))</f>
        <v>-92, 17</v>
      </c>
      <c r="U4466" t="str">
        <f>_xlfn.CONCAT(ROUND(Samples!$A4466, 0), ROUND(Samples!$B4466, 0))</f>
        <v>-9217</v>
      </c>
    </row>
    <row r="4467" spans="19:21" x14ac:dyDescent="0.25">
      <c r="S4467" t="str">
        <f>_xlfn.CONCAT(ROUND(Samples!$A4467, 0), ", ", ROUND(Samples!$B4467, 0))</f>
        <v>-93, 16</v>
      </c>
      <c r="U4467" t="str">
        <f>_xlfn.CONCAT(ROUND(Samples!$A4467, 0), ROUND(Samples!$B4467, 0))</f>
        <v>-9316</v>
      </c>
    </row>
    <row r="4468" spans="19:21" x14ac:dyDescent="0.25">
      <c r="S4468" t="str">
        <f>_xlfn.CONCAT(ROUND(Samples!$A4468, 0), ", ", ROUND(Samples!$B4468, 0))</f>
        <v>-93, 17</v>
      </c>
      <c r="U4468" t="str">
        <f>_xlfn.CONCAT(ROUND(Samples!$A4468, 0), ROUND(Samples!$B4468, 0))</f>
        <v>-9317</v>
      </c>
    </row>
    <row r="4469" spans="19:21" x14ac:dyDescent="0.25">
      <c r="S4469" t="str">
        <f>_xlfn.CONCAT(ROUND(Samples!$A4469, 0), ", ", ROUND(Samples!$B4469, 0))</f>
        <v>-92, 17</v>
      </c>
      <c r="U4469" t="str">
        <f>_xlfn.CONCAT(ROUND(Samples!$A4469, 0), ROUND(Samples!$B4469, 0))</f>
        <v>-9217</v>
      </c>
    </row>
    <row r="4470" spans="19:21" x14ac:dyDescent="0.25">
      <c r="S4470" t="str">
        <f>_xlfn.CONCAT(ROUND(Samples!$A4470, 0), ", ", ROUND(Samples!$B4470, 0))</f>
        <v>-92, 17</v>
      </c>
      <c r="U4470" t="str">
        <f>_xlfn.CONCAT(ROUND(Samples!$A4470, 0), ROUND(Samples!$B4470, 0))</f>
        <v>-9217</v>
      </c>
    </row>
    <row r="4471" spans="19:21" x14ac:dyDescent="0.25">
      <c r="S4471" t="str">
        <f>_xlfn.CONCAT(ROUND(Samples!$A4471, 0), ", ", ROUND(Samples!$B4471, 0))</f>
        <v>-92, 15</v>
      </c>
      <c r="U4471" t="str">
        <f>_xlfn.CONCAT(ROUND(Samples!$A4471, 0), ROUND(Samples!$B4471, 0))</f>
        <v>-9215</v>
      </c>
    </row>
    <row r="4472" spans="19:21" x14ac:dyDescent="0.25">
      <c r="S4472" t="str">
        <f>_xlfn.CONCAT(ROUND(Samples!$A4472, 0), ", ", ROUND(Samples!$B4472, 0))</f>
        <v>-93, 17</v>
      </c>
      <c r="U4472" t="str">
        <f>_xlfn.CONCAT(ROUND(Samples!$A4472, 0), ROUND(Samples!$B4472, 0))</f>
        <v>-9317</v>
      </c>
    </row>
    <row r="4473" spans="19:21" x14ac:dyDescent="0.25">
      <c r="S4473" t="str">
        <f>_xlfn.CONCAT(ROUND(Samples!$A4473, 0), ", ", ROUND(Samples!$B4473, 0))</f>
        <v>-93, 17</v>
      </c>
      <c r="U4473" t="str">
        <f>_xlfn.CONCAT(ROUND(Samples!$A4473, 0), ROUND(Samples!$B4473, 0))</f>
        <v>-9317</v>
      </c>
    </row>
    <row r="4474" spans="19:21" x14ac:dyDescent="0.25">
      <c r="S4474" t="str">
        <f>_xlfn.CONCAT(ROUND(Samples!$A4474, 0), ", ", ROUND(Samples!$B4474, 0))</f>
        <v>-93, 17</v>
      </c>
      <c r="U4474" t="str">
        <f>_xlfn.CONCAT(ROUND(Samples!$A4474, 0), ROUND(Samples!$B4474, 0))</f>
        <v>-9317</v>
      </c>
    </row>
    <row r="4475" spans="19:21" x14ac:dyDescent="0.25">
      <c r="S4475" t="str">
        <f>_xlfn.CONCAT(ROUND(Samples!$A4475, 0), ", ", ROUND(Samples!$B4475, 0))</f>
        <v>-93, 17</v>
      </c>
      <c r="U4475" t="str">
        <f>_xlfn.CONCAT(ROUND(Samples!$A4475, 0), ROUND(Samples!$B4475, 0))</f>
        <v>-9317</v>
      </c>
    </row>
    <row r="4476" spans="19:21" x14ac:dyDescent="0.25">
      <c r="S4476" t="str">
        <f>_xlfn.CONCAT(ROUND(Samples!$A4476, 0), ", ", ROUND(Samples!$B4476, 0))</f>
        <v>-93, 17</v>
      </c>
      <c r="U4476" t="str">
        <f>_xlfn.CONCAT(ROUND(Samples!$A4476, 0), ROUND(Samples!$B4476, 0))</f>
        <v>-9317</v>
      </c>
    </row>
    <row r="4477" spans="19:21" x14ac:dyDescent="0.25">
      <c r="S4477" t="str">
        <f>_xlfn.CONCAT(ROUND(Samples!$A4477, 0), ", ", ROUND(Samples!$B4477, 0))</f>
        <v>-93, 17</v>
      </c>
      <c r="U4477" t="str">
        <f>_xlfn.CONCAT(ROUND(Samples!$A4477, 0), ROUND(Samples!$B4477, 0))</f>
        <v>-9317</v>
      </c>
    </row>
    <row r="4478" spans="19:21" x14ac:dyDescent="0.25">
      <c r="S4478" t="str">
        <f>_xlfn.CONCAT(ROUND(Samples!$A4478, 0), ", ", ROUND(Samples!$B4478, 0))</f>
        <v>-92, 15</v>
      </c>
      <c r="U4478" t="str">
        <f>_xlfn.CONCAT(ROUND(Samples!$A4478, 0), ROUND(Samples!$B4478, 0))</f>
        <v>-9215</v>
      </c>
    </row>
    <row r="4479" spans="19:21" x14ac:dyDescent="0.25">
      <c r="S4479" t="str">
        <f>_xlfn.CONCAT(ROUND(Samples!$A4479, 0), ", ", ROUND(Samples!$B4479, 0))</f>
        <v>-92, 15</v>
      </c>
      <c r="U4479" t="str">
        <f>_xlfn.CONCAT(ROUND(Samples!$A4479, 0), ROUND(Samples!$B4479, 0))</f>
        <v>-9215</v>
      </c>
    </row>
    <row r="4480" spans="19:21" x14ac:dyDescent="0.25">
      <c r="S4480" t="str">
        <f>_xlfn.CONCAT(ROUND(Samples!$A4480, 0), ", ", ROUND(Samples!$B4480, 0))</f>
        <v>-92, 15</v>
      </c>
      <c r="U4480" t="str">
        <f>_xlfn.CONCAT(ROUND(Samples!$A4480, 0), ROUND(Samples!$B4480, 0))</f>
        <v>-9215</v>
      </c>
    </row>
    <row r="4481" spans="19:21" x14ac:dyDescent="0.25">
      <c r="S4481" t="str">
        <f>_xlfn.CONCAT(ROUND(Samples!$A4481, 0), ", ", ROUND(Samples!$B4481, 0))</f>
        <v>-92, 15</v>
      </c>
      <c r="U4481" t="str">
        <f>_xlfn.CONCAT(ROUND(Samples!$A4481, 0), ROUND(Samples!$B4481, 0))</f>
        <v>-9215</v>
      </c>
    </row>
    <row r="4482" spans="19:21" x14ac:dyDescent="0.25">
      <c r="S4482" t="str">
        <f>_xlfn.CONCAT(ROUND(Samples!$A4482, 0), ", ", ROUND(Samples!$B4482, 0))</f>
        <v>-92, 15</v>
      </c>
      <c r="U4482" t="str">
        <f>_xlfn.CONCAT(ROUND(Samples!$A4482, 0), ROUND(Samples!$B4482, 0))</f>
        <v>-9215</v>
      </c>
    </row>
    <row r="4483" spans="19:21" x14ac:dyDescent="0.25">
      <c r="S4483" t="str">
        <f>_xlfn.CONCAT(ROUND(Samples!$A4483, 0), ", ", ROUND(Samples!$B4483, 0))</f>
        <v>-93, 17</v>
      </c>
      <c r="U4483" t="str">
        <f>_xlfn.CONCAT(ROUND(Samples!$A4483, 0), ROUND(Samples!$B4483, 0))</f>
        <v>-9317</v>
      </c>
    </row>
    <row r="4484" spans="19:21" x14ac:dyDescent="0.25">
      <c r="S4484" t="str">
        <f>_xlfn.CONCAT(ROUND(Samples!$A4484, 0), ", ", ROUND(Samples!$B4484, 0))</f>
        <v>-93, 17</v>
      </c>
      <c r="U4484" t="str">
        <f>_xlfn.CONCAT(ROUND(Samples!$A4484, 0), ROUND(Samples!$B4484, 0))</f>
        <v>-9317</v>
      </c>
    </row>
    <row r="4485" spans="19:21" x14ac:dyDescent="0.25">
      <c r="S4485" t="str">
        <f>_xlfn.CONCAT(ROUND(Samples!$A4485, 0), ", ", ROUND(Samples!$B4485, 0))</f>
        <v>-93, 17</v>
      </c>
      <c r="U4485" t="str">
        <f>_xlfn.CONCAT(ROUND(Samples!$A4485, 0), ROUND(Samples!$B4485, 0))</f>
        <v>-9317</v>
      </c>
    </row>
    <row r="4486" spans="19:21" x14ac:dyDescent="0.25">
      <c r="S4486" t="str">
        <f>_xlfn.CONCAT(ROUND(Samples!$A4486, 0), ", ", ROUND(Samples!$B4486, 0))</f>
        <v>-93, 17</v>
      </c>
      <c r="U4486" t="str">
        <f>_xlfn.CONCAT(ROUND(Samples!$A4486, 0), ROUND(Samples!$B4486, 0))</f>
        <v>-9317</v>
      </c>
    </row>
    <row r="4487" spans="19:21" x14ac:dyDescent="0.25">
      <c r="S4487" t="str">
        <f>_xlfn.CONCAT(ROUND(Samples!$A4487, 0), ", ", ROUND(Samples!$B4487, 0))</f>
        <v>-93, 17</v>
      </c>
      <c r="U4487" t="str">
        <f>_xlfn.CONCAT(ROUND(Samples!$A4487, 0), ROUND(Samples!$B4487, 0))</f>
        <v>-9317</v>
      </c>
    </row>
    <row r="4488" spans="19:21" x14ac:dyDescent="0.25">
      <c r="S4488" t="str">
        <f>_xlfn.CONCAT(ROUND(Samples!$A4488, 0), ", ", ROUND(Samples!$B4488, 0))</f>
        <v>-93, 17</v>
      </c>
      <c r="U4488" t="str">
        <f>_xlfn.CONCAT(ROUND(Samples!$A4488, 0), ROUND(Samples!$B4488, 0))</f>
        <v>-9317</v>
      </c>
    </row>
    <row r="4489" spans="19:21" x14ac:dyDescent="0.25">
      <c r="S4489" t="str">
        <f>_xlfn.CONCAT(ROUND(Samples!$A4489, 0), ", ", ROUND(Samples!$B4489, 0))</f>
        <v>-93, 17</v>
      </c>
      <c r="U4489" t="str">
        <f>_xlfn.CONCAT(ROUND(Samples!$A4489, 0), ROUND(Samples!$B4489, 0))</f>
        <v>-9317</v>
      </c>
    </row>
    <row r="4490" spans="19:21" x14ac:dyDescent="0.25">
      <c r="S4490" t="str">
        <f>_xlfn.CONCAT(ROUND(Samples!$A4490, 0), ", ", ROUND(Samples!$B4490, 0))</f>
        <v>-93, 17</v>
      </c>
      <c r="U4490" t="str">
        <f>_xlfn.CONCAT(ROUND(Samples!$A4490, 0), ROUND(Samples!$B4490, 0))</f>
        <v>-9317</v>
      </c>
    </row>
    <row r="4491" spans="19:21" x14ac:dyDescent="0.25">
      <c r="S4491" t="str">
        <f>_xlfn.CONCAT(ROUND(Samples!$A4491, 0), ", ", ROUND(Samples!$B4491, 0))</f>
        <v>-93, 17</v>
      </c>
      <c r="U4491" t="str">
        <f>_xlfn.CONCAT(ROUND(Samples!$A4491, 0), ROUND(Samples!$B4491, 0))</f>
        <v>-9317</v>
      </c>
    </row>
    <row r="4492" spans="19:21" x14ac:dyDescent="0.25">
      <c r="S4492" t="str">
        <f>_xlfn.CONCAT(ROUND(Samples!$A4492, 0), ", ", ROUND(Samples!$B4492, 0))</f>
        <v>-93, 17</v>
      </c>
      <c r="U4492" t="str">
        <f>_xlfn.CONCAT(ROUND(Samples!$A4492, 0), ROUND(Samples!$B4492, 0))</f>
        <v>-9317</v>
      </c>
    </row>
    <row r="4493" spans="19:21" x14ac:dyDescent="0.25">
      <c r="S4493" t="str">
        <f>_xlfn.CONCAT(ROUND(Samples!$A4493, 0), ", ", ROUND(Samples!$B4493, 0))</f>
        <v>-93, 17</v>
      </c>
      <c r="U4493" t="str">
        <f>_xlfn.CONCAT(ROUND(Samples!$A4493, 0), ROUND(Samples!$B4493, 0))</f>
        <v>-9317</v>
      </c>
    </row>
    <row r="4494" spans="19:21" x14ac:dyDescent="0.25">
      <c r="S4494" t="str">
        <f>_xlfn.CONCAT(ROUND(Samples!$A4494, 0), ", ", ROUND(Samples!$B4494, 0))</f>
        <v>-93, 17</v>
      </c>
      <c r="U4494" t="str">
        <f>_xlfn.CONCAT(ROUND(Samples!$A4494, 0), ROUND(Samples!$B4494, 0))</f>
        <v>-9317</v>
      </c>
    </row>
    <row r="4495" spans="19:21" x14ac:dyDescent="0.25">
      <c r="S4495" t="str">
        <f>_xlfn.CONCAT(ROUND(Samples!$A4495, 0), ", ", ROUND(Samples!$B4495, 0))</f>
        <v>-93, 17</v>
      </c>
      <c r="U4495" t="str">
        <f>_xlfn.CONCAT(ROUND(Samples!$A4495, 0), ROUND(Samples!$B4495, 0))</f>
        <v>-9317</v>
      </c>
    </row>
    <row r="4496" spans="19:21" x14ac:dyDescent="0.25">
      <c r="S4496" t="str">
        <f>_xlfn.CONCAT(ROUND(Samples!$A4496, 0), ", ", ROUND(Samples!$B4496, 0))</f>
        <v>-93, 17</v>
      </c>
      <c r="U4496" t="str">
        <f>_xlfn.CONCAT(ROUND(Samples!$A4496, 0), ROUND(Samples!$B4496, 0))</f>
        <v>-9317</v>
      </c>
    </row>
    <row r="4497" spans="19:21" x14ac:dyDescent="0.25">
      <c r="S4497" t="str">
        <f>_xlfn.CONCAT(ROUND(Samples!$A4497, 0), ", ", ROUND(Samples!$B4497, 0))</f>
        <v>-93, 17</v>
      </c>
      <c r="U4497" t="str">
        <f>_xlfn.CONCAT(ROUND(Samples!$A4497, 0), ROUND(Samples!$B4497, 0))</f>
        <v>-9317</v>
      </c>
    </row>
    <row r="4498" spans="19:21" x14ac:dyDescent="0.25">
      <c r="S4498" t="str">
        <f>_xlfn.CONCAT(ROUND(Samples!$A4498, 0), ", ", ROUND(Samples!$B4498, 0))</f>
        <v>-93, 17</v>
      </c>
      <c r="U4498" t="str">
        <f>_xlfn.CONCAT(ROUND(Samples!$A4498, 0), ROUND(Samples!$B4498, 0))</f>
        <v>-9317</v>
      </c>
    </row>
    <row r="4499" spans="19:21" x14ac:dyDescent="0.25">
      <c r="S4499" t="str">
        <f>_xlfn.CONCAT(ROUND(Samples!$A4499, 0), ", ", ROUND(Samples!$B4499, 0))</f>
        <v>-93, 17</v>
      </c>
      <c r="U4499" t="str">
        <f>_xlfn.CONCAT(ROUND(Samples!$A4499, 0), ROUND(Samples!$B4499, 0))</f>
        <v>-9317</v>
      </c>
    </row>
    <row r="4500" spans="19:21" x14ac:dyDescent="0.25">
      <c r="S4500" t="str">
        <f>_xlfn.CONCAT(ROUND(Samples!$A4500, 0), ", ", ROUND(Samples!$B4500, 0))</f>
        <v>-93, 17</v>
      </c>
      <c r="U4500" t="str">
        <f>_xlfn.CONCAT(ROUND(Samples!$A4500, 0), ROUND(Samples!$B4500, 0))</f>
        <v>-9317</v>
      </c>
    </row>
    <row r="4501" spans="19:21" x14ac:dyDescent="0.25">
      <c r="S4501" t="str">
        <f>_xlfn.CONCAT(ROUND(Samples!$A4501, 0), ", ", ROUND(Samples!$B4501, 0))</f>
        <v>-93, 17</v>
      </c>
      <c r="U4501" t="str">
        <f>_xlfn.CONCAT(ROUND(Samples!$A4501, 0), ROUND(Samples!$B4501, 0))</f>
        <v>-9317</v>
      </c>
    </row>
    <row r="4502" spans="19:21" x14ac:dyDescent="0.25">
      <c r="S4502" t="str">
        <f>_xlfn.CONCAT(ROUND(Samples!$A4502, 0), ", ", ROUND(Samples!$B4502, 0))</f>
        <v>-93, 17</v>
      </c>
      <c r="U4502" t="str">
        <f>_xlfn.CONCAT(ROUND(Samples!$A4502, 0), ROUND(Samples!$B4502, 0))</f>
        <v>-9317</v>
      </c>
    </row>
    <row r="4503" spans="19:21" x14ac:dyDescent="0.25">
      <c r="S4503" t="str">
        <f>_xlfn.CONCAT(ROUND(Samples!$A4503, 0), ", ", ROUND(Samples!$B4503, 0))</f>
        <v>-122, 38</v>
      </c>
      <c r="U4503" t="str">
        <f>_xlfn.CONCAT(ROUND(Samples!$A4503, 0), ROUND(Samples!$B4503, 0))</f>
        <v>-12238</v>
      </c>
    </row>
    <row r="4504" spans="19:21" x14ac:dyDescent="0.25">
      <c r="S4504" t="str">
        <f>_xlfn.CONCAT(ROUND(Samples!$A4504, 0), ", ", ROUND(Samples!$B4504, 0))</f>
        <v>-122, 38</v>
      </c>
      <c r="U4504" t="str">
        <f>_xlfn.CONCAT(ROUND(Samples!$A4504, 0), ROUND(Samples!$B4504, 0))</f>
        <v>-12238</v>
      </c>
    </row>
    <row r="4505" spans="19:21" x14ac:dyDescent="0.25">
      <c r="S4505" t="str">
        <f>_xlfn.CONCAT(ROUND(Samples!$A4505, 0), ", ", ROUND(Samples!$B4505, 0))</f>
        <v>-122, 37</v>
      </c>
      <c r="U4505" t="str">
        <f>_xlfn.CONCAT(ROUND(Samples!$A4505, 0), ROUND(Samples!$B4505, 0))</f>
        <v>-12237</v>
      </c>
    </row>
    <row r="4506" spans="19:21" x14ac:dyDescent="0.25">
      <c r="S4506" t="str">
        <f>_xlfn.CONCAT(ROUND(Samples!$A4506, 0), ", ", ROUND(Samples!$B4506, 0))</f>
        <v>-122, 37</v>
      </c>
      <c r="U4506" t="str">
        <f>_xlfn.CONCAT(ROUND(Samples!$A4506, 0), ROUND(Samples!$B4506, 0))</f>
        <v>-12237</v>
      </c>
    </row>
    <row r="4507" spans="19:21" x14ac:dyDescent="0.25">
      <c r="S4507" t="str">
        <f>_xlfn.CONCAT(ROUND(Samples!$A4507, 0), ", ", ROUND(Samples!$B4507, 0))</f>
        <v>-122, 37</v>
      </c>
      <c r="U4507" t="str">
        <f>_xlfn.CONCAT(ROUND(Samples!$A4507, 0), ROUND(Samples!$B4507, 0))</f>
        <v>-12237</v>
      </c>
    </row>
    <row r="4508" spans="19:21" x14ac:dyDescent="0.25">
      <c r="S4508" t="str">
        <f>_xlfn.CONCAT(ROUND(Samples!$A4508, 0), ", ", ROUND(Samples!$B4508, 0))</f>
        <v>-122, 38</v>
      </c>
      <c r="U4508" t="str">
        <f>_xlfn.CONCAT(ROUND(Samples!$A4508, 0), ROUND(Samples!$B4508, 0))</f>
        <v>-12238</v>
      </c>
    </row>
    <row r="4509" spans="19:21" x14ac:dyDescent="0.25">
      <c r="S4509" t="str">
        <f>_xlfn.CONCAT(ROUND(Samples!$A4509, 0), ", ", ROUND(Samples!$B4509, 0))</f>
        <v>-122, 38</v>
      </c>
      <c r="U4509" t="str">
        <f>_xlfn.CONCAT(ROUND(Samples!$A4509, 0), ROUND(Samples!$B4509, 0))</f>
        <v>-12238</v>
      </c>
    </row>
    <row r="4510" spans="19:21" x14ac:dyDescent="0.25">
      <c r="S4510" t="str">
        <f>_xlfn.CONCAT(ROUND(Samples!$A4510, 0), ", ", ROUND(Samples!$B4510, 0))</f>
        <v>-122, 38</v>
      </c>
      <c r="U4510" t="str">
        <f>_xlfn.CONCAT(ROUND(Samples!$A4510, 0), ROUND(Samples!$B4510, 0))</f>
        <v>-12238</v>
      </c>
    </row>
    <row r="4511" spans="19:21" x14ac:dyDescent="0.25">
      <c r="S4511" t="str">
        <f>_xlfn.CONCAT(ROUND(Samples!$A4511, 0), ", ", ROUND(Samples!$B4511, 0))</f>
        <v>-122, 38</v>
      </c>
      <c r="U4511" t="str">
        <f>_xlfn.CONCAT(ROUND(Samples!$A4511, 0), ROUND(Samples!$B4511, 0))</f>
        <v>-12238</v>
      </c>
    </row>
    <row r="4512" spans="19:21" x14ac:dyDescent="0.25">
      <c r="S4512" t="str">
        <f>_xlfn.CONCAT(ROUND(Samples!$A4512, 0), ", ", ROUND(Samples!$B4512, 0))</f>
        <v>-122, 38</v>
      </c>
      <c r="U4512" t="str">
        <f>_xlfn.CONCAT(ROUND(Samples!$A4512, 0), ROUND(Samples!$B4512, 0))</f>
        <v>-12238</v>
      </c>
    </row>
    <row r="4513" spans="19:21" x14ac:dyDescent="0.25">
      <c r="S4513" t="str">
        <f>_xlfn.CONCAT(ROUND(Samples!$A4513, 0), ", ", ROUND(Samples!$B4513, 0))</f>
        <v>-122, 38</v>
      </c>
      <c r="U4513" t="str">
        <f>_xlfn.CONCAT(ROUND(Samples!$A4513, 0), ROUND(Samples!$B4513, 0))</f>
        <v>-12238</v>
      </c>
    </row>
    <row r="4514" spans="19:21" x14ac:dyDescent="0.25">
      <c r="S4514" t="str">
        <f>_xlfn.CONCAT(ROUND(Samples!$A4514, 0), ", ", ROUND(Samples!$B4514, 0))</f>
        <v>-122, 38</v>
      </c>
      <c r="U4514" t="str">
        <f>_xlfn.CONCAT(ROUND(Samples!$A4514, 0), ROUND(Samples!$B4514, 0))</f>
        <v>-12238</v>
      </c>
    </row>
    <row r="4515" spans="19:21" x14ac:dyDescent="0.25">
      <c r="S4515" t="str">
        <f>_xlfn.CONCAT(ROUND(Samples!$A4515, 0), ", ", ROUND(Samples!$B4515, 0))</f>
        <v>-122, 38</v>
      </c>
      <c r="U4515" t="str">
        <f>_xlfn.CONCAT(ROUND(Samples!$A4515, 0), ROUND(Samples!$B4515, 0))</f>
        <v>-12238</v>
      </c>
    </row>
    <row r="4516" spans="19:21" x14ac:dyDescent="0.25">
      <c r="S4516" t="str">
        <f>_xlfn.CONCAT(ROUND(Samples!$A4516, 0), ", ", ROUND(Samples!$B4516, 0))</f>
        <v>-122, 38</v>
      </c>
      <c r="U4516" t="str">
        <f>_xlfn.CONCAT(ROUND(Samples!$A4516, 0), ROUND(Samples!$B4516, 0))</f>
        <v>-12238</v>
      </c>
    </row>
    <row r="4517" spans="19:21" x14ac:dyDescent="0.25">
      <c r="S4517" t="str">
        <f>_xlfn.CONCAT(ROUND(Samples!$A4517, 0), ", ", ROUND(Samples!$B4517, 0))</f>
        <v>-122, 38</v>
      </c>
      <c r="U4517" t="str">
        <f>_xlfn.CONCAT(ROUND(Samples!$A4517, 0), ROUND(Samples!$B4517, 0))</f>
        <v>-12238</v>
      </c>
    </row>
    <row r="4518" spans="19:21" x14ac:dyDescent="0.25">
      <c r="S4518" t="str">
        <f>_xlfn.CONCAT(ROUND(Samples!$A4518, 0), ", ", ROUND(Samples!$B4518, 0))</f>
        <v>-122, 38</v>
      </c>
      <c r="U4518" t="str">
        <f>_xlfn.CONCAT(ROUND(Samples!$A4518, 0), ROUND(Samples!$B4518, 0))</f>
        <v>-12238</v>
      </c>
    </row>
    <row r="4519" spans="19:21" x14ac:dyDescent="0.25">
      <c r="S4519" t="str">
        <f>_xlfn.CONCAT(ROUND(Samples!$A4519, 0), ", ", ROUND(Samples!$B4519, 0))</f>
        <v>-122, 38</v>
      </c>
      <c r="U4519" t="str">
        <f>_xlfn.CONCAT(ROUND(Samples!$A4519, 0), ROUND(Samples!$B4519, 0))</f>
        <v>-12238</v>
      </c>
    </row>
    <row r="4520" spans="19:21" x14ac:dyDescent="0.25">
      <c r="S4520" t="str">
        <f>_xlfn.CONCAT(ROUND(Samples!$A4520, 0), ", ", ROUND(Samples!$B4520, 0))</f>
        <v>-122, 38</v>
      </c>
      <c r="U4520" t="str">
        <f>_xlfn.CONCAT(ROUND(Samples!$A4520, 0), ROUND(Samples!$B4520, 0))</f>
        <v>-12238</v>
      </c>
    </row>
    <row r="4521" spans="19:21" x14ac:dyDescent="0.25">
      <c r="S4521" t="str">
        <f>_xlfn.CONCAT(ROUND(Samples!$A4521, 0), ", ", ROUND(Samples!$B4521, 0))</f>
        <v>-122, 38</v>
      </c>
      <c r="U4521" t="str">
        <f>_xlfn.CONCAT(ROUND(Samples!$A4521, 0), ROUND(Samples!$B4521, 0))</f>
        <v>-12238</v>
      </c>
    </row>
    <row r="4522" spans="19:21" x14ac:dyDescent="0.25">
      <c r="S4522" t="str">
        <f>_xlfn.CONCAT(ROUND(Samples!$A4522, 0), ", ", ROUND(Samples!$B4522, 0))</f>
        <v>-122, 38</v>
      </c>
      <c r="U4522" t="str">
        <f>_xlfn.CONCAT(ROUND(Samples!$A4522, 0), ROUND(Samples!$B4522, 0))</f>
        <v>-12238</v>
      </c>
    </row>
    <row r="4523" spans="19:21" x14ac:dyDescent="0.25">
      <c r="S4523" t="str">
        <f>_xlfn.CONCAT(ROUND(Samples!$A4523, 0), ", ", ROUND(Samples!$B4523, 0))</f>
        <v>-122, 38</v>
      </c>
      <c r="U4523" t="str">
        <f>_xlfn.CONCAT(ROUND(Samples!$A4523, 0), ROUND(Samples!$B4523, 0))</f>
        <v>-12238</v>
      </c>
    </row>
    <row r="4524" spans="19:21" x14ac:dyDescent="0.25">
      <c r="S4524" t="str">
        <f>_xlfn.CONCAT(ROUND(Samples!$A4524, 0), ", ", ROUND(Samples!$B4524, 0))</f>
        <v>-122, 38</v>
      </c>
      <c r="U4524" t="str">
        <f>_xlfn.CONCAT(ROUND(Samples!$A4524, 0), ROUND(Samples!$B4524, 0))</f>
        <v>-12238</v>
      </c>
    </row>
    <row r="4525" spans="19:21" x14ac:dyDescent="0.25">
      <c r="S4525" t="str">
        <f>_xlfn.CONCAT(ROUND(Samples!$A4525, 0), ", ", ROUND(Samples!$B4525, 0))</f>
        <v>-122, 38</v>
      </c>
      <c r="U4525" t="str">
        <f>_xlfn.CONCAT(ROUND(Samples!$A4525, 0), ROUND(Samples!$B4525, 0))</f>
        <v>-12238</v>
      </c>
    </row>
    <row r="4526" spans="19:21" x14ac:dyDescent="0.25">
      <c r="S4526" t="str">
        <f>_xlfn.CONCAT(ROUND(Samples!$A4526, 0), ", ", ROUND(Samples!$B4526, 0))</f>
        <v>-122, 38</v>
      </c>
      <c r="U4526" t="str">
        <f>_xlfn.CONCAT(ROUND(Samples!$A4526, 0), ROUND(Samples!$B4526, 0))</f>
        <v>-12238</v>
      </c>
    </row>
    <row r="4527" spans="19:21" x14ac:dyDescent="0.25">
      <c r="S4527" t="str">
        <f>_xlfn.CONCAT(ROUND(Samples!$A4527, 0), ", ", ROUND(Samples!$B4527, 0))</f>
        <v>-122, 38</v>
      </c>
      <c r="U4527" t="str">
        <f>_xlfn.CONCAT(ROUND(Samples!$A4527, 0), ROUND(Samples!$B4527, 0))</f>
        <v>-12238</v>
      </c>
    </row>
    <row r="4528" spans="19:21" x14ac:dyDescent="0.25">
      <c r="S4528" t="str">
        <f>_xlfn.CONCAT(ROUND(Samples!$A4528, 0), ", ", ROUND(Samples!$B4528, 0))</f>
        <v>-122, 38</v>
      </c>
      <c r="U4528" t="str">
        <f>_xlfn.CONCAT(ROUND(Samples!$A4528, 0), ROUND(Samples!$B4528, 0))</f>
        <v>-12238</v>
      </c>
    </row>
    <row r="4529" spans="19:21" x14ac:dyDescent="0.25">
      <c r="S4529" t="str">
        <f>_xlfn.CONCAT(ROUND(Samples!$A4529, 0), ", ", ROUND(Samples!$B4529, 0))</f>
        <v>-122, 38</v>
      </c>
      <c r="U4529" t="str">
        <f>_xlfn.CONCAT(ROUND(Samples!$A4529, 0), ROUND(Samples!$B4529, 0))</f>
        <v>-12238</v>
      </c>
    </row>
    <row r="4530" spans="19:21" x14ac:dyDescent="0.25">
      <c r="S4530" t="str">
        <f>_xlfn.CONCAT(ROUND(Samples!$A4530, 0), ", ", ROUND(Samples!$B4530, 0))</f>
        <v>-122, 38</v>
      </c>
      <c r="U4530" t="str">
        <f>_xlfn.CONCAT(ROUND(Samples!$A4530, 0), ROUND(Samples!$B4530, 0))</f>
        <v>-12238</v>
      </c>
    </row>
    <row r="4531" spans="19:21" x14ac:dyDescent="0.25">
      <c r="S4531" t="str">
        <f>_xlfn.CONCAT(ROUND(Samples!$A4531, 0), ", ", ROUND(Samples!$B4531, 0))</f>
        <v>-122, 37</v>
      </c>
      <c r="U4531" t="str">
        <f>_xlfn.CONCAT(ROUND(Samples!$A4531, 0), ROUND(Samples!$B4531, 0))</f>
        <v>-12237</v>
      </c>
    </row>
    <row r="4532" spans="19:21" x14ac:dyDescent="0.25">
      <c r="S4532" t="str">
        <f>_xlfn.CONCAT(ROUND(Samples!$A4532, 0), ", ", ROUND(Samples!$B4532, 0))</f>
        <v>-122, 37</v>
      </c>
      <c r="U4532" t="str">
        <f>_xlfn.CONCAT(ROUND(Samples!$A4532, 0), ROUND(Samples!$B4532, 0))</f>
        <v>-12237</v>
      </c>
    </row>
    <row r="4533" spans="19:21" x14ac:dyDescent="0.25">
      <c r="S4533" t="str">
        <f>_xlfn.CONCAT(ROUND(Samples!$A4533, 0), ", ", ROUND(Samples!$B4533, 0))</f>
        <v>-122, 37</v>
      </c>
      <c r="U4533" t="str">
        <f>_xlfn.CONCAT(ROUND(Samples!$A4533, 0), ROUND(Samples!$B4533, 0))</f>
        <v>-12237</v>
      </c>
    </row>
    <row r="4534" spans="19:21" x14ac:dyDescent="0.25">
      <c r="S4534" t="str">
        <f>_xlfn.CONCAT(ROUND(Samples!$A4534, 0), ", ", ROUND(Samples!$B4534, 0))</f>
        <v>-122, 37</v>
      </c>
      <c r="U4534" t="str">
        <f>_xlfn.CONCAT(ROUND(Samples!$A4534, 0), ROUND(Samples!$B4534, 0))</f>
        <v>-12237</v>
      </c>
    </row>
    <row r="4535" spans="19:21" x14ac:dyDescent="0.25">
      <c r="S4535" t="str">
        <f>_xlfn.CONCAT(ROUND(Samples!$A4535, 0), ", ", ROUND(Samples!$B4535, 0))</f>
        <v>-122, 38</v>
      </c>
      <c r="U4535" t="str">
        <f>_xlfn.CONCAT(ROUND(Samples!$A4535, 0), ROUND(Samples!$B4535, 0))</f>
        <v>-12238</v>
      </c>
    </row>
    <row r="4536" spans="19:21" x14ac:dyDescent="0.25">
      <c r="S4536" t="str">
        <f>_xlfn.CONCAT(ROUND(Samples!$A4536, 0), ", ", ROUND(Samples!$B4536, 0))</f>
        <v>-122, 38</v>
      </c>
      <c r="U4536" t="str">
        <f>_xlfn.CONCAT(ROUND(Samples!$A4536, 0), ROUND(Samples!$B4536, 0))</f>
        <v>-12238</v>
      </c>
    </row>
    <row r="4537" spans="19:21" x14ac:dyDescent="0.25">
      <c r="S4537" t="str">
        <f>_xlfn.CONCAT(ROUND(Samples!$A4537, 0), ", ", ROUND(Samples!$B4537, 0))</f>
        <v>-122, 38</v>
      </c>
      <c r="U4537" t="str">
        <f>_xlfn.CONCAT(ROUND(Samples!$A4537, 0), ROUND(Samples!$B4537, 0))</f>
        <v>-12238</v>
      </c>
    </row>
    <row r="4538" spans="19:21" x14ac:dyDescent="0.25">
      <c r="S4538" t="str">
        <f>_xlfn.CONCAT(ROUND(Samples!$A4538, 0), ", ", ROUND(Samples!$B4538, 0))</f>
        <v>-122, 38</v>
      </c>
      <c r="U4538" t="str">
        <f>_xlfn.CONCAT(ROUND(Samples!$A4538, 0), ROUND(Samples!$B4538, 0))</f>
        <v>-12238</v>
      </c>
    </row>
    <row r="4539" spans="19:21" x14ac:dyDescent="0.25">
      <c r="S4539" t="str">
        <f>_xlfn.CONCAT(ROUND(Samples!$A4539, 0), ", ", ROUND(Samples!$B4539, 0))</f>
        <v>-122, 38</v>
      </c>
      <c r="U4539" t="str">
        <f>_xlfn.CONCAT(ROUND(Samples!$A4539, 0), ROUND(Samples!$B4539, 0))</f>
        <v>-12238</v>
      </c>
    </row>
    <row r="4540" spans="19:21" x14ac:dyDescent="0.25">
      <c r="S4540" t="str">
        <f>_xlfn.CONCAT(ROUND(Samples!$A4540, 0), ", ", ROUND(Samples!$B4540, 0))</f>
        <v>-122, 38</v>
      </c>
      <c r="U4540" t="str">
        <f>_xlfn.CONCAT(ROUND(Samples!$A4540, 0), ROUND(Samples!$B4540, 0))</f>
        <v>-12238</v>
      </c>
    </row>
    <row r="4541" spans="19:21" x14ac:dyDescent="0.25">
      <c r="S4541" t="str">
        <f>_xlfn.CONCAT(ROUND(Samples!$A4541, 0), ", ", ROUND(Samples!$B4541, 0))</f>
        <v>-122, 38</v>
      </c>
      <c r="U4541" t="str">
        <f>_xlfn.CONCAT(ROUND(Samples!$A4541, 0), ROUND(Samples!$B4541, 0))</f>
        <v>-12238</v>
      </c>
    </row>
    <row r="4542" spans="19:21" x14ac:dyDescent="0.25">
      <c r="S4542" t="str">
        <f>_xlfn.CONCAT(ROUND(Samples!$A4542, 0), ", ", ROUND(Samples!$B4542, 0))</f>
        <v>-122, 38</v>
      </c>
      <c r="U4542" t="str">
        <f>_xlfn.CONCAT(ROUND(Samples!$A4542, 0), ROUND(Samples!$B4542, 0))</f>
        <v>-12238</v>
      </c>
    </row>
    <row r="4543" spans="19:21" x14ac:dyDescent="0.25">
      <c r="S4543" t="str">
        <f>_xlfn.CONCAT(ROUND(Samples!$A4543, 0), ", ", ROUND(Samples!$B4543, 0))</f>
        <v>-122, 38</v>
      </c>
      <c r="U4543" t="str">
        <f>_xlfn.CONCAT(ROUND(Samples!$A4543, 0), ROUND(Samples!$B4543, 0))</f>
        <v>-12238</v>
      </c>
    </row>
    <row r="4544" spans="19:21" x14ac:dyDescent="0.25">
      <c r="S4544" t="str">
        <f>_xlfn.CONCAT(ROUND(Samples!$A4544, 0), ", ", ROUND(Samples!$B4544, 0))</f>
        <v>-122, 38</v>
      </c>
      <c r="U4544" t="str">
        <f>_xlfn.CONCAT(ROUND(Samples!$A4544, 0), ROUND(Samples!$B4544, 0))</f>
        <v>-12238</v>
      </c>
    </row>
    <row r="4545" spans="19:21" x14ac:dyDescent="0.25">
      <c r="S4545" t="str">
        <f>_xlfn.CONCAT(ROUND(Samples!$A4545, 0), ", ", ROUND(Samples!$B4545, 0))</f>
        <v>-122, 38</v>
      </c>
      <c r="U4545" t="str">
        <f>_xlfn.CONCAT(ROUND(Samples!$A4545, 0), ROUND(Samples!$B4545, 0))</f>
        <v>-12238</v>
      </c>
    </row>
    <row r="4546" spans="19:21" x14ac:dyDescent="0.25">
      <c r="S4546" t="str">
        <f>_xlfn.CONCAT(ROUND(Samples!$A4546, 0), ", ", ROUND(Samples!$B4546, 0))</f>
        <v>-122, 38</v>
      </c>
      <c r="U4546" t="str">
        <f>_xlfn.CONCAT(ROUND(Samples!$A4546, 0), ROUND(Samples!$B4546, 0))</f>
        <v>-12238</v>
      </c>
    </row>
    <row r="4547" spans="19:21" x14ac:dyDescent="0.25">
      <c r="S4547" t="str">
        <f>_xlfn.CONCAT(ROUND(Samples!$A4547, 0), ", ", ROUND(Samples!$B4547, 0))</f>
        <v>-122, 38</v>
      </c>
      <c r="U4547" t="str">
        <f>_xlfn.CONCAT(ROUND(Samples!$A4547, 0), ROUND(Samples!$B4547, 0))</f>
        <v>-12238</v>
      </c>
    </row>
    <row r="4548" spans="19:21" x14ac:dyDescent="0.25">
      <c r="S4548" t="str">
        <f>_xlfn.CONCAT(ROUND(Samples!$A4548, 0), ", ", ROUND(Samples!$B4548, 0))</f>
        <v>-122, 38</v>
      </c>
      <c r="U4548" t="str">
        <f>_xlfn.CONCAT(ROUND(Samples!$A4548, 0), ROUND(Samples!$B4548, 0))</f>
        <v>-12238</v>
      </c>
    </row>
    <row r="4549" spans="19:21" x14ac:dyDescent="0.25">
      <c r="S4549" t="str">
        <f>_xlfn.CONCAT(ROUND(Samples!$A4549, 0), ", ", ROUND(Samples!$B4549, 0))</f>
        <v>-122, 38</v>
      </c>
      <c r="U4549" t="str">
        <f>_xlfn.CONCAT(ROUND(Samples!$A4549, 0), ROUND(Samples!$B4549, 0))</f>
        <v>-12238</v>
      </c>
    </row>
    <row r="4550" spans="19:21" x14ac:dyDescent="0.25">
      <c r="S4550" t="str">
        <f>_xlfn.CONCAT(ROUND(Samples!$A4550, 0), ", ", ROUND(Samples!$B4550, 0))</f>
        <v>-122, 38</v>
      </c>
      <c r="U4550" t="str">
        <f>_xlfn.CONCAT(ROUND(Samples!$A4550, 0), ROUND(Samples!$B4550, 0))</f>
        <v>-12238</v>
      </c>
    </row>
    <row r="4551" spans="19:21" x14ac:dyDescent="0.25">
      <c r="S4551" t="str">
        <f>_xlfn.CONCAT(ROUND(Samples!$A4551, 0), ", ", ROUND(Samples!$B4551, 0))</f>
        <v>-122, 38</v>
      </c>
      <c r="U4551" t="str">
        <f>_xlfn.CONCAT(ROUND(Samples!$A4551, 0), ROUND(Samples!$B4551, 0))</f>
        <v>-12238</v>
      </c>
    </row>
    <row r="4552" spans="19:21" x14ac:dyDescent="0.25">
      <c r="S4552" t="str">
        <f>_xlfn.CONCAT(ROUND(Samples!$A4552, 0), ", ", ROUND(Samples!$B4552, 0))</f>
        <v>-122, 38</v>
      </c>
      <c r="U4552" t="str">
        <f>_xlfn.CONCAT(ROUND(Samples!$A4552, 0), ROUND(Samples!$B4552, 0))</f>
        <v>-12238</v>
      </c>
    </row>
    <row r="4553" spans="19:21" x14ac:dyDescent="0.25">
      <c r="S4553" t="str">
        <f>_xlfn.CONCAT(ROUND(Samples!$A4553, 0), ", ", ROUND(Samples!$B4553, 0))</f>
        <v>-122, 38</v>
      </c>
      <c r="U4553" t="str">
        <f>_xlfn.CONCAT(ROUND(Samples!$A4553, 0), ROUND(Samples!$B4553, 0))</f>
        <v>-12238</v>
      </c>
    </row>
    <row r="4554" spans="19:21" x14ac:dyDescent="0.25">
      <c r="S4554" t="str">
        <f>_xlfn.CONCAT(ROUND(Samples!$A4554, 0), ", ", ROUND(Samples!$B4554, 0))</f>
        <v>-122, 38</v>
      </c>
      <c r="U4554" t="str">
        <f>_xlfn.CONCAT(ROUND(Samples!$A4554, 0), ROUND(Samples!$B4554, 0))</f>
        <v>-12238</v>
      </c>
    </row>
    <row r="4555" spans="19:21" x14ac:dyDescent="0.25">
      <c r="S4555" t="str">
        <f>_xlfn.CONCAT(ROUND(Samples!$A4555, 0), ", ", ROUND(Samples!$B4555, 0))</f>
        <v>-122, 38</v>
      </c>
      <c r="U4555" t="str">
        <f>_xlfn.CONCAT(ROUND(Samples!$A4555, 0), ROUND(Samples!$B4555, 0))</f>
        <v>-12238</v>
      </c>
    </row>
    <row r="4556" spans="19:21" x14ac:dyDescent="0.25">
      <c r="S4556" t="str">
        <f>_xlfn.CONCAT(ROUND(Samples!$A4556, 0), ", ", ROUND(Samples!$B4556, 0))</f>
        <v>-122, 38</v>
      </c>
      <c r="U4556" t="str">
        <f>_xlfn.CONCAT(ROUND(Samples!$A4556, 0), ROUND(Samples!$B4556, 0))</f>
        <v>-12238</v>
      </c>
    </row>
    <row r="4557" spans="19:21" x14ac:dyDescent="0.25">
      <c r="S4557" t="str">
        <f>_xlfn.CONCAT(ROUND(Samples!$A4557, 0), ", ", ROUND(Samples!$B4557, 0))</f>
        <v>-122, 37</v>
      </c>
      <c r="U4557" t="str">
        <f>_xlfn.CONCAT(ROUND(Samples!$A4557, 0), ROUND(Samples!$B4557, 0))</f>
        <v>-12237</v>
      </c>
    </row>
    <row r="4558" spans="19:21" x14ac:dyDescent="0.25">
      <c r="S4558" t="str">
        <f>_xlfn.CONCAT(ROUND(Samples!$A4558, 0), ", ", ROUND(Samples!$B4558, 0))</f>
        <v>-122, 37</v>
      </c>
      <c r="U4558" t="str">
        <f>_xlfn.CONCAT(ROUND(Samples!$A4558, 0), ROUND(Samples!$B4558, 0))</f>
        <v>-12237</v>
      </c>
    </row>
    <row r="4559" spans="19:21" x14ac:dyDescent="0.25">
      <c r="S4559" t="str">
        <f>_xlfn.CONCAT(ROUND(Samples!$A4559, 0), ", ", ROUND(Samples!$B4559, 0))</f>
        <v>-122, 38</v>
      </c>
      <c r="U4559" t="str">
        <f>_xlfn.CONCAT(ROUND(Samples!$A4559, 0), ROUND(Samples!$B4559, 0))</f>
        <v>-12238</v>
      </c>
    </row>
    <row r="4560" spans="19:21" x14ac:dyDescent="0.25">
      <c r="S4560" t="str">
        <f>_xlfn.CONCAT(ROUND(Samples!$A4560, 0), ", ", ROUND(Samples!$B4560, 0))</f>
        <v>-122, 38</v>
      </c>
      <c r="U4560" t="str">
        <f>_xlfn.CONCAT(ROUND(Samples!$A4560, 0), ROUND(Samples!$B4560, 0))</f>
        <v>-12238</v>
      </c>
    </row>
    <row r="4561" spans="19:21" x14ac:dyDescent="0.25">
      <c r="S4561" t="str">
        <f>_xlfn.CONCAT(ROUND(Samples!$A4561, 0), ", ", ROUND(Samples!$B4561, 0))</f>
        <v>-122, 38</v>
      </c>
      <c r="U4561" t="str">
        <f>_xlfn.CONCAT(ROUND(Samples!$A4561, 0), ROUND(Samples!$B4561, 0))</f>
        <v>-12238</v>
      </c>
    </row>
    <row r="4562" spans="19:21" x14ac:dyDescent="0.25">
      <c r="S4562" t="str">
        <f>_xlfn.CONCAT(ROUND(Samples!$A4562, 0), ", ", ROUND(Samples!$B4562, 0))</f>
        <v>-122, 38</v>
      </c>
      <c r="U4562" t="str">
        <f>_xlfn.CONCAT(ROUND(Samples!$A4562, 0), ROUND(Samples!$B4562, 0))</f>
        <v>-12238</v>
      </c>
    </row>
    <row r="4563" spans="19:21" x14ac:dyDescent="0.25">
      <c r="S4563" t="str">
        <f>_xlfn.CONCAT(ROUND(Samples!$A4563, 0), ", ", ROUND(Samples!$B4563, 0))</f>
        <v>-122, 38</v>
      </c>
      <c r="U4563" t="str">
        <f>_xlfn.CONCAT(ROUND(Samples!$A4563, 0), ROUND(Samples!$B4563, 0))</f>
        <v>-12238</v>
      </c>
    </row>
    <row r="4564" spans="19:21" x14ac:dyDescent="0.25">
      <c r="S4564" t="str">
        <f>_xlfn.CONCAT(ROUND(Samples!$A4564, 0), ", ", ROUND(Samples!$B4564, 0))</f>
        <v>-122, 38</v>
      </c>
      <c r="U4564" t="str">
        <f>_xlfn.CONCAT(ROUND(Samples!$A4564, 0), ROUND(Samples!$B4564, 0))</f>
        <v>-12238</v>
      </c>
    </row>
    <row r="4565" spans="19:21" x14ac:dyDescent="0.25">
      <c r="S4565" t="str">
        <f>_xlfn.CONCAT(ROUND(Samples!$A4565, 0), ", ", ROUND(Samples!$B4565, 0))</f>
        <v>-122, 38</v>
      </c>
      <c r="U4565" t="str">
        <f>_xlfn.CONCAT(ROUND(Samples!$A4565, 0), ROUND(Samples!$B4565, 0))</f>
        <v>-12238</v>
      </c>
    </row>
    <row r="4566" spans="19:21" x14ac:dyDescent="0.25">
      <c r="S4566" t="str">
        <f>_xlfn.CONCAT(ROUND(Samples!$A4566, 0), ", ", ROUND(Samples!$B4566, 0))</f>
        <v>-122, 38</v>
      </c>
      <c r="U4566" t="str">
        <f>_xlfn.CONCAT(ROUND(Samples!$A4566, 0), ROUND(Samples!$B4566, 0))</f>
        <v>-12238</v>
      </c>
    </row>
    <row r="4567" spans="19:21" x14ac:dyDescent="0.25">
      <c r="S4567" t="str">
        <f>_xlfn.CONCAT(ROUND(Samples!$A4567, 0), ", ", ROUND(Samples!$B4567, 0))</f>
        <v>-122, 38</v>
      </c>
      <c r="U4567" t="str">
        <f>_xlfn.CONCAT(ROUND(Samples!$A4567, 0), ROUND(Samples!$B4567, 0))</f>
        <v>-12238</v>
      </c>
    </row>
    <row r="4568" spans="19:21" x14ac:dyDescent="0.25">
      <c r="S4568" t="str">
        <f>_xlfn.CONCAT(ROUND(Samples!$A4568, 0), ", ", ROUND(Samples!$B4568, 0))</f>
        <v>-122, 38</v>
      </c>
      <c r="U4568" t="str">
        <f>_xlfn.CONCAT(ROUND(Samples!$A4568, 0), ROUND(Samples!$B4568, 0))</f>
        <v>-12238</v>
      </c>
    </row>
    <row r="4569" spans="19:21" x14ac:dyDescent="0.25">
      <c r="S4569" t="str">
        <f>_xlfn.CONCAT(ROUND(Samples!$A4569, 0), ", ", ROUND(Samples!$B4569, 0))</f>
        <v>-122, 38</v>
      </c>
      <c r="U4569" t="str">
        <f>_xlfn.CONCAT(ROUND(Samples!$A4569, 0), ROUND(Samples!$B4569, 0))</f>
        <v>-12238</v>
      </c>
    </row>
    <row r="4570" spans="19:21" x14ac:dyDescent="0.25">
      <c r="S4570" t="str">
        <f>_xlfn.CONCAT(ROUND(Samples!$A4570, 0), ", ", ROUND(Samples!$B4570, 0))</f>
        <v>-122, 38</v>
      </c>
      <c r="U4570" t="str">
        <f>_xlfn.CONCAT(ROUND(Samples!$A4570, 0), ROUND(Samples!$B4570, 0))</f>
        <v>-12238</v>
      </c>
    </row>
    <row r="4571" spans="19:21" x14ac:dyDescent="0.25">
      <c r="S4571" t="str">
        <f>_xlfn.CONCAT(ROUND(Samples!$A4571, 0), ", ", ROUND(Samples!$B4571, 0))</f>
        <v>-122, 38</v>
      </c>
      <c r="U4571" t="str">
        <f>_xlfn.CONCAT(ROUND(Samples!$A4571, 0), ROUND(Samples!$B4571, 0))</f>
        <v>-12238</v>
      </c>
    </row>
    <row r="4572" spans="19:21" x14ac:dyDescent="0.25">
      <c r="S4572" t="str">
        <f>_xlfn.CONCAT(ROUND(Samples!$A4572, 0), ", ", ROUND(Samples!$B4572, 0))</f>
        <v>-122, 38</v>
      </c>
      <c r="U4572" t="str">
        <f>_xlfn.CONCAT(ROUND(Samples!$A4572, 0), ROUND(Samples!$B4572, 0))</f>
        <v>-12238</v>
      </c>
    </row>
    <row r="4573" spans="19:21" x14ac:dyDescent="0.25">
      <c r="S4573" t="str">
        <f>_xlfn.CONCAT(ROUND(Samples!$A4573, 0), ", ", ROUND(Samples!$B4573, 0))</f>
        <v>-122, 38</v>
      </c>
      <c r="U4573" t="str">
        <f>_xlfn.CONCAT(ROUND(Samples!$A4573, 0), ROUND(Samples!$B4573, 0))</f>
        <v>-12238</v>
      </c>
    </row>
    <row r="4574" spans="19:21" x14ac:dyDescent="0.25">
      <c r="S4574" t="str">
        <f>_xlfn.CONCAT(ROUND(Samples!$A4574, 0), ", ", ROUND(Samples!$B4574, 0))</f>
        <v>-122, 38</v>
      </c>
      <c r="U4574" t="str">
        <f>_xlfn.CONCAT(ROUND(Samples!$A4574, 0), ROUND(Samples!$B4574, 0))</f>
        <v>-12238</v>
      </c>
    </row>
    <row r="4575" spans="19:21" x14ac:dyDescent="0.25">
      <c r="S4575" t="str">
        <f>_xlfn.CONCAT(ROUND(Samples!$A4575, 0), ", ", ROUND(Samples!$B4575, 0))</f>
        <v>-122, 38</v>
      </c>
      <c r="U4575" t="str">
        <f>_xlfn.CONCAT(ROUND(Samples!$A4575, 0), ROUND(Samples!$B4575, 0))</f>
        <v>-12238</v>
      </c>
    </row>
    <row r="4576" spans="19:21" x14ac:dyDescent="0.25">
      <c r="S4576" t="str">
        <f>_xlfn.CONCAT(ROUND(Samples!$A4576, 0), ", ", ROUND(Samples!$B4576, 0))</f>
        <v>-122, 38</v>
      </c>
      <c r="U4576" t="str">
        <f>_xlfn.CONCAT(ROUND(Samples!$A4576, 0), ROUND(Samples!$B4576, 0))</f>
        <v>-12238</v>
      </c>
    </row>
    <row r="4577" spans="19:21" x14ac:dyDescent="0.25">
      <c r="S4577" t="str">
        <f>_xlfn.CONCAT(ROUND(Samples!$A4577, 0), ", ", ROUND(Samples!$B4577, 0))</f>
        <v>-122, 38</v>
      </c>
      <c r="U4577" t="str">
        <f>_xlfn.CONCAT(ROUND(Samples!$A4577, 0), ROUND(Samples!$B4577, 0))</f>
        <v>-12238</v>
      </c>
    </row>
    <row r="4578" spans="19:21" x14ac:dyDescent="0.25">
      <c r="S4578" t="str">
        <f>_xlfn.CONCAT(ROUND(Samples!$A4578, 0), ", ", ROUND(Samples!$B4578, 0))</f>
        <v>-122, 38</v>
      </c>
      <c r="U4578" t="str">
        <f>_xlfn.CONCAT(ROUND(Samples!$A4578, 0), ROUND(Samples!$B4578, 0))</f>
        <v>-12238</v>
      </c>
    </row>
    <row r="4579" spans="19:21" x14ac:dyDescent="0.25">
      <c r="S4579" t="str">
        <f>_xlfn.CONCAT(ROUND(Samples!$A4579, 0), ", ", ROUND(Samples!$B4579, 0))</f>
        <v>-122, 38</v>
      </c>
      <c r="U4579" t="str">
        <f>_xlfn.CONCAT(ROUND(Samples!$A4579, 0), ROUND(Samples!$B4579, 0))</f>
        <v>-12238</v>
      </c>
    </row>
    <row r="4580" spans="19:21" x14ac:dyDescent="0.25">
      <c r="S4580" t="str">
        <f>_xlfn.CONCAT(ROUND(Samples!$A4580, 0), ", ", ROUND(Samples!$B4580, 0))</f>
        <v>-122, 38</v>
      </c>
      <c r="U4580" t="str">
        <f>_xlfn.CONCAT(ROUND(Samples!$A4580, 0), ROUND(Samples!$B4580, 0))</f>
        <v>-12238</v>
      </c>
    </row>
    <row r="4581" spans="19:21" x14ac:dyDescent="0.25">
      <c r="S4581" t="str">
        <f>_xlfn.CONCAT(ROUND(Samples!$A4581, 0), ", ", ROUND(Samples!$B4581, 0))</f>
        <v>-122, 38</v>
      </c>
      <c r="U4581" t="str">
        <f>_xlfn.CONCAT(ROUND(Samples!$A4581, 0), ROUND(Samples!$B4581, 0))</f>
        <v>-12238</v>
      </c>
    </row>
    <row r="4582" spans="19:21" x14ac:dyDescent="0.25">
      <c r="S4582" t="str">
        <f>_xlfn.CONCAT(ROUND(Samples!$A4582, 0), ", ", ROUND(Samples!$B4582, 0))</f>
        <v>-122, 38</v>
      </c>
      <c r="U4582" t="str">
        <f>_xlfn.CONCAT(ROUND(Samples!$A4582, 0), ROUND(Samples!$B4582, 0))</f>
        <v>-12238</v>
      </c>
    </row>
    <row r="4583" spans="19:21" x14ac:dyDescent="0.25">
      <c r="S4583" t="str">
        <f>_xlfn.CONCAT(ROUND(Samples!$A4583, 0), ", ", ROUND(Samples!$B4583, 0))</f>
        <v>-122, 38</v>
      </c>
      <c r="U4583" t="str">
        <f>_xlfn.CONCAT(ROUND(Samples!$A4583, 0), ROUND(Samples!$B4583, 0))</f>
        <v>-12238</v>
      </c>
    </row>
    <row r="4584" spans="19:21" x14ac:dyDescent="0.25">
      <c r="S4584" t="str">
        <f>_xlfn.CONCAT(ROUND(Samples!$A4584, 0), ", ", ROUND(Samples!$B4584, 0))</f>
        <v>-122, 38</v>
      </c>
      <c r="U4584" t="str">
        <f>_xlfn.CONCAT(ROUND(Samples!$A4584, 0), ROUND(Samples!$B4584, 0))</f>
        <v>-12238</v>
      </c>
    </row>
    <row r="4585" spans="19:21" x14ac:dyDescent="0.25">
      <c r="S4585" t="str">
        <f>_xlfn.CONCAT(ROUND(Samples!$A4585, 0), ", ", ROUND(Samples!$B4585, 0))</f>
        <v>-122, 38</v>
      </c>
      <c r="U4585" t="str">
        <f>_xlfn.CONCAT(ROUND(Samples!$A4585, 0), ROUND(Samples!$B4585, 0))</f>
        <v>-12238</v>
      </c>
    </row>
    <row r="4586" spans="19:21" x14ac:dyDescent="0.25">
      <c r="S4586" t="str">
        <f>_xlfn.CONCAT(ROUND(Samples!$A4586, 0), ", ", ROUND(Samples!$B4586, 0))</f>
        <v>-122, 38</v>
      </c>
      <c r="U4586" t="str">
        <f>_xlfn.CONCAT(ROUND(Samples!$A4586, 0), ROUND(Samples!$B4586, 0))</f>
        <v>-12238</v>
      </c>
    </row>
    <row r="4587" spans="19:21" x14ac:dyDescent="0.25">
      <c r="S4587" t="str">
        <f>_xlfn.CONCAT(ROUND(Samples!$A4587, 0), ", ", ROUND(Samples!$B4587, 0))</f>
        <v>-122, 38</v>
      </c>
      <c r="U4587" t="str">
        <f>_xlfn.CONCAT(ROUND(Samples!$A4587, 0), ROUND(Samples!$B4587, 0))</f>
        <v>-12238</v>
      </c>
    </row>
    <row r="4588" spans="19:21" x14ac:dyDescent="0.25">
      <c r="S4588" t="str">
        <f>_xlfn.CONCAT(ROUND(Samples!$A4588, 0), ", ", ROUND(Samples!$B4588, 0))</f>
        <v>-122, 38</v>
      </c>
      <c r="U4588" t="str">
        <f>_xlfn.CONCAT(ROUND(Samples!$A4588, 0), ROUND(Samples!$B4588, 0))</f>
        <v>-12238</v>
      </c>
    </row>
    <row r="4589" spans="19:21" x14ac:dyDescent="0.25">
      <c r="S4589" t="str">
        <f>_xlfn.CONCAT(ROUND(Samples!$A4589, 0), ", ", ROUND(Samples!$B4589, 0))</f>
        <v>-122, 38</v>
      </c>
      <c r="U4589" t="str">
        <f>_xlfn.CONCAT(ROUND(Samples!$A4589, 0), ROUND(Samples!$B4589, 0))</f>
        <v>-12238</v>
      </c>
    </row>
    <row r="4590" spans="19:21" x14ac:dyDescent="0.25">
      <c r="S4590" t="str">
        <f>_xlfn.CONCAT(ROUND(Samples!$A4590, 0), ", ", ROUND(Samples!$B4590, 0))</f>
        <v>-122, 38</v>
      </c>
      <c r="U4590" t="str">
        <f>_xlfn.CONCAT(ROUND(Samples!$A4590, 0), ROUND(Samples!$B4590, 0))</f>
        <v>-12238</v>
      </c>
    </row>
    <row r="4591" spans="19:21" x14ac:dyDescent="0.25">
      <c r="S4591" t="str">
        <f>_xlfn.CONCAT(ROUND(Samples!$A4591, 0), ", ", ROUND(Samples!$B4591, 0))</f>
        <v>-122, 38</v>
      </c>
      <c r="U4591" t="str">
        <f>_xlfn.CONCAT(ROUND(Samples!$A4591, 0), ROUND(Samples!$B4591, 0))</f>
        <v>-12238</v>
      </c>
    </row>
    <row r="4592" spans="19:21" x14ac:dyDescent="0.25">
      <c r="S4592" t="str">
        <f>_xlfn.CONCAT(ROUND(Samples!$A4592, 0), ", ", ROUND(Samples!$B4592, 0))</f>
        <v>-122, 38</v>
      </c>
      <c r="U4592" t="str">
        <f>_xlfn.CONCAT(ROUND(Samples!$A4592, 0), ROUND(Samples!$B4592, 0))</f>
        <v>-12238</v>
      </c>
    </row>
    <row r="4593" spans="19:21" x14ac:dyDescent="0.25">
      <c r="S4593" t="str">
        <f>_xlfn.CONCAT(ROUND(Samples!$A4593, 0), ", ", ROUND(Samples!$B4593, 0))</f>
        <v>-122, 38</v>
      </c>
      <c r="U4593" t="str">
        <f>_xlfn.CONCAT(ROUND(Samples!$A4593, 0), ROUND(Samples!$B4593, 0))</f>
        <v>-12238</v>
      </c>
    </row>
    <row r="4594" spans="19:21" x14ac:dyDescent="0.25">
      <c r="S4594" t="str">
        <f>_xlfn.CONCAT(ROUND(Samples!$A4594, 0), ", ", ROUND(Samples!$B4594, 0))</f>
        <v>-122, 38</v>
      </c>
      <c r="U4594" t="str">
        <f>_xlfn.CONCAT(ROUND(Samples!$A4594, 0), ROUND(Samples!$B4594, 0))</f>
        <v>-12238</v>
      </c>
    </row>
    <row r="4595" spans="19:21" x14ac:dyDescent="0.25">
      <c r="S4595" t="str">
        <f>_xlfn.CONCAT(ROUND(Samples!$A4595, 0), ", ", ROUND(Samples!$B4595, 0))</f>
        <v>-122, 38</v>
      </c>
      <c r="U4595" t="str">
        <f>_xlfn.CONCAT(ROUND(Samples!$A4595, 0), ROUND(Samples!$B4595, 0))</f>
        <v>-12238</v>
      </c>
    </row>
    <row r="4596" spans="19:21" x14ac:dyDescent="0.25">
      <c r="S4596" t="str">
        <f>_xlfn.CONCAT(ROUND(Samples!$A4596, 0), ", ", ROUND(Samples!$B4596, 0))</f>
        <v>-122, 38</v>
      </c>
      <c r="U4596" t="str">
        <f>_xlfn.CONCAT(ROUND(Samples!$A4596, 0), ROUND(Samples!$B4596, 0))</f>
        <v>-12238</v>
      </c>
    </row>
    <row r="4597" spans="19:21" x14ac:dyDescent="0.25">
      <c r="S4597" t="str">
        <f>_xlfn.CONCAT(ROUND(Samples!$A4597, 0), ", ", ROUND(Samples!$B4597, 0))</f>
        <v>-122, 38</v>
      </c>
      <c r="U4597" t="str">
        <f>_xlfn.CONCAT(ROUND(Samples!$A4597, 0), ROUND(Samples!$B4597, 0))</f>
        <v>-12238</v>
      </c>
    </row>
    <row r="4598" spans="19:21" x14ac:dyDescent="0.25">
      <c r="S4598" t="str">
        <f>_xlfn.CONCAT(ROUND(Samples!$A4598, 0), ", ", ROUND(Samples!$B4598, 0))</f>
        <v>-122, 38</v>
      </c>
      <c r="U4598" t="str">
        <f>_xlfn.CONCAT(ROUND(Samples!$A4598, 0), ROUND(Samples!$B4598, 0))</f>
        <v>-12238</v>
      </c>
    </row>
    <row r="4599" spans="19:21" x14ac:dyDescent="0.25">
      <c r="S4599" t="str">
        <f>_xlfn.CONCAT(ROUND(Samples!$A4599, 0), ", ", ROUND(Samples!$B4599, 0))</f>
        <v>-122, 38</v>
      </c>
      <c r="U4599" t="str">
        <f>_xlfn.CONCAT(ROUND(Samples!$A4599, 0), ROUND(Samples!$B4599, 0))</f>
        <v>-12238</v>
      </c>
    </row>
    <row r="4600" spans="19:21" x14ac:dyDescent="0.25">
      <c r="S4600" t="str">
        <f>_xlfn.CONCAT(ROUND(Samples!$A4600, 0), ", ", ROUND(Samples!$B4600, 0))</f>
        <v>-122, 38</v>
      </c>
      <c r="U4600" t="str">
        <f>_xlfn.CONCAT(ROUND(Samples!$A4600, 0), ROUND(Samples!$B4600, 0))</f>
        <v>-12238</v>
      </c>
    </row>
    <row r="4601" spans="19:21" x14ac:dyDescent="0.25">
      <c r="S4601" t="str">
        <f>_xlfn.CONCAT(ROUND(Samples!$A4601, 0), ", ", ROUND(Samples!$B4601, 0))</f>
        <v>-122, 38</v>
      </c>
      <c r="U4601" t="str">
        <f>_xlfn.CONCAT(ROUND(Samples!$A4601, 0), ROUND(Samples!$B4601, 0))</f>
        <v>-12238</v>
      </c>
    </row>
    <row r="4602" spans="19:21" x14ac:dyDescent="0.25">
      <c r="S4602" t="str">
        <f>_xlfn.CONCAT(ROUND(Samples!$A4602, 0), ", ", ROUND(Samples!$B4602, 0))</f>
        <v>-122, 38</v>
      </c>
      <c r="U4602" t="str">
        <f>_xlfn.CONCAT(ROUND(Samples!$A4602, 0), ROUND(Samples!$B4602, 0))</f>
        <v>-12238</v>
      </c>
    </row>
    <row r="4603" spans="19:21" x14ac:dyDescent="0.25">
      <c r="S4603" t="str">
        <f>_xlfn.CONCAT(ROUND(Samples!$A4603, 0), ", ", ROUND(Samples!$B4603, 0))</f>
        <v>-122, 38</v>
      </c>
      <c r="U4603" t="str">
        <f>_xlfn.CONCAT(ROUND(Samples!$A4603, 0), ROUND(Samples!$B4603, 0))</f>
        <v>-12238</v>
      </c>
    </row>
    <row r="4604" spans="19:21" x14ac:dyDescent="0.25">
      <c r="S4604" t="str">
        <f>_xlfn.CONCAT(ROUND(Samples!$A4604, 0), ", ", ROUND(Samples!$B4604, 0))</f>
        <v>-122, 38</v>
      </c>
      <c r="U4604" t="str">
        <f>_xlfn.CONCAT(ROUND(Samples!$A4604, 0), ROUND(Samples!$B4604, 0))</f>
        <v>-12238</v>
      </c>
    </row>
    <row r="4605" spans="19:21" x14ac:dyDescent="0.25">
      <c r="S4605" t="str">
        <f>_xlfn.CONCAT(ROUND(Samples!$A4605, 0), ", ", ROUND(Samples!$B4605, 0))</f>
        <v>-122, 38</v>
      </c>
      <c r="U4605" t="str">
        <f>_xlfn.CONCAT(ROUND(Samples!$A4605, 0), ROUND(Samples!$B4605, 0))</f>
        <v>-12238</v>
      </c>
    </row>
    <row r="4606" spans="19:21" x14ac:dyDescent="0.25">
      <c r="S4606" t="str">
        <f>_xlfn.CONCAT(ROUND(Samples!$A4606, 0), ", ", ROUND(Samples!$B4606, 0))</f>
        <v>-122, 38</v>
      </c>
      <c r="U4606" t="str">
        <f>_xlfn.CONCAT(ROUND(Samples!$A4606, 0), ROUND(Samples!$B4606, 0))</f>
        <v>-12238</v>
      </c>
    </row>
    <row r="4607" spans="19:21" x14ac:dyDescent="0.25">
      <c r="S4607" t="str">
        <f>_xlfn.CONCAT(ROUND(Samples!$A4607, 0), ", ", ROUND(Samples!$B4607, 0))</f>
        <v>-122, 38</v>
      </c>
      <c r="U4607" t="str">
        <f>_xlfn.CONCAT(ROUND(Samples!$A4607, 0), ROUND(Samples!$B4607, 0))</f>
        <v>-12238</v>
      </c>
    </row>
    <row r="4608" spans="19:21" x14ac:dyDescent="0.25">
      <c r="S4608" t="str">
        <f>_xlfn.CONCAT(ROUND(Samples!$A4608, 0), ", ", ROUND(Samples!$B4608, 0))</f>
        <v>-122, 38</v>
      </c>
      <c r="U4608" t="str">
        <f>_xlfn.CONCAT(ROUND(Samples!$A4608, 0), ROUND(Samples!$B4608, 0))</f>
        <v>-12238</v>
      </c>
    </row>
    <row r="4609" spans="19:21" x14ac:dyDescent="0.25">
      <c r="S4609" t="str">
        <f>_xlfn.CONCAT(ROUND(Samples!$A4609, 0), ", ", ROUND(Samples!$B4609, 0))</f>
        <v>-122, 40</v>
      </c>
      <c r="U4609" t="str">
        <f>_xlfn.CONCAT(ROUND(Samples!$A4609, 0), ROUND(Samples!$B4609, 0))</f>
        <v>-12240</v>
      </c>
    </row>
    <row r="4610" spans="19:21" x14ac:dyDescent="0.25">
      <c r="S4610" t="str">
        <f>_xlfn.CONCAT(ROUND(Samples!$A4610, 0), ", ", ROUND(Samples!$B4610, 0))</f>
        <v>-121, 40</v>
      </c>
      <c r="U4610" t="str">
        <f>_xlfn.CONCAT(ROUND(Samples!$A4610, 0), ROUND(Samples!$B4610, 0))</f>
        <v>-12140</v>
      </c>
    </row>
    <row r="4611" spans="19:21" x14ac:dyDescent="0.25">
      <c r="S4611" t="str">
        <f>_xlfn.CONCAT(ROUND(Samples!$A4611, 0), ", ", ROUND(Samples!$B4611, 0))</f>
        <v>-121, 40</v>
      </c>
      <c r="U4611" t="str">
        <f>_xlfn.CONCAT(ROUND(Samples!$A4611, 0), ROUND(Samples!$B4611, 0))</f>
        <v>-12140</v>
      </c>
    </row>
    <row r="4612" spans="19:21" x14ac:dyDescent="0.25">
      <c r="S4612" t="str">
        <f>_xlfn.CONCAT(ROUND(Samples!$A4612, 0), ", ", ROUND(Samples!$B4612, 0))</f>
        <v>-121, 40</v>
      </c>
      <c r="U4612" t="str">
        <f>_xlfn.CONCAT(ROUND(Samples!$A4612, 0), ROUND(Samples!$B4612, 0))</f>
        <v>-12140</v>
      </c>
    </row>
    <row r="4613" spans="19:21" x14ac:dyDescent="0.25">
      <c r="S4613" t="str">
        <f>_xlfn.CONCAT(ROUND(Samples!$A4613, 0), ", ", ROUND(Samples!$B4613, 0))</f>
        <v>-121, 40</v>
      </c>
      <c r="U4613" t="str">
        <f>_xlfn.CONCAT(ROUND(Samples!$A4613, 0), ROUND(Samples!$B4613, 0))</f>
        <v>-12140</v>
      </c>
    </row>
    <row r="4614" spans="19:21" x14ac:dyDescent="0.25">
      <c r="S4614" t="str">
        <f>_xlfn.CONCAT(ROUND(Samples!$A4614, 0), ", ", ROUND(Samples!$B4614, 0))</f>
        <v>-121, 40</v>
      </c>
      <c r="U4614" t="str">
        <f>_xlfn.CONCAT(ROUND(Samples!$A4614, 0), ROUND(Samples!$B4614, 0))</f>
        <v>-12140</v>
      </c>
    </row>
    <row r="4615" spans="19:21" x14ac:dyDescent="0.25">
      <c r="S4615" t="str">
        <f>_xlfn.CONCAT(ROUND(Samples!$A4615, 0), ", ", ROUND(Samples!$B4615, 0))</f>
        <v>-122, 40</v>
      </c>
      <c r="U4615" t="str">
        <f>_xlfn.CONCAT(ROUND(Samples!$A4615, 0), ROUND(Samples!$B4615, 0))</f>
        <v>-12240</v>
      </c>
    </row>
    <row r="4616" spans="19:21" x14ac:dyDescent="0.25">
      <c r="S4616" t="str">
        <f>_xlfn.CONCAT(ROUND(Samples!$A4616, 0), ", ", ROUND(Samples!$B4616, 0))</f>
        <v>-122, 40</v>
      </c>
      <c r="U4616" t="str">
        <f>_xlfn.CONCAT(ROUND(Samples!$A4616, 0), ROUND(Samples!$B4616, 0))</f>
        <v>-12240</v>
      </c>
    </row>
    <row r="4617" spans="19:21" x14ac:dyDescent="0.25">
      <c r="S4617" t="str">
        <f>_xlfn.CONCAT(ROUND(Samples!$A4617, 0), ", ", ROUND(Samples!$B4617, 0))</f>
        <v>-122, 40</v>
      </c>
      <c r="U4617" t="str">
        <f>_xlfn.CONCAT(ROUND(Samples!$A4617, 0), ROUND(Samples!$B4617, 0))</f>
        <v>-12240</v>
      </c>
    </row>
    <row r="4618" spans="19:21" x14ac:dyDescent="0.25">
      <c r="S4618" t="str">
        <f>_xlfn.CONCAT(ROUND(Samples!$A4618, 0), ", ", ROUND(Samples!$B4618, 0))</f>
        <v>-122, 40</v>
      </c>
      <c r="U4618" t="str">
        <f>_xlfn.CONCAT(ROUND(Samples!$A4618, 0), ROUND(Samples!$B4618, 0))</f>
        <v>-12240</v>
      </c>
    </row>
    <row r="4619" spans="19:21" x14ac:dyDescent="0.25">
      <c r="S4619" t="str">
        <f>_xlfn.CONCAT(ROUND(Samples!$A4619, 0), ", ", ROUND(Samples!$B4619, 0))</f>
        <v>-122, 40</v>
      </c>
      <c r="U4619" t="str">
        <f>_xlfn.CONCAT(ROUND(Samples!$A4619, 0), ROUND(Samples!$B4619, 0))</f>
        <v>-12240</v>
      </c>
    </row>
    <row r="4620" spans="19:21" x14ac:dyDescent="0.25">
      <c r="S4620" t="str">
        <f>_xlfn.CONCAT(ROUND(Samples!$A4620, 0), ", ", ROUND(Samples!$B4620, 0))</f>
        <v>-121, 40</v>
      </c>
      <c r="U4620" t="str">
        <f>_xlfn.CONCAT(ROUND(Samples!$A4620, 0), ROUND(Samples!$B4620, 0))</f>
        <v>-12140</v>
      </c>
    </row>
    <row r="4621" spans="19:21" x14ac:dyDescent="0.25">
      <c r="S4621" t="str">
        <f>_xlfn.CONCAT(ROUND(Samples!$A4621, 0), ", ", ROUND(Samples!$B4621, 0))</f>
        <v>-121, 40</v>
      </c>
      <c r="U4621" t="str">
        <f>_xlfn.CONCAT(ROUND(Samples!$A4621, 0), ROUND(Samples!$B4621, 0))</f>
        <v>-12140</v>
      </c>
    </row>
    <row r="4622" spans="19:21" x14ac:dyDescent="0.25">
      <c r="S4622" t="str">
        <f>_xlfn.CONCAT(ROUND(Samples!$A4622, 0), ", ", ROUND(Samples!$B4622, 0))</f>
        <v>-121, 40</v>
      </c>
      <c r="U4622" t="str">
        <f>_xlfn.CONCAT(ROUND(Samples!$A4622, 0), ROUND(Samples!$B4622, 0))</f>
        <v>-12140</v>
      </c>
    </row>
    <row r="4623" spans="19:21" x14ac:dyDescent="0.25">
      <c r="S4623" t="str">
        <f>_xlfn.CONCAT(ROUND(Samples!$A4623, 0), ", ", ROUND(Samples!$B4623, 0))</f>
        <v>-121, 40</v>
      </c>
      <c r="U4623" t="str">
        <f>_xlfn.CONCAT(ROUND(Samples!$A4623, 0), ROUND(Samples!$B4623, 0))</f>
        <v>-12140</v>
      </c>
    </row>
    <row r="4624" spans="19:21" x14ac:dyDescent="0.25">
      <c r="S4624" t="str">
        <f>_xlfn.CONCAT(ROUND(Samples!$A4624, 0), ", ", ROUND(Samples!$B4624, 0))</f>
        <v>-121, 40</v>
      </c>
      <c r="U4624" t="str">
        <f>_xlfn.CONCAT(ROUND(Samples!$A4624, 0), ROUND(Samples!$B4624, 0))</f>
        <v>-12140</v>
      </c>
    </row>
    <row r="4625" spans="19:21" x14ac:dyDescent="0.25">
      <c r="S4625" t="str">
        <f>_xlfn.CONCAT(ROUND(Samples!$A4625, 0), ", ", ROUND(Samples!$B4625, 0))</f>
        <v>-121, 40</v>
      </c>
      <c r="U4625" t="str">
        <f>_xlfn.CONCAT(ROUND(Samples!$A4625, 0), ROUND(Samples!$B4625, 0))</f>
        <v>-12140</v>
      </c>
    </row>
    <row r="4626" spans="19:21" x14ac:dyDescent="0.25">
      <c r="S4626" t="str">
        <f>_xlfn.CONCAT(ROUND(Samples!$A4626, 0), ", ", ROUND(Samples!$B4626, 0))</f>
        <v>-121, 40</v>
      </c>
      <c r="U4626" t="str">
        <f>_xlfn.CONCAT(ROUND(Samples!$A4626, 0), ROUND(Samples!$B4626, 0))</f>
        <v>-12140</v>
      </c>
    </row>
    <row r="4627" spans="19:21" x14ac:dyDescent="0.25">
      <c r="S4627" t="str">
        <f>_xlfn.CONCAT(ROUND(Samples!$A4627, 0), ", ", ROUND(Samples!$B4627, 0))</f>
        <v>-121, 40</v>
      </c>
      <c r="U4627" t="str">
        <f>_xlfn.CONCAT(ROUND(Samples!$A4627, 0), ROUND(Samples!$B4627, 0))</f>
        <v>-12140</v>
      </c>
    </row>
    <row r="4628" spans="19:21" x14ac:dyDescent="0.25">
      <c r="S4628" t="str">
        <f>_xlfn.CONCAT(ROUND(Samples!$A4628, 0), ", ", ROUND(Samples!$B4628, 0))</f>
        <v>-121, 40</v>
      </c>
      <c r="U4628" t="str">
        <f>_xlfn.CONCAT(ROUND(Samples!$A4628, 0), ROUND(Samples!$B4628, 0))</f>
        <v>-12140</v>
      </c>
    </row>
    <row r="4629" spans="19:21" x14ac:dyDescent="0.25">
      <c r="S4629" t="str">
        <f>_xlfn.CONCAT(ROUND(Samples!$A4629, 0), ", ", ROUND(Samples!$B4629, 0))</f>
        <v>-121, 40</v>
      </c>
      <c r="U4629" t="str">
        <f>_xlfn.CONCAT(ROUND(Samples!$A4629, 0), ROUND(Samples!$B4629, 0))</f>
        <v>-12140</v>
      </c>
    </row>
    <row r="4630" spans="19:21" x14ac:dyDescent="0.25">
      <c r="S4630" t="str">
        <f>_xlfn.CONCAT(ROUND(Samples!$A4630, 0), ", ", ROUND(Samples!$B4630, 0))</f>
        <v>-121, 40</v>
      </c>
      <c r="U4630" t="str">
        <f>_xlfn.CONCAT(ROUND(Samples!$A4630, 0), ROUND(Samples!$B4630, 0))</f>
        <v>-12140</v>
      </c>
    </row>
    <row r="4631" spans="19:21" x14ac:dyDescent="0.25">
      <c r="S4631" t="str">
        <f>_xlfn.CONCAT(ROUND(Samples!$A4631, 0), ", ", ROUND(Samples!$B4631, 0))</f>
        <v>-121, 40</v>
      </c>
      <c r="U4631" t="str">
        <f>_xlfn.CONCAT(ROUND(Samples!$A4631, 0), ROUND(Samples!$B4631, 0))</f>
        <v>-12140</v>
      </c>
    </row>
    <row r="4632" spans="19:21" x14ac:dyDescent="0.25">
      <c r="S4632" t="str">
        <f>_xlfn.CONCAT(ROUND(Samples!$A4632, 0), ", ", ROUND(Samples!$B4632, 0))</f>
        <v>-122, 40</v>
      </c>
      <c r="U4632" t="str">
        <f>_xlfn.CONCAT(ROUND(Samples!$A4632, 0), ROUND(Samples!$B4632, 0))</f>
        <v>-12240</v>
      </c>
    </row>
    <row r="4633" spans="19:21" x14ac:dyDescent="0.25">
      <c r="S4633" t="str">
        <f>_xlfn.CONCAT(ROUND(Samples!$A4633, 0), ", ", ROUND(Samples!$B4633, 0))</f>
        <v>-122, 40</v>
      </c>
      <c r="U4633" t="str">
        <f>_xlfn.CONCAT(ROUND(Samples!$A4633, 0), ROUND(Samples!$B4633, 0))</f>
        <v>-12240</v>
      </c>
    </row>
    <row r="4634" spans="19:21" x14ac:dyDescent="0.25">
      <c r="S4634" t="str">
        <f>_xlfn.CONCAT(ROUND(Samples!$A4634, 0), ", ", ROUND(Samples!$B4634, 0))</f>
        <v>-122, 40</v>
      </c>
      <c r="U4634" t="str">
        <f>_xlfn.CONCAT(ROUND(Samples!$A4634, 0), ROUND(Samples!$B4634, 0))</f>
        <v>-12240</v>
      </c>
    </row>
    <row r="4635" spans="19:21" x14ac:dyDescent="0.25">
      <c r="S4635" t="str">
        <f>_xlfn.CONCAT(ROUND(Samples!$A4635, 0), ", ", ROUND(Samples!$B4635, 0))</f>
        <v>-122, 40</v>
      </c>
      <c r="U4635" t="str">
        <f>_xlfn.CONCAT(ROUND(Samples!$A4635, 0), ROUND(Samples!$B4635, 0))</f>
        <v>-12240</v>
      </c>
    </row>
    <row r="4636" spans="19:21" x14ac:dyDescent="0.25">
      <c r="S4636" t="str">
        <f>_xlfn.CONCAT(ROUND(Samples!$A4636, 0), ", ", ROUND(Samples!$B4636, 0))</f>
        <v>-122, 40</v>
      </c>
      <c r="U4636" t="str">
        <f>_xlfn.CONCAT(ROUND(Samples!$A4636, 0), ROUND(Samples!$B4636, 0))</f>
        <v>-12240</v>
      </c>
    </row>
    <row r="4637" spans="19:21" x14ac:dyDescent="0.25">
      <c r="S4637" t="str">
        <f>_xlfn.CONCAT(ROUND(Samples!$A4637, 0), ", ", ROUND(Samples!$B4637, 0))</f>
        <v>-122, 40</v>
      </c>
      <c r="U4637" t="str">
        <f>_xlfn.CONCAT(ROUND(Samples!$A4637, 0), ROUND(Samples!$B4637, 0))</f>
        <v>-12240</v>
      </c>
    </row>
    <row r="4638" spans="19:21" x14ac:dyDescent="0.25">
      <c r="S4638" t="str">
        <f>_xlfn.CONCAT(ROUND(Samples!$A4638, 0), ", ", ROUND(Samples!$B4638, 0))</f>
        <v>-122, 40</v>
      </c>
      <c r="U4638" t="str">
        <f>_xlfn.CONCAT(ROUND(Samples!$A4638, 0), ROUND(Samples!$B4638, 0))</f>
        <v>-12240</v>
      </c>
    </row>
    <row r="4639" spans="19:21" x14ac:dyDescent="0.25">
      <c r="S4639" t="str">
        <f>_xlfn.CONCAT(ROUND(Samples!$A4639, 0), ", ", ROUND(Samples!$B4639, 0))</f>
        <v>-122, 40</v>
      </c>
      <c r="U4639" t="str">
        <f>_xlfn.CONCAT(ROUND(Samples!$A4639, 0), ROUND(Samples!$B4639, 0))</f>
        <v>-12240</v>
      </c>
    </row>
    <row r="4640" spans="19:21" x14ac:dyDescent="0.25">
      <c r="S4640" t="str">
        <f>_xlfn.CONCAT(ROUND(Samples!$A4640, 0), ", ", ROUND(Samples!$B4640, 0))</f>
        <v>-122, 40</v>
      </c>
      <c r="U4640" t="str">
        <f>_xlfn.CONCAT(ROUND(Samples!$A4640, 0), ROUND(Samples!$B4640, 0))</f>
        <v>-12240</v>
      </c>
    </row>
    <row r="4641" spans="19:21" x14ac:dyDescent="0.25">
      <c r="S4641" t="str">
        <f>_xlfn.CONCAT(ROUND(Samples!$A4641, 0), ", ", ROUND(Samples!$B4641, 0))</f>
        <v>-122, 40</v>
      </c>
      <c r="U4641" t="str">
        <f>_xlfn.CONCAT(ROUND(Samples!$A4641, 0), ROUND(Samples!$B4641, 0))</f>
        <v>-12240</v>
      </c>
    </row>
    <row r="4642" spans="19:21" x14ac:dyDescent="0.25">
      <c r="S4642" t="str">
        <f>_xlfn.CONCAT(ROUND(Samples!$A4642, 0), ", ", ROUND(Samples!$B4642, 0))</f>
        <v>-122, 40</v>
      </c>
      <c r="U4642" t="str">
        <f>_xlfn.CONCAT(ROUND(Samples!$A4642, 0), ROUND(Samples!$B4642, 0))</f>
        <v>-12240</v>
      </c>
    </row>
    <row r="4643" spans="19:21" x14ac:dyDescent="0.25">
      <c r="S4643" t="str">
        <f>_xlfn.CONCAT(ROUND(Samples!$A4643, 0), ", ", ROUND(Samples!$B4643, 0))</f>
        <v>-122, 40</v>
      </c>
      <c r="U4643" t="str">
        <f>_xlfn.CONCAT(ROUND(Samples!$A4643, 0), ROUND(Samples!$B4643, 0))</f>
        <v>-12240</v>
      </c>
    </row>
    <row r="4644" spans="19:21" x14ac:dyDescent="0.25">
      <c r="S4644" t="str">
        <f>_xlfn.CONCAT(ROUND(Samples!$A4644, 0), ", ", ROUND(Samples!$B4644, 0))</f>
        <v>-122, 40</v>
      </c>
      <c r="U4644" t="str">
        <f>_xlfn.CONCAT(ROUND(Samples!$A4644, 0), ROUND(Samples!$B4644, 0))</f>
        <v>-12240</v>
      </c>
    </row>
    <row r="4645" spans="19:21" x14ac:dyDescent="0.25">
      <c r="S4645" t="str">
        <f>_xlfn.CONCAT(ROUND(Samples!$A4645, 0), ", ", ROUND(Samples!$B4645, 0))</f>
        <v>-122, 40</v>
      </c>
      <c r="U4645" t="str">
        <f>_xlfn.CONCAT(ROUND(Samples!$A4645, 0), ROUND(Samples!$B4645, 0))</f>
        <v>-12240</v>
      </c>
    </row>
    <row r="4646" spans="19:21" x14ac:dyDescent="0.25">
      <c r="S4646" t="str">
        <f>_xlfn.CONCAT(ROUND(Samples!$A4646, 0), ", ", ROUND(Samples!$B4646, 0))</f>
        <v>-122, 40</v>
      </c>
      <c r="U4646" t="str">
        <f>_xlfn.CONCAT(ROUND(Samples!$A4646, 0), ROUND(Samples!$B4646, 0))</f>
        <v>-12240</v>
      </c>
    </row>
    <row r="4647" spans="19:21" x14ac:dyDescent="0.25">
      <c r="S4647" t="str">
        <f>_xlfn.CONCAT(ROUND(Samples!$A4647, 0), ", ", ROUND(Samples!$B4647, 0))</f>
        <v>-122, 40</v>
      </c>
      <c r="U4647" t="str">
        <f>_xlfn.CONCAT(ROUND(Samples!$A4647, 0), ROUND(Samples!$B4647, 0))</f>
        <v>-12240</v>
      </c>
    </row>
    <row r="4648" spans="19:21" x14ac:dyDescent="0.25">
      <c r="S4648" t="str">
        <f>_xlfn.CONCAT(ROUND(Samples!$A4648, 0), ", ", ROUND(Samples!$B4648, 0))</f>
        <v>-122, 40</v>
      </c>
      <c r="U4648" t="str">
        <f>_xlfn.CONCAT(ROUND(Samples!$A4648, 0), ROUND(Samples!$B4648, 0))</f>
        <v>-12240</v>
      </c>
    </row>
    <row r="4649" spans="19:21" x14ac:dyDescent="0.25">
      <c r="S4649" t="str">
        <f>_xlfn.CONCAT(ROUND(Samples!$A4649, 0), ", ", ROUND(Samples!$B4649, 0))</f>
        <v>-122, 40</v>
      </c>
      <c r="U4649" t="str">
        <f>_xlfn.CONCAT(ROUND(Samples!$A4649, 0), ROUND(Samples!$B4649, 0))</f>
        <v>-12240</v>
      </c>
    </row>
    <row r="4650" spans="19:21" x14ac:dyDescent="0.25">
      <c r="S4650" t="str">
        <f>_xlfn.CONCAT(ROUND(Samples!$A4650, 0), ", ", ROUND(Samples!$B4650, 0))</f>
        <v>-122, 40</v>
      </c>
      <c r="U4650" t="str">
        <f>_xlfn.CONCAT(ROUND(Samples!$A4650, 0), ROUND(Samples!$B4650, 0))</f>
        <v>-12240</v>
      </c>
    </row>
    <row r="4651" spans="19:21" x14ac:dyDescent="0.25">
      <c r="S4651" t="str">
        <f>_xlfn.CONCAT(ROUND(Samples!$A4651, 0), ", ", ROUND(Samples!$B4651, 0))</f>
        <v>-122, 40</v>
      </c>
      <c r="U4651" t="str">
        <f>_xlfn.CONCAT(ROUND(Samples!$A4651, 0), ROUND(Samples!$B4651, 0))</f>
        <v>-12240</v>
      </c>
    </row>
    <row r="4652" spans="19:21" x14ac:dyDescent="0.25">
      <c r="S4652" t="str">
        <f>_xlfn.CONCAT(ROUND(Samples!$A4652, 0), ", ", ROUND(Samples!$B4652, 0))</f>
        <v>-122, 40</v>
      </c>
      <c r="U4652" t="str">
        <f>_xlfn.CONCAT(ROUND(Samples!$A4652, 0), ROUND(Samples!$B4652, 0))</f>
        <v>-12240</v>
      </c>
    </row>
    <row r="4653" spans="19:21" x14ac:dyDescent="0.25">
      <c r="S4653" t="str">
        <f>_xlfn.CONCAT(ROUND(Samples!$A4653, 0), ", ", ROUND(Samples!$B4653, 0))</f>
        <v>-122, 40</v>
      </c>
      <c r="U4653" t="str">
        <f>_xlfn.CONCAT(ROUND(Samples!$A4653, 0), ROUND(Samples!$B4653, 0))</f>
        <v>-12240</v>
      </c>
    </row>
    <row r="4654" spans="19:21" x14ac:dyDescent="0.25">
      <c r="S4654" t="str">
        <f>_xlfn.CONCAT(ROUND(Samples!$A4654, 0), ", ", ROUND(Samples!$B4654, 0))</f>
        <v>-122, 40</v>
      </c>
      <c r="U4654" t="str">
        <f>_xlfn.CONCAT(ROUND(Samples!$A4654, 0), ROUND(Samples!$B4654, 0))</f>
        <v>-12240</v>
      </c>
    </row>
    <row r="4655" spans="19:21" x14ac:dyDescent="0.25">
      <c r="S4655" t="str">
        <f>_xlfn.CONCAT(ROUND(Samples!$A4655, 0), ", ", ROUND(Samples!$B4655, 0))</f>
        <v>-122, 40</v>
      </c>
      <c r="U4655" t="str">
        <f>_xlfn.CONCAT(ROUND(Samples!$A4655, 0), ROUND(Samples!$B4655, 0))</f>
        <v>-12240</v>
      </c>
    </row>
    <row r="4656" spans="19:21" x14ac:dyDescent="0.25">
      <c r="S4656" t="str">
        <f>_xlfn.CONCAT(ROUND(Samples!$A4656, 0), ", ", ROUND(Samples!$B4656, 0))</f>
        <v>-122, 40</v>
      </c>
      <c r="U4656" t="str">
        <f>_xlfn.CONCAT(ROUND(Samples!$A4656, 0), ROUND(Samples!$B4656, 0))</f>
        <v>-12240</v>
      </c>
    </row>
    <row r="4657" spans="19:21" x14ac:dyDescent="0.25">
      <c r="S4657" t="str">
        <f>_xlfn.CONCAT(ROUND(Samples!$A4657, 0), ", ", ROUND(Samples!$B4657, 0))</f>
        <v>-122, 40</v>
      </c>
      <c r="U4657" t="str">
        <f>_xlfn.CONCAT(ROUND(Samples!$A4657, 0), ROUND(Samples!$B4657, 0))</f>
        <v>-12240</v>
      </c>
    </row>
    <row r="4658" spans="19:21" x14ac:dyDescent="0.25">
      <c r="S4658" t="str">
        <f>_xlfn.CONCAT(ROUND(Samples!$A4658, 0), ", ", ROUND(Samples!$B4658, 0))</f>
        <v>-122, 40</v>
      </c>
      <c r="U4658" t="str">
        <f>_xlfn.CONCAT(ROUND(Samples!$A4658, 0), ROUND(Samples!$B4658, 0))</f>
        <v>-12240</v>
      </c>
    </row>
    <row r="4659" spans="19:21" x14ac:dyDescent="0.25">
      <c r="S4659" t="str">
        <f>_xlfn.CONCAT(ROUND(Samples!$A4659, 0), ", ", ROUND(Samples!$B4659, 0))</f>
        <v>-122, 40</v>
      </c>
      <c r="U4659" t="str">
        <f>_xlfn.CONCAT(ROUND(Samples!$A4659, 0), ROUND(Samples!$B4659, 0))</f>
        <v>-12240</v>
      </c>
    </row>
    <row r="4660" spans="19:21" x14ac:dyDescent="0.25">
      <c r="S4660" t="str">
        <f>_xlfn.CONCAT(ROUND(Samples!$A4660, 0), ", ", ROUND(Samples!$B4660, 0))</f>
        <v>-122, 40</v>
      </c>
      <c r="U4660" t="str">
        <f>_xlfn.CONCAT(ROUND(Samples!$A4660, 0), ROUND(Samples!$B4660, 0))</f>
        <v>-12240</v>
      </c>
    </row>
    <row r="4661" spans="19:21" x14ac:dyDescent="0.25">
      <c r="S4661" t="str">
        <f>_xlfn.CONCAT(ROUND(Samples!$A4661, 0), ", ", ROUND(Samples!$B4661, 0))</f>
        <v>-121, 40</v>
      </c>
      <c r="U4661" t="str">
        <f>_xlfn.CONCAT(ROUND(Samples!$A4661, 0), ROUND(Samples!$B4661, 0))</f>
        <v>-12140</v>
      </c>
    </row>
    <row r="4662" spans="19:21" x14ac:dyDescent="0.25">
      <c r="S4662" t="str">
        <f>_xlfn.CONCAT(ROUND(Samples!$A4662, 0), ", ", ROUND(Samples!$B4662, 0))</f>
        <v>-121, 40</v>
      </c>
      <c r="U4662" t="str">
        <f>_xlfn.CONCAT(ROUND(Samples!$A4662, 0), ROUND(Samples!$B4662, 0))</f>
        <v>-12140</v>
      </c>
    </row>
    <row r="4663" spans="19:21" x14ac:dyDescent="0.25">
      <c r="S4663" t="str">
        <f>_xlfn.CONCAT(ROUND(Samples!$A4663, 0), ", ", ROUND(Samples!$B4663, 0))</f>
        <v>-121, 40</v>
      </c>
      <c r="U4663" t="str">
        <f>_xlfn.CONCAT(ROUND(Samples!$A4663, 0), ROUND(Samples!$B4663, 0))</f>
        <v>-12140</v>
      </c>
    </row>
    <row r="4664" spans="19:21" x14ac:dyDescent="0.25">
      <c r="S4664" t="str">
        <f>_xlfn.CONCAT(ROUND(Samples!$A4664, 0), ", ", ROUND(Samples!$B4664, 0))</f>
        <v>-121, 40</v>
      </c>
      <c r="U4664" t="str">
        <f>_xlfn.CONCAT(ROUND(Samples!$A4664, 0), ROUND(Samples!$B4664, 0))</f>
        <v>-12140</v>
      </c>
    </row>
    <row r="4665" spans="19:21" x14ac:dyDescent="0.25">
      <c r="S4665" t="str">
        <f>_xlfn.CONCAT(ROUND(Samples!$A4665, 0), ", ", ROUND(Samples!$B4665, 0))</f>
        <v>-121, 40</v>
      </c>
      <c r="U4665" t="str">
        <f>_xlfn.CONCAT(ROUND(Samples!$A4665, 0), ROUND(Samples!$B4665, 0))</f>
        <v>-12140</v>
      </c>
    </row>
    <row r="4666" spans="19:21" x14ac:dyDescent="0.25">
      <c r="S4666" t="str">
        <f>_xlfn.CONCAT(ROUND(Samples!$A4666, 0), ", ", ROUND(Samples!$B4666, 0))</f>
        <v>-121, 40</v>
      </c>
      <c r="U4666" t="str">
        <f>_xlfn.CONCAT(ROUND(Samples!$A4666, 0), ROUND(Samples!$B4666, 0))</f>
        <v>-12140</v>
      </c>
    </row>
    <row r="4667" spans="19:21" x14ac:dyDescent="0.25">
      <c r="S4667" t="str">
        <f>_xlfn.CONCAT(ROUND(Samples!$A4667, 0), ", ", ROUND(Samples!$B4667, 0))</f>
        <v>-121, 40</v>
      </c>
      <c r="U4667" t="str">
        <f>_xlfn.CONCAT(ROUND(Samples!$A4667, 0), ROUND(Samples!$B4667, 0))</f>
        <v>-12140</v>
      </c>
    </row>
    <row r="4668" spans="19:21" x14ac:dyDescent="0.25">
      <c r="S4668" t="str">
        <f>_xlfn.CONCAT(ROUND(Samples!$A4668, 0), ", ", ROUND(Samples!$B4668, 0))</f>
        <v>-121, 40</v>
      </c>
      <c r="U4668" t="str">
        <f>_xlfn.CONCAT(ROUND(Samples!$A4668, 0), ROUND(Samples!$B4668, 0))</f>
        <v>-12140</v>
      </c>
    </row>
    <row r="4669" spans="19:21" x14ac:dyDescent="0.25">
      <c r="S4669" t="str">
        <f>_xlfn.CONCAT(ROUND(Samples!$A4669, 0), ", ", ROUND(Samples!$B4669, 0))</f>
        <v>-121, 40</v>
      </c>
      <c r="U4669" t="str">
        <f>_xlfn.CONCAT(ROUND(Samples!$A4669, 0), ROUND(Samples!$B4669, 0))</f>
        <v>-12140</v>
      </c>
    </row>
    <row r="4670" spans="19:21" x14ac:dyDescent="0.25">
      <c r="S4670" t="str">
        <f>_xlfn.CONCAT(ROUND(Samples!$A4670, 0), ", ", ROUND(Samples!$B4670, 0))</f>
        <v>-121, 40</v>
      </c>
      <c r="U4670" t="str">
        <f>_xlfn.CONCAT(ROUND(Samples!$A4670, 0), ROUND(Samples!$B4670, 0))</f>
        <v>-12140</v>
      </c>
    </row>
    <row r="4671" spans="19:21" x14ac:dyDescent="0.25">
      <c r="S4671" t="str">
        <f>_xlfn.CONCAT(ROUND(Samples!$A4671, 0), ", ", ROUND(Samples!$B4671, 0))</f>
        <v>-121, 40</v>
      </c>
      <c r="U4671" t="str">
        <f>_xlfn.CONCAT(ROUND(Samples!$A4671, 0), ROUND(Samples!$B4671, 0))</f>
        <v>-12140</v>
      </c>
    </row>
    <row r="4672" spans="19:21" x14ac:dyDescent="0.25">
      <c r="S4672" t="str">
        <f>_xlfn.CONCAT(ROUND(Samples!$A4672, 0), ", ", ROUND(Samples!$B4672, 0))</f>
        <v>-121, 40</v>
      </c>
      <c r="U4672" t="str">
        <f>_xlfn.CONCAT(ROUND(Samples!$A4672, 0), ROUND(Samples!$B4672, 0))</f>
        <v>-12140</v>
      </c>
    </row>
    <row r="4673" spans="19:21" x14ac:dyDescent="0.25">
      <c r="S4673" t="str">
        <f>_xlfn.CONCAT(ROUND(Samples!$A4673, 0), ", ", ROUND(Samples!$B4673, 0))</f>
        <v>-121, 40</v>
      </c>
      <c r="U4673" t="str">
        <f>_xlfn.CONCAT(ROUND(Samples!$A4673, 0), ROUND(Samples!$B4673, 0))</f>
        <v>-12140</v>
      </c>
    </row>
    <row r="4674" spans="19:21" x14ac:dyDescent="0.25">
      <c r="S4674" t="str">
        <f>_xlfn.CONCAT(ROUND(Samples!$A4674, 0), ", ", ROUND(Samples!$B4674, 0))</f>
        <v>-121, 40</v>
      </c>
      <c r="U4674" t="str">
        <f>_xlfn.CONCAT(ROUND(Samples!$A4674, 0), ROUND(Samples!$B4674, 0))</f>
        <v>-12140</v>
      </c>
    </row>
    <row r="4675" spans="19:21" x14ac:dyDescent="0.25">
      <c r="S4675" t="str">
        <f>_xlfn.CONCAT(ROUND(Samples!$A4675, 0), ", ", ROUND(Samples!$B4675, 0))</f>
        <v>-121, 40</v>
      </c>
      <c r="U4675" t="str">
        <f>_xlfn.CONCAT(ROUND(Samples!$A4675, 0), ROUND(Samples!$B4675, 0))</f>
        <v>-12140</v>
      </c>
    </row>
    <row r="4676" spans="19:21" x14ac:dyDescent="0.25">
      <c r="S4676" t="str">
        <f>_xlfn.CONCAT(ROUND(Samples!$A4676, 0), ", ", ROUND(Samples!$B4676, 0))</f>
        <v>-121, 40</v>
      </c>
      <c r="U4676" t="str">
        <f>_xlfn.CONCAT(ROUND(Samples!$A4676, 0), ROUND(Samples!$B4676, 0))</f>
        <v>-12140</v>
      </c>
    </row>
    <row r="4677" spans="19:21" x14ac:dyDescent="0.25">
      <c r="S4677" t="str">
        <f>_xlfn.CONCAT(ROUND(Samples!$A4677, 0), ", ", ROUND(Samples!$B4677, 0))</f>
        <v>-121, 40</v>
      </c>
      <c r="U4677" t="str">
        <f>_xlfn.CONCAT(ROUND(Samples!$A4677, 0), ROUND(Samples!$B4677, 0))</f>
        <v>-12140</v>
      </c>
    </row>
    <row r="4678" spans="19:21" x14ac:dyDescent="0.25">
      <c r="S4678" t="str">
        <f>_xlfn.CONCAT(ROUND(Samples!$A4678, 0), ", ", ROUND(Samples!$B4678, 0))</f>
        <v>-122, 38</v>
      </c>
      <c r="U4678" t="str">
        <f>_xlfn.CONCAT(ROUND(Samples!$A4678, 0), ROUND(Samples!$B4678, 0))</f>
        <v>-12238</v>
      </c>
    </row>
    <row r="4679" spans="19:21" x14ac:dyDescent="0.25">
      <c r="S4679" t="str">
        <f>_xlfn.CONCAT(ROUND(Samples!$A4679, 0), ", ", ROUND(Samples!$B4679, 0))</f>
        <v>-122, 38</v>
      </c>
      <c r="U4679" t="str">
        <f>_xlfn.CONCAT(ROUND(Samples!$A4679, 0), ROUND(Samples!$B4679, 0))</f>
        <v>-12238</v>
      </c>
    </row>
    <row r="4680" spans="19:21" x14ac:dyDescent="0.25">
      <c r="S4680" t="str">
        <f>_xlfn.CONCAT(ROUND(Samples!$A4680, 0), ", ", ROUND(Samples!$B4680, 0))</f>
        <v>-122, 38</v>
      </c>
      <c r="U4680" t="str">
        <f>_xlfn.CONCAT(ROUND(Samples!$A4680, 0), ROUND(Samples!$B4680, 0))</f>
        <v>-12238</v>
      </c>
    </row>
    <row r="4681" spans="19:21" x14ac:dyDescent="0.25">
      <c r="S4681" t="str">
        <f>_xlfn.CONCAT(ROUND(Samples!$A4681, 0), ", ", ROUND(Samples!$B4681, 0))</f>
        <v>-122, 38</v>
      </c>
      <c r="U4681" t="str">
        <f>_xlfn.CONCAT(ROUND(Samples!$A4681, 0), ROUND(Samples!$B4681, 0))</f>
        <v>-12238</v>
      </c>
    </row>
    <row r="4682" spans="19:21" x14ac:dyDescent="0.25">
      <c r="S4682" t="str">
        <f>_xlfn.CONCAT(ROUND(Samples!$A4682, 0), ", ", ROUND(Samples!$B4682, 0))</f>
        <v>-122, 38</v>
      </c>
      <c r="U4682" t="str">
        <f>_xlfn.CONCAT(ROUND(Samples!$A4682, 0), ROUND(Samples!$B4682, 0))</f>
        <v>-12238</v>
      </c>
    </row>
    <row r="4683" spans="19:21" x14ac:dyDescent="0.25">
      <c r="S4683" t="str">
        <f>_xlfn.CONCAT(ROUND(Samples!$A4683, 0), ", ", ROUND(Samples!$B4683, 0))</f>
        <v>-122, 38</v>
      </c>
      <c r="U4683" t="str">
        <f>_xlfn.CONCAT(ROUND(Samples!$A4683, 0), ROUND(Samples!$B4683, 0))</f>
        <v>-12238</v>
      </c>
    </row>
    <row r="4684" spans="19:21" x14ac:dyDescent="0.25">
      <c r="S4684" t="str">
        <f>_xlfn.CONCAT(ROUND(Samples!$A4684, 0), ", ", ROUND(Samples!$B4684, 0))</f>
        <v>-122, 38</v>
      </c>
      <c r="U4684" t="str">
        <f>_xlfn.CONCAT(ROUND(Samples!$A4684, 0), ROUND(Samples!$B4684, 0))</f>
        <v>-12238</v>
      </c>
    </row>
    <row r="4685" spans="19:21" x14ac:dyDescent="0.25">
      <c r="S4685" t="str">
        <f>_xlfn.CONCAT(ROUND(Samples!$A4685, 0), ", ", ROUND(Samples!$B4685, 0))</f>
        <v>-122, 38</v>
      </c>
      <c r="U4685" t="str">
        <f>_xlfn.CONCAT(ROUND(Samples!$A4685, 0), ROUND(Samples!$B4685, 0))</f>
        <v>-12238</v>
      </c>
    </row>
    <row r="4686" spans="19:21" x14ac:dyDescent="0.25">
      <c r="S4686" t="str">
        <f>_xlfn.CONCAT(ROUND(Samples!$A4686, 0), ", ", ROUND(Samples!$B4686, 0))</f>
        <v>-122, 38</v>
      </c>
      <c r="U4686" t="str">
        <f>_xlfn.CONCAT(ROUND(Samples!$A4686, 0), ROUND(Samples!$B4686, 0))</f>
        <v>-12238</v>
      </c>
    </row>
    <row r="4687" spans="19:21" x14ac:dyDescent="0.25">
      <c r="S4687" t="str">
        <f>_xlfn.CONCAT(ROUND(Samples!$A4687, 0), ", ", ROUND(Samples!$B4687, 0))</f>
        <v>-122, 38</v>
      </c>
      <c r="U4687" t="str">
        <f>_xlfn.CONCAT(ROUND(Samples!$A4687, 0), ROUND(Samples!$B4687, 0))</f>
        <v>-12238</v>
      </c>
    </row>
    <row r="4688" spans="19:21" x14ac:dyDescent="0.25">
      <c r="S4688" t="str">
        <f>_xlfn.CONCAT(ROUND(Samples!$A4688, 0), ", ", ROUND(Samples!$B4688, 0))</f>
        <v>-122, 38</v>
      </c>
      <c r="U4688" t="str">
        <f>_xlfn.CONCAT(ROUND(Samples!$A4688, 0), ROUND(Samples!$B4688, 0))</f>
        <v>-12238</v>
      </c>
    </row>
    <row r="4689" spans="19:21" x14ac:dyDescent="0.25">
      <c r="S4689" t="str">
        <f>_xlfn.CONCAT(ROUND(Samples!$A4689, 0), ", ", ROUND(Samples!$B4689, 0))</f>
        <v>-122, 38</v>
      </c>
      <c r="U4689" t="str">
        <f>_xlfn.CONCAT(ROUND(Samples!$A4689, 0), ROUND(Samples!$B4689, 0))</f>
        <v>-12238</v>
      </c>
    </row>
    <row r="4690" spans="19:21" x14ac:dyDescent="0.25">
      <c r="S4690" t="str">
        <f>_xlfn.CONCAT(ROUND(Samples!$A4690, 0), ", ", ROUND(Samples!$B4690, 0))</f>
        <v>-122, 38</v>
      </c>
      <c r="U4690" t="str">
        <f>_xlfn.CONCAT(ROUND(Samples!$A4690, 0), ROUND(Samples!$B4690, 0))</f>
        <v>-12238</v>
      </c>
    </row>
    <row r="4691" spans="19:21" x14ac:dyDescent="0.25">
      <c r="S4691" t="str">
        <f>_xlfn.CONCAT(ROUND(Samples!$A4691, 0), ", ", ROUND(Samples!$B4691, 0))</f>
        <v>-122, 38</v>
      </c>
      <c r="U4691" t="str">
        <f>_xlfn.CONCAT(ROUND(Samples!$A4691, 0), ROUND(Samples!$B4691, 0))</f>
        <v>-12238</v>
      </c>
    </row>
    <row r="4692" spans="19:21" x14ac:dyDescent="0.25">
      <c r="S4692" t="str">
        <f>_xlfn.CONCAT(ROUND(Samples!$A4692, 0), ", ", ROUND(Samples!$B4692, 0))</f>
        <v>-122, 38</v>
      </c>
      <c r="U4692" t="str">
        <f>_xlfn.CONCAT(ROUND(Samples!$A4692, 0), ROUND(Samples!$B4692, 0))</f>
        <v>-12238</v>
      </c>
    </row>
    <row r="4693" spans="19:21" x14ac:dyDescent="0.25">
      <c r="S4693" t="str">
        <f>_xlfn.CONCAT(ROUND(Samples!$A4693, 0), ", ", ROUND(Samples!$B4693, 0))</f>
        <v>-122, 38</v>
      </c>
      <c r="U4693" t="str">
        <f>_xlfn.CONCAT(ROUND(Samples!$A4693, 0), ROUND(Samples!$B4693, 0))</f>
        <v>-12238</v>
      </c>
    </row>
    <row r="4694" spans="19:21" x14ac:dyDescent="0.25">
      <c r="S4694" t="str">
        <f>_xlfn.CONCAT(ROUND(Samples!$A4694, 0), ", ", ROUND(Samples!$B4694, 0))</f>
        <v>-122, 38</v>
      </c>
      <c r="U4694" t="str">
        <f>_xlfn.CONCAT(ROUND(Samples!$A4694, 0), ROUND(Samples!$B4694, 0))</f>
        <v>-12238</v>
      </c>
    </row>
    <row r="4695" spans="19:21" x14ac:dyDescent="0.25">
      <c r="S4695" t="str">
        <f>_xlfn.CONCAT(ROUND(Samples!$A4695, 0), ", ", ROUND(Samples!$B4695, 0))</f>
        <v>-122, 38</v>
      </c>
      <c r="U4695" t="str">
        <f>_xlfn.CONCAT(ROUND(Samples!$A4695, 0), ROUND(Samples!$B4695, 0))</f>
        <v>-12238</v>
      </c>
    </row>
    <row r="4696" spans="19:21" x14ac:dyDescent="0.25">
      <c r="S4696" t="str">
        <f>_xlfn.CONCAT(ROUND(Samples!$A4696, 0), ", ", ROUND(Samples!$B4696, 0))</f>
        <v>-122, 38</v>
      </c>
      <c r="U4696" t="str">
        <f>_xlfn.CONCAT(ROUND(Samples!$A4696, 0), ROUND(Samples!$B4696, 0))</f>
        <v>-12238</v>
      </c>
    </row>
    <row r="4697" spans="19:21" x14ac:dyDescent="0.25">
      <c r="S4697" t="str">
        <f>_xlfn.CONCAT(ROUND(Samples!$A4697, 0), ", ", ROUND(Samples!$B4697, 0))</f>
        <v>-122, 38</v>
      </c>
      <c r="U4697" t="str">
        <f>_xlfn.CONCAT(ROUND(Samples!$A4697, 0), ROUND(Samples!$B4697, 0))</f>
        <v>-12238</v>
      </c>
    </row>
    <row r="4698" spans="19:21" x14ac:dyDescent="0.25">
      <c r="S4698" t="str">
        <f>_xlfn.CONCAT(ROUND(Samples!$A4698, 0), ", ", ROUND(Samples!$B4698, 0))</f>
        <v>-122, 38</v>
      </c>
      <c r="U4698" t="str">
        <f>_xlfn.CONCAT(ROUND(Samples!$A4698, 0), ROUND(Samples!$B4698, 0))</f>
        <v>-12238</v>
      </c>
    </row>
    <row r="4699" spans="19:21" x14ac:dyDescent="0.25">
      <c r="S4699" t="str">
        <f>_xlfn.CONCAT(ROUND(Samples!$A4699, 0), ", ", ROUND(Samples!$B4699, 0))</f>
        <v>-122, 38</v>
      </c>
      <c r="U4699" t="str">
        <f>_xlfn.CONCAT(ROUND(Samples!$A4699, 0), ROUND(Samples!$B4699, 0))</f>
        <v>-12238</v>
      </c>
    </row>
    <row r="4700" spans="19:21" x14ac:dyDescent="0.25">
      <c r="S4700" t="str">
        <f>_xlfn.CONCAT(ROUND(Samples!$A4700, 0), ", ", ROUND(Samples!$B4700, 0))</f>
        <v>-122, 38</v>
      </c>
      <c r="U4700" t="str">
        <f>_xlfn.CONCAT(ROUND(Samples!$A4700, 0), ROUND(Samples!$B4700, 0))</f>
        <v>-12238</v>
      </c>
    </row>
    <row r="4701" spans="19:21" x14ac:dyDescent="0.25">
      <c r="S4701" t="str">
        <f>_xlfn.CONCAT(ROUND(Samples!$A4701, 0), ", ", ROUND(Samples!$B4701, 0))</f>
        <v>-122, 38</v>
      </c>
      <c r="U4701" t="str">
        <f>_xlfn.CONCAT(ROUND(Samples!$A4701, 0), ROUND(Samples!$B4701, 0))</f>
        <v>-12238</v>
      </c>
    </row>
    <row r="4702" spans="19:21" x14ac:dyDescent="0.25">
      <c r="S4702" t="str">
        <f>_xlfn.CONCAT(ROUND(Samples!$A4702, 0), ", ", ROUND(Samples!$B4702, 0))</f>
        <v>-122, 38</v>
      </c>
      <c r="U4702" t="str">
        <f>_xlfn.CONCAT(ROUND(Samples!$A4702, 0), ROUND(Samples!$B4702, 0))</f>
        <v>-12238</v>
      </c>
    </row>
    <row r="4703" spans="19:21" x14ac:dyDescent="0.25">
      <c r="S4703" t="str">
        <f>_xlfn.CONCAT(ROUND(Samples!$A4703, 0), ", ", ROUND(Samples!$B4703, 0))</f>
        <v>-122, 38</v>
      </c>
      <c r="U4703" t="str">
        <f>_xlfn.CONCAT(ROUND(Samples!$A4703, 0), ROUND(Samples!$B4703, 0))</f>
        <v>-12238</v>
      </c>
    </row>
    <row r="4704" spans="19:21" x14ac:dyDescent="0.25">
      <c r="S4704" t="str">
        <f>_xlfn.CONCAT(ROUND(Samples!$A4704, 0), ", ", ROUND(Samples!$B4704, 0))</f>
        <v>-122, 38</v>
      </c>
      <c r="U4704" t="str">
        <f>_xlfn.CONCAT(ROUND(Samples!$A4704, 0), ROUND(Samples!$B4704, 0))</f>
        <v>-12238</v>
      </c>
    </row>
    <row r="4705" spans="19:21" x14ac:dyDescent="0.25">
      <c r="S4705" t="str">
        <f>_xlfn.CONCAT(ROUND(Samples!$A4705, 0), ", ", ROUND(Samples!$B4705, 0))</f>
        <v>-122, 38</v>
      </c>
      <c r="U4705" t="str">
        <f>_xlfn.CONCAT(ROUND(Samples!$A4705, 0), ROUND(Samples!$B4705, 0))</f>
        <v>-12238</v>
      </c>
    </row>
    <row r="4706" spans="19:21" x14ac:dyDescent="0.25">
      <c r="S4706" t="str">
        <f>_xlfn.CONCAT(ROUND(Samples!$A4706, 0), ", ", ROUND(Samples!$B4706, 0))</f>
        <v>-122, 38</v>
      </c>
      <c r="U4706" t="str">
        <f>_xlfn.CONCAT(ROUND(Samples!$A4706, 0), ROUND(Samples!$B4706, 0))</f>
        <v>-12238</v>
      </c>
    </row>
    <row r="4707" spans="19:21" x14ac:dyDescent="0.25">
      <c r="S4707" t="str">
        <f>_xlfn.CONCAT(ROUND(Samples!$A4707, 0), ", ", ROUND(Samples!$B4707, 0))</f>
        <v>-122, 38</v>
      </c>
      <c r="U4707" t="str">
        <f>_xlfn.CONCAT(ROUND(Samples!$A4707, 0), ROUND(Samples!$B4707, 0))</f>
        <v>-12238</v>
      </c>
    </row>
    <row r="4708" spans="19:21" x14ac:dyDescent="0.25">
      <c r="S4708" t="str">
        <f>_xlfn.CONCAT(ROUND(Samples!$A4708, 0), ", ", ROUND(Samples!$B4708, 0))</f>
        <v>-122, 38</v>
      </c>
      <c r="U4708" t="str">
        <f>_xlfn.CONCAT(ROUND(Samples!$A4708, 0), ROUND(Samples!$B4708, 0))</f>
        <v>-12238</v>
      </c>
    </row>
    <row r="4709" spans="19:21" x14ac:dyDescent="0.25">
      <c r="S4709" t="str">
        <f>_xlfn.CONCAT(ROUND(Samples!$A4709, 0), ", ", ROUND(Samples!$B4709, 0))</f>
        <v>-122, 38</v>
      </c>
      <c r="U4709" t="str">
        <f>_xlfn.CONCAT(ROUND(Samples!$A4709, 0), ROUND(Samples!$B4709, 0))</f>
        <v>-12238</v>
      </c>
    </row>
    <row r="4710" spans="19:21" x14ac:dyDescent="0.25">
      <c r="S4710" t="str">
        <f>_xlfn.CONCAT(ROUND(Samples!$A4710, 0), ", ", ROUND(Samples!$B4710, 0))</f>
        <v>-122, 38</v>
      </c>
      <c r="U4710" t="str">
        <f>_xlfn.CONCAT(ROUND(Samples!$A4710, 0), ROUND(Samples!$B4710, 0))</f>
        <v>-12238</v>
      </c>
    </row>
    <row r="4711" spans="19:21" x14ac:dyDescent="0.25">
      <c r="S4711" t="str">
        <f>_xlfn.CONCAT(ROUND(Samples!$A4711, 0), ", ", ROUND(Samples!$B4711, 0))</f>
        <v>-122, 38</v>
      </c>
      <c r="U4711" t="str">
        <f>_xlfn.CONCAT(ROUND(Samples!$A4711, 0), ROUND(Samples!$B4711, 0))</f>
        <v>-12238</v>
      </c>
    </row>
    <row r="4712" spans="19:21" x14ac:dyDescent="0.25">
      <c r="S4712" t="str">
        <f>_xlfn.CONCAT(ROUND(Samples!$A4712, 0), ", ", ROUND(Samples!$B4712, 0))</f>
        <v>-122, 38</v>
      </c>
      <c r="U4712" t="str">
        <f>_xlfn.CONCAT(ROUND(Samples!$A4712, 0), ROUND(Samples!$B4712, 0))</f>
        <v>-12238</v>
      </c>
    </row>
    <row r="4713" spans="19:21" x14ac:dyDescent="0.25">
      <c r="S4713" t="str">
        <f>_xlfn.CONCAT(ROUND(Samples!$A4713, 0), ", ", ROUND(Samples!$B4713, 0))</f>
        <v>-122, 38</v>
      </c>
      <c r="U4713" t="str">
        <f>_xlfn.CONCAT(ROUND(Samples!$A4713, 0), ROUND(Samples!$B4713, 0))</f>
        <v>-12238</v>
      </c>
    </row>
    <row r="4714" spans="19:21" x14ac:dyDescent="0.25">
      <c r="S4714" t="str">
        <f>_xlfn.CONCAT(ROUND(Samples!$A4714, 0), ", ", ROUND(Samples!$B4714, 0))</f>
        <v>-122, 38</v>
      </c>
      <c r="U4714" t="str">
        <f>_xlfn.CONCAT(ROUND(Samples!$A4714, 0), ROUND(Samples!$B4714, 0))</f>
        <v>-12238</v>
      </c>
    </row>
    <row r="4715" spans="19:21" x14ac:dyDescent="0.25">
      <c r="S4715" t="str">
        <f>_xlfn.CONCAT(ROUND(Samples!$A4715, 0), ", ", ROUND(Samples!$B4715, 0))</f>
        <v>-122, 38</v>
      </c>
      <c r="U4715" t="str">
        <f>_xlfn.CONCAT(ROUND(Samples!$A4715, 0), ROUND(Samples!$B4715, 0))</f>
        <v>-12238</v>
      </c>
    </row>
    <row r="4716" spans="19:21" x14ac:dyDescent="0.25">
      <c r="S4716" t="str">
        <f>_xlfn.CONCAT(ROUND(Samples!$A4716, 0), ", ", ROUND(Samples!$B4716, 0))</f>
        <v>-122, 38</v>
      </c>
      <c r="U4716" t="str">
        <f>_xlfn.CONCAT(ROUND(Samples!$A4716, 0), ROUND(Samples!$B4716, 0))</f>
        <v>-12238</v>
      </c>
    </row>
    <row r="4717" spans="19:21" x14ac:dyDescent="0.25">
      <c r="S4717" t="str">
        <f>_xlfn.CONCAT(ROUND(Samples!$A4717, 0), ", ", ROUND(Samples!$B4717, 0))</f>
        <v>-122, 38</v>
      </c>
      <c r="U4717" t="str">
        <f>_xlfn.CONCAT(ROUND(Samples!$A4717, 0), ROUND(Samples!$B4717, 0))</f>
        <v>-12238</v>
      </c>
    </row>
    <row r="4718" spans="19:21" x14ac:dyDescent="0.25">
      <c r="S4718" t="str">
        <f>_xlfn.CONCAT(ROUND(Samples!$A4718, 0), ", ", ROUND(Samples!$B4718, 0))</f>
        <v>-122, 38</v>
      </c>
      <c r="U4718" t="str">
        <f>_xlfn.CONCAT(ROUND(Samples!$A4718, 0), ROUND(Samples!$B4718, 0))</f>
        <v>-12238</v>
      </c>
    </row>
    <row r="4719" spans="19:21" x14ac:dyDescent="0.25">
      <c r="S4719" t="str">
        <f>_xlfn.CONCAT(ROUND(Samples!$A4719, 0), ", ", ROUND(Samples!$B4719, 0))</f>
        <v>-122, 38</v>
      </c>
      <c r="U4719" t="str">
        <f>_xlfn.CONCAT(ROUND(Samples!$A4719, 0), ROUND(Samples!$B4719, 0))</f>
        <v>-12238</v>
      </c>
    </row>
    <row r="4720" spans="19:21" x14ac:dyDescent="0.25">
      <c r="S4720" t="str">
        <f>_xlfn.CONCAT(ROUND(Samples!$A4720, 0), ", ", ROUND(Samples!$B4720, 0))</f>
        <v>-122, 38</v>
      </c>
      <c r="U4720" t="str">
        <f>_xlfn.CONCAT(ROUND(Samples!$A4720, 0), ROUND(Samples!$B4720, 0))</f>
        <v>-12238</v>
      </c>
    </row>
    <row r="4721" spans="19:21" x14ac:dyDescent="0.25">
      <c r="S4721" t="str">
        <f>_xlfn.CONCAT(ROUND(Samples!$A4721, 0), ", ", ROUND(Samples!$B4721, 0))</f>
        <v>-122, 38</v>
      </c>
      <c r="U4721" t="str">
        <f>_xlfn.CONCAT(ROUND(Samples!$A4721, 0), ROUND(Samples!$B4721, 0))</f>
        <v>-12238</v>
      </c>
    </row>
    <row r="4722" spans="19:21" x14ac:dyDescent="0.25">
      <c r="S4722" t="str">
        <f>_xlfn.CONCAT(ROUND(Samples!$A4722, 0), ", ", ROUND(Samples!$B4722, 0))</f>
        <v>-122, 38</v>
      </c>
      <c r="U4722" t="str">
        <f>_xlfn.CONCAT(ROUND(Samples!$A4722, 0), ROUND(Samples!$B4722, 0))</f>
        <v>-12238</v>
      </c>
    </row>
    <row r="4723" spans="19:21" x14ac:dyDescent="0.25">
      <c r="S4723" t="str">
        <f>_xlfn.CONCAT(ROUND(Samples!$A4723, 0), ", ", ROUND(Samples!$B4723, 0))</f>
        <v>-122, 38</v>
      </c>
      <c r="U4723" t="str">
        <f>_xlfn.CONCAT(ROUND(Samples!$A4723, 0), ROUND(Samples!$B4723, 0))</f>
        <v>-12238</v>
      </c>
    </row>
    <row r="4724" spans="19:21" x14ac:dyDescent="0.25">
      <c r="S4724" t="str">
        <f>_xlfn.CONCAT(ROUND(Samples!$A4724, 0), ", ", ROUND(Samples!$B4724, 0))</f>
        <v>-122, 38</v>
      </c>
      <c r="U4724" t="str">
        <f>_xlfn.CONCAT(ROUND(Samples!$A4724, 0), ROUND(Samples!$B4724, 0))</f>
        <v>-12238</v>
      </c>
    </row>
    <row r="4725" spans="19:21" x14ac:dyDescent="0.25">
      <c r="S4725" t="str">
        <f>_xlfn.CONCAT(ROUND(Samples!$A4725, 0), ", ", ROUND(Samples!$B4725, 0))</f>
        <v>-122, 38</v>
      </c>
      <c r="U4725" t="str">
        <f>_xlfn.CONCAT(ROUND(Samples!$A4725, 0), ROUND(Samples!$B4725, 0))</f>
        <v>-12238</v>
      </c>
    </row>
    <row r="4726" spans="19:21" x14ac:dyDescent="0.25">
      <c r="S4726" t="str">
        <f>_xlfn.CONCAT(ROUND(Samples!$A4726, 0), ", ", ROUND(Samples!$B4726, 0))</f>
        <v>-122, 38</v>
      </c>
      <c r="U4726" t="str">
        <f>_xlfn.CONCAT(ROUND(Samples!$A4726, 0), ROUND(Samples!$B4726, 0))</f>
        <v>-12238</v>
      </c>
    </row>
    <row r="4727" spans="19:21" x14ac:dyDescent="0.25">
      <c r="S4727" t="str">
        <f>_xlfn.CONCAT(ROUND(Samples!$A4727, 0), ", ", ROUND(Samples!$B4727, 0))</f>
        <v>-122, 38</v>
      </c>
      <c r="U4727" t="str">
        <f>_xlfn.CONCAT(ROUND(Samples!$A4727, 0), ROUND(Samples!$B4727, 0))</f>
        <v>-12238</v>
      </c>
    </row>
    <row r="4728" spans="19:21" x14ac:dyDescent="0.25">
      <c r="S4728" t="str">
        <f>_xlfn.CONCAT(ROUND(Samples!$A4728, 0), ", ", ROUND(Samples!$B4728, 0))</f>
        <v>-122, 38</v>
      </c>
      <c r="U4728" t="str">
        <f>_xlfn.CONCAT(ROUND(Samples!$A4728, 0), ROUND(Samples!$B4728, 0))</f>
        <v>-12238</v>
      </c>
    </row>
    <row r="4729" spans="19:21" x14ac:dyDescent="0.25">
      <c r="S4729" t="str">
        <f>_xlfn.CONCAT(ROUND(Samples!$A4729, 0), ", ", ROUND(Samples!$B4729, 0))</f>
        <v>-122, 38</v>
      </c>
      <c r="U4729" t="str">
        <f>_xlfn.CONCAT(ROUND(Samples!$A4729, 0), ROUND(Samples!$B4729, 0))</f>
        <v>-12238</v>
      </c>
    </row>
    <row r="4730" spans="19:21" x14ac:dyDescent="0.25">
      <c r="S4730" t="str">
        <f>_xlfn.CONCAT(ROUND(Samples!$A4730, 0), ", ", ROUND(Samples!$B4730, 0))</f>
        <v>-122, 38</v>
      </c>
      <c r="U4730" t="str">
        <f>_xlfn.CONCAT(ROUND(Samples!$A4730, 0), ROUND(Samples!$B4730, 0))</f>
        <v>-12238</v>
      </c>
    </row>
    <row r="4731" spans="19:21" x14ac:dyDescent="0.25">
      <c r="S4731" t="str">
        <f>_xlfn.CONCAT(ROUND(Samples!$A4731, 0), ", ", ROUND(Samples!$B4731, 0))</f>
        <v>-122, 38</v>
      </c>
      <c r="U4731" t="str">
        <f>_xlfn.CONCAT(ROUND(Samples!$A4731, 0), ROUND(Samples!$B4731, 0))</f>
        <v>-12238</v>
      </c>
    </row>
    <row r="4732" spans="19:21" x14ac:dyDescent="0.25">
      <c r="S4732" t="str">
        <f>_xlfn.CONCAT(ROUND(Samples!$A4732, 0), ", ", ROUND(Samples!$B4732, 0))</f>
        <v>-122, 38</v>
      </c>
      <c r="U4732" t="str">
        <f>_xlfn.CONCAT(ROUND(Samples!$A4732, 0), ROUND(Samples!$B4732, 0))</f>
        <v>-12238</v>
      </c>
    </row>
    <row r="4733" spans="19:21" x14ac:dyDescent="0.25">
      <c r="S4733" t="str">
        <f>_xlfn.CONCAT(ROUND(Samples!$A4733, 0), ", ", ROUND(Samples!$B4733, 0))</f>
        <v>-122, 38</v>
      </c>
      <c r="U4733" t="str">
        <f>_xlfn.CONCAT(ROUND(Samples!$A4733, 0), ROUND(Samples!$B4733, 0))</f>
        <v>-12238</v>
      </c>
    </row>
    <row r="4734" spans="19:21" x14ac:dyDescent="0.25">
      <c r="S4734" t="str">
        <f>_xlfn.CONCAT(ROUND(Samples!$A4734, 0), ", ", ROUND(Samples!$B4734, 0))</f>
        <v>-122, 38</v>
      </c>
      <c r="U4734" t="str">
        <f>_xlfn.CONCAT(ROUND(Samples!$A4734, 0), ROUND(Samples!$B4734, 0))</f>
        <v>-12238</v>
      </c>
    </row>
    <row r="4735" spans="19:21" x14ac:dyDescent="0.25">
      <c r="S4735" t="str">
        <f>_xlfn.CONCAT(ROUND(Samples!$A4735, 0), ", ", ROUND(Samples!$B4735, 0))</f>
        <v>-122, 38</v>
      </c>
      <c r="U4735" t="str">
        <f>_xlfn.CONCAT(ROUND(Samples!$A4735, 0), ROUND(Samples!$B4735, 0))</f>
        <v>-12238</v>
      </c>
    </row>
    <row r="4736" spans="19:21" x14ac:dyDescent="0.25">
      <c r="S4736" t="str">
        <f>_xlfn.CONCAT(ROUND(Samples!$A4736, 0), ", ", ROUND(Samples!$B4736, 0))</f>
        <v>-122, 38</v>
      </c>
      <c r="U4736" t="str">
        <f>_xlfn.CONCAT(ROUND(Samples!$A4736, 0), ROUND(Samples!$B4736, 0))</f>
        <v>-12238</v>
      </c>
    </row>
    <row r="4737" spans="19:21" x14ac:dyDescent="0.25">
      <c r="S4737" t="str">
        <f>_xlfn.CONCAT(ROUND(Samples!$A4737, 0), ", ", ROUND(Samples!$B4737, 0))</f>
        <v>-122, 38</v>
      </c>
      <c r="U4737" t="str">
        <f>_xlfn.CONCAT(ROUND(Samples!$A4737, 0), ROUND(Samples!$B4737, 0))</f>
        <v>-12238</v>
      </c>
    </row>
    <row r="4738" spans="19:21" x14ac:dyDescent="0.25">
      <c r="S4738" t="str">
        <f>_xlfn.CONCAT(ROUND(Samples!$A4738, 0), ", ", ROUND(Samples!$B4738, 0))</f>
        <v>-122, 38</v>
      </c>
      <c r="U4738" t="str">
        <f>_xlfn.CONCAT(ROUND(Samples!$A4738, 0), ROUND(Samples!$B4738, 0))</f>
        <v>-12238</v>
      </c>
    </row>
    <row r="4739" spans="19:21" x14ac:dyDescent="0.25">
      <c r="S4739" t="str">
        <f>_xlfn.CONCAT(ROUND(Samples!$A4739, 0), ", ", ROUND(Samples!$B4739, 0))</f>
        <v>-122, 38</v>
      </c>
      <c r="U4739" t="str">
        <f>_xlfn.CONCAT(ROUND(Samples!$A4739, 0), ROUND(Samples!$B4739, 0))</f>
        <v>-12238</v>
      </c>
    </row>
    <row r="4740" spans="19:21" x14ac:dyDescent="0.25">
      <c r="S4740" t="str">
        <f>_xlfn.CONCAT(ROUND(Samples!$A4740, 0), ", ", ROUND(Samples!$B4740, 0))</f>
        <v>-122, 38</v>
      </c>
      <c r="U4740" t="str">
        <f>_xlfn.CONCAT(ROUND(Samples!$A4740, 0), ROUND(Samples!$B4740, 0))</f>
        <v>-12238</v>
      </c>
    </row>
    <row r="4741" spans="19:21" x14ac:dyDescent="0.25">
      <c r="S4741" t="str">
        <f>_xlfn.CONCAT(ROUND(Samples!$A4741, 0), ", ", ROUND(Samples!$B4741, 0))</f>
        <v>-122, 38</v>
      </c>
      <c r="U4741" t="str">
        <f>_xlfn.CONCAT(ROUND(Samples!$A4741, 0), ROUND(Samples!$B4741, 0))</f>
        <v>-12238</v>
      </c>
    </row>
    <row r="4742" spans="19:21" x14ac:dyDescent="0.25">
      <c r="S4742" t="str">
        <f>_xlfn.CONCAT(ROUND(Samples!$A4742, 0), ", ", ROUND(Samples!$B4742, 0))</f>
        <v>-122, 38</v>
      </c>
      <c r="U4742" t="str">
        <f>_xlfn.CONCAT(ROUND(Samples!$A4742, 0), ROUND(Samples!$B4742, 0))</f>
        <v>-12238</v>
      </c>
    </row>
    <row r="4743" spans="19:21" x14ac:dyDescent="0.25">
      <c r="S4743" t="str">
        <f>_xlfn.CONCAT(ROUND(Samples!$A4743, 0), ", ", ROUND(Samples!$B4743, 0))</f>
        <v>-122, 38</v>
      </c>
      <c r="U4743" t="str">
        <f>_xlfn.CONCAT(ROUND(Samples!$A4743, 0), ROUND(Samples!$B4743, 0))</f>
        <v>-12238</v>
      </c>
    </row>
    <row r="4744" spans="19:21" x14ac:dyDescent="0.25">
      <c r="S4744" t="str">
        <f>_xlfn.CONCAT(ROUND(Samples!$A4744, 0), ", ", ROUND(Samples!$B4744, 0))</f>
        <v>-122, 38</v>
      </c>
      <c r="U4744" t="str">
        <f>_xlfn.CONCAT(ROUND(Samples!$A4744, 0), ROUND(Samples!$B4744, 0))</f>
        <v>-12238</v>
      </c>
    </row>
    <row r="4745" spans="19:21" x14ac:dyDescent="0.25">
      <c r="S4745" t="str">
        <f>_xlfn.CONCAT(ROUND(Samples!$A4745, 0), ", ", ROUND(Samples!$B4745, 0))</f>
        <v>-122, 38</v>
      </c>
      <c r="U4745" t="str">
        <f>_xlfn.CONCAT(ROUND(Samples!$A4745, 0), ROUND(Samples!$B4745, 0))</f>
        <v>-12238</v>
      </c>
    </row>
    <row r="4746" spans="19:21" x14ac:dyDescent="0.25">
      <c r="S4746" t="str">
        <f>_xlfn.CONCAT(ROUND(Samples!$A4746, 0), ", ", ROUND(Samples!$B4746, 0))</f>
        <v>-122, 38</v>
      </c>
      <c r="U4746" t="str">
        <f>_xlfn.CONCAT(ROUND(Samples!$A4746, 0), ROUND(Samples!$B4746, 0))</f>
        <v>-12238</v>
      </c>
    </row>
    <row r="4747" spans="19:21" x14ac:dyDescent="0.25">
      <c r="S4747" t="str">
        <f>_xlfn.CONCAT(ROUND(Samples!$A4747, 0), ", ", ROUND(Samples!$B4747, 0))</f>
        <v>-122, 38</v>
      </c>
      <c r="U4747" t="str">
        <f>_xlfn.CONCAT(ROUND(Samples!$A4747, 0), ROUND(Samples!$B4747, 0))</f>
        <v>-12238</v>
      </c>
    </row>
    <row r="4748" spans="19:21" x14ac:dyDescent="0.25">
      <c r="S4748" t="str">
        <f>_xlfn.CONCAT(ROUND(Samples!$A4748, 0), ", ", ROUND(Samples!$B4748, 0))</f>
        <v>-122, 38</v>
      </c>
      <c r="U4748" t="str">
        <f>_xlfn.CONCAT(ROUND(Samples!$A4748, 0), ROUND(Samples!$B4748, 0))</f>
        <v>-12238</v>
      </c>
    </row>
    <row r="4749" spans="19:21" x14ac:dyDescent="0.25">
      <c r="S4749" t="str">
        <f>_xlfn.CONCAT(ROUND(Samples!$A4749, 0), ", ", ROUND(Samples!$B4749, 0))</f>
        <v>-122, 38</v>
      </c>
      <c r="U4749" t="str">
        <f>_xlfn.CONCAT(ROUND(Samples!$A4749, 0), ROUND(Samples!$B4749, 0))</f>
        <v>-12238</v>
      </c>
    </row>
    <row r="4750" spans="19:21" x14ac:dyDescent="0.25">
      <c r="S4750" t="str">
        <f>_xlfn.CONCAT(ROUND(Samples!$A4750, 0), ", ", ROUND(Samples!$B4750, 0))</f>
        <v>-122, 38</v>
      </c>
      <c r="U4750" t="str">
        <f>_xlfn.CONCAT(ROUND(Samples!$A4750, 0), ROUND(Samples!$B4750, 0))</f>
        <v>-12238</v>
      </c>
    </row>
    <row r="4751" spans="19:21" x14ac:dyDescent="0.25">
      <c r="S4751" t="str">
        <f>_xlfn.CONCAT(ROUND(Samples!$A4751, 0), ", ", ROUND(Samples!$B4751, 0))</f>
        <v>-122, 38</v>
      </c>
      <c r="U4751" t="str">
        <f>_xlfn.CONCAT(ROUND(Samples!$A4751, 0), ROUND(Samples!$B4751, 0))</f>
        <v>-12238</v>
      </c>
    </row>
    <row r="4752" spans="19:21" x14ac:dyDescent="0.25">
      <c r="S4752" t="str">
        <f>_xlfn.CONCAT(ROUND(Samples!$A4752, 0), ", ", ROUND(Samples!$B4752, 0))</f>
        <v>-122, 38</v>
      </c>
      <c r="U4752" t="str">
        <f>_xlfn.CONCAT(ROUND(Samples!$A4752, 0), ROUND(Samples!$B4752, 0))</f>
        <v>-12238</v>
      </c>
    </row>
    <row r="4753" spans="19:21" x14ac:dyDescent="0.25">
      <c r="S4753" t="str">
        <f>_xlfn.CONCAT(ROUND(Samples!$A4753, 0), ", ", ROUND(Samples!$B4753, 0))</f>
        <v>-122, 38</v>
      </c>
      <c r="U4753" t="str">
        <f>_xlfn.CONCAT(ROUND(Samples!$A4753, 0), ROUND(Samples!$B4753, 0))</f>
        <v>-12238</v>
      </c>
    </row>
    <row r="4754" spans="19:21" x14ac:dyDescent="0.25">
      <c r="S4754" t="str">
        <f>_xlfn.CONCAT(ROUND(Samples!$A4754, 0), ", ", ROUND(Samples!$B4754, 0))</f>
        <v>-122, 38</v>
      </c>
      <c r="U4754" t="str">
        <f>_xlfn.CONCAT(ROUND(Samples!$A4754, 0), ROUND(Samples!$B4754, 0))</f>
        <v>-12238</v>
      </c>
    </row>
    <row r="4755" spans="19:21" x14ac:dyDescent="0.25">
      <c r="S4755" t="str">
        <f>_xlfn.CONCAT(ROUND(Samples!$A4755, 0), ", ", ROUND(Samples!$B4755, 0))</f>
        <v>-122, 38</v>
      </c>
      <c r="U4755" t="str">
        <f>_xlfn.CONCAT(ROUND(Samples!$A4755, 0), ROUND(Samples!$B4755, 0))</f>
        <v>-12238</v>
      </c>
    </row>
    <row r="4756" spans="19:21" x14ac:dyDescent="0.25">
      <c r="S4756" t="str">
        <f>_xlfn.CONCAT(ROUND(Samples!$A4756, 0), ", ", ROUND(Samples!$B4756, 0))</f>
        <v>-122, 38</v>
      </c>
      <c r="U4756" t="str">
        <f>_xlfn.CONCAT(ROUND(Samples!$A4756, 0), ROUND(Samples!$B4756, 0))</f>
        <v>-12238</v>
      </c>
    </row>
    <row r="4757" spans="19:21" x14ac:dyDescent="0.25">
      <c r="S4757" t="str">
        <f>_xlfn.CONCAT(ROUND(Samples!$A4757, 0), ", ", ROUND(Samples!$B4757, 0))</f>
        <v>-122, 38</v>
      </c>
      <c r="U4757" t="str">
        <f>_xlfn.CONCAT(ROUND(Samples!$A4757, 0), ROUND(Samples!$B4757, 0))</f>
        <v>-12238</v>
      </c>
    </row>
    <row r="4758" spans="19:21" x14ac:dyDescent="0.25">
      <c r="S4758" t="str">
        <f>_xlfn.CONCAT(ROUND(Samples!$A4758, 0), ", ", ROUND(Samples!$B4758, 0))</f>
        <v>-122, 38</v>
      </c>
      <c r="U4758" t="str">
        <f>_xlfn.CONCAT(ROUND(Samples!$A4758, 0), ROUND(Samples!$B4758, 0))</f>
        <v>-12238</v>
      </c>
    </row>
    <row r="4759" spans="19:21" x14ac:dyDescent="0.25">
      <c r="S4759" t="str">
        <f>_xlfn.CONCAT(ROUND(Samples!$A4759, 0), ", ", ROUND(Samples!$B4759, 0))</f>
        <v>-122, 38</v>
      </c>
      <c r="U4759" t="str">
        <f>_xlfn.CONCAT(ROUND(Samples!$A4759, 0), ROUND(Samples!$B4759, 0))</f>
        <v>-12238</v>
      </c>
    </row>
    <row r="4760" spans="19:21" x14ac:dyDescent="0.25">
      <c r="S4760" t="str">
        <f>_xlfn.CONCAT(ROUND(Samples!$A4760, 0), ", ", ROUND(Samples!$B4760, 0))</f>
        <v>-122, 38</v>
      </c>
      <c r="U4760" t="str">
        <f>_xlfn.CONCAT(ROUND(Samples!$A4760, 0), ROUND(Samples!$B4760, 0))</f>
        <v>-12238</v>
      </c>
    </row>
    <row r="4761" spans="19:21" x14ac:dyDescent="0.25">
      <c r="S4761" t="str">
        <f>_xlfn.CONCAT(ROUND(Samples!$A4761, 0), ", ", ROUND(Samples!$B4761, 0))</f>
        <v>-122, 38</v>
      </c>
      <c r="U4761" t="str">
        <f>_xlfn.CONCAT(ROUND(Samples!$A4761, 0), ROUND(Samples!$B4761, 0))</f>
        <v>-12238</v>
      </c>
    </row>
    <row r="4762" spans="19:21" x14ac:dyDescent="0.25">
      <c r="S4762" t="str">
        <f>_xlfn.CONCAT(ROUND(Samples!$A4762, 0), ", ", ROUND(Samples!$B4762, 0))</f>
        <v>-122, 38</v>
      </c>
      <c r="U4762" t="str">
        <f>_xlfn.CONCAT(ROUND(Samples!$A4762, 0), ROUND(Samples!$B4762, 0))</f>
        <v>-12238</v>
      </c>
    </row>
    <row r="4763" spans="19:21" x14ac:dyDescent="0.25">
      <c r="S4763" t="str">
        <f>_xlfn.CONCAT(ROUND(Samples!$A4763, 0), ", ", ROUND(Samples!$B4763, 0))</f>
        <v>-122, 38</v>
      </c>
      <c r="U4763" t="str">
        <f>_xlfn.CONCAT(ROUND(Samples!$A4763, 0), ROUND(Samples!$B4763, 0))</f>
        <v>-12238</v>
      </c>
    </row>
    <row r="4764" spans="19:21" x14ac:dyDescent="0.25">
      <c r="S4764" t="str">
        <f>_xlfn.CONCAT(ROUND(Samples!$A4764, 0), ", ", ROUND(Samples!$B4764, 0))</f>
        <v>-122, 38</v>
      </c>
      <c r="U4764" t="str">
        <f>_xlfn.CONCAT(ROUND(Samples!$A4764, 0), ROUND(Samples!$B4764, 0))</f>
        <v>-12238</v>
      </c>
    </row>
    <row r="4765" spans="19:21" x14ac:dyDescent="0.25">
      <c r="S4765" t="str">
        <f>_xlfn.CONCAT(ROUND(Samples!$A4765, 0), ", ", ROUND(Samples!$B4765, 0))</f>
        <v>-122, 38</v>
      </c>
      <c r="U4765" t="str">
        <f>_xlfn.CONCAT(ROUND(Samples!$A4765, 0), ROUND(Samples!$B4765, 0))</f>
        <v>-12238</v>
      </c>
    </row>
    <row r="4766" spans="19:21" x14ac:dyDescent="0.25">
      <c r="S4766" t="str">
        <f>_xlfn.CONCAT(ROUND(Samples!$A4766, 0), ", ", ROUND(Samples!$B4766, 0))</f>
        <v>-122, 38</v>
      </c>
      <c r="U4766" t="str">
        <f>_xlfn.CONCAT(ROUND(Samples!$A4766, 0), ROUND(Samples!$B4766, 0))</f>
        <v>-12238</v>
      </c>
    </row>
    <row r="4767" spans="19:21" x14ac:dyDescent="0.25">
      <c r="S4767" t="str">
        <f>_xlfn.CONCAT(ROUND(Samples!$A4767, 0), ", ", ROUND(Samples!$B4767, 0))</f>
        <v>-122, 38</v>
      </c>
      <c r="U4767" t="str">
        <f>_xlfn.CONCAT(ROUND(Samples!$A4767, 0), ROUND(Samples!$B4767, 0))</f>
        <v>-12238</v>
      </c>
    </row>
    <row r="4768" spans="19:21" x14ac:dyDescent="0.25">
      <c r="S4768" t="str">
        <f>_xlfn.CONCAT(ROUND(Samples!$A4768, 0), ", ", ROUND(Samples!$B4768, 0))</f>
        <v>-122, 38</v>
      </c>
      <c r="U4768" t="str">
        <f>_xlfn.CONCAT(ROUND(Samples!$A4768, 0), ROUND(Samples!$B4768, 0))</f>
        <v>-12238</v>
      </c>
    </row>
    <row r="4769" spans="19:21" x14ac:dyDescent="0.25">
      <c r="S4769" t="str">
        <f>_xlfn.CONCAT(ROUND(Samples!$A4769, 0), ", ", ROUND(Samples!$B4769, 0))</f>
        <v>-122, 38</v>
      </c>
      <c r="U4769" t="str">
        <f>_xlfn.CONCAT(ROUND(Samples!$A4769, 0), ROUND(Samples!$B4769, 0))</f>
        <v>-12238</v>
      </c>
    </row>
    <row r="4770" spans="19:21" x14ac:dyDescent="0.25">
      <c r="S4770" t="str">
        <f>_xlfn.CONCAT(ROUND(Samples!$A4770, 0), ", ", ROUND(Samples!$B4770, 0))</f>
        <v>-122, 38</v>
      </c>
      <c r="U4770" t="str">
        <f>_xlfn.CONCAT(ROUND(Samples!$A4770, 0), ROUND(Samples!$B4770, 0))</f>
        <v>-12238</v>
      </c>
    </row>
    <row r="4771" spans="19:21" x14ac:dyDescent="0.25">
      <c r="S4771" t="str">
        <f>_xlfn.CONCAT(ROUND(Samples!$A4771, 0), ", ", ROUND(Samples!$B4771, 0))</f>
        <v>-122, 38</v>
      </c>
      <c r="U4771" t="str">
        <f>_xlfn.CONCAT(ROUND(Samples!$A4771, 0), ROUND(Samples!$B4771, 0))</f>
        <v>-12238</v>
      </c>
    </row>
    <row r="4772" spans="19:21" x14ac:dyDescent="0.25">
      <c r="S4772" t="str">
        <f>_xlfn.CONCAT(ROUND(Samples!$A4772, 0), ", ", ROUND(Samples!$B4772, 0))</f>
        <v>-122, 38</v>
      </c>
      <c r="U4772" t="str">
        <f>_xlfn.CONCAT(ROUND(Samples!$A4772, 0), ROUND(Samples!$B4772, 0))</f>
        <v>-12238</v>
      </c>
    </row>
    <row r="4773" spans="19:21" x14ac:dyDescent="0.25">
      <c r="S4773" t="str">
        <f>_xlfn.CONCAT(ROUND(Samples!$A4773, 0), ", ", ROUND(Samples!$B4773, 0))</f>
        <v>-122, 38</v>
      </c>
      <c r="U4773" t="str">
        <f>_xlfn.CONCAT(ROUND(Samples!$A4773, 0), ROUND(Samples!$B4773, 0))</f>
        <v>-12238</v>
      </c>
    </row>
    <row r="4774" spans="19:21" x14ac:dyDescent="0.25">
      <c r="S4774" t="str">
        <f>_xlfn.CONCAT(ROUND(Samples!$A4774, 0), ", ", ROUND(Samples!$B4774, 0))</f>
        <v>-122, 38</v>
      </c>
      <c r="U4774" t="str">
        <f>_xlfn.CONCAT(ROUND(Samples!$A4774, 0), ROUND(Samples!$B4774, 0))</f>
        <v>-12238</v>
      </c>
    </row>
    <row r="4775" spans="19:21" x14ac:dyDescent="0.25">
      <c r="S4775" t="str">
        <f>_xlfn.CONCAT(ROUND(Samples!$A4775, 0), ", ", ROUND(Samples!$B4775, 0))</f>
        <v>-122, 38</v>
      </c>
      <c r="U4775" t="str">
        <f>_xlfn.CONCAT(ROUND(Samples!$A4775, 0), ROUND(Samples!$B4775, 0))</f>
        <v>-12238</v>
      </c>
    </row>
    <row r="4776" spans="19:21" x14ac:dyDescent="0.25">
      <c r="S4776" t="str">
        <f>_xlfn.CONCAT(ROUND(Samples!$A4776, 0), ", ", ROUND(Samples!$B4776, 0))</f>
        <v>-122, 38</v>
      </c>
      <c r="U4776" t="str">
        <f>_xlfn.CONCAT(ROUND(Samples!$A4776, 0), ROUND(Samples!$B4776, 0))</f>
        <v>-12238</v>
      </c>
    </row>
    <row r="4777" spans="19:21" x14ac:dyDescent="0.25">
      <c r="S4777" t="str">
        <f>_xlfn.CONCAT(ROUND(Samples!$A4777, 0), ", ", ROUND(Samples!$B4777, 0))</f>
        <v>-122, 38</v>
      </c>
      <c r="U4777" t="str">
        <f>_xlfn.CONCAT(ROUND(Samples!$A4777, 0), ROUND(Samples!$B4777, 0))</f>
        <v>-12238</v>
      </c>
    </row>
    <row r="4778" spans="19:21" x14ac:dyDescent="0.25">
      <c r="S4778" t="str">
        <f>_xlfn.CONCAT(ROUND(Samples!$A4778, 0), ", ", ROUND(Samples!$B4778, 0))</f>
        <v>-122, 38</v>
      </c>
      <c r="U4778" t="str">
        <f>_xlfn.CONCAT(ROUND(Samples!$A4778, 0), ROUND(Samples!$B4778, 0))</f>
        <v>-12238</v>
      </c>
    </row>
    <row r="4779" spans="19:21" x14ac:dyDescent="0.25">
      <c r="S4779" t="str">
        <f>_xlfn.CONCAT(ROUND(Samples!$A4779, 0), ", ", ROUND(Samples!$B4779, 0))</f>
        <v>-122, 38</v>
      </c>
      <c r="U4779" t="str">
        <f>_xlfn.CONCAT(ROUND(Samples!$A4779, 0), ROUND(Samples!$B4779, 0))</f>
        <v>-12238</v>
      </c>
    </row>
    <row r="4780" spans="19:21" x14ac:dyDescent="0.25">
      <c r="S4780" t="str">
        <f>_xlfn.CONCAT(ROUND(Samples!$A4780, 0), ", ", ROUND(Samples!$B4780, 0))</f>
        <v>-122, 38</v>
      </c>
      <c r="U4780" t="str">
        <f>_xlfn.CONCAT(ROUND(Samples!$A4780, 0), ROUND(Samples!$B4780, 0))</f>
        <v>-12238</v>
      </c>
    </row>
    <row r="4781" spans="19:21" x14ac:dyDescent="0.25">
      <c r="S4781" t="str">
        <f>_xlfn.CONCAT(ROUND(Samples!$A4781, 0), ", ", ROUND(Samples!$B4781, 0))</f>
        <v>-122, 38</v>
      </c>
      <c r="U4781" t="str">
        <f>_xlfn.CONCAT(ROUND(Samples!$A4781, 0), ROUND(Samples!$B4781, 0))</f>
        <v>-12238</v>
      </c>
    </row>
    <row r="4782" spans="19:21" x14ac:dyDescent="0.25">
      <c r="S4782" t="str">
        <f>_xlfn.CONCAT(ROUND(Samples!$A4782, 0), ", ", ROUND(Samples!$B4782, 0))</f>
        <v>-122, 38</v>
      </c>
      <c r="U4782" t="str">
        <f>_xlfn.CONCAT(ROUND(Samples!$A4782, 0), ROUND(Samples!$B4782, 0))</f>
        <v>-12238</v>
      </c>
    </row>
    <row r="4783" spans="19:21" x14ac:dyDescent="0.25">
      <c r="S4783" t="str">
        <f>_xlfn.CONCAT(ROUND(Samples!$A4783, 0), ", ", ROUND(Samples!$B4783, 0))</f>
        <v>-122, 38</v>
      </c>
      <c r="U4783" t="str">
        <f>_xlfn.CONCAT(ROUND(Samples!$A4783, 0), ROUND(Samples!$B4783, 0))</f>
        <v>-12238</v>
      </c>
    </row>
    <row r="4784" spans="19:21" x14ac:dyDescent="0.25">
      <c r="S4784" t="str">
        <f>_xlfn.CONCAT(ROUND(Samples!$A4784, 0), ", ", ROUND(Samples!$B4784, 0))</f>
        <v>-122, 38</v>
      </c>
      <c r="U4784" t="str">
        <f>_xlfn.CONCAT(ROUND(Samples!$A4784, 0), ROUND(Samples!$B4784, 0))</f>
        <v>-12238</v>
      </c>
    </row>
    <row r="4785" spans="19:21" x14ac:dyDescent="0.25">
      <c r="S4785" t="str">
        <f>_xlfn.CONCAT(ROUND(Samples!$A4785, 0), ", ", ROUND(Samples!$B4785, 0))</f>
        <v>-122, 38</v>
      </c>
      <c r="U4785" t="str">
        <f>_xlfn.CONCAT(ROUND(Samples!$A4785, 0), ROUND(Samples!$B4785, 0))</f>
        <v>-12238</v>
      </c>
    </row>
    <row r="4786" spans="19:21" x14ac:dyDescent="0.25">
      <c r="S4786" t="str">
        <f>_xlfn.CONCAT(ROUND(Samples!$A4786, 0), ", ", ROUND(Samples!$B4786, 0))</f>
        <v>-124, 42</v>
      </c>
      <c r="U4786" t="str">
        <f>_xlfn.CONCAT(ROUND(Samples!$A4786, 0), ROUND(Samples!$B4786, 0))</f>
        <v>-12442</v>
      </c>
    </row>
    <row r="4787" spans="19:21" x14ac:dyDescent="0.25">
      <c r="S4787" t="str">
        <f>_xlfn.CONCAT(ROUND(Samples!$A4787, 0), ", ", ROUND(Samples!$B4787, 0))</f>
        <v>-124, 42</v>
      </c>
      <c r="U4787" t="str">
        <f>_xlfn.CONCAT(ROUND(Samples!$A4787, 0), ROUND(Samples!$B4787, 0))</f>
        <v>-12442</v>
      </c>
    </row>
    <row r="4788" spans="19:21" x14ac:dyDescent="0.25">
      <c r="S4788" t="str">
        <f>_xlfn.CONCAT(ROUND(Samples!$A4788, 0), ", ", ROUND(Samples!$B4788, 0))</f>
        <v>-124, 42</v>
      </c>
      <c r="U4788" t="str">
        <f>_xlfn.CONCAT(ROUND(Samples!$A4788, 0), ROUND(Samples!$B4788, 0))</f>
        <v>-12442</v>
      </c>
    </row>
    <row r="4789" spans="19:21" x14ac:dyDescent="0.25">
      <c r="S4789" t="str">
        <f>_xlfn.CONCAT(ROUND(Samples!$A4789, 0), ", ", ROUND(Samples!$B4789, 0))</f>
        <v>-124, 42</v>
      </c>
      <c r="U4789" t="str">
        <f>_xlfn.CONCAT(ROUND(Samples!$A4789, 0), ROUND(Samples!$B4789, 0))</f>
        <v>-12442</v>
      </c>
    </row>
    <row r="4790" spans="19:21" x14ac:dyDescent="0.25">
      <c r="S4790" t="str">
        <f>_xlfn.CONCAT(ROUND(Samples!$A4790, 0), ", ", ROUND(Samples!$B4790, 0))</f>
        <v>-124, 42</v>
      </c>
      <c r="U4790" t="str">
        <f>_xlfn.CONCAT(ROUND(Samples!$A4790, 0), ROUND(Samples!$B4790, 0))</f>
        <v>-12442</v>
      </c>
    </row>
    <row r="4791" spans="19:21" x14ac:dyDescent="0.25">
      <c r="S4791" t="str">
        <f>_xlfn.CONCAT(ROUND(Samples!$A4791, 0), ", ", ROUND(Samples!$B4791, 0))</f>
        <v>-124, 42</v>
      </c>
      <c r="U4791" t="str">
        <f>_xlfn.CONCAT(ROUND(Samples!$A4791, 0), ROUND(Samples!$B4791, 0))</f>
        <v>-12442</v>
      </c>
    </row>
    <row r="4792" spans="19:21" x14ac:dyDescent="0.25">
      <c r="S4792" t="str">
        <f>_xlfn.CONCAT(ROUND(Samples!$A4792, 0), ", ", ROUND(Samples!$B4792, 0))</f>
        <v>-124, 42</v>
      </c>
      <c r="U4792" t="str">
        <f>_xlfn.CONCAT(ROUND(Samples!$A4792, 0), ROUND(Samples!$B4792, 0))</f>
        <v>-12442</v>
      </c>
    </row>
    <row r="4793" spans="19:21" x14ac:dyDescent="0.25">
      <c r="S4793" t="str">
        <f>_xlfn.CONCAT(ROUND(Samples!$A4793, 0), ", ", ROUND(Samples!$B4793, 0))</f>
        <v>-124, 42</v>
      </c>
      <c r="U4793" t="str">
        <f>_xlfn.CONCAT(ROUND(Samples!$A4793, 0), ROUND(Samples!$B4793, 0))</f>
        <v>-12442</v>
      </c>
    </row>
    <row r="4794" spans="19:21" x14ac:dyDescent="0.25">
      <c r="S4794" t="str">
        <f>_xlfn.CONCAT(ROUND(Samples!$A4794, 0), ", ", ROUND(Samples!$B4794, 0))</f>
        <v>-124, 42</v>
      </c>
      <c r="U4794" t="str">
        <f>_xlfn.CONCAT(ROUND(Samples!$A4794, 0), ROUND(Samples!$B4794, 0))</f>
        <v>-12442</v>
      </c>
    </row>
    <row r="4795" spans="19:21" x14ac:dyDescent="0.25">
      <c r="S4795" t="str">
        <f>_xlfn.CONCAT(ROUND(Samples!$A4795, 0), ", ", ROUND(Samples!$B4795, 0))</f>
        <v>-124, 42</v>
      </c>
      <c r="U4795" t="str">
        <f>_xlfn.CONCAT(ROUND(Samples!$A4795, 0), ROUND(Samples!$B4795, 0))</f>
        <v>-12442</v>
      </c>
    </row>
    <row r="4796" spans="19:21" x14ac:dyDescent="0.25">
      <c r="S4796" t="str">
        <f>_xlfn.CONCAT(ROUND(Samples!$A4796, 0), ", ", ROUND(Samples!$B4796, 0))</f>
        <v>-124, 42</v>
      </c>
      <c r="U4796" t="str">
        <f>_xlfn.CONCAT(ROUND(Samples!$A4796, 0), ROUND(Samples!$B4796, 0))</f>
        <v>-12442</v>
      </c>
    </row>
    <row r="4797" spans="19:21" x14ac:dyDescent="0.25">
      <c r="S4797" t="str">
        <f>_xlfn.CONCAT(ROUND(Samples!$A4797, 0), ", ", ROUND(Samples!$B4797, 0))</f>
        <v>-124, 42</v>
      </c>
      <c r="U4797" t="str">
        <f>_xlfn.CONCAT(ROUND(Samples!$A4797, 0), ROUND(Samples!$B4797, 0))</f>
        <v>-12442</v>
      </c>
    </row>
    <row r="4798" spans="19:21" x14ac:dyDescent="0.25">
      <c r="S4798" t="str">
        <f>_xlfn.CONCAT(ROUND(Samples!$A4798, 0), ", ", ROUND(Samples!$B4798, 0))</f>
        <v>-124, 42</v>
      </c>
      <c r="U4798" t="str">
        <f>_xlfn.CONCAT(ROUND(Samples!$A4798, 0), ROUND(Samples!$B4798, 0))</f>
        <v>-12442</v>
      </c>
    </row>
    <row r="4799" spans="19:21" x14ac:dyDescent="0.25">
      <c r="S4799" t="str">
        <f>_xlfn.CONCAT(ROUND(Samples!$A4799, 0), ", ", ROUND(Samples!$B4799, 0))</f>
        <v>-124, 42</v>
      </c>
      <c r="U4799" t="str">
        <f>_xlfn.CONCAT(ROUND(Samples!$A4799, 0), ROUND(Samples!$B4799, 0))</f>
        <v>-12442</v>
      </c>
    </row>
    <row r="4800" spans="19:21" x14ac:dyDescent="0.25">
      <c r="S4800" t="str">
        <f>_xlfn.CONCAT(ROUND(Samples!$A4800, 0), ", ", ROUND(Samples!$B4800, 0))</f>
        <v>-124, 42</v>
      </c>
      <c r="U4800" t="str">
        <f>_xlfn.CONCAT(ROUND(Samples!$A4800, 0), ROUND(Samples!$B4800, 0))</f>
        <v>-12442</v>
      </c>
    </row>
    <row r="4801" spans="19:21" x14ac:dyDescent="0.25">
      <c r="S4801" t="str">
        <f>_xlfn.CONCAT(ROUND(Samples!$A4801, 0), ", ", ROUND(Samples!$B4801, 0))</f>
        <v>-124, 42</v>
      </c>
      <c r="U4801" t="str">
        <f>_xlfn.CONCAT(ROUND(Samples!$A4801, 0), ROUND(Samples!$B4801, 0))</f>
        <v>-12442</v>
      </c>
    </row>
    <row r="4802" spans="19:21" x14ac:dyDescent="0.25">
      <c r="S4802" t="str">
        <f>_xlfn.CONCAT(ROUND(Samples!$A4802, 0), ", ", ROUND(Samples!$B4802, 0))</f>
        <v>-124, 42</v>
      </c>
      <c r="U4802" t="str">
        <f>_xlfn.CONCAT(ROUND(Samples!$A4802, 0), ROUND(Samples!$B4802, 0))</f>
        <v>-12442</v>
      </c>
    </row>
    <row r="4803" spans="19:21" x14ac:dyDescent="0.25">
      <c r="S4803" t="str">
        <f>_xlfn.CONCAT(ROUND(Samples!$A4803, 0), ", ", ROUND(Samples!$B4803, 0))</f>
        <v>-124, 42</v>
      </c>
      <c r="U4803" t="str">
        <f>_xlfn.CONCAT(ROUND(Samples!$A4803, 0), ROUND(Samples!$B4803, 0))</f>
        <v>-12442</v>
      </c>
    </row>
    <row r="4804" spans="19:21" x14ac:dyDescent="0.25">
      <c r="S4804" t="str">
        <f>_xlfn.CONCAT(ROUND(Samples!$A4804, 0), ", ", ROUND(Samples!$B4804, 0))</f>
        <v>-124, 42</v>
      </c>
      <c r="U4804" t="str">
        <f>_xlfn.CONCAT(ROUND(Samples!$A4804, 0), ROUND(Samples!$B4804, 0))</f>
        <v>-12442</v>
      </c>
    </row>
    <row r="4805" spans="19:21" x14ac:dyDescent="0.25">
      <c r="S4805" t="str">
        <f>_xlfn.CONCAT(ROUND(Samples!$A4805, 0), ", ", ROUND(Samples!$B4805, 0))</f>
        <v>-124, 42</v>
      </c>
      <c r="U4805" t="str">
        <f>_xlfn.CONCAT(ROUND(Samples!$A4805, 0), ROUND(Samples!$B4805, 0))</f>
        <v>-12442</v>
      </c>
    </row>
    <row r="4806" spans="19:21" x14ac:dyDescent="0.25">
      <c r="S4806" t="str">
        <f>_xlfn.CONCAT(ROUND(Samples!$A4806, 0), ", ", ROUND(Samples!$B4806, 0))</f>
        <v>-124, 42</v>
      </c>
      <c r="U4806" t="str">
        <f>_xlfn.CONCAT(ROUND(Samples!$A4806, 0), ROUND(Samples!$B4806, 0))</f>
        <v>-12442</v>
      </c>
    </row>
    <row r="4807" spans="19:21" x14ac:dyDescent="0.25">
      <c r="S4807" t="str">
        <f>_xlfn.CONCAT(ROUND(Samples!$A4807, 0), ", ", ROUND(Samples!$B4807, 0))</f>
        <v>-124, 42</v>
      </c>
      <c r="U4807" t="str">
        <f>_xlfn.CONCAT(ROUND(Samples!$A4807, 0), ROUND(Samples!$B4807, 0))</f>
        <v>-12442</v>
      </c>
    </row>
    <row r="4808" spans="19:21" x14ac:dyDescent="0.25">
      <c r="S4808" t="str">
        <f>_xlfn.CONCAT(ROUND(Samples!$A4808, 0), ", ", ROUND(Samples!$B4808, 0))</f>
        <v>-124, 42</v>
      </c>
      <c r="U4808" t="str">
        <f>_xlfn.CONCAT(ROUND(Samples!$A4808, 0), ROUND(Samples!$B4808, 0))</f>
        <v>-12442</v>
      </c>
    </row>
    <row r="4809" spans="19:21" x14ac:dyDescent="0.25">
      <c r="S4809" t="str">
        <f>_xlfn.CONCAT(ROUND(Samples!$A4809, 0), ", ", ROUND(Samples!$B4809, 0))</f>
        <v>-124, 42</v>
      </c>
      <c r="U4809" t="str">
        <f>_xlfn.CONCAT(ROUND(Samples!$A4809, 0), ROUND(Samples!$B4809, 0))</f>
        <v>-12442</v>
      </c>
    </row>
    <row r="4810" spans="19:21" x14ac:dyDescent="0.25">
      <c r="S4810" t="str">
        <f>_xlfn.CONCAT(ROUND(Samples!$A4810, 0), ", ", ROUND(Samples!$B4810, 0))</f>
        <v>-124, 42</v>
      </c>
      <c r="U4810" t="str">
        <f>_xlfn.CONCAT(ROUND(Samples!$A4810, 0), ROUND(Samples!$B4810, 0))</f>
        <v>-12442</v>
      </c>
    </row>
    <row r="4811" spans="19:21" x14ac:dyDescent="0.25">
      <c r="S4811" t="str">
        <f>_xlfn.CONCAT(ROUND(Samples!$A4811, 0), ", ", ROUND(Samples!$B4811, 0))</f>
        <v>-124, 42</v>
      </c>
      <c r="U4811" t="str">
        <f>_xlfn.CONCAT(ROUND(Samples!$A4811, 0), ROUND(Samples!$B4811, 0))</f>
        <v>-12442</v>
      </c>
    </row>
    <row r="4812" spans="19:21" x14ac:dyDescent="0.25">
      <c r="S4812" t="str">
        <f>_xlfn.CONCAT(ROUND(Samples!$A4812, 0), ", ", ROUND(Samples!$B4812, 0))</f>
        <v>-124, 42</v>
      </c>
      <c r="U4812" t="str">
        <f>_xlfn.CONCAT(ROUND(Samples!$A4812, 0), ROUND(Samples!$B4812, 0))</f>
        <v>-12442</v>
      </c>
    </row>
    <row r="4813" spans="19:21" x14ac:dyDescent="0.25">
      <c r="S4813" t="str">
        <f>_xlfn.CONCAT(ROUND(Samples!$A4813, 0), ", ", ROUND(Samples!$B4813, 0))</f>
        <v>-124, 42</v>
      </c>
      <c r="U4813" t="str">
        <f>_xlfn.CONCAT(ROUND(Samples!$A4813, 0), ROUND(Samples!$B4813, 0))</f>
        <v>-12442</v>
      </c>
    </row>
    <row r="4814" spans="19:21" x14ac:dyDescent="0.25">
      <c r="S4814" t="str">
        <f>_xlfn.CONCAT(ROUND(Samples!$A4814, 0), ", ", ROUND(Samples!$B4814, 0))</f>
        <v>-124, 42</v>
      </c>
      <c r="U4814" t="str">
        <f>_xlfn.CONCAT(ROUND(Samples!$A4814, 0), ROUND(Samples!$B4814, 0))</f>
        <v>-12442</v>
      </c>
    </row>
    <row r="4815" spans="19:21" x14ac:dyDescent="0.25">
      <c r="S4815" t="str">
        <f>_xlfn.CONCAT(ROUND(Samples!$A4815, 0), ", ", ROUND(Samples!$B4815, 0))</f>
        <v>-124, 42</v>
      </c>
      <c r="U4815" t="str">
        <f>_xlfn.CONCAT(ROUND(Samples!$A4815, 0), ROUND(Samples!$B4815, 0))</f>
        <v>-12442</v>
      </c>
    </row>
    <row r="4816" spans="19:21" x14ac:dyDescent="0.25">
      <c r="S4816" t="str">
        <f>_xlfn.CONCAT(ROUND(Samples!$A4816, 0), ", ", ROUND(Samples!$B4816, 0))</f>
        <v>-124, 42</v>
      </c>
      <c r="U4816" t="str">
        <f>_xlfn.CONCAT(ROUND(Samples!$A4816, 0), ROUND(Samples!$B4816, 0))</f>
        <v>-12442</v>
      </c>
    </row>
    <row r="4817" spans="19:21" x14ac:dyDescent="0.25">
      <c r="S4817" t="str">
        <f>_xlfn.CONCAT(ROUND(Samples!$A4817, 0), ", ", ROUND(Samples!$B4817, 0))</f>
        <v>-124, 42</v>
      </c>
      <c r="U4817" t="str">
        <f>_xlfn.CONCAT(ROUND(Samples!$A4817, 0), ROUND(Samples!$B4817, 0))</f>
        <v>-12442</v>
      </c>
    </row>
    <row r="4818" spans="19:21" x14ac:dyDescent="0.25">
      <c r="S4818" t="str">
        <f>_xlfn.CONCAT(ROUND(Samples!$A4818, 0), ", ", ROUND(Samples!$B4818, 0))</f>
        <v>-124, 42</v>
      </c>
      <c r="U4818" t="str">
        <f>_xlfn.CONCAT(ROUND(Samples!$A4818, 0), ROUND(Samples!$B4818, 0))</f>
        <v>-12442</v>
      </c>
    </row>
    <row r="4819" spans="19:21" x14ac:dyDescent="0.25">
      <c r="S4819" t="str">
        <f>_xlfn.CONCAT(ROUND(Samples!$A4819, 0), ", ", ROUND(Samples!$B4819, 0))</f>
        <v>-124, 42</v>
      </c>
      <c r="U4819" t="str">
        <f>_xlfn.CONCAT(ROUND(Samples!$A4819, 0), ROUND(Samples!$B4819, 0))</f>
        <v>-12442</v>
      </c>
    </row>
    <row r="4820" spans="19:21" x14ac:dyDescent="0.25">
      <c r="S4820" t="str">
        <f>_xlfn.CONCAT(ROUND(Samples!$A4820, 0), ", ", ROUND(Samples!$B4820, 0))</f>
        <v>-124, 42</v>
      </c>
      <c r="U4820" t="str">
        <f>_xlfn.CONCAT(ROUND(Samples!$A4820, 0), ROUND(Samples!$B4820, 0))</f>
        <v>-12442</v>
      </c>
    </row>
    <row r="4821" spans="19:21" x14ac:dyDescent="0.25">
      <c r="S4821" t="str">
        <f>_xlfn.CONCAT(ROUND(Samples!$A4821, 0), ", ", ROUND(Samples!$B4821, 0))</f>
        <v>-124, 42</v>
      </c>
      <c r="U4821" t="str">
        <f>_xlfn.CONCAT(ROUND(Samples!$A4821, 0), ROUND(Samples!$B4821, 0))</f>
        <v>-12442</v>
      </c>
    </row>
    <row r="4822" spans="19:21" x14ac:dyDescent="0.25">
      <c r="S4822" t="str">
        <f>_xlfn.CONCAT(ROUND(Samples!$A4822, 0), ", ", ROUND(Samples!$B4822, 0))</f>
        <v>-124, 42</v>
      </c>
      <c r="U4822" t="str">
        <f>_xlfn.CONCAT(ROUND(Samples!$A4822, 0), ROUND(Samples!$B4822, 0))</f>
        <v>-12442</v>
      </c>
    </row>
    <row r="4823" spans="19:21" x14ac:dyDescent="0.25">
      <c r="S4823" t="str">
        <f>_xlfn.CONCAT(ROUND(Samples!$A4823, 0), ", ", ROUND(Samples!$B4823, 0))</f>
        <v>-124, 42</v>
      </c>
      <c r="U4823" t="str">
        <f>_xlfn.CONCAT(ROUND(Samples!$A4823, 0), ROUND(Samples!$B4823, 0))</f>
        <v>-12442</v>
      </c>
    </row>
    <row r="4824" spans="19:21" x14ac:dyDescent="0.25">
      <c r="S4824" t="str">
        <f>_xlfn.CONCAT(ROUND(Samples!$A4824, 0), ", ", ROUND(Samples!$B4824, 0))</f>
        <v>-124, 42</v>
      </c>
      <c r="U4824" t="str">
        <f>_xlfn.CONCAT(ROUND(Samples!$A4824, 0), ROUND(Samples!$B4824, 0))</f>
        <v>-12442</v>
      </c>
    </row>
    <row r="4825" spans="19:21" x14ac:dyDescent="0.25">
      <c r="S4825" t="str">
        <f>_xlfn.CONCAT(ROUND(Samples!$A4825, 0), ", ", ROUND(Samples!$B4825, 0))</f>
        <v>-124, 42</v>
      </c>
      <c r="U4825" t="str">
        <f>_xlfn.CONCAT(ROUND(Samples!$A4825, 0), ROUND(Samples!$B4825, 0))</f>
        <v>-12442</v>
      </c>
    </row>
    <row r="4826" spans="19:21" x14ac:dyDescent="0.25">
      <c r="S4826" t="str">
        <f>_xlfn.CONCAT(ROUND(Samples!$A4826, 0), ", ", ROUND(Samples!$B4826, 0))</f>
        <v>-124, 42</v>
      </c>
      <c r="U4826" t="str">
        <f>_xlfn.CONCAT(ROUND(Samples!$A4826, 0), ROUND(Samples!$B4826, 0))</f>
        <v>-12442</v>
      </c>
    </row>
    <row r="4827" spans="19:21" x14ac:dyDescent="0.25">
      <c r="S4827" t="str">
        <f>_xlfn.CONCAT(ROUND(Samples!$A4827, 0), ", ", ROUND(Samples!$B4827, 0))</f>
        <v>-124, 42</v>
      </c>
      <c r="U4827" t="str">
        <f>_xlfn.CONCAT(ROUND(Samples!$A4827, 0), ROUND(Samples!$B4827, 0))</f>
        <v>-12442</v>
      </c>
    </row>
    <row r="4828" spans="19:21" x14ac:dyDescent="0.25">
      <c r="S4828" t="str">
        <f>_xlfn.CONCAT(ROUND(Samples!$A4828, 0), ", ", ROUND(Samples!$B4828, 0))</f>
        <v>-124, 42</v>
      </c>
      <c r="U4828" t="str">
        <f>_xlfn.CONCAT(ROUND(Samples!$A4828, 0), ROUND(Samples!$B4828, 0))</f>
        <v>-12442</v>
      </c>
    </row>
    <row r="4829" spans="19:21" x14ac:dyDescent="0.25">
      <c r="S4829" t="str">
        <f>_xlfn.CONCAT(ROUND(Samples!$A4829, 0), ", ", ROUND(Samples!$B4829, 0))</f>
        <v>-124, 42</v>
      </c>
      <c r="U4829" t="str">
        <f>_xlfn.CONCAT(ROUND(Samples!$A4829, 0), ROUND(Samples!$B4829, 0))</f>
        <v>-12442</v>
      </c>
    </row>
    <row r="4830" spans="19:21" x14ac:dyDescent="0.25">
      <c r="S4830" t="str">
        <f>_xlfn.CONCAT(ROUND(Samples!$A4830, 0), ", ", ROUND(Samples!$B4830, 0))</f>
        <v>-124, 42</v>
      </c>
      <c r="U4830" t="str">
        <f>_xlfn.CONCAT(ROUND(Samples!$A4830, 0), ROUND(Samples!$B4830, 0))</f>
        <v>-12442</v>
      </c>
    </row>
    <row r="4831" spans="19:21" x14ac:dyDescent="0.25">
      <c r="S4831" t="str">
        <f>_xlfn.CONCAT(ROUND(Samples!$A4831, 0), ", ", ROUND(Samples!$B4831, 0))</f>
        <v>-124, 42</v>
      </c>
      <c r="U4831" t="str">
        <f>_xlfn.CONCAT(ROUND(Samples!$A4831, 0), ROUND(Samples!$B4831, 0))</f>
        <v>-12442</v>
      </c>
    </row>
    <row r="4832" spans="19:21" x14ac:dyDescent="0.25">
      <c r="S4832" t="str">
        <f>_xlfn.CONCAT(ROUND(Samples!$A4832, 0), ", ", ROUND(Samples!$B4832, 0))</f>
        <v>-124, 42</v>
      </c>
      <c r="U4832" t="str">
        <f>_xlfn.CONCAT(ROUND(Samples!$A4832, 0), ROUND(Samples!$B4832, 0))</f>
        <v>-12442</v>
      </c>
    </row>
    <row r="4833" spans="19:21" x14ac:dyDescent="0.25">
      <c r="S4833" t="str">
        <f>_xlfn.CONCAT(ROUND(Samples!$A4833, 0), ", ", ROUND(Samples!$B4833, 0))</f>
        <v>-124, 42</v>
      </c>
      <c r="U4833" t="str">
        <f>_xlfn.CONCAT(ROUND(Samples!$A4833, 0), ROUND(Samples!$B4833, 0))</f>
        <v>-12442</v>
      </c>
    </row>
    <row r="4834" spans="19:21" x14ac:dyDescent="0.25">
      <c r="S4834" t="str">
        <f>_xlfn.CONCAT(ROUND(Samples!$A4834, 0), ", ", ROUND(Samples!$B4834, 0))</f>
        <v>-124, 42</v>
      </c>
      <c r="U4834" t="str">
        <f>_xlfn.CONCAT(ROUND(Samples!$A4834, 0), ROUND(Samples!$B4834, 0))</f>
        <v>-12442</v>
      </c>
    </row>
    <row r="4835" spans="19:21" x14ac:dyDescent="0.25">
      <c r="S4835" t="str">
        <f>_xlfn.CONCAT(ROUND(Samples!$A4835, 0), ", ", ROUND(Samples!$B4835, 0))</f>
        <v>-124, 42</v>
      </c>
      <c r="U4835" t="str">
        <f>_xlfn.CONCAT(ROUND(Samples!$A4835, 0), ROUND(Samples!$B4835, 0))</f>
        <v>-12442</v>
      </c>
    </row>
    <row r="4836" spans="19:21" x14ac:dyDescent="0.25">
      <c r="S4836" t="str">
        <f>_xlfn.CONCAT(ROUND(Samples!$A4836, 0), ", ", ROUND(Samples!$B4836, 0))</f>
        <v>-124, 42</v>
      </c>
      <c r="U4836" t="str">
        <f>_xlfn.CONCAT(ROUND(Samples!$A4836, 0), ROUND(Samples!$B4836, 0))</f>
        <v>-12442</v>
      </c>
    </row>
    <row r="4837" spans="19:21" x14ac:dyDescent="0.25">
      <c r="S4837" t="str">
        <f>_xlfn.CONCAT(ROUND(Samples!$A4837, 0), ", ", ROUND(Samples!$B4837, 0))</f>
        <v>-124, 42</v>
      </c>
      <c r="U4837" t="str">
        <f>_xlfn.CONCAT(ROUND(Samples!$A4837, 0), ROUND(Samples!$B4837, 0))</f>
        <v>-12442</v>
      </c>
    </row>
    <row r="4838" spans="19:21" x14ac:dyDescent="0.25">
      <c r="S4838" t="str">
        <f>_xlfn.CONCAT(ROUND(Samples!$A4838, 0), ", ", ROUND(Samples!$B4838, 0))</f>
        <v>-124, 42</v>
      </c>
      <c r="U4838" t="str">
        <f>_xlfn.CONCAT(ROUND(Samples!$A4838, 0), ROUND(Samples!$B4838, 0))</f>
        <v>-12442</v>
      </c>
    </row>
    <row r="4839" spans="19:21" x14ac:dyDescent="0.25">
      <c r="S4839" t="str">
        <f>_xlfn.CONCAT(ROUND(Samples!$A4839, 0), ", ", ROUND(Samples!$B4839, 0))</f>
        <v>-124, 42</v>
      </c>
      <c r="U4839" t="str">
        <f>_xlfn.CONCAT(ROUND(Samples!$A4839, 0), ROUND(Samples!$B4839, 0))</f>
        <v>-12442</v>
      </c>
    </row>
    <row r="4840" spans="19:21" x14ac:dyDescent="0.25">
      <c r="S4840" t="str">
        <f>_xlfn.CONCAT(ROUND(Samples!$A4840, 0), ", ", ROUND(Samples!$B4840, 0))</f>
        <v>-124, 42</v>
      </c>
      <c r="U4840" t="str">
        <f>_xlfn.CONCAT(ROUND(Samples!$A4840, 0), ROUND(Samples!$B4840, 0))</f>
        <v>-12442</v>
      </c>
    </row>
    <row r="4841" spans="19:21" x14ac:dyDescent="0.25">
      <c r="S4841" t="str">
        <f>_xlfn.CONCAT(ROUND(Samples!$A4841, 0), ", ", ROUND(Samples!$B4841, 0))</f>
        <v>-124, 42</v>
      </c>
      <c r="U4841" t="str">
        <f>_xlfn.CONCAT(ROUND(Samples!$A4841, 0), ROUND(Samples!$B4841, 0))</f>
        <v>-12442</v>
      </c>
    </row>
    <row r="4842" spans="19:21" x14ac:dyDescent="0.25">
      <c r="S4842" t="str">
        <f>_xlfn.CONCAT(ROUND(Samples!$A4842, 0), ", ", ROUND(Samples!$B4842, 0))</f>
        <v>-124, 42</v>
      </c>
      <c r="U4842" t="str">
        <f>_xlfn.CONCAT(ROUND(Samples!$A4842, 0), ROUND(Samples!$B4842, 0))</f>
        <v>-12442</v>
      </c>
    </row>
    <row r="4843" spans="19:21" x14ac:dyDescent="0.25">
      <c r="S4843" t="str">
        <f>_xlfn.CONCAT(ROUND(Samples!$A4843, 0), ", ", ROUND(Samples!$B4843, 0))</f>
        <v>-124, 42</v>
      </c>
      <c r="U4843" t="str">
        <f>_xlfn.CONCAT(ROUND(Samples!$A4843, 0), ROUND(Samples!$B4843, 0))</f>
        <v>-12442</v>
      </c>
    </row>
    <row r="4844" spans="19:21" x14ac:dyDescent="0.25">
      <c r="S4844" t="str">
        <f>_xlfn.CONCAT(ROUND(Samples!$A4844, 0), ", ", ROUND(Samples!$B4844, 0))</f>
        <v>-124, 42</v>
      </c>
      <c r="U4844" t="str">
        <f>_xlfn.CONCAT(ROUND(Samples!$A4844, 0), ROUND(Samples!$B4844, 0))</f>
        <v>-12442</v>
      </c>
    </row>
    <row r="4845" spans="19:21" x14ac:dyDescent="0.25">
      <c r="S4845" t="str">
        <f>_xlfn.CONCAT(ROUND(Samples!$A4845, 0), ", ", ROUND(Samples!$B4845, 0))</f>
        <v>-124, 42</v>
      </c>
      <c r="U4845" t="str">
        <f>_xlfn.CONCAT(ROUND(Samples!$A4845, 0), ROUND(Samples!$B4845, 0))</f>
        <v>-12442</v>
      </c>
    </row>
    <row r="4846" spans="19:21" x14ac:dyDescent="0.25">
      <c r="S4846" t="str">
        <f>_xlfn.CONCAT(ROUND(Samples!$A4846, 0), ", ", ROUND(Samples!$B4846, 0))</f>
        <v>-124, 42</v>
      </c>
      <c r="U4846" t="str">
        <f>_xlfn.CONCAT(ROUND(Samples!$A4846, 0), ROUND(Samples!$B4846, 0))</f>
        <v>-12442</v>
      </c>
    </row>
    <row r="4847" spans="19:21" x14ac:dyDescent="0.25">
      <c r="S4847" t="str">
        <f>_xlfn.CONCAT(ROUND(Samples!$A4847, 0), ", ", ROUND(Samples!$B4847, 0))</f>
        <v>-124, 42</v>
      </c>
      <c r="U4847" t="str">
        <f>_xlfn.CONCAT(ROUND(Samples!$A4847, 0), ROUND(Samples!$B4847, 0))</f>
        <v>-12442</v>
      </c>
    </row>
    <row r="4848" spans="19:21" x14ac:dyDescent="0.25">
      <c r="S4848" t="str">
        <f>_xlfn.CONCAT(ROUND(Samples!$A4848, 0), ", ", ROUND(Samples!$B4848, 0))</f>
        <v>-124, 42</v>
      </c>
      <c r="U4848" t="str">
        <f>_xlfn.CONCAT(ROUND(Samples!$A4848, 0), ROUND(Samples!$B4848, 0))</f>
        <v>-12442</v>
      </c>
    </row>
    <row r="4849" spans="19:21" x14ac:dyDescent="0.25">
      <c r="S4849" t="str">
        <f>_xlfn.CONCAT(ROUND(Samples!$A4849, 0), ", ", ROUND(Samples!$B4849, 0))</f>
        <v>-124, 42</v>
      </c>
      <c r="U4849" t="str">
        <f>_xlfn.CONCAT(ROUND(Samples!$A4849, 0), ROUND(Samples!$B4849, 0))</f>
        <v>-12442</v>
      </c>
    </row>
    <row r="4850" spans="19:21" x14ac:dyDescent="0.25">
      <c r="S4850" t="str">
        <f>_xlfn.CONCAT(ROUND(Samples!$A4850, 0), ", ", ROUND(Samples!$B4850, 0))</f>
        <v>-124, 42</v>
      </c>
      <c r="U4850" t="str">
        <f>_xlfn.CONCAT(ROUND(Samples!$A4850, 0), ROUND(Samples!$B4850, 0))</f>
        <v>-12442</v>
      </c>
    </row>
    <row r="4851" spans="19:21" x14ac:dyDescent="0.25">
      <c r="S4851" t="str">
        <f>_xlfn.CONCAT(ROUND(Samples!$A4851, 0), ", ", ROUND(Samples!$B4851, 0))</f>
        <v>-124, 42</v>
      </c>
      <c r="U4851" t="str">
        <f>_xlfn.CONCAT(ROUND(Samples!$A4851, 0), ROUND(Samples!$B4851, 0))</f>
        <v>-12442</v>
      </c>
    </row>
    <row r="4852" spans="19:21" x14ac:dyDescent="0.25">
      <c r="S4852" t="str">
        <f>_xlfn.CONCAT(ROUND(Samples!$A4852, 0), ", ", ROUND(Samples!$B4852, 0))</f>
        <v>-124, 42</v>
      </c>
      <c r="U4852" t="str">
        <f>_xlfn.CONCAT(ROUND(Samples!$A4852, 0), ROUND(Samples!$B4852, 0))</f>
        <v>-12442</v>
      </c>
    </row>
    <row r="4853" spans="19:21" x14ac:dyDescent="0.25">
      <c r="S4853" t="str">
        <f>_xlfn.CONCAT(ROUND(Samples!$A4853, 0), ", ", ROUND(Samples!$B4853, 0))</f>
        <v>-124, 42</v>
      </c>
      <c r="U4853" t="str">
        <f>_xlfn.CONCAT(ROUND(Samples!$A4853, 0), ROUND(Samples!$B4853, 0))</f>
        <v>-12442</v>
      </c>
    </row>
    <row r="4854" spans="19:21" x14ac:dyDescent="0.25">
      <c r="S4854" t="str">
        <f>_xlfn.CONCAT(ROUND(Samples!$A4854, 0), ", ", ROUND(Samples!$B4854, 0))</f>
        <v>-124, 42</v>
      </c>
      <c r="U4854" t="str">
        <f>_xlfn.CONCAT(ROUND(Samples!$A4854, 0), ROUND(Samples!$B4854, 0))</f>
        <v>-12442</v>
      </c>
    </row>
    <row r="4855" spans="19:21" x14ac:dyDescent="0.25">
      <c r="S4855" t="str">
        <f>_xlfn.CONCAT(ROUND(Samples!$A4855, 0), ", ", ROUND(Samples!$B4855, 0))</f>
        <v>-124, 42</v>
      </c>
      <c r="U4855" t="str">
        <f>_xlfn.CONCAT(ROUND(Samples!$A4855, 0), ROUND(Samples!$B4855, 0))</f>
        <v>-12442</v>
      </c>
    </row>
    <row r="4856" spans="19:21" x14ac:dyDescent="0.25">
      <c r="S4856" t="str">
        <f>_xlfn.CONCAT(ROUND(Samples!$A4856, 0), ", ", ROUND(Samples!$B4856, 0))</f>
        <v>-124, 42</v>
      </c>
      <c r="U4856" t="str">
        <f>_xlfn.CONCAT(ROUND(Samples!$A4856, 0), ROUND(Samples!$B4856, 0))</f>
        <v>-12442</v>
      </c>
    </row>
    <row r="4857" spans="19:21" x14ac:dyDescent="0.25">
      <c r="S4857" t="str">
        <f>_xlfn.CONCAT(ROUND(Samples!$A4857, 0), ", ", ROUND(Samples!$B4857, 0))</f>
        <v>-124, 42</v>
      </c>
      <c r="U4857" t="str">
        <f>_xlfn.CONCAT(ROUND(Samples!$A4857, 0), ROUND(Samples!$B4857, 0))</f>
        <v>-12442</v>
      </c>
    </row>
    <row r="4858" spans="19:21" x14ac:dyDescent="0.25">
      <c r="S4858" t="str">
        <f>_xlfn.CONCAT(ROUND(Samples!$A4858, 0), ", ", ROUND(Samples!$B4858, 0))</f>
        <v>-124, 42</v>
      </c>
      <c r="U4858" t="str">
        <f>_xlfn.CONCAT(ROUND(Samples!$A4858, 0), ROUND(Samples!$B4858, 0))</f>
        <v>-12442</v>
      </c>
    </row>
    <row r="4859" spans="19:21" x14ac:dyDescent="0.25">
      <c r="S4859" t="str">
        <f>_xlfn.CONCAT(ROUND(Samples!$A4859, 0), ", ", ROUND(Samples!$B4859, 0))</f>
        <v>-124, 42</v>
      </c>
      <c r="U4859" t="str">
        <f>_xlfn.CONCAT(ROUND(Samples!$A4859, 0), ROUND(Samples!$B4859, 0))</f>
        <v>-12442</v>
      </c>
    </row>
    <row r="4860" spans="19:21" x14ac:dyDescent="0.25">
      <c r="S4860" t="str">
        <f>_xlfn.CONCAT(ROUND(Samples!$A4860, 0), ", ", ROUND(Samples!$B4860, 0))</f>
        <v>-124, 42</v>
      </c>
      <c r="U4860" t="str">
        <f>_xlfn.CONCAT(ROUND(Samples!$A4860, 0), ROUND(Samples!$B4860, 0))</f>
        <v>-12442</v>
      </c>
    </row>
    <row r="4861" spans="19:21" x14ac:dyDescent="0.25">
      <c r="S4861" t="str">
        <f>_xlfn.CONCAT(ROUND(Samples!$A4861, 0), ", ", ROUND(Samples!$B4861, 0))</f>
        <v>-124, 42</v>
      </c>
      <c r="U4861" t="str">
        <f>_xlfn.CONCAT(ROUND(Samples!$A4861, 0), ROUND(Samples!$B4861, 0))</f>
        <v>-12442</v>
      </c>
    </row>
    <row r="4862" spans="19:21" x14ac:dyDescent="0.25">
      <c r="S4862" t="str">
        <f>_xlfn.CONCAT(ROUND(Samples!$A4862, 0), ", ", ROUND(Samples!$B4862, 0))</f>
        <v>-124, 42</v>
      </c>
      <c r="U4862" t="str">
        <f>_xlfn.CONCAT(ROUND(Samples!$A4862, 0), ROUND(Samples!$B4862, 0))</f>
        <v>-12442</v>
      </c>
    </row>
    <row r="4863" spans="19:21" x14ac:dyDescent="0.25">
      <c r="S4863" t="str">
        <f>_xlfn.CONCAT(ROUND(Samples!$A4863, 0), ", ", ROUND(Samples!$B4863, 0))</f>
        <v>-124, 42</v>
      </c>
      <c r="U4863" t="str">
        <f>_xlfn.CONCAT(ROUND(Samples!$A4863, 0), ROUND(Samples!$B4863, 0))</f>
        <v>-12442</v>
      </c>
    </row>
    <row r="4864" spans="19:21" x14ac:dyDescent="0.25">
      <c r="S4864" t="str">
        <f>_xlfn.CONCAT(ROUND(Samples!$A4864, 0), ", ", ROUND(Samples!$B4864, 0))</f>
        <v>-124, 42</v>
      </c>
      <c r="U4864" t="str">
        <f>_xlfn.CONCAT(ROUND(Samples!$A4864, 0), ROUND(Samples!$B4864, 0))</f>
        <v>-12442</v>
      </c>
    </row>
    <row r="4865" spans="19:21" x14ac:dyDescent="0.25">
      <c r="S4865" t="str">
        <f>_xlfn.CONCAT(ROUND(Samples!$A4865, 0), ", ", ROUND(Samples!$B4865, 0))</f>
        <v>-124, 42</v>
      </c>
      <c r="U4865" t="str">
        <f>_xlfn.CONCAT(ROUND(Samples!$A4865, 0), ROUND(Samples!$B4865, 0))</f>
        <v>-12442</v>
      </c>
    </row>
    <row r="4866" spans="19:21" x14ac:dyDescent="0.25">
      <c r="S4866" t="str">
        <f>_xlfn.CONCAT(ROUND(Samples!$A4866, 0), ", ", ROUND(Samples!$B4866, 0))</f>
        <v>-124, 42</v>
      </c>
      <c r="U4866" t="str">
        <f>_xlfn.CONCAT(ROUND(Samples!$A4866, 0), ROUND(Samples!$B4866, 0))</f>
        <v>-12442</v>
      </c>
    </row>
    <row r="4867" spans="19:21" x14ac:dyDescent="0.25">
      <c r="S4867" t="str">
        <f>_xlfn.CONCAT(ROUND(Samples!$A4867, 0), ", ", ROUND(Samples!$B4867, 0))</f>
        <v>-124, 42</v>
      </c>
      <c r="U4867" t="str">
        <f>_xlfn.CONCAT(ROUND(Samples!$A4867, 0), ROUND(Samples!$B4867, 0))</f>
        <v>-12442</v>
      </c>
    </row>
    <row r="4868" spans="19:21" x14ac:dyDescent="0.25">
      <c r="S4868" t="str">
        <f>_xlfn.CONCAT(ROUND(Samples!$A4868, 0), ", ", ROUND(Samples!$B4868, 0))</f>
        <v>-124, 42</v>
      </c>
      <c r="U4868" t="str">
        <f>_xlfn.CONCAT(ROUND(Samples!$A4868, 0), ROUND(Samples!$B4868, 0))</f>
        <v>-12442</v>
      </c>
    </row>
    <row r="4869" spans="19:21" x14ac:dyDescent="0.25">
      <c r="S4869" t="str">
        <f>_xlfn.CONCAT(ROUND(Samples!$A4869, 0), ", ", ROUND(Samples!$B4869, 0))</f>
        <v>-124, 42</v>
      </c>
      <c r="U4869" t="str">
        <f>_xlfn.CONCAT(ROUND(Samples!$A4869, 0), ROUND(Samples!$B4869, 0))</f>
        <v>-12442</v>
      </c>
    </row>
    <row r="4870" spans="19:21" x14ac:dyDescent="0.25">
      <c r="S4870" t="str">
        <f>_xlfn.CONCAT(ROUND(Samples!$A4870, 0), ", ", ROUND(Samples!$B4870, 0))</f>
        <v>-124, 42</v>
      </c>
      <c r="U4870" t="str">
        <f>_xlfn.CONCAT(ROUND(Samples!$A4870, 0), ROUND(Samples!$B4870, 0))</f>
        <v>-12442</v>
      </c>
    </row>
    <row r="4871" spans="19:21" x14ac:dyDescent="0.25">
      <c r="S4871" t="str">
        <f>_xlfn.CONCAT(ROUND(Samples!$A4871, 0), ", ", ROUND(Samples!$B4871, 0))</f>
        <v>-124, 42</v>
      </c>
      <c r="U4871" t="str">
        <f>_xlfn.CONCAT(ROUND(Samples!$A4871, 0), ROUND(Samples!$B4871, 0))</f>
        <v>-12442</v>
      </c>
    </row>
    <row r="4872" spans="19:21" x14ac:dyDescent="0.25">
      <c r="S4872" t="str">
        <f>_xlfn.CONCAT(ROUND(Samples!$A4872, 0), ", ", ROUND(Samples!$B4872, 0))</f>
        <v>-124, 42</v>
      </c>
      <c r="U4872" t="str">
        <f>_xlfn.CONCAT(ROUND(Samples!$A4872, 0), ROUND(Samples!$B4872, 0))</f>
        <v>-12442</v>
      </c>
    </row>
    <row r="4873" spans="19:21" x14ac:dyDescent="0.25">
      <c r="S4873" t="str">
        <f>_xlfn.CONCAT(ROUND(Samples!$A4873, 0), ", ", ROUND(Samples!$B4873, 0))</f>
        <v>-124, 42</v>
      </c>
      <c r="U4873" t="str">
        <f>_xlfn.CONCAT(ROUND(Samples!$A4873, 0), ROUND(Samples!$B4873, 0))</f>
        <v>-12442</v>
      </c>
    </row>
    <row r="4874" spans="19:21" x14ac:dyDescent="0.25">
      <c r="S4874" t="str">
        <f>_xlfn.CONCAT(ROUND(Samples!$A4874, 0), ", ", ROUND(Samples!$B4874, 0))</f>
        <v>-124, 40</v>
      </c>
      <c r="U4874" t="str">
        <f>_xlfn.CONCAT(ROUND(Samples!$A4874, 0), ROUND(Samples!$B4874, 0))</f>
        <v>-12440</v>
      </c>
    </row>
    <row r="4875" spans="19:21" x14ac:dyDescent="0.25">
      <c r="S4875" t="str">
        <f>_xlfn.CONCAT(ROUND(Samples!$A4875, 0), ", ", ROUND(Samples!$B4875, 0))</f>
        <v>-124, 40</v>
      </c>
      <c r="U4875" t="str">
        <f>_xlfn.CONCAT(ROUND(Samples!$A4875, 0), ROUND(Samples!$B4875, 0))</f>
        <v>-12440</v>
      </c>
    </row>
    <row r="4876" spans="19:21" x14ac:dyDescent="0.25">
      <c r="S4876" t="str">
        <f>_xlfn.CONCAT(ROUND(Samples!$A4876, 0), ", ", ROUND(Samples!$B4876, 0))</f>
        <v>-124, 40</v>
      </c>
      <c r="U4876" t="str">
        <f>_xlfn.CONCAT(ROUND(Samples!$A4876, 0), ROUND(Samples!$B4876, 0))</f>
        <v>-12440</v>
      </c>
    </row>
    <row r="4877" spans="19:21" x14ac:dyDescent="0.25">
      <c r="S4877" t="str">
        <f>_xlfn.CONCAT(ROUND(Samples!$A4877, 0), ", ", ROUND(Samples!$B4877, 0))</f>
        <v>-124, 40</v>
      </c>
      <c r="U4877" t="str">
        <f>_xlfn.CONCAT(ROUND(Samples!$A4877, 0), ROUND(Samples!$B4877, 0))</f>
        <v>-12440</v>
      </c>
    </row>
    <row r="4878" spans="19:21" x14ac:dyDescent="0.25">
      <c r="S4878" t="str">
        <f>_xlfn.CONCAT(ROUND(Samples!$A4878, 0), ", ", ROUND(Samples!$B4878, 0))</f>
        <v>-124, 40</v>
      </c>
      <c r="U4878" t="str">
        <f>_xlfn.CONCAT(ROUND(Samples!$A4878, 0), ROUND(Samples!$B4878, 0))</f>
        <v>-12440</v>
      </c>
    </row>
    <row r="4879" spans="19:21" x14ac:dyDescent="0.25">
      <c r="S4879" t="str">
        <f>_xlfn.CONCAT(ROUND(Samples!$A4879, 0), ", ", ROUND(Samples!$B4879, 0))</f>
        <v>-124, 40</v>
      </c>
      <c r="U4879" t="str">
        <f>_xlfn.CONCAT(ROUND(Samples!$A4879, 0), ROUND(Samples!$B4879, 0))</f>
        <v>-12440</v>
      </c>
    </row>
    <row r="4880" spans="19:21" x14ac:dyDescent="0.25">
      <c r="S4880" t="str">
        <f>_xlfn.CONCAT(ROUND(Samples!$A4880, 0), ", ", ROUND(Samples!$B4880, 0))</f>
        <v>-124, 40</v>
      </c>
      <c r="U4880" t="str">
        <f>_xlfn.CONCAT(ROUND(Samples!$A4880, 0), ROUND(Samples!$B4880, 0))</f>
        <v>-12440</v>
      </c>
    </row>
    <row r="4881" spans="19:21" x14ac:dyDescent="0.25">
      <c r="S4881" t="str">
        <f>_xlfn.CONCAT(ROUND(Samples!$A4881, 0), ", ", ROUND(Samples!$B4881, 0))</f>
        <v>-124, 40</v>
      </c>
      <c r="U4881" t="str">
        <f>_xlfn.CONCAT(ROUND(Samples!$A4881, 0), ROUND(Samples!$B4881, 0))</f>
        <v>-12440</v>
      </c>
    </row>
    <row r="4882" spans="19:21" x14ac:dyDescent="0.25">
      <c r="S4882" t="str">
        <f>_xlfn.CONCAT(ROUND(Samples!$A4882, 0), ", ", ROUND(Samples!$B4882, 0))</f>
        <v>-124, 40</v>
      </c>
      <c r="U4882" t="str">
        <f>_xlfn.CONCAT(ROUND(Samples!$A4882, 0), ROUND(Samples!$B4882, 0))</f>
        <v>-12440</v>
      </c>
    </row>
    <row r="4883" spans="19:21" x14ac:dyDescent="0.25">
      <c r="S4883" t="str">
        <f>_xlfn.CONCAT(ROUND(Samples!$A4883, 0), ", ", ROUND(Samples!$B4883, 0))</f>
        <v>-124, 41</v>
      </c>
      <c r="U4883" t="str">
        <f>_xlfn.CONCAT(ROUND(Samples!$A4883, 0), ROUND(Samples!$B4883, 0))</f>
        <v>-12441</v>
      </c>
    </row>
    <row r="4884" spans="19:21" x14ac:dyDescent="0.25">
      <c r="S4884" t="str">
        <f>_xlfn.CONCAT(ROUND(Samples!$A4884, 0), ", ", ROUND(Samples!$B4884, 0))</f>
        <v>-124, 40</v>
      </c>
      <c r="U4884" t="str">
        <f>_xlfn.CONCAT(ROUND(Samples!$A4884, 0), ROUND(Samples!$B4884, 0))</f>
        <v>-12440</v>
      </c>
    </row>
    <row r="4885" spans="19:21" x14ac:dyDescent="0.25">
      <c r="S4885" t="str">
        <f>_xlfn.CONCAT(ROUND(Samples!$A4885, 0), ", ", ROUND(Samples!$B4885, 0))</f>
        <v>-124, 40</v>
      </c>
      <c r="U4885" t="str">
        <f>_xlfn.CONCAT(ROUND(Samples!$A4885, 0), ROUND(Samples!$B4885, 0))</f>
        <v>-12440</v>
      </c>
    </row>
    <row r="4886" spans="19:21" x14ac:dyDescent="0.25">
      <c r="S4886" t="str">
        <f>_xlfn.CONCAT(ROUND(Samples!$A4886, 0), ", ", ROUND(Samples!$B4886, 0))</f>
        <v>-124, 40</v>
      </c>
      <c r="U4886" t="str">
        <f>_xlfn.CONCAT(ROUND(Samples!$A4886, 0), ROUND(Samples!$B4886, 0))</f>
        <v>-12440</v>
      </c>
    </row>
    <row r="4887" spans="19:21" x14ac:dyDescent="0.25">
      <c r="S4887" t="str">
        <f>_xlfn.CONCAT(ROUND(Samples!$A4887, 0), ", ", ROUND(Samples!$B4887, 0))</f>
        <v>-124, 40</v>
      </c>
      <c r="U4887" t="str">
        <f>_xlfn.CONCAT(ROUND(Samples!$A4887, 0), ROUND(Samples!$B4887, 0))</f>
        <v>-12440</v>
      </c>
    </row>
    <row r="4888" spans="19:21" x14ac:dyDescent="0.25">
      <c r="S4888" t="str">
        <f>_xlfn.CONCAT(ROUND(Samples!$A4888, 0), ", ", ROUND(Samples!$B4888, 0))</f>
        <v>-124, 40</v>
      </c>
      <c r="U4888" t="str">
        <f>_xlfn.CONCAT(ROUND(Samples!$A4888, 0), ROUND(Samples!$B4888, 0))</f>
        <v>-12440</v>
      </c>
    </row>
    <row r="4889" spans="19:21" x14ac:dyDescent="0.25">
      <c r="S4889" t="str">
        <f>_xlfn.CONCAT(ROUND(Samples!$A4889, 0), ", ", ROUND(Samples!$B4889, 0))</f>
        <v>-124, 40</v>
      </c>
      <c r="U4889" t="str">
        <f>_xlfn.CONCAT(ROUND(Samples!$A4889, 0), ROUND(Samples!$B4889, 0))</f>
        <v>-12440</v>
      </c>
    </row>
    <row r="4890" spans="19:21" x14ac:dyDescent="0.25">
      <c r="S4890" t="str">
        <f>_xlfn.CONCAT(ROUND(Samples!$A4890, 0), ", ", ROUND(Samples!$B4890, 0))</f>
        <v>-124, 41</v>
      </c>
      <c r="U4890" t="str">
        <f>_xlfn.CONCAT(ROUND(Samples!$A4890, 0), ROUND(Samples!$B4890, 0))</f>
        <v>-12441</v>
      </c>
    </row>
    <row r="4891" spans="19:21" x14ac:dyDescent="0.25">
      <c r="S4891" t="str">
        <f>_xlfn.CONCAT(ROUND(Samples!$A4891, 0), ", ", ROUND(Samples!$B4891, 0))</f>
        <v>-124, 41</v>
      </c>
      <c r="U4891" t="str">
        <f>_xlfn.CONCAT(ROUND(Samples!$A4891, 0), ROUND(Samples!$B4891, 0))</f>
        <v>-12441</v>
      </c>
    </row>
    <row r="4892" spans="19:21" x14ac:dyDescent="0.25">
      <c r="S4892" t="str">
        <f>_xlfn.CONCAT(ROUND(Samples!$A4892, 0), ", ", ROUND(Samples!$B4892, 0))</f>
        <v>-124, 40</v>
      </c>
      <c r="U4892" t="str">
        <f>_xlfn.CONCAT(ROUND(Samples!$A4892, 0), ROUND(Samples!$B4892, 0))</f>
        <v>-12440</v>
      </c>
    </row>
    <row r="4893" spans="19:21" x14ac:dyDescent="0.25">
      <c r="S4893" t="str">
        <f>_xlfn.CONCAT(ROUND(Samples!$A4893, 0), ", ", ROUND(Samples!$B4893, 0))</f>
        <v>-124, 40</v>
      </c>
      <c r="U4893" t="str">
        <f>_xlfn.CONCAT(ROUND(Samples!$A4893, 0), ROUND(Samples!$B4893, 0))</f>
        <v>-12440</v>
      </c>
    </row>
    <row r="4894" spans="19:21" x14ac:dyDescent="0.25">
      <c r="S4894" t="str">
        <f>_xlfn.CONCAT(ROUND(Samples!$A4894, 0), ", ", ROUND(Samples!$B4894, 0))</f>
        <v>-124, 40</v>
      </c>
      <c r="U4894" t="str">
        <f>_xlfn.CONCAT(ROUND(Samples!$A4894, 0), ROUND(Samples!$B4894, 0))</f>
        <v>-12440</v>
      </c>
    </row>
    <row r="4895" spans="19:21" x14ac:dyDescent="0.25">
      <c r="S4895" t="str">
        <f>_xlfn.CONCAT(ROUND(Samples!$A4895, 0), ", ", ROUND(Samples!$B4895, 0))</f>
        <v>-124, 40</v>
      </c>
      <c r="U4895" t="str">
        <f>_xlfn.CONCAT(ROUND(Samples!$A4895, 0), ROUND(Samples!$B4895, 0))</f>
        <v>-12440</v>
      </c>
    </row>
    <row r="4896" spans="19:21" x14ac:dyDescent="0.25">
      <c r="S4896" t="str">
        <f>_xlfn.CONCAT(ROUND(Samples!$A4896, 0), ", ", ROUND(Samples!$B4896, 0))</f>
        <v>-124, 41</v>
      </c>
      <c r="U4896" t="str">
        <f>_xlfn.CONCAT(ROUND(Samples!$A4896, 0), ROUND(Samples!$B4896, 0))</f>
        <v>-12441</v>
      </c>
    </row>
    <row r="4897" spans="19:21" x14ac:dyDescent="0.25">
      <c r="S4897" t="str">
        <f>_xlfn.CONCAT(ROUND(Samples!$A4897, 0), ", ", ROUND(Samples!$B4897, 0))</f>
        <v>-124, 41</v>
      </c>
      <c r="U4897" t="str">
        <f>_xlfn.CONCAT(ROUND(Samples!$A4897, 0), ROUND(Samples!$B4897, 0))</f>
        <v>-12441</v>
      </c>
    </row>
    <row r="4898" spans="19:21" x14ac:dyDescent="0.25">
      <c r="S4898" t="str">
        <f>_xlfn.CONCAT(ROUND(Samples!$A4898, 0), ", ", ROUND(Samples!$B4898, 0))</f>
        <v>-124, 41</v>
      </c>
      <c r="U4898" t="str">
        <f>_xlfn.CONCAT(ROUND(Samples!$A4898, 0), ROUND(Samples!$B4898, 0))</f>
        <v>-12441</v>
      </c>
    </row>
    <row r="4899" spans="19:21" x14ac:dyDescent="0.25">
      <c r="S4899" t="str">
        <f>_xlfn.CONCAT(ROUND(Samples!$A4899, 0), ", ", ROUND(Samples!$B4899, 0))</f>
        <v>-124, 41</v>
      </c>
      <c r="U4899" t="str">
        <f>_xlfn.CONCAT(ROUND(Samples!$A4899, 0), ROUND(Samples!$B4899, 0))</f>
        <v>-12441</v>
      </c>
    </row>
    <row r="4900" spans="19:21" x14ac:dyDescent="0.25">
      <c r="S4900" t="str">
        <f>_xlfn.CONCAT(ROUND(Samples!$A4900, 0), ", ", ROUND(Samples!$B4900, 0))</f>
        <v>-124, 41</v>
      </c>
      <c r="U4900" t="str">
        <f>_xlfn.CONCAT(ROUND(Samples!$A4900, 0), ROUND(Samples!$B4900, 0))</f>
        <v>-12441</v>
      </c>
    </row>
    <row r="4901" spans="19:21" x14ac:dyDescent="0.25">
      <c r="S4901" t="str">
        <f>_xlfn.CONCAT(ROUND(Samples!$A4901, 0), ", ", ROUND(Samples!$B4901, 0))</f>
        <v>-124, 41</v>
      </c>
      <c r="U4901" t="str">
        <f>_xlfn.CONCAT(ROUND(Samples!$A4901, 0), ROUND(Samples!$B4901, 0))</f>
        <v>-12441</v>
      </c>
    </row>
    <row r="4902" spans="19:21" x14ac:dyDescent="0.25">
      <c r="S4902" t="str">
        <f>_xlfn.CONCAT(ROUND(Samples!$A4902, 0), ", ", ROUND(Samples!$B4902, 0))</f>
        <v>-124, 41</v>
      </c>
      <c r="U4902" t="str">
        <f>_xlfn.CONCAT(ROUND(Samples!$A4902, 0), ROUND(Samples!$B4902, 0))</f>
        <v>-12441</v>
      </c>
    </row>
    <row r="4903" spans="19:21" x14ac:dyDescent="0.25">
      <c r="S4903" t="str">
        <f>_xlfn.CONCAT(ROUND(Samples!$A4903, 0), ", ", ROUND(Samples!$B4903, 0))</f>
        <v>-124, 41</v>
      </c>
      <c r="U4903" t="str">
        <f>_xlfn.CONCAT(ROUND(Samples!$A4903, 0), ROUND(Samples!$B4903, 0))</f>
        <v>-12441</v>
      </c>
    </row>
    <row r="4904" spans="19:21" x14ac:dyDescent="0.25">
      <c r="S4904" t="str">
        <f>_xlfn.CONCAT(ROUND(Samples!$A4904, 0), ", ", ROUND(Samples!$B4904, 0))</f>
        <v>-124, 41</v>
      </c>
      <c r="U4904" t="str">
        <f>_xlfn.CONCAT(ROUND(Samples!$A4904, 0), ROUND(Samples!$B4904, 0))</f>
        <v>-12441</v>
      </c>
    </row>
    <row r="4905" spans="19:21" x14ac:dyDescent="0.25">
      <c r="S4905" t="str">
        <f>_xlfn.CONCAT(ROUND(Samples!$A4905, 0), ", ", ROUND(Samples!$B4905, 0))</f>
        <v>-124, 40</v>
      </c>
      <c r="U4905" t="str">
        <f>_xlfn.CONCAT(ROUND(Samples!$A4905, 0), ROUND(Samples!$B4905, 0))</f>
        <v>-12440</v>
      </c>
    </row>
    <row r="4906" spans="19:21" x14ac:dyDescent="0.25">
      <c r="S4906" t="str">
        <f>_xlfn.CONCAT(ROUND(Samples!$A4906, 0), ", ", ROUND(Samples!$B4906, 0))</f>
        <v>-124, 40</v>
      </c>
      <c r="U4906" t="str">
        <f>_xlfn.CONCAT(ROUND(Samples!$A4906, 0), ROUND(Samples!$B4906, 0))</f>
        <v>-12440</v>
      </c>
    </row>
    <row r="4907" spans="19:21" x14ac:dyDescent="0.25">
      <c r="S4907" t="str">
        <f>_xlfn.CONCAT(ROUND(Samples!$A4907, 0), ", ", ROUND(Samples!$B4907, 0))</f>
        <v>-124, 40</v>
      </c>
      <c r="U4907" t="str">
        <f>_xlfn.CONCAT(ROUND(Samples!$A4907, 0), ROUND(Samples!$B4907, 0))</f>
        <v>-12440</v>
      </c>
    </row>
    <row r="4908" spans="19:21" x14ac:dyDescent="0.25">
      <c r="S4908" t="str">
        <f>_xlfn.CONCAT(ROUND(Samples!$A4908, 0), ", ", ROUND(Samples!$B4908, 0))</f>
        <v>-124, 41</v>
      </c>
      <c r="U4908" t="str">
        <f>_xlfn.CONCAT(ROUND(Samples!$A4908, 0), ROUND(Samples!$B4908, 0))</f>
        <v>-12441</v>
      </c>
    </row>
    <row r="4909" spans="19:21" x14ac:dyDescent="0.25">
      <c r="S4909" t="str">
        <f>_xlfn.CONCAT(ROUND(Samples!$A4909, 0), ", ", ROUND(Samples!$B4909, 0))</f>
        <v>-124, 41</v>
      </c>
      <c r="U4909" t="str">
        <f>_xlfn.CONCAT(ROUND(Samples!$A4909, 0), ROUND(Samples!$B4909, 0))</f>
        <v>-12441</v>
      </c>
    </row>
    <row r="4910" spans="19:21" x14ac:dyDescent="0.25">
      <c r="S4910" t="str">
        <f>_xlfn.CONCAT(ROUND(Samples!$A4910, 0), ", ", ROUND(Samples!$B4910, 0))</f>
        <v>-124, 40</v>
      </c>
      <c r="U4910" t="str">
        <f>_xlfn.CONCAT(ROUND(Samples!$A4910, 0), ROUND(Samples!$B4910, 0))</f>
        <v>-12440</v>
      </c>
    </row>
    <row r="4911" spans="19:21" x14ac:dyDescent="0.25">
      <c r="S4911" t="str">
        <f>_xlfn.CONCAT(ROUND(Samples!$A4911, 0), ", ", ROUND(Samples!$B4911, 0))</f>
        <v>-124, 40</v>
      </c>
      <c r="U4911" t="str">
        <f>_xlfn.CONCAT(ROUND(Samples!$A4911, 0), ROUND(Samples!$B4911, 0))</f>
        <v>-12440</v>
      </c>
    </row>
    <row r="4912" spans="19:21" x14ac:dyDescent="0.25">
      <c r="S4912" t="str">
        <f>_xlfn.CONCAT(ROUND(Samples!$A4912, 0), ", ", ROUND(Samples!$B4912, 0))</f>
        <v>-124, 40</v>
      </c>
      <c r="U4912" t="str">
        <f>_xlfn.CONCAT(ROUND(Samples!$A4912, 0), ROUND(Samples!$B4912, 0))</f>
        <v>-12440</v>
      </c>
    </row>
    <row r="4913" spans="19:21" x14ac:dyDescent="0.25">
      <c r="S4913" t="str">
        <f>_xlfn.CONCAT(ROUND(Samples!$A4913, 0), ", ", ROUND(Samples!$B4913, 0))</f>
        <v>-124, 40</v>
      </c>
      <c r="U4913" t="str">
        <f>_xlfn.CONCAT(ROUND(Samples!$A4913, 0), ROUND(Samples!$B4913, 0))</f>
        <v>-12440</v>
      </c>
    </row>
    <row r="4914" spans="19:21" x14ac:dyDescent="0.25">
      <c r="S4914" t="str">
        <f>_xlfn.CONCAT(ROUND(Samples!$A4914, 0), ", ", ROUND(Samples!$B4914, 0))</f>
        <v>-124, 40</v>
      </c>
      <c r="U4914" t="str">
        <f>_xlfn.CONCAT(ROUND(Samples!$A4914, 0), ROUND(Samples!$B4914, 0))</f>
        <v>-12440</v>
      </c>
    </row>
    <row r="4915" spans="19:21" x14ac:dyDescent="0.25">
      <c r="S4915" t="str">
        <f>_xlfn.CONCAT(ROUND(Samples!$A4915, 0), ", ", ROUND(Samples!$B4915, 0))</f>
        <v>-124, 40</v>
      </c>
      <c r="U4915" t="str">
        <f>_xlfn.CONCAT(ROUND(Samples!$A4915, 0), ROUND(Samples!$B4915, 0))</f>
        <v>-12440</v>
      </c>
    </row>
    <row r="4916" spans="19:21" x14ac:dyDescent="0.25">
      <c r="S4916" t="str">
        <f>_xlfn.CONCAT(ROUND(Samples!$A4916, 0), ", ", ROUND(Samples!$B4916, 0))</f>
        <v>-124, 40</v>
      </c>
      <c r="U4916" t="str">
        <f>_xlfn.CONCAT(ROUND(Samples!$A4916, 0), ROUND(Samples!$B4916, 0))</f>
        <v>-12440</v>
      </c>
    </row>
    <row r="4917" spans="19:21" x14ac:dyDescent="0.25">
      <c r="S4917" t="str">
        <f>_xlfn.CONCAT(ROUND(Samples!$A4917, 0), ", ", ROUND(Samples!$B4917, 0))</f>
        <v>-124, 41</v>
      </c>
      <c r="U4917" t="str">
        <f>_xlfn.CONCAT(ROUND(Samples!$A4917, 0), ROUND(Samples!$B4917, 0))</f>
        <v>-12441</v>
      </c>
    </row>
    <row r="4918" spans="19:21" x14ac:dyDescent="0.25">
      <c r="S4918" t="str">
        <f>_xlfn.CONCAT(ROUND(Samples!$A4918, 0), ", ", ROUND(Samples!$B4918, 0))</f>
        <v>-124, 41</v>
      </c>
      <c r="U4918" t="str">
        <f>_xlfn.CONCAT(ROUND(Samples!$A4918, 0), ROUND(Samples!$B4918, 0))</f>
        <v>-12441</v>
      </c>
    </row>
    <row r="4919" spans="19:21" x14ac:dyDescent="0.25">
      <c r="S4919" t="str">
        <f>_xlfn.CONCAT(ROUND(Samples!$A4919, 0), ", ", ROUND(Samples!$B4919, 0))</f>
        <v>-124, 40</v>
      </c>
      <c r="U4919" t="str">
        <f>_xlfn.CONCAT(ROUND(Samples!$A4919, 0), ROUND(Samples!$B4919, 0))</f>
        <v>-12440</v>
      </c>
    </row>
    <row r="4920" spans="19:21" x14ac:dyDescent="0.25">
      <c r="S4920" t="str">
        <f>_xlfn.CONCAT(ROUND(Samples!$A4920, 0), ", ", ROUND(Samples!$B4920, 0))</f>
        <v>-124, 40</v>
      </c>
      <c r="U4920" t="str">
        <f>_xlfn.CONCAT(ROUND(Samples!$A4920, 0), ROUND(Samples!$B4920, 0))</f>
        <v>-12440</v>
      </c>
    </row>
    <row r="4921" spans="19:21" x14ac:dyDescent="0.25">
      <c r="S4921" t="str">
        <f>_xlfn.CONCAT(ROUND(Samples!$A4921, 0), ", ", ROUND(Samples!$B4921, 0))</f>
        <v>-124, 41</v>
      </c>
      <c r="U4921" t="str">
        <f>_xlfn.CONCAT(ROUND(Samples!$A4921, 0), ROUND(Samples!$B4921, 0))</f>
        <v>-12441</v>
      </c>
    </row>
    <row r="4922" spans="19:21" x14ac:dyDescent="0.25">
      <c r="S4922" t="str">
        <f>_xlfn.CONCAT(ROUND(Samples!$A4922, 0), ", ", ROUND(Samples!$B4922, 0))</f>
        <v>-124, 41</v>
      </c>
      <c r="U4922" t="str">
        <f>_xlfn.CONCAT(ROUND(Samples!$A4922, 0), ROUND(Samples!$B4922, 0))</f>
        <v>-12441</v>
      </c>
    </row>
    <row r="4923" spans="19:21" x14ac:dyDescent="0.25">
      <c r="S4923" t="str">
        <f>_xlfn.CONCAT(ROUND(Samples!$A4923, 0), ", ", ROUND(Samples!$B4923, 0))</f>
        <v>-124, 40</v>
      </c>
      <c r="U4923" t="str">
        <f>_xlfn.CONCAT(ROUND(Samples!$A4923, 0), ROUND(Samples!$B4923, 0))</f>
        <v>-12440</v>
      </c>
    </row>
    <row r="4924" spans="19:21" x14ac:dyDescent="0.25">
      <c r="S4924" t="str">
        <f>_xlfn.CONCAT(ROUND(Samples!$A4924, 0), ", ", ROUND(Samples!$B4924, 0))</f>
        <v>-124, 41</v>
      </c>
      <c r="U4924" t="str">
        <f>_xlfn.CONCAT(ROUND(Samples!$A4924, 0), ROUND(Samples!$B4924, 0))</f>
        <v>-12441</v>
      </c>
    </row>
    <row r="4925" spans="19:21" x14ac:dyDescent="0.25">
      <c r="S4925" t="str">
        <f>_xlfn.CONCAT(ROUND(Samples!$A4925, 0), ", ", ROUND(Samples!$B4925, 0))</f>
        <v>-124, 41</v>
      </c>
      <c r="U4925" t="str">
        <f>_xlfn.CONCAT(ROUND(Samples!$A4925, 0), ROUND(Samples!$B4925, 0))</f>
        <v>-12441</v>
      </c>
    </row>
    <row r="4926" spans="19:21" x14ac:dyDescent="0.25">
      <c r="S4926" t="str">
        <f>_xlfn.CONCAT(ROUND(Samples!$A4926, 0), ", ", ROUND(Samples!$B4926, 0))</f>
        <v>-124, 41</v>
      </c>
      <c r="U4926" t="str">
        <f>_xlfn.CONCAT(ROUND(Samples!$A4926, 0), ROUND(Samples!$B4926, 0))</f>
        <v>-12441</v>
      </c>
    </row>
    <row r="4927" spans="19:21" x14ac:dyDescent="0.25">
      <c r="S4927" t="str">
        <f>_xlfn.CONCAT(ROUND(Samples!$A4927, 0), ", ", ROUND(Samples!$B4927, 0))</f>
        <v>-124, 41</v>
      </c>
      <c r="U4927" t="str">
        <f>_xlfn.CONCAT(ROUND(Samples!$A4927, 0), ROUND(Samples!$B4927, 0))</f>
        <v>-12441</v>
      </c>
    </row>
    <row r="4928" spans="19:21" x14ac:dyDescent="0.25">
      <c r="S4928" t="str">
        <f>_xlfn.CONCAT(ROUND(Samples!$A4928, 0), ", ", ROUND(Samples!$B4928, 0))</f>
        <v>-124, 41</v>
      </c>
      <c r="U4928" t="str">
        <f>_xlfn.CONCAT(ROUND(Samples!$A4928, 0), ROUND(Samples!$B4928, 0))</f>
        <v>-12441</v>
      </c>
    </row>
    <row r="4929" spans="19:21" x14ac:dyDescent="0.25">
      <c r="S4929" t="str">
        <f>_xlfn.CONCAT(ROUND(Samples!$A4929, 0), ", ", ROUND(Samples!$B4929, 0))</f>
        <v>-124, 41</v>
      </c>
      <c r="U4929" t="str">
        <f>_xlfn.CONCAT(ROUND(Samples!$A4929, 0), ROUND(Samples!$B4929, 0))</f>
        <v>-12441</v>
      </c>
    </row>
    <row r="4930" spans="19:21" x14ac:dyDescent="0.25">
      <c r="S4930" t="str">
        <f>_xlfn.CONCAT(ROUND(Samples!$A4930, 0), ", ", ROUND(Samples!$B4930, 0))</f>
        <v>-124, 41</v>
      </c>
      <c r="U4930" t="str">
        <f>_xlfn.CONCAT(ROUND(Samples!$A4930, 0), ROUND(Samples!$B4930, 0))</f>
        <v>-12441</v>
      </c>
    </row>
    <row r="4931" spans="19:21" x14ac:dyDescent="0.25">
      <c r="S4931" t="str">
        <f>_xlfn.CONCAT(ROUND(Samples!$A4931, 0), ", ", ROUND(Samples!$B4931, 0))</f>
        <v>-124, 41</v>
      </c>
      <c r="U4931" t="str">
        <f>_xlfn.CONCAT(ROUND(Samples!$A4931, 0), ROUND(Samples!$B4931, 0))</f>
        <v>-12441</v>
      </c>
    </row>
    <row r="4932" spans="19:21" x14ac:dyDescent="0.25">
      <c r="S4932" t="str">
        <f>_xlfn.CONCAT(ROUND(Samples!$A4932, 0), ", ", ROUND(Samples!$B4932, 0))</f>
        <v>-124, 41</v>
      </c>
      <c r="U4932" t="str">
        <f>_xlfn.CONCAT(ROUND(Samples!$A4932, 0), ROUND(Samples!$B4932, 0))</f>
        <v>-12441</v>
      </c>
    </row>
    <row r="4933" spans="19:21" x14ac:dyDescent="0.25">
      <c r="S4933" t="str">
        <f>_xlfn.CONCAT(ROUND(Samples!$A4933, 0), ", ", ROUND(Samples!$B4933, 0))</f>
        <v>-124, 40</v>
      </c>
      <c r="U4933" t="str">
        <f>_xlfn.CONCAT(ROUND(Samples!$A4933, 0), ROUND(Samples!$B4933, 0))</f>
        <v>-12440</v>
      </c>
    </row>
    <row r="4934" spans="19:21" x14ac:dyDescent="0.25">
      <c r="S4934" t="str">
        <f>_xlfn.CONCAT(ROUND(Samples!$A4934, 0), ", ", ROUND(Samples!$B4934, 0))</f>
        <v>-124, 40</v>
      </c>
      <c r="U4934" t="str">
        <f>_xlfn.CONCAT(ROUND(Samples!$A4934, 0), ROUND(Samples!$B4934, 0))</f>
        <v>-12440</v>
      </c>
    </row>
    <row r="4935" spans="19:21" x14ac:dyDescent="0.25">
      <c r="S4935" t="str">
        <f>_xlfn.CONCAT(ROUND(Samples!$A4935, 0), ", ", ROUND(Samples!$B4935, 0))</f>
        <v>-124, 40</v>
      </c>
      <c r="U4935" t="str">
        <f>_xlfn.CONCAT(ROUND(Samples!$A4935, 0), ROUND(Samples!$B4935, 0))</f>
        <v>-12440</v>
      </c>
    </row>
    <row r="4936" spans="19:21" x14ac:dyDescent="0.25">
      <c r="S4936" t="str">
        <f>_xlfn.CONCAT(ROUND(Samples!$A4936, 0), ", ", ROUND(Samples!$B4936, 0))</f>
        <v>-124, 40</v>
      </c>
      <c r="U4936" t="str">
        <f>_xlfn.CONCAT(ROUND(Samples!$A4936, 0), ROUND(Samples!$B4936, 0))</f>
        <v>-12440</v>
      </c>
    </row>
    <row r="4937" spans="19:21" x14ac:dyDescent="0.25">
      <c r="S4937" t="str">
        <f>_xlfn.CONCAT(ROUND(Samples!$A4937, 0), ", ", ROUND(Samples!$B4937, 0))</f>
        <v>-124, 40</v>
      </c>
      <c r="U4937" t="str">
        <f>_xlfn.CONCAT(ROUND(Samples!$A4937, 0), ROUND(Samples!$B4937, 0))</f>
        <v>-12440</v>
      </c>
    </row>
    <row r="4938" spans="19:21" x14ac:dyDescent="0.25">
      <c r="S4938" t="str">
        <f>_xlfn.CONCAT(ROUND(Samples!$A4938, 0), ", ", ROUND(Samples!$B4938, 0))</f>
        <v>-124, 40</v>
      </c>
      <c r="U4938" t="str">
        <f>_xlfn.CONCAT(ROUND(Samples!$A4938, 0), ROUND(Samples!$B4938, 0))</f>
        <v>-12440</v>
      </c>
    </row>
    <row r="4939" spans="19:21" x14ac:dyDescent="0.25">
      <c r="S4939" t="str">
        <f>_xlfn.CONCAT(ROUND(Samples!$A4939, 0), ", ", ROUND(Samples!$B4939, 0))</f>
        <v>-124, 40</v>
      </c>
      <c r="U4939" t="str">
        <f>_xlfn.CONCAT(ROUND(Samples!$A4939, 0), ROUND(Samples!$B4939, 0))</f>
        <v>-12440</v>
      </c>
    </row>
    <row r="4940" spans="19:21" x14ac:dyDescent="0.25">
      <c r="S4940" t="str">
        <f>_xlfn.CONCAT(ROUND(Samples!$A4940, 0), ", ", ROUND(Samples!$B4940, 0))</f>
        <v>-124, 40</v>
      </c>
      <c r="U4940" t="str">
        <f>_xlfn.CONCAT(ROUND(Samples!$A4940, 0), ROUND(Samples!$B4940, 0))</f>
        <v>-12440</v>
      </c>
    </row>
    <row r="4941" spans="19:21" x14ac:dyDescent="0.25">
      <c r="S4941" t="str">
        <f>_xlfn.CONCAT(ROUND(Samples!$A4941, 0), ", ", ROUND(Samples!$B4941, 0))</f>
        <v>-124, 41</v>
      </c>
      <c r="U4941" t="str">
        <f>_xlfn.CONCAT(ROUND(Samples!$A4941, 0), ROUND(Samples!$B4941, 0))</f>
        <v>-12441</v>
      </c>
    </row>
    <row r="4942" spans="19:21" x14ac:dyDescent="0.25">
      <c r="S4942" t="str">
        <f>_xlfn.CONCAT(ROUND(Samples!$A4942, 0), ", ", ROUND(Samples!$B4942, 0))</f>
        <v>-124, 41</v>
      </c>
      <c r="U4942" t="str">
        <f>_xlfn.CONCAT(ROUND(Samples!$A4942, 0), ROUND(Samples!$B4942, 0))</f>
        <v>-12441</v>
      </c>
    </row>
    <row r="4943" spans="19:21" x14ac:dyDescent="0.25">
      <c r="S4943" t="str">
        <f>_xlfn.CONCAT(ROUND(Samples!$A4943, 0), ", ", ROUND(Samples!$B4943, 0))</f>
        <v>-124, 40</v>
      </c>
      <c r="U4943" t="str">
        <f>_xlfn.CONCAT(ROUND(Samples!$A4943, 0), ROUND(Samples!$B4943, 0))</f>
        <v>-12440</v>
      </c>
    </row>
    <row r="4944" spans="19:21" x14ac:dyDescent="0.25">
      <c r="S4944" t="str">
        <f>_xlfn.CONCAT(ROUND(Samples!$A4944, 0), ", ", ROUND(Samples!$B4944, 0))</f>
        <v>-124, 40</v>
      </c>
      <c r="U4944" t="str">
        <f>_xlfn.CONCAT(ROUND(Samples!$A4944, 0), ROUND(Samples!$B4944, 0))</f>
        <v>-12440</v>
      </c>
    </row>
    <row r="4945" spans="19:21" x14ac:dyDescent="0.25">
      <c r="S4945" t="str">
        <f>_xlfn.CONCAT(ROUND(Samples!$A4945, 0), ", ", ROUND(Samples!$B4945, 0))</f>
        <v>-124, 40</v>
      </c>
      <c r="U4945" t="str">
        <f>_xlfn.CONCAT(ROUND(Samples!$A4945, 0), ROUND(Samples!$B4945, 0))</f>
        <v>-12440</v>
      </c>
    </row>
    <row r="4946" spans="19:21" x14ac:dyDescent="0.25">
      <c r="S4946" t="str">
        <f>_xlfn.CONCAT(ROUND(Samples!$A4946, 0), ", ", ROUND(Samples!$B4946, 0))</f>
        <v>-124, 41</v>
      </c>
      <c r="U4946" t="str">
        <f>_xlfn.CONCAT(ROUND(Samples!$A4946, 0), ROUND(Samples!$B4946, 0))</f>
        <v>-12441</v>
      </c>
    </row>
    <row r="4947" spans="19:21" x14ac:dyDescent="0.25">
      <c r="S4947" t="str">
        <f>_xlfn.CONCAT(ROUND(Samples!$A4947, 0), ", ", ROUND(Samples!$B4947, 0))</f>
        <v>-124, 40</v>
      </c>
      <c r="U4947" t="str">
        <f>_xlfn.CONCAT(ROUND(Samples!$A4947, 0), ROUND(Samples!$B4947, 0))</f>
        <v>-12440</v>
      </c>
    </row>
    <row r="4948" spans="19:21" x14ac:dyDescent="0.25">
      <c r="S4948" t="str">
        <f>_xlfn.CONCAT(ROUND(Samples!$A4948, 0), ", ", ROUND(Samples!$B4948, 0))</f>
        <v>-124, 40</v>
      </c>
      <c r="U4948" t="str">
        <f>_xlfn.CONCAT(ROUND(Samples!$A4948, 0), ROUND(Samples!$B4948, 0))</f>
        <v>-12440</v>
      </c>
    </row>
    <row r="4949" spans="19:21" x14ac:dyDescent="0.25">
      <c r="S4949" t="str">
        <f>_xlfn.CONCAT(ROUND(Samples!$A4949, 0), ", ", ROUND(Samples!$B4949, 0))</f>
        <v>-124, 41</v>
      </c>
      <c r="U4949" t="str">
        <f>_xlfn.CONCAT(ROUND(Samples!$A4949, 0), ROUND(Samples!$B4949, 0))</f>
        <v>-12441</v>
      </c>
    </row>
    <row r="4950" spans="19:21" x14ac:dyDescent="0.25">
      <c r="S4950" t="str">
        <f>_xlfn.CONCAT(ROUND(Samples!$A4950, 0), ", ", ROUND(Samples!$B4950, 0))</f>
        <v>-124, 41</v>
      </c>
      <c r="U4950" t="str">
        <f>_xlfn.CONCAT(ROUND(Samples!$A4950, 0), ROUND(Samples!$B4950, 0))</f>
        <v>-12441</v>
      </c>
    </row>
    <row r="4951" spans="19:21" x14ac:dyDescent="0.25">
      <c r="S4951" t="str">
        <f>_xlfn.CONCAT(ROUND(Samples!$A4951, 0), ", ", ROUND(Samples!$B4951, 0))</f>
        <v>-124, 41</v>
      </c>
      <c r="U4951" t="str">
        <f>_xlfn.CONCAT(ROUND(Samples!$A4951, 0), ROUND(Samples!$B4951, 0))</f>
        <v>-12441</v>
      </c>
    </row>
    <row r="4952" spans="19:21" x14ac:dyDescent="0.25">
      <c r="S4952" t="str">
        <f>_xlfn.CONCAT(ROUND(Samples!$A4952, 0), ", ", ROUND(Samples!$B4952, 0))</f>
        <v>-124, 41</v>
      </c>
      <c r="U4952" t="str">
        <f>_xlfn.CONCAT(ROUND(Samples!$A4952, 0), ROUND(Samples!$B4952, 0))</f>
        <v>-12441</v>
      </c>
    </row>
    <row r="4953" spans="19:21" x14ac:dyDescent="0.25">
      <c r="S4953" t="str">
        <f>_xlfn.CONCAT(ROUND(Samples!$A4953, 0), ", ", ROUND(Samples!$B4953, 0))</f>
        <v>-124, 40</v>
      </c>
      <c r="U4953" t="str">
        <f>_xlfn.CONCAT(ROUND(Samples!$A4953, 0), ROUND(Samples!$B4953, 0))</f>
        <v>-12440</v>
      </c>
    </row>
    <row r="4954" spans="19:21" x14ac:dyDescent="0.25">
      <c r="S4954" t="str">
        <f>_xlfn.CONCAT(ROUND(Samples!$A4954, 0), ", ", ROUND(Samples!$B4954, 0))</f>
        <v>-124, 40</v>
      </c>
      <c r="U4954" t="str">
        <f>_xlfn.CONCAT(ROUND(Samples!$A4954, 0), ROUND(Samples!$B4954, 0))</f>
        <v>-12440</v>
      </c>
    </row>
    <row r="4955" spans="19:21" x14ac:dyDescent="0.25">
      <c r="S4955" t="str">
        <f>_xlfn.CONCAT(ROUND(Samples!$A4955, 0), ", ", ROUND(Samples!$B4955, 0))</f>
        <v>-124, 40</v>
      </c>
      <c r="U4955" t="str">
        <f>_xlfn.CONCAT(ROUND(Samples!$A4955, 0), ROUND(Samples!$B4955, 0))</f>
        <v>-12440</v>
      </c>
    </row>
    <row r="4956" spans="19:21" x14ac:dyDescent="0.25">
      <c r="S4956" t="str">
        <f>_xlfn.CONCAT(ROUND(Samples!$A4956, 0), ", ", ROUND(Samples!$B4956, 0))</f>
        <v>-124, 40</v>
      </c>
      <c r="U4956" t="str">
        <f>_xlfn.CONCAT(ROUND(Samples!$A4956, 0), ROUND(Samples!$B4956, 0))</f>
        <v>-12440</v>
      </c>
    </row>
    <row r="4957" spans="19:21" x14ac:dyDescent="0.25">
      <c r="S4957" t="str">
        <f>_xlfn.CONCAT(ROUND(Samples!$A4957, 0), ", ", ROUND(Samples!$B4957, 0))</f>
        <v>-124, 40</v>
      </c>
      <c r="U4957" t="str">
        <f>_xlfn.CONCAT(ROUND(Samples!$A4957, 0), ROUND(Samples!$B4957, 0))</f>
        <v>-12440</v>
      </c>
    </row>
    <row r="4958" spans="19:21" x14ac:dyDescent="0.25">
      <c r="S4958" t="str">
        <f>_xlfn.CONCAT(ROUND(Samples!$A4958, 0), ", ", ROUND(Samples!$B4958, 0))</f>
        <v>-124, 40</v>
      </c>
      <c r="U4958" t="str">
        <f>_xlfn.CONCAT(ROUND(Samples!$A4958, 0), ROUND(Samples!$B4958, 0))</f>
        <v>-12440</v>
      </c>
    </row>
    <row r="4959" spans="19:21" x14ac:dyDescent="0.25">
      <c r="S4959" t="str">
        <f>_xlfn.CONCAT(ROUND(Samples!$A4959, 0), ", ", ROUND(Samples!$B4959, 0))</f>
        <v>-124, 40</v>
      </c>
      <c r="U4959" t="str">
        <f>_xlfn.CONCAT(ROUND(Samples!$A4959, 0), ROUND(Samples!$B4959, 0))</f>
        <v>-12440</v>
      </c>
    </row>
    <row r="4960" spans="19:21" x14ac:dyDescent="0.25">
      <c r="S4960" t="str">
        <f>_xlfn.CONCAT(ROUND(Samples!$A4960, 0), ", ", ROUND(Samples!$B4960, 0))</f>
        <v>-124, 40</v>
      </c>
      <c r="U4960" t="str">
        <f>_xlfn.CONCAT(ROUND(Samples!$A4960, 0), ROUND(Samples!$B4960, 0))</f>
        <v>-12440</v>
      </c>
    </row>
    <row r="4961" spans="19:21" x14ac:dyDescent="0.25">
      <c r="S4961" t="str">
        <f>_xlfn.CONCAT(ROUND(Samples!$A4961, 0), ", ", ROUND(Samples!$B4961, 0))</f>
        <v>-123, 38</v>
      </c>
      <c r="U4961" t="str">
        <f>_xlfn.CONCAT(ROUND(Samples!$A4961, 0), ROUND(Samples!$B4961, 0))</f>
        <v>-12338</v>
      </c>
    </row>
    <row r="4962" spans="19:21" x14ac:dyDescent="0.25">
      <c r="S4962" t="str">
        <f>_xlfn.CONCAT(ROUND(Samples!$A4962, 0), ", ", ROUND(Samples!$B4962, 0))</f>
        <v>-122, 38</v>
      </c>
      <c r="U4962" t="str">
        <f>_xlfn.CONCAT(ROUND(Samples!$A4962, 0), ROUND(Samples!$B4962, 0))</f>
        <v>-12238</v>
      </c>
    </row>
    <row r="4963" spans="19:21" x14ac:dyDescent="0.25">
      <c r="S4963" t="str">
        <f>_xlfn.CONCAT(ROUND(Samples!$A4963, 0), ", ", ROUND(Samples!$B4963, 0))</f>
        <v>-123, 38</v>
      </c>
      <c r="U4963" t="str">
        <f>_xlfn.CONCAT(ROUND(Samples!$A4963, 0), ROUND(Samples!$B4963, 0))</f>
        <v>-12338</v>
      </c>
    </row>
    <row r="4964" spans="19:21" x14ac:dyDescent="0.25">
      <c r="S4964" t="str">
        <f>_xlfn.CONCAT(ROUND(Samples!$A4964, 0), ", ", ROUND(Samples!$B4964, 0))</f>
        <v>-123, 38</v>
      </c>
      <c r="U4964" t="str">
        <f>_xlfn.CONCAT(ROUND(Samples!$A4964, 0), ROUND(Samples!$B4964, 0))</f>
        <v>-12338</v>
      </c>
    </row>
    <row r="4965" spans="19:21" x14ac:dyDescent="0.25">
      <c r="S4965" t="str">
        <f>_xlfn.CONCAT(ROUND(Samples!$A4965, 0), ", ", ROUND(Samples!$B4965, 0))</f>
        <v>-123, 38</v>
      </c>
      <c r="U4965" t="str">
        <f>_xlfn.CONCAT(ROUND(Samples!$A4965, 0), ROUND(Samples!$B4965, 0))</f>
        <v>-12338</v>
      </c>
    </row>
    <row r="4966" spans="19:21" x14ac:dyDescent="0.25">
      <c r="S4966" t="str">
        <f>_xlfn.CONCAT(ROUND(Samples!$A4966, 0), ", ", ROUND(Samples!$B4966, 0))</f>
        <v>-123, 38</v>
      </c>
      <c r="U4966" t="str">
        <f>_xlfn.CONCAT(ROUND(Samples!$A4966, 0), ROUND(Samples!$B4966, 0))</f>
        <v>-12338</v>
      </c>
    </row>
    <row r="4967" spans="19:21" x14ac:dyDescent="0.25">
      <c r="S4967" t="str">
        <f>_xlfn.CONCAT(ROUND(Samples!$A4967, 0), ", ", ROUND(Samples!$B4967, 0))</f>
        <v>-123, 38</v>
      </c>
      <c r="U4967" t="str">
        <f>_xlfn.CONCAT(ROUND(Samples!$A4967, 0), ROUND(Samples!$B4967, 0))</f>
        <v>-12338</v>
      </c>
    </row>
    <row r="4968" spans="19:21" x14ac:dyDescent="0.25">
      <c r="S4968" t="str">
        <f>_xlfn.CONCAT(ROUND(Samples!$A4968, 0), ", ", ROUND(Samples!$B4968, 0))</f>
        <v>-123, 38</v>
      </c>
      <c r="U4968" t="str">
        <f>_xlfn.CONCAT(ROUND(Samples!$A4968, 0), ROUND(Samples!$B4968, 0))</f>
        <v>-12338</v>
      </c>
    </row>
    <row r="4969" spans="19:21" x14ac:dyDescent="0.25">
      <c r="S4969" t="str">
        <f>_xlfn.CONCAT(ROUND(Samples!$A4969, 0), ", ", ROUND(Samples!$B4969, 0))</f>
        <v>-123, 38</v>
      </c>
      <c r="U4969" t="str">
        <f>_xlfn.CONCAT(ROUND(Samples!$A4969, 0), ROUND(Samples!$B4969, 0))</f>
        <v>-12338</v>
      </c>
    </row>
    <row r="4970" spans="19:21" x14ac:dyDescent="0.25">
      <c r="S4970" t="str">
        <f>_xlfn.CONCAT(ROUND(Samples!$A4970, 0), ", ", ROUND(Samples!$B4970, 0))</f>
        <v>-123, 38</v>
      </c>
      <c r="U4970" t="str">
        <f>_xlfn.CONCAT(ROUND(Samples!$A4970, 0), ROUND(Samples!$B4970, 0))</f>
        <v>-12338</v>
      </c>
    </row>
    <row r="4971" spans="19:21" x14ac:dyDescent="0.25">
      <c r="S4971" t="str">
        <f>_xlfn.CONCAT(ROUND(Samples!$A4971, 0), ", ", ROUND(Samples!$B4971, 0))</f>
        <v>-123, 38</v>
      </c>
      <c r="U4971" t="str">
        <f>_xlfn.CONCAT(ROUND(Samples!$A4971, 0), ROUND(Samples!$B4971, 0))</f>
        <v>-12338</v>
      </c>
    </row>
    <row r="4972" spans="19:21" x14ac:dyDescent="0.25">
      <c r="S4972" t="str">
        <f>_xlfn.CONCAT(ROUND(Samples!$A4972, 0), ", ", ROUND(Samples!$B4972, 0))</f>
        <v>-123, 38</v>
      </c>
      <c r="U4972" t="str">
        <f>_xlfn.CONCAT(ROUND(Samples!$A4972, 0), ROUND(Samples!$B4972, 0))</f>
        <v>-12338</v>
      </c>
    </row>
    <row r="4973" spans="19:21" x14ac:dyDescent="0.25">
      <c r="S4973" t="str">
        <f>_xlfn.CONCAT(ROUND(Samples!$A4973, 0), ", ", ROUND(Samples!$B4973, 0))</f>
        <v>-123, 38</v>
      </c>
      <c r="U4973" t="str">
        <f>_xlfn.CONCAT(ROUND(Samples!$A4973, 0), ROUND(Samples!$B4973, 0))</f>
        <v>-12338</v>
      </c>
    </row>
    <row r="4974" spans="19:21" x14ac:dyDescent="0.25">
      <c r="S4974" t="str">
        <f>_xlfn.CONCAT(ROUND(Samples!$A4974, 0), ", ", ROUND(Samples!$B4974, 0))</f>
        <v>-123, 38</v>
      </c>
      <c r="U4974" t="str">
        <f>_xlfn.CONCAT(ROUND(Samples!$A4974, 0), ROUND(Samples!$B4974, 0))</f>
        <v>-12338</v>
      </c>
    </row>
    <row r="4975" spans="19:21" x14ac:dyDescent="0.25">
      <c r="S4975" t="str">
        <f>_xlfn.CONCAT(ROUND(Samples!$A4975, 0), ", ", ROUND(Samples!$B4975, 0))</f>
        <v>-123, 38</v>
      </c>
      <c r="U4975" t="str">
        <f>_xlfn.CONCAT(ROUND(Samples!$A4975, 0), ROUND(Samples!$B4975, 0))</f>
        <v>-12338</v>
      </c>
    </row>
    <row r="4976" spans="19:21" x14ac:dyDescent="0.25">
      <c r="S4976" t="str">
        <f>_xlfn.CONCAT(ROUND(Samples!$A4976, 0), ", ", ROUND(Samples!$B4976, 0))</f>
        <v>-123, 38</v>
      </c>
      <c r="U4976" t="str">
        <f>_xlfn.CONCAT(ROUND(Samples!$A4976, 0), ROUND(Samples!$B4976, 0))</f>
        <v>-12338</v>
      </c>
    </row>
    <row r="4977" spans="19:21" x14ac:dyDescent="0.25">
      <c r="S4977" t="str">
        <f>_xlfn.CONCAT(ROUND(Samples!$A4977, 0), ", ", ROUND(Samples!$B4977, 0))</f>
        <v>-123, 38</v>
      </c>
      <c r="U4977" t="str">
        <f>_xlfn.CONCAT(ROUND(Samples!$A4977, 0), ROUND(Samples!$B4977, 0))</f>
        <v>-12338</v>
      </c>
    </row>
    <row r="4978" spans="19:21" x14ac:dyDescent="0.25">
      <c r="S4978" t="str">
        <f>_xlfn.CONCAT(ROUND(Samples!$A4978, 0), ", ", ROUND(Samples!$B4978, 0))</f>
        <v>-123, 38</v>
      </c>
      <c r="U4978" t="str">
        <f>_xlfn.CONCAT(ROUND(Samples!$A4978, 0), ROUND(Samples!$B4978, 0))</f>
        <v>-12338</v>
      </c>
    </row>
    <row r="4979" spans="19:21" x14ac:dyDescent="0.25">
      <c r="S4979" t="str">
        <f>_xlfn.CONCAT(ROUND(Samples!$A4979, 0), ", ", ROUND(Samples!$B4979, 0))</f>
        <v>-122, 38</v>
      </c>
      <c r="U4979" t="str">
        <f>_xlfn.CONCAT(ROUND(Samples!$A4979, 0), ROUND(Samples!$B4979, 0))</f>
        <v>-12238</v>
      </c>
    </row>
    <row r="4980" spans="19:21" x14ac:dyDescent="0.25">
      <c r="S4980" t="str">
        <f>_xlfn.CONCAT(ROUND(Samples!$A4980, 0), ", ", ROUND(Samples!$B4980, 0))</f>
        <v>-122, 38</v>
      </c>
      <c r="U4980" t="str">
        <f>_xlfn.CONCAT(ROUND(Samples!$A4980, 0), ROUND(Samples!$B4980, 0))</f>
        <v>-12238</v>
      </c>
    </row>
    <row r="4981" spans="19:21" x14ac:dyDescent="0.25">
      <c r="S4981" t="str">
        <f>_xlfn.CONCAT(ROUND(Samples!$A4981, 0), ", ", ROUND(Samples!$B4981, 0))</f>
        <v>-123, 38</v>
      </c>
      <c r="U4981" t="str">
        <f>_xlfn.CONCAT(ROUND(Samples!$A4981, 0), ROUND(Samples!$B4981, 0))</f>
        <v>-12338</v>
      </c>
    </row>
    <row r="4982" spans="19:21" x14ac:dyDescent="0.25">
      <c r="S4982" t="str">
        <f>_xlfn.CONCAT(ROUND(Samples!$A4982, 0), ", ", ROUND(Samples!$B4982, 0))</f>
        <v>-123, 38</v>
      </c>
      <c r="U4982" t="str">
        <f>_xlfn.CONCAT(ROUND(Samples!$A4982, 0), ROUND(Samples!$B4982, 0))</f>
        <v>-12338</v>
      </c>
    </row>
    <row r="4983" spans="19:21" x14ac:dyDescent="0.25">
      <c r="S4983" t="str">
        <f>_xlfn.CONCAT(ROUND(Samples!$A4983, 0), ", ", ROUND(Samples!$B4983, 0))</f>
        <v>-123, 38</v>
      </c>
      <c r="U4983" t="str">
        <f>_xlfn.CONCAT(ROUND(Samples!$A4983, 0), ROUND(Samples!$B4983, 0))</f>
        <v>-12338</v>
      </c>
    </row>
    <row r="4984" spans="19:21" x14ac:dyDescent="0.25">
      <c r="S4984" t="str">
        <f>_xlfn.CONCAT(ROUND(Samples!$A4984, 0), ", ", ROUND(Samples!$B4984, 0))</f>
        <v>-123, 38</v>
      </c>
      <c r="U4984" t="str">
        <f>_xlfn.CONCAT(ROUND(Samples!$A4984, 0), ROUND(Samples!$B4984, 0))</f>
        <v>-12338</v>
      </c>
    </row>
    <row r="4985" spans="19:21" x14ac:dyDescent="0.25">
      <c r="S4985" t="str">
        <f>_xlfn.CONCAT(ROUND(Samples!$A4985, 0), ", ", ROUND(Samples!$B4985, 0))</f>
        <v>-123, 38</v>
      </c>
      <c r="U4985" t="str">
        <f>_xlfn.CONCAT(ROUND(Samples!$A4985, 0), ROUND(Samples!$B4985, 0))</f>
        <v>-12338</v>
      </c>
    </row>
    <row r="4986" spans="19:21" x14ac:dyDescent="0.25">
      <c r="S4986" t="str">
        <f>_xlfn.CONCAT(ROUND(Samples!$A4986, 0), ", ", ROUND(Samples!$B4986, 0))</f>
        <v>-123, 38</v>
      </c>
      <c r="U4986" t="str">
        <f>_xlfn.CONCAT(ROUND(Samples!$A4986, 0), ROUND(Samples!$B4986, 0))</f>
        <v>-12338</v>
      </c>
    </row>
    <row r="4987" spans="19:21" x14ac:dyDescent="0.25">
      <c r="S4987" t="str">
        <f>_xlfn.CONCAT(ROUND(Samples!$A4987, 0), ", ", ROUND(Samples!$B4987, 0))</f>
        <v>-123, 38</v>
      </c>
      <c r="U4987" t="str">
        <f>_xlfn.CONCAT(ROUND(Samples!$A4987, 0), ROUND(Samples!$B4987, 0))</f>
        <v>-12338</v>
      </c>
    </row>
    <row r="4988" spans="19:21" x14ac:dyDescent="0.25">
      <c r="S4988" t="str">
        <f>_xlfn.CONCAT(ROUND(Samples!$A4988, 0), ", ", ROUND(Samples!$B4988, 0))</f>
        <v>-123, 38</v>
      </c>
      <c r="U4988" t="str">
        <f>_xlfn.CONCAT(ROUND(Samples!$A4988, 0), ROUND(Samples!$B4988, 0))</f>
        <v>-12338</v>
      </c>
    </row>
    <row r="4989" spans="19:21" x14ac:dyDescent="0.25">
      <c r="S4989" t="str">
        <f>_xlfn.CONCAT(ROUND(Samples!$A4989, 0), ", ", ROUND(Samples!$B4989, 0))</f>
        <v>-123, 38</v>
      </c>
      <c r="U4989" t="str">
        <f>_xlfn.CONCAT(ROUND(Samples!$A4989, 0), ROUND(Samples!$B4989, 0))</f>
        <v>-12338</v>
      </c>
    </row>
    <row r="4990" spans="19:21" x14ac:dyDescent="0.25">
      <c r="S4990" t="str">
        <f>_xlfn.CONCAT(ROUND(Samples!$A4990, 0), ", ", ROUND(Samples!$B4990, 0))</f>
        <v>-123, 38</v>
      </c>
      <c r="U4990" t="str">
        <f>_xlfn.CONCAT(ROUND(Samples!$A4990, 0), ROUND(Samples!$B4990, 0))</f>
        <v>-12338</v>
      </c>
    </row>
    <row r="4991" spans="19:21" x14ac:dyDescent="0.25">
      <c r="S4991" t="str">
        <f>_xlfn.CONCAT(ROUND(Samples!$A4991, 0), ", ", ROUND(Samples!$B4991, 0))</f>
        <v>-122, 38</v>
      </c>
      <c r="U4991" t="str">
        <f>_xlfn.CONCAT(ROUND(Samples!$A4991, 0), ROUND(Samples!$B4991, 0))</f>
        <v>-12238</v>
      </c>
    </row>
    <row r="4992" spans="19:21" x14ac:dyDescent="0.25">
      <c r="S4992" t="str">
        <f>_xlfn.CONCAT(ROUND(Samples!$A4992, 0), ", ", ROUND(Samples!$B4992, 0))</f>
        <v>-122, 38</v>
      </c>
      <c r="U4992" t="str">
        <f>_xlfn.CONCAT(ROUND(Samples!$A4992, 0), ROUND(Samples!$B4992, 0))</f>
        <v>-12238</v>
      </c>
    </row>
    <row r="4993" spans="19:21" x14ac:dyDescent="0.25">
      <c r="S4993" t="str">
        <f>_xlfn.CONCAT(ROUND(Samples!$A4993, 0), ", ", ROUND(Samples!$B4993, 0))</f>
        <v>-123, 38</v>
      </c>
      <c r="U4993" t="str">
        <f>_xlfn.CONCAT(ROUND(Samples!$A4993, 0), ROUND(Samples!$B4993, 0))</f>
        <v>-12338</v>
      </c>
    </row>
    <row r="4994" spans="19:21" x14ac:dyDescent="0.25">
      <c r="S4994" t="str">
        <f>_xlfn.CONCAT(ROUND(Samples!$A4994, 0), ", ", ROUND(Samples!$B4994, 0))</f>
        <v>-123, 38</v>
      </c>
      <c r="U4994" t="str">
        <f>_xlfn.CONCAT(ROUND(Samples!$A4994, 0), ROUND(Samples!$B4994, 0))</f>
        <v>-12338</v>
      </c>
    </row>
    <row r="4995" spans="19:21" x14ac:dyDescent="0.25">
      <c r="S4995" t="str">
        <f>_xlfn.CONCAT(ROUND(Samples!$A4995, 0), ", ", ROUND(Samples!$B4995, 0))</f>
        <v>-123, 38</v>
      </c>
      <c r="U4995" t="str">
        <f>_xlfn.CONCAT(ROUND(Samples!$A4995, 0), ROUND(Samples!$B4995, 0))</f>
        <v>-12338</v>
      </c>
    </row>
    <row r="4996" spans="19:21" x14ac:dyDescent="0.25">
      <c r="S4996" t="str">
        <f>_xlfn.CONCAT(ROUND(Samples!$A4996, 0), ", ", ROUND(Samples!$B4996, 0))</f>
        <v>-123, 38</v>
      </c>
      <c r="U4996" t="str">
        <f>_xlfn.CONCAT(ROUND(Samples!$A4996, 0), ROUND(Samples!$B4996, 0))</f>
        <v>-12338</v>
      </c>
    </row>
    <row r="4997" spans="19:21" x14ac:dyDescent="0.25">
      <c r="S4997" t="str">
        <f>_xlfn.CONCAT(ROUND(Samples!$A4997, 0), ", ", ROUND(Samples!$B4997, 0))</f>
        <v>-123, 38</v>
      </c>
      <c r="U4997" t="str">
        <f>_xlfn.CONCAT(ROUND(Samples!$A4997, 0), ROUND(Samples!$B4997, 0))</f>
        <v>-12338</v>
      </c>
    </row>
    <row r="4998" spans="19:21" x14ac:dyDescent="0.25">
      <c r="S4998" t="str">
        <f>_xlfn.CONCAT(ROUND(Samples!$A4998, 0), ", ", ROUND(Samples!$B4998, 0))</f>
        <v>-123, 38</v>
      </c>
      <c r="U4998" t="str">
        <f>_xlfn.CONCAT(ROUND(Samples!$A4998, 0), ROUND(Samples!$B4998, 0))</f>
        <v>-12338</v>
      </c>
    </row>
    <row r="4999" spans="19:21" x14ac:dyDescent="0.25">
      <c r="S4999" t="str">
        <f>_xlfn.CONCAT(ROUND(Samples!$A4999, 0), ", ", ROUND(Samples!$B4999, 0))</f>
        <v>-123, 38</v>
      </c>
      <c r="U4999" t="str">
        <f>_xlfn.CONCAT(ROUND(Samples!$A4999, 0), ROUND(Samples!$B4999, 0))</f>
        <v>-12338</v>
      </c>
    </row>
    <row r="5000" spans="19:21" x14ac:dyDescent="0.25">
      <c r="S5000" t="str">
        <f>_xlfn.CONCAT(ROUND(Samples!$A5000, 0), ", ", ROUND(Samples!$B5000, 0))</f>
        <v>-123, 38</v>
      </c>
      <c r="U5000" t="str">
        <f>_xlfn.CONCAT(ROUND(Samples!$A5000, 0), ROUND(Samples!$B5000, 0))</f>
        <v>-12338</v>
      </c>
    </row>
    <row r="5001" spans="19:21" x14ac:dyDescent="0.25">
      <c r="S5001" t="str">
        <f>_xlfn.CONCAT(ROUND(Samples!$A5001, 0), ", ", ROUND(Samples!$B5001, 0))</f>
        <v>-122, 38</v>
      </c>
      <c r="U5001" t="str">
        <f>_xlfn.CONCAT(ROUND(Samples!$A5001, 0), ROUND(Samples!$B5001, 0))</f>
        <v>-12238</v>
      </c>
    </row>
    <row r="5002" spans="19:21" x14ac:dyDescent="0.25">
      <c r="S5002" t="str">
        <f>_xlfn.CONCAT(ROUND(Samples!$A5002, 0), ", ", ROUND(Samples!$B5002, 0))</f>
        <v>-122, 38</v>
      </c>
      <c r="U5002" t="str">
        <f>_xlfn.CONCAT(ROUND(Samples!$A5002, 0), ROUND(Samples!$B5002, 0))</f>
        <v>-12238</v>
      </c>
    </row>
    <row r="5003" spans="19:21" x14ac:dyDescent="0.25">
      <c r="S5003" t="str">
        <f>_xlfn.CONCAT(ROUND(Samples!$A5003, 0), ", ", ROUND(Samples!$B5003, 0))</f>
        <v>-122, 38</v>
      </c>
      <c r="U5003" t="str">
        <f>_xlfn.CONCAT(ROUND(Samples!$A5003, 0), ROUND(Samples!$B5003, 0))</f>
        <v>-12238</v>
      </c>
    </row>
    <row r="5004" spans="19:21" x14ac:dyDescent="0.25">
      <c r="S5004" t="str">
        <f>_xlfn.CONCAT(ROUND(Samples!$A5004, 0), ", ", ROUND(Samples!$B5004, 0))</f>
        <v>-123, 38</v>
      </c>
      <c r="U5004" t="str">
        <f>_xlfn.CONCAT(ROUND(Samples!$A5004, 0), ROUND(Samples!$B5004, 0))</f>
        <v>-12338</v>
      </c>
    </row>
    <row r="5005" spans="19:21" x14ac:dyDescent="0.25">
      <c r="S5005" t="str">
        <f>_xlfn.CONCAT(ROUND(Samples!$A5005, 0), ", ", ROUND(Samples!$B5005, 0))</f>
        <v>-123, 38</v>
      </c>
      <c r="U5005" t="str">
        <f>_xlfn.CONCAT(ROUND(Samples!$A5005, 0), ROUND(Samples!$B5005, 0))</f>
        <v>-12338</v>
      </c>
    </row>
    <row r="5006" spans="19:21" x14ac:dyDescent="0.25">
      <c r="S5006" t="str">
        <f>_xlfn.CONCAT(ROUND(Samples!$A5006, 0), ", ", ROUND(Samples!$B5006, 0))</f>
        <v>-123, 38</v>
      </c>
      <c r="U5006" t="str">
        <f>_xlfn.CONCAT(ROUND(Samples!$A5006, 0), ROUND(Samples!$B5006, 0))</f>
        <v>-12338</v>
      </c>
    </row>
    <row r="5007" spans="19:21" x14ac:dyDescent="0.25">
      <c r="S5007" t="str">
        <f>_xlfn.CONCAT(ROUND(Samples!$A5007, 0), ", ", ROUND(Samples!$B5007, 0))</f>
        <v>-123, 38</v>
      </c>
      <c r="U5007" t="str">
        <f>_xlfn.CONCAT(ROUND(Samples!$A5007, 0), ROUND(Samples!$B5007, 0))</f>
        <v>-12338</v>
      </c>
    </row>
    <row r="5008" spans="19:21" x14ac:dyDescent="0.25">
      <c r="S5008" t="str">
        <f>_xlfn.CONCAT(ROUND(Samples!$A5008, 0), ", ", ROUND(Samples!$B5008, 0))</f>
        <v>-123, 38</v>
      </c>
      <c r="U5008" t="str">
        <f>_xlfn.CONCAT(ROUND(Samples!$A5008, 0), ROUND(Samples!$B5008, 0))</f>
        <v>-12338</v>
      </c>
    </row>
    <row r="5009" spans="19:21" x14ac:dyDescent="0.25">
      <c r="S5009" t="str">
        <f>_xlfn.CONCAT(ROUND(Samples!$A5009, 0), ", ", ROUND(Samples!$B5009, 0))</f>
        <v>-123, 38</v>
      </c>
      <c r="U5009" t="str">
        <f>_xlfn.CONCAT(ROUND(Samples!$A5009, 0), ROUND(Samples!$B5009, 0))</f>
        <v>-12338</v>
      </c>
    </row>
    <row r="5010" spans="19:21" x14ac:dyDescent="0.25">
      <c r="S5010" t="str">
        <f>_xlfn.CONCAT(ROUND(Samples!$A5010, 0), ", ", ROUND(Samples!$B5010, 0))</f>
        <v>-123, 38</v>
      </c>
      <c r="U5010" t="str">
        <f>_xlfn.CONCAT(ROUND(Samples!$A5010, 0), ROUND(Samples!$B5010, 0))</f>
        <v>-12338</v>
      </c>
    </row>
    <row r="5011" spans="19:21" x14ac:dyDescent="0.25">
      <c r="S5011" t="str">
        <f>_xlfn.CONCAT(ROUND(Samples!$A5011, 0), ", ", ROUND(Samples!$B5011, 0))</f>
        <v>-123, 38</v>
      </c>
      <c r="U5011" t="str">
        <f>_xlfn.CONCAT(ROUND(Samples!$A5011, 0), ROUND(Samples!$B5011, 0))</f>
        <v>-12338</v>
      </c>
    </row>
    <row r="5012" spans="19:21" x14ac:dyDescent="0.25">
      <c r="S5012" t="str">
        <f>_xlfn.CONCAT(ROUND(Samples!$A5012, 0), ", ", ROUND(Samples!$B5012, 0))</f>
        <v>-123, 38</v>
      </c>
      <c r="U5012" t="str">
        <f>_xlfn.CONCAT(ROUND(Samples!$A5012, 0), ROUND(Samples!$B5012, 0))</f>
        <v>-12338</v>
      </c>
    </row>
    <row r="5013" spans="19:21" x14ac:dyDescent="0.25">
      <c r="S5013" t="str">
        <f>_xlfn.CONCAT(ROUND(Samples!$A5013, 0), ", ", ROUND(Samples!$B5013, 0))</f>
        <v>-123, 38</v>
      </c>
      <c r="U5013" t="str">
        <f>_xlfn.CONCAT(ROUND(Samples!$A5013, 0), ROUND(Samples!$B5013, 0))</f>
        <v>-12338</v>
      </c>
    </row>
    <row r="5014" spans="19:21" x14ac:dyDescent="0.25">
      <c r="S5014" t="str">
        <f>_xlfn.CONCAT(ROUND(Samples!$A5014, 0), ", ", ROUND(Samples!$B5014, 0))</f>
        <v>-123, 38</v>
      </c>
      <c r="U5014" t="str">
        <f>_xlfn.CONCAT(ROUND(Samples!$A5014, 0), ROUND(Samples!$B5014, 0))</f>
        <v>-12338</v>
      </c>
    </row>
    <row r="5015" spans="19:21" x14ac:dyDescent="0.25">
      <c r="S5015" t="str">
        <f>_xlfn.CONCAT(ROUND(Samples!$A5015, 0), ", ", ROUND(Samples!$B5015, 0))</f>
        <v>-123, 38</v>
      </c>
      <c r="U5015" t="str">
        <f>_xlfn.CONCAT(ROUND(Samples!$A5015, 0), ROUND(Samples!$B5015, 0))</f>
        <v>-12338</v>
      </c>
    </row>
    <row r="5016" spans="19:21" x14ac:dyDescent="0.25">
      <c r="S5016" t="str">
        <f>_xlfn.CONCAT(ROUND(Samples!$A5016, 0), ", ", ROUND(Samples!$B5016, 0))</f>
        <v>-123, 38</v>
      </c>
      <c r="U5016" t="str">
        <f>_xlfn.CONCAT(ROUND(Samples!$A5016, 0), ROUND(Samples!$B5016, 0))</f>
        <v>-12338</v>
      </c>
    </row>
    <row r="5017" spans="19:21" x14ac:dyDescent="0.25">
      <c r="S5017" t="str">
        <f>_xlfn.CONCAT(ROUND(Samples!$A5017, 0), ", ", ROUND(Samples!$B5017, 0))</f>
        <v>-123, 38</v>
      </c>
      <c r="U5017" t="str">
        <f>_xlfn.CONCAT(ROUND(Samples!$A5017, 0), ROUND(Samples!$B5017, 0))</f>
        <v>-12338</v>
      </c>
    </row>
    <row r="5018" spans="19:21" x14ac:dyDescent="0.25">
      <c r="S5018" t="str">
        <f>_xlfn.CONCAT(ROUND(Samples!$A5018, 0), ", ", ROUND(Samples!$B5018, 0))</f>
        <v>-123, 38</v>
      </c>
      <c r="U5018" t="str">
        <f>_xlfn.CONCAT(ROUND(Samples!$A5018, 0), ROUND(Samples!$B5018, 0))</f>
        <v>-12338</v>
      </c>
    </row>
    <row r="5019" spans="19:21" x14ac:dyDescent="0.25">
      <c r="S5019" t="str">
        <f>_xlfn.CONCAT(ROUND(Samples!$A5019, 0), ", ", ROUND(Samples!$B5019, 0))</f>
        <v>-123, 38</v>
      </c>
      <c r="U5019" t="str">
        <f>_xlfn.CONCAT(ROUND(Samples!$A5019, 0), ROUND(Samples!$B5019, 0))</f>
        <v>-12338</v>
      </c>
    </row>
    <row r="5020" spans="19:21" x14ac:dyDescent="0.25">
      <c r="S5020" t="str">
        <f>_xlfn.CONCAT(ROUND(Samples!$A5020, 0), ", ", ROUND(Samples!$B5020, 0))</f>
        <v>-123, 38</v>
      </c>
      <c r="U5020" t="str">
        <f>_xlfn.CONCAT(ROUND(Samples!$A5020, 0), ROUND(Samples!$B5020, 0))</f>
        <v>-12338</v>
      </c>
    </row>
    <row r="5021" spans="19:21" x14ac:dyDescent="0.25">
      <c r="S5021" t="str">
        <f>_xlfn.CONCAT(ROUND(Samples!$A5021, 0), ", ", ROUND(Samples!$B5021, 0))</f>
        <v>-123, 38</v>
      </c>
      <c r="U5021" t="str">
        <f>_xlfn.CONCAT(ROUND(Samples!$A5021, 0), ROUND(Samples!$B5021, 0))</f>
        <v>-12338</v>
      </c>
    </row>
    <row r="5022" spans="19:21" x14ac:dyDescent="0.25">
      <c r="S5022" t="str">
        <f>_xlfn.CONCAT(ROUND(Samples!$A5022, 0), ", ", ROUND(Samples!$B5022, 0))</f>
        <v>-123, 38</v>
      </c>
      <c r="U5022" t="str">
        <f>_xlfn.CONCAT(ROUND(Samples!$A5022, 0), ROUND(Samples!$B5022, 0))</f>
        <v>-12338</v>
      </c>
    </row>
    <row r="5023" spans="19:21" x14ac:dyDescent="0.25">
      <c r="S5023" t="str">
        <f>_xlfn.CONCAT(ROUND(Samples!$A5023, 0), ", ", ROUND(Samples!$B5023, 0))</f>
        <v>-123, 38</v>
      </c>
      <c r="U5023" t="str">
        <f>_xlfn.CONCAT(ROUND(Samples!$A5023, 0), ROUND(Samples!$B5023, 0))</f>
        <v>-12338</v>
      </c>
    </row>
    <row r="5024" spans="19:21" x14ac:dyDescent="0.25">
      <c r="S5024" t="str">
        <f>_xlfn.CONCAT(ROUND(Samples!$A5024, 0), ", ", ROUND(Samples!$B5024, 0))</f>
        <v>-122, 38</v>
      </c>
      <c r="U5024" t="str">
        <f>_xlfn.CONCAT(ROUND(Samples!$A5024, 0), ROUND(Samples!$B5024, 0))</f>
        <v>-12238</v>
      </c>
    </row>
    <row r="5025" spans="19:21" x14ac:dyDescent="0.25">
      <c r="S5025" t="str">
        <f>_xlfn.CONCAT(ROUND(Samples!$A5025, 0), ", ", ROUND(Samples!$B5025, 0))</f>
        <v>-123, 38</v>
      </c>
      <c r="U5025" t="str">
        <f>_xlfn.CONCAT(ROUND(Samples!$A5025, 0), ROUND(Samples!$B5025, 0))</f>
        <v>-12338</v>
      </c>
    </row>
    <row r="5026" spans="19:21" x14ac:dyDescent="0.25">
      <c r="S5026" t="str">
        <f>_xlfn.CONCAT(ROUND(Samples!$A5026, 0), ", ", ROUND(Samples!$B5026, 0))</f>
        <v>-123, 38</v>
      </c>
      <c r="U5026" t="str">
        <f>_xlfn.CONCAT(ROUND(Samples!$A5026, 0), ROUND(Samples!$B5026, 0))</f>
        <v>-12338</v>
      </c>
    </row>
    <row r="5027" spans="19:21" x14ac:dyDescent="0.25">
      <c r="S5027" t="str">
        <f>_xlfn.CONCAT(ROUND(Samples!$A5027, 0), ", ", ROUND(Samples!$B5027, 0))</f>
        <v>-123, 38</v>
      </c>
      <c r="U5027" t="str">
        <f>_xlfn.CONCAT(ROUND(Samples!$A5027, 0), ROUND(Samples!$B5027, 0))</f>
        <v>-12338</v>
      </c>
    </row>
    <row r="5028" spans="19:21" x14ac:dyDescent="0.25">
      <c r="S5028" t="str">
        <f>_xlfn.CONCAT(ROUND(Samples!$A5028, 0), ", ", ROUND(Samples!$B5028, 0))</f>
        <v>-123, 38</v>
      </c>
      <c r="U5028" t="str">
        <f>_xlfn.CONCAT(ROUND(Samples!$A5028, 0), ROUND(Samples!$B5028, 0))</f>
        <v>-12338</v>
      </c>
    </row>
    <row r="5029" spans="19:21" x14ac:dyDescent="0.25">
      <c r="S5029" t="str">
        <f>_xlfn.CONCAT(ROUND(Samples!$A5029, 0), ", ", ROUND(Samples!$B5029, 0))</f>
        <v>-123, 38</v>
      </c>
      <c r="U5029" t="str">
        <f>_xlfn.CONCAT(ROUND(Samples!$A5029, 0), ROUND(Samples!$B5029, 0))</f>
        <v>-12338</v>
      </c>
    </row>
    <row r="5030" spans="19:21" x14ac:dyDescent="0.25">
      <c r="S5030" t="str">
        <f>_xlfn.CONCAT(ROUND(Samples!$A5030, 0), ", ", ROUND(Samples!$B5030, 0))</f>
        <v>-123, 38</v>
      </c>
      <c r="U5030" t="str">
        <f>_xlfn.CONCAT(ROUND(Samples!$A5030, 0), ROUND(Samples!$B5030, 0))</f>
        <v>-12338</v>
      </c>
    </row>
    <row r="5031" spans="19:21" x14ac:dyDescent="0.25">
      <c r="S5031" t="str">
        <f>_xlfn.CONCAT(ROUND(Samples!$A5031, 0), ", ", ROUND(Samples!$B5031, 0))</f>
        <v>-123, 38</v>
      </c>
      <c r="U5031" t="str">
        <f>_xlfn.CONCAT(ROUND(Samples!$A5031, 0), ROUND(Samples!$B5031, 0))</f>
        <v>-12338</v>
      </c>
    </row>
    <row r="5032" spans="19:21" x14ac:dyDescent="0.25">
      <c r="S5032" t="str">
        <f>_xlfn.CONCAT(ROUND(Samples!$A5032, 0), ", ", ROUND(Samples!$B5032, 0))</f>
        <v>-123, 38</v>
      </c>
      <c r="U5032" t="str">
        <f>_xlfn.CONCAT(ROUND(Samples!$A5032, 0), ROUND(Samples!$B5032, 0))</f>
        <v>-12338</v>
      </c>
    </row>
    <row r="5033" spans="19:21" x14ac:dyDescent="0.25">
      <c r="S5033" t="str">
        <f>_xlfn.CONCAT(ROUND(Samples!$A5033, 0), ", ", ROUND(Samples!$B5033, 0))</f>
        <v>-123, 38</v>
      </c>
      <c r="U5033" t="str">
        <f>_xlfn.CONCAT(ROUND(Samples!$A5033, 0), ROUND(Samples!$B5033, 0))</f>
        <v>-12338</v>
      </c>
    </row>
    <row r="5034" spans="19:21" x14ac:dyDescent="0.25">
      <c r="S5034" t="str">
        <f>_xlfn.CONCAT(ROUND(Samples!$A5034, 0), ", ", ROUND(Samples!$B5034, 0))</f>
        <v>-123, 38</v>
      </c>
      <c r="U5034" t="str">
        <f>_xlfn.CONCAT(ROUND(Samples!$A5034, 0), ROUND(Samples!$B5034, 0))</f>
        <v>-12338</v>
      </c>
    </row>
    <row r="5035" spans="19:21" x14ac:dyDescent="0.25">
      <c r="S5035" t="str">
        <f>_xlfn.CONCAT(ROUND(Samples!$A5035, 0), ", ", ROUND(Samples!$B5035, 0))</f>
        <v>-123, 38</v>
      </c>
      <c r="U5035" t="str">
        <f>_xlfn.CONCAT(ROUND(Samples!$A5035, 0), ROUND(Samples!$B5035, 0))</f>
        <v>-12338</v>
      </c>
    </row>
    <row r="5036" spans="19:21" x14ac:dyDescent="0.25">
      <c r="S5036" t="str">
        <f>_xlfn.CONCAT(ROUND(Samples!$A5036, 0), ", ", ROUND(Samples!$B5036, 0))</f>
        <v>-123, 38</v>
      </c>
      <c r="U5036" t="str">
        <f>_xlfn.CONCAT(ROUND(Samples!$A5036, 0), ROUND(Samples!$B5036, 0))</f>
        <v>-12338</v>
      </c>
    </row>
    <row r="5037" spans="19:21" x14ac:dyDescent="0.25">
      <c r="S5037" t="str">
        <f>_xlfn.CONCAT(ROUND(Samples!$A5037, 0), ", ", ROUND(Samples!$B5037, 0))</f>
        <v>-123, 38</v>
      </c>
      <c r="U5037" t="str">
        <f>_xlfn.CONCAT(ROUND(Samples!$A5037, 0), ROUND(Samples!$B5037, 0))</f>
        <v>-12338</v>
      </c>
    </row>
    <row r="5038" spans="19:21" x14ac:dyDescent="0.25">
      <c r="S5038" t="str">
        <f>_xlfn.CONCAT(ROUND(Samples!$A5038, 0), ", ", ROUND(Samples!$B5038, 0))</f>
        <v>-123, 38</v>
      </c>
      <c r="U5038" t="str">
        <f>_xlfn.CONCAT(ROUND(Samples!$A5038, 0), ROUND(Samples!$B5038, 0))</f>
        <v>-12338</v>
      </c>
    </row>
    <row r="5039" spans="19:21" x14ac:dyDescent="0.25">
      <c r="S5039" t="str">
        <f>_xlfn.CONCAT(ROUND(Samples!$A5039, 0), ", ", ROUND(Samples!$B5039, 0))</f>
        <v>-123, 38</v>
      </c>
      <c r="U5039" t="str">
        <f>_xlfn.CONCAT(ROUND(Samples!$A5039, 0), ROUND(Samples!$B5039, 0))</f>
        <v>-12338</v>
      </c>
    </row>
    <row r="5040" spans="19:21" x14ac:dyDescent="0.25">
      <c r="S5040" t="str">
        <f>_xlfn.CONCAT(ROUND(Samples!$A5040, 0), ", ", ROUND(Samples!$B5040, 0))</f>
        <v>-123, 38</v>
      </c>
      <c r="U5040" t="str">
        <f>_xlfn.CONCAT(ROUND(Samples!$A5040, 0), ROUND(Samples!$B5040, 0))</f>
        <v>-12338</v>
      </c>
    </row>
    <row r="5041" spans="19:21" x14ac:dyDescent="0.25">
      <c r="S5041" t="str">
        <f>_xlfn.CONCAT(ROUND(Samples!$A5041, 0), ", ", ROUND(Samples!$B5041, 0))</f>
        <v>-123, 38</v>
      </c>
      <c r="U5041" t="str">
        <f>_xlfn.CONCAT(ROUND(Samples!$A5041, 0), ROUND(Samples!$B5041, 0))</f>
        <v>-12338</v>
      </c>
    </row>
    <row r="5042" spans="19:21" x14ac:dyDescent="0.25">
      <c r="S5042" t="str">
        <f>_xlfn.CONCAT(ROUND(Samples!$A5042, 0), ", ", ROUND(Samples!$B5042, 0))</f>
        <v>-123, 38</v>
      </c>
      <c r="U5042" t="str">
        <f>_xlfn.CONCAT(ROUND(Samples!$A5042, 0), ROUND(Samples!$B5042, 0))</f>
        <v>-12338</v>
      </c>
    </row>
    <row r="5043" spans="19:21" x14ac:dyDescent="0.25">
      <c r="S5043" t="str">
        <f>_xlfn.CONCAT(ROUND(Samples!$A5043, 0), ", ", ROUND(Samples!$B5043, 0))</f>
        <v>-123, 38</v>
      </c>
      <c r="U5043" t="str">
        <f>_xlfn.CONCAT(ROUND(Samples!$A5043, 0), ROUND(Samples!$B5043, 0))</f>
        <v>-12338</v>
      </c>
    </row>
    <row r="5044" spans="19:21" x14ac:dyDescent="0.25">
      <c r="S5044" t="str">
        <f>_xlfn.CONCAT(ROUND(Samples!$A5044, 0), ", ", ROUND(Samples!$B5044, 0))</f>
        <v>-123, 38</v>
      </c>
      <c r="U5044" t="str">
        <f>_xlfn.CONCAT(ROUND(Samples!$A5044, 0), ROUND(Samples!$B5044, 0))</f>
        <v>-12338</v>
      </c>
    </row>
    <row r="5045" spans="19:21" x14ac:dyDescent="0.25">
      <c r="S5045" t="str">
        <f>_xlfn.CONCAT(ROUND(Samples!$A5045, 0), ", ", ROUND(Samples!$B5045, 0))</f>
        <v>-123, 38</v>
      </c>
      <c r="U5045" t="str">
        <f>_xlfn.CONCAT(ROUND(Samples!$A5045, 0), ROUND(Samples!$B5045, 0))</f>
        <v>-12338</v>
      </c>
    </row>
    <row r="5046" spans="19:21" x14ac:dyDescent="0.25">
      <c r="S5046" t="str">
        <f>_xlfn.CONCAT(ROUND(Samples!$A5046, 0), ", ", ROUND(Samples!$B5046, 0))</f>
        <v>-123, 38</v>
      </c>
      <c r="U5046" t="str">
        <f>_xlfn.CONCAT(ROUND(Samples!$A5046, 0), ROUND(Samples!$B5046, 0))</f>
        <v>-12338</v>
      </c>
    </row>
    <row r="5047" spans="19:21" x14ac:dyDescent="0.25">
      <c r="S5047" t="str">
        <f>_xlfn.CONCAT(ROUND(Samples!$A5047, 0), ", ", ROUND(Samples!$B5047, 0))</f>
        <v>-123, 38</v>
      </c>
      <c r="U5047" t="str">
        <f>_xlfn.CONCAT(ROUND(Samples!$A5047, 0), ROUND(Samples!$B5047, 0))</f>
        <v>-12338</v>
      </c>
    </row>
    <row r="5048" spans="19:21" x14ac:dyDescent="0.25">
      <c r="S5048" t="str">
        <f>_xlfn.CONCAT(ROUND(Samples!$A5048, 0), ", ", ROUND(Samples!$B5048, 0))</f>
        <v>-123, 38</v>
      </c>
      <c r="U5048" t="str">
        <f>_xlfn.CONCAT(ROUND(Samples!$A5048, 0), ROUND(Samples!$B5048, 0))</f>
        <v>-12338</v>
      </c>
    </row>
    <row r="5049" spans="19:21" x14ac:dyDescent="0.25">
      <c r="S5049" t="str">
        <f>_xlfn.CONCAT(ROUND(Samples!$A5049, 0), ", ", ROUND(Samples!$B5049, 0))</f>
        <v>-123, 38</v>
      </c>
      <c r="U5049" t="str">
        <f>_xlfn.CONCAT(ROUND(Samples!$A5049, 0), ROUND(Samples!$B5049, 0))</f>
        <v>-12338</v>
      </c>
    </row>
    <row r="5050" spans="19:21" x14ac:dyDescent="0.25">
      <c r="S5050" t="str">
        <f>_xlfn.CONCAT(ROUND(Samples!$A5050, 0), ", ", ROUND(Samples!$B5050, 0))</f>
        <v>-123, 38</v>
      </c>
      <c r="U5050" t="str">
        <f>_xlfn.CONCAT(ROUND(Samples!$A5050, 0), ROUND(Samples!$B5050, 0))</f>
        <v>-12338</v>
      </c>
    </row>
    <row r="5051" spans="19:21" x14ac:dyDescent="0.25">
      <c r="S5051" t="str">
        <f>_xlfn.CONCAT(ROUND(Samples!$A5051, 0), ", ", ROUND(Samples!$B5051, 0))</f>
        <v>-123, 38</v>
      </c>
      <c r="U5051" t="str">
        <f>_xlfn.CONCAT(ROUND(Samples!$A5051, 0), ROUND(Samples!$B5051, 0))</f>
        <v>-12338</v>
      </c>
    </row>
    <row r="5052" spans="19:21" x14ac:dyDescent="0.25">
      <c r="S5052" t="str">
        <f>_xlfn.CONCAT(ROUND(Samples!$A5052, 0), ", ", ROUND(Samples!$B5052, 0))</f>
        <v>-123, 38</v>
      </c>
      <c r="U5052" t="str">
        <f>_xlfn.CONCAT(ROUND(Samples!$A5052, 0), ROUND(Samples!$B5052, 0))</f>
        <v>-12338</v>
      </c>
    </row>
    <row r="5053" spans="19:21" x14ac:dyDescent="0.25">
      <c r="S5053" t="str">
        <f>_xlfn.CONCAT(ROUND(Samples!$A5053, 0), ", ", ROUND(Samples!$B5053, 0))</f>
        <v>-122, 38</v>
      </c>
      <c r="U5053" t="str">
        <f>_xlfn.CONCAT(ROUND(Samples!$A5053, 0), ROUND(Samples!$B5053, 0))</f>
        <v>-12238</v>
      </c>
    </row>
    <row r="5054" spans="19:21" x14ac:dyDescent="0.25">
      <c r="S5054" t="str">
        <f>_xlfn.CONCAT(ROUND(Samples!$A5054, 0), ", ", ROUND(Samples!$B5054, 0))</f>
        <v>-122, 38</v>
      </c>
      <c r="U5054" t="str">
        <f>_xlfn.CONCAT(ROUND(Samples!$A5054, 0), ROUND(Samples!$B5054, 0))</f>
        <v>-12238</v>
      </c>
    </row>
    <row r="5055" spans="19:21" x14ac:dyDescent="0.25">
      <c r="S5055" t="str">
        <f>_xlfn.CONCAT(ROUND(Samples!$A5055, 0), ", ", ROUND(Samples!$B5055, 0))</f>
        <v>-123, 38</v>
      </c>
      <c r="U5055" t="str">
        <f>_xlfn.CONCAT(ROUND(Samples!$A5055, 0), ROUND(Samples!$B5055, 0))</f>
        <v>-12338</v>
      </c>
    </row>
    <row r="5056" spans="19:21" x14ac:dyDescent="0.25">
      <c r="S5056" t="str">
        <f>_xlfn.CONCAT(ROUND(Samples!$A5056, 0), ", ", ROUND(Samples!$B5056, 0))</f>
        <v>-123, 38</v>
      </c>
      <c r="U5056" t="str">
        <f>_xlfn.CONCAT(ROUND(Samples!$A5056, 0), ROUND(Samples!$B5056, 0))</f>
        <v>-12338</v>
      </c>
    </row>
    <row r="5057" spans="19:21" x14ac:dyDescent="0.25">
      <c r="S5057" t="str">
        <f>_xlfn.CONCAT(ROUND(Samples!$A5057, 0), ", ", ROUND(Samples!$B5057, 0))</f>
        <v>-123, 38</v>
      </c>
      <c r="U5057" t="str">
        <f>_xlfn.CONCAT(ROUND(Samples!$A5057, 0), ROUND(Samples!$B5057, 0))</f>
        <v>-12338</v>
      </c>
    </row>
    <row r="5058" spans="19:21" x14ac:dyDescent="0.25">
      <c r="S5058" t="str">
        <f>_xlfn.CONCAT(ROUND(Samples!$A5058, 0), ", ", ROUND(Samples!$B5058, 0))</f>
        <v>-123, 38</v>
      </c>
      <c r="U5058" t="str">
        <f>_xlfn.CONCAT(ROUND(Samples!$A5058, 0), ROUND(Samples!$B5058, 0))</f>
        <v>-12338</v>
      </c>
    </row>
    <row r="5059" spans="19:21" x14ac:dyDescent="0.25">
      <c r="S5059" t="str">
        <f>_xlfn.CONCAT(ROUND(Samples!$A5059, 0), ", ", ROUND(Samples!$B5059, 0))</f>
        <v>-123, 38</v>
      </c>
      <c r="U5059" t="str">
        <f>_xlfn.CONCAT(ROUND(Samples!$A5059, 0), ROUND(Samples!$B5059, 0))</f>
        <v>-12338</v>
      </c>
    </row>
    <row r="5060" spans="19:21" x14ac:dyDescent="0.25">
      <c r="S5060" t="str">
        <f>_xlfn.CONCAT(ROUND(Samples!$A5060, 0), ", ", ROUND(Samples!$B5060, 0))</f>
        <v>-123, 38</v>
      </c>
      <c r="U5060" t="str">
        <f>_xlfn.CONCAT(ROUND(Samples!$A5060, 0), ROUND(Samples!$B5060, 0))</f>
        <v>-12338</v>
      </c>
    </row>
    <row r="5061" spans="19:21" x14ac:dyDescent="0.25">
      <c r="S5061" t="str">
        <f>_xlfn.CONCAT(ROUND(Samples!$A5061, 0), ", ", ROUND(Samples!$B5061, 0))</f>
        <v>-123, 38</v>
      </c>
      <c r="U5061" t="str">
        <f>_xlfn.CONCAT(ROUND(Samples!$A5061, 0), ROUND(Samples!$B5061, 0))</f>
        <v>-12338</v>
      </c>
    </row>
    <row r="5062" spans="19:21" x14ac:dyDescent="0.25">
      <c r="S5062" t="str">
        <f>_xlfn.CONCAT(ROUND(Samples!$A5062, 0), ", ", ROUND(Samples!$B5062, 0))</f>
        <v>-123, 38</v>
      </c>
      <c r="U5062" t="str">
        <f>_xlfn.CONCAT(ROUND(Samples!$A5062, 0), ROUND(Samples!$B5062, 0))</f>
        <v>-12338</v>
      </c>
    </row>
    <row r="5063" spans="19:21" x14ac:dyDescent="0.25">
      <c r="S5063" t="str">
        <f>_xlfn.CONCAT(ROUND(Samples!$A5063, 0), ", ", ROUND(Samples!$B5063, 0))</f>
        <v>-123, 38</v>
      </c>
      <c r="U5063" t="str">
        <f>_xlfn.CONCAT(ROUND(Samples!$A5063, 0), ROUND(Samples!$B5063, 0))</f>
        <v>-12338</v>
      </c>
    </row>
    <row r="5064" spans="19:21" x14ac:dyDescent="0.25">
      <c r="S5064" t="str">
        <f>_xlfn.CONCAT(ROUND(Samples!$A5064, 0), ", ", ROUND(Samples!$B5064, 0))</f>
        <v>-123, 38</v>
      </c>
      <c r="U5064" t="str">
        <f>_xlfn.CONCAT(ROUND(Samples!$A5064, 0), ROUND(Samples!$B5064, 0))</f>
        <v>-12338</v>
      </c>
    </row>
    <row r="5065" spans="19:21" x14ac:dyDescent="0.25">
      <c r="S5065" t="str">
        <f>_xlfn.CONCAT(ROUND(Samples!$A5065, 0), ", ", ROUND(Samples!$B5065, 0))</f>
        <v>-123, 38</v>
      </c>
      <c r="U5065" t="str">
        <f>_xlfn.CONCAT(ROUND(Samples!$A5065, 0), ROUND(Samples!$B5065, 0))</f>
        <v>-12338</v>
      </c>
    </row>
    <row r="5066" spans="19:21" x14ac:dyDescent="0.25">
      <c r="S5066" t="str">
        <f>_xlfn.CONCAT(ROUND(Samples!$A5066, 0), ", ", ROUND(Samples!$B5066, 0))</f>
        <v>-123, 38</v>
      </c>
      <c r="U5066" t="str">
        <f>_xlfn.CONCAT(ROUND(Samples!$A5066, 0), ROUND(Samples!$B5066, 0))</f>
        <v>-12338</v>
      </c>
    </row>
    <row r="5067" spans="19:21" x14ac:dyDescent="0.25">
      <c r="S5067" t="str">
        <f>_xlfn.CONCAT(ROUND(Samples!$A5067, 0), ", ", ROUND(Samples!$B5067, 0))</f>
        <v>-123, 38</v>
      </c>
      <c r="U5067" t="str">
        <f>_xlfn.CONCAT(ROUND(Samples!$A5067, 0), ROUND(Samples!$B5067, 0))</f>
        <v>-12338</v>
      </c>
    </row>
    <row r="5068" spans="19:21" x14ac:dyDescent="0.25">
      <c r="S5068" t="str">
        <f>_xlfn.CONCAT(ROUND(Samples!$A5068, 0), ", ", ROUND(Samples!$B5068, 0))</f>
        <v>-123, 38</v>
      </c>
      <c r="U5068" t="str">
        <f>_xlfn.CONCAT(ROUND(Samples!$A5068, 0), ROUND(Samples!$B5068, 0))</f>
        <v>-12338</v>
      </c>
    </row>
    <row r="5069" spans="19:21" x14ac:dyDescent="0.25">
      <c r="S5069" t="str">
        <f>_xlfn.CONCAT(ROUND(Samples!$A5069, 0), ", ", ROUND(Samples!$B5069, 0))</f>
        <v>-123, 38</v>
      </c>
      <c r="U5069" t="str">
        <f>_xlfn.CONCAT(ROUND(Samples!$A5069, 0), ROUND(Samples!$B5069, 0))</f>
        <v>-12338</v>
      </c>
    </row>
    <row r="5070" spans="19:21" x14ac:dyDescent="0.25">
      <c r="S5070" t="str">
        <f>_xlfn.CONCAT(ROUND(Samples!$A5070, 0), ", ", ROUND(Samples!$B5070, 0))</f>
        <v>-123, 38</v>
      </c>
      <c r="U5070" t="str">
        <f>_xlfn.CONCAT(ROUND(Samples!$A5070, 0), ROUND(Samples!$B5070, 0))</f>
        <v>-12338</v>
      </c>
    </row>
    <row r="5071" spans="19:21" x14ac:dyDescent="0.25">
      <c r="S5071" t="str">
        <f>_xlfn.CONCAT(ROUND(Samples!$A5071, 0), ", ", ROUND(Samples!$B5071, 0))</f>
        <v>-124, 40</v>
      </c>
      <c r="U5071" t="str">
        <f>_xlfn.CONCAT(ROUND(Samples!$A5071, 0), ROUND(Samples!$B5071, 0))</f>
        <v>-12440</v>
      </c>
    </row>
    <row r="5072" spans="19:21" x14ac:dyDescent="0.25">
      <c r="S5072" t="str">
        <f>_xlfn.CONCAT(ROUND(Samples!$A5072, 0), ", ", ROUND(Samples!$B5072, 0))</f>
        <v>-123, 40</v>
      </c>
      <c r="U5072" t="str">
        <f>_xlfn.CONCAT(ROUND(Samples!$A5072, 0), ROUND(Samples!$B5072, 0))</f>
        <v>-12340</v>
      </c>
    </row>
    <row r="5073" spans="19:21" x14ac:dyDescent="0.25">
      <c r="S5073" t="str">
        <f>_xlfn.CONCAT(ROUND(Samples!$A5073, 0), ", ", ROUND(Samples!$B5073, 0))</f>
        <v>-123, 40</v>
      </c>
      <c r="U5073" t="str">
        <f>_xlfn.CONCAT(ROUND(Samples!$A5073, 0), ROUND(Samples!$B5073, 0))</f>
        <v>-12340</v>
      </c>
    </row>
    <row r="5074" spans="19:21" x14ac:dyDescent="0.25">
      <c r="S5074" t="str">
        <f>_xlfn.CONCAT(ROUND(Samples!$A5074, 0), ", ", ROUND(Samples!$B5074, 0))</f>
        <v>-123, 40</v>
      </c>
      <c r="U5074" t="str">
        <f>_xlfn.CONCAT(ROUND(Samples!$A5074, 0), ROUND(Samples!$B5074, 0))</f>
        <v>-12340</v>
      </c>
    </row>
    <row r="5075" spans="19:21" x14ac:dyDescent="0.25">
      <c r="S5075" t="str">
        <f>_xlfn.CONCAT(ROUND(Samples!$A5075, 0), ", ", ROUND(Samples!$B5075, 0))</f>
        <v>-123, 40</v>
      </c>
      <c r="U5075" t="str">
        <f>_xlfn.CONCAT(ROUND(Samples!$A5075, 0), ROUND(Samples!$B5075, 0))</f>
        <v>-12340</v>
      </c>
    </row>
    <row r="5076" spans="19:21" x14ac:dyDescent="0.25">
      <c r="S5076" t="str">
        <f>_xlfn.CONCAT(ROUND(Samples!$A5076, 0), ", ", ROUND(Samples!$B5076, 0))</f>
        <v>-123, 40</v>
      </c>
      <c r="U5076" t="str">
        <f>_xlfn.CONCAT(ROUND(Samples!$A5076, 0), ROUND(Samples!$B5076, 0))</f>
        <v>-12340</v>
      </c>
    </row>
    <row r="5077" spans="19:21" x14ac:dyDescent="0.25">
      <c r="S5077" t="str">
        <f>_xlfn.CONCAT(ROUND(Samples!$A5077, 0), ", ", ROUND(Samples!$B5077, 0))</f>
        <v>-124, 39</v>
      </c>
      <c r="U5077" t="str">
        <f>_xlfn.CONCAT(ROUND(Samples!$A5077, 0), ROUND(Samples!$B5077, 0))</f>
        <v>-12439</v>
      </c>
    </row>
    <row r="5078" spans="19:21" x14ac:dyDescent="0.25">
      <c r="S5078" t="str">
        <f>_xlfn.CONCAT(ROUND(Samples!$A5078, 0), ", ", ROUND(Samples!$B5078, 0))</f>
        <v>-123, 39</v>
      </c>
      <c r="U5078" t="str">
        <f>_xlfn.CONCAT(ROUND(Samples!$A5078, 0), ROUND(Samples!$B5078, 0))</f>
        <v>-12339</v>
      </c>
    </row>
    <row r="5079" spans="19:21" x14ac:dyDescent="0.25">
      <c r="S5079" t="str">
        <f>_xlfn.CONCAT(ROUND(Samples!$A5079, 0), ", ", ROUND(Samples!$B5079, 0))</f>
        <v>-123, 40</v>
      </c>
      <c r="U5079" t="str">
        <f>_xlfn.CONCAT(ROUND(Samples!$A5079, 0), ROUND(Samples!$B5079, 0))</f>
        <v>-12340</v>
      </c>
    </row>
    <row r="5080" spans="19:21" x14ac:dyDescent="0.25">
      <c r="S5080" t="str">
        <f>_xlfn.CONCAT(ROUND(Samples!$A5080, 0), ", ", ROUND(Samples!$B5080, 0))</f>
        <v>-124, 40</v>
      </c>
      <c r="U5080" t="str">
        <f>_xlfn.CONCAT(ROUND(Samples!$A5080, 0), ROUND(Samples!$B5080, 0))</f>
        <v>-12440</v>
      </c>
    </row>
    <row r="5081" spans="19:21" x14ac:dyDescent="0.25">
      <c r="S5081" t="str">
        <f>_xlfn.CONCAT(ROUND(Samples!$A5081, 0), ", ", ROUND(Samples!$B5081, 0))</f>
        <v>-124, 39</v>
      </c>
      <c r="U5081" t="str">
        <f>_xlfn.CONCAT(ROUND(Samples!$A5081, 0), ROUND(Samples!$B5081, 0))</f>
        <v>-12439</v>
      </c>
    </row>
    <row r="5082" spans="19:21" x14ac:dyDescent="0.25">
      <c r="S5082" t="str">
        <f>_xlfn.CONCAT(ROUND(Samples!$A5082, 0), ", ", ROUND(Samples!$B5082, 0))</f>
        <v>-123, 39</v>
      </c>
      <c r="U5082" t="str">
        <f>_xlfn.CONCAT(ROUND(Samples!$A5082, 0), ROUND(Samples!$B5082, 0))</f>
        <v>-12339</v>
      </c>
    </row>
    <row r="5083" spans="19:21" x14ac:dyDescent="0.25">
      <c r="S5083" t="str">
        <f>_xlfn.CONCAT(ROUND(Samples!$A5083, 0), ", ", ROUND(Samples!$B5083, 0))</f>
        <v>-123, 40</v>
      </c>
      <c r="U5083" t="str">
        <f>_xlfn.CONCAT(ROUND(Samples!$A5083, 0), ROUND(Samples!$B5083, 0))</f>
        <v>-12340</v>
      </c>
    </row>
    <row r="5084" spans="19:21" x14ac:dyDescent="0.25">
      <c r="S5084" t="str">
        <f>_xlfn.CONCAT(ROUND(Samples!$A5084, 0), ", ", ROUND(Samples!$B5084, 0))</f>
        <v>-124, 40</v>
      </c>
      <c r="U5084" t="str">
        <f>_xlfn.CONCAT(ROUND(Samples!$A5084, 0), ROUND(Samples!$B5084, 0))</f>
        <v>-12440</v>
      </c>
    </row>
    <row r="5085" spans="19:21" x14ac:dyDescent="0.25">
      <c r="S5085" t="str">
        <f>_xlfn.CONCAT(ROUND(Samples!$A5085, 0), ", ", ROUND(Samples!$B5085, 0))</f>
        <v>-124, 40</v>
      </c>
      <c r="U5085" t="str">
        <f>_xlfn.CONCAT(ROUND(Samples!$A5085, 0), ROUND(Samples!$B5085, 0))</f>
        <v>-12440</v>
      </c>
    </row>
    <row r="5086" spans="19:21" x14ac:dyDescent="0.25">
      <c r="S5086" t="str">
        <f>_xlfn.CONCAT(ROUND(Samples!$A5086, 0), ", ", ROUND(Samples!$B5086, 0))</f>
        <v>-124, 39</v>
      </c>
      <c r="U5086" t="str">
        <f>_xlfn.CONCAT(ROUND(Samples!$A5086, 0), ROUND(Samples!$B5086, 0))</f>
        <v>-12439</v>
      </c>
    </row>
    <row r="5087" spans="19:21" x14ac:dyDescent="0.25">
      <c r="S5087" t="str">
        <f>_xlfn.CONCAT(ROUND(Samples!$A5087, 0), ", ", ROUND(Samples!$B5087, 0))</f>
        <v>-124, 39</v>
      </c>
      <c r="U5087" t="str">
        <f>_xlfn.CONCAT(ROUND(Samples!$A5087, 0), ROUND(Samples!$B5087, 0))</f>
        <v>-12439</v>
      </c>
    </row>
    <row r="5088" spans="19:21" x14ac:dyDescent="0.25">
      <c r="S5088" t="str">
        <f>_xlfn.CONCAT(ROUND(Samples!$A5088, 0), ", ", ROUND(Samples!$B5088, 0))</f>
        <v>-124, 39</v>
      </c>
      <c r="U5088" t="str">
        <f>_xlfn.CONCAT(ROUND(Samples!$A5088, 0), ROUND(Samples!$B5088, 0))</f>
        <v>-12439</v>
      </c>
    </row>
    <row r="5089" spans="19:21" x14ac:dyDescent="0.25">
      <c r="S5089" t="str">
        <f>_xlfn.CONCAT(ROUND(Samples!$A5089, 0), ", ", ROUND(Samples!$B5089, 0))</f>
        <v>-124, 39</v>
      </c>
      <c r="U5089" t="str">
        <f>_xlfn.CONCAT(ROUND(Samples!$A5089, 0), ROUND(Samples!$B5089, 0))</f>
        <v>-12439</v>
      </c>
    </row>
    <row r="5090" spans="19:21" x14ac:dyDescent="0.25">
      <c r="S5090" t="str">
        <f>_xlfn.CONCAT(ROUND(Samples!$A5090, 0), ", ", ROUND(Samples!$B5090, 0))</f>
        <v>-123, 39</v>
      </c>
      <c r="U5090" t="str">
        <f>_xlfn.CONCAT(ROUND(Samples!$A5090, 0), ROUND(Samples!$B5090, 0))</f>
        <v>-12339</v>
      </c>
    </row>
    <row r="5091" spans="19:21" x14ac:dyDescent="0.25">
      <c r="S5091" t="str">
        <f>_xlfn.CONCAT(ROUND(Samples!$A5091, 0), ", ", ROUND(Samples!$B5091, 0))</f>
        <v>-123, 39</v>
      </c>
      <c r="U5091" t="str">
        <f>_xlfn.CONCAT(ROUND(Samples!$A5091, 0), ROUND(Samples!$B5091, 0))</f>
        <v>-12339</v>
      </c>
    </row>
    <row r="5092" spans="19:21" x14ac:dyDescent="0.25">
      <c r="S5092" t="str">
        <f>_xlfn.CONCAT(ROUND(Samples!$A5092, 0), ", ", ROUND(Samples!$B5092, 0))</f>
        <v>-123, 39</v>
      </c>
      <c r="U5092" t="str">
        <f>_xlfn.CONCAT(ROUND(Samples!$A5092, 0), ROUND(Samples!$B5092, 0))</f>
        <v>-12339</v>
      </c>
    </row>
    <row r="5093" spans="19:21" x14ac:dyDescent="0.25">
      <c r="S5093" t="str">
        <f>_xlfn.CONCAT(ROUND(Samples!$A5093, 0), ", ", ROUND(Samples!$B5093, 0))</f>
        <v>-123, 39</v>
      </c>
      <c r="U5093" t="str">
        <f>_xlfn.CONCAT(ROUND(Samples!$A5093, 0), ROUND(Samples!$B5093, 0))</f>
        <v>-12339</v>
      </c>
    </row>
    <row r="5094" spans="19:21" x14ac:dyDescent="0.25">
      <c r="S5094" t="str">
        <f>_xlfn.CONCAT(ROUND(Samples!$A5094, 0), ", ", ROUND(Samples!$B5094, 0))</f>
        <v>-123, 39</v>
      </c>
      <c r="U5094" t="str">
        <f>_xlfn.CONCAT(ROUND(Samples!$A5094, 0), ROUND(Samples!$B5094, 0))</f>
        <v>-12339</v>
      </c>
    </row>
    <row r="5095" spans="19:21" x14ac:dyDescent="0.25">
      <c r="S5095" t="str">
        <f>_xlfn.CONCAT(ROUND(Samples!$A5095, 0), ", ", ROUND(Samples!$B5095, 0))</f>
        <v>-123, 39</v>
      </c>
      <c r="U5095" t="str">
        <f>_xlfn.CONCAT(ROUND(Samples!$A5095, 0), ROUND(Samples!$B5095, 0))</f>
        <v>-12339</v>
      </c>
    </row>
    <row r="5096" spans="19:21" x14ac:dyDescent="0.25">
      <c r="S5096" t="str">
        <f>_xlfn.CONCAT(ROUND(Samples!$A5096, 0), ", ", ROUND(Samples!$B5096, 0))</f>
        <v>-123, 39</v>
      </c>
      <c r="U5096" t="str">
        <f>_xlfn.CONCAT(ROUND(Samples!$A5096, 0), ROUND(Samples!$B5096, 0))</f>
        <v>-12339</v>
      </c>
    </row>
    <row r="5097" spans="19:21" x14ac:dyDescent="0.25">
      <c r="S5097" t="str">
        <f>_xlfn.CONCAT(ROUND(Samples!$A5097, 0), ", ", ROUND(Samples!$B5097, 0))</f>
        <v>-123, 39</v>
      </c>
      <c r="U5097" t="str">
        <f>_xlfn.CONCAT(ROUND(Samples!$A5097, 0), ROUND(Samples!$B5097, 0))</f>
        <v>-12339</v>
      </c>
    </row>
    <row r="5098" spans="19:21" x14ac:dyDescent="0.25">
      <c r="S5098" t="str">
        <f>_xlfn.CONCAT(ROUND(Samples!$A5098, 0), ", ", ROUND(Samples!$B5098, 0))</f>
        <v>-123, 39</v>
      </c>
      <c r="U5098" t="str">
        <f>_xlfn.CONCAT(ROUND(Samples!$A5098, 0), ROUND(Samples!$B5098, 0))</f>
        <v>-12339</v>
      </c>
    </row>
    <row r="5099" spans="19:21" x14ac:dyDescent="0.25">
      <c r="S5099" t="str">
        <f>_xlfn.CONCAT(ROUND(Samples!$A5099, 0), ", ", ROUND(Samples!$B5099, 0))</f>
        <v>-123, 39</v>
      </c>
      <c r="U5099" t="str">
        <f>_xlfn.CONCAT(ROUND(Samples!$A5099, 0), ROUND(Samples!$B5099, 0))</f>
        <v>-12339</v>
      </c>
    </row>
    <row r="5100" spans="19:21" x14ac:dyDescent="0.25">
      <c r="S5100" t="str">
        <f>_xlfn.CONCAT(ROUND(Samples!$A5100, 0), ", ", ROUND(Samples!$B5100, 0))</f>
        <v>-123, 39</v>
      </c>
      <c r="U5100" t="str">
        <f>_xlfn.CONCAT(ROUND(Samples!$A5100, 0), ROUND(Samples!$B5100, 0))</f>
        <v>-12339</v>
      </c>
    </row>
    <row r="5101" spans="19:21" x14ac:dyDescent="0.25">
      <c r="S5101" t="str">
        <f>_xlfn.CONCAT(ROUND(Samples!$A5101, 0), ", ", ROUND(Samples!$B5101, 0))</f>
        <v>-124, 39</v>
      </c>
      <c r="U5101" t="str">
        <f>_xlfn.CONCAT(ROUND(Samples!$A5101, 0), ROUND(Samples!$B5101, 0))</f>
        <v>-12439</v>
      </c>
    </row>
    <row r="5102" spans="19:21" x14ac:dyDescent="0.25">
      <c r="S5102" t="str">
        <f>_xlfn.CONCAT(ROUND(Samples!$A5102, 0), ", ", ROUND(Samples!$B5102, 0))</f>
        <v>-124, 39</v>
      </c>
      <c r="U5102" t="str">
        <f>_xlfn.CONCAT(ROUND(Samples!$A5102, 0), ROUND(Samples!$B5102, 0))</f>
        <v>-12439</v>
      </c>
    </row>
    <row r="5103" spans="19:21" x14ac:dyDescent="0.25">
      <c r="S5103" t="str">
        <f>_xlfn.CONCAT(ROUND(Samples!$A5103, 0), ", ", ROUND(Samples!$B5103, 0))</f>
        <v>-124, 39</v>
      </c>
      <c r="U5103" t="str">
        <f>_xlfn.CONCAT(ROUND(Samples!$A5103, 0), ROUND(Samples!$B5103, 0))</f>
        <v>-12439</v>
      </c>
    </row>
    <row r="5104" spans="19:21" x14ac:dyDescent="0.25">
      <c r="S5104" t="str">
        <f>_xlfn.CONCAT(ROUND(Samples!$A5104, 0), ", ", ROUND(Samples!$B5104, 0))</f>
        <v>-124, 39</v>
      </c>
      <c r="U5104" t="str">
        <f>_xlfn.CONCAT(ROUND(Samples!$A5104, 0), ROUND(Samples!$B5104, 0))</f>
        <v>-12439</v>
      </c>
    </row>
    <row r="5105" spans="19:21" x14ac:dyDescent="0.25">
      <c r="S5105" t="str">
        <f>_xlfn.CONCAT(ROUND(Samples!$A5105, 0), ", ", ROUND(Samples!$B5105, 0))</f>
        <v>-124, 39</v>
      </c>
      <c r="U5105" t="str">
        <f>_xlfn.CONCAT(ROUND(Samples!$A5105, 0), ROUND(Samples!$B5105, 0))</f>
        <v>-12439</v>
      </c>
    </row>
    <row r="5106" spans="19:21" x14ac:dyDescent="0.25">
      <c r="S5106" t="str">
        <f>_xlfn.CONCAT(ROUND(Samples!$A5106, 0), ", ", ROUND(Samples!$B5106, 0))</f>
        <v>-124, 40</v>
      </c>
      <c r="U5106" t="str">
        <f>_xlfn.CONCAT(ROUND(Samples!$A5106, 0), ROUND(Samples!$B5106, 0))</f>
        <v>-12440</v>
      </c>
    </row>
    <row r="5107" spans="19:21" x14ac:dyDescent="0.25">
      <c r="S5107" t="str">
        <f>_xlfn.CONCAT(ROUND(Samples!$A5107, 0), ", ", ROUND(Samples!$B5107, 0))</f>
        <v>-124, 39</v>
      </c>
      <c r="U5107" t="str">
        <f>_xlfn.CONCAT(ROUND(Samples!$A5107, 0), ROUND(Samples!$B5107, 0))</f>
        <v>-12439</v>
      </c>
    </row>
    <row r="5108" spans="19:21" x14ac:dyDescent="0.25">
      <c r="S5108" t="str">
        <f>_xlfn.CONCAT(ROUND(Samples!$A5108, 0), ", ", ROUND(Samples!$B5108, 0))</f>
        <v>-124, 39</v>
      </c>
      <c r="U5108" t="str">
        <f>_xlfn.CONCAT(ROUND(Samples!$A5108, 0), ROUND(Samples!$B5108, 0))</f>
        <v>-12439</v>
      </c>
    </row>
    <row r="5109" spans="19:21" x14ac:dyDescent="0.25">
      <c r="S5109" t="str">
        <f>_xlfn.CONCAT(ROUND(Samples!$A5109, 0), ", ", ROUND(Samples!$B5109, 0))</f>
        <v>-123, 39</v>
      </c>
      <c r="U5109" t="str">
        <f>_xlfn.CONCAT(ROUND(Samples!$A5109, 0), ROUND(Samples!$B5109, 0))</f>
        <v>-12339</v>
      </c>
    </row>
    <row r="5110" spans="19:21" x14ac:dyDescent="0.25">
      <c r="S5110" t="str">
        <f>_xlfn.CONCAT(ROUND(Samples!$A5110, 0), ", ", ROUND(Samples!$B5110, 0))</f>
        <v>-123, 39</v>
      </c>
      <c r="U5110" t="str">
        <f>_xlfn.CONCAT(ROUND(Samples!$A5110, 0), ROUND(Samples!$B5110, 0))</f>
        <v>-12339</v>
      </c>
    </row>
    <row r="5111" spans="19:21" x14ac:dyDescent="0.25">
      <c r="S5111" t="str">
        <f>_xlfn.CONCAT(ROUND(Samples!$A5111, 0), ", ", ROUND(Samples!$B5111, 0))</f>
        <v>-123, 39</v>
      </c>
      <c r="U5111" t="str">
        <f>_xlfn.CONCAT(ROUND(Samples!$A5111, 0), ROUND(Samples!$B5111, 0))</f>
        <v>-12339</v>
      </c>
    </row>
    <row r="5112" spans="19:21" x14ac:dyDescent="0.25">
      <c r="S5112" t="str">
        <f>_xlfn.CONCAT(ROUND(Samples!$A5112, 0), ", ", ROUND(Samples!$B5112, 0))</f>
        <v>-123, 39</v>
      </c>
      <c r="U5112" t="str">
        <f>_xlfn.CONCAT(ROUND(Samples!$A5112, 0), ROUND(Samples!$B5112, 0))</f>
        <v>-12339</v>
      </c>
    </row>
    <row r="5113" spans="19:21" x14ac:dyDescent="0.25">
      <c r="S5113" t="str">
        <f>_xlfn.CONCAT(ROUND(Samples!$A5113, 0), ", ", ROUND(Samples!$B5113, 0))</f>
        <v>-124, 39</v>
      </c>
      <c r="U5113" t="str">
        <f>_xlfn.CONCAT(ROUND(Samples!$A5113, 0), ROUND(Samples!$B5113, 0))</f>
        <v>-12439</v>
      </c>
    </row>
    <row r="5114" spans="19:21" x14ac:dyDescent="0.25">
      <c r="S5114" t="str">
        <f>_xlfn.CONCAT(ROUND(Samples!$A5114, 0), ", ", ROUND(Samples!$B5114, 0))</f>
        <v>-124, 39</v>
      </c>
      <c r="U5114" t="str">
        <f>_xlfn.CONCAT(ROUND(Samples!$A5114, 0), ROUND(Samples!$B5114, 0))</f>
        <v>-12439</v>
      </c>
    </row>
    <row r="5115" spans="19:21" x14ac:dyDescent="0.25">
      <c r="S5115" t="str">
        <f>_xlfn.CONCAT(ROUND(Samples!$A5115, 0), ", ", ROUND(Samples!$B5115, 0))</f>
        <v>-124, 39</v>
      </c>
      <c r="U5115" t="str">
        <f>_xlfn.CONCAT(ROUND(Samples!$A5115, 0), ROUND(Samples!$B5115, 0))</f>
        <v>-12439</v>
      </c>
    </row>
    <row r="5116" spans="19:21" x14ac:dyDescent="0.25">
      <c r="S5116" t="str">
        <f>_xlfn.CONCAT(ROUND(Samples!$A5116, 0), ", ", ROUND(Samples!$B5116, 0))</f>
        <v>-123, 39</v>
      </c>
      <c r="U5116" t="str">
        <f>_xlfn.CONCAT(ROUND(Samples!$A5116, 0), ROUND(Samples!$B5116, 0))</f>
        <v>-12339</v>
      </c>
    </row>
    <row r="5117" spans="19:21" x14ac:dyDescent="0.25">
      <c r="S5117" t="str">
        <f>_xlfn.CONCAT(ROUND(Samples!$A5117, 0), ", ", ROUND(Samples!$B5117, 0))</f>
        <v>-124, 40</v>
      </c>
      <c r="U5117" t="str">
        <f>_xlfn.CONCAT(ROUND(Samples!$A5117, 0), ROUND(Samples!$B5117, 0))</f>
        <v>-12440</v>
      </c>
    </row>
    <row r="5118" spans="19:21" x14ac:dyDescent="0.25">
      <c r="S5118" t="str">
        <f>_xlfn.CONCAT(ROUND(Samples!$A5118, 0), ", ", ROUND(Samples!$B5118, 0))</f>
        <v>-124, 40</v>
      </c>
      <c r="U5118" t="str">
        <f>_xlfn.CONCAT(ROUND(Samples!$A5118, 0), ROUND(Samples!$B5118, 0))</f>
        <v>-12440</v>
      </c>
    </row>
    <row r="5119" spans="19:21" x14ac:dyDescent="0.25">
      <c r="S5119" t="str">
        <f>_xlfn.CONCAT(ROUND(Samples!$A5119, 0), ", ", ROUND(Samples!$B5119, 0))</f>
        <v>-124, 40</v>
      </c>
      <c r="U5119" t="str">
        <f>_xlfn.CONCAT(ROUND(Samples!$A5119, 0), ROUND(Samples!$B5119, 0))</f>
        <v>-12440</v>
      </c>
    </row>
    <row r="5120" spans="19:21" x14ac:dyDescent="0.25">
      <c r="S5120" t="str">
        <f>_xlfn.CONCAT(ROUND(Samples!$A5120, 0), ", ", ROUND(Samples!$B5120, 0))</f>
        <v>-124, 40</v>
      </c>
      <c r="U5120" t="str">
        <f>_xlfn.CONCAT(ROUND(Samples!$A5120, 0), ROUND(Samples!$B5120, 0))</f>
        <v>-12440</v>
      </c>
    </row>
    <row r="5121" spans="19:21" x14ac:dyDescent="0.25">
      <c r="S5121" t="str">
        <f>_xlfn.CONCAT(ROUND(Samples!$A5121, 0), ", ", ROUND(Samples!$B5121, 0))</f>
        <v>-124, 40</v>
      </c>
      <c r="U5121" t="str">
        <f>_xlfn.CONCAT(ROUND(Samples!$A5121, 0), ROUND(Samples!$B5121, 0))</f>
        <v>-12440</v>
      </c>
    </row>
    <row r="5122" spans="19:21" x14ac:dyDescent="0.25">
      <c r="S5122" t="str">
        <f>_xlfn.CONCAT(ROUND(Samples!$A5122, 0), ", ", ROUND(Samples!$B5122, 0))</f>
        <v>-124, 40</v>
      </c>
      <c r="U5122" t="str">
        <f>_xlfn.CONCAT(ROUND(Samples!$A5122, 0), ROUND(Samples!$B5122, 0))</f>
        <v>-12440</v>
      </c>
    </row>
    <row r="5123" spans="19:21" x14ac:dyDescent="0.25">
      <c r="S5123" t="str">
        <f>_xlfn.CONCAT(ROUND(Samples!$A5123, 0), ", ", ROUND(Samples!$B5123, 0))</f>
        <v>-124, 40</v>
      </c>
      <c r="U5123" t="str">
        <f>_xlfn.CONCAT(ROUND(Samples!$A5123, 0), ROUND(Samples!$B5123, 0))</f>
        <v>-12440</v>
      </c>
    </row>
    <row r="5124" spans="19:21" x14ac:dyDescent="0.25">
      <c r="S5124" t="str">
        <f>_xlfn.CONCAT(ROUND(Samples!$A5124, 0), ", ", ROUND(Samples!$B5124, 0))</f>
        <v>-124, 40</v>
      </c>
      <c r="U5124" t="str">
        <f>_xlfn.CONCAT(ROUND(Samples!$A5124, 0), ROUND(Samples!$B5124, 0))</f>
        <v>-12440</v>
      </c>
    </row>
    <row r="5125" spans="19:21" x14ac:dyDescent="0.25">
      <c r="S5125" t="str">
        <f>_xlfn.CONCAT(ROUND(Samples!$A5125, 0), ", ", ROUND(Samples!$B5125, 0))</f>
        <v>-124, 40</v>
      </c>
      <c r="U5125" t="str">
        <f>_xlfn.CONCAT(ROUND(Samples!$A5125, 0), ROUND(Samples!$B5125, 0))</f>
        <v>-12440</v>
      </c>
    </row>
    <row r="5126" spans="19:21" x14ac:dyDescent="0.25">
      <c r="S5126" t="str">
        <f>_xlfn.CONCAT(ROUND(Samples!$A5126, 0), ", ", ROUND(Samples!$B5126, 0))</f>
        <v>-124, 40</v>
      </c>
      <c r="U5126" t="str">
        <f>_xlfn.CONCAT(ROUND(Samples!$A5126, 0), ROUND(Samples!$B5126, 0))</f>
        <v>-12440</v>
      </c>
    </row>
    <row r="5127" spans="19:21" x14ac:dyDescent="0.25">
      <c r="S5127" t="str">
        <f>_xlfn.CONCAT(ROUND(Samples!$A5127, 0), ", ", ROUND(Samples!$B5127, 0))</f>
        <v>-124, 39</v>
      </c>
      <c r="U5127" t="str">
        <f>_xlfn.CONCAT(ROUND(Samples!$A5127, 0), ROUND(Samples!$B5127, 0))</f>
        <v>-12439</v>
      </c>
    </row>
    <row r="5128" spans="19:21" x14ac:dyDescent="0.25">
      <c r="S5128" t="str">
        <f>_xlfn.CONCAT(ROUND(Samples!$A5128, 0), ", ", ROUND(Samples!$B5128, 0))</f>
        <v>-124, 39</v>
      </c>
      <c r="U5128" t="str">
        <f>_xlfn.CONCAT(ROUND(Samples!$A5128, 0), ROUND(Samples!$B5128, 0))</f>
        <v>-12439</v>
      </c>
    </row>
    <row r="5129" spans="19:21" x14ac:dyDescent="0.25">
      <c r="S5129" t="str">
        <f>_xlfn.CONCAT(ROUND(Samples!$A5129, 0), ", ", ROUND(Samples!$B5129, 0))</f>
        <v>-124, 39</v>
      </c>
      <c r="U5129" t="str">
        <f>_xlfn.CONCAT(ROUND(Samples!$A5129, 0), ROUND(Samples!$B5129, 0))</f>
        <v>-12439</v>
      </c>
    </row>
    <row r="5130" spans="19:21" x14ac:dyDescent="0.25">
      <c r="S5130" t="str">
        <f>_xlfn.CONCAT(ROUND(Samples!$A5130, 0), ", ", ROUND(Samples!$B5130, 0))</f>
        <v>-124, 39</v>
      </c>
      <c r="U5130" t="str">
        <f>_xlfn.CONCAT(ROUND(Samples!$A5130, 0), ROUND(Samples!$B5130, 0))</f>
        <v>-12439</v>
      </c>
    </row>
    <row r="5131" spans="19:21" x14ac:dyDescent="0.25">
      <c r="S5131" t="str">
        <f>_xlfn.CONCAT(ROUND(Samples!$A5131, 0), ", ", ROUND(Samples!$B5131, 0))</f>
        <v>-123, 39</v>
      </c>
      <c r="U5131" t="str">
        <f>_xlfn.CONCAT(ROUND(Samples!$A5131, 0), ROUND(Samples!$B5131, 0))</f>
        <v>-12339</v>
      </c>
    </row>
    <row r="5132" spans="19:21" x14ac:dyDescent="0.25">
      <c r="S5132" t="str">
        <f>_xlfn.CONCAT(ROUND(Samples!$A5132, 0), ", ", ROUND(Samples!$B5132, 0))</f>
        <v>-123, 39</v>
      </c>
      <c r="U5132" t="str">
        <f>_xlfn.CONCAT(ROUND(Samples!$A5132, 0), ROUND(Samples!$B5132, 0))</f>
        <v>-12339</v>
      </c>
    </row>
    <row r="5133" spans="19:21" x14ac:dyDescent="0.25">
      <c r="S5133" t="str">
        <f>_xlfn.CONCAT(ROUND(Samples!$A5133, 0), ", ", ROUND(Samples!$B5133, 0))</f>
        <v>-123, 39</v>
      </c>
      <c r="U5133" t="str">
        <f>_xlfn.CONCAT(ROUND(Samples!$A5133, 0), ROUND(Samples!$B5133, 0))</f>
        <v>-12339</v>
      </c>
    </row>
    <row r="5134" spans="19:21" x14ac:dyDescent="0.25">
      <c r="S5134" t="str">
        <f>_xlfn.CONCAT(ROUND(Samples!$A5134, 0), ", ", ROUND(Samples!$B5134, 0))</f>
        <v>-123, 39</v>
      </c>
      <c r="U5134" t="str">
        <f>_xlfn.CONCAT(ROUND(Samples!$A5134, 0), ROUND(Samples!$B5134, 0))</f>
        <v>-12339</v>
      </c>
    </row>
    <row r="5135" spans="19:21" x14ac:dyDescent="0.25">
      <c r="S5135" t="str">
        <f>_xlfn.CONCAT(ROUND(Samples!$A5135, 0), ", ", ROUND(Samples!$B5135, 0))</f>
        <v>-123, 39</v>
      </c>
      <c r="U5135" t="str">
        <f>_xlfn.CONCAT(ROUND(Samples!$A5135, 0), ROUND(Samples!$B5135, 0))</f>
        <v>-12339</v>
      </c>
    </row>
    <row r="5136" spans="19:21" x14ac:dyDescent="0.25">
      <c r="S5136" t="str">
        <f>_xlfn.CONCAT(ROUND(Samples!$A5136, 0), ", ", ROUND(Samples!$B5136, 0))</f>
        <v>-123, 39</v>
      </c>
      <c r="U5136" t="str">
        <f>_xlfn.CONCAT(ROUND(Samples!$A5136, 0), ROUND(Samples!$B5136, 0))</f>
        <v>-12339</v>
      </c>
    </row>
    <row r="5137" spans="19:21" x14ac:dyDescent="0.25">
      <c r="S5137" t="str">
        <f>_xlfn.CONCAT(ROUND(Samples!$A5137, 0), ", ", ROUND(Samples!$B5137, 0))</f>
        <v>-124, 39</v>
      </c>
      <c r="U5137" t="str">
        <f>_xlfn.CONCAT(ROUND(Samples!$A5137, 0), ROUND(Samples!$B5137, 0))</f>
        <v>-12439</v>
      </c>
    </row>
    <row r="5138" spans="19:21" x14ac:dyDescent="0.25">
      <c r="S5138" t="str">
        <f>_xlfn.CONCAT(ROUND(Samples!$A5138, 0), ", ", ROUND(Samples!$B5138, 0))</f>
        <v>-124, 39</v>
      </c>
      <c r="U5138" t="str">
        <f>_xlfn.CONCAT(ROUND(Samples!$A5138, 0), ROUND(Samples!$B5138, 0))</f>
        <v>-12439</v>
      </c>
    </row>
    <row r="5139" spans="19:21" x14ac:dyDescent="0.25">
      <c r="S5139" t="str">
        <f>_xlfn.CONCAT(ROUND(Samples!$A5139, 0), ", ", ROUND(Samples!$B5139, 0))</f>
        <v>-124, 39</v>
      </c>
      <c r="U5139" t="str">
        <f>_xlfn.CONCAT(ROUND(Samples!$A5139, 0), ROUND(Samples!$B5139, 0))</f>
        <v>-12439</v>
      </c>
    </row>
    <row r="5140" spans="19:21" x14ac:dyDescent="0.25">
      <c r="S5140" t="str">
        <f>_xlfn.CONCAT(ROUND(Samples!$A5140, 0), ", ", ROUND(Samples!$B5140, 0))</f>
        <v>-124, 39</v>
      </c>
      <c r="U5140" t="str">
        <f>_xlfn.CONCAT(ROUND(Samples!$A5140, 0), ROUND(Samples!$B5140, 0))</f>
        <v>-12439</v>
      </c>
    </row>
    <row r="5141" spans="19:21" x14ac:dyDescent="0.25">
      <c r="S5141" t="str">
        <f>_xlfn.CONCAT(ROUND(Samples!$A5141, 0), ", ", ROUND(Samples!$B5141, 0))</f>
        <v>-123, 39</v>
      </c>
      <c r="U5141" t="str">
        <f>_xlfn.CONCAT(ROUND(Samples!$A5141, 0), ROUND(Samples!$B5141, 0))</f>
        <v>-12339</v>
      </c>
    </row>
    <row r="5142" spans="19:21" x14ac:dyDescent="0.25">
      <c r="S5142" t="str">
        <f>_xlfn.CONCAT(ROUND(Samples!$A5142, 0), ", ", ROUND(Samples!$B5142, 0))</f>
        <v>-123, 39</v>
      </c>
      <c r="U5142" t="str">
        <f>_xlfn.CONCAT(ROUND(Samples!$A5142, 0), ROUND(Samples!$B5142, 0))</f>
        <v>-12339</v>
      </c>
    </row>
    <row r="5143" spans="19:21" x14ac:dyDescent="0.25">
      <c r="S5143" t="str">
        <f>_xlfn.CONCAT(ROUND(Samples!$A5143, 0), ", ", ROUND(Samples!$B5143, 0))</f>
        <v>-123, 39</v>
      </c>
      <c r="U5143" t="str">
        <f>_xlfn.CONCAT(ROUND(Samples!$A5143, 0), ROUND(Samples!$B5143, 0))</f>
        <v>-12339</v>
      </c>
    </row>
    <row r="5144" spans="19:21" x14ac:dyDescent="0.25">
      <c r="S5144" t="str">
        <f>_xlfn.CONCAT(ROUND(Samples!$A5144, 0), ", ", ROUND(Samples!$B5144, 0))</f>
        <v>-123, 39</v>
      </c>
      <c r="U5144" t="str">
        <f>_xlfn.CONCAT(ROUND(Samples!$A5144, 0), ROUND(Samples!$B5144, 0))</f>
        <v>-12339</v>
      </c>
    </row>
    <row r="5145" spans="19:21" x14ac:dyDescent="0.25">
      <c r="S5145" t="str">
        <f>_xlfn.CONCAT(ROUND(Samples!$A5145, 0), ", ", ROUND(Samples!$B5145, 0))</f>
        <v>-124, 40</v>
      </c>
      <c r="U5145" t="str">
        <f>_xlfn.CONCAT(ROUND(Samples!$A5145, 0), ROUND(Samples!$B5145, 0))</f>
        <v>-12440</v>
      </c>
    </row>
    <row r="5146" spans="19:21" x14ac:dyDescent="0.25">
      <c r="S5146" t="str">
        <f>_xlfn.CONCAT(ROUND(Samples!$A5146, 0), ", ", ROUND(Samples!$B5146, 0))</f>
        <v>-124, 39</v>
      </c>
      <c r="U5146" t="str">
        <f>_xlfn.CONCAT(ROUND(Samples!$A5146, 0), ROUND(Samples!$B5146, 0))</f>
        <v>-12439</v>
      </c>
    </row>
    <row r="5147" spans="19:21" x14ac:dyDescent="0.25">
      <c r="S5147" t="str">
        <f>_xlfn.CONCAT(ROUND(Samples!$A5147, 0), ", ", ROUND(Samples!$B5147, 0))</f>
        <v>-124, 39</v>
      </c>
      <c r="U5147" t="str">
        <f>_xlfn.CONCAT(ROUND(Samples!$A5147, 0), ROUND(Samples!$B5147, 0))</f>
        <v>-12439</v>
      </c>
    </row>
    <row r="5148" spans="19:21" x14ac:dyDescent="0.25">
      <c r="S5148" t="str">
        <f>_xlfn.CONCAT(ROUND(Samples!$A5148, 0), ", ", ROUND(Samples!$B5148, 0))</f>
        <v>-124, 39</v>
      </c>
      <c r="U5148" t="str">
        <f>_xlfn.CONCAT(ROUND(Samples!$A5148, 0), ROUND(Samples!$B5148, 0))</f>
        <v>-12439</v>
      </c>
    </row>
    <row r="5149" spans="19:21" x14ac:dyDescent="0.25">
      <c r="S5149" t="str">
        <f>_xlfn.CONCAT(ROUND(Samples!$A5149, 0), ", ", ROUND(Samples!$B5149, 0))</f>
        <v>-124, 39</v>
      </c>
      <c r="U5149" t="str">
        <f>_xlfn.CONCAT(ROUND(Samples!$A5149, 0), ROUND(Samples!$B5149, 0))</f>
        <v>-12439</v>
      </c>
    </row>
    <row r="5150" spans="19:21" x14ac:dyDescent="0.25">
      <c r="S5150" t="str">
        <f>_xlfn.CONCAT(ROUND(Samples!$A5150, 0), ", ", ROUND(Samples!$B5150, 0))</f>
        <v>-124, 39</v>
      </c>
      <c r="U5150" t="str">
        <f>_xlfn.CONCAT(ROUND(Samples!$A5150, 0), ROUND(Samples!$B5150, 0))</f>
        <v>-12439</v>
      </c>
    </row>
    <row r="5151" spans="19:21" x14ac:dyDescent="0.25">
      <c r="S5151" t="str">
        <f>_xlfn.CONCAT(ROUND(Samples!$A5151, 0), ", ", ROUND(Samples!$B5151, 0))</f>
        <v>-124, 39</v>
      </c>
      <c r="U5151" t="str">
        <f>_xlfn.CONCAT(ROUND(Samples!$A5151, 0), ROUND(Samples!$B5151, 0))</f>
        <v>-12439</v>
      </c>
    </row>
    <row r="5152" spans="19:21" x14ac:dyDescent="0.25">
      <c r="S5152" t="str">
        <f>_xlfn.CONCAT(ROUND(Samples!$A5152, 0), ", ", ROUND(Samples!$B5152, 0))</f>
        <v>-124, 39</v>
      </c>
      <c r="U5152" t="str">
        <f>_xlfn.CONCAT(ROUND(Samples!$A5152, 0), ROUND(Samples!$B5152, 0))</f>
        <v>-12439</v>
      </c>
    </row>
    <row r="5153" spans="19:21" x14ac:dyDescent="0.25">
      <c r="S5153" t="str">
        <f>_xlfn.CONCAT(ROUND(Samples!$A5153, 0), ", ", ROUND(Samples!$B5153, 0))</f>
        <v>-124, 39</v>
      </c>
      <c r="U5153" t="str">
        <f>_xlfn.CONCAT(ROUND(Samples!$A5153, 0), ROUND(Samples!$B5153, 0))</f>
        <v>-12439</v>
      </c>
    </row>
    <row r="5154" spans="19:21" x14ac:dyDescent="0.25">
      <c r="S5154" t="str">
        <f>_xlfn.CONCAT(ROUND(Samples!$A5154, 0), ", ", ROUND(Samples!$B5154, 0))</f>
        <v>-124, 39</v>
      </c>
      <c r="U5154" t="str">
        <f>_xlfn.CONCAT(ROUND(Samples!$A5154, 0), ROUND(Samples!$B5154, 0))</f>
        <v>-12439</v>
      </c>
    </row>
    <row r="5155" spans="19:21" x14ac:dyDescent="0.25">
      <c r="S5155" t="str">
        <f>_xlfn.CONCAT(ROUND(Samples!$A5155, 0), ", ", ROUND(Samples!$B5155, 0))</f>
        <v>-124, 39</v>
      </c>
      <c r="U5155" t="str">
        <f>_xlfn.CONCAT(ROUND(Samples!$A5155, 0), ROUND(Samples!$B5155, 0))</f>
        <v>-12439</v>
      </c>
    </row>
    <row r="5156" spans="19:21" x14ac:dyDescent="0.25">
      <c r="S5156" t="str">
        <f>_xlfn.CONCAT(ROUND(Samples!$A5156, 0), ", ", ROUND(Samples!$B5156, 0))</f>
        <v>-124, 39</v>
      </c>
      <c r="U5156" t="str">
        <f>_xlfn.CONCAT(ROUND(Samples!$A5156, 0), ROUND(Samples!$B5156, 0))</f>
        <v>-12439</v>
      </c>
    </row>
    <row r="5157" spans="19:21" x14ac:dyDescent="0.25">
      <c r="S5157" t="str">
        <f>_xlfn.CONCAT(ROUND(Samples!$A5157, 0), ", ", ROUND(Samples!$B5157, 0))</f>
        <v>-124, 39</v>
      </c>
      <c r="U5157" t="str">
        <f>_xlfn.CONCAT(ROUND(Samples!$A5157, 0), ROUND(Samples!$B5157, 0))</f>
        <v>-12439</v>
      </c>
    </row>
    <row r="5158" spans="19:21" x14ac:dyDescent="0.25">
      <c r="S5158" t="str">
        <f>_xlfn.CONCAT(ROUND(Samples!$A5158, 0), ", ", ROUND(Samples!$B5158, 0))</f>
        <v>-124, 39</v>
      </c>
      <c r="U5158" t="str">
        <f>_xlfn.CONCAT(ROUND(Samples!$A5158, 0), ROUND(Samples!$B5158, 0))</f>
        <v>-12439</v>
      </c>
    </row>
    <row r="5159" spans="19:21" x14ac:dyDescent="0.25">
      <c r="S5159" t="str">
        <f>_xlfn.CONCAT(ROUND(Samples!$A5159, 0), ", ", ROUND(Samples!$B5159, 0))</f>
        <v>-124, 39</v>
      </c>
      <c r="U5159" t="str">
        <f>_xlfn.CONCAT(ROUND(Samples!$A5159, 0), ROUND(Samples!$B5159, 0))</f>
        <v>-12439</v>
      </c>
    </row>
    <row r="5160" spans="19:21" x14ac:dyDescent="0.25">
      <c r="S5160" t="str">
        <f>_xlfn.CONCAT(ROUND(Samples!$A5160, 0), ", ", ROUND(Samples!$B5160, 0))</f>
        <v>-124, 39</v>
      </c>
      <c r="U5160" t="str">
        <f>_xlfn.CONCAT(ROUND(Samples!$A5160, 0), ROUND(Samples!$B5160, 0))</f>
        <v>-12439</v>
      </c>
    </row>
    <row r="5161" spans="19:21" x14ac:dyDescent="0.25">
      <c r="S5161" t="str">
        <f>_xlfn.CONCAT(ROUND(Samples!$A5161, 0), ", ", ROUND(Samples!$B5161, 0))</f>
        <v>-124, 39</v>
      </c>
      <c r="U5161" t="str">
        <f>_xlfn.CONCAT(ROUND(Samples!$A5161, 0), ROUND(Samples!$B5161, 0))</f>
        <v>-12439</v>
      </c>
    </row>
    <row r="5162" spans="19:21" x14ac:dyDescent="0.25">
      <c r="S5162" t="str">
        <f>_xlfn.CONCAT(ROUND(Samples!$A5162, 0), ", ", ROUND(Samples!$B5162, 0))</f>
        <v>-124, 39</v>
      </c>
      <c r="U5162" t="str">
        <f>_xlfn.CONCAT(ROUND(Samples!$A5162, 0), ROUND(Samples!$B5162, 0))</f>
        <v>-12439</v>
      </c>
    </row>
    <row r="5163" spans="19:21" x14ac:dyDescent="0.25">
      <c r="S5163" t="str">
        <f>_xlfn.CONCAT(ROUND(Samples!$A5163, 0), ", ", ROUND(Samples!$B5163, 0))</f>
        <v>-123, 39</v>
      </c>
      <c r="U5163" t="str">
        <f>_xlfn.CONCAT(ROUND(Samples!$A5163, 0), ROUND(Samples!$B5163, 0))</f>
        <v>-12339</v>
      </c>
    </row>
    <row r="5164" spans="19:21" x14ac:dyDescent="0.25">
      <c r="S5164" t="str">
        <f>_xlfn.CONCAT(ROUND(Samples!$A5164, 0), ", ", ROUND(Samples!$B5164, 0))</f>
        <v>-124, 39</v>
      </c>
      <c r="U5164" t="str">
        <f>_xlfn.CONCAT(ROUND(Samples!$A5164, 0), ROUND(Samples!$B5164, 0))</f>
        <v>-12439</v>
      </c>
    </row>
    <row r="5165" spans="19:21" x14ac:dyDescent="0.25">
      <c r="S5165" t="str">
        <f>_xlfn.CONCAT(ROUND(Samples!$A5165, 0), ", ", ROUND(Samples!$B5165, 0))</f>
        <v>-124, 40</v>
      </c>
      <c r="U5165" t="str">
        <f>_xlfn.CONCAT(ROUND(Samples!$A5165, 0), ROUND(Samples!$B5165, 0))</f>
        <v>-12440</v>
      </c>
    </row>
    <row r="5166" spans="19:21" x14ac:dyDescent="0.25">
      <c r="S5166" t="str">
        <f>_xlfn.CONCAT(ROUND(Samples!$A5166, 0), ", ", ROUND(Samples!$B5166, 0))</f>
        <v>-124, 40</v>
      </c>
      <c r="U5166" t="str">
        <f>_xlfn.CONCAT(ROUND(Samples!$A5166, 0), ROUND(Samples!$B5166, 0))</f>
        <v>-12440</v>
      </c>
    </row>
    <row r="5167" spans="19:21" x14ac:dyDescent="0.25">
      <c r="S5167" t="str">
        <f>_xlfn.CONCAT(ROUND(Samples!$A5167, 0), ", ", ROUND(Samples!$B5167, 0))</f>
        <v>-124, 39</v>
      </c>
      <c r="U5167" t="str">
        <f>_xlfn.CONCAT(ROUND(Samples!$A5167, 0), ROUND(Samples!$B5167, 0))</f>
        <v>-12439</v>
      </c>
    </row>
    <row r="5168" spans="19:21" x14ac:dyDescent="0.25">
      <c r="S5168" t="str">
        <f>_xlfn.CONCAT(ROUND(Samples!$A5168, 0), ", ", ROUND(Samples!$B5168, 0))</f>
        <v>-124, 39</v>
      </c>
      <c r="U5168" t="str">
        <f>_xlfn.CONCAT(ROUND(Samples!$A5168, 0), ROUND(Samples!$B5168, 0))</f>
        <v>-12439</v>
      </c>
    </row>
    <row r="5169" spans="19:21" x14ac:dyDescent="0.25">
      <c r="S5169" t="str">
        <f>_xlfn.CONCAT(ROUND(Samples!$A5169, 0), ", ", ROUND(Samples!$B5169, 0))</f>
        <v>-124, 39</v>
      </c>
      <c r="U5169" t="str">
        <f>_xlfn.CONCAT(ROUND(Samples!$A5169, 0), ROUND(Samples!$B5169, 0))</f>
        <v>-12439</v>
      </c>
    </row>
    <row r="5170" spans="19:21" x14ac:dyDescent="0.25">
      <c r="S5170" t="str">
        <f>_xlfn.CONCAT(ROUND(Samples!$A5170, 0), ", ", ROUND(Samples!$B5170, 0))</f>
        <v>-124, 40</v>
      </c>
      <c r="U5170" t="str">
        <f>_xlfn.CONCAT(ROUND(Samples!$A5170, 0), ROUND(Samples!$B5170, 0))</f>
        <v>-12440</v>
      </c>
    </row>
    <row r="5171" spans="19:21" x14ac:dyDescent="0.25">
      <c r="S5171" t="str">
        <f>_xlfn.CONCAT(ROUND(Samples!$A5171, 0), ", ", ROUND(Samples!$B5171, 0))</f>
        <v>-124, 39</v>
      </c>
      <c r="U5171" t="str">
        <f>_xlfn.CONCAT(ROUND(Samples!$A5171, 0), ROUND(Samples!$B5171, 0))</f>
        <v>-12439</v>
      </c>
    </row>
    <row r="5172" spans="19:21" x14ac:dyDescent="0.25">
      <c r="S5172" t="str">
        <f>_xlfn.CONCAT(ROUND(Samples!$A5172, 0), ", ", ROUND(Samples!$B5172, 0))</f>
        <v>-124, 39</v>
      </c>
      <c r="U5172" t="str">
        <f>_xlfn.CONCAT(ROUND(Samples!$A5172, 0), ROUND(Samples!$B5172, 0))</f>
        <v>-12439</v>
      </c>
    </row>
    <row r="5173" spans="19:21" x14ac:dyDescent="0.25">
      <c r="S5173" t="str">
        <f>_xlfn.CONCAT(ROUND(Samples!$A5173, 0), ", ", ROUND(Samples!$B5173, 0))</f>
        <v>-124, 39</v>
      </c>
      <c r="U5173" t="str">
        <f>_xlfn.CONCAT(ROUND(Samples!$A5173, 0), ROUND(Samples!$B5173, 0))</f>
        <v>-12439</v>
      </c>
    </row>
    <row r="5174" spans="19:21" x14ac:dyDescent="0.25">
      <c r="S5174" t="str">
        <f>_xlfn.CONCAT(ROUND(Samples!$A5174, 0), ", ", ROUND(Samples!$B5174, 0))</f>
        <v>-123, 39</v>
      </c>
      <c r="U5174" t="str">
        <f>_xlfn.CONCAT(ROUND(Samples!$A5174, 0), ROUND(Samples!$B5174, 0))</f>
        <v>-12339</v>
      </c>
    </row>
    <row r="5175" spans="19:21" x14ac:dyDescent="0.25">
      <c r="S5175" t="str">
        <f>_xlfn.CONCAT(ROUND(Samples!$A5175, 0), ", ", ROUND(Samples!$B5175, 0))</f>
        <v>-123, 39</v>
      </c>
      <c r="U5175" t="str">
        <f>_xlfn.CONCAT(ROUND(Samples!$A5175, 0), ROUND(Samples!$B5175, 0))</f>
        <v>-12339</v>
      </c>
    </row>
    <row r="5176" spans="19:21" x14ac:dyDescent="0.25">
      <c r="S5176" t="str">
        <f>_xlfn.CONCAT(ROUND(Samples!$A5176, 0), ", ", ROUND(Samples!$B5176, 0))</f>
        <v>-123, 39</v>
      </c>
      <c r="U5176" t="str">
        <f>_xlfn.CONCAT(ROUND(Samples!$A5176, 0), ROUND(Samples!$B5176, 0))</f>
        <v>-12339</v>
      </c>
    </row>
    <row r="5177" spans="19:21" x14ac:dyDescent="0.25">
      <c r="S5177" t="str">
        <f>_xlfn.CONCAT(ROUND(Samples!$A5177, 0), ", ", ROUND(Samples!$B5177, 0))</f>
        <v>-123, 39</v>
      </c>
      <c r="U5177" t="str">
        <f>_xlfn.CONCAT(ROUND(Samples!$A5177, 0), ROUND(Samples!$B5177, 0))</f>
        <v>-12339</v>
      </c>
    </row>
    <row r="5178" spans="19:21" x14ac:dyDescent="0.25">
      <c r="S5178" t="str">
        <f>_xlfn.CONCAT(ROUND(Samples!$A5178, 0), ", ", ROUND(Samples!$B5178, 0))</f>
        <v>-123, 39</v>
      </c>
      <c r="U5178" t="str">
        <f>_xlfn.CONCAT(ROUND(Samples!$A5178, 0), ROUND(Samples!$B5178, 0))</f>
        <v>-12339</v>
      </c>
    </row>
    <row r="5179" spans="19:21" x14ac:dyDescent="0.25">
      <c r="S5179" t="str">
        <f>_xlfn.CONCAT(ROUND(Samples!$A5179, 0), ", ", ROUND(Samples!$B5179, 0))</f>
        <v>-123, 39</v>
      </c>
      <c r="U5179" t="str">
        <f>_xlfn.CONCAT(ROUND(Samples!$A5179, 0), ROUND(Samples!$B5179, 0))</f>
        <v>-12339</v>
      </c>
    </row>
    <row r="5180" spans="19:21" x14ac:dyDescent="0.25">
      <c r="S5180" t="str">
        <f>_xlfn.CONCAT(ROUND(Samples!$A5180, 0), ", ", ROUND(Samples!$B5180, 0))</f>
        <v>-123, 39</v>
      </c>
      <c r="U5180" t="str">
        <f>_xlfn.CONCAT(ROUND(Samples!$A5180, 0), ROUND(Samples!$B5180, 0))</f>
        <v>-12339</v>
      </c>
    </row>
    <row r="5181" spans="19:21" x14ac:dyDescent="0.25">
      <c r="S5181" t="str">
        <f>_xlfn.CONCAT(ROUND(Samples!$A5181, 0), ", ", ROUND(Samples!$B5181, 0))</f>
        <v>-123, 39</v>
      </c>
      <c r="U5181" t="str">
        <f>_xlfn.CONCAT(ROUND(Samples!$A5181, 0), ROUND(Samples!$B5181, 0))</f>
        <v>-12339</v>
      </c>
    </row>
    <row r="5182" spans="19:21" x14ac:dyDescent="0.25">
      <c r="S5182" t="str">
        <f>_xlfn.CONCAT(ROUND(Samples!$A5182, 0), ", ", ROUND(Samples!$B5182, 0))</f>
        <v>-123, 39</v>
      </c>
      <c r="U5182" t="str">
        <f>_xlfn.CONCAT(ROUND(Samples!$A5182, 0), ROUND(Samples!$B5182, 0))</f>
        <v>-12339</v>
      </c>
    </row>
    <row r="5183" spans="19:21" x14ac:dyDescent="0.25">
      <c r="S5183" t="str">
        <f>_xlfn.CONCAT(ROUND(Samples!$A5183, 0), ", ", ROUND(Samples!$B5183, 0))</f>
        <v>-124, 40</v>
      </c>
      <c r="U5183" t="str">
        <f>_xlfn.CONCAT(ROUND(Samples!$A5183, 0), ROUND(Samples!$B5183, 0))</f>
        <v>-12440</v>
      </c>
    </row>
    <row r="5184" spans="19:21" x14ac:dyDescent="0.25">
      <c r="S5184" t="str">
        <f>_xlfn.CONCAT(ROUND(Samples!$A5184, 0), ", ", ROUND(Samples!$B5184, 0))</f>
        <v>-124, 40</v>
      </c>
      <c r="U5184" t="str">
        <f>_xlfn.CONCAT(ROUND(Samples!$A5184, 0), ROUND(Samples!$B5184, 0))</f>
        <v>-12440</v>
      </c>
    </row>
    <row r="5185" spans="19:21" x14ac:dyDescent="0.25">
      <c r="S5185" t="str">
        <f>_xlfn.CONCAT(ROUND(Samples!$A5185, 0), ", ", ROUND(Samples!$B5185, 0))</f>
        <v>-124, 40</v>
      </c>
      <c r="U5185" t="str">
        <f>_xlfn.CONCAT(ROUND(Samples!$A5185, 0), ROUND(Samples!$B5185, 0))</f>
        <v>-12440</v>
      </c>
    </row>
    <row r="5186" spans="19:21" x14ac:dyDescent="0.25">
      <c r="S5186" t="str">
        <f>_xlfn.CONCAT(ROUND(Samples!$A5186, 0), ", ", ROUND(Samples!$B5186, 0))</f>
        <v>-124, 40</v>
      </c>
      <c r="U5186" t="str">
        <f>_xlfn.CONCAT(ROUND(Samples!$A5186, 0), ROUND(Samples!$B5186, 0))</f>
        <v>-12440</v>
      </c>
    </row>
    <row r="5187" spans="19:21" x14ac:dyDescent="0.25">
      <c r="S5187" t="str">
        <f>_xlfn.CONCAT(ROUND(Samples!$A5187, 0), ", ", ROUND(Samples!$B5187, 0))</f>
        <v>-124, 40</v>
      </c>
      <c r="U5187" t="str">
        <f>_xlfn.CONCAT(ROUND(Samples!$A5187, 0), ROUND(Samples!$B5187, 0))</f>
        <v>-12440</v>
      </c>
    </row>
    <row r="5188" spans="19:21" x14ac:dyDescent="0.25">
      <c r="S5188" t="str">
        <f>_xlfn.CONCAT(ROUND(Samples!$A5188, 0), ", ", ROUND(Samples!$B5188, 0))</f>
        <v>-124, 40</v>
      </c>
      <c r="U5188" t="str">
        <f>_xlfn.CONCAT(ROUND(Samples!$A5188, 0), ROUND(Samples!$B5188, 0))</f>
        <v>-12440</v>
      </c>
    </row>
    <row r="5189" spans="19:21" x14ac:dyDescent="0.25">
      <c r="S5189" t="str">
        <f>_xlfn.CONCAT(ROUND(Samples!$A5189, 0), ", ", ROUND(Samples!$B5189, 0))</f>
        <v>-124, 40</v>
      </c>
      <c r="U5189" t="str">
        <f>_xlfn.CONCAT(ROUND(Samples!$A5189, 0), ROUND(Samples!$B5189, 0))</f>
        <v>-12440</v>
      </c>
    </row>
    <row r="5190" spans="19:21" x14ac:dyDescent="0.25">
      <c r="S5190" t="str">
        <f>_xlfn.CONCAT(ROUND(Samples!$A5190, 0), ", ", ROUND(Samples!$B5190, 0))</f>
        <v>-124, 40</v>
      </c>
      <c r="U5190" t="str">
        <f>_xlfn.CONCAT(ROUND(Samples!$A5190, 0), ROUND(Samples!$B5190, 0))</f>
        <v>-12440</v>
      </c>
    </row>
    <row r="5191" spans="19:21" x14ac:dyDescent="0.25">
      <c r="S5191" t="str">
        <f>_xlfn.CONCAT(ROUND(Samples!$A5191, 0), ", ", ROUND(Samples!$B5191, 0))</f>
        <v>-124, 40</v>
      </c>
      <c r="U5191" t="str">
        <f>_xlfn.CONCAT(ROUND(Samples!$A5191, 0), ROUND(Samples!$B5191, 0))</f>
        <v>-12440</v>
      </c>
    </row>
    <row r="5192" spans="19:21" x14ac:dyDescent="0.25">
      <c r="S5192" t="str">
        <f>_xlfn.CONCAT(ROUND(Samples!$A5192, 0), ", ", ROUND(Samples!$B5192, 0))</f>
        <v>-124, 40</v>
      </c>
      <c r="U5192" t="str">
        <f>_xlfn.CONCAT(ROUND(Samples!$A5192, 0), ROUND(Samples!$B5192, 0))</f>
        <v>-12440</v>
      </c>
    </row>
    <row r="5193" spans="19:21" x14ac:dyDescent="0.25">
      <c r="S5193" t="str">
        <f>_xlfn.CONCAT(ROUND(Samples!$A5193, 0), ", ", ROUND(Samples!$B5193, 0))</f>
        <v>-124, 40</v>
      </c>
      <c r="U5193" t="str">
        <f>_xlfn.CONCAT(ROUND(Samples!$A5193, 0), ROUND(Samples!$B5193, 0))</f>
        <v>-12440</v>
      </c>
    </row>
    <row r="5194" spans="19:21" x14ac:dyDescent="0.25">
      <c r="S5194" t="str">
        <f>_xlfn.CONCAT(ROUND(Samples!$A5194, 0), ", ", ROUND(Samples!$B5194, 0))</f>
        <v>-124, 40</v>
      </c>
      <c r="U5194" t="str">
        <f>_xlfn.CONCAT(ROUND(Samples!$A5194, 0), ROUND(Samples!$B5194, 0))</f>
        <v>-12440</v>
      </c>
    </row>
    <row r="5195" spans="19:21" x14ac:dyDescent="0.25">
      <c r="S5195" t="str">
        <f>_xlfn.CONCAT(ROUND(Samples!$A5195, 0), ", ", ROUND(Samples!$B5195, 0))</f>
        <v>-124, 40</v>
      </c>
      <c r="U5195" t="str">
        <f>_xlfn.CONCAT(ROUND(Samples!$A5195, 0), ROUND(Samples!$B5195, 0))</f>
        <v>-12440</v>
      </c>
    </row>
    <row r="5196" spans="19:21" x14ac:dyDescent="0.25">
      <c r="S5196" t="str">
        <f>_xlfn.CONCAT(ROUND(Samples!$A5196, 0), ", ", ROUND(Samples!$B5196, 0))</f>
        <v>-124, 40</v>
      </c>
      <c r="U5196" t="str">
        <f>_xlfn.CONCAT(ROUND(Samples!$A5196, 0), ROUND(Samples!$B5196, 0))</f>
        <v>-12440</v>
      </c>
    </row>
    <row r="5197" spans="19:21" x14ac:dyDescent="0.25">
      <c r="S5197" t="str">
        <f>_xlfn.CONCAT(ROUND(Samples!$A5197, 0), ", ", ROUND(Samples!$B5197, 0))</f>
        <v>-124, 40</v>
      </c>
      <c r="U5197" t="str">
        <f>_xlfn.CONCAT(ROUND(Samples!$A5197, 0), ROUND(Samples!$B5197, 0))</f>
        <v>-12440</v>
      </c>
    </row>
    <row r="5198" spans="19:21" x14ac:dyDescent="0.25">
      <c r="S5198" t="str">
        <f>_xlfn.CONCAT(ROUND(Samples!$A5198, 0), ", ", ROUND(Samples!$B5198, 0))</f>
        <v>-124, 40</v>
      </c>
      <c r="U5198" t="str">
        <f>_xlfn.CONCAT(ROUND(Samples!$A5198, 0), ROUND(Samples!$B5198, 0))</f>
        <v>-12440</v>
      </c>
    </row>
    <row r="5199" spans="19:21" x14ac:dyDescent="0.25">
      <c r="S5199" t="str">
        <f>_xlfn.CONCAT(ROUND(Samples!$A5199, 0), ", ", ROUND(Samples!$B5199, 0))</f>
        <v>-124, 40</v>
      </c>
      <c r="U5199" t="str">
        <f>_xlfn.CONCAT(ROUND(Samples!$A5199, 0), ROUND(Samples!$B5199, 0))</f>
        <v>-12440</v>
      </c>
    </row>
    <row r="5200" spans="19:21" x14ac:dyDescent="0.25">
      <c r="S5200" t="str">
        <f>_xlfn.CONCAT(ROUND(Samples!$A5200, 0), ", ", ROUND(Samples!$B5200, 0))</f>
        <v>-124, 40</v>
      </c>
      <c r="U5200" t="str">
        <f>_xlfn.CONCAT(ROUND(Samples!$A5200, 0), ROUND(Samples!$B5200, 0))</f>
        <v>-12440</v>
      </c>
    </row>
    <row r="5201" spans="19:21" x14ac:dyDescent="0.25">
      <c r="S5201" t="str">
        <f>_xlfn.CONCAT(ROUND(Samples!$A5201, 0), ", ", ROUND(Samples!$B5201, 0))</f>
        <v>-124, 40</v>
      </c>
      <c r="U5201" t="str">
        <f>_xlfn.CONCAT(ROUND(Samples!$A5201, 0), ROUND(Samples!$B5201, 0))</f>
        <v>-12440</v>
      </c>
    </row>
    <row r="5202" spans="19:21" x14ac:dyDescent="0.25">
      <c r="S5202" t="str">
        <f>_xlfn.CONCAT(ROUND(Samples!$A5202, 0), ", ", ROUND(Samples!$B5202, 0))</f>
        <v>-124, 40</v>
      </c>
      <c r="U5202" t="str">
        <f>_xlfn.CONCAT(ROUND(Samples!$A5202, 0), ROUND(Samples!$B5202, 0))</f>
        <v>-12440</v>
      </c>
    </row>
    <row r="5203" spans="19:21" x14ac:dyDescent="0.25">
      <c r="S5203" t="str">
        <f>_xlfn.CONCAT(ROUND(Samples!$A5203, 0), ", ", ROUND(Samples!$B5203, 0))</f>
        <v>-124, 40</v>
      </c>
      <c r="U5203" t="str">
        <f>_xlfn.CONCAT(ROUND(Samples!$A5203, 0), ROUND(Samples!$B5203, 0))</f>
        <v>-12440</v>
      </c>
    </row>
    <row r="5204" spans="19:21" x14ac:dyDescent="0.25">
      <c r="S5204" t="str">
        <f>_xlfn.CONCAT(ROUND(Samples!$A5204, 0), ", ", ROUND(Samples!$B5204, 0))</f>
        <v>-124, 40</v>
      </c>
      <c r="U5204" t="str">
        <f>_xlfn.CONCAT(ROUND(Samples!$A5204, 0), ROUND(Samples!$B5204, 0))</f>
        <v>-12440</v>
      </c>
    </row>
    <row r="5205" spans="19:21" x14ac:dyDescent="0.25">
      <c r="S5205" t="str">
        <f>_xlfn.CONCAT(ROUND(Samples!$A5205, 0), ", ", ROUND(Samples!$B5205, 0))</f>
        <v>-124, 40</v>
      </c>
      <c r="U5205" t="str">
        <f>_xlfn.CONCAT(ROUND(Samples!$A5205, 0), ROUND(Samples!$B5205, 0))</f>
        <v>-12440</v>
      </c>
    </row>
    <row r="5206" spans="19:21" x14ac:dyDescent="0.25">
      <c r="S5206" t="str">
        <f>_xlfn.CONCAT(ROUND(Samples!$A5206, 0), ", ", ROUND(Samples!$B5206, 0))</f>
        <v>-124, 40</v>
      </c>
      <c r="U5206" t="str">
        <f>_xlfn.CONCAT(ROUND(Samples!$A5206, 0), ROUND(Samples!$B5206, 0))</f>
        <v>-12440</v>
      </c>
    </row>
    <row r="5207" spans="19:21" x14ac:dyDescent="0.25">
      <c r="S5207" t="str">
        <f>_xlfn.CONCAT(ROUND(Samples!$A5207, 0), ", ", ROUND(Samples!$B5207, 0))</f>
        <v>-124, 40</v>
      </c>
      <c r="U5207" t="str">
        <f>_xlfn.CONCAT(ROUND(Samples!$A5207, 0), ROUND(Samples!$B5207, 0))</f>
        <v>-12440</v>
      </c>
    </row>
    <row r="5208" spans="19:21" x14ac:dyDescent="0.25">
      <c r="S5208" t="str">
        <f>_xlfn.CONCAT(ROUND(Samples!$A5208, 0), ", ", ROUND(Samples!$B5208, 0))</f>
        <v>-124, 40</v>
      </c>
      <c r="U5208" t="str">
        <f>_xlfn.CONCAT(ROUND(Samples!$A5208, 0), ROUND(Samples!$B5208, 0))</f>
        <v>-12440</v>
      </c>
    </row>
    <row r="5209" spans="19:21" x14ac:dyDescent="0.25">
      <c r="S5209" t="str">
        <f>_xlfn.CONCAT(ROUND(Samples!$A5209, 0), ", ", ROUND(Samples!$B5209, 0))</f>
        <v>-124, 40</v>
      </c>
      <c r="U5209" t="str">
        <f>_xlfn.CONCAT(ROUND(Samples!$A5209, 0), ROUND(Samples!$B5209, 0))</f>
        <v>-12440</v>
      </c>
    </row>
    <row r="5210" spans="19:21" x14ac:dyDescent="0.25">
      <c r="S5210" t="str">
        <f>_xlfn.CONCAT(ROUND(Samples!$A5210, 0), ", ", ROUND(Samples!$B5210, 0))</f>
        <v>-123, 39</v>
      </c>
      <c r="U5210" t="str">
        <f>_xlfn.CONCAT(ROUND(Samples!$A5210, 0), ROUND(Samples!$B5210, 0))</f>
        <v>-12339</v>
      </c>
    </row>
    <row r="5211" spans="19:21" x14ac:dyDescent="0.25">
      <c r="S5211" t="str">
        <f>_xlfn.CONCAT(ROUND(Samples!$A5211, 0), ", ", ROUND(Samples!$B5211, 0))</f>
        <v>-124, 39</v>
      </c>
      <c r="U5211" t="str">
        <f>_xlfn.CONCAT(ROUND(Samples!$A5211, 0), ROUND(Samples!$B5211, 0))</f>
        <v>-12439</v>
      </c>
    </row>
    <row r="5212" spans="19:21" x14ac:dyDescent="0.25">
      <c r="S5212" t="str">
        <f>_xlfn.CONCAT(ROUND(Samples!$A5212, 0), ", ", ROUND(Samples!$B5212, 0))</f>
        <v>-124, 39</v>
      </c>
      <c r="U5212" t="str">
        <f>_xlfn.CONCAT(ROUND(Samples!$A5212, 0), ROUND(Samples!$B5212, 0))</f>
        <v>-12439</v>
      </c>
    </row>
    <row r="5213" spans="19:21" x14ac:dyDescent="0.25">
      <c r="S5213" t="str">
        <f>_xlfn.CONCAT(ROUND(Samples!$A5213, 0), ", ", ROUND(Samples!$B5213, 0))</f>
        <v>-124, 39</v>
      </c>
      <c r="U5213" t="str">
        <f>_xlfn.CONCAT(ROUND(Samples!$A5213, 0), ROUND(Samples!$B5213, 0))</f>
        <v>-12439</v>
      </c>
    </row>
    <row r="5214" spans="19:21" x14ac:dyDescent="0.25">
      <c r="S5214" t="str">
        <f>_xlfn.CONCAT(ROUND(Samples!$A5214, 0), ", ", ROUND(Samples!$B5214, 0))</f>
        <v>-124, 39</v>
      </c>
      <c r="U5214" t="str">
        <f>_xlfn.CONCAT(ROUND(Samples!$A5214, 0), ROUND(Samples!$B5214, 0))</f>
        <v>-12439</v>
      </c>
    </row>
    <row r="5215" spans="19:21" x14ac:dyDescent="0.25">
      <c r="S5215" t="str">
        <f>_xlfn.CONCAT(ROUND(Samples!$A5215, 0), ", ", ROUND(Samples!$B5215, 0))</f>
        <v>-124, 40</v>
      </c>
      <c r="U5215" t="str">
        <f>_xlfn.CONCAT(ROUND(Samples!$A5215, 0), ROUND(Samples!$B5215, 0))</f>
        <v>-12440</v>
      </c>
    </row>
    <row r="5216" spans="19:21" x14ac:dyDescent="0.25">
      <c r="S5216" t="str">
        <f>_xlfn.CONCAT(ROUND(Samples!$A5216, 0), ", ", ROUND(Samples!$B5216, 0))</f>
        <v>-124, 40</v>
      </c>
      <c r="U5216" t="str">
        <f>_xlfn.CONCAT(ROUND(Samples!$A5216, 0), ROUND(Samples!$B5216, 0))</f>
        <v>-12440</v>
      </c>
    </row>
    <row r="5217" spans="19:21" x14ac:dyDescent="0.25">
      <c r="S5217" t="str">
        <f>_xlfn.CONCAT(ROUND(Samples!$A5217, 0), ", ", ROUND(Samples!$B5217, 0))</f>
        <v>-124, 40</v>
      </c>
      <c r="U5217" t="str">
        <f>_xlfn.CONCAT(ROUND(Samples!$A5217, 0), ROUND(Samples!$B5217, 0))</f>
        <v>-12440</v>
      </c>
    </row>
    <row r="5218" spans="19:21" x14ac:dyDescent="0.25">
      <c r="S5218" t="str">
        <f>_xlfn.CONCAT(ROUND(Samples!$A5218, 0), ", ", ROUND(Samples!$B5218, 0))</f>
        <v>-124, 40</v>
      </c>
      <c r="U5218" t="str">
        <f>_xlfn.CONCAT(ROUND(Samples!$A5218, 0), ROUND(Samples!$B5218, 0))</f>
        <v>-12440</v>
      </c>
    </row>
    <row r="5219" spans="19:21" x14ac:dyDescent="0.25">
      <c r="S5219" t="str">
        <f>_xlfn.CONCAT(ROUND(Samples!$A5219, 0), ", ", ROUND(Samples!$B5219, 0))</f>
        <v>-124, 40</v>
      </c>
      <c r="U5219" t="str">
        <f>_xlfn.CONCAT(ROUND(Samples!$A5219, 0), ROUND(Samples!$B5219, 0))</f>
        <v>-12440</v>
      </c>
    </row>
    <row r="5220" spans="19:21" x14ac:dyDescent="0.25">
      <c r="S5220" t="str">
        <f>_xlfn.CONCAT(ROUND(Samples!$A5220, 0), ", ", ROUND(Samples!$B5220, 0))</f>
        <v>-124, 40</v>
      </c>
      <c r="U5220" t="str">
        <f>_xlfn.CONCAT(ROUND(Samples!$A5220, 0), ROUND(Samples!$B5220, 0))</f>
        <v>-12440</v>
      </c>
    </row>
    <row r="5221" spans="19:21" x14ac:dyDescent="0.25">
      <c r="S5221" t="str">
        <f>_xlfn.CONCAT(ROUND(Samples!$A5221, 0), ", ", ROUND(Samples!$B5221, 0))</f>
        <v>-124, 40</v>
      </c>
      <c r="U5221" t="str">
        <f>_xlfn.CONCAT(ROUND(Samples!$A5221, 0), ROUND(Samples!$B5221, 0))</f>
        <v>-12440</v>
      </c>
    </row>
    <row r="5222" spans="19:21" x14ac:dyDescent="0.25">
      <c r="S5222" t="str">
        <f>_xlfn.CONCAT(ROUND(Samples!$A5222, 0), ", ", ROUND(Samples!$B5222, 0))</f>
        <v>-124, 39</v>
      </c>
      <c r="U5222" t="str">
        <f>_xlfn.CONCAT(ROUND(Samples!$A5222, 0), ROUND(Samples!$B5222, 0))</f>
        <v>-12439</v>
      </c>
    </row>
    <row r="5223" spans="19:21" x14ac:dyDescent="0.25">
      <c r="S5223" t="str">
        <f>_xlfn.CONCAT(ROUND(Samples!$A5223, 0), ", ", ROUND(Samples!$B5223, 0))</f>
        <v>-124, 39</v>
      </c>
      <c r="U5223" t="str">
        <f>_xlfn.CONCAT(ROUND(Samples!$A5223, 0), ROUND(Samples!$B5223, 0))</f>
        <v>-12439</v>
      </c>
    </row>
    <row r="5224" spans="19:21" x14ac:dyDescent="0.25">
      <c r="S5224" t="str">
        <f>_xlfn.CONCAT(ROUND(Samples!$A5224, 0), ", ", ROUND(Samples!$B5224, 0))</f>
        <v>-124, 39</v>
      </c>
      <c r="U5224" t="str">
        <f>_xlfn.CONCAT(ROUND(Samples!$A5224, 0), ROUND(Samples!$B5224, 0))</f>
        <v>-12439</v>
      </c>
    </row>
    <row r="5225" spans="19:21" x14ac:dyDescent="0.25">
      <c r="S5225" t="str">
        <f>_xlfn.CONCAT(ROUND(Samples!$A5225, 0), ", ", ROUND(Samples!$B5225, 0))</f>
        <v>-124, 39</v>
      </c>
      <c r="U5225" t="str">
        <f>_xlfn.CONCAT(ROUND(Samples!$A5225, 0), ROUND(Samples!$B5225, 0))</f>
        <v>-12439</v>
      </c>
    </row>
    <row r="5226" spans="19:21" x14ac:dyDescent="0.25">
      <c r="S5226" t="str">
        <f>_xlfn.CONCAT(ROUND(Samples!$A5226, 0), ", ", ROUND(Samples!$B5226, 0))</f>
        <v>-124, 40</v>
      </c>
      <c r="U5226" t="str">
        <f>_xlfn.CONCAT(ROUND(Samples!$A5226, 0), ROUND(Samples!$B5226, 0))</f>
        <v>-12440</v>
      </c>
    </row>
    <row r="5227" spans="19:21" x14ac:dyDescent="0.25">
      <c r="S5227" t="str">
        <f>_xlfn.CONCAT(ROUND(Samples!$A5227, 0), ", ", ROUND(Samples!$B5227, 0))</f>
        <v>-124, 40</v>
      </c>
      <c r="U5227" t="str">
        <f>_xlfn.CONCAT(ROUND(Samples!$A5227, 0), ROUND(Samples!$B5227, 0))</f>
        <v>-12440</v>
      </c>
    </row>
    <row r="5228" spans="19:21" x14ac:dyDescent="0.25">
      <c r="S5228" t="str">
        <f>_xlfn.CONCAT(ROUND(Samples!$A5228, 0), ", ", ROUND(Samples!$B5228, 0))</f>
        <v>-123, 40</v>
      </c>
      <c r="U5228" t="str">
        <f>_xlfn.CONCAT(ROUND(Samples!$A5228, 0), ROUND(Samples!$B5228, 0))</f>
        <v>-12340</v>
      </c>
    </row>
    <row r="5229" spans="19:21" x14ac:dyDescent="0.25">
      <c r="S5229" t="str">
        <f>_xlfn.CONCAT(ROUND(Samples!$A5229, 0), ", ", ROUND(Samples!$B5229, 0))</f>
        <v>-124, 40</v>
      </c>
      <c r="U5229" t="str">
        <f>_xlfn.CONCAT(ROUND(Samples!$A5229, 0), ROUND(Samples!$B5229, 0))</f>
        <v>-12440</v>
      </c>
    </row>
    <row r="5230" spans="19:21" x14ac:dyDescent="0.25">
      <c r="S5230" t="str">
        <f>_xlfn.CONCAT(ROUND(Samples!$A5230, 0), ", ", ROUND(Samples!$B5230, 0))</f>
        <v>-124, 40</v>
      </c>
      <c r="U5230" t="str">
        <f>_xlfn.CONCAT(ROUND(Samples!$A5230, 0), ROUND(Samples!$B5230, 0))</f>
        <v>-12440</v>
      </c>
    </row>
    <row r="5231" spans="19:21" x14ac:dyDescent="0.25">
      <c r="S5231" t="str">
        <f>_xlfn.CONCAT(ROUND(Samples!$A5231, 0), ", ", ROUND(Samples!$B5231, 0))</f>
        <v>-124, 40</v>
      </c>
      <c r="U5231" t="str">
        <f>_xlfn.CONCAT(ROUND(Samples!$A5231, 0), ROUND(Samples!$B5231, 0))</f>
        <v>-12440</v>
      </c>
    </row>
    <row r="5232" spans="19:21" x14ac:dyDescent="0.25">
      <c r="S5232" t="str">
        <f>_xlfn.CONCAT(ROUND(Samples!$A5232, 0), ", ", ROUND(Samples!$B5232, 0))</f>
        <v>-124, 40</v>
      </c>
      <c r="U5232" t="str">
        <f>_xlfn.CONCAT(ROUND(Samples!$A5232, 0), ROUND(Samples!$B5232, 0))</f>
        <v>-12440</v>
      </c>
    </row>
    <row r="5233" spans="19:21" x14ac:dyDescent="0.25">
      <c r="S5233" t="str">
        <f>_xlfn.CONCAT(ROUND(Samples!$A5233, 0), ", ", ROUND(Samples!$B5233, 0))</f>
        <v>-124, 40</v>
      </c>
      <c r="U5233" t="str">
        <f>_xlfn.CONCAT(ROUND(Samples!$A5233, 0), ROUND(Samples!$B5233, 0))</f>
        <v>-12440</v>
      </c>
    </row>
    <row r="5234" spans="19:21" x14ac:dyDescent="0.25">
      <c r="S5234" t="str">
        <f>_xlfn.CONCAT(ROUND(Samples!$A5234, 0), ", ", ROUND(Samples!$B5234, 0))</f>
        <v>-124, 40</v>
      </c>
      <c r="U5234" t="str">
        <f>_xlfn.CONCAT(ROUND(Samples!$A5234, 0), ROUND(Samples!$B5234, 0))</f>
        <v>-12440</v>
      </c>
    </row>
    <row r="5235" spans="19:21" x14ac:dyDescent="0.25">
      <c r="S5235" t="str">
        <f>_xlfn.CONCAT(ROUND(Samples!$A5235, 0), ", ", ROUND(Samples!$B5235, 0))</f>
        <v>-124, 40</v>
      </c>
      <c r="U5235" t="str">
        <f>_xlfn.CONCAT(ROUND(Samples!$A5235, 0), ROUND(Samples!$B5235, 0))</f>
        <v>-12440</v>
      </c>
    </row>
    <row r="5236" spans="19:21" x14ac:dyDescent="0.25">
      <c r="S5236" t="str">
        <f>_xlfn.CONCAT(ROUND(Samples!$A5236, 0), ", ", ROUND(Samples!$B5236, 0))</f>
        <v>-124, 40</v>
      </c>
      <c r="U5236" t="str">
        <f>_xlfn.CONCAT(ROUND(Samples!$A5236, 0), ROUND(Samples!$B5236, 0))</f>
        <v>-12440</v>
      </c>
    </row>
    <row r="5237" spans="19:21" x14ac:dyDescent="0.25">
      <c r="S5237" t="str">
        <f>_xlfn.CONCAT(ROUND(Samples!$A5237, 0), ", ", ROUND(Samples!$B5237, 0))</f>
        <v>-124, 40</v>
      </c>
      <c r="U5237" t="str">
        <f>_xlfn.CONCAT(ROUND(Samples!$A5237, 0), ROUND(Samples!$B5237, 0))</f>
        <v>-12440</v>
      </c>
    </row>
    <row r="5238" spans="19:21" x14ac:dyDescent="0.25">
      <c r="S5238" t="str">
        <f>_xlfn.CONCAT(ROUND(Samples!$A5238, 0), ", ", ROUND(Samples!$B5238, 0))</f>
        <v>-124, 40</v>
      </c>
      <c r="U5238" t="str">
        <f>_xlfn.CONCAT(ROUND(Samples!$A5238, 0), ROUND(Samples!$B5238, 0))</f>
        <v>-12440</v>
      </c>
    </row>
    <row r="5239" spans="19:21" x14ac:dyDescent="0.25">
      <c r="S5239" t="str">
        <f>_xlfn.CONCAT(ROUND(Samples!$A5239, 0), ", ", ROUND(Samples!$B5239, 0))</f>
        <v>-123, 38</v>
      </c>
      <c r="U5239" t="str">
        <f>_xlfn.CONCAT(ROUND(Samples!$A5239, 0), ROUND(Samples!$B5239, 0))</f>
        <v>-12338</v>
      </c>
    </row>
    <row r="5240" spans="19:21" x14ac:dyDescent="0.25">
      <c r="S5240" t="str">
        <f>_xlfn.CONCAT(ROUND(Samples!$A5240, 0), ", ", ROUND(Samples!$B5240, 0))</f>
        <v>-123, 38</v>
      </c>
      <c r="U5240" t="str">
        <f>_xlfn.CONCAT(ROUND(Samples!$A5240, 0), ROUND(Samples!$B5240, 0))</f>
        <v>-12338</v>
      </c>
    </row>
    <row r="5241" spans="19:21" x14ac:dyDescent="0.25">
      <c r="S5241" t="str">
        <f>_xlfn.CONCAT(ROUND(Samples!$A5241, 0), ", ", ROUND(Samples!$B5241, 0))</f>
        <v>-123, 38</v>
      </c>
      <c r="U5241" t="str">
        <f>_xlfn.CONCAT(ROUND(Samples!$A5241, 0), ROUND(Samples!$B5241, 0))</f>
        <v>-12338</v>
      </c>
    </row>
    <row r="5242" spans="19:21" x14ac:dyDescent="0.25">
      <c r="S5242" t="str">
        <f>_xlfn.CONCAT(ROUND(Samples!$A5242, 0), ", ", ROUND(Samples!$B5242, 0))</f>
        <v>-123, 40</v>
      </c>
      <c r="U5242" t="str">
        <f>_xlfn.CONCAT(ROUND(Samples!$A5242, 0), ROUND(Samples!$B5242, 0))</f>
        <v>-12340</v>
      </c>
    </row>
    <row r="5243" spans="19:21" x14ac:dyDescent="0.25">
      <c r="S5243" t="str">
        <f>_xlfn.CONCAT(ROUND(Samples!$A5243, 0), ", ", ROUND(Samples!$B5243, 0))</f>
        <v>-123, 40</v>
      </c>
      <c r="U5243" t="str">
        <f>_xlfn.CONCAT(ROUND(Samples!$A5243, 0), ROUND(Samples!$B5243, 0))</f>
        <v>-12340</v>
      </c>
    </row>
    <row r="5244" spans="19:21" x14ac:dyDescent="0.25">
      <c r="S5244" t="str">
        <f>_xlfn.CONCAT(ROUND(Samples!$A5244, 0), ", ", ROUND(Samples!$B5244, 0))</f>
        <v>-123, 40</v>
      </c>
      <c r="U5244" t="str">
        <f>_xlfn.CONCAT(ROUND(Samples!$A5244, 0), ROUND(Samples!$B5244, 0))</f>
        <v>-12340</v>
      </c>
    </row>
    <row r="5245" spans="19:21" x14ac:dyDescent="0.25">
      <c r="S5245" t="str">
        <f>_xlfn.CONCAT(ROUND(Samples!$A5245, 0), ", ", ROUND(Samples!$B5245, 0))</f>
        <v>-124, 40</v>
      </c>
      <c r="U5245" t="str">
        <f>_xlfn.CONCAT(ROUND(Samples!$A5245, 0), ROUND(Samples!$B5245, 0))</f>
        <v>-12440</v>
      </c>
    </row>
    <row r="5246" spans="19:21" x14ac:dyDescent="0.25">
      <c r="S5246" t="str">
        <f>_xlfn.CONCAT(ROUND(Samples!$A5246, 0), ", ", ROUND(Samples!$B5246, 0))</f>
        <v>-124, 39</v>
      </c>
      <c r="U5246" t="str">
        <f>_xlfn.CONCAT(ROUND(Samples!$A5246, 0), ROUND(Samples!$B5246, 0))</f>
        <v>-12439</v>
      </c>
    </row>
    <row r="5247" spans="19:21" x14ac:dyDescent="0.25">
      <c r="S5247" t="str">
        <f>_xlfn.CONCAT(ROUND(Samples!$A5247, 0), ", ", ROUND(Samples!$B5247, 0))</f>
        <v>-124, 40</v>
      </c>
      <c r="U5247" t="str">
        <f>_xlfn.CONCAT(ROUND(Samples!$A5247, 0), ROUND(Samples!$B5247, 0))</f>
        <v>-12440</v>
      </c>
    </row>
    <row r="5248" spans="19:21" x14ac:dyDescent="0.25">
      <c r="S5248" t="str">
        <f>_xlfn.CONCAT(ROUND(Samples!$A5248, 0), ", ", ROUND(Samples!$B5248, 0))</f>
        <v>-123, 39</v>
      </c>
      <c r="U5248" t="str">
        <f>_xlfn.CONCAT(ROUND(Samples!$A5248, 0), ROUND(Samples!$B5248, 0))</f>
        <v>-12339</v>
      </c>
    </row>
    <row r="5249" spans="19:21" x14ac:dyDescent="0.25">
      <c r="S5249" t="str">
        <f>_xlfn.CONCAT(ROUND(Samples!$A5249, 0), ", ", ROUND(Samples!$B5249, 0))</f>
        <v>-124, 40</v>
      </c>
      <c r="U5249" t="str">
        <f>_xlfn.CONCAT(ROUND(Samples!$A5249, 0), ROUND(Samples!$B5249, 0))</f>
        <v>-12440</v>
      </c>
    </row>
    <row r="5250" spans="19:21" x14ac:dyDescent="0.25">
      <c r="S5250" t="str">
        <f>_xlfn.CONCAT(ROUND(Samples!$A5250, 0), ", ", ROUND(Samples!$B5250, 0))</f>
        <v>-123, 39</v>
      </c>
      <c r="U5250" t="str">
        <f>_xlfn.CONCAT(ROUND(Samples!$A5250, 0), ROUND(Samples!$B5250, 0))</f>
        <v>-12339</v>
      </c>
    </row>
    <row r="5251" spans="19:21" x14ac:dyDescent="0.25">
      <c r="S5251" t="str">
        <f>_xlfn.CONCAT(ROUND(Samples!$A5251, 0), ", ", ROUND(Samples!$B5251, 0))</f>
        <v>-123, 39</v>
      </c>
      <c r="U5251" t="str">
        <f>_xlfn.CONCAT(ROUND(Samples!$A5251, 0), ROUND(Samples!$B5251, 0))</f>
        <v>-12339</v>
      </c>
    </row>
    <row r="5252" spans="19:21" x14ac:dyDescent="0.25">
      <c r="S5252" t="str">
        <f>_xlfn.CONCAT(ROUND(Samples!$A5252, 0), ", ", ROUND(Samples!$B5252, 0))</f>
        <v>-123, 39</v>
      </c>
      <c r="U5252" t="str">
        <f>_xlfn.CONCAT(ROUND(Samples!$A5252, 0), ROUND(Samples!$B5252, 0))</f>
        <v>-12339</v>
      </c>
    </row>
    <row r="5253" spans="19:21" x14ac:dyDescent="0.25">
      <c r="S5253" t="str">
        <f>_xlfn.CONCAT(ROUND(Samples!$A5253, 0), ", ", ROUND(Samples!$B5253, 0))</f>
        <v>-123, 39</v>
      </c>
      <c r="U5253" t="str">
        <f>_xlfn.CONCAT(ROUND(Samples!$A5253, 0), ROUND(Samples!$B5253, 0))</f>
        <v>-12339</v>
      </c>
    </row>
    <row r="5254" spans="19:21" x14ac:dyDescent="0.25">
      <c r="S5254" t="str">
        <f>_xlfn.CONCAT(ROUND(Samples!$A5254, 0), ", ", ROUND(Samples!$B5254, 0))</f>
        <v>-123, 39</v>
      </c>
      <c r="U5254" t="str">
        <f>_xlfn.CONCAT(ROUND(Samples!$A5254, 0), ROUND(Samples!$B5254, 0))</f>
        <v>-12339</v>
      </c>
    </row>
    <row r="5255" spans="19:21" x14ac:dyDescent="0.25">
      <c r="S5255" t="str">
        <f>_xlfn.CONCAT(ROUND(Samples!$A5255, 0), ", ", ROUND(Samples!$B5255, 0))</f>
        <v>-123, 39</v>
      </c>
      <c r="U5255" t="str">
        <f>_xlfn.CONCAT(ROUND(Samples!$A5255, 0), ROUND(Samples!$B5255, 0))</f>
        <v>-12339</v>
      </c>
    </row>
    <row r="5256" spans="19:21" x14ac:dyDescent="0.25">
      <c r="S5256" t="str">
        <f>_xlfn.CONCAT(ROUND(Samples!$A5256, 0), ", ", ROUND(Samples!$B5256, 0))</f>
        <v>-123, 39</v>
      </c>
      <c r="U5256" t="str">
        <f>_xlfn.CONCAT(ROUND(Samples!$A5256, 0), ROUND(Samples!$B5256, 0))</f>
        <v>-12339</v>
      </c>
    </row>
    <row r="5257" spans="19:21" x14ac:dyDescent="0.25">
      <c r="S5257" t="str">
        <f>_xlfn.CONCAT(ROUND(Samples!$A5257, 0), ", ", ROUND(Samples!$B5257, 0))</f>
        <v>-123, 39</v>
      </c>
      <c r="U5257" t="str">
        <f>_xlfn.CONCAT(ROUND(Samples!$A5257, 0), ROUND(Samples!$B5257, 0))</f>
        <v>-12339</v>
      </c>
    </row>
    <row r="5258" spans="19:21" x14ac:dyDescent="0.25">
      <c r="S5258" t="str">
        <f>_xlfn.CONCAT(ROUND(Samples!$A5258, 0), ", ", ROUND(Samples!$B5258, 0))</f>
        <v>-123, 39</v>
      </c>
      <c r="U5258" t="str">
        <f>_xlfn.CONCAT(ROUND(Samples!$A5258, 0), ROUND(Samples!$B5258, 0))</f>
        <v>-12339</v>
      </c>
    </row>
    <row r="5259" spans="19:21" x14ac:dyDescent="0.25">
      <c r="S5259" t="str">
        <f>_xlfn.CONCAT(ROUND(Samples!$A5259, 0), ", ", ROUND(Samples!$B5259, 0))</f>
        <v>-123, 39</v>
      </c>
      <c r="U5259" t="str">
        <f>_xlfn.CONCAT(ROUND(Samples!$A5259, 0), ROUND(Samples!$B5259, 0))</f>
        <v>-12339</v>
      </c>
    </row>
    <row r="5260" spans="19:21" x14ac:dyDescent="0.25">
      <c r="S5260" t="str">
        <f>_xlfn.CONCAT(ROUND(Samples!$A5260, 0), ", ", ROUND(Samples!$B5260, 0))</f>
        <v>-123, 39</v>
      </c>
      <c r="U5260" t="str">
        <f>_xlfn.CONCAT(ROUND(Samples!$A5260, 0), ROUND(Samples!$B5260, 0))</f>
        <v>-12339</v>
      </c>
    </row>
    <row r="5261" spans="19:21" x14ac:dyDescent="0.25">
      <c r="S5261" t="str">
        <f>_xlfn.CONCAT(ROUND(Samples!$A5261, 0), ", ", ROUND(Samples!$B5261, 0))</f>
        <v>-124, 39</v>
      </c>
      <c r="U5261" t="str">
        <f>_xlfn.CONCAT(ROUND(Samples!$A5261, 0), ROUND(Samples!$B5261, 0))</f>
        <v>-12439</v>
      </c>
    </row>
    <row r="5262" spans="19:21" x14ac:dyDescent="0.25">
      <c r="S5262" t="str">
        <f>_xlfn.CONCAT(ROUND(Samples!$A5262, 0), ", ", ROUND(Samples!$B5262, 0))</f>
        <v>-124, 39</v>
      </c>
      <c r="U5262" t="str">
        <f>_xlfn.CONCAT(ROUND(Samples!$A5262, 0), ROUND(Samples!$B5262, 0))</f>
        <v>-12439</v>
      </c>
    </row>
    <row r="5263" spans="19:21" x14ac:dyDescent="0.25">
      <c r="S5263" t="str">
        <f>_xlfn.CONCAT(ROUND(Samples!$A5263, 0), ", ", ROUND(Samples!$B5263, 0))</f>
        <v>-124, 39</v>
      </c>
      <c r="U5263" t="str">
        <f>_xlfn.CONCAT(ROUND(Samples!$A5263, 0), ROUND(Samples!$B5263, 0))</f>
        <v>-12439</v>
      </c>
    </row>
    <row r="5264" spans="19:21" x14ac:dyDescent="0.25">
      <c r="S5264" t="str">
        <f>_xlfn.CONCAT(ROUND(Samples!$A5264, 0), ", ", ROUND(Samples!$B5264, 0))</f>
        <v>-123, 39</v>
      </c>
      <c r="U5264" t="str">
        <f>_xlfn.CONCAT(ROUND(Samples!$A5264, 0), ROUND(Samples!$B5264, 0))</f>
        <v>-12339</v>
      </c>
    </row>
    <row r="5265" spans="19:21" x14ac:dyDescent="0.25">
      <c r="S5265" t="str">
        <f>_xlfn.CONCAT(ROUND(Samples!$A5265, 0), ", ", ROUND(Samples!$B5265, 0))</f>
        <v>-124, 40</v>
      </c>
      <c r="U5265" t="str">
        <f>_xlfn.CONCAT(ROUND(Samples!$A5265, 0), ROUND(Samples!$B5265, 0))</f>
        <v>-12440</v>
      </c>
    </row>
    <row r="5266" spans="19:21" x14ac:dyDescent="0.25">
      <c r="S5266" t="str">
        <f>_xlfn.CONCAT(ROUND(Samples!$A5266, 0), ", ", ROUND(Samples!$B5266, 0))</f>
        <v>-123, 39</v>
      </c>
      <c r="U5266" t="str">
        <f>_xlfn.CONCAT(ROUND(Samples!$A5266, 0), ROUND(Samples!$B5266, 0))</f>
        <v>-12339</v>
      </c>
    </row>
    <row r="5267" spans="19:21" x14ac:dyDescent="0.25">
      <c r="S5267" t="str">
        <f>_xlfn.CONCAT(ROUND(Samples!$A5267, 0), ", ", ROUND(Samples!$B5267, 0))</f>
        <v>-123, 39</v>
      </c>
      <c r="U5267" t="str">
        <f>_xlfn.CONCAT(ROUND(Samples!$A5267, 0), ROUND(Samples!$B5267, 0))</f>
        <v>-12339</v>
      </c>
    </row>
    <row r="5268" spans="19:21" x14ac:dyDescent="0.25">
      <c r="S5268" t="str">
        <f>_xlfn.CONCAT(ROUND(Samples!$A5268, 0), ", ", ROUND(Samples!$B5268, 0))</f>
        <v>-123, 39</v>
      </c>
      <c r="U5268" t="str">
        <f>_xlfn.CONCAT(ROUND(Samples!$A5268, 0), ROUND(Samples!$B5268, 0))</f>
        <v>-12339</v>
      </c>
    </row>
    <row r="5269" spans="19:21" x14ac:dyDescent="0.25">
      <c r="S5269" t="str">
        <f>_xlfn.CONCAT(ROUND(Samples!$A5269, 0), ", ", ROUND(Samples!$B5269, 0))</f>
        <v>-123, 39</v>
      </c>
      <c r="U5269" t="str">
        <f>_xlfn.CONCAT(ROUND(Samples!$A5269, 0), ROUND(Samples!$B5269, 0))</f>
        <v>-12339</v>
      </c>
    </row>
    <row r="5270" spans="19:21" x14ac:dyDescent="0.25">
      <c r="S5270" t="str">
        <f>_xlfn.CONCAT(ROUND(Samples!$A5270, 0), ", ", ROUND(Samples!$B5270, 0))</f>
        <v>-124, 40</v>
      </c>
      <c r="U5270" t="str">
        <f>_xlfn.CONCAT(ROUND(Samples!$A5270, 0), ROUND(Samples!$B5270, 0))</f>
        <v>-12440</v>
      </c>
    </row>
    <row r="5271" spans="19:21" x14ac:dyDescent="0.25">
      <c r="S5271" t="str">
        <f>_xlfn.CONCAT(ROUND(Samples!$A5271, 0), ", ", ROUND(Samples!$B5271, 0))</f>
        <v>-124, 40</v>
      </c>
      <c r="U5271" t="str">
        <f>_xlfn.CONCAT(ROUND(Samples!$A5271, 0), ROUND(Samples!$B5271, 0))</f>
        <v>-12440</v>
      </c>
    </row>
    <row r="5272" spans="19:21" x14ac:dyDescent="0.25">
      <c r="S5272" t="str">
        <f>_xlfn.CONCAT(ROUND(Samples!$A5272, 0), ", ", ROUND(Samples!$B5272, 0))</f>
        <v>-123, 38</v>
      </c>
      <c r="U5272" t="str">
        <f>_xlfn.CONCAT(ROUND(Samples!$A5272, 0), ROUND(Samples!$B5272, 0))</f>
        <v>-12338</v>
      </c>
    </row>
    <row r="5273" spans="19:21" x14ac:dyDescent="0.25">
      <c r="S5273" t="str">
        <f>_xlfn.CONCAT(ROUND(Samples!$A5273, 0), ", ", ROUND(Samples!$B5273, 0))</f>
        <v>-122, 38</v>
      </c>
      <c r="U5273" t="str">
        <f>_xlfn.CONCAT(ROUND(Samples!$A5273, 0), ROUND(Samples!$B5273, 0))</f>
        <v>-12238</v>
      </c>
    </row>
    <row r="5274" spans="19:21" x14ac:dyDescent="0.25">
      <c r="S5274" t="str">
        <f>_xlfn.CONCAT(ROUND(Samples!$A5274, 0), ", ", ROUND(Samples!$B5274, 0))</f>
        <v>-123, 38</v>
      </c>
      <c r="U5274" t="str">
        <f>_xlfn.CONCAT(ROUND(Samples!$A5274, 0), ROUND(Samples!$B5274, 0))</f>
        <v>-12338</v>
      </c>
    </row>
    <row r="5275" spans="19:21" x14ac:dyDescent="0.25">
      <c r="S5275" t="str">
        <f>_xlfn.CONCAT(ROUND(Samples!$A5275, 0), ", ", ROUND(Samples!$B5275, 0))</f>
        <v>-123, 38</v>
      </c>
      <c r="U5275" t="str">
        <f>_xlfn.CONCAT(ROUND(Samples!$A5275, 0), ROUND(Samples!$B5275, 0))</f>
        <v>-12338</v>
      </c>
    </row>
    <row r="5276" spans="19:21" x14ac:dyDescent="0.25">
      <c r="S5276" t="str">
        <f>_xlfn.CONCAT(ROUND(Samples!$A5276, 0), ", ", ROUND(Samples!$B5276, 0))</f>
        <v>-123, 38</v>
      </c>
      <c r="U5276" t="str">
        <f>_xlfn.CONCAT(ROUND(Samples!$A5276, 0), ROUND(Samples!$B5276, 0))</f>
        <v>-12338</v>
      </c>
    </row>
    <row r="5277" spans="19:21" x14ac:dyDescent="0.25">
      <c r="S5277" t="str">
        <f>_xlfn.CONCAT(ROUND(Samples!$A5277, 0), ", ", ROUND(Samples!$B5277, 0))</f>
        <v>-123, 38</v>
      </c>
      <c r="U5277" t="str">
        <f>_xlfn.CONCAT(ROUND(Samples!$A5277, 0), ROUND(Samples!$B5277, 0))</f>
        <v>-12338</v>
      </c>
    </row>
    <row r="5278" spans="19:21" x14ac:dyDescent="0.25">
      <c r="S5278" t="str">
        <f>_xlfn.CONCAT(ROUND(Samples!$A5278, 0), ", ", ROUND(Samples!$B5278, 0))</f>
        <v>-123, 38</v>
      </c>
      <c r="U5278" t="str">
        <f>_xlfn.CONCAT(ROUND(Samples!$A5278, 0), ROUND(Samples!$B5278, 0))</f>
        <v>-12338</v>
      </c>
    </row>
    <row r="5279" spans="19:21" x14ac:dyDescent="0.25">
      <c r="S5279" t="str">
        <f>_xlfn.CONCAT(ROUND(Samples!$A5279, 0), ", ", ROUND(Samples!$B5279, 0))</f>
        <v>-123, 38</v>
      </c>
      <c r="U5279" t="str">
        <f>_xlfn.CONCAT(ROUND(Samples!$A5279, 0), ROUND(Samples!$B5279, 0))</f>
        <v>-12338</v>
      </c>
    </row>
    <row r="5280" spans="19:21" x14ac:dyDescent="0.25">
      <c r="S5280" t="str">
        <f>_xlfn.CONCAT(ROUND(Samples!$A5280, 0), ", ", ROUND(Samples!$B5280, 0))</f>
        <v>-123, 38</v>
      </c>
      <c r="U5280" t="str">
        <f>_xlfn.CONCAT(ROUND(Samples!$A5280, 0), ROUND(Samples!$B5280, 0))</f>
        <v>-12338</v>
      </c>
    </row>
    <row r="5281" spans="19:21" x14ac:dyDescent="0.25">
      <c r="S5281" t="str">
        <f>_xlfn.CONCAT(ROUND(Samples!$A5281, 0), ", ", ROUND(Samples!$B5281, 0))</f>
        <v>-123, 38</v>
      </c>
      <c r="U5281" t="str">
        <f>_xlfn.CONCAT(ROUND(Samples!$A5281, 0), ROUND(Samples!$B5281, 0))</f>
        <v>-12338</v>
      </c>
    </row>
    <row r="5282" spans="19:21" x14ac:dyDescent="0.25">
      <c r="S5282" t="str">
        <f>_xlfn.CONCAT(ROUND(Samples!$A5282, 0), ", ", ROUND(Samples!$B5282, 0))</f>
        <v>-123, 38</v>
      </c>
      <c r="U5282" t="str">
        <f>_xlfn.CONCAT(ROUND(Samples!$A5282, 0), ROUND(Samples!$B5282, 0))</f>
        <v>-12338</v>
      </c>
    </row>
    <row r="5283" spans="19:21" x14ac:dyDescent="0.25">
      <c r="S5283" t="str">
        <f>_xlfn.CONCAT(ROUND(Samples!$A5283, 0), ", ", ROUND(Samples!$B5283, 0))</f>
        <v>-124, 40</v>
      </c>
      <c r="U5283" t="str">
        <f>_xlfn.CONCAT(ROUND(Samples!$A5283, 0), ROUND(Samples!$B5283, 0))</f>
        <v>-12440</v>
      </c>
    </row>
    <row r="5284" spans="19:21" x14ac:dyDescent="0.25">
      <c r="S5284" t="str">
        <f>_xlfn.CONCAT(ROUND(Samples!$A5284, 0), ", ", ROUND(Samples!$B5284, 0))</f>
        <v>-124, 40</v>
      </c>
      <c r="U5284" t="str">
        <f>_xlfn.CONCAT(ROUND(Samples!$A5284, 0), ROUND(Samples!$B5284, 0))</f>
        <v>-12440</v>
      </c>
    </row>
    <row r="5285" spans="19:21" x14ac:dyDescent="0.25">
      <c r="S5285" t="str">
        <f>_xlfn.CONCAT(ROUND(Samples!$A5285, 0), ", ", ROUND(Samples!$B5285, 0))</f>
        <v>-124, 40</v>
      </c>
      <c r="U5285" t="str">
        <f>_xlfn.CONCAT(ROUND(Samples!$A5285, 0), ROUND(Samples!$B5285, 0))</f>
        <v>-12440</v>
      </c>
    </row>
    <row r="5286" spans="19:21" x14ac:dyDescent="0.25">
      <c r="S5286" t="str">
        <f>_xlfn.CONCAT(ROUND(Samples!$A5286, 0), ", ", ROUND(Samples!$B5286, 0))</f>
        <v>-124, 40</v>
      </c>
      <c r="U5286" t="str">
        <f>_xlfn.CONCAT(ROUND(Samples!$A5286, 0), ROUND(Samples!$B5286, 0))</f>
        <v>-12440</v>
      </c>
    </row>
    <row r="5287" spans="19:21" x14ac:dyDescent="0.25">
      <c r="S5287" t="str">
        <f>_xlfn.CONCAT(ROUND(Samples!$A5287, 0), ", ", ROUND(Samples!$B5287, 0))</f>
        <v>-124, 40</v>
      </c>
      <c r="U5287" t="str">
        <f>_xlfn.CONCAT(ROUND(Samples!$A5287, 0), ROUND(Samples!$B5287, 0))</f>
        <v>-12440</v>
      </c>
    </row>
    <row r="5288" spans="19:21" x14ac:dyDescent="0.25">
      <c r="S5288" t="str">
        <f>_xlfn.CONCAT(ROUND(Samples!$A5288, 0), ", ", ROUND(Samples!$B5288, 0))</f>
        <v>-124, 40</v>
      </c>
      <c r="U5288" t="str">
        <f>_xlfn.CONCAT(ROUND(Samples!$A5288, 0), ROUND(Samples!$B5288, 0))</f>
        <v>-12440</v>
      </c>
    </row>
    <row r="5289" spans="19:21" x14ac:dyDescent="0.25">
      <c r="S5289" t="str">
        <f>_xlfn.CONCAT(ROUND(Samples!$A5289, 0), ", ", ROUND(Samples!$B5289, 0))</f>
        <v>-123, 39</v>
      </c>
      <c r="U5289" t="str">
        <f>_xlfn.CONCAT(ROUND(Samples!$A5289, 0), ROUND(Samples!$B5289, 0))</f>
        <v>-12339</v>
      </c>
    </row>
    <row r="5290" spans="19:21" x14ac:dyDescent="0.25">
      <c r="S5290" t="str">
        <f>_xlfn.CONCAT(ROUND(Samples!$A5290, 0), ", ", ROUND(Samples!$B5290, 0))</f>
        <v>-123, 39</v>
      </c>
      <c r="U5290" t="str">
        <f>_xlfn.CONCAT(ROUND(Samples!$A5290, 0), ROUND(Samples!$B5290, 0))</f>
        <v>-12339</v>
      </c>
    </row>
    <row r="5291" spans="19:21" x14ac:dyDescent="0.25">
      <c r="S5291" t="str">
        <f>_xlfn.CONCAT(ROUND(Samples!$A5291, 0), ", ", ROUND(Samples!$B5291, 0))</f>
        <v>-123, 39</v>
      </c>
      <c r="U5291" t="str">
        <f>_xlfn.CONCAT(ROUND(Samples!$A5291, 0), ROUND(Samples!$B5291, 0))</f>
        <v>-12339</v>
      </c>
    </row>
    <row r="5292" spans="19:21" x14ac:dyDescent="0.25">
      <c r="S5292" t="str">
        <f>_xlfn.CONCAT(ROUND(Samples!$A5292, 0), ", ", ROUND(Samples!$B5292, 0))</f>
        <v>-123, 39</v>
      </c>
      <c r="U5292" t="str">
        <f>_xlfn.CONCAT(ROUND(Samples!$A5292, 0), ROUND(Samples!$B5292, 0))</f>
        <v>-12339</v>
      </c>
    </row>
    <row r="5293" spans="19:21" x14ac:dyDescent="0.25">
      <c r="S5293" t="str">
        <f>_xlfn.CONCAT(ROUND(Samples!$A5293, 0), ", ", ROUND(Samples!$B5293, 0))</f>
        <v>-124, 39</v>
      </c>
      <c r="U5293" t="str">
        <f>_xlfn.CONCAT(ROUND(Samples!$A5293, 0), ROUND(Samples!$B5293, 0))</f>
        <v>-12439</v>
      </c>
    </row>
    <row r="5294" spans="19:21" x14ac:dyDescent="0.25">
      <c r="S5294" t="str">
        <f>_xlfn.CONCAT(ROUND(Samples!$A5294, 0), ", ", ROUND(Samples!$B5294, 0))</f>
        <v>-124, 40</v>
      </c>
      <c r="U5294" t="str">
        <f>_xlfn.CONCAT(ROUND(Samples!$A5294, 0), ROUND(Samples!$B5294, 0))</f>
        <v>-12440</v>
      </c>
    </row>
    <row r="5295" spans="19:21" x14ac:dyDescent="0.25">
      <c r="S5295" t="str">
        <f>_xlfn.CONCAT(ROUND(Samples!$A5295, 0), ", ", ROUND(Samples!$B5295, 0))</f>
        <v>-123, 39</v>
      </c>
      <c r="U5295" t="str">
        <f>_xlfn.CONCAT(ROUND(Samples!$A5295, 0), ROUND(Samples!$B5295, 0))</f>
        <v>-12339</v>
      </c>
    </row>
    <row r="5296" spans="19:21" x14ac:dyDescent="0.25">
      <c r="S5296" t="str">
        <f>_xlfn.CONCAT(ROUND(Samples!$A5296, 0), ", ", ROUND(Samples!$B5296, 0))</f>
        <v>-123, 40</v>
      </c>
      <c r="U5296" t="str">
        <f>_xlfn.CONCAT(ROUND(Samples!$A5296, 0), ROUND(Samples!$B5296, 0))</f>
        <v>-12340</v>
      </c>
    </row>
    <row r="5297" spans="19:21" x14ac:dyDescent="0.25">
      <c r="S5297" t="str">
        <f>_xlfn.CONCAT(ROUND(Samples!$A5297, 0), ", ", ROUND(Samples!$B5297, 0))</f>
        <v>-124, 40</v>
      </c>
      <c r="U5297" t="str">
        <f>_xlfn.CONCAT(ROUND(Samples!$A5297, 0), ROUND(Samples!$B5297, 0))</f>
        <v>-12440</v>
      </c>
    </row>
    <row r="5298" spans="19:21" x14ac:dyDescent="0.25">
      <c r="S5298" t="str">
        <f>_xlfn.CONCAT(ROUND(Samples!$A5298, 0), ", ", ROUND(Samples!$B5298, 0))</f>
        <v>-123, 39</v>
      </c>
      <c r="U5298" t="str">
        <f>_xlfn.CONCAT(ROUND(Samples!$A5298, 0), ROUND(Samples!$B5298, 0))</f>
        <v>-12339</v>
      </c>
    </row>
    <row r="5299" spans="19:21" x14ac:dyDescent="0.25">
      <c r="S5299" t="str">
        <f>_xlfn.CONCAT(ROUND(Samples!$A5299, 0), ", ", ROUND(Samples!$B5299, 0))</f>
        <v>-124, 39</v>
      </c>
      <c r="U5299" t="str">
        <f>_xlfn.CONCAT(ROUND(Samples!$A5299, 0), ROUND(Samples!$B5299, 0))</f>
        <v>-12439</v>
      </c>
    </row>
    <row r="5300" spans="19:21" x14ac:dyDescent="0.25">
      <c r="S5300" t="str">
        <f>_xlfn.CONCAT(ROUND(Samples!$A5300, 0), ", ", ROUND(Samples!$B5300, 0))</f>
        <v>-123, 39</v>
      </c>
      <c r="U5300" t="str">
        <f>_xlfn.CONCAT(ROUND(Samples!$A5300, 0), ROUND(Samples!$B5300, 0))</f>
        <v>-12339</v>
      </c>
    </row>
    <row r="5301" spans="19:21" x14ac:dyDescent="0.25">
      <c r="S5301" t="str">
        <f>_xlfn.CONCAT(ROUND(Samples!$A5301, 0), ", ", ROUND(Samples!$B5301, 0))</f>
        <v>-124, 40</v>
      </c>
      <c r="U5301" t="str">
        <f>_xlfn.CONCAT(ROUND(Samples!$A5301, 0), ROUND(Samples!$B5301, 0))</f>
        <v>-12440</v>
      </c>
    </row>
    <row r="5302" spans="19:21" x14ac:dyDescent="0.25">
      <c r="S5302" t="str">
        <f>_xlfn.CONCAT(ROUND(Samples!$A5302, 0), ", ", ROUND(Samples!$B5302, 0))</f>
        <v>-124, 40</v>
      </c>
      <c r="U5302" t="str">
        <f>_xlfn.CONCAT(ROUND(Samples!$A5302, 0), ROUND(Samples!$B5302, 0))</f>
        <v>-12440</v>
      </c>
    </row>
    <row r="5303" spans="19:21" x14ac:dyDescent="0.25">
      <c r="S5303" t="str">
        <f>_xlfn.CONCAT(ROUND(Samples!$A5303, 0), ", ", ROUND(Samples!$B5303, 0))</f>
        <v>-124, 40</v>
      </c>
      <c r="U5303" t="str">
        <f>_xlfn.CONCAT(ROUND(Samples!$A5303, 0), ROUND(Samples!$B5303, 0))</f>
        <v>-12440</v>
      </c>
    </row>
    <row r="5304" spans="19:21" x14ac:dyDescent="0.25">
      <c r="S5304" t="str">
        <f>_xlfn.CONCAT(ROUND(Samples!$A5304, 0), ", ", ROUND(Samples!$B5304, 0))</f>
        <v>-123, 39</v>
      </c>
      <c r="U5304" t="str">
        <f>_xlfn.CONCAT(ROUND(Samples!$A5304, 0), ROUND(Samples!$B5304, 0))</f>
        <v>-12339</v>
      </c>
    </row>
    <row r="5305" spans="19:21" x14ac:dyDescent="0.25">
      <c r="S5305" t="str">
        <f>_xlfn.CONCAT(ROUND(Samples!$A5305, 0), ", ", ROUND(Samples!$B5305, 0))</f>
        <v>-123, 39</v>
      </c>
      <c r="U5305" t="str">
        <f>_xlfn.CONCAT(ROUND(Samples!$A5305, 0), ROUND(Samples!$B5305, 0))</f>
        <v>-12339</v>
      </c>
    </row>
    <row r="5306" spans="19:21" x14ac:dyDescent="0.25">
      <c r="S5306" t="str">
        <f>_xlfn.CONCAT(ROUND(Samples!$A5306, 0), ", ", ROUND(Samples!$B5306, 0))</f>
        <v>-123, 39</v>
      </c>
      <c r="U5306" t="str">
        <f>_xlfn.CONCAT(ROUND(Samples!$A5306, 0), ROUND(Samples!$B5306, 0))</f>
        <v>-12339</v>
      </c>
    </row>
    <row r="5307" spans="19:21" x14ac:dyDescent="0.25">
      <c r="S5307" t="str">
        <f>_xlfn.CONCAT(ROUND(Samples!$A5307, 0), ", ", ROUND(Samples!$B5307, 0))</f>
        <v>-123, 39</v>
      </c>
      <c r="U5307" t="str">
        <f>_xlfn.CONCAT(ROUND(Samples!$A5307, 0), ROUND(Samples!$B5307, 0))</f>
        <v>-12339</v>
      </c>
    </row>
    <row r="5308" spans="19:21" x14ac:dyDescent="0.25">
      <c r="S5308" t="str">
        <f>_xlfn.CONCAT(ROUND(Samples!$A5308, 0), ", ", ROUND(Samples!$B5308, 0))</f>
        <v>-123, 39</v>
      </c>
      <c r="U5308" t="str">
        <f>_xlfn.CONCAT(ROUND(Samples!$A5308, 0), ROUND(Samples!$B5308, 0))</f>
        <v>-12339</v>
      </c>
    </row>
    <row r="5309" spans="19:21" x14ac:dyDescent="0.25">
      <c r="S5309" t="str">
        <f>_xlfn.CONCAT(ROUND(Samples!$A5309, 0), ", ", ROUND(Samples!$B5309, 0))</f>
        <v>-123, 39</v>
      </c>
      <c r="U5309" t="str">
        <f>_xlfn.CONCAT(ROUND(Samples!$A5309, 0), ROUND(Samples!$B5309, 0))</f>
        <v>-12339</v>
      </c>
    </row>
    <row r="5310" spans="19:21" x14ac:dyDescent="0.25">
      <c r="S5310" t="str">
        <f>_xlfn.CONCAT(ROUND(Samples!$A5310, 0), ", ", ROUND(Samples!$B5310, 0))</f>
        <v>-123, 39</v>
      </c>
      <c r="U5310" t="str">
        <f>_xlfn.CONCAT(ROUND(Samples!$A5310, 0), ROUND(Samples!$B5310, 0))</f>
        <v>-12339</v>
      </c>
    </row>
    <row r="5311" spans="19:21" x14ac:dyDescent="0.25">
      <c r="S5311" t="str">
        <f>_xlfn.CONCAT(ROUND(Samples!$A5311, 0), ", ", ROUND(Samples!$B5311, 0))</f>
        <v>-123, 39</v>
      </c>
      <c r="U5311" t="str">
        <f>_xlfn.CONCAT(ROUND(Samples!$A5311, 0), ROUND(Samples!$B5311, 0))</f>
        <v>-12339</v>
      </c>
    </row>
    <row r="5312" spans="19:21" x14ac:dyDescent="0.25">
      <c r="S5312" t="str">
        <f>_xlfn.CONCAT(ROUND(Samples!$A5312, 0), ", ", ROUND(Samples!$B5312, 0))</f>
        <v>-123, 39</v>
      </c>
      <c r="U5312" t="str">
        <f>_xlfn.CONCAT(ROUND(Samples!$A5312, 0), ROUND(Samples!$B5312, 0))</f>
        <v>-12339</v>
      </c>
    </row>
    <row r="5313" spans="19:21" x14ac:dyDescent="0.25">
      <c r="S5313" t="str">
        <f>_xlfn.CONCAT(ROUND(Samples!$A5313, 0), ", ", ROUND(Samples!$B5313, 0))</f>
        <v>-123, 39</v>
      </c>
      <c r="U5313" t="str">
        <f>_xlfn.CONCAT(ROUND(Samples!$A5313, 0), ROUND(Samples!$B5313, 0))</f>
        <v>-12339</v>
      </c>
    </row>
    <row r="5314" spans="19:21" x14ac:dyDescent="0.25">
      <c r="S5314" t="str">
        <f>_xlfn.CONCAT(ROUND(Samples!$A5314, 0), ", ", ROUND(Samples!$B5314, 0))</f>
        <v>-123, 39</v>
      </c>
      <c r="U5314" t="str">
        <f>_xlfn.CONCAT(ROUND(Samples!$A5314, 0), ROUND(Samples!$B5314, 0))</f>
        <v>-12339</v>
      </c>
    </row>
    <row r="5315" spans="19:21" x14ac:dyDescent="0.25">
      <c r="S5315" t="str">
        <f>_xlfn.CONCAT(ROUND(Samples!$A5315, 0), ", ", ROUND(Samples!$B5315, 0))</f>
        <v>-123, 39</v>
      </c>
      <c r="U5315" t="str">
        <f>_xlfn.CONCAT(ROUND(Samples!$A5315, 0), ROUND(Samples!$B5315, 0))</f>
        <v>-12339</v>
      </c>
    </row>
    <row r="5316" spans="19:21" x14ac:dyDescent="0.25">
      <c r="S5316" t="str">
        <f>_xlfn.CONCAT(ROUND(Samples!$A5316, 0), ", ", ROUND(Samples!$B5316, 0))</f>
        <v>-123, 39</v>
      </c>
      <c r="U5316" t="str">
        <f>_xlfn.CONCAT(ROUND(Samples!$A5316, 0), ROUND(Samples!$B5316, 0))</f>
        <v>-12339</v>
      </c>
    </row>
    <row r="5317" spans="19:21" x14ac:dyDescent="0.25">
      <c r="S5317" t="str">
        <f>_xlfn.CONCAT(ROUND(Samples!$A5317, 0), ", ", ROUND(Samples!$B5317, 0))</f>
        <v>-123, 39</v>
      </c>
      <c r="U5317" t="str">
        <f>_xlfn.CONCAT(ROUND(Samples!$A5317, 0), ROUND(Samples!$B5317, 0))</f>
        <v>-12339</v>
      </c>
    </row>
    <row r="5318" spans="19:21" x14ac:dyDescent="0.25">
      <c r="S5318" t="str">
        <f>_xlfn.CONCAT(ROUND(Samples!$A5318, 0), ", ", ROUND(Samples!$B5318, 0))</f>
        <v>-123, 39</v>
      </c>
      <c r="U5318" t="str">
        <f>_xlfn.CONCAT(ROUND(Samples!$A5318, 0), ROUND(Samples!$B5318, 0))</f>
        <v>-12339</v>
      </c>
    </row>
    <row r="5319" spans="19:21" x14ac:dyDescent="0.25">
      <c r="S5319" t="str">
        <f>_xlfn.CONCAT(ROUND(Samples!$A5319, 0), ", ", ROUND(Samples!$B5319, 0))</f>
        <v>-124, 39</v>
      </c>
      <c r="U5319" t="str">
        <f>_xlfn.CONCAT(ROUND(Samples!$A5319, 0), ROUND(Samples!$B5319, 0))</f>
        <v>-12439</v>
      </c>
    </row>
    <row r="5320" spans="19:21" x14ac:dyDescent="0.25">
      <c r="S5320" t="str">
        <f>_xlfn.CONCAT(ROUND(Samples!$A5320, 0), ", ", ROUND(Samples!$B5320, 0))</f>
        <v>-123, 39</v>
      </c>
      <c r="U5320" t="str">
        <f>_xlfn.CONCAT(ROUND(Samples!$A5320, 0), ROUND(Samples!$B5320, 0))</f>
        <v>-12339</v>
      </c>
    </row>
    <row r="5321" spans="19:21" x14ac:dyDescent="0.25">
      <c r="S5321" t="str">
        <f>_xlfn.CONCAT(ROUND(Samples!$A5321, 0), ", ", ROUND(Samples!$B5321, 0))</f>
        <v>-123, 39</v>
      </c>
      <c r="U5321" t="str">
        <f>_xlfn.CONCAT(ROUND(Samples!$A5321, 0), ROUND(Samples!$B5321, 0))</f>
        <v>-12339</v>
      </c>
    </row>
    <row r="5322" spans="19:21" x14ac:dyDescent="0.25">
      <c r="S5322" t="str">
        <f>_xlfn.CONCAT(ROUND(Samples!$A5322, 0), ", ", ROUND(Samples!$B5322, 0))</f>
        <v>-123, 39</v>
      </c>
      <c r="U5322" t="str">
        <f>_xlfn.CONCAT(ROUND(Samples!$A5322, 0), ROUND(Samples!$B5322, 0))</f>
        <v>-12339</v>
      </c>
    </row>
    <row r="5323" spans="19:21" x14ac:dyDescent="0.25">
      <c r="S5323" t="str">
        <f>_xlfn.CONCAT(ROUND(Samples!$A5323, 0), ", ", ROUND(Samples!$B5323, 0))</f>
        <v>-123, 39</v>
      </c>
      <c r="U5323" t="str">
        <f>_xlfn.CONCAT(ROUND(Samples!$A5323, 0), ROUND(Samples!$B5323, 0))</f>
        <v>-12339</v>
      </c>
    </row>
    <row r="5324" spans="19:21" x14ac:dyDescent="0.25">
      <c r="S5324" t="str">
        <f>_xlfn.CONCAT(ROUND(Samples!$A5324, 0), ", ", ROUND(Samples!$B5324, 0))</f>
        <v>-123, 39</v>
      </c>
      <c r="U5324" t="str">
        <f>_xlfn.CONCAT(ROUND(Samples!$A5324, 0), ROUND(Samples!$B5324, 0))</f>
        <v>-12339</v>
      </c>
    </row>
    <row r="5325" spans="19:21" x14ac:dyDescent="0.25">
      <c r="S5325" t="str">
        <f>_xlfn.CONCAT(ROUND(Samples!$A5325, 0), ", ", ROUND(Samples!$B5325, 0))</f>
        <v>-123, 39</v>
      </c>
      <c r="U5325" t="str">
        <f>_xlfn.CONCAT(ROUND(Samples!$A5325, 0), ROUND(Samples!$B5325, 0))</f>
        <v>-12339</v>
      </c>
    </row>
    <row r="5326" spans="19:21" x14ac:dyDescent="0.25">
      <c r="S5326" t="str">
        <f>_xlfn.CONCAT(ROUND(Samples!$A5326, 0), ", ", ROUND(Samples!$B5326, 0))</f>
        <v>-123, 39</v>
      </c>
      <c r="U5326" t="str">
        <f>_xlfn.CONCAT(ROUND(Samples!$A5326, 0), ROUND(Samples!$B5326, 0))</f>
        <v>-12339</v>
      </c>
    </row>
    <row r="5327" spans="19:21" x14ac:dyDescent="0.25">
      <c r="S5327" t="str">
        <f>_xlfn.CONCAT(ROUND(Samples!$A5327, 0), ", ", ROUND(Samples!$B5327, 0))</f>
        <v>-123, 39</v>
      </c>
      <c r="U5327" t="str">
        <f>_xlfn.CONCAT(ROUND(Samples!$A5327, 0), ROUND(Samples!$B5327, 0))</f>
        <v>-12339</v>
      </c>
    </row>
    <row r="5328" spans="19:21" x14ac:dyDescent="0.25">
      <c r="S5328" t="str">
        <f>_xlfn.CONCAT(ROUND(Samples!$A5328, 0), ", ", ROUND(Samples!$B5328, 0))</f>
        <v>-123, 39</v>
      </c>
      <c r="U5328" t="str">
        <f>_xlfn.CONCAT(ROUND(Samples!$A5328, 0), ROUND(Samples!$B5328, 0))</f>
        <v>-12339</v>
      </c>
    </row>
    <row r="5329" spans="19:21" x14ac:dyDescent="0.25">
      <c r="S5329" t="str">
        <f>_xlfn.CONCAT(ROUND(Samples!$A5329, 0), ", ", ROUND(Samples!$B5329, 0))</f>
        <v>-123, 39</v>
      </c>
      <c r="U5329" t="str">
        <f>_xlfn.CONCAT(ROUND(Samples!$A5329, 0), ROUND(Samples!$B5329, 0))</f>
        <v>-12339</v>
      </c>
    </row>
    <row r="5330" spans="19:21" x14ac:dyDescent="0.25">
      <c r="S5330" t="str">
        <f>_xlfn.CONCAT(ROUND(Samples!$A5330, 0), ", ", ROUND(Samples!$B5330, 0))</f>
        <v>-123, 39</v>
      </c>
      <c r="U5330" t="str">
        <f>_xlfn.CONCAT(ROUND(Samples!$A5330, 0), ROUND(Samples!$B5330, 0))</f>
        <v>-12339</v>
      </c>
    </row>
    <row r="5331" spans="19:21" x14ac:dyDescent="0.25">
      <c r="S5331" t="str">
        <f>_xlfn.CONCAT(ROUND(Samples!$A5331, 0), ", ", ROUND(Samples!$B5331, 0))</f>
        <v>-123, 39</v>
      </c>
      <c r="U5331" t="str">
        <f>_xlfn.CONCAT(ROUND(Samples!$A5331, 0), ROUND(Samples!$B5331, 0))</f>
        <v>-12339</v>
      </c>
    </row>
    <row r="5332" spans="19:21" x14ac:dyDescent="0.25">
      <c r="S5332" t="str">
        <f>_xlfn.CONCAT(ROUND(Samples!$A5332, 0), ", ", ROUND(Samples!$B5332, 0))</f>
        <v>-123, 39</v>
      </c>
      <c r="U5332" t="str">
        <f>_xlfn.CONCAT(ROUND(Samples!$A5332, 0), ROUND(Samples!$B5332, 0))</f>
        <v>-12339</v>
      </c>
    </row>
    <row r="5333" spans="19:21" x14ac:dyDescent="0.25">
      <c r="S5333" t="str">
        <f>_xlfn.CONCAT(ROUND(Samples!$A5333, 0), ", ", ROUND(Samples!$B5333, 0))</f>
        <v>-123, 39</v>
      </c>
      <c r="U5333" t="str">
        <f>_xlfn.CONCAT(ROUND(Samples!$A5333, 0), ROUND(Samples!$B5333, 0))</f>
        <v>-12339</v>
      </c>
    </row>
    <row r="5334" spans="19:21" x14ac:dyDescent="0.25">
      <c r="S5334" t="str">
        <f>_xlfn.CONCAT(ROUND(Samples!$A5334, 0), ", ", ROUND(Samples!$B5334, 0))</f>
        <v>-123, 40</v>
      </c>
      <c r="U5334" t="str">
        <f>_xlfn.CONCAT(ROUND(Samples!$A5334, 0), ROUND(Samples!$B5334, 0))</f>
        <v>-12340</v>
      </c>
    </row>
    <row r="5335" spans="19:21" x14ac:dyDescent="0.25">
      <c r="S5335" t="str">
        <f>_xlfn.CONCAT(ROUND(Samples!$A5335, 0), ", ", ROUND(Samples!$B5335, 0))</f>
        <v>-123, 38</v>
      </c>
      <c r="U5335" t="str">
        <f>_xlfn.CONCAT(ROUND(Samples!$A5335, 0), ROUND(Samples!$B5335, 0))</f>
        <v>-12338</v>
      </c>
    </row>
    <row r="5336" spans="19:21" x14ac:dyDescent="0.25">
      <c r="S5336" t="str">
        <f>_xlfn.CONCAT(ROUND(Samples!$A5336, 0), ", ", ROUND(Samples!$B5336, 0))</f>
        <v>-123, 38</v>
      </c>
      <c r="U5336" t="str">
        <f>_xlfn.CONCAT(ROUND(Samples!$A5336, 0), ROUND(Samples!$B5336, 0))</f>
        <v>-12338</v>
      </c>
    </row>
    <row r="5337" spans="19:21" x14ac:dyDescent="0.25">
      <c r="S5337" t="str">
        <f>_xlfn.CONCAT(ROUND(Samples!$A5337, 0), ", ", ROUND(Samples!$B5337, 0))</f>
        <v>-123, 39</v>
      </c>
      <c r="U5337" t="str">
        <f>_xlfn.CONCAT(ROUND(Samples!$A5337, 0), ROUND(Samples!$B5337, 0))</f>
        <v>-12339</v>
      </c>
    </row>
    <row r="5338" spans="19:21" x14ac:dyDescent="0.25">
      <c r="S5338" t="str">
        <f>_xlfn.CONCAT(ROUND(Samples!$A5338, 0), ", ", ROUND(Samples!$B5338, 0))</f>
        <v>-123, 39</v>
      </c>
      <c r="U5338" t="str">
        <f>_xlfn.CONCAT(ROUND(Samples!$A5338, 0), ROUND(Samples!$B5338, 0))</f>
        <v>-12339</v>
      </c>
    </row>
    <row r="5339" spans="19:21" x14ac:dyDescent="0.25">
      <c r="S5339" t="str">
        <f>_xlfn.CONCAT(ROUND(Samples!$A5339, 0), ", ", ROUND(Samples!$B5339, 0))</f>
        <v>-123, 39</v>
      </c>
      <c r="U5339" t="str">
        <f>_xlfn.CONCAT(ROUND(Samples!$A5339, 0), ROUND(Samples!$B5339, 0))</f>
        <v>-12339</v>
      </c>
    </row>
    <row r="5340" spans="19:21" x14ac:dyDescent="0.25">
      <c r="S5340" t="str">
        <f>_xlfn.CONCAT(ROUND(Samples!$A5340, 0), ", ", ROUND(Samples!$B5340, 0))</f>
        <v>-123, 39</v>
      </c>
      <c r="U5340" t="str">
        <f>_xlfn.CONCAT(ROUND(Samples!$A5340, 0), ROUND(Samples!$B5340, 0))</f>
        <v>-12339</v>
      </c>
    </row>
    <row r="5341" spans="19:21" x14ac:dyDescent="0.25">
      <c r="S5341" t="str">
        <f>_xlfn.CONCAT(ROUND(Samples!$A5341, 0), ", ", ROUND(Samples!$B5341, 0))</f>
        <v>-124, 40</v>
      </c>
      <c r="U5341" t="str">
        <f>_xlfn.CONCAT(ROUND(Samples!$A5341, 0), ROUND(Samples!$B5341, 0))</f>
        <v>-12440</v>
      </c>
    </row>
    <row r="5342" spans="19:21" x14ac:dyDescent="0.25">
      <c r="S5342" t="str">
        <f>_xlfn.CONCAT(ROUND(Samples!$A5342, 0), ", ", ROUND(Samples!$B5342, 0))</f>
        <v>-123, 39</v>
      </c>
      <c r="U5342" t="str">
        <f>_xlfn.CONCAT(ROUND(Samples!$A5342, 0), ROUND(Samples!$B5342, 0))</f>
        <v>-12339</v>
      </c>
    </row>
    <row r="5343" spans="19:21" x14ac:dyDescent="0.25">
      <c r="S5343" t="str">
        <f>_xlfn.CONCAT(ROUND(Samples!$A5343, 0), ", ", ROUND(Samples!$B5343, 0))</f>
        <v>-123, 39</v>
      </c>
      <c r="U5343" t="str">
        <f>_xlfn.CONCAT(ROUND(Samples!$A5343, 0), ROUND(Samples!$B5343, 0))</f>
        <v>-12339</v>
      </c>
    </row>
    <row r="5344" spans="19:21" x14ac:dyDescent="0.25">
      <c r="S5344" t="str">
        <f>_xlfn.CONCAT(ROUND(Samples!$A5344, 0), ", ", ROUND(Samples!$B5344, 0))</f>
        <v>-123, 40</v>
      </c>
      <c r="U5344" t="str">
        <f>_xlfn.CONCAT(ROUND(Samples!$A5344, 0), ROUND(Samples!$B5344, 0))</f>
        <v>-12340</v>
      </c>
    </row>
    <row r="5345" spans="19:21" x14ac:dyDescent="0.25">
      <c r="S5345" t="str">
        <f>_xlfn.CONCAT(ROUND(Samples!$A5345, 0), ", ", ROUND(Samples!$B5345, 0))</f>
        <v>-123, 40</v>
      </c>
      <c r="U5345" t="str">
        <f>_xlfn.CONCAT(ROUND(Samples!$A5345, 0), ROUND(Samples!$B5345, 0))</f>
        <v>-12340</v>
      </c>
    </row>
    <row r="5346" spans="19:21" x14ac:dyDescent="0.25">
      <c r="S5346" t="str">
        <f>_xlfn.CONCAT(ROUND(Samples!$A5346, 0), ", ", ROUND(Samples!$B5346, 0))</f>
        <v>-123, 40</v>
      </c>
      <c r="U5346" t="str">
        <f>_xlfn.CONCAT(ROUND(Samples!$A5346, 0), ROUND(Samples!$B5346, 0))</f>
        <v>-12340</v>
      </c>
    </row>
    <row r="5347" spans="19:21" x14ac:dyDescent="0.25">
      <c r="S5347" t="str">
        <f>_xlfn.CONCAT(ROUND(Samples!$A5347, 0), ", ", ROUND(Samples!$B5347, 0))</f>
        <v>-123, 40</v>
      </c>
      <c r="U5347" t="str">
        <f>_xlfn.CONCAT(ROUND(Samples!$A5347, 0), ROUND(Samples!$B5347, 0))</f>
        <v>-12340</v>
      </c>
    </row>
    <row r="5348" spans="19:21" x14ac:dyDescent="0.25">
      <c r="S5348" t="str">
        <f>_xlfn.CONCAT(ROUND(Samples!$A5348, 0), ", ", ROUND(Samples!$B5348, 0))</f>
        <v>-123, 38</v>
      </c>
      <c r="U5348" t="str">
        <f>_xlfn.CONCAT(ROUND(Samples!$A5348, 0), ROUND(Samples!$B5348, 0))</f>
        <v>-12338</v>
      </c>
    </row>
    <row r="5349" spans="19:21" x14ac:dyDescent="0.25">
      <c r="S5349" t="str">
        <f>_xlfn.CONCAT(ROUND(Samples!$A5349, 0), ", ", ROUND(Samples!$B5349, 0))</f>
        <v>-123, 38</v>
      </c>
      <c r="U5349" t="str">
        <f>_xlfn.CONCAT(ROUND(Samples!$A5349, 0), ROUND(Samples!$B5349, 0))</f>
        <v>-12338</v>
      </c>
    </row>
    <row r="5350" spans="19:21" x14ac:dyDescent="0.25">
      <c r="S5350" t="str">
        <f>_xlfn.CONCAT(ROUND(Samples!$A5350, 0), ", ", ROUND(Samples!$B5350, 0))</f>
        <v>-124, 39</v>
      </c>
      <c r="U5350" t="str">
        <f>_xlfn.CONCAT(ROUND(Samples!$A5350, 0), ROUND(Samples!$B5350, 0))</f>
        <v>-12439</v>
      </c>
    </row>
    <row r="5351" spans="19:21" x14ac:dyDescent="0.25">
      <c r="S5351" t="str">
        <f>_xlfn.CONCAT(ROUND(Samples!$A5351, 0), ", ", ROUND(Samples!$B5351, 0))</f>
        <v>-124, 39</v>
      </c>
      <c r="U5351" t="str">
        <f>_xlfn.CONCAT(ROUND(Samples!$A5351, 0), ROUND(Samples!$B5351, 0))</f>
        <v>-12439</v>
      </c>
    </row>
    <row r="5352" spans="19:21" x14ac:dyDescent="0.25">
      <c r="S5352" t="str">
        <f>_xlfn.CONCAT(ROUND(Samples!$A5352, 0), ", ", ROUND(Samples!$B5352, 0))</f>
        <v>-124, 39</v>
      </c>
      <c r="U5352" t="str">
        <f>_xlfn.CONCAT(ROUND(Samples!$A5352, 0), ROUND(Samples!$B5352, 0))</f>
        <v>-12439</v>
      </c>
    </row>
    <row r="5353" spans="19:21" x14ac:dyDescent="0.25">
      <c r="S5353" t="str">
        <f>_xlfn.CONCAT(ROUND(Samples!$A5353, 0), ", ", ROUND(Samples!$B5353, 0))</f>
        <v>-124, 39</v>
      </c>
      <c r="U5353" t="str">
        <f>_xlfn.CONCAT(ROUND(Samples!$A5353, 0), ROUND(Samples!$B5353, 0))</f>
        <v>-12439</v>
      </c>
    </row>
    <row r="5354" spans="19:21" x14ac:dyDescent="0.25">
      <c r="S5354" t="str">
        <f>_xlfn.CONCAT(ROUND(Samples!$A5354, 0), ", ", ROUND(Samples!$B5354, 0))</f>
        <v>-124, 40</v>
      </c>
      <c r="U5354" t="str">
        <f>_xlfn.CONCAT(ROUND(Samples!$A5354, 0), ROUND(Samples!$B5354, 0))</f>
        <v>-12440</v>
      </c>
    </row>
    <row r="5355" spans="19:21" x14ac:dyDescent="0.25">
      <c r="S5355" t="str">
        <f>_xlfn.CONCAT(ROUND(Samples!$A5355, 0), ", ", ROUND(Samples!$B5355, 0))</f>
        <v>-124, 40</v>
      </c>
      <c r="U5355" t="str">
        <f>_xlfn.CONCAT(ROUND(Samples!$A5355, 0), ROUND(Samples!$B5355, 0))</f>
        <v>-12440</v>
      </c>
    </row>
    <row r="5356" spans="19:21" x14ac:dyDescent="0.25">
      <c r="S5356" t="str">
        <f>_xlfn.CONCAT(ROUND(Samples!$A5356, 0), ", ", ROUND(Samples!$B5356, 0))</f>
        <v>-124, 40</v>
      </c>
      <c r="U5356" t="str">
        <f>_xlfn.CONCAT(ROUND(Samples!$A5356, 0), ROUND(Samples!$B5356, 0))</f>
        <v>-12440</v>
      </c>
    </row>
    <row r="5357" spans="19:21" x14ac:dyDescent="0.25">
      <c r="S5357" t="str">
        <f>_xlfn.CONCAT(ROUND(Samples!$A5357, 0), ", ", ROUND(Samples!$B5357, 0))</f>
        <v>-123, 39</v>
      </c>
      <c r="U5357" t="str">
        <f>_xlfn.CONCAT(ROUND(Samples!$A5357, 0), ROUND(Samples!$B5357, 0))</f>
        <v>-12339</v>
      </c>
    </row>
    <row r="5358" spans="19:21" x14ac:dyDescent="0.25">
      <c r="S5358" t="str">
        <f>_xlfn.CONCAT(ROUND(Samples!$A5358, 0), ", ", ROUND(Samples!$B5358, 0))</f>
        <v>-123, 39</v>
      </c>
      <c r="U5358" t="str">
        <f>_xlfn.CONCAT(ROUND(Samples!$A5358, 0), ROUND(Samples!$B5358, 0))</f>
        <v>-12339</v>
      </c>
    </row>
    <row r="5359" spans="19:21" x14ac:dyDescent="0.25">
      <c r="S5359" t="str">
        <f>_xlfn.CONCAT(ROUND(Samples!$A5359, 0), ", ", ROUND(Samples!$B5359, 0))</f>
        <v>-123, 39</v>
      </c>
      <c r="U5359" t="str">
        <f>_xlfn.CONCAT(ROUND(Samples!$A5359, 0), ROUND(Samples!$B5359, 0))</f>
        <v>-12339</v>
      </c>
    </row>
    <row r="5360" spans="19:21" x14ac:dyDescent="0.25">
      <c r="S5360" t="str">
        <f>_xlfn.CONCAT(ROUND(Samples!$A5360, 0), ", ", ROUND(Samples!$B5360, 0))</f>
        <v>-123, 39</v>
      </c>
      <c r="U5360" t="str">
        <f>_xlfn.CONCAT(ROUND(Samples!$A5360, 0), ROUND(Samples!$B5360, 0))</f>
        <v>-12339</v>
      </c>
    </row>
    <row r="5361" spans="19:21" x14ac:dyDescent="0.25">
      <c r="S5361" t="str">
        <f>_xlfn.CONCAT(ROUND(Samples!$A5361, 0), ", ", ROUND(Samples!$B5361, 0))</f>
        <v>-123, 39</v>
      </c>
      <c r="U5361" t="str">
        <f>_xlfn.CONCAT(ROUND(Samples!$A5361, 0), ROUND(Samples!$B5361, 0))</f>
        <v>-12339</v>
      </c>
    </row>
    <row r="5362" spans="19:21" x14ac:dyDescent="0.25">
      <c r="S5362" t="str">
        <f>_xlfn.CONCAT(ROUND(Samples!$A5362, 0), ", ", ROUND(Samples!$B5362, 0))</f>
        <v>-124, 39</v>
      </c>
      <c r="U5362" t="str">
        <f>_xlfn.CONCAT(ROUND(Samples!$A5362, 0), ROUND(Samples!$B5362, 0))</f>
        <v>-12439</v>
      </c>
    </row>
    <row r="5363" spans="19:21" x14ac:dyDescent="0.25">
      <c r="S5363" t="str">
        <f>_xlfn.CONCAT(ROUND(Samples!$A5363, 0), ", ", ROUND(Samples!$B5363, 0))</f>
        <v>-124, 40</v>
      </c>
      <c r="U5363" t="str">
        <f>_xlfn.CONCAT(ROUND(Samples!$A5363, 0), ROUND(Samples!$B5363, 0))</f>
        <v>-12440</v>
      </c>
    </row>
    <row r="5364" spans="19:21" x14ac:dyDescent="0.25">
      <c r="S5364" t="str">
        <f>_xlfn.CONCAT(ROUND(Samples!$A5364, 0), ", ", ROUND(Samples!$B5364, 0))</f>
        <v>-124, 40</v>
      </c>
      <c r="U5364" t="str">
        <f>_xlfn.CONCAT(ROUND(Samples!$A5364, 0), ROUND(Samples!$B5364, 0))</f>
        <v>-12440</v>
      </c>
    </row>
    <row r="5365" spans="19:21" x14ac:dyDescent="0.25">
      <c r="S5365" t="str">
        <f>_xlfn.CONCAT(ROUND(Samples!$A5365, 0), ", ", ROUND(Samples!$B5365, 0))</f>
        <v>-124, 40</v>
      </c>
      <c r="U5365" t="str">
        <f>_xlfn.CONCAT(ROUND(Samples!$A5365, 0), ROUND(Samples!$B5365, 0))</f>
        <v>-12440</v>
      </c>
    </row>
    <row r="5366" spans="19:21" x14ac:dyDescent="0.25">
      <c r="S5366" t="str">
        <f>_xlfn.CONCAT(ROUND(Samples!$A5366, 0), ", ", ROUND(Samples!$B5366, 0))</f>
        <v>-124, 40</v>
      </c>
      <c r="U5366" t="str">
        <f>_xlfn.CONCAT(ROUND(Samples!$A5366, 0), ROUND(Samples!$B5366, 0))</f>
        <v>-12440</v>
      </c>
    </row>
    <row r="5367" spans="19:21" x14ac:dyDescent="0.25">
      <c r="S5367" t="str">
        <f>_xlfn.CONCAT(ROUND(Samples!$A5367, 0), ", ", ROUND(Samples!$B5367, 0))</f>
        <v>-123, 39</v>
      </c>
      <c r="U5367" t="str">
        <f>_xlfn.CONCAT(ROUND(Samples!$A5367, 0), ROUND(Samples!$B5367, 0))</f>
        <v>-12339</v>
      </c>
    </row>
    <row r="5368" spans="19:21" x14ac:dyDescent="0.25">
      <c r="S5368" t="str">
        <f>_xlfn.CONCAT(ROUND(Samples!$A5368, 0), ", ", ROUND(Samples!$B5368, 0))</f>
        <v>-124, 40</v>
      </c>
      <c r="U5368" t="str">
        <f>_xlfn.CONCAT(ROUND(Samples!$A5368, 0), ROUND(Samples!$B5368, 0))</f>
        <v>-12440</v>
      </c>
    </row>
    <row r="5369" spans="19:21" x14ac:dyDescent="0.25">
      <c r="S5369" t="str">
        <f>_xlfn.CONCAT(ROUND(Samples!$A5369, 0), ", ", ROUND(Samples!$B5369, 0))</f>
        <v>-122, 38</v>
      </c>
      <c r="U5369" t="str">
        <f>_xlfn.CONCAT(ROUND(Samples!$A5369, 0), ROUND(Samples!$B5369, 0))</f>
        <v>-12238</v>
      </c>
    </row>
    <row r="5370" spans="19:21" x14ac:dyDescent="0.25">
      <c r="S5370" t="str">
        <f>_xlfn.CONCAT(ROUND(Samples!$A5370, 0), ", ", ROUND(Samples!$B5370, 0))</f>
        <v>-122, 38</v>
      </c>
      <c r="U5370" t="str">
        <f>_xlfn.CONCAT(ROUND(Samples!$A5370, 0), ROUND(Samples!$B5370, 0))</f>
        <v>-12238</v>
      </c>
    </row>
    <row r="5371" spans="19:21" x14ac:dyDescent="0.25">
      <c r="S5371" t="str">
        <f>_xlfn.CONCAT(ROUND(Samples!$A5371, 0), ", ", ROUND(Samples!$B5371, 0))</f>
        <v>-122, 38</v>
      </c>
      <c r="U5371" t="str">
        <f>_xlfn.CONCAT(ROUND(Samples!$A5371, 0), ROUND(Samples!$B5371, 0))</f>
        <v>-12238</v>
      </c>
    </row>
    <row r="5372" spans="19:21" x14ac:dyDescent="0.25">
      <c r="S5372" t="str">
        <f>_xlfn.CONCAT(ROUND(Samples!$A5372, 0), ", ", ROUND(Samples!$B5372, 0))</f>
        <v>-122, 38</v>
      </c>
      <c r="U5372" t="str">
        <f>_xlfn.CONCAT(ROUND(Samples!$A5372, 0), ROUND(Samples!$B5372, 0))</f>
        <v>-12238</v>
      </c>
    </row>
    <row r="5373" spans="19:21" x14ac:dyDescent="0.25">
      <c r="S5373" t="str">
        <f>_xlfn.CONCAT(ROUND(Samples!$A5373, 0), ", ", ROUND(Samples!$B5373, 0))</f>
        <v>-122, 38</v>
      </c>
      <c r="U5373" t="str">
        <f>_xlfn.CONCAT(ROUND(Samples!$A5373, 0), ROUND(Samples!$B5373, 0))</f>
        <v>-12238</v>
      </c>
    </row>
    <row r="5374" spans="19:21" x14ac:dyDescent="0.25">
      <c r="S5374" t="str">
        <f>_xlfn.CONCAT(ROUND(Samples!$A5374, 0), ", ", ROUND(Samples!$B5374, 0))</f>
        <v>-122, 38</v>
      </c>
      <c r="U5374" t="str">
        <f>_xlfn.CONCAT(ROUND(Samples!$A5374, 0), ROUND(Samples!$B5374, 0))</f>
        <v>-12238</v>
      </c>
    </row>
    <row r="5375" spans="19:21" x14ac:dyDescent="0.25">
      <c r="S5375" t="str">
        <f>_xlfn.CONCAT(ROUND(Samples!$A5375, 0), ", ", ROUND(Samples!$B5375, 0))</f>
        <v>-122, 38</v>
      </c>
      <c r="U5375" t="str">
        <f>_xlfn.CONCAT(ROUND(Samples!$A5375, 0), ROUND(Samples!$B5375, 0))</f>
        <v>-12238</v>
      </c>
    </row>
    <row r="5376" spans="19:21" x14ac:dyDescent="0.25">
      <c r="S5376" t="str">
        <f>_xlfn.CONCAT(ROUND(Samples!$A5376, 0), ", ", ROUND(Samples!$B5376, 0))</f>
        <v>-122, 38</v>
      </c>
      <c r="U5376" t="str">
        <f>_xlfn.CONCAT(ROUND(Samples!$A5376, 0), ROUND(Samples!$B5376, 0))</f>
        <v>-12238</v>
      </c>
    </row>
    <row r="5377" spans="19:21" x14ac:dyDescent="0.25">
      <c r="S5377" t="str">
        <f>_xlfn.CONCAT(ROUND(Samples!$A5377, 0), ", ", ROUND(Samples!$B5377, 0))</f>
        <v>-122, 38</v>
      </c>
      <c r="U5377" t="str">
        <f>_xlfn.CONCAT(ROUND(Samples!$A5377, 0), ROUND(Samples!$B5377, 0))</f>
        <v>-12238</v>
      </c>
    </row>
    <row r="5378" spans="19:21" x14ac:dyDescent="0.25">
      <c r="S5378" t="str">
        <f>_xlfn.CONCAT(ROUND(Samples!$A5378, 0), ", ", ROUND(Samples!$B5378, 0))</f>
        <v>-122, 38</v>
      </c>
      <c r="U5378" t="str">
        <f>_xlfn.CONCAT(ROUND(Samples!$A5378, 0), ROUND(Samples!$B5378, 0))</f>
        <v>-12238</v>
      </c>
    </row>
    <row r="5379" spans="19:21" x14ac:dyDescent="0.25">
      <c r="S5379" t="str">
        <f>_xlfn.CONCAT(ROUND(Samples!$A5379, 0), ", ", ROUND(Samples!$B5379, 0))</f>
        <v>-122, 38</v>
      </c>
      <c r="U5379" t="str">
        <f>_xlfn.CONCAT(ROUND(Samples!$A5379, 0), ROUND(Samples!$B5379, 0))</f>
        <v>-12238</v>
      </c>
    </row>
    <row r="5380" spans="19:21" x14ac:dyDescent="0.25">
      <c r="S5380" t="str">
        <f>_xlfn.CONCAT(ROUND(Samples!$A5380, 0), ", ", ROUND(Samples!$B5380, 0))</f>
        <v>-122, 38</v>
      </c>
      <c r="U5380" t="str">
        <f>_xlfn.CONCAT(ROUND(Samples!$A5380, 0), ROUND(Samples!$B5380, 0))</f>
        <v>-12238</v>
      </c>
    </row>
    <row r="5381" spans="19:21" x14ac:dyDescent="0.25">
      <c r="S5381" t="str">
        <f>_xlfn.CONCAT(ROUND(Samples!$A5381, 0), ", ", ROUND(Samples!$B5381, 0))</f>
        <v>-122, 38</v>
      </c>
      <c r="U5381" t="str">
        <f>_xlfn.CONCAT(ROUND(Samples!$A5381, 0), ROUND(Samples!$B5381, 0))</f>
        <v>-12238</v>
      </c>
    </row>
    <row r="5382" spans="19:21" x14ac:dyDescent="0.25">
      <c r="S5382" t="str">
        <f>_xlfn.CONCAT(ROUND(Samples!$A5382, 0), ", ", ROUND(Samples!$B5382, 0))</f>
        <v>-122, 38</v>
      </c>
      <c r="U5382" t="str">
        <f>_xlfn.CONCAT(ROUND(Samples!$A5382, 0), ROUND(Samples!$B5382, 0))</f>
        <v>-12238</v>
      </c>
    </row>
    <row r="5383" spans="19:21" x14ac:dyDescent="0.25">
      <c r="S5383" t="str">
        <f>_xlfn.CONCAT(ROUND(Samples!$A5383, 0), ", ", ROUND(Samples!$B5383, 0))</f>
        <v>-122, 38</v>
      </c>
      <c r="U5383" t="str">
        <f>_xlfn.CONCAT(ROUND(Samples!$A5383, 0), ROUND(Samples!$B5383, 0))</f>
        <v>-12238</v>
      </c>
    </row>
    <row r="5384" spans="19:21" x14ac:dyDescent="0.25">
      <c r="S5384" t="str">
        <f>_xlfn.CONCAT(ROUND(Samples!$A5384, 0), ", ", ROUND(Samples!$B5384, 0))</f>
        <v>-122, 38</v>
      </c>
      <c r="U5384" t="str">
        <f>_xlfn.CONCAT(ROUND(Samples!$A5384, 0), ROUND(Samples!$B5384, 0))</f>
        <v>-12238</v>
      </c>
    </row>
    <row r="5385" spans="19:21" x14ac:dyDescent="0.25">
      <c r="S5385" t="str">
        <f>_xlfn.CONCAT(ROUND(Samples!$A5385, 0), ", ", ROUND(Samples!$B5385, 0))</f>
        <v>-122, 38</v>
      </c>
      <c r="U5385" t="str">
        <f>_xlfn.CONCAT(ROUND(Samples!$A5385, 0), ROUND(Samples!$B5385, 0))</f>
        <v>-12238</v>
      </c>
    </row>
    <row r="5386" spans="19:21" x14ac:dyDescent="0.25">
      <c r="S5386" t="str">
        <f>_xlfn.CONCAT(ROUND(Samples!$A5386, 0), ", ", ROUND(Samples!$B5386, 0))</f>
        <v>-122, 38</v>
      </c>
      <c r="U5386" t="str">
        <f>_xlfn.CONCAT(ROUND(Samples!$A5386, 0), ROUND(Samples!$B5386, 0))</f>
        <v>-12238</v>
      </c>
    </row>
    <row r="5387" spans="19:21" x14ac:dyDescent="0.25">
      <c r="S5387" t="str">
        <f>_xlfn.CONCAT(ROUND(Samples!$A5387, 0), ", ", ROUND(Samples!$B5387, 0))</f>
        <v>-122, 38</v>
      </c>
      <c r="U5387" t="str">
        <f>_xlfn.CONCAT(ROUND(Samples!$A5387, 0), ROUND(Samples!$B5387, 0))</f>
        <v>-12238</v>
      </c>
    </row>
    <row r="5388" spans="19:21" x14ac:dyDescent="0.25">
      <c r="S5388" t="str">
        <f>_xlfn.CONCAT(ROUND(Samples!$A5388, 0), ", ", ROUND(Samples!$B5388, 0))</f>
        <v>-122, 38</v>
      </c>
      <c r="U5388" t="str">
        <f>_xlfn.CONCAT(ROUND(Samples!$A5388, 0), ROUND(Samples!$B5388, 0))</f>
        <v>-12238</v>
      </c>
    </row>
    <row r="5389" spans="19:21" x14ac:dyDescent="0.25">
      <c r="S5389" t="str">
        <f>_xlfn.CONCAT(ROUND(Samples!$A5389, 0), ", ", ROUND(Samples!$B5389, 0))</f>
        <v>-122, 38</v>
      </c>
      <c r="U5389" t="str">
        <f>_xlfn.CONCAT(ROUND(Samples!$A5389, 0), ROUND(Samples!$B5389, 0))</f>
        <v>-12238</v>
      </c>
    </row>
    <row r="5390" spans="19:21" x14ac:dyDescent="0.25">
      <c r="S5390" t="str">
        <f>_xlfn.CONCAT(ROUND(Samples!$A5390, 0), ", ", ROUND(Samples!$B5390, 0))</f>
        <v>-122, 38</v>
      </c>
      <c r="U5390" t="str">
        <f>_xlfn.CONCAT(ROUND(Samples!$A5390, 0), ROUND(Samples!$B5390, 0))</f>
        <v>-12238</v>
      </c>
    </row>
    <row r="5391" spans="19:21" x14ac:dyDescent="0.25">
      <c r="S5391" t="str">
        <f>_xlfn.CONCAT(ROUND(Samples!$A5391, 0), ", ", ROUND(Samples!$B5391, 0))</f>
        <v>-122, 38</v>
      </c>
      <c r="U5391" t="str">
        <f>_xlfn.CONCAT(ROUND(Samples!$A5391, 0), ROUND(Samples!$B5391, 0))</f>
        <v>-12238</v>
      </c>
    </row>
    <row r="5392" spans="19:21" x14ac:dyDescent="0.25">
      <c r="S5392" t="str">
        <f>_xlfn.CONCAT(ROUND(Samples!$A5392, 0), ", ", ROUND(Samples!$B5392, 0))</f>
        <v>-122, 38</v>
      </c>
      <c r="U5392" t="str">
        <f>_xlfn.CONCAT(ROUND(Samples!$A5392, 0), ROUND(Samples!$B5392, 0))</f>
        <v>-12238</v>
      </c>
    </row>
    <row r="5393" spans="19:21" x14ac:dyDescent="0.25">
      <c r="S5393" t="str">
        <f>_xlfn.CONCAT(ROUND(Samples!$A5393, 0), ", ", ROUND(Samples!$B5393, 0))</f>
        <v>-122, 38</v>
      </c>
      <c r="U5393" t="str">
        <f>_xlfn.CONCAT(ROUND(Samples!$A5393, 0), ROUND(Samples!$B5393, 0))</f>
        <v>-12238</v>
      </c>
    </row>
    <row r="5394" spans="19:21" x14ac:dyDescent="0.25">
      <c r="S5394" t="str">
        <f>_xlfn.CONCAT(ROUND(Samples!$A5394, 0), ", ", ROUND(Samples!$B5394, 0))</f>
        <v>-122, 38</v>
      </c>
      <c r="U5394" t="str">
        <f>_xlfn.CONCAT(ROUND(Samples!$A5394, 0), ROUND(Samples!$B5394, 0))</f>
        <v>-12238</v>
      </c>
    </row>
    <row r="5395" spans="19:21" x14ac:dyDescent="0.25">
      <c r="S5395" t="str">
        <f>_xlfn.CONCAT(ROUND(Samples!$A5395, 0), ", ", ROUND(Samples!$B5395, 0))</f>
        <v>-122, 38</v>
      </c>
      <c r="U5395" t="str">
        <f>_xlfn.CONCAT(ROUND(Samples!$A5395, 0), ROUND(Samples!$B5395, 0))</f>
        <v>-12238</v>
      </c>
    </row>
    <row r="5396" spans="19:21" x14ac:dyDescent="0.25">
      <c r="S5396" t="str">
        <f>_xlfn.CONCAT(ROUND(Samples!$A5396, 0), ", ", ROUND(Samples!$B5396, 0))</f>
        <v>-122, 38</v>
      </c>
      <c r="U5396" t="str">
        <f>_xlfn.CONCAT(ROUND(Samples!$A5396, 0), ROUND(Samples!$B5396, 0))</f>
        <v>-12238</v>
      </c>
    </row>
    <row r="5397" spans="19:21" x14ac:dyDescent="0.25">
      <c r="S5397" t="str">
        <f>_xlfn.CONCAT(ROUND(Samples!$A5397, 0), ", ", ROUND(Samples!$B5397, 0))</f>
        <v>-122, 38</v>
      </c>
      <c r="U5397" t="str">
        <f>_xlfn.CONCAT(ROUND(Samples!$A5397, 0), ROUND(Samples!$B5397, 0))</f>
        <v>-12238</v>
      </c>
    </row>
    <row r="5398" spans="19:21" x14ac:dyDescent="0.25">
      <c r="S5398" t="str">
        <f>_xlfn.CONCAT(ROUND(Samples!$A5398, 0), ", ", ROUND(Samples!$B5398, 0))</f>
        <v>-122, 38</v>
      </c>
      <c r="U5398" t="str">
        <f>_xlfn.CONCAT(ROUND(Samples!$A5398, 0), ROUND(Samples!$B5398, 0))</f>
        <v>-12238</v>
      </c>
    </row>
    <row r="5399" spans="19:21" x14ac:dyDescent="0.25">
      <c r="S5399" t="str">
        <f>_xlfn.CONCAT(ROUND(Samples!$A5399, 0), ", ", ROUND(Samples!$B5399, 0))</f>
        <v>-122, 38</v>
      </c>
      <c r="U5399" t="str">
        <f>_xlfn.CONCAT(ROUND(Samples!$A5399, 0), ROUND(Samples!$B5399, 0))</f>
        <v>-12238</v>
      </c>
    </row>
    <row r="5400" spans="19:21" x14ac:dyDescent="0.25">
      <c r="S5400" t="str">
        <f>_xlfn.CONCAT(ROUND(Samples!$A5400, 0), ", ", ROUND(Samples!$B5400, 0))</f>
        <v>-122, 38</v>
      </c>
      <c r="U5400" t="str">
        <f>_xlfn.CONCAT(ROUND(Samples!$A5400, 0), ROUND(Samples!$B5400, 0))</f>
        <v>-12238</v>
      </c>
    </row>
    <row r="5401" spans="19:21" x14ac:dyDescent="0.25">
      <c r="S5401" t="str">
        <f>_xlfn.CONCAT(ROUND(Samples!$A5401, 0), ", ", ROUND(Samples!$B5401, 0))</f>
        <v>-122, 38</v>
      </c>
      <c r="U5401" t="str">
        <f>_xlfn.CONCAT(ROUND(Samples!$A5401, 0), ROUND(Samples!$B5401, 0))</f>
        <v>-12238</v>
      </c>
    </row>
    <row r="5402" spans="19:21" x14ac:dyDescent="0.25">
      <c r="S5402" t="str">
        <f>_xlfn.CONCAT(ROUND(Samples!$A5402, 0), ", ", ROUND(Samples!$B5402, 0))</f>
        <v>-122, 38</v>
      </c>
      <c r="U5402" t="str">
        <f>_xlfn.CONCAT(ROUND(Samples!$A5402, 0), ROUND(Samples!$B5402, 0))</f>
        <v>-12238</v>
      </c>
    </row>
    <row r="5403" spans="19:21" x14ac:dyDescent="0.25">
      <c r="S5403" t="str">
        <f>_xlfn.CONCAT(ROUND(Samples!$A5403, 0), ", ", ROUND(Samples!$B5403, 0))</f>
        <v>-122, 38</v>
      </c>
      <c r="U5403" t="str">
        <f>_xlfn.CONCAT(ROUND(Samples!$A5403, 0), ROUND(Samples!$B5403, 0))</f>
        <v>-12238</v>
      </c>
    </row>
    <row r="5404" spans="19:21" x14ac:dyDescent="0.25">
      <c r="S5404" t="str">
        <f>_xlfn.CONCAT(ROUND(Samples!$A5404, 0), ", ", ROUND(Samples!$B5404, 0))</f>
        <v>-122, 38</v>
      </c>
      <c r="U5404" t="str">
        <f>_xlfn.CONCAT(ROUND(Samples!$A5404, 0), ROUND(Samples!$B5404, 0))</f>
        <v>-12238</v>
      </c>
    </row>
    <row r="5405" spans="19:21" x14ac:dyDescent="0.25">
      <c r="S5405" t="str">
        <f>_xlfn.CONCAT(ROUND(Samples!$A5405, 0), ", ", ROUND(Samples!$B5405, 0))</f>
        <v>-122, 38</v>
      </c>
      <c r="U5405" t="str">
        <f>_xlfn.CONCAT(ROUND(Samples!$A5405, 0), ROUND(Samples!$B5405, 0))</f>
        <v>-12238</v>
      </c>
    </row>
    <row r="5406" spans="19:21" x14ac:dyDescent="0.25">
      <c r="S5406" t="str">
        <f>_xlfn.CONCAT(ROUND(Samples!$A5406, 0), ", ", ROUND(Samples!$B5406, 0))</f>
        <v>-122, 38</v>
      </c>
      <c r="U5406" t="str">
        <f>_xlfn.CONCAT(ROUND(Samples!$A5406, 0), ROUND(Samples!$B5406, 0))</f>
        <v>-12238</v>
      </c>
    </row>
    <row r="5407" spans="19:21" x14ac:dyDescent="0.25">
      <c r="S5407" t="str">
        <f>_xlfn.CONCAT(ROUND(Samples!$A5407, 0), ", ", ROUND(Samples!$B5407, 0))</f>
        <v>-122, 38</v>
      </c>
      <c r="U5407" t="str">
        <f>_xlfn.CONCAT(ROUND(Samples!$A5407, 0), ROUND(Samples!$B5407, 0))</f>
        <v>-12238</v>
      </c>
    </row>
    <row r="5408" spans="19:21" x14ac:dyDescent="0.25">
      <c r="S5408" t="str">
        <f>_xlfn.CONCAT(ROUND(Samples!$A5408, 0), ", ", ROUND(Samples!$B5408, 0))</f>
        <v>-122, 38</v>
      </c>
      <c r="U5408" t="str">
        <f>_xlfn.CONCAT(ROUND(Samples!$A5408, 0), ROUND(Samples!$B5408, 0))</f>
        <v>-12238</v>
      </c>
    </row>
    <row r="5409" spans="19:21" x14ac:dyDescent="0.25">
      <c r="S5409" t="str">
        <f>_xlfn.CONCAT(ROUND(Samples!$A5409, 0), ", ", ROUND(Samples!$B5409, 0))</f>
        <v>-122, 38</v>
      </c>
      <c r="U5409" t="str">
        <f>_xlfn.CONCAT(ROUND(Samples!$A5409, 0), ROUND(Samples!$B5409, 0))</f>
        <v>-12238</v>
      </c>
    </row>
    <row r="5410" spans="19:21" x14ac:dyDescent="0.25">
      <c r="S5410" t="str">
        <f>_xlfn.CONCAT(ROUND(Samples!$A5410, 0), ", ", ROUND(Samples!$B5410, 0))</f>
        <v>-122, 38</v>
      </c>
      <c r="U5410" t="str">
        <f>_xlfn.CONCAT(ROUND(Samples!$A5410, 0), ROUND(Samples!$B5410, 0))</f>
        <v>-12238</v>
      </c>
    </row>
    <row r="5411" spans="19:21" x14ac:dyDescent="0.25">
      <c r="S5411" t="str">
        <f>_xlfn.CONCAT(ROUND(Samples!$A5411, 0), ", ", ROUND(Samples!$B5411, 0))</f>
        <v>-122, 38</v>
      </c>
      <c r="U5411" t="str">
        <f>_xlfn.CONCAT(ROUND(Samples!$A5411, 0), ROUND(Samples!$B5411, 0))</f>
        <v>-12238</v>
      </c>
    </row>
    <row r="5412" spans="19:21" x14ac:dyDescent="0.25">
      <c r="S5412" t="str">
        <f>_xlfn.CONCAT(ROUND(Samples!$A5412, 0), ", ", ROUND(Samples!$B5412, 0))</f>
        <v>-123, 38</v>
      </c>
      <c r="U5412" t="str">
        <f>_xlfn.CONCAT(ROUND(Samples!$A5412, 0), ROUND(Samples!$B5412, 0))</f>
        <v>-12338</v>
      </c>
    </row>
    <row r="5413" spans="19:21" x14ac:dyDescent="0.25">
      <c r="S5413" t="str">
        <f>_xlfn.CONCAT(ROUND(Samples!$A5413, 0), ", ", ROUND(Samples!$B5413, 0))</f>
        <v>-122, 38</v>
      </c>
      <c r="U5413" t="str">
        <f>_xlfn.CONCAT(ROUND(Samples!$A5413, 0), ROUND(Samples!$B5413, 0))</f>
        <v>-12238</v>
      </c>
    </row>
    <row r="5414" spans="19:21" x14ac:dyDescent="0.25">
      <c r="S5414" t="str">
        <f>_xlfn.CONCAT(ROUND(Samples!$A5414, 0), ", ", ROUND(Samples!$B5414, 0))</f>
        <v>-122, 38</v>
      </c>
      <c r="U5414" t="str">
        <f>_xlfn.CONCAT(ROUND(Samples!$A5414, 0), ROUND(Samples!$B5414, 0))</f>
        <v>-12238</v>
      </c>
    </row>
    <row r="5415" spans="19:21" x14ac:dyDescent="0.25">
      <c r="S5415" t="str">
        <f>_xlfn.CONCAT(ROUND(Samples!$A5415, 0), ", ", ROUND(Samples!$B5415, 0))</f>
        <v>-122, 38</v>
      </c>
      <c r="U5415" t="str">
        <f>_xlfn.CONCAT(ROUND(Samples!$A5415, 0), ROUND(Samples!$B5415, 0))</f>
        <v>-12238</v>
      </c>
    </row>
    <row r="5416" spans="19:21" x14ac:dyDescent="0.25">
      <c r="S5416" t="str">
        <f>_xlfn.CONCAT(ROUND(Samples!$A5416, 0), ", ", ROUND(Samples!$B5416, 0))</f>
        <v>-122, 38</v>
      </c>
      <c r="U5416" t="str">
        <f>_xlfn.CONCAT(ROUND(Samples!$A5416, 0), ROUND(Samples!$B5416, 0))</f>
        <v>-12238</v>
      </c>
    </row>
    <row r="5417" spans="19:21" x14ac:dyDescent="0.25">
      <c r="S5417" t="str">
        <f>_xlfn.CONCAT(ROUND(Samples!$A5417, 0), ", ", ROUND(Samples!$B5417, 0))</f>
        <v>-122, 38</v>
      </c>
      <c r="U5417" t="str">
        <f>_xlfn.CONCAT(ROUND(Samples!$A5417, 0), ROUND(Samples!$B5417, 0))</f>
        <v>-12238</v>
      </c>
    </row>
    <row r="5418" spans="19:21" x14ac:dyDescent="0.25">
      <c r="S5418" t="str">
        <f>_xlfn.CONCAT(ROUND(Samples!$A5418, 0), ", ", ROUND(Samples!$B5418, 0))</f>
        <v>-122, 38</v>
      </c>
      <c r="U5418" t="str">
        <f>_xlfn.CONCAT(ROUND(Samples!$A5418, 0), ROUND(Samples!$B5418, 0))</f>
        <v>-12238</v>
      </c>
    </row>
    <row r="5419" spans="19:21" x14ac:dyDescent="0.25">
      <c r="S5419" t="str">
        <f>_xlfn.CONCAT(ROUND(Samples!$A5419, 0), ", ", ROUND(Samples!$B5419, 0))</f>
        <v>-122, 38</v>
      </c>
      <c r="U5419" t="str">
        <f>_xlfn.CONCAT(ROUND(Samples!$A5419, 0), ROUND(Samples!$B5419, 0))</f>
        <v>-12238</v>
      </c>
    </row>
    <row r="5420" spans="19:21" x14ac:dyDescent="0.25">
      <c r="S5420" t="str">
        <f>_xlfn.CONCAT(ROUND(Samples!$A5420, 0), ", ", ROUND(Samples!$B5420, 0))</f>
        <v>-122, 38</v>
      </c>
      <c r="U5420" t="str">
        <f>_xlfn.CONCAT(ROUND(Samples!$A5420, 0), ROUND(Samples!$B5420, 0))</f>
        <v>-12238</v>
      </c>
    </row>
    <row r="5421" spans="19:21" x14ac:dyDescent="0.25">
      <c r="S5421" t="str">
        <f>_xlfn.CONCAT(ROUND(Samples!$A5421, 0), ", ", ROUND(Samples!$B5421, 0))</f>
        <v>-122, 38</v>
      </c>
      <c r="U5421" t="str">
        <f>_xlfn.CONCAT(ROUND(Samples!$A5421, 0), ROUND(Samples!$B5421, 0))</f>
        <v>-12238</v>
      </c>
    </row>
    <row r="5422" spans="19:21" x14ac:dyDescent="0.25">
      <c r="S5422" t="str">
        <f>_xlfn.CONCAT(ROUND(Samples!$A5422, 0), ", ", ROUND(Samples!$B5422, 0))</f>
        <v>-123, 38</v>
      </c>
      <c r="U5422" t="str">
        <f>_xlfn.CONCAT(ROUND(Samples!$A5422, 0), ROUND(Samples!$B5422, 0))</f>
        <v>-12338</v>
      </c>
    </row>
    <row r="5423" spans="19:21" x14ac:dyDescent="0.25">
      <c r="S5423" t="str">
        <f>_xlfn.CONCAT(ROUND(Samples!$A5423, 0), ", ", ROUND(Samples!$B5423, 0))</f>
        <v>-123, 38</v>
      </c>
      <c r="U5423" t="str">
        <f>_xlfn.CONCAT(ROUND(Samples!$A5423, 0), ROUND(Samples!$B5423, 0))</f>
        <v>-12338</v>
      </c>
    </row>
    <row r="5424" spans="19:21" x14ac:dyDescent="0.25">
      <c r="S5424" t="str">
        <f>_xlfn.CONCAT(ROUND(Samples!$A5424, 0), ", ", ROUND(Samples!$B5424, 0))</f>
        <v>-123, 38</v>
      </c>
      <c r="U5424" t="str">
        <f>_xlfn.CONCAT(ROUND(Samples!$A5424, 0), ROUND(Samples!$B5424, 0))</f>
        <v>-12338</v>
      </c>
    </row>
    <row r="5425" spans="19:21" x14ac:dyDescent="0.25">
      <c r="S5425" t="str">
        <f>_xlfn.CONCAT(ROUND(Samples!$A5425, 0), ", ", ROUND(Samples!$B5425, 0))</f>
        <v>-123, 38</v>
      </c>
      <c r="U5425" t="str">
        <f>_xlfn.CONCAT(ROUND(Samples!$A5425, 0), ROUND(Samples!$B5425, 0))</f>
        <v>-12338</v>
      </c>
    </row>
    <row r="5426" spans="19:21" x14ac:dyDescent="0.25">
      <c r="S5426" t="str">
        <f>_xlfn.CONCAT(ROUND(Samples!$A5426, 0), ", ", ROUND(Samples!$B5426, 0))</f>
        <v>-123, 38</v>
      </c>
      <c r="U5426" t="str">
        <f>_xlfn.CONCAT(ROUND(Samples!$A5426, 0), ROUND(Samples!$B5426, 0))</f>
        <v>-12338</v>
      </c>
    </row>
    <row r="5427" spans="19:21" x14ac:dyDescent="0.25">
      <c r="S5427" t="str">
        <f>_xlfn.CONCAT(ROUND(Samples!$A5427, 0), ", ", ROUND(Samples!$B5427, 0))</f>
        <v>-122, 38</v>
      </c>
      <c r="U5427" t="str">
        <f>_xlfn.CONCAT(ROUND(Samples!$A5427, 0), ROUND(Samples!$B5427, 0))</f>
        <v>-12238</v>
      </c>
    </row>
    <row r="5428" spans="19:21" x14ac:dyDescent="0.25">
      <c r="S5428" t="str">
        <f>_xlfn.CONCAT(ROUND(Samples!$A5428, 0), ", ", ROUND(Samples!$B5428, 0))</f>
        <v>-122, 38</v>
      </c>
      <c r="U5428" t="str">
        <f>_xlfn.CONCAT(ROUND(Samples!$A5428, 0), ROUND(Samples!$B5428, 0))</f>
        <v>-12238</v>
      </c>
    </row>
    <row r="5429" spans="19:21" x14ac:dyDescent="0.25">
      <c r="S5429" t="str">
        <f>_xlfn.CONCAT(ROUND(Samples!$A5429, 0), ", ", ROUND(Samples!$B5429, 0))</f>
        <v>-122, 38</v>
      </c>
      <c r="U5429" t="str">
        <f>_xlfn.CONCAT(ROUND(Samples!$A5429, 0), ROUND(Samples!$B5429, 0))</f>
        <v>-12238</v>
      </c>
    </row>
    <row r="5430" spans="19:21" x14ac:dyDescent="0.25">
      <c r="S5430" t="str">
        <f>_xlfn.CONCAT(ROUND(Samples!$A5430, 0), ", ", ROUND(Samples!$B5430, 0))</f>
        <v>-122, 38</v>
      </c>
      <c r="U5430" t="str">
        <f>_xlfn.CONCAT(ROUND(Samples!$A5430, 0), ROUND(Samples!$B5430, 0))</f>
        <v>-12238</v>
      </c>
    </row>
    <row r="5431" spans="19:21" x14ac:dyDescent="0.25">
      <c r="S5431" t="str">
        <f>_xlfn.CONCAT(ROUND(Samples!$A5431, 0), ", ", ROUND(Samples!$B5431, 0))</f>
        <v>-123, 38</v>
      </c>
      <c r="U5431" t="str">
        <f>_xlfn.CONCAT(ROUND(Samples!$A5431, 0), ROUND(Samples!$B5431, 0))</f>
        <v>-12338</v>
      </c>
    </row>
    <row r="5432" spans="19:21" x14ac:dyDescent="0.25">
      <c r="S5432" t="str">
        <f>_xlfn.CONCAT(ROUND(Samples!$A5432, 0), ", ", ROUND(Samples!$B5432, 0))</f>
        <v>-122, 38</v>
      </c>
      <c r="U5432" t="str">
        <f>_xlfn.CONCAT(ROUND(Samples!$A5432, 0), ROUND(Samples!$B5432, 0))</f>
        <v>-12238</v>
      </c>
    </row>
    <row r="5433" spans="19:21" x14ac:dyDescent="0.25">
      <c r="S5433" t="str">
        <f>_xlfn.CONCAT(ROUND(Samples!$A5433, 0), ", ", ROUND(Samples!$B5433, 0))</f>
        <v>-123, 38</v>
      </c>
      <c r="U5433" t="str">
        <f>_xlfn.CONCAT(ROUND(Samples!$A5433, 0), ROUND(Samples!$B5433, 0))</f>
        <v>-12338</v>
      </c>
    </row>
    <row r="5434" spans="19:21" x14ac:dyDescent="0.25">
      <c r="S5434" t="str">
        <f>_xlfn.CONCAT(ROUND(Samples!$A5434, 0), ", ", ROUND(Samples!$B5434, 0))</f>
        <v>-122, 38</v>
      </c>
      <c r="U5434" t="str">
        <f>_xlfn.CONCAT(ROUND(Samples!$A5434, 0), ROUND(Samples!$B5434, 0))</f>
        <v>-12238</v>
      </c>
    </row>
    <row r="5435" spans="19:21" x14ac:dyDescent="0.25">
      <c r="S5435" t="str">
        <f>_xlfn.CONCAT(ROUND(Samples!$A5435, 0), ", ", ROUND(Samples!$B5435, 0))</f>
        <v>-122, 38</v>
      </c>
      <c r="U5435" t="str">
        <f>_xlfn.CONCAT(ROUND(Samples!$A5435, 0), ROUND(Samples!$B5435, 0))</f>
        <v>-12238</v>
      </c>
    </row>
    <row r="5436" spans="19:21" x14ac:dyDescent="0.25">
      <c r="S5436" t="str">
        <f>_xlfn.CONCAT(ROUND(Samples!$A5436, 0), ", ", ROUND(Samples!$B5436, 0))</f>
        <v>-122, 38</v>
      </c>
      <c r="U5436" t="str">
        <f>_xlfn.CONCAT(ROUND(Samples!$A5436, 0), ROUND(Samples!$B5436, 0))</f>
        <v>-12238</v>
      </c>
    </row>
    <row r="5437" spans="19:21" x14ac:dyDescent="0.25">
      <c r="S5437" t="str">
        <f>_xlfn.CONCAT(ROUND(Samples!$A5437, 0), ", ", ROUND(Samples!$B5437, 0))</f>
        <v>-122, 38</v>
      </c>
      <c r="U5437" t="str">
        <f>_xlfn.CONCAT(ROUND(Samples!$A5437, 0), ROUND(Samples!$B5437, 0))</f>
        <v>-12238</v>
      </c>
    </row>
    <row r="5438" spans="19:21" x14ac:dyDescent="0.25">
      <c r="S5438" t="str">
        <f>_xlfn.CONCAT(ROUND(Samples!$A5438, 0), ", ", ROUND(Samples!$B5438, 0))</f>
        <v>-122, 38</v>
      </c>
      <c r="U5438" t="str">
        <f>_xlfn.CONCAT(ROUND(Samples!$A5438, 0), ROUND(Samples!$B5438, 0))</f>
        <v>-12238</v>
      </c>
    </row>
    <row r="5439" spans="19:21" x14ac:dyDescent="0.25">
      <c r="S5439" t="str">
        <f>_xlfn.CONCAT(ROUND(Samples!$A5439, 0), ", ", ROUND(Samples!$B5439, 0))</f>
        <v>-122, 38</v>
      </c>
      <c r="U5439" t="str">
        <f>_xlfn.CONCAT(ROUND(Samples!$A5439, 0), ROUND(Samples!$B5439, 0))</f>
        <v>-12238</v>
      </c>
    </row>
    <row r="5440" spans="19:21" x14ac:dyDescent="0.25">
      <c r="S5440" t="str">
        <f>_xlfn.CONCAT(ROUND(Samples!$A5440, 0), ", ", ROUND(Samples!$B5440, 0))</f>
        <v>-123, 38</v>
      </c>
      <c r="U5440" t="str">
        <f>_xlfn.CONCAT(ROUND(Samples!$A5440, 0), ROUND(Samples!$B5440, 0))</f>
        <v>-12338</v>
      </c>
    </row>
    <row r="5441" spans="19:21" x14ac:dyDescent="0.25">
      <c r="S5441" t="str">
        <f>_xlfn.CONCAT(ROUND(Samples!$A5441, 0), ", ", ROUND(Samples!$B5441, 0))</f>
        <v>-122, 38</v>
      </c>
      <c r="U5441" t="str">
        <f>_xlfn.CONCAT(ROUND(Samples!$A5441, 0), ROUND(Samples!$B5441, 0))</f>
        <v>-12238</v>
      </c>
    </row>
    <row r="5442" spans="19:21" x14ac:dyDescent="0.25">
      <c r="S5442" t="str">
        <f>_xlfn.CONCAT(ROUND(Samples!$A5442, 0), ", ", ROUND(Samples!$B5442, 0))</f>
        <v>-122, 38</v>
      </c>
      <c r="U5442" t="str">
        <f>_xlfn.CONCAT(ROUND(Samples!$A5442, 0), ROUND(Samples!$B5442, 0))</f>
        <v>-12238</v>
      </c>
    </row>
    <row r="5443" spans="19:21" x14ac:dyDescent="0.25">
      <c r="S5443" t="str">
        <f>_xlfn.CONCAT(ROUND(Samples!$A5443, 0), ", ", ROUND(Samples!$B5443, 0))</f>
        <v>-123, 38</v>
      </c>
      <c r="U5443" t="str">
        <f>_xlfn.CONCAT(ROUND(Samples!$A5443, 0), ROUND(Samples!$B5443, 0))</f>
        <v>-12338</v>
      </c>
    </row>
    <row r="5444" spans="19:21" x14ac:dyDescent="0.25">
      <c r="S5444" t="str">
        <f>_xlfn.CONCAT(ROUND(Samples!$A5444, 0), ", ", ROUND(Samples!$B5444, 0))</f>
        <v>-123, 38</v>
      </c>
      <c r="U5444" t="str">
        <f>_xlfn.CONCAT(ROUND(Samples!$A5444, 0), ROUND(Samples!$B5444, 0))</f>
        <v>-12338</v>
      </c>
    </row>
    <row r="5445" spans="19:21" x14ac:dyDescent="0.25">
      <c r="S5445" t="str">
        <f>_xlfn.CONCAT(ROUND(Samples!$A5445, 0), ", ", ROUND(Samples!$B5445, 0))</f>
        <v>-122, 38</v>
      </c>
      <c r="U5445" t="str">
        <f>_xlfn.CONCAT(ROUND(Samples!$A5445, 0), ROUND(Samples!$B5445, 0))</f>
        <v>-12238</v>
      </c>
    </row>
    <row r="5446" spans="19:21" x14ac:dyDescent="0.25">
      <c r="S5446" t="str">
        <f>_xlfn.CONCAT(ROUND(Samples!$A5446, 0), ", ", ROUND(Samples!$B5446, 0))</f>
        <v>-122, 38</v>
      </c>
      <c r="U5446" t="str">
        <f>_xlfn.CONCAT(ROUND(Samples!$A5446, 0), ROUND(Samples!$B5446, 0))</f>
        <v>-12238</v>
      </c>
    </row>
    <row r="5447" spans="19:21" x14ac:dyDescent="0.25">
      <c r="S5447" t="str">
        <f>_xlfn.CONCAT(ROUND(Samples!$A5447, 0), ", ", ROUND(Samples!$B5447, 0))</f>
        <v>-122, 37</v>
      </c>
      <c r="U5447" t="str">
        <f>_xlfn.CONCAT(ROUND(Samples!$A5447, 0), ROUND(Samples!$B5447, 0))</f>
        <v>-12237</v>
      </c>
    </row>
    <row r="5448" spans="19:21" x14ac:dyDescent="0.25">
      <c r="S5448" t="str">
        <f>_xlfn.CONCAT(ROUND(Samples!$A5448, 0), ", ", ROUND(Samples!$B5448, 0))</f>
        <v>-122, 37</v>
      </c>
      <c r="U5448" t="str">
        <f>_xlfn.CONCAT(ROUND(Samples!$A5448, 0), ROUND(Samples!$B5448, 0))</f>
        <v>-12237</v>
      </c>
    </row>
    <row r="5449" spans="19:21" x14ac:dyDescent="0.25">
      <c r="S5449" t="str">
        <f>_xlfn.CONCAT(ROUND(Samples!$A5449, 0), ", ", ROUND(Samples!$B5449, 0))</f>
        <v>-122, 37</v>
      </c>
      <c r="U5449" t="str">
        <f>_xlfn.CONCAT(ROUND(Samples!$A5449, 0), ROUND(Samples!$B5449, 0))</f>
        <v>-12237</v>
      </c>
    </row>
    <row r="5450" spans="19:21" x14ac:dyDescent="0.25">
      <c r="S5450" t="str">
        <f>_xlfn.CONCAT(ROUND(Samples!$A5450, 0), ", ", ROUND(Samples!$B5450, 0))</f>
        <v>-122, 38</v>
      </c>
      <c r="U5450" t="str">
        <f>_xlfn.CONCAT(ROUND(Samples!$A5450, 0), ROUND(Samples!$B5450, 0))</f>
        <v>-12238</v>
      </c>
    </row>
    <row r="5451" spans="19:21" x14ac:dyDescent="0.25">
      <c r="S5451" t="str">
        <f>_xlfn.CONCAT(ROUND(Samples!$A5451, 0), ", ", ROUND(Samples!$B5451, 0))</f>
        <v>-122, 37</v>
      </c>
      <c r="U5451" t="str">
        <f>_xlfn.CONCAT(ROUND(Samples!$A5451, 0), ROUND(Samples!$B5451, 0))</f>
        <v>-12237</v>
      </c>
    </row>
    <row r="5452" spans="19:21" x14ac:dyDescent="0.25">
      <c r="S5452" t="str">
        <f>_xlfn.CONCAT(ROUND(Samples!$A5452, 0), ", ", ROUND(Samples!$B5452, 0))</f>
        <v>-122, 38</v>
      </c>
      <c r="U5452" t="str">
        <f>_xlfn.CONCAT(ROUND(Samples!$A5452, 0), ROUND(Samples!$B5452, 0))</f>
        <v>-12238</v>
      </c>
    </row>
    <row r="5453" spans="19:21" x14ac:dyDescent="0.25">
      <c r="S5453" t="str">
        <f>_xlfn.CONCAT(ROUND(Samples!$A5453, 0), ", ", ROUND(Samples!$B5453, 0))</f>
        <v>-122, 38</v>
      </c>
      <c r="U5453" t="str">
        <f>_xlfn.CONCAT(ROUND(Samples!$A5453, 0), ROUND(Samples!$B5453, 0))</f>
        <v>-12238</v>
      </c>
    </row>
    <row r="5454" spans="19:21" x14ac:dyDescent="0.25">
      <c r="S5454" t="str">
        <f>_xlfn.CONCAT(ROUND(Samples!$A5454, 0), ", ", ROUND(Samples!$B5454, 0))</f>
        <v>-122, 37</v>
      </c>
      <c r="U5454" t="str">
        <f>_xlfn.CONCAT(ROUND(Samples!$A5454, 0), ROUND(Samples!$B5454, 0))</f>
        <v>-12237</v>
      </c>
    </row>
    <row r="5455" spans="19:21" x14ac:dyDescent="0.25">
      <c r="S5455" t="str">
        <f>_xlfn.CONCAT(ROUND(Samples!$A5455, 0), ", ", ROUND(Samples!$B5455, 0))</f>
        <v>-122, 37</v>
      </c>
      <c r="U5455" t="str">
        <f>_xlfn.CONCAT(ROUND(Samples!$A5455, 0), ROUND(Samples!$B5455, 0))</f>
        <v>-12237</v>
      </c>
    </row>
    <row r="5456" spans="19:21" x14ac:dyDescent="0.25">
      <c r="S5456" t="str">
        <f>_xlfn.CONCAT(ROUND(Samples!$A5456, 0), ", ", ROUND(Samples!$B5456, 0))</f>
        <v>-122, 38</v>
      </c>
      <c r="U5456" t="str">
        <f>_xlfn.CONCAT(ROUND(Samples!$A5456, 0), ROUND(Samples!$B5456, 0))</f>
        <v>-12238</v>
      </c>
    </row>
    <row r="5457" spans="19:21" x14ac:dyDescent="0.25">
      <c r="S5457" t="str">
        <f>_xlfn.CONCAT(ROUND(Samples!$A5457, 0), ", ", ROUND(Samples!$B5457, 0))</f>
        <v>-122, 38</v>
      </c>
      <c r="U5457" t="str">
        <f>_xlfn.CONCAT(ROUND(Samples!$A5457, 0), ROUND(Samples!$B5457, 0))</f>
        <v>-12238</v>
      </c>
    </row>
    <row r="5458" spans="19:21" x14ac:dyDescent="0.25">
      <c r="S5458" t="str">
        <f>_xlfn.CONCAT(ROUND(Samples!$A5458, 0), ", ", ROUND(Samples!$B5458, 0))</f>
        <v>-122, 38</v>
      </c>
      <c r="U5458" t="str">
        <f>_xlfn.CONCAT(ROUND(Samples!$A5458, 0), ROUND(Samples!$B5458, 0))</f>
        <v>-12238</v>
      </c>
    </row>
    <row r="5459" spans="19:21" x14ac:dyDescent="0.25">
      <c r="S5459" t="str">
        <f>_xlfn.CONCAT(ROUND(Samples!$A5459, 0), ", ", ROUND(Samples!$B5459, 0))</f>
        <v>-122, 38</v>
      </c>
      <c r="U5459" t="str">
        <f>_xlfn.CONCAT(ROUND(Samples!$A5459, 0), ROUND(Samples!$B5459, 0))</f>
        <v>-12238</v>
      </c>
    </row>
    <row r="5460" spans="19:21" x14ac:dyDescent="0.25">
      <c r="S5460" t="str">
        <f>_xlfn.CONCAT(ROUND(Samples!$A5460, 0), ", ", ROUND(Samples!$B5460, 0))</f>
        <v>-122, 38</v>
      </c>
      <c r="U5460" t="str">
        <f>_xlfn.CONCAT(ROUND(Samples!$A5460, 0), ROUND(Samples!$B5460, 0))</f>
        <v>-12238</v>
      </c>
    </row>
    <row r="5461" spans="19:21" x14ac:dyDescent="0.25">
      <c r="S5461" t="str">
        <f>_xlfn.CONCAT(ROUND(Samples!$A5461, 0), ", ", ROUND(Samples!$B5461, 0))</f>
        <v>-122, 38</v>
      </c>
      <c r="U5461" t="str">
        <f>_xlfn.CONCAT(ROUND(Samples!$A5461, 0), ROUND(Samples!$B5461, 0))</f>
        <v>-12238</v>
      </c>
    </row>
    <row r="5462" spans="19:21" x14ac:dyDescent="0.25">
      <c r="S5462" t="str">
        <f>_xlfn.CONCAT(ROUND(Samples!$A5462, 0), ", ", ROUND(Samples!$B5462, 0))</f>
        <v>-122, 38</v>
      </c>
      <c r="U5462" t="str">
        <f>_xlfn.CONCAT(ROUND(Samples!$A5462, 0), ROUND(Samples!$B5462, 0))</f>
        <v>-12238</v>
      </c>
    </row>
    <row r="5463" spans="19:21" x14ac:dyDescent="0.25">
      <c r="S5463" t="str">
        <f>_xlfn.CONCAT(ROUND(Samples!$A5463, 0), ", ", ROUND(Samples!$B5463, 0))</f>
        <v>-122, 38</v>
      </c>
      <c r="U5463" t="str">
        <f>_xlfn.CONCAT(ROUND(Samples!$A5463, 0), ROUND(Samples!$B5463, 0))</f>
        <v>-12238</v>
      </c>
    </row>
    <row r="5464" spans="19:21" x14ac:dyDescent="0.25">
      <c r="S5464" t="str">
        <f>_xlfn.CONCAT(ROUND(Samples!$A5464, 0), ", ", ROUND(Samples!$B5464, 0))</f>
        <v>-122, 38</v>
      </c>
      <c r="U5464" t="str">
        <f>_xlfn.CONCAT(ROUND(Samples!$A5464, 0), ROUND(Samples!$B5464, 0))</f>
        <v>-12238</v>
      </c>
    </row>
    <row r="5465" spans="19:21" x14ac:dyDescent="0.25">
      <c r="S5465" t="str">
        <f>_xlfn.CONCAT(ROUND(Samples!$A5465, 0), ", ", ROUND(Samples!$B5465, 0))</f>
        <v>-122, 38</v>
      </c>
      <c r="U5465" t="str">
        <f>_xlfn.CONCAT(ROUND(Samples!$A5465, 0), ROUND(Samples!$B5465, 0))</f>
        <v>-12238</v>
      </c>
    </row>
    <row r="5466" spans="19:21" x14ac:dyDescent="0.25">
      <c r="S5466" t="str">
        <f>_xlfn.CONCAT(ROUND(Samples!$A5466, 0), ", ", ROUND(Samples!$B5466, 0))</f>
        <v>-122, 38</v>
      </c>
      <c r="U5466" t="str">
        <f>_xlfn.CONCAT(ROUND(Samples!$A5466, 0), ROUND(Samples!$B5466, 0))</f>
        <v>-12238</v>
      </c>
    </row>
    <row r="5467" spans="19:21" x14ac:dyDescent="0.25">
      <c r="S5467" t="str">
        <f>_xlfn.CONCAT(ROUND(Samples!$A5467, 0), ", ", ROUND(Samples!$B5467, 0))</f>
        <v>-122, 38</v>
      </c>
      <c r="U5467" t="str">
        <f>_xlfn.CONCAT(ROUND(Samples!$A5467, 0), ROUND(Samples!$B5467, 0))</f>
        <v>-12238</v>
      </c>
    </row>
    <row r="5468" spans="19:21" x14ac:dyDescent="0.25">
      <c r="S5468" t="str">
        <f>_xlfn.CONCAT(ROUND(Samples!$A5468, 0), ", ", ROUND(Samples!$B5468, 0))</f>
        <v>-122, 38</v>
      </c>
      <c r="U5468" t="str">
        <f>_xlfn.CONCAT(ROUND(Samples!$A5468, 0), ROUND(Samples!$B5468, 0))</f>
        <v>-12238</v>
      </c>
    </row>
    <row r="5469" spans="19:21" x14ac:dyDescent="0.25">
      <c r="S5469" t="str">
        <f>_xlfn.CONCAT(ROUND(Samples!$A5469, 0), ", ", ROUND(Samples!$B5469, 0))</f>
        <v>-122, 38</v>
      </c>
      <c r="U5469" t="str">
        <f>_xlfn.CONCAT(ROUND(Samples!$A5469, 0), ROUND(Samples!$B5469, 0))</f>
        <v>-12238</v>
      </c>
    </row>
    <row r="5470" spans="19:21" x14ac:dyDescent="0.25">
      <c r="S5470" t="str">
        <f>_xlfn.CONCAT(ROUND(Samples!$A5470, 0), ", ", ROUND(Samples!$B5470, 0))</f>
        <v>-122, 38</v>
      </c>
      <c r="U5470" t="str">
        <f>_xlfn.CONCAT(ROUND(Samples!$A5470, 0), ROUND(Samples!$B5470, 0))</f>
        <v>-12238</v>
      </c>
    </row>
    <row r="5471" spans="19:21" x14ac:dyDescent="0.25">
      <c r="S5471" t="str">
        <f>_xlfn.CONCAT(ROUND(Samples!$A5471, 0), ", ", ROUND(Samples!$B5471, 0))</f>
        <v>-122, 38</v>
      </c>
      <c r="U5471" t="str">
        <f>_xlfn.CONCAT(ROUND(Samples!$A5471, 0), ROUND(Samples!$B5471, 0))</f>
        <v>-12238</v>
      </c>
    </row>
    <row r="5472" spans="19:21" x14ac:dyDescent="0.25">
      <c r="S5472" t="str">
        <f>_xlfn.CONCAT(ROUND(Samples!$A5472, 0), ", ", ROUND(Samples!$B5472, 0))</f>
        <v>-122, 38</v>
      </c>
      <c r="U5472" t="str">
        <f>_xlfn.CONCAT(ROUND(Samples!$A5472, 0), ROUND(Samples!$B5472, 0))</f>
        <v>-12238</v>
      </c>
    </row>
    <row r="5473" spans="19:21" x14ac:dyDescent="0.25">
      <c r="S5473" t="str">
        <f>_xlfn.CONCAT(ROUND(Samples!$A5473, 0), ", ", ROUND(Samples!$B5473, 0))</f>
        <v>-122, 38</v>
      </c>
      <c r="U5473" t="str">
        <f>_xlfn.CONCAT(ROUND(Samples!$A5473, 0), ROUND(Samples!$B5473, 0))</f>
        <v>-12238</v>
      </c>
    </row>
    <row r="5474" spans="19:21" x14ac:dyDescent="0.25">
      <c r="S5474" t="str">
        <f>_xlfn.CONCAT(ROUND(Samples!$A5474, 0), ", ", ROUND(Samples!$B5474, 0))</f>
        <v>-122, 38</v>
      </c>
      <c r="U5474" t="str">
        <f>_xlfn.CONCAT(ROUND(Samples!$A5474, 0), ROUND(Samples!$B5474, 0))</f>
        <v>-12238</v>
      </c>
    </row>
    <row r="5475" spans="19:21" x14ac:dyDescent="0.25">
      <c r="S5475" t="str">
        <f>_xlfn.CONCAT(ROUND(Samples!$A5475, 0), ", ", ROUND(Samples!$B5475, 0))</f>
        <v>-122, 37</v>
      </c>
      <c r="U5475" t="str">
        <f>_xlfn.CONCAT(ROUND(Samples!$A5475, 0), ROUND(Samples!$B5475, 0))</f>
        <v>-12237</v>
      </c>
    </row>
    <row r="5476" spans="19:21" x14ac:dyDescent="0.25">
      <c r="S5476" t="str">
        <f>_xlfn.CONCAT(ROUND(Samples!$A5476, 0), ", ", ROUND(Samples!$B5476, 0))</f>
        <v>-122, 37</v>
      </c>
      <c r="U5476" t="str">
        <f>_xlfn.CONCAT(ROUND(Samples!$A5476, 0), ROUND(Samples!$B5476, 0))</f>
        <v>-12237</v>
      </c>
    </row>
    <row r="5477" spans="19:21" x14ac:dyDescent="0.25">
      <c r="S5477" t="str">
        <f>_xlfn.CONCAT(ROUND(Samples!$A5477, 0), ", ", ROUND(Samples!$B5477, 0))</f>
        <v>-122, 38</v>
      </c>
      <c r="U5477" t="str">
        <f>_xlfn.CONCAT(ROUND(Samples!$A5477, 0), ROUND(Samples!$B5477, 0))</f>
        <v>-12238</v>
      </c>
    </row>
    <row r="5478" spans="19:21" x14ac:dyDescent="0.25">
      <c r="S5478" t="str">
        <f>_xlfn.CONCAT(ROUND(Samples!$A5478, 0), ", ", ROUND(Samples!$B5478, 0))</f>
        <v>-122, 37</v>
      </c>
      <c r="U5478" t="str">
        <f>_xlfn.CONCAT(ROUND(Samples!$A5478, 0), ROUND(Samples!$B5478, 0))</f>
        <v>-12237</v>
      </c>
    </row>
    <row r="5479" spans="19:21" x14ac:dyDescent="0.25">
      <c r="S5479" t="str">
        <f>_xlfn.CONCAT(ROUND(Samples!$A5479, 0), ", ", ROUND(Samples!$B5479, 0))</f>
        <v>-122, 37</v>
      </c>
      <c r="U5479" t="str">
        <f>_xlfn.CONCAT(ROUND(Samples!$A5479, 0), ROUND(Samples!$B5479, 0))</f>
        <v>-12237</v>
      </c>
    </row>
    <row r="5480" spans="19:21" x14ac:dyDescent="0.25">
      <c r="S5480" t="str">
        <f>_xlfn.CONCAT(ROUND(Samples!$A5480, 0), ", ", ROUND(Samples!$B5480, 0))</f>
        <v>-122, 37</v>
      </c>
      <c r="U5480" t="str">
        <f>_xlfn.CONCAT(ROUND(Samples!$A5480, 0), ROUND(Samples!$B5480, 0))</f>
        <v>-12237</v>
      </c>
    </row>
    <row r="5481" spans="19:21" x14ac:dyDescent="0.25">
      <c r="S5481" t="str">
        <f>_xlfn.CONCAT(ROUND(Samples!$A5481, 0), ", ", ROUND(Samples!$B5481, 0))</f>
        <v>-122, 37</v>
      </c>
      <c r="U5481" t="str">
        <f>_xlfn.CONCAT(ROUND(Samples!$A5481, 0), ROUND(Samples!$B5481, 0))</f>
        <v>-12237</v>
      </c>
    </row>
    <row r="5482" spans="19:21" x14ac:dyDescent="0.25">
      <c r="S5482" t="str">
        <f>_xlfn.CONCAT(ROUND(Samples!$A5482, 0), ", ", ROUND(Samples!$B5482, 0))</f>
        <v>-122, 38</v>
      </c>
      <c r="U5482" t="str">
        <f>_xlfn.CONCAT(ROUND(Samples!$A5482, 0), ROUND(Samples!$B5482, 0))</f>
        <v>-12238</v>
      </c>
    </row>
    <row r="5483" spans="19:21" x14ac:dyDescent="0.25">
      <c r="S5483" t="str">
        <f>_xlfn.CONCAT(ROUND(Samples!$A5483, 0), ", ", ROUND(Samples!$B5483, 0))</f>
        <v>-122, 38</v>
      </c>
      <c r="U5483" t="str">
        <f>_xlfn.CONCAT(ROUND(Samples!$A5483, 0), ROUND(Samples!$B5483, 0))</f>
        <v>-12238</v>
      </c>
    </row>
    <row r="5484" spans="19:21" x14ac:dyDescent="0.25">
      <c r="S5484" t="str">
        <f>_xlfn.CONCAT(ROUND(Samples!$A5484, 0), ", ", ROUND(Samples!$B5484, 0))</f>
        <v>-122, 38</v>
      </c>
      <c r="U5484" t="str">
        <f>_xlfn.CONCAT(ROUND(Samples!$A5484, 0), ROUND(Samples!$B5484, 0))</f>
        <v>-12238</v>
      </c>
    </row>
    <row r="5485" spans="19:21" x14ac:dyDescent="0.25">
      <c r="S5485" t="str">
        <f>_xlfn.CONCAT(ROUND(Samples!$A5485, 0), ", ", ROUND(Samples!$B5485, 0))</f>
        <v>-122, 37</v>
      </c>
      <c r="U5485" t="str">
        <f>_xlfn.CONCAT(ROUND(Samples!$A5485, 0), ROUND(Samples!$B5485, 0))</f>
        <v>-12237</v>
      </c>
    </row>
    <row r="5486" spans="19:21" x14ac:dyDescent="0.25">
      <c r="S5486" t="str">
        <f>_xlfn.CONCAT(ROUND(Samples!$A5486, 0), ", ", ROUND(Samples!$B5486, 0))</f>
        <v>-122, 38</v>
      </c>
      <c r="U5486" t="str">
        <f>_xlfn.CONCAT(ROUND(Samples!$A5486, 0), ROUND(Samples!$B5486, 0))</f>
        <v>-12238</v>
      </c>
    </row>
    <row r="5487" spans="19:21" x14ac:dyDescent="0.25">
      <c r="S5487" t="str">
        <f>_xlfn.CONCAT(ROUND(Samples!$A5487, 0), ", ", ROUND(Samples!$B5487, 0))</f>
        <v>-122, 38</v>
      </c>
      <c r="U5487" t="str">
        <f>_xlfn.CONCAT(ROUND(Samples!$A5487, 0), ROUND(Samples!$B5487, 0))</f>
        <v>-12238</v>
      </c>
    </row>
    <row r="5488" spans="19:21" x14ac:dyDescent="0.25">
      <c r="S5488" t="str">
        <f>_xlfn.CONCAT(ROUND(Samples!$A5488, 0), ", ", ROUND(Samples!$B5488, 0))</f>
        <v>-122, 38</v>
      </c>
      <c r="U5488" t="str">
        <f>_xlfn.CONCAT(ROUND(Samples!$A5488, 0), ROUND(Samples!$B5488, 0))</f>
        <v>-12238</v>
      </c>
    </row>
    <row r="5489" spans="19:21" x14ac:dyDescent="0.25">
      <c r="S5489" t="str">
        <f>_xlfn.CONCAT(ROUND(Samples!$A5489, 0), ", ", ROUND(Samples!$B5489, 0))</f>
        <v>-122, 37</v>
      </c>
      <c r="U5489" t="str">
        <f>_xlfn.CONCAT(ROUND(Samples!$A5489, 0), ROUND(Samples!$B5489, 0))</f>
        <v>-12237</v>
      </c>
    </row>
    <row r="5490" spans="19:21" x14ac:dyDescent="0.25">
      <c r="S5490" t="str">
        <f>_xlfn.CONCAT(ROUND(Samples!$A5490, 0), ", ", ROUND(Samples!$B5490, 0))</f>
        <v>-122, 37</v>
      </c>
      <c r="U5490" t="str">
        <f>_xlfn.CONCAT(ROUND(Samples!$A5490, 0), ROUND(Samples!$B5490, 0))</f>
        <v>-12237</v>
      </c>
    </row>
    <row r="5491" spans="19:21" x14ac:dyDescent="0.25">
      <c r="S5491" t="str">
        <f>_xlfn.CONCAT(ROUND(Samples!$A5491, 0), ", ", ROUND(Samples!$B5491, 0))</f>
        <v>-122, 38</v>
      </c>
      <c r="U5491" t="str">
        <f>_xlfn.CONCAT(ROUND(Samples!$A5491, 0), ROUND(Samples!$B5491, 0))</f>
        <v>-12238</v>
      </c>
    </row>
    <row r="5492" spans="19:21" x14ac:dyDescent="0.25">
      <c r="S5492" t="str">
        <f>_xlfn.CONCAT(ROUND(Samples!$A5492, 0), ", ", ROUND(Samples!$B5492, 0))</f>
        <v>-122, 38</v>
      </c>
      <c r="U5492" t="str">
        <f>_xlfn.CONCAT(ROUND(Samples!$A5492, 0), ROUND(Samples!$B5492, 0))</f>
        <v>-12238</v>
      </c>
    </row>
    <row r="5493" spans="19:21" x14ac:dyDescent="0.25">
      <c r="S5493" t="str">
        <f>_xlfn.CONCAT(ROUND(Samples!$A5493, 0), ", ", ROUND(Samples!$B5493, 0))</f>
        <v>-122, 37</v>
      </c>
      <c r="U5493" t="str">
        <f>_xlfn.CONCAT(ROUND(Samples!$A5493, 0), ROUND(Samples!$B5493, 0))</f>
        <v>-12237</v>
      </c>
    </row>
    <row r="5494" spans="19:21" x14ac:dyDescent="0.25">
      <c r="S5494" t="str">
        <f>_xlfn.CONCAT(ROUND(Samples!$A5494, 0), ", ", ROUND(Samples!$B5494, 0))</f>
        <v>-122, 37</v>
      </c>
      <c r="U5494" t="str">
        <f>_xlfn.CONCAT(ROUND(Samples!$A5494, 0), ROUND(Samples!$B5494, 0))</f>
        <v>-12237</v>
      </c>
    </row>
    <row r="5495" spans="19:21" x14ac:dyDescent="0.25">
      <c r="S5495" t="str">
        <f>_xlfn.CONCAT(ROUND(Samples!$A5495, 0), ", ", ROUND(Samples!$B5495, 0))</f>
        <v>-123, 38</v>
      </c>
      <c r="U5495" t="str">
        <f>_xlfn.CONCAT(ROUND(Samples!$A5495, 0), ROUND(Samples!$B5495, 0))</f>
        <v>-12338</v>
      </c>
    </row>
    <row r="5496" spans="19:21" x14ac:dyDescent="0.25">
      <c r="S5496" t="str">
        <f>_xlfn.CONCAT(ROUND(Samples!$A5496, 0), ", ", ROUND(Samples!$B5496, 0))</f>
        <v>-122, 38</v>
      </c>
      <c r="U5496" t="str">
        <f>_xlfn.CONCAT(ROUND(Samples!$A5496, 0), ROUND(Samples!$B5496, 0))</f>
        <v>-12238</v>
      </c>
    </row>
    <row r="5497" spans="19:21" x14ac:dyDescent="0.25">
      <c r="S5497" t="str">
        <f>_xlfn.CONCAT(ROUND(Samples!$A5497, 0), ", ", ROUND(Samples!$B5497, 0))</f>
        <v>-122, 38</v>
      </c>
      <c r="U5497" t="str">
        <f>_xlfn.CONCAT(ROUND(Samples!$A5497, 0), ROUND(Samples!$B5497, 0))</f>
        <v>-12238</v>
      </c>
    </row>
    <row r="5498" spans="19:21" x14ac:dyDescent="0.25">
      <c r="S5498" t="str">
        <f>_xlfn.CONCAT(ROUND(Samples!$A5498, 0), ", ", ROUND(Samples!$B5498, 0))</f>
        <v>-122, 38</v>
      </c>
      <c r="U5498" t="str">
        <f>_xlfn.CONCAT(ROUND(Samples!$A5498, 0), ROUND(Samples!$B5498, 0))</f>
        <v>-12238</v>
      </c>
    </row>
    <row r="5499" spans="19:21" x14ac:dyDescent="0.25">
      <c r="S5499" t="str">
        <f>_xlfn.CONCAT(ROUND(Samples!$A5499, 0), ", ", ROUND(Samples!$B5499, 0))</f>
        <v>-122, 38</v>
      </c>
      <c r="U5499" t="str">
        <f>_xlfn.CONCAT(ROUND(Samples!$A5499, 0), ROUND(Samples!$B5499, 0))</f>
        <v>-12238</v>
      </c>
    </row>
    <row r="5500" spans="19:21" x14ac:dyDescent="0.25">
      <c r="S5500" t="str">
        <f>_xlfn.CONCAT(ROUND(Samples!$A5500, 0), ", ", ROUND(Samples!$B5500, 0))</f>
        <v>-122, 37</v>
      </c>
      <c r="U5500" t="str">
        <f>_xlfn.CONCAT(ROUND(Samples!$A5500, 0), ROUND(Samples!$B5500, 0))</f>
        <v>-12237</v>
      </c>
    </row>
    <row r="5501" spans="19:21" x14ac:dyDescent="0.25">
      <c r="S5501" t="str">
        <f>_xlfn.CONCAT(ROUND(Samples!$A5501, 0), ", ", ROUND(Samples!$B5501, 0))</f>
        <v>-122, 37</v>
      </c>
      <c r="U5501" t="str">
        <f>_xlfn.CONCAT(ROUND(Samples!$A5501, 0), ROUND(Samples!$B5501, 0))</f>
        <v>-12237</v>
      </c>
    </row>
    <row r="5502" spans="19:21" x14ac:dyDescent="0.25">
      <c r="S5502" t="str">
        <f>_xlfn.CONCAT(ROUND(Samples!$A5502, 0), ", ", ROUND(Samples!$B5502, 0))</f>
        <v>-122, 38</v>
      </c>
      <c r="U5502" t="str">
        <f>_xlfn.CONCAT(ROUND(Samples!$A5502, 0), ROUND(Samples!$B5502, 0))</f>
        <v>-12238</v>
      </c>
    </row>
    <row r="5503" spans="19:21" x14ac:dyDescent="0.25">
      <c r="S5503" t="str">
        <f>_xlfn.CONCAT(ROUND(Samples!$A5503, 0), ", ", ROUND(Samples!$B5503, 0))</f>
        <v>-122, 38</v>
      </c>
      <c r="U5503" t="str">
        <f>_xlfn.CONCAT(ROUND(Samples!$A5503, 0), ROUND(Samples!$B5503, 0))</f>
        <v>-12238</v>
      </c>
    </row>
    <row r="5504" spans="19:21" x14ac:dyDescent="0.25">
      <c r="S5504" t="str">
        <f>_xlfn.CONCAT(ROUND(Samples!$A5504, 0), ", ", ROUND(Samples!$B5504, 0))</f>
        <v>-122, 38</v>
      </c>
      <c r="U5504" t="str">
        <f>_xlfn.CONCAT(ROUND(Samples!$A5504, 0), ROUND(Samples!$B5504, 0))</f>
        <v>-12238</v>
      </c>
    </row>
    <row r="5505" spans="19:21" x14ac:dyDescent="0.25">
      <c r="S5505" t="str">
        <f>_xlfn.CONCAT(ROUND(Samples!$A5505, 0), ", ", ROUND(Samples!$B5505, 0))</f>
        <v>-122, 38</v>
      </c>
      <c r="U5505" t="str">
        <f>_xlfn.CONCAT(ROUND(Samples!$A5505, 0), ROUND(Samples!$B5505, 0))</f>
        <v>-12238</v>
      </c>
    </row>
    <row r="5506" spans="19:21" x14ac:dyDescent="0.25">
      <c r="S5506" t="str">
        <f>_xlfn.CONCAT(ROUND(Samples!$A5506, 0), ", ", ROUND(Samples!$B5506, 0))</f>
        <v>-122, 38</v>
      </c>
      <c r="U5506" t="str">
        <f>_xlfn.CONCAT(ROUND(Samples!$A5506, 0), ROUND(Samples!$B5506, 0))</f>
        <v>-12238</v>
      </c>
    </row>
    <row r="5507" spans="19:21" x14ac:dyDescent="0.25">
      <c r="S5507" t="str">
        <f>_xlfn.CONCAT(ROUND(Samples!$A5507, 0), ", ", ROUND(Samples!$B5507, 0))</f>
        <v>-122, 38</v>
      </c>
      <c r="U5507" t="str">
        <f>_xlfn.CONCAT(ROUND(Samples!$A5507, 0), ROUND(Samples!$B5507, 0))</f>
        <v>-12238</v>
      </c>
    </row>
    <row r="5508" spans="19:21" x14ac:dyDescent="0.25">
      <c r="S5508" t="str">
        <f>_xlfn.CONCAT(ROUND(Samples!$A5508, 0), ", ", ROUND(Samples!$B5508, 0))</f>
        <v>-122, 38</v>
      </c>
      <c r="U5508" t="str">
        <f>_xlfn.CONCAT(ROUND(Samples!$A5508, 0), ROUND(Samples!$B5508, 0))</f>
        <v>-12238</v>
      </c>
    </row>
    <row r="5509" spans="19:21" x14ac:dyDescent="0.25">
      <c r="S5509" t="str">
        <f>_xlfn.CONCAT(ROUND(Samples!$A5509, 0), ", ", ROUND(Samples!$B5509, 0))</f>
        <v>-122, 38</v>
      </c>
      <c r="U5509" t="str">
        <f>_xlfn.CONCAT(ROUND(Samples!$A5509, 0), ROUND(Samples!$B5509, 0))</f>
        <v>-12238</v>
      </c>
    </row>
    <row r="5510" spans="19:21" x14ac:dyDescent="0.25">
      <c r="S5510" t="str">
        <f>_xlfn.CONCAT(ROUND(Samples!$A5510, 0), ", ", ROUND(Samples!$B5510, 0))</f>
        <v>-122, 38</v>
      </c>
      <c r="U5510" t="str">
        <f>_xlfn.CONCAT(ROUND(Samples!$A5510, 0), ROUND(Samples!$B5510, 0))</f>
        <v>-12238</v>
      </c>
    </row>
    <row r="5511" spans="19:21" x14ac:dyDescent="0.25">
      <c r="S5511" t="str">
        <f>_xlfn.CONCAT(ROUND(Samples!$A5511, 0), ", ", ROUND(Samples!$B5511, 0))</f>
        <v>-122, 37</v>
      </c>
      <c r="U5511" t="str">
        <f>_xlfn.CONCAT(ROUND(Samples!$A5511, 0), ROUND(Samples!$B5511, 0))</f>
        <v>-12237</v>
      </c>
    </row>
    <row r="5512" spans="19:21" x14ac:dyDescent="0.25">
      <c r="S5512" t="str">
        <f>_xlfn.CONCAT(ROUND(Samples!$A5512, 0), ", ", ROUND(Samples!$B5512, 0))</f>
        <v>-122, 38</v>
      </c>
      <c r="U5512" t="str">
        <f>_xlfn.CONCAT(ROUND(Samples!$A5512, 0), ROUND(Samples!$B5512, 0))</f>
        <v>-12238</v>
      </c>
    </row>
    <row r="5513" spans="19:21" x14ac:dyDescent="0.25">
      <c r="S5513" t="str">
        <f>_xlfn.CONCAT(ROUND(Samples!$A5513, 0), ", ", ROUND(Samples!$B5513, 0))</f>
        <v>-122, 37</v>
      </c>
      <c r="U5513" t="str">
        <f>_xlfn.CONCAT(ROUND(Samples!$A5513, 0), ROUND(Samples!$B5513, 0))</f>
        <v>-12237</v>
      </c>
    </row>
    <row r="5514" spans="19:21" x14ac:dyDescent="0.25">
      <c r="S5514" t="str">
        <f>_xlfn.CONCAT(ROUND(Samples!$A5514, 0), ", ", ROUND(Samples!$B5514, 0))</f>
        <v>-122, 38</v>
      </c>
      <c r="U5514" t="str">
        <f>_xlfn.CONCAT(ROUND(Samples!$A5514, 0), ROUND(Samples!$B5514, 0))</f>
        <v>-12238</v>
      </c>
    </row>
    <row r="5515" spans="19:21" x14ac:dyDescent="0.25">
      <c r="S5515" t="str">
        <f>_xlfn.CONCAT(ROUND(Samples!$A5515, 0), ", ", ROUND(Samples!$B5515, 0))</f>
        <v>-122, 38</v>
      </c>
      <c r="U5515" t="str">
        <f>_xlfn.CONCAT(ROUND(Samples!$A5515, 0), ROUND(Samples!$B5515, 0))</f>
        <v>-12238</v>
      </c>
    </row>
    <row r="5516" spans="19:21" x14ac:dyDescent="0.25">
      <c r="S5516" t="str">
        <f>_xlfn.CONCAT(ROUND(Samples!$A5516, 0), ", ", ROUND(Samples!$B5516, 0))</f>
        <v>-122, 38</v>
      </c>
      <c r="U5516" t="str">
        <f>_xlfn.CONCAT(ROUND(Samples!$A5516, 0), ROUND(Samples!$B5516, 0))</f>
        <v>-12238</v>
      </c>
    </row>
    <row r="5517" spans="19:21" x14ac:dyDescent="0.25">
      <c r="S5517" t="str">
        <f>_xlfn.CONCAT(ROUND(Samples!$A5517, 0), ", ", ROUND(Samples!$B5517, 0))</f>
        <v>-122, 37</v>
      </c>
      <c r="U5517" t="str">
        <f>_xlfn.CONCAT(ROUND(Samples!$A5517, 0), ROUND(Samples!$B5517, 0))</f>
        <v>-12237</v>
      </c>
    </row>
    <row r="5518" spans="19:21" x14ac:dyDescent="0.25">
      <c r="S5518" t="str">
        <f>_xlfn.CONCAT(ROUND(Samples!$A5518, 0), ", ", ROUND(Samples!$B5518, 0))</f>
        <v>-122, 37</v>
      </c>
      <c r="U5518" t="str">
        <f>_xlfn.CONCAT(ROUND(Samples!$A5518, 0), ROUND(Samples!$B5518, 0))</f>
        <v>-12237</v>
      </c>
    </row>
    <row r="5519" spans="19:21" x14ac:dyDescent="0.25">
      <c r="S5519" t="str">
        <f>_xlfn.CONCAT(ROUND(Samples!$A5519, 0), ", ", ROUND(Samples!$B5519, 0))</f>
        <v>-122, 37</v>
      </c>
      <c r="U5519" t="str">
        <f>_xlfn.CONCAT(ROUND(Samples!$A5519, 0), ROUND(Samples!$B5519, 0))</f>
        <v>-12237</v>
      </c>
    </row>
    <row r="5520" spans="19:21" x14ac:dyDescent="0.25">
      <c r="S5520" t="str">
        <f>_xlfn.CONCAT(ROUND(Samples!$A5520, 0), ", ", ROUND(Samples!$B5520, 0))</f>
        <v>-122, 37</v>
      </c>
      <c r="U5520" t="str">
        <f>_xlfn.CONCAT(ROUND(Samples!$A5520, 0), ROUND(Samples!$B5520, 0))</f>
        <v>-12237</v>
      </c>
    </row>
    <row r="5521" spans="19:21" x14ac:dyDescent="0.25">
      <c r="S5521" t="str">
        <f>_xlfn.CONCAT(ROUND(Samples!$A5521, 0), ", ", ROUND(Samples!$B5521, 0))</f>
        <v>-122, 37</v>
      </c>
      <c r="U5521" t="str">
        <f>_xlfn.CONCAT(ROUND(Samples!$A5521, 0), ROUND(Samples!$B5521, 0))</f>
        <v>-12237</v>
      </c>
    </row>
    <row r="5522" spans="19:21" x14ac:dyDescent="0.25">
      <c r="S5522" t="str">
        <f>_xlfn.CONCAT(ROUND(Samples!$A5522, 0), ", ", ROUND(Samples!$B5522, 0))</f>
        <v>-122, 37</v>
      </c>
      <c r="U5522" t="str">
        <f>_xlfn.CONCAT(ROUND(Samples!$A5522, 0), ROUND(Samples!$B5522, 0))</f>
        <v>-12237</v>
      </c>
    </row>
    <row r="5523" spans="19:21" x14ac:dyDescent="0.25">
      <c r="S5523" t="str">
        <f>_xlfn.CONCAT(ROUND(Samples!$A5523, 0), ", ", ROUND(Samples!$B5523, 0))</f>
        <v>-122, 37</v>
      </c>
      <c r="U5523" t="str">
        <f>_xlfn.CONCAT(ROUND(Samples!$A5523, 0), ROUND(Samples!$B5523, 0))</f>
        <v>-12237</v>
      </c>
    </row>
    <row r="5524" spans="19:21" x14ac:dyDescent="0.25">
      <c r="S5524" t="str">
        <f>_xlfn.CONCAT(ROUND(Samples!$A5524, 0), ", ", ROUND(Samples!$B5524, 0))</f>
        <v>-122, 37</v>
      </c>
      <c r="U5524" t="str">
        <f>_xlfn.CONCAT(ROUND(Samples!$A5524, 0), ROUND(Samples!$B5524, 0))</f>
        <v>-12237</v>
      </c>
    </row>
    <row r="5525" spans="19:21" x14ac:dyDescent="0.25">
      <c r="S5525" t="str">
        <f>_xlfn.CONCAT(ROUND(Samples!$A5525, 0), ", ", ROUND(Samples!$B5525, 0))</f>
        <v>-122, 38</v>
      </c>
      <c r="U5525" t="str">
        <f>_xlfn.CONCAT(ROUND(Samples!$A5525, 0), ROUND(Samples!$B5525, 0))</f>
        <v>-12238</v>
      </c>
    </row>
    <row r="5526" spans="19:21" x14ac:dyDescent="0.25">
      <c r="S5526" t="str">
        <f>_xlfn.CONCAT(ROUND(Samples!$A5526, 0), ", ", ROUND(Samples!$B5526, 0))</f>
        <v>-122, 38</v>
      </c>
      <c r="U5526" t="str">
        <f>_xlfn.CONCAT(ROUND(Samples!$A5526, 0), ROUND(Samples!$B5526, 0))</f>
        <v>-12238</v>
      </c>
    </row>
    <row r="5527" spans="19:21" x14ac:dyDescent="0.25">
      <c r="S5527" t="str">
        <f>_xlfn.CONCAT(ROUND(Samples!$A5527, 0), ", ", ROUND(Samples!$B5527, 0))</f>
        <v>-122, 38</v>
      </c>
      <c r="U5527" t="str">
        <f>_xlfn.CONCAT(ROUND(Samples!$A5527, 0), ROUND(Samples!$B5527, 0))</f>
        <v>-12238</v>
      </c>
    </row>
    <row r="5528" spans="19:21" x14ac:dyDescent="0.25">
      <c r="S5528" t="str">
        <f>_xlfn.CONCAT(ROUND(Samples!$A5528, 0), ", ", ROUND(Samples!$B5528, 0))</f>
        <v>-122, 38</v>
      </c>
      <c r="U5528" t="str">
        <f>_xlfn.CONCAT(ROUND(Samples!$A5528, 0), ROUND(Samples!$B5528, 0))</f>
        <v>-12238</v>
      </c>
    </row>
    <row r="5529" spans="19:21" x14ac:dyDescent="0.25">
      <c r="S5529" t="str">
        <f>_xlfn.CONCAT(ROUND(Samples!$A5529, 0), ", ", ROUND(Samples!$B5529, 0))</f>
        <v>-123, 38</v>
      </c>
      <c r="U5529" t="str">
        <f>_xlfn.CONCAT(ROUND(Samples!$A5529, 0), ROUND(Samples!$B5529, 0))</f>
        <v>-12338</v>
      </c>
    </row>
    <row r="5530" spans="19:21" x14ac:dyDescent="0.25">
      <c r="S5530" t="str">
        <f>_xlfn.CONCAT(ROUND(Samples!$A5530, 0), ", ", ROUND(Samples!$B5530, 0))</f>
        <v>-123, 38</v>
      </c>
      <c r="U5530" t="str">
        <f>_xlfn.CONCAT(ROUND(Samples!$A5530, 0), ROUND(Samples!$B5530, 0))</f>
        <v>-12338</v>
      </c>
    </row>
    <row r="5531" spans="19:21" x14ac:dyDescent="0.25">
      <c r="S5531" t="str">
        <f>_xlfn.CONCAT(ROUND(Samples!$A5531, 0), ", ", ROUND(Samples!$B5531, 0))</f>
        <v>-123, 38</v>
      </c>
      <c r="U5531" t="str">
        <f>_xlfn.CONCAT(ROUND(Samples!$A5531, 0), ROUND(Samples!$B5531, 0))</f>
        <v>-12338</v>
      </c>
    </row>
    <row r="5532" spans="19:21" x14ac:dyDescent="0.25">
      <c r="S5532" t="str">
        <f>_xlfn.CONCAT(ROUND(Samples!$A5532, 0), ", ", ROUND(Samples!$B5532, 0))</f>
        <v>-122, 38</v>
      </c>
      <c r="U5532" t="str">
        <f>_xlfn.CONCAT(ROUND(Samples!$A5532, 0), ROUND(Samples!$B5532, 0))</f>
        <v>-12238</v>
      </c>
    </row>
    <row r="5533" spans="19:21" x14ac:dyDescent="0.25">
      <c r="S5533" t="str">
        <f>_xlfn.CONCAT(ROUND(Samples!$A5533, 0), ", ", ROUND(Samples!$B5533, 0))</f>
        <v>-122, 38</v>
      </c>
      <c r="U5533" t="str">
        <f>_xlfn.CONCAT(ROUND(Samples!$A5533, 0), ROUND(Samples!$B5533, 0))</f>
        <v>-12238</v>
      </c>
    </row>
    <row r="5534" spans="19:21" x14ac:dyDescent="0.25">
      <c r="S5534" t="str">
        <f>_xlfn.CONCAT(ROUND(Samples!$A5534, 0), ", ", ROUND(Samples!$B5534, 0))</f>
        <v>-122, 38</v>
      </c>
      <c r="U5534" t="str">
        <f>_xlfn.CONCAT(ROUND(Samples!$A5534, 0), ROUND(Samples!$B5534, 0))</f>
        <v>-12238</v>
      </c>
    </row>
    <row r="5535" spans="19:21" x14ac:dyDescent="0.25">
      <c r="S5535" t="str">
        <f>_xlfn.CONCAT(ROUND(Samples!$A5535, 0), ", ", ROUND(Samples!$B5535, 0))</f>
        <v>-123, 38</v>
      </c>
      <c r="U5535" t="str">
        <f>_xlfn.CONCAT(ROUND(Samples!$A5535, 0), ROUND(Samples!$B5535, 0))</f>
        <v>-12338</v>
      </c>
    </row>
    <row r="5536" spans="19:21" x14ac:dyDescent="0.25">
      <c r="S5536" t="str">
        <f>_xlfn.CONCAT(ROUND(Samples!$A5536, 0), ", ", ROUND(Samples!$B5536, 0))</f>
        <v>-123, 38</v>
      </c>
      <c r="U5536" t="str">
        <f>_xlfn.CONCAT(ROUND(Samples!$A5536, 0), ROUND(Samples!$B5536, 0))</f>
        <v>-12338</v>
      </c>
    </row>
    <row r="5537" spans="19:21" x14ac:dyDescent="0.25">
      <c r="S5537" t="str">
        <f>_xlfn.CONCAT(ROUND(Samples!$A5537, 0), ", ", ROUND(Samples!$B5537, 0))</f>
        <v>-122, 38</v>
      </c>
      <c r="U5537" t="str">
        <f>_xlfn.CONCAT(ROUND(Samples!$A5537, 0), ROUND(Samples!$B5537, 0))</f>
        <v>-12238</v>
      </c>
    </row>
    <row r="5538" spans="19:21" x14ac:dyDescent="0.25">
      <c r="S5538" t="str">
        <f>_xlfn.CONCAT(ROUND(Samples!$A5538, 0), ", ", ROUND(Samples!$B5538, 0))</f>
        <v>-122, 38</v>
      </c>
      <c r="U5538" t="str">
        <f>_xlfn.CONCAT(ROUND(Samples!$A5538, 0), ROUND(Samples!$B5538, 0))</f>
        <v>-12238</v>
      </c>
    </row>
    <row r="5539" spans="19:21" x14ac:dyDescent="0.25">
      <c r="S5539" t="str">
        <f>_xlfn.CONCAT(ROUND(Samples!$A5539, 0), ", ", ROUND(Samples!$B5539, 0))</f>
        <v>-122, 38</v>
      </c>
      <c r="U5539" t="str">
        <f>_xlfn.CONCAT(ROUND(Samples!$A5539, 0), ROUND(Samples!$B5539, 0))</f>
        <v>-12238</v>
      </c>
    </row>
    <row r="5540" spans="19:21" x14ac:dyDescent="0.25">
      <c r="S5540" t="str">
        <f>_xlfn.CONCAT(ROUND(Samples!$A5540, 0), ", ", ROUND(Samples!$B5540, 0))</f>
        <v>-122, 38</v>
      </c>
      <c r="U5540" t="str">
        <f>_xlfn.CONCAT(ROUND(Samples!$A5540, 0), ROUND(Samples!$B5540, 0))</f>
        <v>-12238</v>
      </c>
    </row>
    <row r="5541" spans="19:21" x14ac:dyDescent="0.25">
      <c r="S5541" t="str">
        <f>_xlfn.CONCAT(ROUND(Samples!$A5541, 0), ", ", ROUND(Samples!$B5541, 0))</f>
        <v>-122, 37</v>
      </c>
      <c r="U5541" t="str">
        <f>_xlfn.CONCAT(ROUND(Samples!$A5541, 0), ROUND(Samples!$B5541, 0))</f>
        <v>-12237</v>
      </c>
    </row>
    <row r="5542" spans="19:21" x14ac:dyDescent="0.25">
      <c r="S5542" t="str">
        <f>_xlfn.CONCAT(ROUND(Samples!$A5542, 0), ", ", ROUND(Samples!$B5542, 0))</f>
        <v>-122, 37</v>
      </c>
      <c r="U5542" t="str">
        <f>_xlfn.CONCAT(ROUND(Samples!$A5542, 0), ROUND(Samples!$B5542, 0))</f>
        <v>-12237</v>
      </c>
    </row>
    <row r="5543" spans="19:21" x14ac:dyDescent="0.25">
      <c r="S5543" t="str">
        <f>_xlfn.CONCAT(ROUND(Samples!$A5543, 0), ", ", ROUND(Samples!$B5543, 0))</f>
        <v>-122, 38</v>
      </c>
      <c r="U5543" t="str">
        <f>_xlfn.CONCAT(ROUND(Samples!$A5543, 0), ROUND(Samples!$B5543, 0))</f>
        <v>-12238</v>
      </c>
    </row>
    <row r="5544" spans="19:21" x14ac:dyDescent="0.25">
      <c r="S5544" t="str">
        <f>_xlfn.CONCAT(ROUND(Samples!$A5544, 0), ", ", ROUND(Samples!$B5544, 0))</f>
        <v>-122, 38</v>
      </c>
      <c r="U5544" t="str">
        <f>_xlfn.CONCAT(ROUND(Samples!$A5544, 0), ROUND(Samples!$B5544, 0))</f>
        <v>-12238</v>
      </c>
    </row>
    <row r="5545" spans="19:21" x14ac:dyDescent="0.25">
      <c r="S5545" t="str">
        <f>_xlfn.CONCAT(ROUND(Samples!$A5545, 0), ", ", ROUND(Samples!$B5545, 0))</f>
        <v>-122, 37</v>
      </c>
      <c r="U5545" t="str">
        <f>_xlfn.CONCAT(ROUND(Samples!$A5545, 0), ROUND(Samples!$B5545, 0))</f>
        <v>-12237</v>
      </c>
    </row>
    <row r="5546" spans="19:21" x14ac:dyDescent="0.25">
      <c r="S5546" t="str">
        <f>_xlfn.CONCAT(ROUND(Samples!$A5546, 0), ", ", ROUND(Samples!$B5546, 0))</f>
        <v>-122, 37</v>
      </c>
      <c r="U5546" t="str">
        <f>_xlfn.CONCAT(ROUND(Samples!$A5546, 0), ROUND(Samples!$B5546, 0))</f>
        <v>-12237</v>
      </c>
    </row>
    <row r="5547" spans="19:21" x14ac:dyDescent="0.25">
      <c r="S5547" t="str">
        <f>_xlfn.CONCAT(ROUND(Samples!$A5547, 0), ", ", ROUND(Samples!$B5547, 0))</f>
        <v>-122, 37</v>
      </c>
      <c r="U5547" t="str">
        <f>_xlfn.CONCAT(ROUND(Samples!$A5547, 0), ROUND(Samples!$B5547, 0))</f>
        <v>-12237</v>
      </c>
    </row>
    <row r="5548" spans="19:21" x14ac:dyDescent="0.25">
      <c r="S5548" t="str">
        <f>_xlfn.CONCAT(ROUND(Samples!$A5548, 0), ", ", ROUND(Samples!$B5548, 0))</f>
        <v>-122, 37</v>
      </c>
      <c r="U5548" t="str">
        <f>_xlfn.CONCAT(ROUND(Samples!$A5548, 0), ROUND(Samples!$B5548, 0))</f>
        <v>-12237</v>
      </c>
    </row>
    <row r="5549" spans="19:21" x14ac:dyDescent="0.25">
      <c r="S5549" t="str">
        <f>_xlfn.CONCAT(ROUND(Samples!$A5549, 0), ", ", ROUND(Samples!$B5549, 0))</f>
        <v>-123, 38</v>
      </c>
      <c r="U5549" t="str">
        <f>_xlfn.CONCAT(ROUND(Samples!$A5549, 0), ROUND(Samples!$B5549, 0))</f>
        <v>-12338</v>
      </c>
    </row>
    <row r="5550" spans="19:21" x14ac:dyDescent="0.25">
      <c r="S5550" t="str">
        <f>_xlfn.CONCAT(ROUND(Samples!$A5550, 0), ", ", ROUND(Samples!$B5550, 0))</f>
        <v>-122, 38</v>
      </c>
      <c r="U5550" t="str">
        <f>_xlfn.CONCAT(ROUND(Samples!$A5550, 0), ROUND(Samples!$B5550, 0))</f>
        <v>-12238</v>
      </c>
    </row>
    <row r="5551" spans="19:21" x14ac:dyDescent="0.25">
      <c r="S5551" t="str">
        <f>_xlfn.CONCAT(ROUND(Samples!$A5551, 0), ", ", ROUND(Samples!$B5551, 0))</f>
        <v>-122, 38</v>
      </c>
      <c r="U5551" t="str">
        <f>_xlfn.CONCAT(ROUND(Samples!$A5551, 0), ROUND(Samples!$B5551, 0))</f>
        <v>-12238</v>
      </c>
    </row>
    <row r="5552" spans="19:21" x14ac:dyDescent="0.25">
      <c r="S5552" t="str">
        <f>_xlfn.CONCAT(ROUND(Samples!$A5552, 0), ", ", ROUND(Samples!$B5552, 0))</f>
        <v>-122, 37</v>
      </c>
      <c r="U5552" t="str">
        <f>_xlfn.CONCAT(ROUND(Samples!$A5552, 0), ROUND(Samples!$B5552, 0))</f>
        <v>-12237</v>
      </c>
    </row>
    <row r="5553" spans="19:21" x14ac:dyDescent="0.25">
      <c r="S5553" t="str">
        <f>_xlfn.CONCAT(ROUND(Samples!$A5553, 0), ", ", ROUND(Samples!$B5553, 0))</f>
        <v>-122, 38</v>
      </c>
      <c r="U5553" t="str">
        <f>_xlfn.CONCAT(ROUND(Samples!$A5553, 0), ROUND(Samples!$B5553, 0))</f>
        <v>-12238</v>
      </c>
    </row>
    <row r="5554" spans="19:21" x14ac:dyDescent="0.25">
      <c r="S5554" t="str">
        <f>_xlfn.CONCAT(ROUND(Samples!$A5554, 0), ", ", ROUND(Samples!$B5554, 0))</f>
        <v>-122, 37</v>
      </c>
      <c r="U5554" t="str">
        <f>_xlfn.CONCAT(ROUND(Samples!$A5554, 0), ROUND(Samples!$B5554, 0))</f>
        <v>-12237</v>
      </c>
    </row>
    <row r="5555" spans="19:21" x14ac:dyDescent="0.25">
      <c r="S5555" t="str">
        <f>_xlfn.CONCAT(ROUND(Samples!$A5555, 0), ", ", ROUND(Samples!$B5555, 0))</f>
        <v>-122, 37</v>
      </c>
      <c r="U5555" t="str">
        <f>_xlfn.CONCAT(ROUND(Samples!$A5555, 0), ROUND(Samples!$B5555, 0))</f>
        <v>-12237</v>
      </c>
    </row>
    <row r="5556" spans="19:21" x14ac:dyDescent="0.25">
      <c r="S5556" t="str">
        <f>_xlfn.CONCAT(ROUND(Samples!$A5556, 0), ", ", ROUND(Samples!$B5556, 0))</f>
        <v>-122, 37</v>
      </c>
      <c r="U5556" t="str">
        <f>_xlfn.CONCAT(ROUND(Samples!$A5556, 0), ROUND(Samples!$B5556, 0))</f>
        <v>-12237</v>
      </c>
    </row>
    <row r="5557" spans="19:21" x14ac:dyDescent="0.25">
      <c r="S5557" t="str">
        <f>_xlfn.CONCAT(ROUND(Samples!$A5557, 0), ", ", ROUND(Samples!$B5557, 0))</f>
        <v>-122, 37</v>
      </c>
      <c r="U5557" t="str">
        <f>_xlfn.CONCAT(ROUND(Samples!$A5557, 0), ROUND(Samples!$B5557, 0))</f>
        <v>-12237</v>
      </c>
    </row>
    <row r="5558" spans="19:21" x14ac:dyDescent="0.25">
      <c r="S5558" t="str">
        <f>_xlfn.CONCAT(ROUND(Samples!$A5558, 0), ", ", ROUND(Samples!$B5558, 0))</f>
        <v>-122, 38</v>
      </c>
      <c r="U5558" t="str">
        <f>_xlfn.CONCAT(ROUND(Samples!$A5558, 0), ROUND(Samples!$B5558, 0))</f>
        <v>-12238</v>
      </c>
    </row>
    <row r="5559" spans="19:21" x14ac:dyDescent="0.25">
      <c r="S5559" t="str">
        <f>_xlfn.CONCAT(ROUND(Samples!$A5559, 0), ", ", ROUND(Samples!$B5559, 0))</f>
        <v>-122, 38</v>
      </c>
      <c r="U5559" t="str">
        <f>_xlfn.CONCAT(ROUND(Samples!$A5559, 0), ROUND(Samples!$B5559, 0))</f>
        <v>-12238</v>
      </c>
    </row>
    <row r="5560" spans="19:21" x14ac:dyDescent="0.25">
      <c r="S5560" t="str">
        <f>_xlfn.CONCAT(ROUND(Samples!$A5560, 0), ", ", ROUND(Samples!$B5560, 0))</f>
        <v>-122, 37</v>
      </c>
      <c r="U5560" t="str">
        <f>_xlfn.CONCAT(ROUND(Samples!$A5560, 0), ROUND(Samples!$B5560, 0))</f>
        <v>-12237</v>
      </c>
    </row>
    <row r="5561" spans="19:21" x14ac:dyDescent="0.25">
      <c r="S5561" t="str">
        <f>_xlfn.CONCAT(ROUND(Samples!$A5561, 0), ", ", ROUND(Samples!$B5561, 0))</f>
        <v>-122, 37</v>
      </c>
      <c r="U5561" t="str">
        <f>_xlfn.CONCAT(ROUND(Samples!$A5561, 0), ROUND(Samples!$B5561, 0))</f>
        <v>-12237</v>
      </c>
    </row>
    <row r="5562" spans="19:21" x14ac:dyDescent="0.25">
      <c r="S5562" t="str">
        <f>_xlfn.CONCAT(ROUND(Samples!$A5562, 0), ", ", ROUND(Samples!$B5562, 0))</f>
        <v>-122, 37</v>
      </c>
      <c r="U5562" t="str">
        <f>_xlfn.CONCAT(ROUND(Samples!$A5562, 0), ROUND(Samples!$B5562, 0))</f>
        <v>-12237</v>
      </c>
    </row>
    <row r="5563" spans="19:21" x14ac:dyDescent="0.25">
      <c r="S5563" t="str">
        <f>_xlfn.CONCAT(ROUND(Samples!$A5563, 0), ", ", ROUND(Samples!$B5563, 0))</f>
        <v>-122, 38</v>
      </c>
      <c r="U5563" t="str">
        <f>_xlfn.CONCAT(ROUND(Samples!$A5563, 0), ROUND(Samples!$B5563, 0))</f>
        <v>-12238</v>
      </c>
    </row>
    <row r="5564" spans="19:21" x14ac:dyDescent="0.25">
      <c r="S5564" t="str">
        <f>_xlfn.CONCAT(ROUND(Samples!$A5564, 0), ", ", ROUND(Samples!$B5564, 0))</f>
        <v>-122, 38</v>
      </c>
      <c r="U5564" t="str">
        <f>_xlfn.CONCAT(ROUND(Samples!$A5564, 0), ROUND(Samples!$B5564, 0))</f>
        <v>-12238</v>
      </c>
    </row>
    <row r="5565" spans="19:21" x14ac:dyDescent="0.25">
      <c r="S5565" t="str">
        <f>_xlfn.CONCAT(ROUND(Samples!$A5565, 0), ", ", ROUND(Samples!$B5565, 0))</f>
        <v>-122, 37</v>
      </c>
      <c r="U5565" t="str">
        <f>_xlfn.CONCAT(ROUND(Samples!$A5565, 0), ROUND(Samples!$B5565, 0))</f>
        <v>-12237</v>
      </c>
    </row>
    <row r="5566" spans="19:21" x14ac:dyDescent="0.25">
      <c r="S5566" t="str">
        <f>_xlfn.CONCAT(ROUND(Samples!$A5566, 0), ", ", ROUND(Samples!$B5566, 0))</f>
        <v>-122, 37</v>
      </c>
      <c r="U5566" t="str">
        <f>_xlfn.CONCAT(ROUND(Samples!$A5566, 0), ROUND(Samples!$B5566, 0))</f>
        <v>-12237</v>
      </c>
    </row>
    <row r="5567" spans="19:21" x14ac:dyDescent="0.25">
      <c r="S5567" t="str">
        <f>_xlfn.CONCAT(ROUND(Samples!$A5567, 0), ", ", ROUND(Samples!$B5567, 0))</f>
        <v>-122, 38</v>
      </c>
      <c r="U5567" t="str">
        <f>_xlfn.CONCAT(ROUND(Samples!$A5567, 0), ROUND(Samples!$B5567, 0))</f>
        <v>-12238</v>
      </c>
    </row>
    <row r="5568" spans="19:21" x14ac:dyDescent="0.25">
      <c r="S5568" t="str">
        <f>_xlfn.CONCAT(ROUND(Samples!$A5568, 0), ", ", ROUND(Samples!$B5568, 0))</f>
        <v>-122, 38</v>
      </c>
      <c r="U5568" t="str">
        <f>_xlfn.CONCAT(ROUND(Samples!$A5568, 0), ROUND(Samples!$B5568, 0))</f>
        <v>-12238</v>
      </c>
    </row>
    <row r="5569" spans="19:21" x14ac:dyDescent="0.25">
      <c r="S5569" t="str">
        <f>_xlfn.CONCAT(ROUND(Samples!$A5569, 0), ", ", ROUND(Samples!$B5569, 0))</f>
        <v>-122, 37</v>
      </c>
      <c r="U5569" t="str">
        <f>_xlfn.CONCAT(ROUND(Samples!$A5569, 0), ROUND(Samples!$B5569, 0))</f>
        <v>-12237</v>
      </c>
    </row>
    <row r="5570" spans="19:21" x14ac:dyDescent="0.25">
      <c r="S5570" t="str">
        <f>_xlfn.CONCAT(ROUND(Samples!$A5570, 0), ", ", ROUND(Samples!$B5570, 0))</f>
        <v>-122, 37</v>
      </c>
      <c r="U5570" t="str">
        <f>_xlfn.CONCAT(ROUND(Samples!$A5570, 0), ROUND(Samples!$B5570, 0))</f>
        <v>-12237</v>
      </c>
    </row>
    <row r="5571" spans="19:21" x14ac:dyDescent="0.25">
      <c r="S5571" t="str">
        <f>_xlfn.CONCAT(ROUND(Samples!$A5571, 0), ", ", ROUND(Samples!$B5571, 0))</f>
        <v>-122, 38</v>
      </c>
      <c r="U5571" t="str">
        <f>_xlfn.CONCAT(ROUND(Samples!$A5571, 0), ROUND(Samples!$B5571, 0))</f>
        <v>-12238</v>
      </c>
    </row>
    <row r="5572" spans="19:21" x14ac:dyDescent="0.25">
      <c r="S5572" t="str">
        <f>_xlfn.CONCAT(ROUND(Samples!$A5572, 0), ", ", ROUND(Samples!$B5572, 0))</f>
        <v>-122, 38</v>
      </c>
      <c r="U5572" t="str">
        <f>_xlfn.CONCAT(ROUND(Samples!$A5572, 0), ROUND(Samples!$B5572, 0))</f>
        <v>-12238</v>
      </c>
    </row>
    <row r="5573" spans="19:21" x14ac:dyDescent="0.25">
      <c r="S5573" t="str">
        <f>_xlfn.CONCAT(ROUND(Samples!$A5573, 0), ", ", ROUND(Samples!$B5573, 0))</f>
        <v>-122, 38</v>
      </c>
      <c r="U5573" t="str">
        <f>_xlfn.CONCAT(ROUND(Samples!$A5573, 0), ROUND(Samples!$B5573, 0))</f>
        <v>-12238</v>
      </c>
    </row>
    <row r="5574" spans="19:21" x14ac:dyDescent="0.25">
      <c r="S5574" t="str">
        <f>_xlfn.CONCAT(ROUND(Samples!$A5574, 0), ", ", ROUND(Samples!$B5574, 0))</f>
        <v>-122, 38</v>
      </c>
      <c r="U5574" t="str">
        <f>_xlfn.CONCAT(ROUND(Samples!$A5574, 0), ROUND(Samples!$B5574, 0))</f>
        <v>-12238</v>
      </c>
    </row>
    <row r="5575" spans="19:21" x14ac:dyDescent="0.25">
      <c r="S5575" t="str">
        <f>_xlfn.CONCAT(ROUND(Samples!$A5575, 0), ", ", ROUND(Samples!$B5575, 0))</f>
        <v>-122, 37</v>
      </c>
      <c r="U5575" t="str">
        <f>_xlfn.CONCAT(ROUND(Samples!$A5575, 0), ROUND(Samples!$B5575, 0))</f>
        <v>-12237</v>
      </c>
    </row>
    <row r="5576" spans="19:21" x14ac:dyDescent="0.25">
      <c r="S5576" t="str">
        <f>_xlfn.CONCAT(ROUND(Samples!$A5576, 0), ", ", ROUND(Samples!$B5576, 0))</f>
        <v>-122, 37</v>
      </c>
      <c r="U5576" t="str">
        <f>_xlfn.CONCAT(ROUND(Samples!$A5576, 0), ROUND(Samples!$B5576, 0))</f>
        <v>-12237</v>
      </c>
    </row>
    <row r="5577" spans="19:21" x14ac:dyDescent="0.25">
      <c r="S5577" t="str">
        <f>_xlfn.CONCAT(ROUND(Samples!$A5577, 0), ", ", ROUND(Samples!$B5577, 0))</f>
        <v>-122, 37</v>
      </c>
      <c r="U5577" t="str">
        <f>_xlfn.CONCAT(ROUND(Samples!$A5577, 0), ROUND(Samples!$B5577, 0))</f>
        <v>-12237</v>
      </c>
    </row>
    <row r="5578" spans="19:21" x14ac:dyDescent="0.25">
      <c r="S5578" t="str">
        <f>_xlfn.CONCAT(ROUND(Samples!$A5578, 0), ", ", ROUND(Samples!$B5578, 0))</f>
        <v>-122, 37</v>
      </c>
      <c r="U5578" t="str">
        <f>_xlfn.CONCAT(ROUND(Samples!$A5578, 0), ROUND(Samples!$B5578, 0))</f>
        <v>-12237</v>
      </c>
    </row>
    <row r="5579" spans="19:21" x14ac:dyDescent="0.25">
      <c r="S5579" t="str">
        <f>_xlfn.CONCAT(ROUND(Samples!$A5579, 0), ", ", ROUND(Samples!$B5579, 0))</f>
        <v>-122, 37</v>
      </c>
      <c r="U5579" t="str">
        <f>_xlfn.CONCAT(ROUND(Samples!$A5579, 0), ROUND(Samples!$B5579, 0))</f>
        <v>-12237</v>
      </c>
    </row>
    <row r="5580" spans="19:21" x14ac:dyDescent="0.25">
      <c r="S5580" t="str">
        <f>_xlfn.CONCAT(ROUND(Samples!$A5580, 0), ", ", ROUND(Samples!$B5580, 0))</f>
        <v>-122, 37</v>
      </c>
      <c r="U5580" t="str">
        <f>_xlfn.CONCAT(ROUND(Samples!$A5580, 0), ROUND(Samples!$B5580, 0))</f>
        <v>-12237</v>
      </c>
    </row>
    <row r="5581" spans="19:21" x14ac:dyDescent="0.25">
      <c r="S5581" t="str">
        <f>_xlfn.CONCAT(ROUND(Samples!$A5581, 0), ", ", ROUND(Samples!$B5581, 0))</f>
        <v>-122, 37</v>
      </c>
      <c r="U5581" t="str">
        <f>_xlfn.CONCAT(ROUND(Samples!$A5581, 0), ROUND(Samples!$B5581, 0))</f>
        <v>-12237</v>
      </c>
    </row>
    <row r="5582" spans="19:21" x14ac:dyDescent="0.25">
      <c r="S5582" t="str">
        <f>_xlfn.CONCAT(ROUND(Samples!$A5582, 0), ", ", ROUND(Samples!$B5582, 0))</f>
        <v>-122, 37</v>
      </c>
      <c r="U5582" t="str">
        <f>_xlfn.CONCAT(ROUND(Samples!$A5582, 0), ROUND(Samples!$B5582, 0))</f>
        <v>-12237</v>
      </c>
    </row>
    <row r="5583" spans="19:21" x14ac:dyDescent="0.25">
      <c r="S5583" t="str">
        <f>_xlfn.CONCAT(ROUND(Samples!$A5583, 0), ", ", ROUND(Samples!$B5583, 0))</f>
        <v>-122, 37</v>
      </c>
      <c r="U5583" t="str">
        <f>_xlfn.CONCAT(ROUND(Samples!$A5583, 0), ROUND(Samples!$B5583, 0))</f>
        <v>-12237</v>
      </c>
    </row>
    <row r="5584" spans="19:21" x14ac:dyDescent="0.25">
      <c r="S5584" t="str">
        <f>_xlfn.CONCAT(ROUND(Samples!$A5584, 0), ", ", ROUND(Samples!$B5584, 0))</f>
        <v>-122, 37</v>
      </c>
      <c r="U5584" t="str">
        <f>_xlfn.CONCAT(ROUND(Samples!$A5584, 0), ROUND(Samples!$B5584, 0))</f>
        <v>-12237</v>
      </c>
    </row>
    <row r="5585" spans="19:21" x14ac:dyDescent="0.25">
      <c r="S5585" t="str">
        <f>_xlfn.CONCAT(ROUND(Samples!$A5585, 0), ", ", ROUND(Samples!$B5585, 0))</f>
        <v>-122, 37</v>
      </c>
      <c r="U5585" t="str">
        <f>_xlfn.CONCAT(ROUND(Samples!$A5585, 0), ROUND(Samples!$B5585, 0))</f>
        <v>-12237</v>
      </c>
    </row>
    <row r="5586" spans="19:21" x14ac:dyDescent="0.25">
      <c r="S5586" t="str">
        <f>_xlfn.CONCAT(ROUND(Samples!$A5586, 0), ", ", ROUND(Samples!$B5586, 0))</f>
        <v>-122, 37</v>
      </c>
      <c r="U5586" t="str">
        <f>_xlfn.CONCAT(ROUND(Samples!$A5586, 0), ROUND(Samples!$B5586, 0))</f>
        <v>-12237</v>
      </c>
    </row>
    <row r="5587" spans="19:21" x14ac:dyDescent="0.25">
      <c r="S5587" t="str">
        <f>_xlfn.CONCAT(ROUND(Samples!$A5587, 0), ", ", ROUND(Samples!$B5587, 0))</f>
        <v>-122, 37</v>
      </c>
      <c r="U5587" t="str">
        <f>_xlfn.CONCAT(ROUND(Samples!$A5587, 0), ROUND(Samples!$B5587, 0))</f>
        <v>-12237</v>
      </c>
    </row>
    <row r="5588" spans="19:21" x14ac:dyDescent="0.25">
      <c r="S5588" t="str">
        <f>_xlfn.CONCAT(ROUND(Samples!$A5588, 0), ", ", ROUND(Samples!$B5588, 0))</f>
        <v>-122, 37</v>
      </c>
      <c r="U5588" t="str">
        <f>_xlfn.CONCAT(ROUND(Samples!$A5588, 0), ROUND(Samples!$B5588, 0))</f>
        <v>-12237</v>
      </c>
    </row>
    <row r="5589" spans="19:21" x14ac:dyDescent="0.25">
      <c r="S5589" t="str">
        <f>_xlfn.CONCAT(ROUND(Samples!$A5589, 0), ", ", ROUND(Samples!$B5589, 0))</f>
        <v>-122, 37</v>
      </c>
      <c r="U5589" t="str">
        <f>_xlfn.CONCAT(ROUND(Samples!$A5589, 0), ROUND(Samples!$B5589, 0))</f>
        <v>-12237</v>
      </c>
    </row>
    <row r="5590" spans="19:21" x14ac:dyDescent="0.25">
      <c r="S5590" t="str">
        <f>_xlfn.CONCAT(ROUND(Samples!$A5590, 0), ", ", ROUND(Samples!$B5590, 0))</f>
        <v>-122, 37</v>
      </c>
      <c r="U5590" t="str">
        <f>_xlfn.CONCAT(ROUND(Samples!$A5590, 0), ROUND(Samples!$B5590, 0))</f>
        <v>-12237</v>
      </c>
    </row>
    <row r="5591" spans="19:21" x14ac:dyDescent="0.25">
      <c r="S5591" t="str">
        <f>_xlfn.CONCAT(ROUND(Samples!$A5591, 0), ", ", ROUND(Samples!$B5591, 0))</f>
        <v>-122, 37</v>
      </c>
      <c r="U5591" t="str">
        <f>_xlfn.CONCAT(ROUND(Samples!$A5591, 0), ROUND(Samples!$B5591, 0))</f>
        <v>-12237</v>
      </c>
    </row>
    <row r="5592" spans="19:21" x14ac:dyDescent="0.25">
      <c r="S5592" t="str">
        <f>_xlfn.CONCAT(ROUND(Samples!$A5592, 0), ", ", ROUND(Samples!$B5592, 0))</f>
        <v>-122, 37</v>
      </c>
      <c r="U5592" t="str">
        <f>_xlfn.CONCAT(ROUND(Samples!$A5592, 0), ROUND(Samples!$B5592, 0))</f>
        <v>-12237</v>
      </c>
    </row>
    <row r="5593" spans="19:21" x14ac:dyDescent="0.25">
      <c r="S5593" t="str">
        <f>_xlfn.CONCAT(ROUND(Samples!$A5593, 0), ", ", ROUND(Samples!$B5593, 0))</f>
        <v>-122, 37</v>
      </c>
      <c r="U5593" t="str">
        <f>_xlfn.CONCAT(ROUND(Samples!$A5593, 0), ROUND(Samples!$B5593, 0))</f>
        <v>-12237</v>
      </c>
    </row>
    <row r="5594" spans="19:21" x14ac:dyDescent="0.25">
      <c r="S5594" t="str">
        <f>_xlfn.CONCAT(ROUND(Samples!$A5594, 0), ", ", ROUND(Samples!$B5594, 0))</f>
        <v>-122, 37</v>
      </c>
      <c r="U5594" t="str">
        <f>_xlfn.CONCAT(ROUND(Samples!$A5594, 0), ROUND(Samples!$B5594, 0))</f>
        <v>-12237</v>
      </c>
    </row>
    <row r="5595" spans="19:21" x14ac:dyDescent="0.25">
      <c r="S5595" t="str">
        <f>_xlfn.CONCAT(ROUND(Samples!$A5595, 0), ", ", ROUND(Samples!$B5595, 0))</f>
        <v>-122, 37</v>
      </c>
      <c r="U5595" t="str">
        <f>_xlfn.CONCAT(ROUND(Samples!$A5595, 0), ROUND(Samples!$B5595, 0))</f>
        <v>-12237</v>
      </c>
    </row>
    <row r="5596" spans="19:21" x14ac:dyDescent="0.25">
      <c r="S5596" t="str">
        <f>_xlfn.CONCAT(ROUND(Samples!$A5596, 0), ", ", ROUND(Samples!$B5596, 0))</f>
        <v>-122, 37</v>
      </c>
      <c r="U5596" t="str">
        <f>_xlfn.CONCAT(ROUND(Samples!$A5596, 0), ROUND(Samples!$B5596, 0))</f>
        <v>-12237</v>
      </c>
    </row>
    <row r="5597" spans="19:21" x14ac:dyDescent="0.25">
      <c r="S5597" t="str">
        <f>_xlfn.CONCAT(ROUND(Samples!$A5597, 0), ", ", ROUND(Samples!$B5597, 0))</f>
        <v>-122, 37</v>
      </c>
      <c r="U5597" t="str">
        <f>_xlfn.CONCAT(ROUND(Samples!$A5597, 0), ROUND(Samples!$B5597, 0))</f>
        <v>-12237</v>
      </c>
    </row>
    <row r="5598" spans="19:21" x14ac:dyDescent="0.25">
      <c r="S5598" t="str">
        <f>_xlfn.CONCAT(ROUND(Samples!$A5598, 0), ", ", ROUND(Samples!$B5598, 0))</f>
        <v>-122, 37</v>
      </c>
      <c r="U5598" t="str">
        <f>_xlfn.CONCAT(ROUND(Samples!$A5598, 0), ROUND(Samples!$B5598, 0))</f>
        <v>-12237</v>
      </c>
    </row>
    <row r="5599" spans="19:21" x14ac:dyDescent="0.25">
      <c r="S5599" t="str">
        <f>_xlfn.CONCAT(ROUND(Samples!$A5599, 0), ", ", ROUND(Samples!$B5599, 0))</f>
        <v>-122, 37</v>
      </c>
      <c r="U5599" t="str">
        <f>_xlfn.CONCAT(ROUND(Samples!$A5599, 0), ROUND(Samples!$B5599, 0))</f>
        <v>-12237</v>
      </c>
    </row>
    <row r="5600" spans="19:21" x14ac:dyDescent="0.25">
      <c r="S5600" t="str">
        <f>_xlfn.CONCAT(ROUND(Samples!$A5600, 0), ", ", ROUND(Samples!$B5600, 0))</f>
        <v>-122, 37</v>
      </c>
      <c r="U5600" t="str">
        <f>_xlfn.CONCAT(ROUND(Samples!$A5600, 0), ROUND(Samples!$B5600, 0))</f>
        <v>-12237</v>
      </c>
    </row>
    <row r="5601" spans="19:21" x14ac:dyDescent="0.25">
      <c r="S5601" t="str">
        <f>_xlfn.CONCAT(ROUND(Samples!$A5601, 0), ", ", ROUND(Samples!$B5601, 0))</f>
        <v>-122, 37</v>
      </c>
      <c r="U5601" t="str">
        <f>_xlfn.CONCAT(ROUND(Samples!$A5601, 0), ROUND(Samples!$B5601, 0))</f>
        <v>-12237</v>
      </c>
    </row>
    <row r="5602" spans="19:21" x14ac:dyDescent="0.25">
      <c r="S5602" t="str">
        <f>_xlfn.CONCAT(ROUND(Samples!$A5602, 0), ", ", ROUND(Samples!$B5602, 0))</f>
        <v>-122, 37</v>
      </c>
      <c r="U5602" t="str">
        <f>_xlfn.CONCAT(ROUND(Samples!$A5602, 0), ROUND(Samples!$B5602, 0))</f>
        <v>-12237</v>
      </c>
    </row>
    <row r="5603" spans="19:21" x14ac:dyDescent="0.25">
      <c r="S5603" t="str">
        <f>_xlfn.CONCAT(ROUND(Samples!$A5603, 0), ", ", ROUND(Samples!$B5603, 0))</f>
        <v>-122, 37</v>
      </c>
      <c r="U5603" t="str">
        <f>_xlfn.CONCAT(ROUND(Samples!$A5603, 0), ROUND(Samples!$B5603, 0))</f>
        <v>-12237</v>
      </c>
    </row>
    <row r="5604" spans="19:21" x14ac:dyDescent="0.25">
      <c r="S5604" t="str">
        <f>_xlfn.CONCAT(ROUND(Samples!$A5604, 0), ", ", ROUND(Samples!$B5604, 0))</f>
        <v>-122, 37</v>
      </c>
      <c r="U5604" t="str">
        <f>_xlfn.CONCAT(ROUND(Samples!$A5604, 0), ROUND(Samples!$B5604, 0))</f>
        <v>-12237</v>
      </c>
    </row>
    <row r="5605" spans="19:21" x14ac:dyDescent="0.25">
      <c r="S5605" t="str">
        <f>_xlfn.CONCAT(ROUND(Samples!$A5605, 0), ", ", ROUND(Samples!$B5605, 0))</f>
        <v>-122, 37</v>
      </c>
      <c r="U5605" t="str">
        <f>_xlfn.CONCAT(ROUND(Samples!$A5605, 0), ROUND(Samples!$B5605, 0))</f>
        <v>-12237</v>
      </c>
    </row>
    <row r="5606" spans="19:21" x14ac:dyDescent="0.25">
      <c r="S5606" t="str">
        <f>_xlfn.CONCAT(ROUND(Samples!$A5606, 0), ", ", ROUND(Samples!$B5606, 0))</f>
        <v>-122, 38</v>
      </c>
      <c r="U5606" t="str">
        <f>_xlfn.CONCAT(ROUND(Samples!$A5606, 0), ROUND(Samples!$B5606, 0))</f>
        <v>-12238</v>
      </c>
    </row>
    <row r="5607" spans="19:21" x14ac:dyDescent="0.25">
      <c r="S5607" t="str">
        <f>_xlfn.CONCAT(ROUND(Samples!$A5607, 0), ", ", ROUND(Samples!$B5607, 0))</f>
        <v>-123, 38</v>
      </c>
      <c r="U5607" t="str">
        <f>_xlfn.CONCAT(ROUND(Samples!$A5607, 0), ROUND(Samples!$B5607, 0))</f>
        <v>-12338</v>
      </c>
    </row>
    <row r="5608" spans="19:21" x14ac:dyDescent="0.25">
      <c r="S5608" t="str">
        <f>_xlfn.CONCAT(ROUND(Samples!$A5608, 0), ", ", ROUND(Samples!$B5608, 0))</f>
        <v>-122, 38</v>
      </c>
      <c r="U5608" t="str">
        <f>_xlfn.CONCAT(ROUND(Samples!$A5608, 0), ROUND(Samples!$B5608, 0))</f>
        <v>-12238</v>
      </c>
    </row>
    <row r="5609" spans="19:21" x14ac:dyDescent="0.25">
      <c r="S5609" t="str">
        <f>_xlfn.CONCAT(ROUND(Samples!$A5609, 0), ", ", ROUND(Samples!$B5609, 0))</f>
        <v>-122, 38</v>
      </c>
      <c r="U5609" t="str">
        <f>_xlfn.CONCAT(ROUND(Samples!$A5609, 0), ROUND(Samples!$B5609, 0))</f>
        <v>-12238</v>
      </c>
    </row>
    <row r="5610" spans="19:21" x14ac:dyDescent="0.25">
      <c r="S5610" t="str">
        <f>_xlfn.CONCAT(ROUND(Samples!$A5610, 0), ", ", ROUND(Samples!$B5610, 0))</f>
        <v>-122, 37</v>
      </c>
      <c r="U5610" t="str">
        <f>_xlfn.CONCAT(ROUND(Samples!$A5610, 0), ROUND(Samples!$B5610, 0))</f>
        <v>-12237</v>
      </c>
    </row>
    <row r="5611" spans="19:21" x14ac:dyDescent="0.25">
      <c r="S5611" t="str">
        <f>_xlfn.CONCAT(ROUND(Samples!$A5611, 0), ", ", ROUND(Samples!$B5611, 0))</f>
        <v>-122, 37</v>
      </c>
      <c r="U5611" t="str">
        <f>_xlfn.CONCAT(ROUND(Samples!$A5611, 0), ROUND(Samples!$B5611, 0))</f>
        <v>-12237</v>
      </c>
    </row>
    <row r="5612" spans="19:21" x14ac:dyDescent="0.25">
      <c r="S5612" t="str">
        <f>_xlfn.CONCAT(ROUND(Samples!$A5612, 0), ", ", ROUND(Samples!$B5612, 0))</f>
        <v>-122, 37</v>
      </c>
      <c r="U5612" t="str">
        <f>_xlfn.CONCAT(ROUND(Samples!$A5612, 0), ROUND(Samples!$B5612, 0))</f>
        <v>-12237</v>
      </c>
    </row>
    <row r="5613" spans="19:21" x14ac:dyDescent="0.25">
      <c r="S5613" t="str">
        <f>_xlfn.CONCAT(ROUND(Samples!$A5613, 0), ", ", ROUND(Samples!$B5613, 0))</f>
        <v>-122, 37</v>
      </c>
      <c r="U5613" t="str">
        <f>_xlfn.CONCAT(ROUND(Samples!$A5613, 0), ROUND(Samples!$B5613, 0))</f>
        <v>-12237</v>
      </c>
    </row>
    <row r="5614" spans="19:21" x14ac:dyDescent="0.25">
      <c r="S5614" t="str">
        <f>_xlfn.CONCAT(ROUND(Samples!$A5614, 0), ", ", ROUND(Samples!$B5614, 0))</f>
        <v>-122, 37</v>
      </c>
      <c r="U5614" t="str">
        <f>_xlfn.CONCAT(ROUND(Samples!$A5614, 0), ROUND(Samples!$B5614, 0))</f>
        <v>-12237</v>
      </c>
    </row>
    <row r="5615" spans="19:21" x14ac:dyDescent="0.25">
      <c r="S5615" t="str">
        <f>_xlfn.CONCAT(ROUND(Samples!$A5615, 0), ", ", ROUND(Samples!$B5615, 0))</f>
        <v>-122, 37</v>
      </c>
      <c r="U5615" t="str">
        <f>_xlfn.CONCAT(ROUND(Samples!$A5615, 0), ROUND(Samples!$B5615, 0))</f>
        <v>-12237</v>
      </c>
    </row>
    <row r="5616" spans="19:21" x14ac:dyDescent="0.25">
      <c r="S5616" t="str">
        <f>_xlfn.CONCAT(ROUND(Samples!$A5616, 0), ", ", ROUND(Samples!$B5616, 0))</f>
        <v>-122, 37</v>
      </c>
      <c r="U5616" t="str">
        <f>_xlfn.CONCAT(ROUND(Samples!$A5616, 0), ROUND(Samples!$B5616, 0))</f>
        <v>-12237</v>
      </c>
    </row>
    <row r="5617" spans="19:21" x14ac:dyDescent="0.25">
      <c r="S5617" t="str">
        <f>_xlfn.CONCAT(ROUND(Samples!$A5617, 0), ", ", ROUND(Samples!$B5617, 0))</f>
        <v>-122, 37</v>
      </c>
      <c r="U5617" t="str">
        <f>_xlfn.CONCAT(ROUND(Samples!$A5617, 0), ROUND(Samples!$B5617, 0))</f>
        <v>-12237</v>
      </c>
    </row>
    <row r="5618" spans="19:21" x14ac:dyDescent="0.25">
      <c r="S5618" t="str">
        <f>_xlfn.CONCAT(ROUND(Samples!$A5618, 0), ", ", ROUND(Samples!$B5618, 0))</f>
        <v>-122, 37</v>
      </c>
      <c r="U5618" t="str">
        <f>_xlfn.CONCAT(ROUND(Samples!$A5618, 0), ROUND(Samples!$B5618, 0))</f>
        <v>-12237</v>
      </c>
    </row>
    <row r="5619" spans="19:21" x14ac:dyDescent="0.25">
      <c r="S5619" t="str">
        <f>_xlfn.CONCAT(ROUND(Samples!$A5619, 0), ", ", ROUND(Samples!$B5619, 0))</f>
        <v>-122, 37</v>
      </c>
      <c r="U5619" t="str">
        <f>_xlfn.CONCAT(ROUND(Samples!$A5619, 0), ROUND(Samples!$B5619, 0))</f>
        <v>-12237</v>
      </c>
    </row>
    <row r="5620" spans="19:21" x14ac:dyDescent="0.25">
      <c r="S5620" t="str">
        <f>_xlfn.CONCAT(ROUND(Samples!$A5620, 0), ", ", ROUND(Samples!$B5620, 0))</f>
        <v>-122, 37</v>
      </c>
      <c r="U5620" t="str">
        <f>_xlfn.CONCAT(ROUND(Samples!$A5620, 0), ROUND(Samples!$B5620, 0))</f>
        <v>-12237</v>
      </c>
    </row>
    <row r="5621" spans="19:21" x14ac:dyDescent="0.25">
      <c r="S5621" t="str">
        <f>_xlfn.CONCAT(ROUND(Samples!$A5621, 0), ", ", ROUND(Samples!$B5621, 0))</f>
        <v>-122, 37</v>
      </c>
      <c r="U5621" t="str">
        <f>_xlfn.CONCAT(ROUND(Samples!$A5621, 0), ROUND(Samples!$B5621, 0))</f>
        <v>-12237</v>
      </c>
    </row>
    <row r="5622" spans="19:21" x14ac:dyDescent="0.25">
      <c r="S5622" t="str">
        <f>_xlfn.CONCAT(ROUND(Samples!$A5622, 0), ", ", ROUND(Samples!$B5622, 0))</f>
        <v>-122, 37</v>
      </c>
      <c r="U5622" t="str">
        <f>_xlfn.CONCAT(ROUND(Samples!$A5622, 0), ROUND(Samples!$B5622, 0))</f>
        <v>-12237</v>
      </c>
    </row>
    <row r="5623" spans="19:21" x14ac:dyDescent="0.25">
      <c r="S5623" t="str">
        <f>_xlfn.CONCAT(ROUND(Samples!$A5623, 0), ", ", ROUND(Samples!$B5623, 0))</f>
        <v>-122, 37</v>
      </c>
      <c r="U5623" t="str">
        <f>_xlfn.CONCAT(ROUND(Samples!$A5623, 0), ROUND(Samples!$B5623, 0))</f>
        <v>-12237</v>
      </c>
    </row>
    <row r="5624" spans="19:21" x14ac:dyDescent="0.25">
      <c r="S5624" t="str">
        <f>_xlfn.CONCAT(ROUND(Samples!$A5624, 0), ", ", ROUND(Samples!$B5624, 0))</f>
        <v>-122, 38</v>
      </c>
      <c r="U5624" t="str">
        <f>_xlfn.CONCAT(ROUND(Samples!$A5624, 0), ROUND(Samples!$B5624, 0))</f>
        <v>-12238</v>
      </c>
    </row>
    <row r="5625" spans="19:21" x14ac:dyDescent="0.25">
      <c r="S5625" t="str">
        <f>_xlfn.CONCAT(ROUND(Samples!$A5625, 0), ", ", ROUND(Samples!$B5625, 0))</f>
        <v>-123, 38</v>
      </c>
      <c r="U5625" t="str">
        <f>_xlfn.CONCAT(ROUND(Samples!$A5625, 0), ROUND(Samples!$B5625, 0))</f>
        <v>-12338</v>
      </c>
    </row>
    <row r="5626" spans="19:21" x14ac:dyDescent="0.25">
      <c r="S5626" t="str">
        <f>_xlfn.CONCAT(ROUND(Samples!$A5626, 0), ", ", ROUND(Samples!$B5626, 0))</f>
        <v>-122, 38</v>
      </c>
      <c r="U5626" t="str">
        <f>_xlfn.CONCAT(ROUND(Samples!$A5626, 0), ROUND(Samples!$B5626, 0))</f>
        <v>-12238</v>
      </c>
    </row>
    <row r="5627" spans="19:21" x14ac:dyDescent="0.25">
      <c r="S5627" t="str">
        <f>_xlfn.CONCAT(ROUND(Samples!$A5627, 0), ", ", ROUND(Samples!$B5627, 0))</f>
        <v>-122, 38</v>
      </c>
      <c r="U5627" t="str">
        <f>_xlfn.CONCAT(ROUND(Samples!$A5627, 0), ROUND(Samples!$B5627, 0))</f>
        <v>-12238</v>
      </c>
    </row>
    <row r="5628" spans="19:21" x14ac:dyDescent="0.25">
      <c r="S5628" t="str">
        <f>_xlfn.CONCAT(ROUND(Samples!$A5628, 0), ", ", ROUND(Samples!$B5628, 0))</f>
        <v>-122, 38</v>
      </c>
      <c r="U5628" t="str">
        <f>_xlfn.CONCAT(ROUND(Samples!$A5628, 0), ROUND(Samples!$B5628, 0))</f>
        <v>-12238</v>
      </c>
    </row>
    <row r="5629" spans="19:21" x14ac:dyDescent="0.25">
      <c r="S5629" t="str">
        <f>_xlfn.CONCAT(ROUND(Samples!$A5629, 0), ", ", ROUND(Samples!$B5629, 0))</f>
        <v>-122, 37</v>
      </c>
      <c r="U5629" t="str">
        <f>_xlfn.CONCAT(ROUND(Samples!$A5629, 0), ROUND(Samples!$B5629, 0))</f>
        <v>-12237</v>
      </c>
    </row>
    <row r="5630" spans="19:21" x14ac:dyDescent="0.25">
      <c r="S5630" t="str">
        <f>_xlfn.CONCAT(ROUND(Samples!$A5630, 0), ", ", ROUND(Samples!$B5630, 0))</f>
        <v>-122, 37</v>
      </c>
      <c r="U5630" t="str">
        <f>_xlfn.CONCAT(ROUND(Samples!$A5630, 0), ROUND(Samples!$B5630, 0))</f>
        <v>-12237</v>
      </c>
    </row>
    <row r="5631" spans="19:21" x14ac:dyDescent="0.25">
      <c r="S5631" t="str">
        <f>_xlfn.CONCAT(ROUND(Samples!$A5631, 0), ", ", ROUND(Samples!$B5631, 0))</f>
        <v>-122, 37</v>
      </c>
      <c r="U5631" t="str">
        <f>_xlfn.CONCAT(ROUND(Samples!$A5631, 0), ROUND(Samples!$B5631, 0))</f>
        <v>-12237</v>
      </c>
    </row>
    <row r="5632" spans="19:21" x14ac:dyDescent="0.25">
      <c r="S5632" t="str">
        <f>_xlfn.CONCAT(ROUND(Samples!$A5632, 0), ", ", ROUND(Samples!$B5632, 0))</f>
        <v>-122, 37</v>
      </c>
      <c r="U5632" t="str">
        <f>_xlfn.CONCAT(ROUND(Samples!$A5632, 0), ROUND(Samples!$B5632, 0))</f>
        <v>-12237</v>
      </c>
    </row>
    <row r="5633" spans="19:21" x14ac:dyDescent="0.25">
      <c r="S5633" t="str">
        <f>_xlfn.CONCAT(ROUND(Samples!$A5633, 0), ", ", ROUND(Samples!$B5633, 0))</f>
        <v>-122, 38</v>
      </c>
      <c r="U5633" t="str">
        <f>_xlfn.CONCAT(ROUND(Samples!$A5633, 0), ROUND(Samples!$B5633, 0))</f>
        <v>-12238</v>
      </c>
    </row>
    <row r="5634" spans="19:21" x14ac:dyDescent="0.25">
      <c r="S5634" t="str">
        <f>_xlfn.CONCAT(ROUND(Samples!$A5634, 0), ", ", ROUND(Samples!$B5634, 0))</f>
        <v>-123, 38</v>
      </c>
      <c r="U5634" t="str">
        <f>_xlfn.CONCAT(ROUND(Samples!$A5634, 0), ROUND(Samples!$B5634, 0))</f>
        <v>-12338</v>
      </c>
    </row>
    <row r="5635" spans="19:21" x14ac:dyDescent="0.25">
      <c r="S5635" t="str">
        <f>_xlfn.CONCAT(ROUND(Samples!$A5635, 0), ", ", ROUND(Samples!$B5635, 0))</f>
        <v>-122, 38</v>
      </c>
      <c r="U5635" t="str">
        <f>_xlfn.CONCAT(ROUND(Samples!$A5635, 0), ROUND(Samples!$B5635, 0))</f>
        <v>-12238</v>
      </c>
    </row>
    <row r="5636" spans="19:21" x14ac:dyDescent="0.25">
      <c r="S5636" t="str">
        <f>_xlfn.CONCAT(ROUND(Samples!$A5636, 0), ", ", ROUND(Samples!$B5636, 0))</f>
        <v>-122, 38</v>
      </c>
      <c r="U5636" t="str">
        <f>_xlfn.CONCAT(ROUND(Samples!$A5636, 0), ROUND(Samples!$B5636, 0))</f>
        <v>-12238</v>
      </c>
    </row>
    <row r="5637" spans="19:21" x14ac:dyDescent="0.25">
      <c r="S5637" t="str">
        <f>_xlfn.CONCAT(ROUND(Samples!$A5637, 0), ", ", ROUND(Samples!$B5637, 0))</f>
        <v>-122, 37</v>
      </c>
      <c r="U5637" t="str">
        <f>_xlfn.CONCAT(ROUND(Samples!$A5637, 0), ROUND(Samples!$B5637, 0))</f>
        <v>-12237</v>
      </c>
    </row>
    <row r="5638" spans="19:21" x14ac:dyDescent="0.25">
      <c r="S5638" t="str">
        <f>_xlfn.CONCAT(ROUND(Samples!$A5638, 0), ", ", ROUND(Samples!$B5638, 0))</f>
        <v>-122, 37</v>
      </c>
      <c r="U5638" t="str">
        <f>_xlfn.CONCAT(ROUND(Samples!$A5638, 0), ROUND(Samples!$B5638, 0))</f>
        <v>-12237</v>
      </c>
    </row>
    <row r="5639" spans="19:21" x14ac:dyDescent="0.25">
      <c r="S5639" t="str">
        <f>_xlfn.CONCAT(ROUND(Samples!$A5639, 0), ", ", ROUND(Samples!$B5639, 0))</f>
        <v>-122, 37</v>
      </c>
      <c r="U5639" t="str">
        <f>_xlfn.CONCAT(ROUND(Samples!$A5639, 0), ROUND(Samples!$B5639, 0))</f>
        <v>-12237</v>
      </c>
    </row>
    <row r="5640" spans="19:21" x14ac:dyDescent="0.25">
      <c r="S5640" t="str">
        <f>_xlfn.CONCAT(ROUND(Samples!$A5640, 0), ", ", ROUND(Samples!$B5640, 0))</f>
        <v>-122, 37</v>
      </c>
      <c r="U5640" t="str">
        <f>_xlfn.CONCAT(ROUND(Samples!$A5640, 0), ROUND(Samples!$B5640, 0))</f>
        <v>-12237</v>
      </c>
    </row>
    <row r="5641" spans="19:21" x14ac:dyDescent="0.25">
      <c r="S5641" t="str">
        <f>_xlfn.CONCAT(ROUND(Samples!$A5641, 0), ", ", ROUND(Samples!$B5641, 0))</f>
        <v>-122, 37</v>
      </c>
      <c r="U5641" t="str">
        <f>_xlfn.CONCAT(ROUND(Samples!$A5641, 0), ROUND(Samples!$B5641, 0))</f>
        <v>-12237</v>
      </c>
    </row>
    <row r="5642" spans="19:21" x14ac:dyDescent="0.25">
      <c r="S5642" t="str">
        <f>_xlfn.CONCAT(ROUND(Samples!$A5642, 0), ", ", ROUND(Samples!$B5642, 0))</f>
        <v>-122, 37</v>
      </c>
      <c r="U5642" t="str">
        <f>_xlfn.CONCAT(ROUND(Samples!$A5642, 0), ROUND(Samples!$B5642, 0))</f>
        <v>-12237</v>
      </c>
    </row>
    <row r="5643" spans="19:21" x14ac:dyDescent="0.25">
      <c r="S5643" t="str">
        <f>_xlfn.CONCAT(ROUND(Samples!$A5643, 0), ", ", ROUND(Samples!$B5643, 0))</f>
        <v>-122, 37</v>
      </c>
      <c r="U5643" t="str">
        <f>_xlfn.CONCAT(ROUND(Samples!$A5643, 0), ROUND(Samples!$B5643, 0))</f>
        <v>-12237</v>
      </c>
    </row>
    <row r="5644" spans="19:21" x14ac:dyDescent="0.25">
      <c r="S5644" t="str">
        <f>_xlfn.CONCAT(ROUND(Samples!$A5644, 0), ", ", ROUND(Samples!$B5644, 0))</f>
        <v>-122, 37</v>
      </c>
      <c r="U5644" t="str">
        <f>_xlfn.CONCAT(ROUND(Samples!$A5644, 0), ROUND(Samples!$B5644, 0))</f>
        <v>-12237</v>
      </c>
    </row>
    <row r="5645" spans="19:21" x14ac:dyDescent="0.25">
      <c r="S5645" t="str">
        <f>_xlfn.CONCAT(ROUND(Samples!$A5645, 0), ", ", ROUND(Samples!$B5645, 0))</f>
        <v>-122, 37</v>
      </c>
      <c r="U5645" t="str">
        <f>_xlfn.CONCAT(ROUND(Samples!$A5645, 0), ROUND(Samples!$B5645, 0))</f>
        <v>-12237</v>
      </c>
    </row>
    <row r="5646" spans="19:21" x14ac:dyDescent="0.25">
      <c r="S5646" t="str">
        <f>_xlfn.CONCAT(ROUND(Samples!$A5646, 0), ", ", ROUND(Samples!$B5646, 0))</f>
        <v>-122, 37</v>
      </c>
      <c r="U5646" t="str">
        <f>_xlfn.CONCAT(ROUND(Samples!$A5646, 0), ROUND(Samples!$B5646, 0))</f>
        <v>-12237</v>
      </c>
    </row>
    <row r="5647" spans="19:21" x14ac:dyDescent="0.25">
      <c r="S5647" t="str">
        <f>_xlfn.CONCAT(ROUND(Samples!$A5647, 0), ", ", ROUND(Samples!$B5647, 0))</f>
        <v>-122, 37</v>
      </c>
      <c r="U5647" t="str">
        <f>_xlfn.CONCAT(ROUND(Samples!$A5647, 0), ROUND(Samples!$B5647, 0))</f>
        <v>-12237</v>
      </c>
    </row>
    <row r="5648" spans="19:21" x14ac:dyDescent="0.25">
      <c r="S5648" t="str">
        <f>_xlfn.CONCAT(ROUND(Samples!$A5648, 0), ", ", ROUND(Samples!$B5648, 0))</f>
        <v>-122, 37</v>
      </c>
      <c r="U5648" t="str">
        <f>_xlfn.CONCAT(ROUND(Samples!$A5648, 0), ROUND(Samples!$B5648, 0))</f>
        <v>-12237</v>
      </c>
    </row>
    <row r="5649" spans="19:21" x14ac:dyDescent="0.25">
      <c r="S5649" t="str">
        <f>_xlfn.CONCAT(ROUND(Samples!$A5649, 0), ", ", ROUND(Samples!$B5649, 0))</f>
        <v>-122, 37</v>
      </c>
      <c r="U5649" t="str">
        <f>_xlfn.CONCAT(ROUND(Samples!$A5649, 0), ROUND(Samples!$B5649, 0))</f>
        <v>-12237</v>
      </c>
    </row>
    <row r="5650" spans="19:21" x14ac:dyDescent="0.25">
      <c r="S5650" t="str">
        <f>_xlfn.CONCAT(ROUND(Samples!$A5650, 0), ", ", ROUND(Samples!$B5650, 0))</f>
        <v>-122, 37</v>
      </c>
      <c r="U5650" t="str">
        <f>_xlfn.CONCAT(ROUND(Samples!$A5650, 0), ROUND(Samples!$B5650, 0))</f>
        <v>-12237</v>
      </c>
    </row>
    <row r="5651" spans="19:21" x14ac:dyDescent="0.25">
      <c r="S5651" t="str">
        <f>_xlfn.CONCAT(ROUND(Samples!$A5651, 0), ", ", ROUND(Samples!$B5651, 0))</f>
        <v>-122, 37</v>
      </c>
      <c r="U5651" t="str">
        <f>_xlfn.CONCAT(ROUND(Samples!$A5651, 0), ROUND(Samples!$B5651, 0))</f>
        <v>-12237</v>
      </c>
    </row>
    <row r="5652" spans="19:21" x14ac:dyDescent="0.25">
      <c r="S5652" t="str">
        <f>_xlfn.CONCAT(ROUND(Samples!$A5652, 0), ", ", ROUND(Samples!$B5652, 0))</f>
        <v>-122, 37</v>
      </c>
      <c r="U5652" t="str">
        <f>_xlfn.CONCAT(ROUND(Samples!$A5652, 0), ROUND(Samples!$B5652, 0))</f>
        <v>-12237</v>
      </c>
    </row>
    <row r="5653" spans="19:21" x14ac:dyDescent="0.25">
      <c r="S5653" t="str">
        <f>_xlfn.CONCAT(ROUND(Samples!$A5653, 0), ", ", ROUND(Samples!$B5653, 0))</f>
        <v>-122, 37</v>
      </c>
      <c r="U5653" t="str">
        <f>_xlfn.CONCAT(ROUND(Samples!$A5653, 0), ROUND(Samples!$B5653, 0))</f>
        <v>-12237</v>
      </c>
    </row>
    <row r="5654" spans="19:21" x14ac:dyDescent="0.25">
      <c r="S5654" t="str">
        <f>_xlfn.CONCAT(ROUND(Samples!$A5654, 0), ", ", ROUND(Samples!$B5654, 0))</f>
        <v>-122, 37</v>
      </c>
      <c r="U5654" t="str">
        <f>_xlfn.CONCAT(ROUND(Samples!$A5654, 0), ROUND(Samples!$B5654, 0))</f>
        <v>-12237</v>
      </c>
    </row>
    <row r="5655" spans="19:21" x14ac:dyDescent="0.25">
      <c r="S5655" t="str">
        <f>_xlfn.CONCAT(ROUND(Samples!$A5655, 0), ", ", ROUND(Samples!$B5655, 0))</f>
        <v>-122, 37</v>
      </c>
      <c r="U5655" t="str">
        <f>_xlfn.CONCAT(ROUND(Samples!$A5655, 0), ROUND(Samples!$B5655, 0))</f>
        <v>-12237</v>
      </c>
    </row>
    <row r="5656" spans="19:21" x14ac:dyDescent="0.25">
      <c r="S5656" t="str">
        <f>_xlfn.CONCAT(ROUND(Samples!$A5656, 0), ", ", ROUND(Samples!$B5656, 0))</f>
        <v>-122, 37</v>
      </c>
      <c r="U5656" t="str">
        <f>_xlfn.CONCAT(ROUND(Samples!$A5656, 0), ROUND(Samples!$B5656, 0))</f>
        <v>-12237</v>
      </c>
    </row>
    <row r="5657" spans="19:21" x14ac:dyDescent="0.25">
      <c r="S5657" t="str">
        <f>_xlfn.CONCAT(ROUND(Samples!$A5657, 0), ", ", ROUND(Samples!$B5657, 0))</f>
        <v>-122, 37</v>
      </c>
      <c r="U5657" t="str">
        <f>_xlfn.CONCAT(ROUND(Samples!$A5657, 0), ROUND(Samples!$B5657, 0))</f>
        <v>-12237</v>
      </c>
    </row>
    <row r="5658" spans="19:21" x14ac:dyDescent="0.25">
      <c r="S5658" t="str">
        <f>_xlfn.CONCAT(ROUND(Samples!$A5658, 0), ", ", ROUND(Samples!$B5658, 0))</f>
        <v>-122, 37</v>
      </c>
      <c r="U5658" t="str">
        <f>_xlfn.CONCAT(ROUND(Samples!$A5658, 0), ROUND(Samples!$B5658, 0))</f>
        <v>-12237</v>
      </c>
    </row>
    <row r="5659" spans="19:21" x14ac:dyDescent="0.25">
      <c r="S5659" t="str">
        <f>_xlfn.CONCAT(ROUND(Samples!$A5659, 0), ", ", ROUND(Samples!$B5659, 0))</f>
        <v>-122, 37</v>
      </c>
      <c r="U5659" t="str">
        <f>_xlfn.CONCAT(ROUND(Samples!$A5659, 0), ROUND(Samples!$B5659, 0))</f>
        <v>-12237</v>
      </c>
    </row>
    <row r="5660" spans="19:21" x14ac:dyDescent="0.25">
      <c r="S5660" t="str">
        <f>_xlfn.CONCAT(ROUND(Samples!$A5660, 0), ", ", ROUND(Samples!$B5660, 0))</f>
        <v>-122, 37</v>
      </c>
      <c r="U5660" t="str">
        <f>_xlfn.CONCAT(ROUND(Samples!$A5660, 0), ROUND(Samples!$B5660, 0))</f>
        <v>-12237</v>
      </c>
    </row>
    <row r="5661" spans="19:21" x14ac:dyDescent="0.25">
      <c r="S5661" t="str">
        <f>_xlfn.CONCAT(ROUND(Samples!$A5661, 0), ", ", ROUND(Samples!$B5661, 0))</f>
        <v>-122, 37</v>
      </c>
      <c r="U5661" t="str">
        <f>_xlfn.CONCAT(ROUND(Samples!$A5661, 0), ROUND(Samples!$B5661, 0))</f>
        <v>-12237</v>
      </c>
    </row>
    <row r="5662" spans="19:21" x14ac:dyDescent="0.25">
      <c r="S5662" t="str">
        <f>_xlfn.CONCAT(ROUND(Samples!$A5662, 0), ", ", ROUND(Samples!$B5662, 0))</f>
        <v>-122, 37</v>
      </c>
      <c r="U5662" t="str">
        <f>_xlfn.CONCAT(ROUND(Samples!$A5662, 0), ROUND(Samples!$B5662, 0))</f>
        <v>-12237</v>
      </c>
    </row>
    <row r="5663" spans="19:21" x14ac:dyDescent="0.25">
      <c r="S5663" t="str">
        <f>_xlfn.CONCAT(ROUND(Samples!$A5663, 0), ", ", ROUND(Samples!$B5663, 0))</f>
        <v>-122, 37</v>
      </c>
      <c r="U5663" t="str">
        <f>_xlfn.CONCAT(ROUND(Samples!$A5663, 0), ROUND(Samples!$B5663, 0))</f>
        <v>-12237</v>
      </c>
    </row>
    <row r="5664" spans="19:21" x14ac:dyDescent="0.25">
      <c r="S5664" t="str">
        <f>_xlfn.CONCAT(ROUND(Samples!$A5664, 0), ", ", ROUND(Samples!$B5664, 0))</f>
        <v>-122, 37</v>
      </c>
      <c r="U5664" t="str">
        <f>_xlfn.CONCAT(ROUND(Samples!$A5664, 0), ROUND(Samples!$B5664, 0))</f>
        <v>-12237</v>
      </c>
    </row>
    <row r="5665" spans="19:21" x14ac:dyDescent="0.25">
      <c r="S5665" t="str">
        <f>_xlfn.CONCAT(ROUND(Samples!$A5665, 0), ", ", ROUND(Samples!$B5665, 0))</f>
        <v>-122, 37</v>
      </c>
      <c r="U5665" t="str">
        <f>_xlfn.CONCAT(ROUND(Samples!$A5665, 0), ROUND(Samples!$B5665, 0))</f>
        <v>-12237</v>
      </c>
    </row>
    <row r="5666" spans="19:21" x14ac:dyDescent="0.25">
      <c r="S5666" t="str">
        <f>_xlfn.CONCAT(ROUND(Samples!$A5666, 0), ", ", ROUND(Samples!$B5666, 0))</f>
        <v>-122, 37</v>
      </c>
      <c r="U5666" t="str">
        <f>_xlfn.CONCAT(ROUND(Samples!$A5666, 0), ROUND(Samples!$B5666, 0))</f>
        <v>-12237</v>
      </c>
    </row>
    <row r="5667" spans="19:21" x14ac:dyDescent="0.25">
      <c r="S5667" t="str">
        <f>_xlfn.CONCAT(ROUND(Samples!$A5667, 0), ", ", ROUND(Samples!$B5667, 0))</f>
        <v>-122, 37</v>
      </c>
      <c r="U5667" t="str">
        <f>_xlfn.CONCAT(ROUND(Samples!$A5667, 0), ROUND(Samples!$B5667, 0))</f>
        <v>-12237</v>
      </c>
    </row>
    <row r="5668" spans="19:21" x14ac:dyDescent="0.25">
      <c r="S5668" t="str">
        <f>_xlfn.CONCAT(ROUND(Samples!$A5668, 0), ", ", ROUND(Samples!$B5668, 0))</f>
        <v>-122, 37</v>
      </c>
      <c r="U5668" t="str">
        <f>_xlfn.CONCAT(ROUND(Samples!$A5668, 0), ROUND(Samples!$B5668, 0))</f>
        <v>-12237</v>
      </c>
    </row>
    <row r="5669" spans="19:21" x14ac:dyDescent="0.25">
      <c r="S5669" t="str">
        <f>_xlfn.CONCAT(ROUND(Samples!$A5669, 0), ", ", ROUND(Samples!$B5669, 0))</f>
        <v>-122, 37</v>
      </c>
      <c r="U5669" t="str">
        <f>_xlfn.CONCAT(ROUND(Samples!$A5669, 0), ROUND(Samples!$B5669, 0))</f>
        <v>-12237</v>
      </c>
    </row>
    <row r="5670" spans="19:21" x14ac:dyDescent="0.25">
      <c r="S5670" t="str">
        <f>_xlfn.CONCAT(ROUND(Samples!$A5670, 0), ", ", ROUND(Samples!$B5670, 0))</f>
        <v>-122, 37</v>
      </c>
      <c r="U5670" t="str">
        <f>_xlfn.CONCAT(ROUND(Samples!$A5670, 0), ROUND(Samples!$B5670, 0))</f>
        <v>-12237</v>
      </c>
    </row>
    <row r="5671" spans="19:21" x14ac:dyDescent="0.25">
      <c r="S5671" t="str">
        <f>_xlfn.CONCAT(ROUND(Samples!$A5671, 0), ", ", ROUND(Samples!$B5671, 0))</f>
        <v>-122, 37</v>
      </c>
      <c r="U5671" t="str">
        <f>_xlfn.CONCAT(ROUND(Samples!$A5671, 0), ROUND(Samples!$B5671, 0))</f>
        <v>-12237</v>
      </c>
    </row>
    <row r="5672" spans="19:21" x14ac:dyDescent="0.25">
      <c r="S5672" t="str">
        <f>_xlfn.CONCAT(ROUND(Samples!$A5672, 0), ", ", ROUND(Samples!$B5672, 0))</f>
        <v>-122, 37</v>
      </c>
      <c r="U5672" t="str">
        <f>_xlfn.CONCAT(ROUND(Samples!$A5672, 0), ROUND(Samples!$B5672, 0))</f>
        <v>-12237</v>
      </c>
    </row>
    <row r="5673" spans="19:21" x14ac:dyDescent="0.25">
      <c r="S5673" t="str">
        <f>_xlfn.CONCAT(ROUND(Samples!$A5673, 0), ", ", ROUND(Samples!$B5673, 0))</f>
        <v>-122, 37</v>
      </c>
      <c r="U5673" t="str">
        <f>_xlfn.CONCAT(ROUND(Samples!$A5673, 0), ROUND(Samples!$B5673, 0))</f>
        <v>-12237</v>
      </c>
    </row>
    <row r="5674" spans="19:21" x14ac:dyDescent="0.25">
      <c r="S5674" t="str">
        <f>_xlfn.CONCAT(ROUND(Samples!$A5674, 0), ", ", ROUND(Samples!$B5674, 0))</f>
        <v>-122, 37</v>
      </c>
      <c r="U5674" t="str">
        <f>_xlfn.CONCAT(ROUND(Samples!$A5674, 0), ROUND(Samples!$B5674, 0))</f>
        <v>-12237</v>
      </c>
    </row>
    <row r="5675" spans="19:21" x14ac:dyDescent="0.25">
      <c r="S5675" t="str">
        <f>_xlfn.CONCAT(ROUND(Samples!$A5675, 0), ", ", ROUND(Samples!$B5675, 0))</f>
        <v>-122, 37</v>
      </c>
      <c r="U5675" t="str">
        <f>_xlfn.CONCAT(ROUND(Samples!$A5675, 0), ROUND(Samples!$B5675, 0))</f>
        <v>-12237</v>
      </c>
    </row>
    <row r="5676" spans="19:21" x14ac:dyDescent="0.25">
      <c r="S5676" t="str">
        <f>_xlfn.CONCAT(ROUND(Samples!$A5676, 0), ", ", ROUND(Samples!$B5676, 0))</f>
        <v>-122, 37</v>
      </c>
      <c r="U5676" t="str">
        <f>_xlfn.CONCAT(ROUND(Samples!$A5676, 0), ROUND(Samples!$B5676, 0))</f>
        <v>-12237</v>
      </c>
    </row>
    <row r="5677" spans="19:21" x14ac:dyDescent="0.25">
      <c r="S5677" t="str">
        <f>_xlfn.CONCAT(ROUND(Samples!$A5677, 0), ", ", ROUND(Samples!$B5677, 0))</f>
        <v>-122, 37</v>
      </c>
      <c r="U5677" t="str">
        <f>_xlfn.CONCAT(ROUND(Samples!$A5677, 0), ROUND(Samples!$B5677, 0))</f>
        <v>-12237</v>
      </c>
    </row>
    <row r="5678" spans="19:21" x14ac:dyDescent="0.25">
      <c r="S5678" t="str">
        <f>_xlfn.CONCAT(ROUND(Samples!$A5678, 0), ", ", ROUND(Samples!$B5678, 0))</f>
        <v>-122, 37</v>
      </c>
      <c r="U5678" t="str">
        <f>_xlfn.CONCAT(ROUND(Samples!$A5678, 0), ROUND(Samples!$B5678, 0))</f>
        <v>-12237</v>
      </c>
    </row>
    <row r="5679" spans="19:21" x14ac:dyDescent="0.25">
      <c r="S5679" t="str">
        <f>_xlfn.CONCAT(ROUND(Samples!$A5679, 0), ", ", ROUND(Samples!$B5679, 0))</f>
        <v>-122, 37</v>
      </c>
      <c r="U5679" t="str">
        <f>_xlfn.CONCAT(ROUND(Samples!$A5679, 0), ROUND(Samples!$B5679, 0))</f>
        <v>-12237</v>
      </c>
    </row>
    <row r="5680" spans="19:21" x14ac:dyDescent="0.25">
      <c r="S5680" t="str">
        <f>_xlfn.CONCAT(ROUND(Samples!$A5680, 0), ", ", ROUND(Samples!$B5680, 0))</f>
        <v>-122, 38</v>
      </c>
      <c r="U5680" t="str">
        <f>_xlfn.CONCAT(ROUND(Samples!$A5680, 0), ROUND(Samples!$B5680, 0))</f>
        <v>-12238</v>
      </c>
    </row>
    <row r="5681" spans="19:21" x14ac:dyDescent="0.25">
      <c r="S5681" t="str">
        <f>_xlfn.CONCAT(ROUND(Samples!$A5681, 0), ", ", ROUND(Samples!$B5681, 0))</f>
        <v>-122, 37</v>
      </c>
      <c r="U5681" t="str">
        <f>_xlfn.CONCAT(ROUND(Samples!$A5681, 0), ROUND(Samples!$B5681, 0))</f>
        <v>-12237</v>
      </c>
    </row>
    <row r="5682" spans="19:21" x14ac:dyDescent="0.25">
      <c r="S5682" t="str">
        <f>_xlfn.CONCAT(ROUND(Samples!$A5682, 0), ", ", ROUND(Samples!$B5682, 0))</f>
        <v>-122, 37</v>
      </c>
      <c r="U5682" t="str">
        <f>_xlfn.CONCAT(ROUND(Samples!$A5682, 0), ROUND(Samples!$B5682, 0))</f>
        <v>-12237</v>
      </c>
    </row>
    <row r="5683" spans="19:21" x14ac:dyDescent="0.25">
      <c r="S5683" t="str">
        <f>_xlfn.CONCAT(ROUND(Samples!$A5683, 0), ", ", ROUND(Samples!$B5683, 0))</f>
        <v>-122, 37</v>
      </c>
      <c r="U5683" t="str">
        <f>_xlfn.CONCAT(ROUND(Samples!$A5683, 0), ROUND(Samples!$B5683, 0))</f>
        <v>-12237</v>
      </c>
    </row>
    <row r="5684" spans="19:21" x14ac:dyDescent="0.25">
      <c r="S5684" t="str">
        <f>_xlfn.CONCAT(ROUND(Samples!$A5684, 0), ", ", ROUND(Samples!$B5684, 0))</f>
        <v>-122, 37</v>
      </c>
      <c r="U5684" t="str">
        <f>_xlfn.CONCAT(ROUND(Samples!$A5684, 0), ROUND(Samples!$B5684, 0))</f>
        <v>-12237</v>
      </c>
    </row>
    <row r="5685" spans="19:21" x14ac:dyDescent="0.25">
      <c r="S5685" t="str">
        <f>_xlfn.CONCAT(ROUND(Samples!$A5685, 0), ", ", ROUND(Samples!$B5685, 0))</f>
        <v>-122, 37</v>
      </c>
      <c r="U5685" t="str">
        <f>_xlfn.CONCAT(ROUND(Samples!$A5685, 0), ROUND(Samples!$B5685, 0))</f>
        <v>-12237</v>
      </c>
    </row>
    <row r="5686" spans="19:21" x14ac:dyDescent="0.25">
      <c r="S5686" t="str">
        <f>_xlfn.CONCAT(ROUND(Samples!$A5686, 0), ", ", ROUND(Samples!$B5686, 0))</f>
        <v>-122, 37</v>
      </c>
      <c r="U5686" t="str">
        <f>_xlfn.CONCAT(ROUND(Samples!$A5686, 0), ROUND(Samples!$B5686, 0))</f>
        <v>-12237</v>
      </c>
    </row>
    <row r="5687" spans="19:21" x14ac:dyDescent="0.25">
      <c r="S5687" t="str">
        <f>_xlfn.CONCAT(ROUND(Samples!$A5687, 0), ", ", ROUND(Samples!$B5687, 0))</f>
        <v>-122, 37</v>
      </c>
      <c r="U5687" t="str">
        <f>_xlfn.CONCAT(ROUND(Samples!$A5687, 0), ROUND(Samples!$B5687, 0))</f>
        <v>-12237</v>
      </c>
    </row>
    <row r="5688" spans="19:21" x14ac:dyDescent="0.25">
      <c r="S5688" t="str">
        <f>_xlfn.CONCAT(ROUND(Samples!$A5688, 0), ", ", ROUND(Samples!$B5688, 0))</f>
        <v>-122, 37</v>
      </c>
      <c r="U5688" t="str">
        <f>_xlfn.CONCAT(ROUND(Samples!$A5688, 0), ROUND(Samples!$B5688, 0))</f>
        <v>-12237</v>
      </c>
    </row>
    <row r="5689" spans="19:21" x14ac:dyDescent="0.25">
      <c r="S5689" t="str">
        <f>_xlfn.CONCAT(ROUND(Samples!$A5689, 0), ", ", ROUND(Samples!$B5689, 0))</f>
        <v>-122, 37</v>
      </c>
      <c r="U5689" t="str">
        <f>_xlfn.CONCAT(ROUND(Samples!$A5689, 0), ROUND(Samples!$B5689, 0))</f>
        <v>-12237</v>
      </c>
    </row>
    <row r="5690" spans="19:21" x14ac:dyDescent="0.25">
      <c r="S5690" t="str">
        <f>_xlfn.CONCAT(ROUND(Samples!$A5690, 0), ", ", ROUND(Samples!$B5690, 0))</f>
        <v>-122, 37</v>
      </c>
      <c r="U5690" t="str">
        <f>_xlfn.CONCAT(ROUND(Samples!$A5690, 0), ROUND(Samples!$B5690, 0))</f>
        <v>-12237</v>
      </c>
    </row>
    <row r="5691" spans="19:21" x14ac:dyDescent="0.25">
      <c r="S5691" t="str">
        <f>_xlfn.CONCAT(ROUND(Samples!$A5691, 0), ", ", ROUND(Samples!$B5691, 0))</f>
        <v>-122, 37</v>
      </c>
      <c r="U5691" t="str">
        <f>_xlfn.CONCAT(ROUND(Samples!$A5691, 0), ROUND(Samples!$B5691, 0))</f>
        <v>-12237</v>
      </c>
    </row>
    <row r="5692" spans="19:21" x14ac:dyDescent="0.25">
      <c r="S5692" t="str">
        <f>_xlfn.CONCAT(ROUND(Samples!$A5692, 0), ", ", ROUND(Samples!$B5692, 0))</f>
        <v>-122, 37</v>
      </c>
      <c r="U5692" t="str">
        <f>_xlfn.CONCAT(ROUND(Samples!$A5692, 0), ROUND(Samples!$B5692, 0))</f>
        <v>-12237</v>
      </c>
    </row>
    <row r="5693" spans="19:21" x14ac:dyDescent="0.25">
      <c r="S5693" t="str">
        <f>_xlfn.CONCAT(ROUND(Samples!$A5693, 0), ", ", ROUND(Samples!$B5693, 0))</f>
        <v>-122, 37</v>
      </c>
      <c r="U5693" t="str">
        <f>_xlfn.CONCAT(ROUND(Samples!$A5693, 0), ROUND(Samples!$B5693, 0))</f>
        <v>-12237</v>
      </c>
    </row>
    <row r="5694" spans="19:21" x14ac:dyDescent="0.25">
      <c r="S5694" t="str">
        <f>_xlfn.CONCAT(ROUND(Samples!$A5694, 0), ", ", ROUND(Samples!$B5694, 0))</f>
        <v>-122, 37</v>
      </c>
      <c r="U5694" t="str">
        <f>_xlfn.CONCAT(ROUND(Samples!$A5694, 0), ROUND(Samples!$B5694, 0))</f>
        <v>-12237</v>
      </c>
    </row>
    <row r="5695" spans="19:21" x14ac:dyDescent="0.25">
      <c r="S5695" t="str">
        <f>_xlfn.CONCAT(ROUND(Samples!$A5695, 0), ", ", ROUND(Samples!$B5695, 0))</f>
        <v>-122, 37</v>
      </c>
      <c r="U5695" t="str">
        <f>_xlfn.CONCAT(ROUND(Samples!$A5695, 0), ROUND(Samples!$B5695, 0))</f>
        <v>-12237</v>
      </c>
    </row>
    <row r="5696" spans="19:21" x14ac:dyDescent="0.25">
      <c r="S5696" t="str">
        <f>_xlfn.CONCAT(ROUND(Samples!$A5696, 0), ", ", ROUND(Samples!$B5696, 0))</f>
        <v>-122, 37</v>
      </c>
      <c r="U5696" t="str">
        <f>_xlfn.CONCAT(ROUND(Samples!$A5696, 0), ROUND(Samples!$B5696, 0))</f>
        <v>-12237</v>
      </c>
    </row>
    <row r="5697" spans="19:21" x14ac:dyDescent="0.25">
      <c r="S5697" t="str">
        <f>_xlfn.CONCAT(ROUND(Samples!$A5697, 0), ", ", ROUND(Samples!$B5697, 0))</f>
        <v>-121, 37</v>
      </c>
      <c r="U5697" t="str">
        <f>_xlfn.CONCAT(ROUND(Samples!$A5697, 0), ROUND(Samples!$B5697, 0))</f>
        <v>-12137</v>
      </c>
    </row>
    <row r="5698" spans="19:21" x14ac:dyDescent="0.25">
      <c r="S5698" t="str">
        <f>_xlfn.CONCAT(ROUND(Samples!$A5698, 0), ", ", ROUND(Samples!$B5698, 0))</f>
        <v>-122, 37</v>
      </c>
      <c r="U5698" t="str">
        <f>_xlfn.CONCAT(ROUND(Samples!$A5698, 0), ROUND(Samples!$B5698, 0))</f>
        <v>-12237</v>
      </c>
    </row>
    <row r="5699" spans="19:21" x14ac:dyDescent="0.25">
      <c r="S5699" t="str">
        <f>_xlfn.CONCAT(ROUND(Samples!$A5699, 0), ", ", ROUND(Samples!$B5699, 0))</f>
        <v>-122, 37</v>
      </c>
      <c r="U5699" t="str">
        <f>_xlfn.CONCAT(ROUND(Samples!$A5699, 0), ROUND(Samples!$B5699, 0))</f>
        <v>-12237</v>
      </c>
    </row>
    <row r="5700" spans="19:21" x14ac:dyDescent="0.25">
      <c r="S5700" t="str">
        <f>_xlfn.CONCAT(ROUND(Samples!$A5700, 0), ", ", ROUND(Samples!$B5700, 0))</f>
        <v>-122, 37</v>
      </c>
      <c r="U5700" t="str">
        <f>_xlfn.CONCAT(ROUND(Samples!$A5700, 0), ROUND(Samples!$B5700, 0))</f>
        <v>-12237</v>
      </c>
    </row>
    <row r="5701" spans="19:21" x14ac:dyDescent="0.25">
      <c r="S5701" t="str">
        <f>_xlfn.CONCAT(ROUND(Samples!$A5701, 0), ", ", ROUND(Samples!$B5701, 0))</f>
        <v>-122, 37</v>
      </c>
      <c r="U5701" t="str">
        <f>_xlfn.CONCAT(ROUND(Samples!$A5701, 0), ROUND(Samples!$B5701, 0))</f>
        <v>-12237</v>
      </c>
    </row>
    <row r="5702" spans="19:21" x14ac:dyDescent="0.25">
      <c r="S5702" t="str">
        <f>_xlfn.CONCAT(ROUND(Samples!$A5702, 0), ", ", ROUND(Samples!$B5702, 0))</f>
        <v>-122, 37</v>
      </c>
      <c r="U5702" t="str">
        <f>_xlfn.CONCAT(ROUND(Samples!$A5702, 0), ROUND(Samples!$B5702, 0))</f>
        <v>-12237</v>
      </c>
    </row>
    <row r="5703" spans="19:21" x14ac:dyDescent="0.25">
      <c r="S5703" t="str">
        <f>_xlfn.CONCAT(ROUND(Samples!$A5703, 0), ", ", ROUND(Samples!$B5703, 0))</f>
        <v>-122, 37</v>
      </c>
      <c r="U5703" t="str">
        <f>_xlfn.CONCAT(ROUND(Samples!$A5703, 0), ROUND(Samples!$B5703, 0))</f>
        <v>-12237</v>
      </c>
    </row>
    <row r="5704" spans="19:21" x14ac:dyDescent="0.25">
      <c r="S5704" t="str">
        <f>_xlfn.CONCAT(ROUND(Samples!$A5704, 0), ", ", ROUND(Samples!$B5704, 0))</f>
        <v>-122, 37</v>
      </c>
      <c r="U5704" t="str">
        <f>_xlfn.CONCAT(ROUND(Samples!$A5704, 0), ROUND(Samples!$B5704, 0))</f>
        <v>-12237</v>
      </c>
    </row>
    <row r="5705" spans="19:21" x14ac:dyDescent="0.25">
      <c r="S5705" t="str">
        <f>_xlfn.CONCAT(ROUND(Samples!$A5705, 0), ", ", ROUND(Samples!$B5705, 0))</f>
        <v>-122, 37</v>
      </c>
      <c r="U5705" t="str">
        <f>_xlfn.CONCAT(ROUND(Samples!$A5705, 0), ROUND(Samples!$B5705, 0))</f>
        <v>-12237</v>
      </c>
    </row>
    <row r="5706" spans="19:21" x14ac:dyDescent="0.25">
      <c r="S5706" t="str">
        <f>_xlfn.CONCAT(ROUND(Samples!$A5706, 0), ", ", ROUND(Samples!$B5706, 0))</f>
        <v>-122, 37</v>
      </c>
      <c r="U5706" t="str">
        <f>_xlfn.CONCAT(ROUND(Samples!$A5706, 0), ROUND(Samples!$B5706, 0))</f>
        <v>-12237</v>
      </c>
    </row>
    <row r="5707" spans="19:21" x14ac:dyDescent="0.25">
      <c r="S5707" t="str">
        <f>_xlfn.CONCAT(ROUND(Samples!$A5707, 0), ", ", ROUND(Samples!$B5707, 0))</f>
        <v>-122, 37</v>
      </c>
      <c r="U5707" t="str">
        <f>_xlfn.CONCAT(ROUND(Samples!$A5707, 0), ROUND(Samples!$B5707, 0))</f>
        <v>-12237</v>
      </c>
    </row>
    <row r="5708" spans="19:21" x14ac:dyDescent="0.25">
      <c r="S5708" t="str">
        <f>_xlfn.CONCAT(ROUND(Samples!$A5708, 0), ", ", ROUND(Samples!$B5708, 0))</f>
        <v>-122, 37</v>
      </c>
      <c r="U5708" t="str">
        <f>_xlfn.CONCAT(ROUND(Samples!$A5708, 0), ROUND(Samples!$B5708, 0))</f>
        <v>-12237</v>
      </c>
    </row>
    <row r="5709" spans="19:21" x14ac:dyDescent="0.25">
      <c r="S5709" t="str">
        <f>_xlfn.CONCAT(ROUND(Samples!$A5709, 0), ", ", ROUND(Samples!$B5709, 0))</f>
        <v>-122, 37</v>
      </c>
      <c r="U5709" t="str">
        <f>_xlfn.CONCAT(ROUND(Samples!$A5709, 0), ROUND(Samples!$B5709, 0))</f>
        <v>-12237</v>
      </c>
    </row>
    <row r="5710" spans="19:21" x14ac:dyDescent="0.25">
      <c r="S5710" t="str">
        <f>_xlfn.CONCAT(ROUND(Samples!$A5710, 0), ", ", ROUND(Samples!$B5710, 0))</f>
        <v>-122, 37</v>
      </c>
      <c r="U5710" t="str">
        <f>_xlfn.CONCAT(ROUND(Samples!$A5710, 0), ROUND(Samples!$B5710, 0))</f>
        <v>-12237</v>
      </c>
    </row>
    <row r="5711" spans="19:21" x14ac:dyDescent="0.25">
      <c r="S5711" t="str">
        <f>_xlfn.CONCAT(ROUND(Samples!$A5711, 0), ", ", ROUND(Samples!$B5711, 0))</f>
        <v>-122, 37</v>
      </c>
      <c r="U5711" t="str">
        <f>_xlfn.CONCAT(ROUND(Samples!$A5711, 0), ROUND(Samples!$B5711, 0))</f>
        <v>-12237</v>
      </c>
    </row>
    <row r="5712" spans="19:21" x14ac:dyDescent="0.25">
      <c r="S5712" t="str">
        <f>_xlfn.CONCAT(ROUND(Samples!$A5712, 0), ", ", ROUND(Samples!$B5712, 0))</f>
        <v>-122, 37</v>
      </c>
      <c r="U5712" t="str">
        <f>_xlfn.CONCAT(ROUND(Samples!$A5712, 0), ROUND(Samples!$B5712, 0))</f>
        <v>-12237</v>
      </c>
    </row>
    <row r="5713" spans="19:21" x14ac:dyDescent="0.25">
      <c r="S5713" t="str">
        <f>_xlfn.CONCAT(ROUND(Samples!$A5713, 0), ", ", ROUND(Samples!$B5713, 0))</f>
        <v>-122, 37</v>
      </c>
      <c r="U5713" t="str">
        <f>_xlfn.CONCAT(ROUND(Samples!$A5713, 0), ROUND(Samples!$B5713, 0))</f>
        <v>-12237</v>
      </c>
    </row>
    <row r="5714" spans="19:21" x14ac:dyDescent="0.25">
      <c r="S5714" t="str">
        <f>_xlfn.CONCAT(ROUND(Samples!$A5714, 0), ", ", ROUND(Samples!$B5714, 0))</f>
        <v>-122, 37</v>
      </c>
      <c r="U5714" t="str">
        <f>_xlfn.CONCAT(ROUND(Samples!$A5714, 0), ROUND(Samples!$B5714, 0))</f>
        <v>-12237</v>
      </c>
    </row>
    <row r="5715" spans="19:21" x14ac:dyDescent="0.25">
      <c r="S5715" t="str">
        <f>_xlfn.CONCAT(ROUND(Samples!$A5715, 0), ", ", ROUND(Samples!$B5715, 0))</f>
        <v>-122, 37</v>
      </c>
      <c r="U5715" t="str">
        <f>_xlfn.CONCAT(ROUND(Samples!$A5715, 0), ROUND(Samples!$B5715, 0))</f>
        <v>-12237</v>
      </c>
    </row>
    <row r="5716" spans="19:21" x14ac:dyDescent="0.25">
      <c r="S5716" t="str">
        <f>_xlfn.CONCAT(ROUND(Samples!$A5716, 0), ", ", ROUND(Samples!$B5716, 0))</f>
        <v>-122, 37</v>
      </c>
      <c r="U5716" t="str">
        <f>_xlfn.CONCAT(ROUND(Samples!$A5716, 0), ROUND(Samples!$B5716, 0))</f>
        <v>-12237</v>
      </c>
    </row>
    <row r="5717" spans="19:21" x14ac:dyDescent="0.25">
      <c r="S5717" t="str">
        <f>_xlfn.CONCAT(ROUND(Samples!$A5717, 0), ", ", ROUND(Samples!$B5717, 0))</f>
        <v>-122, 37</v>
      </c>
      <c r="U5717" t="str">
        <f>_xlfn.CONCAT(ROUND(Samples!$A5717, 0), ROUND(Samples!$B5717, 0))</f>
        <v>-12237</v>
      </c>
    </row>
    <row r="5718" spans="19:21" x14ac:dyDescent="0.25">
      <c r="S5718" t="str">
        <f>_xlfn.CONCAT(ROUND(Samples!$A5718, 0), ", ", ROUND(Samples!$B5718, 0))</f>
        <v>-122, 37</v>
      </c>
      <c r="U5718" t="str">
        <f>_xlfn.CONCAT(ROUND(Samples!$A5718, 0), ROUND(Samples!$B5718, 0))</f>
        <v>-12237</v>
      </c>
    </row>
    <row r="5719" spans="19:21" x14ac:dyDescent="0.25">
      <c r="S5719" t="str">
        <f>_xlfn.CONCAT(ROUND(Samples!$A5719, 0), ", ", ROUND(Samples!$B5719, 0))</f>
        <v>-122, 37</v>
      </c>
      <c r="U5719" t="str">
        <f>_xlfn.CONCAT(ROUND(Samples!$A5719, 0), ROUND(Samples!$B5719, 0))</f>
        <v>-12237</v>
      </c>
    </row>
    <row r="5720" spans="19:21" x14ac:dyDescent="0.25">
      <c r="S5720" t="str">
        <f>_xlfn.CONCAT(ROUND(Samples!$A5720, 0), ", ", ROUND(Samples!$B5720, 0))</f>
        <v>-122, 37</v>
      </c>
      <c r="U5720" t="str">
        <f>_xlfn.CONCAT(ROUND(Samples!$A5720, 0), ROUND(Samples!$B5720, 0))</f>
        <v>-12237</v>
      </c>
    </row>
    <row r="5721" spans="19:21" x14ac:dyDescent="0.25">
      <c r="S5721" t="str">
        <f>_xlfn.CONCAT(ROUND(Samples!$A5721, 0), ", ", ROUND(Samples!$B5721, 0))</f>
        <v>-122, 37</v>
      </c>
      <c r="U5721" t="str">
        <f>_xlfn.CONCAT(ROUND(Samples!$A5721, 0), ROUND(Samples!$B5721, 0))</f>
        <v>-12237</v>
      </c>
    </row>
    <row r="5722" spans="19:21" x14ac:dyDescent="0.25">
      <c r="S5722" t="str">
        <f>_xlfn.CONCAT(ROUND(Samples!$A5722, 0), ", ", ROUND(Samples!$B5722, 0))</f>
        <v>-122, 37</v>
      </c>
      <c r="U5722" t="str">
        <f>_xlfn.CONCAT(ROUND(Samples!$A5722, 0), ROUND(Samples!$B5722, 0))</f>
        <v>-12237</v>
      </c>
    </row>
    <row r="5723" spans="19:21" x14ac:dyDescent="0.25">
      <c r="S5723" t="str">
        <f>_xlfn.CONCAT(ROUND(Samples!$A5723, 0), ", ", ROUND(Samples!$B5723, 0))</f>
        <v>-122, 37</v>
      </c>
      <c r="U5723" t="str">
        <f>_xlfn.CONCAT(ROUND(Samples!$A5723, 0), ROUND(Samples!$B5723, 0))</f>
        <v>-12237</v>
      </c>
    </row>
    <row r="5724" spans="19:21" x14ac:dyDescent="0.25">
      <c r="S5724" t="str">
        <f>_xlfn.CONCAT(ROUND(Samples!$A5724, 0), ", ", ROUND(Samples!$B5724, 0))</f>
        <v>-122, 37</v>
      </c>
      <c r="U5724" t="str">
        <f>_xlfn.CONCAT(ROUND(Samples!$A5724, 0), ROUND(Samples!$B5724, 0))</f>
        <v>-12237</v>
      </c>
    </row>
    <row r="5725" spans="19:21" x14ac:dyDescent="0.25">
      <c r="S5725" t="str">
        <f>_xlfn.CONCAT(ROUND(Samples!$A5725, 0), ", ", ROUND(Samples!$B5725, 0))</f>
        <v>-122, 37</v>
      </c>
      <c r="U5725" t="str">
        <f>_xlfn.CONCAT(ROUND(Samples!$A5725, 0), ROUND(Samples!$B5725, 0))</f>
        <v>-12237</v>
      </c>
    </row>
    <row r="5726" spans="19:21" x14ac:dyDescent="0.25">
      <c r="S5726" t="str">
        <f>_xlfn.CONCAT(ROUND(Samples!$A5726, 0), ", ", ROUND(Samples!$B5726, 0))</f>
        <v>-122, 37</v>
      </c>
      <c r="U5726" t="str">
        <f>_xlfn.CONCAT(ROUND(Samples!$A5726, 0), ROUND(Samples!$B5726, 0))</f>
        <v>-12237</v>
      </c>
    </row>
    <row r="5727" spans="19:21" x14ac:dyDescent="0.25">
      <c r="S5727" t="str">
        <f>_xlfn.CONCAT(ROUND(Samples!$A5727, 0), ", ", ROUND(Samples!$B5727, 0))</f>
        <v>-122, 37</v>
      </c>
      <c r="U5727" t="str">
        <f>_xlfn.CONCAT(ROUND(Samples!$A5727, 0), ROUND(Samples!$B5727, 0))</f>
        <v>-12237</v>
      </c>
    </row>
    <row r="5728" spans="19:21" x14ac:dyDescent="0.25">
      <c r="S5728" t="str">
        <f>_xlfn.CONCAT(ROUND(Samples!$A5728, 0), ", ", ROUND(Samples!$B5728, 0))</f>
        <v>-122, 37</v>
      </c>
      <c r="U5728" t="str">
        <f>_xlfn.CONCAT(ROUND(Samples!$A5728, 0), ROUND(Samples!$B5728, 0))</f>
        <v>-12237</v>
      </c>
    </row>
    <row r="5729" spans="19:21" x14ac:dyDescent="0.25">
      <c r="S5729" t="str">
        <f>_xlfn.CONCAT(ROUND(Samples!$A5729, 0), ", ", ROUND(Samples!$B5729, 0))</f>
        <v>-122, 37</v>
      </c>
      <c r="U5729" t="str">
        <f>_xlfn.CONCAT(ROUND(Samples!$A5729, 0), ROUND(Samples!$B5729, 0))</f>
        <v>-12237</v>
      </c>
    </row>
    <row r="5730" spans="19:21" x14ac:dyDescent="0.25">
      <c r="S5730" t="str">
        <f>_xlfn.CONCAT(ROUND(Samples!$A5730, 0), ", ", ROUND(Samples!$B5730, 0))</f>
        <v>-122, 37</v>
      </c>
      <c r="U5730" t="str">
        <f>_xlfn.CONCAT(ROUND(Samples!$A5730, 0), ROUND(Samples!$B5730, 0))</f>
        <v>-12237</v>
      </c>
    </row>
    <row r="5731" spans="19:21" x14ac:dyDescent="0.25">
      <c r="S5731" t="str">
        <f>_xlfn.CONCAT(ROUND(Samples!$A5731, 0), ", ", ROUND(Samples!$B5731, 0))</f>
        <v>-122, 37</v>
      </c>
      <c r="U5731" t="str">
        <f>_xlfn.CONCAT(ROUND(Samples!$A5731, 0), ROUND(Samples!$B5731, 0))</f>
        <v>-12237</v>
      </c>
    </row>
    <row r="5732" spans="19:21" x14ac:dyDescent="0.25">
      <c r="S5732" t="str">
        <f>_xlfn.CONCAT(ROUND(Samples!$A5732, 0), ", ", ROUND(Samples!$B5732, 0))</f>
        <v>-122, 37</v>
      </c>
      <c r="U5732" t="str">
        <f>_xlfn.CONCAT(ROUND(Samples!$A5732, 0), ROUND(Samples!$B5732, 0))</f>
        <v>-12237</v>
      </c>
    </row>
    <row r="5733" spans="19:21" x14ac:dyDescent="0.25">
      <c r="S5733" t="str">
        <f>_xlfn.CONCAT(ROUND(Samples!$A5733, 0), ", ", ROUND(Samples!$B5733, 0))</f>
        <v>-122, 37</v>
      </c>
      <c r="U5733" t="str">
        <f>_xlfn.CONCAT(ROUND(Samples!$A5733, 0), ROUND(Samples!$B5733, 0))</f>
        <v>-12237</v>
      </c>
    </row>
    <row r="5734" spans="19:21" x14ac:dyDescent="0.25">
      <c r="S5734" t="str">
        <f>_xlfn.CONCAT(ROUND(Samples!$A5734, 0), ", ", ROUND(Samples!$B5734, 0))</f>
        <v>-122, 37</v>
      </c>
      <c r="U5734" t="str">
        <f>_xlfn.CONCAT(ROUND(Samples!$A5734, 0), ROUND(Samples!$B5734, 0))</f>
        <v>-12237</v>
      </c>
    </row>
    <row r="5735" spans="19:21" x14ac:dyDescent="0.25">
      <c r="S5735" t="str">
        <f>_xlfn.CONCAT(ROUND(Samples!$A5735, 0), ", ", ROUND(Samples!$B5735, 0))</f>
        <v>-122, 37</v>
      </c>
      <c r="U5735" t="str">
        <f>_xlfn.CONCAT(ROUND(Samples!$A5735, 0), ROUND(Samples!$B5735, 0))</f>
        <v>-12237</v>
      </c>
    </row>
    <row r="5736" spans="19:21" x14ac:dyDescent="0.25">
      <c r="S5736" t="str">
        <f>_xlfn.CONCAT(ROUND(Samples!$A5736, 0), ", ", ROUND(Samples!$B5736, 0))</f>
        <v>-122, 37</v>
      </c>
      <c r="U5736" t="str">
        <f>_xlfn.CONCAT(ROUND(Samples!$A5736, 0), ROUND(Samples!$B5736, 0))</f>
        <v>-12237</v>
      </c>
    </row>
    <row r="5737" spans="19:21" x14ac:dyDescent="0.25">
      <c r="S5737" t="str">
        <f>_xlfn.CONCAT(ROUND(Samples!$A5737, 0), ", ", ROUND(Samples!$B5737, 0))</f>
        <v>-122, 37</v>
      </c>
      <c r="U5737" t="str">
        <f>_xlfn.CONCAT(ROUND(Samples!$A5737, 0), ROUND(Samples!$B5737, 0))</f>
        <v>-12237</v>
      </c>
    </row>
    <row r="5738" spans="19:21" x14ac:dyDescent="0.25">
      <c r="S5738" t="str">
        <f>_xlfn.CONCAT(ROUND(Samples!$A5738, 0), ", ", ROUND(Samples!$B5738, 0))</f>
        <v>-122, 37</v>
      </c>
      <c r="U5738" t="str">
        <f>_xlfn.CONCAT(ROUND(Samples!$A5738, 0), ROUND(Samples!$B5738, 0))</f>
        <v>-12237</v>
      </c>
    </row>
    <row r="5739" spans="19:21" x14ac:dyDescent="0.25">
      <c r="S5739" t="str">
        <f>_xlfn.CONCAT(ROUND(Samples!$A5739, 0), ", ", ROUND(Samples!$B5739, 0))</f>
        <v>-122, 37</v>
      </c>
      <c r="U5739" t="str">
        <f>_xlfn.CONCAT(ROUND(Samples!$A5739, 0), ROUND(Samples!$B5739, 0))</f>
        <v>-12237</v>
      </c>
    </row>
    <row r="5740" spans="19:21" x14ac:dyDescent="0.25">
      <c r="S5740" t="str">
        <f>_xlfn.CONCAT(ROUND(Samples!$A5740, 0), ", ", ROUND(Samples!$B5740, 0))</f>
        <v>-122, 37</v>
      </c>
      <c r="U5740" t="str">
        <f>_xlfn.CONCAT(ROUND(Samples!$A5740, 0), ROUND(Samples!$B5740, 0))</f>
        <v>-12237</v>
      </c>
    </row>
    <row r="5741" spans="19:21" x14ac:dyDescent="0.25">
      <c r="S5741" t="str">
        <f>_xlfn.CONCAT(ROUND(Samples!$A5741, 0), ", ", ROUND(Samples!$B5741, 0))</f>
        <v>-122, 37</v>
      </c>
      <c r="U5741" t="str">
        <f>_xlfn.CONCAT(ROUND(Samples!$A5741, 0), ROUND(Samples!$B5741, 0))</f>
        <v>-12237</v>
      </c>
    </row>
    <row r="5742" spans="19:21" x14ac:dyDescent="0.25">
      <c r="S5742" t="str">
        <f>_xlfn.CONCAT(ROUND(Samples!$A5742, 0), ", ", ROUND(Samples!$B5742, 0))</f>
        <v>-122, 37</v>
      </c>
      <c r="U5742" t="str">
        <f>_xlfn.CONCAT(ROUND(Samples!$A5742, 0), ROUND(Samples!$B5742, 0))</f>
        <v>-12237</v>
      </c>
    </row>
    <row r="5743" spans="19:21" x14ac:dyDescent="0.25">
      <c r="S5743" t="str">
        <f>_xlfn.CONCAT(ROUND(Samples!$A5743, 0), ", ", ROUND(Samples!$B5743, 0))</f>
        <v>-122, 37</v>
      </c>
      <c r="U5743" t="str">
        <f>_xlfn.CONCAT(ROUND(Samples!$A5743, 0), ROUND(Samples!$B5743, 0))</f>
        <v>-12237</v>
      </c>
    </row>
    <row r="5744" spans="19:21" x14ac:dyDescent="0.25">
      <c r="S5744" t="str">
        <f>_xlfn.CONCAT(ROUND(Samples!$A5744, 0), ", ", ROUND(Samples!$B5744, 0))</f>
        <v>-122, 37</v>
      </c>
      <c r="U5744" t="str">
        <f>_xlfn.CONCAT(ROUND(Samples!$A5744, 0), ROUND(Samples!$B5744, 0))</f>
        <v>-12237</v>
      </c>
    </row>
    <row r="5745" spans="19:21" x14ac:dyDescent="0.25">
      <c r="S5745" t="str">
        <f>_xlfn.CONCAT(ROUND(Samples!$A5745, 0), ", ", ROUND(Samples!$B5745, 0))</f>
        <v>-122, 37</v>
      </c>
      <c r="U5745" t="str">
        <f>_xlfn.CONCAT(ROUND(Samples!$A5745, 0), ROUND(Samples!$B5745, 0))</f>
        <v>-12237</v>
      </c>
    </row>
    <row r="5746" spans="19:21" x14ac:dyDescent="0.25">
      <c r="S5746" t="str">
        <f>_xlfn.CONCAT(ROUND(Samples!$A5746, 0), ", ", ROUND(Samples!$B5746, 0))</f>
        <v>-122, 37</v>
      </c>
      <c r="U5746" t="str">
        <f>_xlfn.CONCAT(ROUND(Samples!$A5746, 0), ROUND(Samples!$B5746, 0))</f>
        <v>-12237</v>
      </c>
    </row>
    <row r="5747" spans="19:21" x14ac:dyDescent="0.25">
      <c r="S5747" t="str">
        <f>_xlfn.CONCAT(ROUND(Samples!$A5747, 0), ", ", ROUND(Samples!$B5747, 0))</f>
        <v>-122, 37</v>
      </c>
      <c r="U5747" t="str">
        <f>_xlfn.CONCAT(ROUND(Samples!$A5747, 0), ROUND(Samples!$B5747, 0))</f>
        <v>-12237</v>
      </c>
    </row>
    <row r="5748" spans="19:21" x14ac:dyDescent="0.25">
      <c r="S5748" t="str">
        <f>_xlfn.CONCAT(ROUND(Samples!$A5748, 0), ", ", ROUND(Samples!$B5748, 0))</f>
        <v>-122, 37</v>
      </c>
      <c r="U5748" t="str">
        <f>_xlfn.CONCAT(ROUND(Samples!$A5748, 0), ROUND(Samples!$B5748, 0))</f>
        <v>-12237</v>
      </c>
    </row>
    <row r="5749" spans="19:21" x14ac:dyDescent="0.25">
      <c r="S5749" t="str">
        <f>_xlfn.CONCAT(ROUND(Samples!$A5749, 0), ", ", ROUND(Samples!$B5749, 0))</f>
        <v>-122, 37</v>
      </c>
      <c r="U5749" t="str">
        <f>_xlfn.CONCAT(ROUND(Samples!$A5749, 0), ROUND(Samples!$B5749, 0))</f>
        <v>-12237</v>
      </c>
    </row>
    <row r="5750" spans="19:21" x14ac:dyDescent="0.25">
      <c r="S5750" t="str">
        <f>_xlfn.CONCAT(ROUND(Samples!$A5750, 0), ", ", ROUND(Samples!$B5750, 0))</f>
        <v>-122, 37</v>
      </c>
      <c r="U5750" t="str">
        <f>_xlfn.CONCAT(ROUND(Samples!$A5750, 0), ROUND(Samples!$B5750, 0))</f>
        <v>-12237</v>
      </c>
    </row>
    <row r="5751" spans="19:21" x14ac:dyDescent="0.25">
      <c r="S5751" t="str">
        <f>_xlfn.CONCAT(ROUND(Samples!$A5751, 0), ", ", ROUND(Samples!$B5751, 0))</f>
        <v>-122, 37</v>
      </c>
      <c r="U5751" t="str">
        <f>_xlfn.CONCAT(ROUND(Samples!$A5751, 0), ROUND(Samples!$B5751, 0))</f>
        <v>-12237</v>
      </c>
    </row>
    <row r="5752" spans="19:21" x14ac:dyDescent="0.25">
      <c r="S5752" t="str">
        <f>_xlfn.CONCAT(ROUND(Samples!$A5752, 0), ", ", ROUND(Samples!$B5752, 0))</f>
        <v>-122, 37</v>
      </c>
      <c r="U5752" t="str">
        <f>_xlfn.CONCAT(ROUND(Samples!$A5752, 0), ROUND(Samples!$B5752, 0))</f>
        <v>-12237</v>
      </c>
    </row>
    <row r="5753" spans="19:21" x14ac:dyDescent="0.25">
      <c r="S5753" t="str">
        <f>_xlfn.CONCAT(ROUND(Samples!$A5753, 0), ", ", ROUND(Samples!$B5753, 0))</f>
        <v>-122, 37</v>
      </c>
      <c r="U5753" t="str">
        <f>_xlfn.CONCAT(ROUND(Samples!$A5753, 0), ROUND(Samples!$B5753, 0))</f>
        <v>-12237</v>
      </c>
    </row>
    <row r="5754" spans="19:21" x14ac:dyDescent="0.25">
      <c r="S5754" t="str">
        <f>_xlfn.CONCAT(ROUND(Samples!$A5754, 0), ", ", ROUND(Samples!$B5754, 0))</f>
        <v>-122, 37</v>
      </c>
      <c r="U5754" t="str">
        <f>_xlfn.CONCAT(ROUND(Samples!$A5754, 0), ROUND(Samples!$B5754, 0))</f>
        <v>-12237</v>
      </c>
    </row>
    <row r="5755" spans="19:21" x14ac:dyDescent="0.25">
      <c r="S5755" t="str">
        <f>_xlfn.CONCAT(ROUND(Samples!$A5755, 0), ", ", ROUND(Samples!$B5755, 0))</f>
        <v>-122, 37</v>
      </c>
      <c r="U5755" t="str">
        <f>_xlfn.CONCAT(ROUND(Samples!$A5755, 0), ROUND(Samples!$B5755, 0))</f>
        <v>-12237</v>
      </c>
    </row>
    <row r="5756" spans="19:21" x14ac:dyDescent="0.25">
      <c r="S5756" t="str">
        <f>_xlfn.CONCAT(ROUND(Samples!$A5756, 0), ", ", ROUND(Samples!$B5756, 0))</f>
        <v>-122, 37</v>
      </c>
      <c r="U5756" t="str">
        <f>_xlfn.CONCAT(ROUND(Samples!$A5756, 0), ROUND(Samples!$B5756, 0))</f>
        <v>-12237</v>
      </c>
    </row>
    <row r="5757" spans="19:21" x14ac:dyDescent="0.25">
      <c r="S5757" t="str">
        <f>_xlfn.CONCAT(ROUND(Samples!$A5757, 0), ", ", ROUND(Samples!$B5757, 0))</f>
        <v>-122, 37</v>
      </c>
      <c r="U5757" t="str">
        <f>_xlfn.CONCAT(ROUND(Samples!$A5757, 0), ROUND(Samples!$B5757, 0))</f>
        <v>-12237</v>
      </c>
    </row>
    <row r="5758" spans="19:21" x14ac:dyDescent="0.25">
      <c r="S5758" t="str">
        <f>_xlfn.CONCAT(ROUND(Samples!$A5758, 0), ", ", ROUND(Samples!$B5758, 0))</f>
        <v>-122, 37</v>
      </c>
      <c r="U5758" t="str">
        <f>_xlfn.CONCAT(ROUND(Samples!$A5758, 0), ROUND(Samples!$B5758, 0))</f>
        <v>-12237</v>
      </c>
    </row>
    <row r="5759" spans="19:21" x14ac:dyDescent="0.25">
      <c r="S5759" t="str">
        <f>_xlfn.CONCAT(ROUND(Samples!$A5759, 0), ", ", ROUND(Samples!$B5759, 0))</f>
        <v>-122, 37</v>
      </c>
      <c r="U5759" t="str">
        <f>_xlfn.CONCAT(ROUND(Samples!$A5759, 0), ROUND(Samples!$B5759, 0))</f>
        <v>-12237</v>
      </c>
    </row>
    <row r="5760" spans="19:21" x14ac:dyDescent="0.25">
      <c r="S5760" t="str">
        <f>_xlfn.CONCAT(ROUND(Samples!$A5760, 0), ", ", ROUND(Samples!$B5760, 0))</f>
        <v>-122, 37</v>
      </c>
      <c r="U5760" t="str">
        <f>_xlfn.CONCAT(ROUND(Samples!$A5760, 0), ROUND(Samples!$B5760, 0))</f>
        <v>-12237</v>
      </c>
    </row>
    <row r="5761" spans="19:21" x14ac:dyDescent="0.25">
      <c r="S5761" t="str">
        <f>_xlfn.CONCAT(ROUND(Samples!$A5761, 0), ", ", ROUND(Samples!$B5761, 0))</f>
        <v>-122, 37</v>
      </c>
      <c r="U5761" t="str">
        <f>_xlfn.CONCAT(ROUND(Samples!$A5761, 0), ROUND(Samples!$B5761, 0))</f>
        <v>-12237</v>
      </c>
    </row>
    <row r="5762" spans="19:21" x14ac:dyDescent="0.25">
      <c r="S5762" t="str">
        <f>_xlfn.CONCAT(ROUND(Samples!$A5762, 0), ", ", ROUND(Samples!$B5762, 0))</f>
        <v>-122, 37</v>
      </c>
      <c r="U5762" t="str">
        <f>_xlfn.CONCAT(ROUND(Samples!$A5762, 0), ROUND(Samples!$B5762, 0))</f>
        <v>-12237</v>
      </c>
    </row>
    <row r="5763" spans="19:21" x14ac:dyDescent="0.25">
      <c r="S5763" t="str">
        <f>_xlfn.CONCAT(ROUND(Samples!$A5763, 0), ", ", ROUND(Samples!$B5763, 0))</f>
        <v>-122, 37</v>
      </c>
      <c r="U5763" t="str">
        <f>_xlfn.CONCAT(ROUND(Samples!$A5763, 0), ROUND(Samples!$B5763, 0))</f>
        <v>-12237</v>
      </c>
    </row>
    <row r="5764" spans="19:21" x14ac:dyDescent="0.25">
      <c r="S5764" t="str">
        <f>_xlfn.CONCAT(ROUND(Samples!$A5764, 0), ", ", ROUND(Samples!$B5764, 0))</f>
        <v>-122, 37</v>
      </c>
      <c r="U5764" t="str">
        <f>_xlfn.CONCAT(ROUND(Samples!$A5764, 0), ROUND(Samples!$B5764, 0))</f>
        <v>-12237</v>
      </c>
    </row>
    <row r="5765" spans="19:21" x14ac:dyDescent="0.25">
      <c r="S5765" t="str">
        <f>_xlfn.CONCAT(ROUND(Samples!$A5765, 0), ", ", ROUND(Samples!$B5765, 0))</f>
        <v>-122, 37</v>
      </c>
      <c r="U5765" t="str">
        <f>_xlfn.CONCAT(ROUND(Samples!$A5765, 0), ROUND(Samples!$B5765, 0))</f>
        <v>-12237</v>
      </c>
    </row>
    <row r="5766" spans="19:21" x14ac:dyDescent="0.25">
      <c r="S5766" t="str">
        <f>_xlfn.CONCAT(ROUND(Samples!$A5766, 0), ", ", ROUND(Samples!$B5766, 0))</f>
        <v>-122, 37</v>
      </c>
      <c r="U5766" t="str">
        <f>_xlfn.CONCAT(ROUND(Samples!$A5766, 0), ROUND(Samples!$B5766, 0))</f>
        <v>-12237</v>
      </c>
    </row>
    <row r="5767" spans="19:21" x14ac:dyDescent="0.25">
      <c r="S5767" t="str">
        <f>_xlfn.CONCAT(ROUND(Samples!$A5767, 0), ", ", ROUND(Samples!$B5767, 0))</f>
        <v>-122, 37</v>
      </c>
      <c r="U5767" t="str">
        <f>_xlfn.CONCAT(ROUND(Samples!$A5767, 0), ROUND(Samples!$B5767, 0))</f>
        <v>-12237</v>
      </c>
    </row>
    <row r="5768" spans="19:21" x14ac:dyDescent="0.25">
      <c r="S5768" t="str">
        <f>_xlfn.CONCAT(ROUND(Samples!$A5768, 0), ", ", ROUND(Samples!$B5768, 0))</f>
        <v>-122, 37</v>
      </c>
      <c r="U5768" t="str">
        <f>_xlfn.CONCAT(ROUND(Samples!$A5768, 0), ROUND(Samples!$B5768, 0))</f>
        <v>-12237</v>
      </c>
    </row>
    <row r="5769" spans="19:21" x14ac:dyDescent="0.25">
      <c r="S5769" t="str">
        <f>_xlfn.CONCAT(ROUND(Samples!$A5769, 0), ", ", ROUND(Samples!$B5769, 0))</f>
        <v>-122, 37</v>
      </c>
      <c r="U5769" t="str">
        <f>_xlfn.CONCAT(ROUND(Samples!$A5769, 0), ROUND(Samples!$B5769, 0))</f>
        <v>-12237</v>
      </c>
    </row>
    <row r="5770" spans="19:21" x14ac:dyDescent="0.25">
      <c r="S5770" t="str">
        <f>_xlfn.CONCAT(ROUND(Samples!$A5770, 0), ", ", ROUND(Samples!$B5770, 0))</f>
        <v>-122, 37</v>
      </c>
      <c r="U5770" t="str">
        <f>_xlfn.CONCAT(ROUND(Samples!$A5770, 0), ROUND(Samples!$B5770, 0))</f>
        <v>-12237</v>
      </c>
    </row>
    <row r="5771" spans="19:21" x14ac:dyDescent="0.25">
      <c r="S5771" t="str">
        <f>_xlfn.CONCAT(ROUND(Samples!$A5771, 0), ", ", ROUND(Samples!$B5771, 0))</f>
        <v>-122, 37</v>
      </c>
      <c r="U5771" t="str">
        <f>_xlfn.CONCAT(ROUND(Samples!$A5771, 0), ROUND(Samples!$B5771, 0))</f>
        <v>-12237</v>
      </c>
    </row>
    <row r="5772" spans="19:21" x14ac:dyDescent="0.25">
      <c r="S5772" t="str">
        <f>_xlfn.CONCAT(ROUND(Samples!$A5772, 0), ", ", ROUND(Samples!$B5772, 0))</f>
        <v>-122, 37</v>
      </c>
      <c r="U5772" t="str">
        <f>_xlfn.CONCAT(ROUND(Samples!$A5772, 0), ROUND(Samples!$B5772, 0))</f>
        <v>-12237</v>
      </c>
    </row>
    <row r="5773" spans="19:21" x14ac:dyDescent="0.25">
      <c r="S5773" t="str">
        <f>_xlfn.CONCAT(ROUND(Samples!$A5773, 0), ", ", ROUND(Samples!$B5773, 0))</f>
        <v>-122, 37</v>
      </c>
      <c r="U5773" t="str">
        <f>_xlfn.CONCAT(ROUND(Samples!$A5773, 0), ROUND(Samples!$B5773, 0))</f>
        <v>-12237</v>
      </c>
    </row>
    <row r="5774" spans="19:21" x14ac:dyDescent="0.25">
      <c r="S5774" t="str">
        <f>_xlfn.CONCAT(ROUND(Samples!$A5774, 0), ", ", ROUND(Samples!$B5774, 0))</f>
        <v>-122, 37</v>
      </c>
      <c r="U5774" t="str">
        <f>_xlfn.CONCAT(ROUND(Samples!$A5774, 0), ROUND(Samples!$B5774, 0))</f>
        <v>-12237</v>
      </c>
    </row>
    <row r="5775" spans="19:21" x14ac:dyDescent="0.25">
      <c r="S5775" t="str">
        <f>_xlfn.CONCAT(ROUND(Samples!$A5775, 0), ", ", ROUND(Samples!$B5775, 0))</f>
        <v>-122, 37</v>
      </c>
      <c r="U5775" t="str">
        <f>_xlfn.CONCAT(ROUND(Samples!$A5775, 0), ROUND(Samples!$B5775, 0))</f>
        <v>-12237</v>
      </c>
    </row>
    <row r="5776" spans="19:21" x14ac:dyDescent="0.25">
      <c r="S5776" t="str">
        <f>_xlfn.CONCAT(ROUND(Samples!$A5776, 0), ", ", ROUND(Samples!$B5776, 0))</f>
        <v>-122, 37</v>
      </c>
      <c r="U5776" t="str">
        <f>_xlfn.CONCAT(ROUND(Samples!$A5776, 0), ROUND(Samples!$B5776, 0))</f>
        <v>-12237</v>
      </c>
    </row>
    <row r="5777" spans="19:21" x14ac:dyDescent="0.25">
      <c r="S5777" t="str">
        <f>_xlfn.CONCAT(ROUND(Samples!$A5777, 0), ", ", ROUND(Samples!$B5777, 0))</f>
        <v>-122, 37</v>
      </c>
      <c r="U5777" t="str">
        <f>_xlfn.CONCAT(ROUND(Samples!$A5777, 0), ROUND(Samples!$B5777, 0))</f>
        <v>-12237</v>
      </c>
    </row>
    <row r="5778" spans="19:21" x14ac:dyDescent="0.25">
      <c r="S5778" t="str">
        <f>_xlfn.CONCAT(ROUND(Samples!$A5778, 0), ", ", ROUND(Samples!$B5778, 0))</f>
        <v>-122, 37</v>
      </c>
      <c r="U5778" t="str">
        <f>_xlfn.CONCAT(ROUND(Samples!$A5778, 0), ROUND(Samples!$B5778, 0))</f>
        <v>-12237</v>
      </c>
    </row>
    <row r="5779" spans="19:21" x14ac:dyDescent="0.25">
      <c r="S5779" t="str">
        <f>_xlfn.CONCAT(ROUND(Samples!$A5779, 0), ", ", ROUND(Samples!$B5779, 0))</f>
        <v>-122, 37</v>
      </c>
      <c r="U5779" t="str">
        <f>_xlfn.CONCAT(ROUND(Samples!$A5779, 0), ROUND(Samples!$B5779, 0))</f>
        <v>-12237</v>
      </c>
    </row>
    <row r="5780" spans="19:21" x14ac:dyDescent="0.25">
      <c r="S5780" t="str">
        <f>_xlfn.CONCAT(ROUND(Samples!$A5780, 0), ", ", ROUND(Samples!$B5780, 0))</f>
        <v>-122, 37</v>
      </c>
      <c r="U5780" t="str">
        <f>_xlfn.CONCAT(ROUND(Samples!$A5780, 0), ROUND(Samples!$B5780, 0))</f>
        <v>-12237</v>
      </c>
    </row>
    <row r="5781" spans="19:21" x14ac:dyDescent="0.25">
      <c r="S5781" t="str">
        <f>_xlfn.CONCAT(ROUND(Samples!$A5781, 0), ", ", ROUND(Samples!$B5781, 0))</f>
        <v>-122, 37</v>
      </c>
      <c r="U5781" t="str">
        <f>_xlfn.CONCAT(ROUND(Samples!$A5781, 0), ROUND(Samples!$B5781, 0))</f>
        <v>-12237</v>
      </c>
    </row>
    <row r="5782" spans="19:21" x14ac:dyDescent="0.25">
      <c r="S5782" t="str">
        <f>_xlfn.CONCAT(ROUND(Samples!$A5782, 0), ", ", ROUND(Samples!$B5782, 0))</f>
        <v>-122, 37</v>
      </c>
      <c r="U5782" t="str">
        <f>_xlfn.CONCAT(ROUND(Samples!$A5782, 0), ROUND(Samples!$B5782, 0))</f>
        <v>-12237</v>
      </c>
    </row>
    <row r="5783" spans="19:21" x14ac:dyDescent="0.25">
      <c r="S5783" t="str">
        <f>_xlfn.CONCAT(ROUND(Samples!$A5783, 0), ", ", ROUND(Samples!$B5783, 0))</f>
        <v>-123, 38</v>
      </c>
      <c r="U5783" t="str">
        <f>_xlfn.CONCAT(ROUND(Samples!$A5783, 0), ROUND(Samples!$B5783, 0))</f>
        <v>-12338</v>
      </c>
    </row>
    <row r="5784" spans="19:21" x14ac:dyDescent="0.25">
      <c r="S5784" t="str">
        <f>_xlfn.CONCAT(ROUND(Samples!$A5784, 0), ", ", ROUND(Samples!$B5784, 0))</f>
        <v>-123, 38</v>
      </c>
      <c r="U5784" t="str">
        <f>_xlfn.CONCAT(ROUND(Samples!$A5784, 0), ROUND(Samples!$B5784, 0))</f>
        <v>-12338</v>
      </c>
    </row>
    <row r="5785" spans="19:21" x14ac:dyDescent="0.25">
      <c r="S5785" t="str">
        <f>_xlfn.CONCAT(ROUND(Samples!$A5785, 0), ", ", ROUND(Samples!$B5785, 0))</f>
        <v>-123, 39</v>
      </c>
      <c r="U5785" t="str">
        <f>_xlfn.CONCAT(ROUND(Samples!$A5785, 0), ROUND(Samples!$B5785, 0))</f>
        <v>-12339</v>
      </c>
    </row>
    <row r="5786" spans="19:21" x14ac:dyDescent="0.25">
      <c r="S5786" t="str">
        <f>_xlfn.CONCAT(ROUND(Samples!$A5786, 0), ", ", ROUND(Samples!$B5786, 0))</f>
        <v>-123, 39</v>
      </c>
      <c r="U5786" t="str">
        <f>_xlfn.CONCAT(ROUND(Samples!$A5786, 0), ROUND(Samples!$B5786, 0))</f>
        <v>-12339</v>
      </c>
    </row>
    <row r="5787" spans="19:21" x14ac:dyDescent="0.25">
      <c r="S5787" t="str">
        <f>_xlfn.CONCAT(ROUND(Samples!$A5787, 0), ", ", ROUND(Samples!$B5787, 0))</f>
        <v>-123, 39</v>
      </c>
      <c r="U5787" t="str">
        <f>_xlfn.CONCAT(ROUND(Samples!$A5787, 0), ROUND(Samples!$B5787, 0))</f>
        <v>-12339</v>
      </c>
    </row>
    <row r="5788" spans="19:21" x14ac:dyDescent="0.25">
      <c r="S5788" t="str">
        <f>_xlfn.CONCAT(ROUND(Samples!$A5788, 0), ", ", ROUND(Samples!$B5788, 0))</f>
        <v>-122, 37</v>
      </c>
      <c r="U5788" t="str">
        <f>_xlfn.CONCAT(ROUND(Samples!$A5788, 0), ROUND(Samples!$B5788, 0))</f>
        <v>-12237</v>
      </c>
    </row>
    <row r="5789" spans="19:21" x14ac:dyDescent="0.25">
      <c r="S5789" t="str">
        <f>_xlfn.CONCAT(ROUND(Samples!$A5789, 0), ", ", ROUND(Samples!$B5789, 0))</f>
        <v>-122, 37</v>
      </c>
      <c r="U5789" t="str">
        <f>_xlfn.CONCAT(ROUND(Samples!$A5789, 0), ROUND(Samples!$B5789, 0))</f>
        <v>-12237</v>
      </c>
    </row>
    <row r="5790" spans="19:21" x14ac:dyDescent="0.25">
      <c r="S5790" t="str">
        <f>_xlfn.CONCAT(ROUND(Samples!$A5790, 0), ", ", ROUND(Samples!$B5790, 0))</f>
        <v>-123, 39</v>
      </c>
      <c r="U5790" t="str">
        <f>_xlfn.CONCAT(ROUND(Samples!$A5790, 0), ROUND(Samples!$B5790, 0))</f>
        <v>-12339</v>
      </c>
    </row>
    <row r="5791" spans="19:21" x14ac:dyDescent="0.25">
      <c r="S5791" t="str">
        <f>_xlfn.CONCAT(ROUND(Samples!$A5791, 0), ", ", ROUND(Samples!$B5791, 0))</f>
        <v>-123, 38</v>
      </c>
      <c r="U5791" t="str">
        <f>_xlfn.CONCAT(ROUND(Samples!$A5791, 0), ROUND(Samples!$B5791, 0))</f>
        <v>-12338</v>
      </c>
    </row>
    <row r="5792" spans="19:21" x14ac:dyDescent="0.25">
      <c r="S5792" t="str">
        <f>_xlfn.CONCAT(ROUND(Samples!$A5792, 0), ", ", ROUND(Samples!$B5792, 0))</f>
        <v>-123, 38</v>
      </c>
      <c r="U5792" t="str">
        <f>_xlfn.CONCAT(ROUND(Samples!$A5792, 0), ROUND(Samples!$B5792, 0))</f>
        <v>-12338</v>
      </c>
    </row>
    <row r="5793" spans="19:21" x14ac:dyDescent="0.25">
      <c r="S5793" t="str">
        <f>_xlfn.CONCAT(ROUND(Samples!$A5793, 0), ", ", ROUND(Samples!$B5793, 0))</f>
        <v>-123, 39</v>
      </c>
      <c r="U5793" t="str">
        <f>_xlfn.CONCAT(ROUND(Samples!$A5793, 0), ROUND(Samples!$B5793, 0))</f>
        <v>-12339</v>
      </c>
    </row>
    <row r="5794" spans="19:21" x14ac:dyDescent="0.25">
      <c r="S5794" t="str">
        <f>_xlfn.CONCAT(ROUND(Samples!$A5794, 0), ", ", ROUND(Samples!$B5794, 0))</f>
        <v>-123, 39</v>
      </c>
      <c r="U5794" t="str">
        <f>_xlfn.CONCAT(ROUND(Samples!$A5794, 0), ROUND(Samples!$B5794, 0))</f>
        <v>-12339</v>
      </c>
    </row>
    <row r="5795" spans="19:21" x14ac:dyDescent="0.25">
      <c r="S5795" t="str">
        <f>_xlfn.CONCAT(ROUND(Samples!$A5795, 0), ", ", ROUND(Samples!$B5795, 0))</f>
        <v>-123, 39</v>
      </c>
      <c r="U5795" t="str">
        <f>_xlfn.CONCAT(ROUND(Samples!$A5795, 0), ROUND(Samples!$B5795, 0))</f>
        <v>-12339</v>
      </c>
    </row>
    <row r="5796" spans="19:21" x14ac:dyDescent="0.25">
      <c r="S5796" t="str">
        <f>_xlfn.CONCAT(ROUND(Samples!$A5796, 0), ", ", ROUND(Samples!$B5796, 0))</f>
        <v>-123, 39</v>
      </c>
      <c r="U5796" t="str">
        <f>_xlfn.CONCAT(ROUND(Samples!$A5796, 0), ROUND(Samples!$B5796, 0))</f>
        <v>-12339</v>
      </c>
    </row>
    <row r="5797" spans="19:21" x14ac:dyDescent="0.25">
      <c r="S5797" t="str">
        <f>_xlfn.CONCAT(ROUND(Samples!$A5797, 0), ", ", ROUND(Samples!$B5797, 0))</f>
        <v>-123, 39</v>
      </c>
      <c r="U5797" t="str">
        <f>_xlfn.CONCAT(ROUND(Samples!$A5797, 0), ROUND(Samples!$B5797, 0))</f>
        <v>-12339</v>
      </c>
    </row>
    <row r="5798" spans="19:21" x14ac:dyDescent="0.25">
      <c r="S5798" t="str">
        <f>_xlfn.CONCAT(ROUND(Samples!$A5798, 0), ", ", ROUND(Samples!$B5798, 0))</f>
        <v>-123, 38</v>
      </c>
      <c r="U5798" t="str">
        <f>_xlfn.CONCAT(ROUND(Samples!$A5798, 0), ROUND(Samples!$B5798, 0))</f>
        <v>-12338</v>
      </c>
    </row>
    <row r="5799" spans="19:21" x14ac:dyDescent="0.25">
      <c r="S5799" t="str">
        <f>_xlfn.CONCAT(ROUND(Samples!$A5799, 0), ", ", ROUND(Samples!$B5799, 0))</f>
        <v>-123, 39</v>
      </c>
      <c r="U5799" t="str">
        <f>_xlfn.CONCAT(ROUND(Samples!$A5799, 0), ROUND(Samples!$B5799, 0))</f>
        <v>-12339</v>
      </c>
    </row>
    <row r="5800" spans="19:21" x14ac:dyDescent="0.25">
      <c r="S5800" t="str">
        <f>_xlfn.CONCAT(ROUND(Samples!$A5800, 0), ", ", ROUND(Samples!$B5800, 0))</f>
        <v>-123, 38</v>
      </c>
      <c r="U5800" t="str">
        <f>_xlfn.CONCAT(ROUND(Samples!$A5800, 0), ROUND(Samples!$B5800, 0))</f>
        <v>-12338</v>
      </c>
    </row>
    <row r="5801" spans="19:21" x14ac:dyDescent="0.25">
      <c r="S5801" t="str">
        <f>_xlfn.CONCAT(ROUND(Samples!$A5801, 0), ", ", ROUND(Samples!$B5801, 0))</f>
        <v>-124, 39</v>
      </c>
      <c r="U5801" t="str">
        <f>_xlfn.CONCAT(ROUND(Samples!$A5801, 0), ROUND(Samples!$B5801, 0))</f>
        <v>-12439</v>
      </c>
    </row>
    <row r="5802" spans="19:21" x14ac:dyDescent="0.25">
      <c r="S5802" t="str">
        <f>_xlfn.CONCAT(ROUND(Samples!$A5802, 0), ", ", ROUND(Samples!$B5802, 0))</f>
        <v>-122, 37</v>
      </c>
      <c r="U5802" t="str">
        <f>_xlfn.CONCAT(ROUND(Samples!$A5802, 0), ROUND(Samples!$B5802, 0))</f>
        <v>-12237</v>
      </c>
    </row>
    <row r="5803" spans="19:21" x14ac:dyDescent="0.25">
      <c r="S5803" t="str">
        <f>_xlfn.CONCAT(ROUND(Samples!$A5803, 0), ", ", ROUND(Samples!$B5803, 0))</f>
        <v>-123, 39</v>
      </c>
      <c r="U5803" t="str">
        <f>_xlfn.CONCAT(ROUND(Samples!$A5803, 0), ROUND(Samples!$B5803, 0))</f>
        <v>-12339</v>
      </c>
    </row>
    <row r="5804" spans="19:21" x14ac:dyDescent="0.25">
      <c r="S5804" t="str">
        <f>_xlfn.CONCAT(ROUND(Samples!$A5804, 0), ", ", ROUND(Samples!$B5804, 0))</f>
        <v>-123, 39</v>
      </c>
      <c r="U5804" t="str">
        <f>_xlfn.CONCAT(ROUND(Samples!$A5804, 0), ROUND(Samples!$B5804, 0))</f>
        <v>-12339</v>
      </c>
    </row>
    <row r="5805" spans="19:21" x14ac:dyDescent="0.25">
      <c r="S5805" t="str">
        <f>_xlfn.CONCAT(ROUND(Samples!$A5805, 0), ", ", ROUND(Samples!$B5805, 0))</f>
        <v>-122, 37</v>
      </c>
      <c r="U5805" t="str">
        <f>_xlfn.CONCAT(ROUND(Samples!$A5805, 0), ROUND(Samples!$B5805, 0))</f>
        <v>-12237</v>
      </c>
    </row>
    <row r="5806" spans="19:21" x14ac:dyDescent="0.25">
      <c r="S5806" t="str">
        <f>_xlfn.CONCAT(ROUND(Samples!$A5806, 0), ", ", ROUND(Samples!$B5806, 0))</f>
        <v>-123, 39</v>
      </c>
      <c r="U5806" t="str">
        <f>_xlfn.CONCAT(ROUND(Samples!$A5806, 0), ROUND(Samples!$B5806, 0))</f>
        <v>-12339</v>
      </c>
    </row>
    <row r="5807" spans="19:21" x14ac:dyDescent="0.25">
      <c r="S5807" t="str">
        <f>_xlfn.CONCAT(ROUND(Samples!$A5807, 0), ", ", ROUND(Samples!$B5807, 0))</f>
        <v>-123, 38</v>
      </c>
      <c r="U5807" t="str">
        <f>_xlfn.CONCAT(ROUND(Samples!$A5807, 0), ROUND(Samples!$B5807, 0))</f>
        <v>-12338</v>
      </c>
    </row>
    <row r="5808" spans="19:21" x14ac:dyDescent="0.25">
      <c r="S5808" t="str">
        <f>_xlfn.CONCAT(ROUND(Samples!$A5808, 0), ", ", ROUND(Samples!$B5808, 0))</f>
        <v>-123, 39</v>
      </c>
      <c r="U5808" t="str">
        <f>_xlfn.CONCAT(ROUND(Samples!$A5808, 0), ROUND(Samples!$B5808, 0))</f>
        <v>-12339</v>
      </c>
    </row>
    <row r="5809" spans="19:21" x14ac:dyDescent="0.25">
      <c r="S5809" t="str">
        <f>_xlfn.CONCAT(ROUND(Samples!$A5809, 0), ", ", ROUND(Samples!$B5809, 0))</f>
        <v>-123, 38</v>
      </c>
      <c r="U5809" t="str">
        <f>_xlfn.CONCAT(ROUND(Samples!$A5809, 0), ROUND(Samples!$B5809, 0))</f>
        <v>-12338</v>
      </c>
    </row>
    <row r="5810" spans="19:21" x14ac:dyDescent="0.25">
      <c r="S5810" t="str">
        <f>_xlfn.CONCAT(ROUND(Samples!$A5810, 0), ", ", ROUND(Samples!$B5810, 0))</f>
        <v>-122, 38</v>
      </c>
      <c r="U5810" t="str">
        <f>_xlfn.CONCAT(ROUND(Samples!$A5810, 0), ROUND(Samples!$B5810, 0))</f>
        <v>-12238</v>
      </c>
    </row>
    <row r="5811" spans="19:21" x14ac:dyDescent="0.25">
      <c r="S5811" t="str">
        <f>_xlfn.CONCAT(ROUND(Samples!$A5811, 0), ", ", ROUND(Samples!$B5811, 0))</f>
        <v>-123, 39</v>
      </c>
      <c r="U5811" t="str">
        <f>_xlfn.CONCAT(ROUND(Samples!$A5811, 0), ROUND(Samples!$B5811, 0))</f>
        <v>-12339</v>
      </c>
    </row>
    <row r="5812" spans="19:21" x14ac:dyDescent="0.25">
      <c r="S5812" t="str">
        <f>_xlfn.CONCAT(ROUND(Samples!$A5812, 0), ", ", ROUND(Samples!$B5812, 0))</f>
        <v>-123, 39</v>
      </c>
      <c r="U5812" t="str">
        <f>_xlfn.CONCAT(ROUND(Samples!$A5812, 0), ROUND(Samples!$B5812, 0))</f>
        <v>-12339</v>
      </c>
    </row>
    <row r="5813" spans="19:21" x14ac:dyDescent="0.25">
      <c r="S5813" t="str">
        <f>_xlfn.CONCAT(ROUND(Samples!$A5813, 0), ", ", ROUND(Samples!$B5813, 0))</f>
        <v>-123, 39</v>
      </c>
      <c r="U5813" t="str">
        <f>_xlfn.CONCAT(ROUND(Samples!$A5813, 0), ROUND(Samples!$B5813, 0))</f>
        <v>-12339</v>
      </c>
    </row>
    <row r="5814" spans="19:21" x14ac:dyDescent="0.25">
      <c r="S5814" t="str">
        <f>_xlfn.CONCAT(ROUND(Samples!$A5814, 0), ", ", ROUND(Samples!$B5814, 0))</f>
        <v>-123, 38</v>
      </c>
      <c r="U5814" t="str">
        <f>_xlfn.CONCAT(ROUND(Samples!$A5814, 0), ROUND(Samples!$B5814, 0))</f>
        <v>-12338</v>
      </c>
    </row>
    <row r="5815" spans="19:21" x14ac:dyDescent="0.25">
      <c r="S5815" t="str">
        <f>_xlfn.CONCAT(ROUND(Samples!$A5815, 0), ", ", ROUND(Samples!$B5815, 0))</f>
        <v>-123, 39</v>
      </c>
      <c r="U5815" t="str">
        <f>_xlfn.CONCAT(ROUND(Samples!$A5815, 0), ROUND(Samples!$B5815, 0))</f>
        <v>-12339</v>
      </c>
    </row>
    <row r="5816" spans="19:21" x14ac:dyDescent="0.25">
      <c r="S5816" t="str">
        <f>_xlfn.CONCAT(ROUND(Samples!$A5816, 0), ", ", ROUND(Samples!$B5816, 0))</f>
        <v>-123, 39</v>
      </c>
      <c r="U5816" t="str">
        <f>_xlfn.CONCAT(ROUND(Samples!$A5816, 0), ROUND(Samples!$B5816, 0))</f>
        <v>-12339</v>
      </c>
    </row>
    <row r="5817" spans="19:21" x14ac:dyDescent="0.25">
      <c r="S5817" t="str">
        <f>_xlfn.CONCAT(ROUND(Samples!$A5817, 0), ", ", ROUND(Samples!$B5817, 0))</f>
        <v>-122, 37</v>
      </c>
      <c r="U5817" t="str">
        <f>_xlfn.CONCAT(ROUND(Samples!$A5817, 0), ROUND(Samples!$B5817, 0))</f>
        <v>-12237</v>
      </c>
    </row>
    <row r="5818" spans="19:21" x14ac:dyDescent="0.25">
      <c r="S5818" t="str">
        <f>_xlfn.CONCAT(ROUND(Samples!$A5818, 0), ", ", ROUND(Samples!$B5818, 0))</f>
        <v>-122, 37</v>
      </c>
      <c r="U5818" t="str">
        <f>_xlfn.CONCAT(ROUND(Samples!$A5818, 0), ROUND(Samples!$B5818, 0))</f>
        <v>-12237</v>
      </c>
    </row>
    <row r="5819" spans="19:21" x14ac:dyDescent="0.25">
      <c r="S5819" t="str">
        <f>_xlfn.CONCAT(ROUND(Samples!$A5819, 0), ", ", ROUND(Samples!$B5819, 0))</f>
        <v>-122, 37</v>
      </c>
      <c r="U5819" t="str">
        <f>_xlfn.CONCAT(ROUND(Samples!$A5819, 0), ROUND(Samples!$B5819, 0))</f>
        <v>-12237</v>
      </c>
    </row>
    <row r="5820" spans="19:21" x14ac:dyDescent="0.25">
      <c r="S5820" t="str">
        <f>_xlfn.CONCAT(ROUND(Samples!$A5820, 0), ", ", ROUND(Samples!$B5820, 0))</f>
        <v>-123, 38</v>
      </c>
      <c r="U5820" t="str">
        <f>_xlfn.CONCAT(ROUND(Samples!$A5820, 0), ROUND(Samples!$B5820, 0))</f>
        <v>-12338</v>
      </c>
    </row>
    <row r="5821" spans="19:21" x14ac:dyDescent="0.25">
      <c r="S5821" t="str">
        <f>_xlfn.CONCAT(ROUND(Samples!$A5821, 0), ", ", ROUND(Samples!$B5821, 0))</f>
        <v>-123, 38</v>
      </c>
      <c r="U5821" t="str">
        <f>_xlfn.CONCAT(ROUND(Samples!$A5821, 0), ROUND(Samples!$B5821, 0))</f>
        <v>-12338</v>
      </c>
    </row>
    <row r="5822" spans="19:21" x14ac:dyDescent="0.25">
      <c r="S5822" t="str">
        <f>_xlfn.CONCAT(ROUND(Samples!$A5822, 0), ", ", ROUND(Samples!$B5822, 0))</f>
        <v>-123, 39</v>
      </c>
      <c r="U5822" t="str">
        <f>_xlfn.CONCAT(ROUND(Samples!$A5822, 0), ROUND(Samples!$B5822, 0))</f>
        <v>-12339</v>
      </c>
    </row>
    <row r="5823" spans="19:21" x14ac:dyDescent="0.25">
      <c r="S5823" t="str">
        <f>_xlfn.CONCAT(ROUND(Samples!$A5823, 0), ", ", ROUND(Samples!$B5823, 0))</f>
        <v>-123, 39</v>
      </c>
      <c r="U5823" t="str">
        <f>_xlfn.CONCAT(ROUND(Samples!$A5823, 0), ROUND(Samples!$B5823, 0))</f>
        <v>-12339</v>
      </c>
    </row>
    <row r="5824" spans="19:21" x14ac:dyDescent="0.25">
      <c r="S5824" t="str">
        <f>_xlfn.CONCAT(ROUND(Samples!$A5824, 0), ", ", ROUND(Samples!$B5824, 0))</f>
        <v>-123, 39</v>
      </c>
      <c r="U5824" t="str">
        <f>_xlfn.CONCAT(ROUND(Samples!$A5824, 0), ROUND(Samples!$B5824, 0))</f>
        <v>-12339</v>
      </c>
    </row>
    <row r="5825" spans="19:21" x14ac:dyDescent="0.25">
      <c r="S5825" t="str">
        <f>_xlfn.CONCAT(ROUND(Samples!$A5825, 0), ", ", ROUND(Samples!$B5825, 0))</f>
        <v>-122, 38</v>
      </c>
      <c r="U5825" t="str">
        <f>_xlfn.CONCAT(ROUND(Samples!$A5825, 0), ROUND(Samples!$B5825, 0))</f>
        <v>-12238</v>
      </c>
    </row>
    <row r="5826" spans="19:21" x14ac:dyDescent="0.25">
      <c r="S5826" t="str">
        <f>_xlfn.CONCAT(ROUND(Samples!$A5826, 0), ", ", ROUND(Samples!$B5826, 0))</f>
        <v>-123, 39</v>
      </c>
      <c r="U5826" t="str">
        <f>_xlfn.CONCAT(ROUND(Samples!$A5826, 0), ROUND(Samples!$B5826, 0))</f>
        <v>-12339</v>
      </c>
    </row>
    <row r="5827" spans="19:21" x14ac:dyDescent="0.25">
      <c r="S5827" t="str">
        <f>_xlfn.CONCAT(ROUND(Samples!$A5827, 0), ", ", ROUND(Samples!$B5827, 0))</f>
        <v>-123, 38</v>
      </c>
      <c r="U5827" t="str">
        <f>_xlfn.CONCAT(ROUND(Samples!$A5827, 0), ROUND(Samples!$B5827, 0))</f>
        <v>-12338</v>
      </c>
    </row>
    <row r="5828" spans="19:21" x14ac:dyDescent="0.25">
      <c r="S5828" t="str">
        <f>_xlfn.CONCAT(ROUND(Samples!$A5828, 0), ", ", ROUND(Samples!$B5828, 0))</f>
        <v>-123, 39</v>
      </c>
      <c r="U5828" t="str">
        <f>_xlfn.CONCAT(ROUND(Samples!$A5828, 0), ROUND(Samples!$B5828, 0))</f>
        <v>-12339</v>
      </c>
    </row>
    <row r="5829" spans="19:21" x14ac:dyDescent="0.25">
      <c r="S5829" t="str">
        <f>_xlfn.CONCAT(ROUND(Samples!$A5829, 0), ", ", ROUND(Samples!$B5829, 0))</f>
        <v>-123, 39</v>
      </c>
      <c r="U5829" t="str">
        <f>_xlfn.CONCAT(ROUND(Samples!$A5829, 0), ROUND(Samples!$B5829, 0))</f>
        <v>-12339</v>
      </c>
    </row>
    <row r="5830" spans="19:21" x14ac:dyDescent="0.25">
      <c r="S5830" t="str">
        <f>_xlfn.CONCAT(ROUND(Samples!$A5830, 0), ", ", ROUND(Samples!$B5830, 0))</f>
        <v>-123, 39</v>
      </c>
      <c r="U5830" t="str">
        <f>_xlfn.CONCAT(ROUND(Samples!$A5830, 0), ROUND(Samples!$B5830, 0))</f>
        <v>-12339</v>
      </c>
    </row>
    <row r="5831" spans="19:21" x14ac:dyDescent="0.25">
      <c r="S5831" t="str">
        <f>_xlfn.CONCAT(ROUND(Samples!$A5831, 0), ", ", ROUND(Samples!$B5831, 0))</f>
        <v>-124, 39</v>
      </c>
      <c r="U5831" t="str">
        <f>_xlfn.CONCAT(ROUND(Samples!$A5831, 0), ROUND(Samples!$B5831, 0))</f>
        <v>-12439</v>
      </c>
    </row>
    <row r="5832" spans="19:21" x14ac:dyDescent="0.25">
      <c r="S5832" t="str">
        <f>_xlfn.CONCAT(ROUND(Samples!$A5832, 0), ", ", ROUND(Samples!$B5832, 0))</f>
        <v>-123, 38</v>
      </c>
      <c r="U5832" t="str">
        <f>_xlfn.CONCAT(ROUND(Samples!$A5832, 0), ROUND(Samples!$B5832, 0))</f>
        <v>-12338</v>
      </c>
    </row>
    <row r="5833" spans="19:21" x14ac:dyDescent="0.25">
      <c r="S5833" t="str">
        <f>_xlfn.CONCAT(ROUND(Samples!$A5833, 0), ", ", ROUND(Samples!$B5833, 0))</f>
        <v>-123, 38</v>
      </c>
      <c r="U5833" t="str">
        <f>_xlfn.CONCAT(ROUND(Samples!$A5833, 0), ROUND(Samples!$B5833, 0))</f>
        <v>-12338</v>
      </c>
    </row>
    <row r="5834" spans="19:21" x14ac:dyDescent="0.25">
      <c r="S5834" t="str">
        <f>_xlfn.CONCAT(ROUND(Samples!$A5834, 0), ", ", ROUND(Samples!$B5834, 0))</f>
        <v>-123, 38</v>
      </c>
      <c r="U5834" t="str">
        <f>_xlfn.CONCAT(ROUND(Samples!$A5834, 0), ROUND(Samples!$B5834, 0))</f>
        <v>-12338</v>
      </c>
    </row>
    <row r="5835" spans="19:21" x14ac:dyDescent="0.25">
      <c r="S5835" t="str">
        <f>_xlfn.CONCAT(ROUND(Samples!$A5835, 0), ", ", ROUND(Samples!$B5835, 0))</f>
        <v>-123, 39</v>
      </c>
      <c r="U5835" t="str">
        <f>_xlfn.CONCAT(ROUND(Samples!$A5835, 0), ROUND(Samples!$B5835, 0))</f>
        <v>-12339</v>
      </c>
    </row>
    <row r="5836" spans="19:21" x14ac:dyDescent="0.25">
      <c r="S5836" t="str">
        <f>_xlfn.CONCAT(ROUND(Samples!$A5836, 0), ", ", ROUND(Samples!$B5836, 0))</f>
        <v>-123, 38</v>
      </c>
      <c r="U5836" t="str">
        <f>_xlfn.CONCAT(ROUND(Samples!$A5836, 0), ROUND(Samples!$B5836, 0))</f>
        <v>-12338</v>
      </c>
    </row>
    <row r="5837" spans="19:21" x14ac:dyDescent="0.25">
      <c r="S5837" t="str">
        <f>_xlfn.CONCAT(ROUND(Samples!$A5837, 0), ", ", ROUND(Samples!$B5837, 0))</f>
        <v>-123, 38</v>
      </c>
      <c r="U5837" t="str">
        <f>_xlfn.CONCAT(ROUND(Samples!$A5837, 0), ROUND(Samples!$B5837, 0))</f>
        <v>-12338</v>
      </c>
    </row>
    <row r="5838" spans="19:21" x14ac:dyDescent="0.25">
      <c r="S5838" t="str">
        <f>_xlfn.CONCAT(ROUND(Samples!$A5838, 0), ", ", ROUND(Samples!$B5838, 0))</f>
        <v>-123, 38</v>
      </c>
      <c r="U5838" t="str">
        <f>_xlfn.CONCAT(ROUND(Samples!$A5838, 0), ROUND(Samples!$B5838, 0))</f>
        <v>-12338</v>
      </c>
    </row>
    <row r="5839" spans="19:21" x14ac:dyDescent="0.25">
      <c r="S5839" t="str">
        <f>_xlfn.CONCAT(ROUND(Samples!$A5839, 0), ", ", ROUND(Samples!$B5839, 0))</f>
        <v>-123, 38</v>
      </c>
      <c r="U5839" t="str">
        <f>_xlfn.CONCAT(ROUND(Samples!$A5839, 0), ROUND(Samples!$B5839, 0))</f>
        <v>-12338</v>
      </c>
    </row>
    <row r="5840" spans="19:21" x14ac:dyDescent="0.25">
      <c r="S5840" t="str">
        <f>_xlfn.CONCAT(ROUND(Samples!$A5840, 0), ", ", ROUND(Samples!$B5840, 0))</f>
        <v>-123, 39</v>
      </c>
      <c r="U5840" t="str">
        <f>_xlfn.CONCAT(ROUND(Samples!$A5840, 0), ROUND(Samples!$B5840, 0))</f>
        <v>-12339</v>
      </c>
    </row>
    <row r="5841" spans="19:21" x14ac:dyDescent="0.25">
      <c r="S5841" t="str">
        <f>_xlfn.CONCAT(ROUND(Samples!$A5841, 0), ", ", ROUND(Samples!$B5841, 0))</f>
        <v>-123, 39</v>
      </c>
      <c r="U5841" t="str">
        <f>_xlfn.CONCAT(ROUND(Samples!$A5841, 0), ROUND(Samples!$B5841, 0))</f>
        <v>-12339</v>
      </c>
    </row>
    <row r="5842" spans="19:21" x14ac:dyDescent="0.25">
      <c r="S5842" t="str">
        <f>_xlfn.CONCAT(ROUND(Samples!$A5842, 0), ", ", ROUND(Samples!$B5842, 0))</f>
        <v>-123, 39</v>
      </c>
      <c r="U5842" t="str">
        <f>_xlfn.CONCAT(ROUND(Samples!$A5842, 0), ROUND(Samples!$B5842, 0))</f>
        <v>-12339</v>
      </c>
    </row>
    <row r="5843" spans="19:21" x14ac:dyDescent="0.25">
      <c r="S5843" t="str">
        <f>_xlfn.CONCAT(ROUND(Samples!$A5843, 0), ", ", ROUND(Samples!$B5843, 0))</f>
        <v>-123, 39</v>
      </c>
      <c r="U5843" t="str">
        <f>_xlfn.CONCAT(ROUND(Samples!$A5843, 0), ROUND(Samples!$B5843, 0))</f>
        <v>-12339</v>
      </c>
    </row>
    <row r="5844" spans="19:21" x14ac:dyDescent="0.25">
      <c r="S5844" t="str">
        <f>_xlfn.CONCAT(ROUND(Samples!$A5844, 0), ", ", ROUND(Samples!$B5844, 0))</f>
        <v>-123, 39</v>
      </c>
      <c r="U5844" t="str">
        <f>_xlfn.CONCAT(ROUND(Samples!$A5844, 0), ROUND(Samples!$B5844, 0))</f>
        <v>-12339</v>
      </c>
    </row>
    <row r="5845" spans="19:21" x14ac:dyDescent="0.25">
      <c r="S5845" t="str">
        <f>_xlfn.CONCAT(ROUND(Samples!$A5845, 0), ", ", ROUND(Samples!$B5845, 0))</f>
        <v>-122, 37</v>
      </c>
      <c r="U5845" t="str">
        <f>_xlfn.CONCAT(ROUND(Samples!$A5845, 0), ROUND(Samples!$B5845, 0))</f>
        <v>-12237</v>
      </c>
    </row>
    <row r="5846" spans="19:21" x14ac:dyDescent="0.25">
      <c r="S5846" t="str">
        <f>_xlfn.CONCAT(ROUND(Samples!$A5846, 0), ", ", ROUND(Samples!$B5846, 0))</f>
        <v>-122, 37</v>
      </c>
      <c r="U5846" t="str">
        <f>_xlfn.CONCAT(ROUND(Samples!$A5846, 0), ROUND(Samples!$B5846, 0))</f>
        <v>-12237</v>
      </c>
    </row>
    <row r="5847" spans="19:21" x14ac:dyDescent="0.25">
      <c r="S5847" t="str">
        <f>_xlfn.CONCAT(ROUND(Samples!$A5847, 0), ", ", ROUND(Samples!$B5847, 0))</f>
        <v>-122, 37</v>
      </c>
      <c r="U5847" t="str">
        <f>_xlfn.CONCAT(ROUND(Samples!$A5847, 0), ROUND(Samples!$B5847, 0))</f>
        <v>-12237</v>
      </c>
    </row>
    <row r="5848" spans="19:21" x14ac:dyDescent="0.25">
      <c r="S5848" t="str">
        <f>_xlfn.CONCAT(ROUND(Samples!$A5848, 0), ", ", ROUND(Samples!$B5848, 0))</f>
        <v>-123, 39</v>
      </c>
      <c r="U5848" t="str">
        <f>_xlfn.CONCAT(ROUND(Samples!$A5848, 0), ROUND(Samples!$B5848, 0))</f>
        <v>-12339</v>
      </c>
    </row>
    <row r="5849" spans="19:21" x14ac:dyDescent="0.25">
      <c r="S5849" t="str">
        <f>_xlfn.CONCAT(ROUND(Samples!$A5849, 0), ", ", ROUND(Samples!$B5849, 0))</f>
        <v>-123, 39</v>
      </c>
      <c r="U5849" t="str">
        <f>_xlfn.CONCAT(ROUND(Samples!$A5849, 0), ROUND(Samples!$B5849, 0))</f>
        <v>-12339</v>
      </c>
    </row>
    <row r="5850" spans="19:21" x14ac:dyDescent="0.25">
      <c r="S5850" t="str">
        <f>_xlfn.CONCAT(ROUND(Samples!$A5850, 0), ", ", ROUND(Samples!$B5850, 0))</f>
        <v>-123, 39</v>
      </c>
      <c r="U5850" t="str">
        <f>_xlfn.CONCAT(ROUND(Samples!$A5850, 0), ROUND(Samples!$B5850, 0))</f>
        <v>-12339</v>
      </c>
    </row>
    <row r="5851" spans="19:21" x14ac:dyDescent="0.25">
      <c r="S5851" t="str">
        <f>_xlfn.CONCAT(ROUND(Samples!$A5851, 0), ", ", ROUND(Samples!$B5851, 0))</f>
        <v>-123, 38</v>
      </c>
      <c r="U5851" t="str">
        <f>_xlfn.CONCAT(ROUND(Samples!$A5851, 0), ROUND(Samples!$B5851, 0))</f>
        <v>-12338</v>
      </c>
    </row>
    <row r="5852" spans="19:21" x14ac:dyDescent="0.25">
      <c r="S5852" t="str">
        <f>_xlfn.CONCAT(ROUND(Samples!$A5852, 0), ", ", ROUND(Samples!$B5852, 0))</f>
        <v>-123, 38</v>
      </c>
      <c r="U5852" t="str">
        <f>_xlfn.CONCAT(ROUND(Samples!$A5852, 0), ROUND(Samples!$B5852, 0))</f>
        <v>-12338</v>
      </c>
    </row>
    <row r="5853" spans="19:21" x14ac:dyDescent="0.25">
      <c r="S5853" t="str">
        <f>_xlfn.CONCAT(ROUND(Samples!$A5853, 0), ", ", ROUND(Samples!$B5853, 0))</f>
        <v>-123, 39</v>
      </c>
      <c r="U5853" t="str">
        <f>_xlfn.CONCAT(ROUND(Samples!$A5853, 0), ROUND(Samples!$B5853, 0))</f>
        <v>-12339</v>
      </c>
    </row>
    <row r="5854" spans="19:21" x14ac:dyDescent="0.25">
      <c r="S5854" t="str">
        <f>_xlfn.CONCAT(ROUND(Samples!$A5854, 0), ", ", ROUND(Samples!$B5854, 0))</f>
        <v>-123, 39</v>
      </c>
      <c r="U5854" t="str">
        <f>_xlfn.CONCAT(ROUND(Samples!$A5854, 0), ROUND(Samples!$B5854, 0))</f>
        <v>-12339</v>
      </c>
    </row>
    <row r="5855" spans="19:21" x14ac:dyDescent="0.25">
      <c r="S5855" t="str">
        <f>_xlfn.CONCAT(ROUND(Samples!$A5855, 0), ", ", ROUND(Samples!$B5855, 0))</f>
        <v>-123, 39</v>
      </c>
      <c r="U5855" t="str">
        <f>_xlfn.CONCAT(ROUND(Samples!$A5855, 0), ROUND(Samples!$B5855, 0))</f>
        <v>-12339</v>
      </c>
    </row>
    <row r="5856" spans="19:21" x14ac:dyDescent="0.25">
      <c r="S5856" t="str">
        <f>_xlfn.CONCAT(ROUND(Samples!$A5856, 0), ", ", ROUND(Samples!$B5856, 0))</f>
        <v>-123, 39</v>
      </c>
      <c r="U5856" t="str">
        <f>_xlfn.CONCAT(ROUND(Samples!$A5856, 0), ROUND(Samples!$B5856, 0))</f>
        <v>-12339</v>
      </c>
    </row>
    <row r="5857" spans="19:21" x14ac:dyDescent="0.25">
      <c r="S5857" t="str">
        <f>_xlfn.CONCAT(ROUND(Samples!$A5857, 0), ", ", ROUND(Samples!$B5857, 0))</f>
        <v>-123, 38</v>
      </c>
      <c r="U5857" t="str">
        <f>_xlfn.CONCAT(ROUND(Samples!$A5857, 0), ROUND(Samples!$B5857, 0))</f>
        <v>-12338</v>
      </c>
    </row>
    <row r="5858" spans="19:21" x14ac:dyDescent="0.25">
      <c r="S5858" t="str">
        <f>_xlfn.CONCAT(ROUND(Samples!$A5858, 0), ", ", ROUND(Samples!$B5858, 0))</f>
        <v>-123, 38</v>
      </c>
      <c r="U5858" t="str">
        <f>_xlfn.CONCAT(ROUND(Samples!$A5858, 0), ROUND(Samples!$B5858, 0))</f>
        <v>-12338</v>
      </c>
    </row>
    <row r="5859" spans="19:21" x14ac:dyDescent="0.25">
      <c r="S5859" t="str">
        <f>_xlfn.CONCAT(ROUND(Samples!$A5859, 0), ", ", ROUND(Samples!$B5859, 0))</f>
        <v>-123, 38</v>
      </c>
      <c r="U5859" t="str">
        <f>_xlfn.CONCAT(ROUND(Samples!$A5859, 0), ROUND(Samples!$B5859, 0))</f>
        <v>-12338</v>
      </c>
    </row>
    <row r="5860" spans="19:21" x14ac:dyDescent="0.25">
      <c r="S5860" t="str">
        <f>_xlfn.CONCAT(ROUND(Samples!$A5860, 0), ", ", ROUND(Samples!$B5860, 0))</f>
        <v>-123, 38</v>
      </c>
      <c r="U5860" t="str">
        <f>_xlfn.CONCAT(ROUND(Samples!$A5860, 0), ROUND(Samples!$B5860, 0))</f>
        <v>-12338</v>
      </c>
    </row>
    <row r="5861" spans="19:21" x14ac:dyDescent="0.25">
      <c r="S5861" t="str">
        <f>_xlfn.CONCAT(ROUND(Samples!$A5861, 0), ", ", ROUND(Samples!$B5861, 0))</f>
        <v>-123, 39</v>
      </c>
      <c r="U5861" t="str">
        <f>_xlfn.CONCAT(ROUND(Samples!$A5861, 0), ROUND(Samples!$B5861, 0))</f>
        <v>-12339</v>
      </c>
    </row>
    <row r="5862" spans="19:21" x14ac:dyDescent="0.25">
      <c r="S5862" t="str">
        <f>_xlfn.CONCAT(ROUND(Samples!$A5862, 0), ", ", ROUND(Samples!$B5862, 0))</f>
        <v>-122, 37</v>
      </c>
      <c r="U5862" t="str">
        <f>_xlfn.CONCAT(ROUND(Samples!$A5862, 0), ROUND(Samples!$B5862, 0))</f>
        <v>-12237</v>
      </c>
    </row>
    <row r="5863" spans="19:21" x14ac:dyDescent="0.25">
      <c r="S5863" t="str">
        <f>_xlfn.CONCAT(ROUND(Samples!$A5863, 0), ", ", ROUND(Samples!$B5863, 0))</f>
        <v>-122, 37</v>
      </c>
      <c r="U5863" t="str">
        <f>_xlfn.CONCAT(ROUND(Samples!$A5863, 0), ROUND(Samples!$B5863, 0))</f>
        <v>-12237</v>
      </c>
    </row>
    <row r="5864" spans="19:21" x14ac:dyDescent="0.25">
      <c r="S5864" t="str">
        <f>_xlfn.CONCAT(ROUND(Samples!$A5864, 0), ", ", ROUND(Samples!$B5864, 0))</f>
        <v>-123, 38</v>
      </c>
      <c r="U5864" t="str">
        <f>_xlfn.CONCAT(ROUND(Samples!$A5864, 0), ROUND(Samples!$B5864, 0))</f>
        <v>-12338</v>
      </c>
    </row>
    <row r="5865" spans="19:21" x14ac:dyDescent="0.25">
      <c r="S5865" t="str">
        <f>_xlfn.CONCAT(ROUND(Samples!$A5865, 0), ", ", ROUND(Samples!$B5865, 0))</f>
        <v>-122, 38</v>
      </c>
      <c r="U5865" t="str">
        <f>_xlfn.CONCAT(ROUND(Samples!$A5865, 0), ROUND(Samples!$B5865, 0))</f>
        <v>-12238</v>
      </c>
    </row>
    <row r="5866" spans="19:21" x14ac:dyDescent="0.25">
      <c r="S5866" t="str">
        <f>_xlfn.CONCAT(ROUND(Samples!$A5866, 0), ", ", ROUND(Samples!$B5866, 0))</f>
        <v>-123, 38</v>
      </c>
      <c r="U5866" t="str">
        <f>_xlfn.CONCAT(ROUND(Samples!$A5866, 0), ROUND(Samples!$B5866, 0))</f>
        <v>-12338</v>
      </c>
    </row>
    <row r="5867" spans="19:21" x14ac:dyDescent="0.25">
      <c r="S5867" t="str">
        <f>_xlfn.CONCAT(ROUND(Samples!$A5867, 0), ", ", ROUND(Samples!$B5867, 0))</f>
        <v>-123, 39</v>
      </c>
      <c r="U5867" t="str">
        <f>_xlfn.CONCAT(ROUND(Samples!$A5867, 0), ROUND(Samples!$B5867, 0))</f>
        <v>-12339</v>
      </c>
    </row>
    <row r="5868" spans="19:21" x14ac:dyDescent="0.25">
      <c r="S5868" t="str">
        <f>_xlfn.CONCAT(ROUND(Samples!$A5868, 0), ", ", ROUND(Samples!$B5868, 0))</f>
        <v>-123, 39</v>
      </c>
      <c r="U5868" t="str">
        <f>_xlfn.CONCAT(ROUND(Samples!$A5868, 0), ROUND(Samples!$B5868, 0))</f>
        <v>-12339</v>
      </c>
    </row>
    <row r="5869" spans="19:21" x14ac:dyDescent="0.25">
      <c r="S5869" t="str">
        <f>_xlfn.CONCAT(ROUND(Samples!$A5869, 0), ", ", ROUND(Samples!$B5869, 0))</f>
        <v>-123, 39</v>
      </c>
      <c r="U5869" t="str">
        <f>_xlfn.CONCAT(ROUND(Samples!$A5869, 0), ROUND(Samples!$B5869, 0))</f>
        <v>-12339</v>
      </c>
    </row>
    <row r="5870" spans="19:21" x14ac:dyDescent="0.25">
      <c r="S5870" t="str">
        <f>_xlfn.CONCAT(ROUND(Samples!$A5870, 0), ", ", ROUND(Samples!$B5870, 0))</f>
        <v>-123, 39</v>
      </c>
      <c r="U5870" t="str">
        <f>_xlfn.CONCAT(ROUND(Samples!$A5870, 0), ROUND(Samples!$B5870, 0))</f>
        <v>-12339</v>
      </c>
    </row>
    <row r="5871" spans="19:21" x14ac:dyDescent="0.25">
      <c r="S5871" t="str">
        <f>_xlfn.CONCAT(ROUND(Samples!$A5871, 0), ", ", ROUND(Samples!$B5871, 0))</f>
        <v>-122, 38</v>
      </c>
      <c r="U5871" t="str">
        <f>_xlfn.CONCAT(ROUND(Samples!$A5871, 0), ROUND(Samples!$B5871, 0))</f>
        <v>-12238</v>
      </c>
    </row>
    <row r="5872" spans="19:21" x14ac:dyDescent="0.25">
      <c r="S5872" t="str">
        <f>_xlfn.CONCAT(ROUND(Samples!$A5872, 0), ", ", ROUND(Samples!$B5872, 0))</f>
        <v>-122, 38</v>
      </c>
      <c r="U5872" t="str">
        <f>_xlfn.CONCAT(ROUND(Samples!$A5872, 0), ROUND(Samples!$B5872, 0))</f>
        <v>-12238</v>
      </c>
    </row>
    <row r="5873" spans="19:21" x14ac:dyDescent="0.25">
      <c r="S5873" t="str">
        <f>_xlfn.CONCAT(ROUND(Samples!$A5873, 0), ", ", ROUND(Samples!$B5873, 0))</f>
        <v>-123, 39</v>
      </c>
      <c r="U5873" t="str">
        <f>_xlfn.CONCAT(ROUND(Samples!$A5873, 0), ROUND(Samples!$B5873, 0))</f>
        <v>-12339</v>
      </c>
    </row>
    <row r="5874" spans="19:21" x14ac:dyDescent="0.25">
      <c r="S5874" t="str">
        <f>_xlfn.CONCAT(ROUND(Samples!$A5874, 0), ", ", ROUND(Samples!$B5874, 0))</f>
        <v>-123, 39</v>
      </c>
      <c r="U5874" t="str">
        <f>_xlfn.CONCAT(ROUND(Samples!$A5874, 0), ROUND(Samples!$B5874, 0))</f>
        <v>-12339</v>
      </c>
    </row>
    <row r="5875" spans="19:21" x14ac:dyDescent="0.25">
      <c r="S5875" t="str">
        <f>_xlfn.CONCAT(ROUND(Samples!$A5875, 0), ", ", ROUND(Samples!$B5875, 0))</f>
        <v>-123, 39</v>
      </c>
      <c r="U5875" t="str">
        <f>_xlfn.CONCAT(ROUND(Samples!$A5875, 0), ROUND(Samples!$B5875, 0))</f>
        <v>-12339</v>
      </c>
    </row>
    <row r="5876" spans="19:21" x14ac:dyDescent="0.25">
      <c r="S5876" t="str">
        <f>_xlfn.CONCAT(ROUND(Samples!$A5876, 0), ", ", ROUND(Samples!$B5876, 0))</f>
        <v>-123, 39</v>
      </c>
      <c r="U5876" t="str">
        <f>_xlfn.CONCAT(ROUND(Samples!$A5876, 0), ROUND(Samples!$B5876, 0))</f>
        <v>-12339</v>
      </c>
    </row>
    <row r="5877" spans="19:21" x14ac:dyDescent="0.25">
      <c r="S5877" t="str">
        <f>_xlfn.CONCAT(ROUND(Samples!$A5877, 0), ", ", ROUND(Samples!$B5877, 0))</f>
        <v>-123, 39</v>
      </c>
      <c r="U5877" t="str">
        <f>_xlfn.CONCAT(ROUND(Samples!$A5877, 0), ROUND(Samples!$B5877, 0))</f>
        <v>-12339</v>
      </c>
    </row>
    <row r="5878" spans="19:21" x14ac:dyDescent="0.25">
      <c r="S5878" t="str">
        <f>_xlfn.CONCAT(ROUND(Samples!$A5878, 0), ", ", ROUND(Samples!$B5878, 0))</f>
        <v>-123, 39</v>
      </c>
      <c r="U5878" t="str">
        <f>_xlfn.CONCAT(ROUND(Samples!$A5878, 0), ROUND(Samples!$B5878, 0))</f>
        <v>-12339</v>
      </c>
    </row>
    <row r="5879" spans="19:21" x14ac:dyDescent="0.25">
      <c r="S5879" t="str">
        <f>_xlfn.CONCAT(ROUND(Samples!$A5879, 0), ", ", ROUND(Samples!$B5879, 0))</f>
        <v>-123, 39</v>
      </c>
      <c r="U5879" t="str">
        <f>_xlfn.CONCAT(ROUND(Samples!$A5879, 0), ROUND(Samples!$B5879, 0))</f>
        <v>-12339</v>
      </c>
    </row>
    <row r="5880" spans="19:21" x14ac:dyDescent="0.25">
      <c r="S5880" t="str">
        <f>_xlfn.CONCAT(ROUND(Samples!$A5880, 0), ", ", ROUND(Samples!$B5880, 0))</f>
        <v>-123, 39</v>
      </c>
      <c r="U5880" t="str">
        <f>_xlfn.CONCAT(ROUND(Samples!$A5880, 0), ROUND(Samples!$B5880, 0))</f>
        <v>-12339</v>
      </c>
    </row>
    <row r="5881" spans="19:21" x14ac:dyDescent="0.25">
      <c r="S5881" t="str">
        <f>_xlfn.CONCAT(ROUND(Samples!$A5881, 0), ", ", ROUND(Samples!$B5881, 0))</f>
        <v>-123, 39</v>
      </c>
      <c r="U5881" t="str">
        <f>_xlfn.CONCAT(ROUND(Samples!$A5881, 0), ROUND(Samples!$B5881, 0))</f>
        <v>-12339</v>
      </c>
    </row>
    <row r="5882" spans="19:21" x14ac:dyDescent="0.25">
      <c r="S5882" t="str">
        <f>_xlfn.CONCAT(ROUND(Samples!$A5882, 0), ", ", ROUND(Samples!$B5882, 0))</f>
        <v>-123, 39</v>
      </c>
      <c r="U5882" t="str">
        <f>_xlfn.CONCAT(ROUND(Samples!$A5882, 0), ROUND(Samples!$B5882, 0))</f>
        <v>-12339</v>
      </c>
    </row>
    <row r="5883" spans="19:21" x14ac:dyDescent="0.25">
      <c r="S5883" t="str">
        <f>_xlfn.CONCAT(ROUND(Samples!$A5883, 0), ", ", ROUND(Samples!$B5883, 0))</f>
        <v>-123, 39</v>
      </c>
      <c r="U5883" t="str">
        <f>_xlfn.CONCAT(ROUND(Samples!$A5883, 0), ROUND(Samples!$B5883, 0))</f>
        <v>-12339</v>
      </c>
    </row>
    <row r="5884" spans="19:21" x14ac:dyDescent="0.25">
      <c r="S5884" t="str">
        <f>_xlfn.CONCAT(ROUND(Samples!$A5884, 0), ", ", ROUND(Samples!$B5884, 0))</f>
        <v>-123, 39</v>
      </c>
      <c r="U5884" t="str">
        <f>_xlfn.CONCAT(ROUND(Samples!$A5884, 0), ROUND(Samples!$B5884, 0))</f>
        <v>-12339</v>
      </c>
    </row>
    <row r="5885" spans="19:21" x14ac:dyDescent="0.25">
      <c r="S5885" t="str">
        <f>_xlfn.CONCAT(ROUND(Samples!$A5885, 0), ", ", ROUND(Samples!$B5885, 0))</f>
        <v>-123, 39</v>
      </c>
      <c r="U5885" t="str">
        <f>_xlfn.CONCAT(ROUND(Samples!$A5885, 0), ROUND(Samples!$B5885, 0))</f>
        <v>-12339</v>
      </c>
    </row>
    <row r="5886" spans="19:21" x14ac:dyDescent="0.25">
      <c r="S5886" t="str">
        <f>_xlfn.CONCAT(ROUND(Samples!$A5886, 0), ", ", ROUND(Samples!$B5886, 0))</f>
        <v>-123, 39</v>
      </c>
      <c r="U5886" t="str">
        <f>_xlfn.CONCAT(ROUND(Samples!$A5886, 0), ROUND(Samples!$B5886, 0))</f>
        <v>-12339</v>
      </c>
    </row>
    <row r="5887" spans="19:21" x14ac:dyDescent="0.25">
      <c r="S5887" t="str">
        <f>_xlfn.CONCAT(ROUND(Samples!$A5887, 0), ", ", ROUND(Samples!$B5887, 0))</f>
        <v>-123, 39</v>
      </c>
      <c r="U5887" t="str">
        <f>_xlfn.CONCAT(ROUND(Samples!$A5887, 0), ROUND(Samples!$B5887, 0))</f>
        <v>-12339</v>
      </c>
    </row>
    <row r="5888" spans="19:21" x14ac:dyDescent="0.25">
      <c r="S5888" t="str">
        <f>_xlfn.CONCAT(ROUND(Samples!$A5888, 0), ", ", ROUND(Samples!$B5888, 0))</f>
        <v>-124, 39</v>
      </c>
      <c r="U5888" t="str">
        <f>_xlfn.CONCAT(ROUND(Samples!$A5888, 0), ROUND(Samples!$B5888, 0))</f>
        <v>-12439</v>
      </c>
    </row>
    <row r="5889" spans="19:21" x14ac:dyDescent="0.25">
      <c r="S5889" t="str">
        <f>_xlfn.CONCAT(ROUND(Samples!$A5889, 0), ", ", ROUND(Samples!$B5889, 0))</f>
        <v>-123, 39</v>
      </c>
      <c r="U5889" t="str">
        <f>_xlfn.CONCAT(ROUND(Samples!$A5889, 0), ROUND(Samples!$B5889, 0))</f>
        <v>-12339</v>
      </c>
    </row>
    <row r="5890" spans="19:21" x14ac:dyDescent="0.25">
      <c r="S5890" t="str">
        <f>_xlfn.CONCAT(ROUND(Samples!$A5890, 0), ", ", ROUND(Samples!$B5890, 0))</f>
        <v>-123, 39</v>
      </c>
      <c r="U5890" t="str">
        <f>_xlfn.CONCAT(ROUND(Samples!$A5890, 0), ROUND(Samples!$B5890, 0))</f>
        <v>-12339</v>
      </c>
    </row>
    <row r="5891" spans="19:21" x14ac:dyDescent="0.25">
      <c r="S5891" t="str">
        <f>_xlfn.CONCAT(ROUND(Samples!$A5891, 0), ", ", ROUND(Samples!$B5891, 0))</f>
        <v>-123, 39</v>
      </c>
      <c r="U5891" t="str">
        <f>_xlfn.CONCAT(ROUND(Samples!$A5891, 0), ROUND(Samples!$B5891, 0))</f>
        <v>-12339</v>
      </c>
    </row>
    <row r="5892" spans="19:21" x14ac:dyDescent="0.25">
      <c r="S5892" t="str">
        <f>_xlfn.CONCAT(ROUND(Samples!$A5892, 0), ", ", ROUND(Samples!$B5892, 0))</f>
        <v>-123, 39</v>
      </c>
      <c r="U5892" t="str">
        <f>_xlfn.CONCAT(ROUND(Samples!$A5892, 0), ROUND(Samples!$B5892, 0))</f>
        <v>-12339</v>
      </c>
    </row>
    <row r="5893" spans="19:21" x14ac:dyDescent="0.25">
      <c r="S5893" t="str">
        <f>_xlfn.CONCAT(ROUND(Samples!$A5893, 0), ", ", ROUND(Samples!$B5893, 0))</f>
        <v>-123, 39</v>
      </c>
      <c r="U5893" t="str">
        <f>_xlfn.CONCAT(ROUND(Samples!$A5893, 0), ROUND(Samples!$B5893, 0))</f>
        <v>-12339</v>
      </c>
    </row>
    <row r="5894" spans="19:21" x14ac:dyDescent="0.25">
      <c r="S5894" t="str">
        <f>_xlfn.CONCAT(ROUND(Samples!$A5894, 0), ", ", ROUND(Samples!$B5894, 0))</f>
        <v>-123, 39</v>
      </c>
      <c r="U5894" t="str">
        <f>_xlfn.CONCAT(ROUND(Samples!$A5894, 0), ROUND(Samples!$B5894, 0))</f>
        <v>-12339</v>
      </c>
    </row>
    <row r="5895" spans="19:21" x14ac:dyDescent="0.25">
      <c r="S5895" t="str">
        <f>_xlfn.CONCAT(ROUND(Samples!$A5895, 0), ", ", ROUND(Samples!$B5895, 0))</f>
        <v>-123, 39</v>
      </c>
      <c r="U5895" t="str">
        <f>_xlfn.CONCAT(ROUND(Samples!$A5895, 0), ROUND(Samples!$B5895, 0))</f>
        <v>-12339</v>
      </c>
    </row>
    <row r="5896" spans="19:21" x14ac:dyDescent="0.25">
      <c r="S5896" t="str">
        <f>_xlfn.CONCAT(ROUND(Samples!$A5896, 0), ", ", ROUND(Samples!$B5896, 0))</f>
        <v>-123, 39</v>
      </c>
      <c r="U5896" t="str">
        <f>_xlfn.CONCAT(ROUND(Samples!$A5896, 0), ROUND(Samples!$B5896, 0))</f>
        <v>-12339</v>
      </c>
    </row>
    <row r="5897" spans="19:21" x14ac:dyDescent="0.25">
      <c r="S5897" t="str">
        <f>_xlfn.CONCAT(ROUND(Samples!$A5897, 0), ", ", ROUND(Samples!$B5897, 0))</f>
        <v>-123, 39</v>
      </c>
      <c r="U5897" t="str">
        <f>_xlfn.CONCAT(ROUND(Samples!$A5897, 0), ROUND(Samples!$B5897, 0))</f>
        <v>-12339</v>
      </c>
    </row>
    <row r="5898" spans="19:21" x14ac:dyDescent="0.25">
      <c r="S5898" t="str">
        <f>_xlfn.CONCAT(ROUND(Samples!$A5898, 0), ", ", ROUND(Samples!$B5898, 0))</f>
        <v>-123, 39</v>
      </c>
      <c r="U5898" t="str">
        <f>_xlfn.CONCAT(ROUND(Samples!$A5898, 0), ROUND(Samples!$B5898, 0))</f>
        <v>-12339</v>
      </c>
    </row>
    <row r="5899" spans="19:21" x14ac:dyDescent="0.25">
      <c r="S5899" t="str">
        <f>_xlfn.CONCAT(ROUND(Samples!$A5899, 0), ", ", ROUND(Samples!$B5899, 0))</f>
        <v>-123, 39</v>
      </c>
      <c r="U5899" t="str">
        <f>_xlfn.CONCAT(ROUND(Samples!$A5899, 0), ROUND(Samples!$B5899, 0))</f>
        <v>-12339</v>
      </c>
    </row>
    <row r="5900" spans="19:21" x14ac:dyDescent="0.25">
      <c r="S5900" t="str">
        <f>_xlfn.CONCAT(ROUND(Samples!$A5900, 0), ", ", ROUND(Samples!$B5900, 0))</f>
        <v>-123, 39</v>
      </c>
      <c r="U5900" t="str">
        <f>_xlfn.CONCAT(ROUND(Samples!$A5900, 0), ROUND(Samples!$B5900, 0))</f>
        <v>-12339</v>
      </c>
    </row>
    <row r="5901" spans="19:21" x14ac:dyDescent="0.25">
      <c r="S5901" t="str">
        <f>_xlfn.CONCAT(ROUND(Samples!$A5901, 0), ", ", ROUND(Samples!$B5901, 0))</f>
        <v>-123, 38</v>
      </c>
      <c r="U5901" t="str">
        <f>_xlfn.CONCAT(ROUND(Samples!$A5901, 0), ROUND(Samples!$B5901, 0))</f>
        <v>-12338</v>
      </c>
    </row>
    <row r="5902" spans="19:21" x14ac:dyDescent="0.25">
      <c r="S5902" t="str">
        <f>_xlfn.CONCAT(ROUND(Samples!$A5902, 0), ", ", ROUND(Samples!$B5902, 0))</f>
        <v>-123, 39</v>
      </c>
      <c r="U5902" t="str">
        <f>_xlfn.CONCAT(ROUND(Samples!$A5902, 0), ROUND(Samples!$B5902, 0))</f>
        <v>-12339</v>
      </c>
    </row>
    <row r="5903" spans="19:21" x14ac:dyDescent="0.25">
      <c r="S5903" t="str">
        <f>_xlfn.CONCAT(ROUND(Samples!$A5903, 0), ", ", ROUND(Samples!$B5903, 0))</f>
        <v>-123, 38</v>
      </c>
      <c r="U5903" t="str">
        <f>_xlfn.CONCAT(ROUND(Samples!$A5903, 0), ROUND(Samples!$B5903, 0))</f>
        <v>-12338</v>
      </c>
    </row>
    <row r="5904" spans="19:21" x14ac:dyDescent="0.25">
      <c r="S5904" t="str">
        <f>_xlfn.CONCAT(ROUND(Samples!$A5904, 0), ", ", ROUND(Samples!$B5904, 0))</f>
        <v>-123, 39</v>
      </c>
      <c r="U5904" t="str">
        <f>_xlfn.CONCAT(ROUND(Samples!$A5904, 0), ROUND(Samples!$B5904, 0))</f>
        <v>-12339</v>
      </c>
    </row>
    <row r="5905" spans="19:21" x14ac:dyDescent="0.25">
      <c r="S5905" t="str">
        <f>_xlfn.CONCAT(ROUND(Samples!$A5905, 0), ", ", ROUND(Samples!$B5905, 0))</f>
        <v>-122, 38</v>
      </c>
      <c r="U5905" t="str">
        <f>_xlfn.CONCAT(ROUND(Samples!$A5905, 0), ROUND(Samples!$B5905, 0))</f>
        <v>-12238</v>
      </c>
    </row>
    <row r="5906" spans="19:21" x14ac:dyDescent="0.25">
      <c r="S5906" t="str">
        <f>_xlfn.CONCAT(ROUND(Samples!$A5906, 0), ", ", ROUND(Samples!$B5906, 0))</f>
        <v>-123, 38</v>
      </c>
      <c r="U5906" t="str">
        <f>_xlfn.CONCAT(ROUND(Samples!$A5906, 0), ROUND(Samples!$B5906, 0))</f>
        <v>-12338</v>
      </c>
    </row>
    <row r="5907" spans="19:21" x14ac:dyDescent="0.25">
      <c r="S5907" t="str">
        <f>_xlfn.CONCAT(ROUND(Samples!$A5907, 0), ", ", ROUND(Samples!$B5907, 0))</f>
        <v>-123, 38</v>
      </c>
      <c r="U5907" t="str">
        <f>_xlfn.CONCAT(ROUND(Samples!$A5907, 0), ROUND(Samples!$B5907, 0))</f>
        <v>-12338</v>
      </c>
    </row>
    <row r="5908" spans="19:21" x14ac:dyDescent="0.25">
      <c r="S5908" t="str">
        <f>_xlfn.CONCAT(ROUND(Samples!$A5908, 0), ", ", ROUND(Samples!$B5908, 0))</f>
        <v>-123, 38</v>
      </c>
      <c r="U5908" t="str">
        <f>_xlfn.CONCAT(ROUND(Samples!$A5908, 0), ROUND(Samples!$B5908, 0))</f>
        <v>-12338</v>
      </c>
    </row>
    <row r="5909" spans="19:21" x14ac:dyDescent="0.25">
      <c r="S5909" t="str">
        <f>_xlfn.CONCAT(ROUND(Samples!$A5909, 0), ", ", ROUND(Samples!$B5909, 0))</f>
        <v>-123, 38</v>
      </c>
      <c r="U5909" t="str">
        <f>_xlfn.CONCAT(ROUND(Samples!$A5909, 0), ROUND(Samples!$B5909, 0))</f>
        <v>-12338</v>
      </c>
    </row>
    <row r="5910" spans="19:21" x14ac:dyDescent="0.25">
      <c r="S5910" t="str">
        <f>_xlfn.CONCAT(ROUND(Samples!$A5910, 0), ", ", ROUND(Samples!$B5910, 0))</f>
        <v>-123, 38</v>
      </c>
      <c r="U5910" t="str">
        <f>_xlfn.CONCAT(ROUND(Samples!$A5910, 0), ROUND(Samples!$B5910, 0))</f>
        <v>-12338</v>
      </c>
    </row>
    <row r="5911" spans="19:21" x14ac:dyDescent="0.25">
      <c r="S5911" t="str">
        <f>_xlfn.CONCAT(ROUND(Samples!$A5911, 0), ", ", ROUND(Samples!$B5911, 0))</f>
        <v>-123, 39</v>
      </c>
      <c r="U5911" t="str">
        <f>_xlfn.CONCAT(ROUND(Samples!$A5911, 0), ROUND(Samples!$B5911, 0))</f>
        <v>-12339</v>
      </c>
    </row>
    <row r="5912" spans="19:21" x14ac:dyDescent="0.25">
      <c r="S5912" t="str">
        <f>_xlfn.CONCAT(ROUND(Samples!$A5912, 0), ", ", ROUND(Samples!$B5912, 0))</f>
        <v>-123, 38</v>
      </c>
      <c r="U5912" t="str">
        <f>_xlfn.CONCAT(ROUND(Samples!$A5912, 0), ROUND(Samples!$B5912, 0))</f>
        <v>-12338</v>
      </c>
    </row>
    <row r="5913" spans="19:21" x14ac:dyDescent="0.25">
      <c r="S5913" t="str">
        <f>_xlfn.CONCAT(ROUND(Samples!$A5913, 0), ", ", ROUND(Samples!$B5913, 0))</f>
        <v>-122, 38</v>
      </c>
      <c r="U5913" t="str">
        <f>_xlfn.CONCAT(ROUND(Samples!$A5913, 0), ROUND(Samples!$B5913, 0))</f>
        <v>-12238</v>
      </c>
    </row>
    <row r="5914" spans="19:21" x14ac:dyDescent="0.25">
      <c r="S5914" t="str">
        <f>_xlfn.CONCAT(ROUND(Samples!$A5914, 0), ", ", ROUND(Samples!$B5914, 0))</f>
        <v>-123, 38</v>
      </c>
      <c r="U5914" t="str">
        <f>_xlfn.CONCAT(ROUND(Samples!$A5914, 0), ROUND(Samples!$B5914, 0))</f>
        <v>-12338</v>
      </c>
    </row>
    <row r="5915" spans="19:21" x14ac:dyDescent="0.25">
      <c r="S5915" t="str">
        <f>_xlfn.CONCAT(ROUND(Samples!$A5915, 0), ", ", ROUND(Samples!$B5915, 0))</f>
        <v>-123, 38</v>
      </c>
      <c r="U5915" t="str">
        <f>_xlfn.CONCAT(ROUND(Samples!$A5915, 0), ROUND(Samples!$B5915, 0))</f>
        <v>-12338</v>
      </c>
    </row>
    <row r="5916" spans="19:21" x14ac:dyDescent="0.25">
      <c r="S5916" t="str">
        <f>_xlfn.CONCAT(ROUND(Samples!$A5916, 0), ", ", ROUND(Samples!$B5916, 0))</f>
        <v>-123, 39</v>
      </c>
      <c r="U5916" t="str">
        <f>_xlfn.CONCAT(ROUND(Samples!$A5916, 0), ROUND(Samples!$B5916, 0))</f>
        <v>-12339</v>
      </c>
    </row>
    <row r="5917" spans="19:21" x14ac:dyDescent="0.25">
      <c r="S5917" t="str">
        <f>_xlfn.CONCAT(ROUND(Samples!$A5917, 0), ", ", ROUND(Samples!$B5917, 0))</f>
        <v>-124, 39</v>
      </c>
      <c r="U5917" t="str">
        <f>_xlfn.CONCAT(ROUND(Samples!$A5917, 0), ROUND(Samples!$B5917, 0))</f>
        <v>-12439</v>
      </c>
    </row>
    <row r="5918" spans="19:21" x14ac:dyDescent="0.25">
      <c r="S5918" t="str">
        <f>_xlfn.CONCAT(ROUND(Samples!$A5918, 0), ", ", ROUND(Samples!$B5918, 0))</f>
        <v>-124, 39</v>
      </c>
      <c r="U5918" t="str">
        <f>_xlfn.CONCAT(ROUND(Samples!$A5918, 0), ROUND(Samples!$B5918, 0))</f>
        <v>-12439</v>
      </c>
    </row>
    <row r="5919" spans="19:21" x14ac:dyDescent="0.25">
      <c r="S5919" t="str">
        <f>_xlfn.CONCAT(ROUND(Samples!$A5919, 0), ", ", ROUND(Samples!$B5919, 0))</f>
        <v>-124, 40</v>
      </c>
      <c r="U5919" t="str">
        <f>_xlfn.CONCAT(ROUND(Samples!$A5919, 0), ROUND(Samples!$B5919, 0))</f>
        <v>-12440</v>
      </c>
    </row>
    <row r="5920" spans="19:21" x14ac:dyDescent="0.25">
      <c r="S5920" t="str">
        <f>_xlfn.CONCAT(ROUND(Samples!$A5920, 0), ", ", ROUND(Samples!$B5920, 0))</f>
        <v>-124, 40</v>
      </c>
      <c r="U5920" t="str">
        <f>_xlfn.CONCAT(ROUND(Samples!$A5920, 0), ROUND(Samples!$B5920, 0))</f>
        <v>-12440</v>
      </c>
    </row>
    <row r="5921" spans="19:21" x14ac:dyDescent="0.25">
      <c r="S5921" t="str">
        <f>_xlfn.CONCAT(ROUND(Samples!$A5921, 0), ", ", ROUND(Samples!$B5921, 0))</f>
        <v>-124, 40</v>
      </c>
      <c r="U5921" t="str">
        <f>_xlfn.CONCAT(ROUND(Samples!$A5921, 0), ROUND(Samples!$B5921, 0))</f>
        <v>-12440</v>
      </c>
    </row>
    <row r="5922" spans="19:21" x14ac:dyDescent="0.25">
      <c r="S5922" t="str">
        <f>_xlfn.CONCAT(ROUND(Samples!$A5922, 0), ", ", ROUND(Samples!$B5922, 0))</f>
        <v>-124, 40</v>
      </c>
      <c r="U5922" t="str">
        <f>_xlfn.CONCAT(ROUND(Samples!$A5922, 0), ROUND(Samples!$B5922, 0))</f>
        <v>-12440</v>
      </c>
    </row>
    <row r="5923" spans="19:21" x14ac:dyDescent="0.25">
      <c r="S5923" t="str">
        <f>_xlfn.CONCAT(ROUND(Samples!$A5923, 0), ", ", ROUND(Samples!$B5923, 0))</f>
        <v>-124, 40</v>
      </c>
      <c r="U5923" t="str">
        <f>_xlfn.CONCAT(ROUND(Samples!$A5923, 0), ROUND(Samples!$B5923, 0))</f>
        <v>-12440</v>
      </c>
    </row>
    <row r="5924" spans="19:21" x14ac:dyDescent="0.25">
      <c r="S5924" t="str">
        <f>_xlfn.CONCAT(ROUND(Samples!$A5924, 0), ", ", ROUND(Samples!$B5924, 0))</f>
        <v>-124, 40</v>
      </c>
      <c r="U5924" t="str">
        <f>_xlfn.CONCAT(ROUND(Samples!$A5924, 0), ROUND(Samples!$B5924, 0))</f>
        <v>-12440</v>
      </c>
    </row>
    <row r="5925" spans="19:21" x14ac:dyDescent="0.25">
      <c r="S5925" t="str">
        <f>_xlfn.CONCAT(ROUND(Samples!$A5925, 0), ", ", ROUND(Samples!$B5925, 0))</f>
        <v>-124, 40</v>
      </c>
      <c r="U5925" t="str">
        <f>_xlfn.CONCAT(ROUND(Samples!$A5925, 0), ROUND(Samples!$B5925, 0))</f>
        <v>-12440</v>
      </c>
    </row>
    <row r="5926" spans="19:21" x14ac:dyDescent="0.25">
      <c r="S5926" t="str">
        <f>_xlfn.CONCAT(ROUND(Samples!$A5926, 0), ", ", ROUND(Samples!$B5926, 0))</f>
        <v>-124, 40</v>
      </c>
      <c r="U5926" t="str">
        <f>_xlfn.CONCAT(ROUND(Samples!$A5926, 0), ROUND(Samples!$B5926, 0))</f>
        <v>-12440</v>
      </c>
    </row>
    <row r="5927" spans="19:21" x14ac:dyDescent="0.25">
      <c r="S5927" t="str">
        <f>_xlfn.CONCAT(ROUND(Samples!$A5927, 0), ", ", ROUND(Samples!$B5927, 0))</f>
        <v>-124, 40</v>
      </c>
      <c r="U5927" t="str">
        <f>_xlfn.CONCAT(ROUND(Samples!$A5927, 0), ROUND(Samples!$B5927, 0))</f>
        <v>-12440</v>
      </c>
    </row>
    <row r="5928" spans="19:21" x14ac:dyDescent="0.25">
      <c r="S5928" t="str">
        <f>_xlfn.CONCAT(ROUND(Samples!$A5928, 0), ", ", ROUND(Samples!$B5928, 0))</f>
        <v>-124, 40</v>
      </c>
      <c r="U5928" t="str">
        <f>_xlfn.CONCAT(ROUND(Samples!$A5928, 0), ROUND(Samples!$B5928, 0))</f>
        <v>-12440</v>
      </c>
    </row>
    <row r="5929" spans="19:21" x14ac:dyDescent="0.25">
      <c r="S5929" t="str">
        <f>_xlfn.CONCAT(ROUND(Samples!$A5929, 0), ", ", ROUND(Samples!$B5929, 0))</f>
        <v>-124, 40</v>
      </c>
      <c r="U5929" t="str">
        <f>_xlfn.CONCAT(ROUND(Samples!$A5929, 0), ROUND(Samples!$B5929, 0))</f>
        <v>-12440</v>
      </c>
    </row>
    <row r="5930" spans="19:21" x14ac:dyDescent="0.25">
      <c r="S5930" t="str">
        <f>_xlfn.CONCAT(ROUND(Samples!$A5930, 0), ", ", ROUND(Samples!$B5930, 0))</f>
        <v>-124, 40</v>
      </c>
      <c r="U5930" t="str">
        <f>_xlfn.CONCAT(ROUND(Samples!$A5930, 0), ROUND(Samples!$B5930, 0))</f>
        <v>-12440</v>
      </c>
    </row>
    <row r="5931" spans="19:21" x14ac:dyDescent="0.25">
      <c r="S5931" t="str">
        <f>_xlfn.CONCAT(ROUND(Samples!$A5931, 0), ", ", ROUND(Samples!$B5931, 0))</f>
        <v>-124, 40</v>
      </c>
      <c r="U5931" t="str">
        <f>_xlfn.CONCAT(ROUND(Samples!$A5931, 0), ROUND(Samples!$B5931, 0))</f>
        <v>-12440</v>
      </c>
    </row>
    <row r="5932" spans="19:21" x14ac:dyDescent="0.25">
      <c r="S5932" t="str">
        <f>_xlfn.CONCAT(ROUND(Samples!$A5932, 0), ", ", ROUND(Samples!$B5932, 0))</f>
        <v>-124, 40</v>
      </c>
      <c r="U5932" t="str">
        <f>_xlfn.CONCAT(ROUND(Samples!$A5932, 0), ROUND(Samples!$B5932, 0))</f>
        <v>-12440</v>
      </c>
    </row>
    <row r="5933" spans="19:21" x14ac:dyDescent="0.25">
      <c r="S5933" t="str">
        <f>_xlfn.CONCAT(ROUND(Samples!$A5933, 0), ", ", ROUND(Samples!$B5933, 0))</f>
        <v>-124, 40</v>
      </c>
      <c r="U5933" t="str">
        <f>_xlfn.CONCAT(ROUND(Samples!$A5933, 0), ROUND(Samples!$B5933, 0))</f>
        <v>-12440</v>
      </c>
    </row>
    <row r="5934" spans="19:21" x14ac:dyDescent="0.25">
      <c r="S5934" t="str">
        <f>_xlfn.CONCAT(ROUND(Samples!$A5934, 0), ", ", ROUND(Samples!$B5934, 0))</f>
        <v>-124, 40</v>
      </c>
      <c r="U5934" t="str">
        <f>_xlfn.CONCAT(ROUND(Samples!$A5934, 0), ROUND(Samples!$B5934, 0))</f>
        <v>-12440</v>
      </c>
    </row>
    <row r="5935" spans="19:21" x14ac:dyDescent="0.25">
      <c r="S5935" t="str">
        <f>_xlfn.CONCAT(ROUND(Samples!$A5935, 0), ", ", ROUND(Samples!$B5935, 0))</f>
        <v>-94, 17</v>
      </c>
      <c r="U5935" t="str">
        <f>_xlfn.CONCAT(ROUND(Samples!$A5935, 0), ROUND(Samples!$B5935, 0))</f>
        <v>-9417</v>
      </c>
    </row>
    <row r="5936" spans="19:21" x14ac:dyDescent="0.25">
      <c r="S5936" t="str">
        <f>_xlfn.CONCAT(ROUND(Samples!$A5936, 0), ", ", ROUND(Samples!$B5936, 0))</f>
        <v>-94, 17</v>
      </c>
      <c r="U5936" t="str">
        <f>_xlfn.CONCAT(ROUND(Samples!$A5936, 0), ROUND(Samples!$B5936, 0))</f>
        <v>-9417</v>
      </c>
    </row>
    <row r="5937" spans="19:21" x14ac:dyDescent="0.25">
      <c r="S5937" t="str">
        <f>_xlfn.CONCAT(ROUND(Samples!$A5937, 0), ", ", ROUND(Samples!$B5937, 0))</f>
        <v>-94, 17</v>
      </c>
      <c r="U5937" t="str">
        <f>_xlfn.CONCAT(ROUND(Samples!$A5937, 0), ROUND(Samples!$B5937, 0))</f>
        <v>-9417</v>
      </c>
    </row>
    <row r="5938" spans="19:21" x14ac:dyDescent="0.25">
      <c r="S5938" t="str">
        <f>_xlfn.CONCAT(ROUND(Samples!$A5938, 0), ", ", ROUND(Samples!$B5938, 0))</f>
        <v>-94, 17</v>
      </c>
      <c r="U5938" t="str">
        <f>_xlfn.CONCAT(ROUND(Samples!$A5938, 0), ROUND(Samples!$B5938, 0))</f>
        <v>-9417</v>
      </c>
    </row>
    <row r="5939" spans="19:21" x14ac:dyDescent="0.25">
      <c r="S5939" t="str">
        <f>_xlfn.CONCAT(ROUND(Samples!$A5939, 0), ", ", ROUND(Samples!$B5939, 0))</f>
        <v>-94, 17</v>
      </c>
      <c r="U5939" t="str">
        <f>_xlfn.CONCAT(ROUND(Samples!$A5939, 0), ROUND(Samples!$B5939, 0))</f>
        <v>-9417</v>
      </c>
    </row>
    <row r="5940" spans="19:21" x14ac:dyDescent="0.25">
      <c r="S5940" t="str">
        <f>_xlfn.CONCAT(ROUND(Samples!$A5940, 0), ", ", ROUND(Samples!$B5940, 0))</f>
        <v>-94, 17</v>
      </c>
      <c r="U5940" t="str">
        <f>_xlfn.CONCAT(ROUND(Samples!$A5940, 0), ROUND(Samples!$B5940, 0))</f>
        <v>-9417</v>
      </c>
    </row>
    <row r="5941" spans="19:21" x14ac:dyDescent="0.25">
      <c r="S5941" t="str">
        <f>_xlfn.CONCAT(ROUND(Samples!$A5941, 0), ", ", ROUND(Samples!$B5941, 0))</f>
        <v>-94, 17</v>
      </c>
      <c r="U5941" t="str">
        <f>_xlfn.CONCAT(ROUND(Samples!$A5941, 0), ROUND(Samples!$B5941, 0))</f>
        <v>-9417</v>
      </c>
    </row>
    <row r="5942" spans="19:21" x14ac:dyDescent="0.25">
      <c r="S5942" t="str">
        <f>_xlfn.CONCAT(ROUND(Samples!$A5942, 0), ", ", ROUND(Samples!$B5942, 0))</f>
        <v>-94, 17</v>
      </c>
      <c r="U5942" t="str">
        <f>_xlfn.CONCAT(ROUND(Samples!$A5942, 0), ROUND(Samples!$B5942, 0))</f>
        <v>-9417</v>
      </c>
    </row>
    <row r="5943" spans="19:21" x14ac:dyDescent="0.25">
      <c r="S5943" t="str">
        <f>_xlfn.CONCAT(ROUND(Samples!$A5943, 0), ", ", ROUND(Samples!$B5943, 0))</f>
        <v>-93, 16</v>
      </c>
      <c r="U5943" t="str">
        <f>_xlfn.CONCAT(ROUND(Samples!$A5943, 0), ROUND(Samples!$B5943, 0))</f>
        <v>-9316</v>
      </c>
    </row>
    <row r="5944" spans="19:21" x14ac:dyDescent="0.25">
      <c r="S5944" t="str">
        <f>_xlfn.CONCAT(ROUND(Samples!$A5944, 0), ", ", ROUND(Samples!$B5944, 0))</f>
        <v>-93, 15</v>
      </c>
      <c r="U5944" t="str">
        <f>_xlfn.CONCAT(ROUND(Samples!$A5944, 0), ROUND(Samples!$B5944, 0))</f>
        <v>-9315</v>
      </c>
    </row>
    <row r="5945" spans="19:21" x14ac:dyDescent="0.25">
      <c r="S5945" t="str">
        <f>_xlfn.CONCAT(ROUND(Samples!$A5945, 0), ", ", ROUND(Samples!$B5945, 0))</f>
        <v>-93, 15</v>
      </c>
      <c r="U5945" t="str">
        <f>_xlfn.CONCAT(ROUND(Samples!$A5945, 0), ROUND(Samples!$B5945, 0))</f>
        <v>-9315</v>
      </c>
    </row>
    <row r="5946" spans="19:21" x14ac:dyDescent="0.25">
      <c r="S5946" t="str">
        <f>_xlfn.CONCAT(ROUND(Samples!$A5946, 0), ", ", ROUND(Samples!$B5946, 0))</f>
        <v>-93, 15</v>
      </c>
      <c r="U5946" t="str">
        <f>_xlfn.CONCAT(ROUND(Samples!$A5946, 0), ROUND(Samples!$B5946, 0))</f>
        <v>-9315</v>
      </c>
    </row>
    <row r="5947" spans="19:21" x14ac:dyDescent="0.25">
      <c r="S5947" t="str">
        <f>_xlfn.CONCAT(ROUND(Samples!$A5947, 0), ", ", ROUND(Samples!$B5947, 0))</f>
        <v>-93, 15</v>
      </c>
      <c r="U5947" t="str">
        <f>_xlfn.CONCAT(ROUND(Samples!$A5947, 0), ROUND(Samples!$B5947, 0))</f>
        <v>-9315</v>
      </c>
    </row>
    <row r="5948" spans="19:21" x14ac:dyDescent="0.25">
      <c r="S5948" t="str">
        <f>_xlfn.CONCAT(ROUND(Samples!$A5948, 0), ", ", ROUND(Samples!$B5948, 0))</f>
        <v>-93, 16</v>
      </c>
      <c r="U5948" t="str">
        <f>_xlfn.CONCAT(ROUND(Samples!$A5948, 0), ROUND(Samples!$B5948, 0))</f>
        <v>-9316</v>
      </c>
    </row>
    <row r="5949" spans="19:21" x14ac:dyDescent="0.25">
      <c r="S5949" t="str">
        <f>_xlfn.CONCAT(ROUND(Samples!$A5949, 0), ", ", ROUND(Samples!$B5949, 0))</f>
        <v>-93, 16</v>
      </c>
      <c r="U5949" t="str">
        <f>_xlfn.CONCAT(ROUND(Samples!$A5949, 0), ROUND(Samples!$B5949, 0))</f>
        <v>-9316</v>
      </c>
    </row>
    <row r="5950" spans="19:21" x14ac:dyDescent="0.25">
      <c r="S5950" t="str">
        <f>_xlfn.CONCAT(ROUND(Samples!$A5950, 0), ", ", ROUND(Samples!$B5950, 0))</f>
        <v>-94, 16</v>
      </c>
      <c r="U5950" t="str">
        <f>_xlfn.CONCAT(ROUND(Samples!$A5950, 0), ROUND(Samples!$B5950, 0))</f>
        <v>-9416</v>
      </c>
    </row>
    <row r="5951" spans="19:21" x14ac:dyDescent="0.25">
      <c r="S5951" t="str">
        <f>_xlfn.CONCAT(ROUND(Samples!$A5951, 0), ", ", ROUND(Samples!$B5951, 0))</f>
        <v>-94, 17</v>
      </c>
      <c r="U5951" t="str">
        <f>_xlfn.CONCAT(ROUND(Samples!$A5951, 0), ROUND(Samples!$B5951, 0))</f>
        <v>-9417</v>
      </c>
    </row>
    <row r="5952" spans="19:21" x14ac:dyDescent="0.25">
      <c r="S5952" t="str">
        <f>_xlfn.CONCAT(ROUND(Samples!$A5952, 0), ", ", ROUND(Samples!$B5952, 0))</f>
        <v>-94, 17</v>
      </c>
      <c r="U5952" t="str">
        <f>_xlfn.CONCAT(ROUND(Samples!$A5952, 0), ROUND(Samples!$B5952, 0))</f>
        <v>-9417</v>
      </c>
    </row>
    <row r="5953" spans="19:21" x14ac:dyDescent="0.25">
      <c r="S5953" t="str">
        <f>_xlfn.CONCAT(ROUND(Samples!$A5953, 0), ", ", ROUND(Samples!$B5953, 0))</f>
        <v>-93, 17</v>
      </c>
      <c r="U5953" t="str">
        <f>_xlfn.CONCAT(ROUND(Samples!$A5953, 0), ROUND(Samples!$B5953, 0))</f>
        <v>-9317</v>
      </c>
    </row>
    <row r="5954" spans="19:21" x14ac:dyDescent="0.25">
      <c r="S5954" t="str">
        <f>_xlfn.CONCAT(ROUND(Samples!$A5954, 0), ", ", ROUND(Samples!$B5954, 0))</f>
        <v>-93, 17</v>
      </c>
      <c r="U5954" t="str">
        <f>_xlfn.CONCAT(ROUND(Samples!$A5954, 0), ROUND(Samples!$B5954, 0))</f>
        <v>-9317</v>
      </c>
    </row>
    <row r="5955" spans="19:21" x14ac:dyDescent="0.25">
      <c r="S5955" t="str">
        <f>_xlfn.CONCAT(ROUND(Samples!$A5955, 0), ", ", ROUND(Samples!$B5955, 0))</f>
        <v>-93, 17</v>
      </c>
      <c r="U5955" t="str">
        <f>_xlfn.CONCAT(ROUND(Samples!$A5955, 0), ROUND(Samples!$B5955, 0))</f>
        <v>-9317</v>
      </c>
    </row>
    <row r="5956" spans="19:21" x14ac:dyDescent="0.25">
      <c r="S5956" t="str">
        <f>_xlfn.CONCAT(ROUND(Samples!$A5956, 0), ", ", ROUND(Samples!$B5956, 0))</f>
        <v>-93, 17</v>
      </c>
      <c r="U5956" t="str">
        <f>_xlfn.CONCAT(ROUND(Samples!$A5956, 0), ROUND(Samples!$B5956, 0))</f>
        <v>-9317</v>
      </c>
    </row>
    <row r="5957" spans="19:21" x14ac:dyDescent="0.25">
      <c r="S5957" t="str">
        <f>_xlfn.CONCAT(ROUND(Samples!$A5957, 0), ", ", ROUND(Samples!$B5957, 0))</f>
        <v>-93, 15</v>
      </c>
      <c r="U5957" t="str">
        <f>_xlfn.CONCAT(ROUND(Samples!$A5957, 0), ROUND(Samples!$B5957, 0))</f>
        <v>-9315</v>
      </c>
    </row>
    <row r="5958" spans="19:21" x14ac:dyDescent="0.25">
      <c r="S5958" t="str">
        <f>_xlfn.CONCAT(ROUND(Samples!$A5958, 0), ", ", ROUND(Samples!$B5958, 0))</f>
        <v>-93, 15</v>
      </c>
      <c r="U5958" t="str">
        <f>_xlfn.CONCAT(ROUND(Samples!$A5958, 0), ROUND(Samples!$B5958, 0))</f>
        <v>-9315</v>
      </c>
    </row>
    <row r="5959" spans="19:21" x14ac:dyDescent="0.25">
      <c r="S5959" t="str">
        <f>_xlfn.CONCAT(ROUND(Samples!$A5959, 0), ", ", ROUND(Samples!$B5959, 0))</f>
        <v>-93, 15</v>
      </c>
      <c r="U5959" t="str">
        <f>_xlfn.CONCAT(ROUND(Samples!$A5959, 0), ROUND(Samples!$B5959, 0))</f>
        <v>-9315</v>
      </c>
    </row>
    <row r="5960" spans="19:21" x14ac:dyDescent="0.25">
      <c r="S5960" t="str">
        <f>_xlfn.CONCAT(ROUND(Samples!$A5960, 0), ", ", ROUND(Samples!$B5960, 0))</f>
        <v>-93, 15</v>
      </c>
      <c r="U5960" t="str">
        <f>_xlfn.CONCAT(ROUND(Samples!$A5960, 0), ROUND(Samples!$B5960, 0))</f>
        <v>-9315</v>
      </c>
    </row>
    <row r="5961" spans="19:21" x14ac:dyDescent="0.25">
      <c r="S5961" t="str">
        <f>_xlfn.CONCAT(ROUND(Samples!$A5961, 0), ", ", ROUND(Samples!$B5961, 0))</f>
        <v>-93, 15</v>
      </c>
      <c r="U5961" t="str">
        <f>_xlfn.CONCAT(ROUND(Samples!$A5961, 0), ROUND(Samples!$B5961, 0))</f>
        <v>-9315</v>
      </c>
    </row>
    <row r="5962" spans="19:21" x14ac:dyDescent="0.25">
      <c r="S5962" t="str">
        <f>_xlfn.CONCAT(ROUND(Samples!$A5962, 0), ", ", ROUND(Samples!$B5962, 0))</f>
        <v>-94, 17</v>
      </c>
      <c r="U5962" t="str">
        <f>_xlfn.CONCAT(ROUND(Samples!$A5962, 0), ROUND(Samples!$B5962, 0))</f>
        <v>-9417</v>
      </c>
    </row>
    <row r="5963" spans="19:21" x14ac:dyDescent="0.25">
      <c r="S5963" t="str">
        <f>_xlfn.CONCAT(ROUND(Samples!$A5963, 0), ", ", ROUND(Samples!$B5963, 0))</f>
        <v>-94, 17</v>
      </c>
      <c r="U5963" t="str">
        <f>_xlfn.CONCAT(ROUND(Samples!$A5963, 0), ROUND(Samples!$B5963, 0))</f>
        <v>-9417</v>
      </c>
    </row>
    <row r="5964" spans="19:21" x14ac:dyDescent="0.25">
      <c r="S5964" t="str">
        <f>_xlfn.CONCAT(ROUND(Samples!$A5964, 0), ", ", ROUND(Samples!$B5964, 0))</f>
        <v>-94, 16</v>
      </c>
      <c r="U5964" t="str">
        <f>_xlfn.CONCAT(ROUND(Samples!$A5964, 0), ROUND(Samples!$B5964, 0))</f>
        <v>-9416</v>
      </c>
    </row>
    <row r="5965" spans="19:21" x14ac:dyDescent="0.25">
      <c r="S5965" t="str">
        <f>_xlfn.CONCAT(ROUND(Samples!$A5965, 0), ", ", ROUND(Samples!$B5965, 0))</f>
        <v>-94, 16</v>
      </c>
      <c r="U5965" t="str">
        <f>_xlfn.CONCAT(ROUND(Samples!$A5965, 0), ROUND(Samples!$B5965, 0))</f>
        <v>-9416</v>
      </c>
    </row>
    <row r="5966" spans="19:21" x14ac:dyDescent="0.25">
      <c r="S5966" t="str">
        <f>_xlfn.CONCAT(ROUND(Samples!$A5966, 0), ", ", ROUND(Samples!$B5966, 0))</f>
        <v>-94, 16</v>
      </c>
      <c r="U5966" t="str">
        <f>_xlfn.CONCAT(ROUND(Samples!$A5966, 0), ROUND(Samples!$B5966, 0))</f>
        <v>-9416</v>
      </c>
    </row>
    <row r="5967" spans="19:21" x14ac:dyDescent="0.25">
      <c r="S5967" t="str">
        <f>_xlfn.CONCAT(ROUND(Samples!$A5967, 0), ", ", ROUND(Samples!$B5967, 0))</f>
        <v>-93, 16</v>
      </c>
      <c r="U5967" t="str">
        <f>_xlfn.CONCAT(ROUND(Samples!$A5967, 0), ROUND(Samples!$B5967, 0))</f>
        <v>-9316</v>
      </c>
    </row>
    <row r="5968" spans="19:21" x14ac:dyDescent="0.25">
      <c r="S5968" t="str">
        <f>_xlfn.CONCAT(ROUND(Samples!$A5968, 0), ", ", ROUND(Samples!$B5968, 0))</f>
        <v>-94, 16</v>
      </c>
      <c r="U5968" t="str">
        <f>_xlfn.CONCAT(ROUND(Samples!$A5968, 0), ROUND(Samples!$B5968, 0))</f>
        <v>-9416</v>
      </c>
    </row>
    <row r="5969" spans="19:21" x14ac:dyDescent="0.25">
      <c r="S5969" t="str">
        <f>_xlfn.CONCAT(ROUND(Samples!$A5969, 0), ", ", ROUND(Samples!$B5969, 0))</f>
        <v>-94, 16</v>
      </c>
      <c r="U5969" t="str">
        <f>_xlfn.CONCAT(ROUND(Samples!$A5969, 0), ROUND(Samples!$B5969, 0))</f>
        <v>-9416</v>
      </c>
    </row>
    <row r="5970" spans="19:21" x14ac:dyDescent="0.25">
      <c r="S5970" t="str">
        <f>_xlfn.CONCAT(ROUND(Samples!$A5970, 0), ", ", ROUND(Samples!$B5970, 0))</f>
        <v>-94, 16</v>
      </c>
      <c r="U5970" t="str">
        <f>_xlfn.CONCAT(ROUND(Samples!$A5970, 0), ROUND(Samples!$B5970, 0))</f>
        <v>-9416</v>
      </c>
    </row>
    <row r="5971" spans="19:21" x14ac:dyDescent="0.25">
      <c r="S5971" t="str">
        <f>_xlfn.CONCAT(ROUND(Samples!$A5971, 0), ", ", ROUND(Samples!$B5971, 0))</f>
        <v>-94, 16</v>
      </c>
      <c r="U5971" t="str">
        <f>_xlfn.CONCAT(ROUND(Samples!$A5971, 0), ROUND(Samples!$B5971, 0))</f>
        <v>-9416</v>
      </c>
    </row>
    <row r="5972" spans="19:21" x14ac:dyDescent="0.25">
      <c r="S5972" t="str">
        <f>_xlfn.CONCAT(ROUND(Samples!$A5972, 0), ", ", ROUND(Samples!$B5972, 0))</f>
        <v>-94, 17</v>
      </c>
      <c r="U5972" t="str">
        <f>_xlfn.CONCAT(ROUND(Samples!$A5972, 0), ROUND(Samples!$B5972, 0))</f>
        <v>-9417</v>
      </c>
    </row>
    <row r="5973" spans="19:21" x14ac:dyDescent="0.25">
      <c r="S5973" t="str">
        <f>_xlfn.CONCAT(ROUND(Samples!$A5973, 0), ", ", ROUND(Samples!$B5973, 0))</f>
        <v>-94, 17</v>
      </c>
      <c r="U5973" t="str">
        <f>_xlfn.CONCAT(ROUND(Samples!$A5973, 0), ROUND(Samples!$B5973, 0))</f>
        <v>-9417</v>
      </c>
    </row>
    <row r="5974" spans="19:21" x14ac:dyDescent="0.25">
      <c r="S5974" t="str">
        <f>_xlfn.CONCAT(ROUND(Samples!$A5974, 0), ", ", ROUND(Samples!$B5974, 0))</f>
        <v>-94, 17</v>
      </c>
      <c r="U5974" t="str">
        <f>_xlfn.CONCAT(ROUND(Samples!$A5974, 0), ROUND(Samples!$B5974, 0))</f>
        <v>-9417</v>
      </c>
    </row>
    <row r="5975" spans="19:21" x14ac:dyDescent="0.25">
      <c r="S5975" t="str">
        <f>_xlfn.CONCAT(ROUND(Samples!$A5975, 0), ", ", ROUND(Samples!$B5975, 0))</f>
        <v>-94, 16</v>
      </c>
      <c r="U5975" t="str">
        <f>_xlfn.CONCAT(ROUND(Samples!$A5975, 0), ROUND(Samples!$B5975, 0))</f>
        <v>-9416</v>
      </c>
    </row>
    <row r="5976" spans="19:21" x14ac:dyDescent="0.25">
      <c r="S5976" t="str">
        <f>_xlfn.CONCAT(ROUND(Samples!$A5976, 0), ", ", ROUND(Samples!$B5976, 0))</f>
        <v>-94, 16</v>
      </c>
      <c r="U5976" t="str">
        <f>_xlfn.CONCAT(ROUND(Samples!$A5976, 0), ROUND(Samples!$B5976, 0))</f>
        <v>-9416</v>
      </c>
    </row>
    <row r="5977" spans="19:21" x14ac:dyDescent="0.25">
      <c r="S5977" t="str">
        <f>_xlfn.CONCAT(ROUND(Samples!$A5977, 0), ", ", ROUND(Samples!$B5977, 0))</f>
        <v>-93, 16</v>
      </c>
      <c r="U5977" t="str">
        <f>_xlfn.CONCAT(ROUND(Samples!$A5977, 0), ROUND(Samples!$B5977, 0))</f>
        <v>-9316</v>
      </c>
    </row>
    <row r="5978" spans="19:21" x14ac:dyDescent="0.25">
      <c r="S5978" t="str">
        <f>_xlfn.CONCAT(ROUND(Samples!$A5978, 0), ", ", ROUND(Samples!$B5978, 0))</f>
        <v>-93, 17</v>
      </c>
      <c r="U5978" t="str">
        <f>_xlfn.CONCAT(ROUND(Samples!$A5978, 0), ROUND(Samples!$B5978, 0))</f>
        <v>-9317</v>
      </c>
    </row>
    <row r="5979" spans="19:21" x14ac:dyDescent="0.25">
      <c r="S5979" t="str">
        <f>_xlfn.CONCAT(ROUND(Samples!$A5979, 0), ", ", ROUND(Samples!$B5979, 0))</f>
        <v>-93, 17</v>
      </c>
      <c r="U5979" t="str">
        <f>_xlfn.CONCAT(ROUND(Samples!$A5979, 0), ROUND(Samples!$B5979, 0))</f>
        <v>-9317</v>
      </c>
    </row>
    <row r="5980" spans="19:21" x14ac:dyDescent="0.25">
      <c r="S5980" t="str">
        <f>_xlfn.CONCAT(ROUND(Samples!$A5980, 0), ", ", ROUND(Samples!$B5980, 0))</f>
        <v>-93, 17</v>
      </c>
      <c r="U5980" t="str">
        <f>_xlfn.CONCAT(ROUND(Samples!$A5980, 0), ROUND(Samples!$B5980, 0))</f>
        <v>-9317</v>
      </c>
    </row>
    <row r="5981" spans="19:21" x14ac:dyDescent="0.25">
      <c r="S5981" t="str">
        <f>_xlfn.CONCAT(ROUND(Samples!$A5981, 0), ", ", ROUND(Samples!$B5981, 0))</f>
        <v>-94, 17</v>
      </c>
      <c r="U5981" t="str">
        <f>_xlfn.CONCAT(ROUND(Samples!$A5981, 0), ROUND(Samples!$B5981, 0))</f>
        <v>-9417</v>
      </c>
    </row>
    <row r="5982" spans="19:21" x14ac:dyDescent="0.25">
      <c r="S5982" t="str">
        <f>_xlfn.CONCAT(ROUND(Samples!$A5982, 0), ", ", ROUND(Samples!$B5982, 0))</f>
        <v>-94, 16</v>
      </c>
      <c r="U5982" t="str">
        <f>_xlfn.CONCAT(ROUND(Samples!$A5982, 0), ROUND(Samples!$B5982, 0))</f>
        <v>-9416</v>
      </c>
    </row>
    <row r="5983" spans="19:21" x14ac:dyDescent="0.25">
      <c r="S5983" t="str">
        <f>_xlfn.CONCAT(ROUND(Samples!$A5983, 0), ", ", ROUND(Samples!$B5983, 0))</f>
        <v>-94, 16</v>
      </c>
      <c r="U5983" t="str">
        <f>_xlfn.CONCAT(ROUND(Samples!$A5983, 0), ROUND(Samples!$B5983, 0))</f>
        <v>-9416</v>
      </c>
    </row>
    <row r="5984" spans="19:21" x14ac:dyDescent="0.25">
      <c r="S5984" t="str">
        <f>_xlfn.CONCAT(ROUND(Samples!$A5984, 0), ", ", ROUND(Samples!$B5984, 0))</f>
        <v>-94, 16</v>
      </c>
      <c r="U5984" t="str">
        <f>_xlfn.CONCAT(ROUND(Samples!$A5984, 0), ROUND(Samples!$B5984, 0))</f>
        <v>-9416</v>
      </c>
    </row>
    <row r="5985" spans="19:21" x14ac:dyDescent="0.25">
      <c r="S5985" t="str">
        <f>_xlfn.CONCAT(ROUND(Samples!$A5985, 0), ", ", ROUND(Samples!$B5985, 0))</f>
        <v>-94, 16</v>
      </c>
      <c r="U5985" t="str">
        <f>_xlfn.CONCAT(ROUND(Samples!$A5985, 0), ROUND(Samples!$B5985, 0))</f>
        <v>-9416</v>
      </c>
    </row>
    <row r="5986" spans="19:21" x14ac:dyDescent="0.25">
      <c r="S5986" t="str">
        <f>_xlfn.CONCAT(ROUND(Samples!$A5986, 0), ", ", ROUND(Samples!$B5986, 0))</f>
        <v>-94, 16</v>
      </c>
      <c r="U5986" t="str">
        <f>_xlfn.CONCAT(ROUND(Samples!$A5986, 0), ROUND(Samples!$B5986, 0))</f>
        <v>-9416</v>
      </c>
    </row>
    <row r="5987" spans="19:21" x14ac:dyDescent="0.25">
      <c r="S5987" t="str">
        <f>_xlfn.CONCAT(ROUND(Samples!$A5987, 0), ", ", ROUND(Samples!$B5987, 0))</f>
        <v>-94, 16</v>
      </c>
      <c r="U5987" t="str">
        <f>_xlfn.CONCAT(ROUND(Samples!$A5987, 0), ROUND(Samples!$B5987, 0))</f>
        <v>-9416</v>
      </c>
    </row>
    <row r="5988" spans="19:21" x14ac:dyDescent="0.25">
      <c r="S5988" t="str">
        <f>_xlfn.CONCAT(ROUND(Samples!$A5988, 0), ", ", ROUND(Samples!$B5988, 0))</f>
        <v>-94, 16</v>
      </c>
      <c r="U5988" t="str">
        <f>_xlfn.CONCAT(ROUND(Samples!$A5988, 0), ROUND(Samples!$B5988, 0))</f>
        <v>-9416</v>
      </c>
    </row>
    <row r="5989" spans="19:21" x14ac:dyDescent="0.25">
      <c r="S5989" t="str">
        <f>_xlfn.CONCAT(ROUND(Samples!$A5989, 0), ", ", ROUND(Samples!$B5989, 0))</f>
        <v>-93, 17</v>
      </c>
      <c r="U5989" t="str">
        <f>_xlfn.CONCAT(ROUND(Samples!$A5989, 0), ROUND(Samples!$B5989, 0))</f>
        <v>-9317</v>
      </c>
    </row>
    <row r="5990" spans="19:21" x14ac:dyDescent="0.25">
      <c r="S5990" t="str">
        <f>_xlfn.CONCAT(ROUND(Samples!$A5990, 0), ", ", ROUND(Samples!$B5990, 0))</f>
        <v>-93, 17</v>
      </c>
      <c r="U5990" t="str">
        <f>_xlfn.CONCAT(ROUND(Samples!$A5990, 0), ROUND(Samples!$B5990, 0))</f>
        <v>-9317</v>
      </c>
    </row>
    <row r="5991" spans="19:21" x14ac:dyDescent="0.25">
      <c r="S5991" t="str">
        <f>_xlfn.CONCAT(ROUND(Samples!$A5991, 0), ", ", ROUND(Samples!$B5991, 0))</f>
        <v>-93, 17</v>
      </c>
      <c r="U5991" t="str">
        <f>_xlfn.CONCAT(ROUND(Samples!$A5991, 0), ROUND(Samples!$B5991, 0))</f>
        <v>-9317</v>
      </c>
    </row>
    <row r="5992" spans="19:21" x14ac:dyDescent="0.25">
      <c r="S5992" t="str">
        <f>_xlfn.CONCAT(ROUND(Samples!$A5992, 0), ", ", ROUND(Samples!$B5992, 0))</f>
        <v>-93, 17</v>
      </c>
      <c r="U5992" t="str">
        <f>_xlfn.CONCAT(ROUND(Samples!$A5992, 0), ROUND(Samples!$B5992, 0))</f>
        <v>-9317</v>
      </c>
    </row>
    <row r="5993" spans="19:21" x14ac:dyDescent="0.25">
      <c r="S5993" t="str">
        <f>_xlfn.CONCAT(ROUND(Samples!$A5993, 0), ", ", ROUND(Samples!$B5993, 0))</f>
        <v>-93, 17</v>
      </c>
      <c r="U5993" t="str">
        <f>_xlfn.CONCAT(ROUND(Samples!$A5993, 0), ROUND(Samples!$B5993, 0))</f>
        <v>-9317</v>
      </c>
    </row>
    <row r="5994" spans="19:21" x14ac:dyDescent="0.25">
      <c r="S5994" t="str">
        <f>_xlfn.CONCAT(ROUND(Samples!$A5994, 0), ", ", ROUND(Samples!$B5994, 0))</f>
        <v>-93, 17</v>
      </c>
      <c r="U5994" t="str">
        <f>_xlfn.CONCAT(ROUND(Samples!$A5994, 0), ROUND(Samples!$B5994, 0))</f>
        <v>-9317</v>
      </c>
    </row>
    <row r="5995" spans="19:21" x14ac:dyDescent="0.25">
      <c r="S5995" t="str">
        <f>_xlfn.CONCAT(ROUND(Samples!$A5995, 0), ", ", ROUND(Samples!$B5995, 0))</f>
        <v>-93, 17</v>
      </c>
      <c r="U5995" t="str">
        <f>_xlfn.CONCAT(ROUND(Samples!$A5995, 0), ROUND(Samples!$B5995, 0))</f>
        <v>-9317</v>
      </c>
    </row>
    <row r="5996" spans="19:21" x14ac:dyDescent="0.25">
      <c r="S5996" t="str">
        <f>_xlfn.CONCAT(ROUND(Samples!$A5996, 0), ", ", ROUND(Samples!$B5996, 0))</f>
        <v>-93, 17</v>
      </c>
      <c r="U5996" t="str">
        <f>_xlfn.CONCAT(ROUND(Samples!$A5996, 0), ROUND(Samples!$B5996, 0))</f>
        <v>-9317</v>
      </c>
    </row>
    <row r="5997" spans="19:21" x14ac:dyDescent="0.25">
      <c r="S5997" t="str">
        <f>_xlfn.CONCAT(ROUND(Samples!$A5997, 0), ", ", ROUND(Samples!$B5997, 0))</f>
        <v>-93, 17</v>
      </c>
      <c r="U5997" t="str">
        <f>_xlfn.CONCAT(ROUND(Samples!$A5997, 0), ROUND(Samples!$B5997, 0))</f>
        <v>-9317</v>
      </c>
    </row>
    <row r="5998" spans="19:21" x14ac:dyDescent="0.25">
      <c r="S5998" t="str">
        <f>_xlfn.CONCAT(ROUND(Samples!$A5998, 0), ", ", ROUND(Samples!$B5998, 0))</f>
        <v>-93, 17</v>
      </c>
      <c r="U5998" t="str">
        <f>_xlfn.CONCAT(ROUND(Samples!$A5998, 0), ROUND(Samples!$B5998, 0))</f>
        <v>-9317</v>
      </c>
    </row>
    <row r="5999" spans="19:21" x14ac:dyDescent="0.25">
      <c r="S5999" t="str">
        <f>_xlfn.CONCAT(ROUND(Samples!$A5999, 0), ", ", ROUND(Samples!$B5999, 0))</f>
        <v>-93, 17</v>
      </c>
      <c r="U5999" t="str">
        <f>_xlfn.CONCAT(ROUND(Samples!$A5999, 0), ROUND(Samples!$B5999, 0))</f>
        <v>-9317</v>
      </c>
    </row>
    <row r="6000" spans="19:21" x14ac:dyDescent="0.25">
      <c r="S6000" t="str">
        <f>_xlfn.CONCAT(ROUND(Samples!$A6000, 0), ", ", ROUND(Samples!$B6000, 0))</f>
        <v>-93, 17</v>
      </c>
      <c r="U6000" t="str">
        <f>_xlfn.CONCAT(ROUND(Samples!$A6000, 0), ROUND(Samples!$B6000, 0))</f>
        <v>-9317</v>
      </c>
    </row>
    <row r="6001" spans="19:21" x14ac:dyDescent="0.25">
      <c r="S6001" t="str">
        <f>_xlfn.CONCAT(ROUND(Samples!$A6001, 0), ", ", ROUND(Samples!$B6001, 0))</f>
        <v>-93, 17</v>
      </c>
      <c r="U6001" t="str">
        <f>_xlfn.CONCAT(ROUND(Samples!$A6001, 0), ROUND(Samples!$B6001, 0))</f>
        <v>-9317</v>
      </c>
    </row>
    <row r="6002" spans="19:21" x14ac:dyDescent="0.25">
      <c r="S6002" t="str">
        <f>_xlfn.CONCAT(ROUND(Samples!$A6002, 0), ", ", ROUND(Samples!$B6002, 0))</f>
        <v>-93, 17</v>
      </c>
      <c r="U6002" t="str">
        <f>_xlfn.CONCAT(ROUND(Samples!$A6002, 0), ROUND(Samples!$B6002, 0))</f>
        <v>-9317</v>
      </c>
    </row>
    <row r="6003" spans="19:21" x14ac:dyDescent="0.25">
      <c r="S6003" t="str">
        <f>_xlfn.CONCAT(ROUND(Samples!$A6003, 0), ", ", ROUND(Samples!$B6003, 0))</f>
        <v>-93, 17</v>
      </c>
      <c r="U6003" t="str">
        <f>_xlfn.CONCAT(ROUND(Samples!$A6003, 0), ROUND(Samples!$B6003, 0))</f>
        <v>-9317</v>
      </c>
    </row>
    <row r="6004" spans="19:21" x14ac:dyDescent="0.25">
      <c r="S6004" t="str">
        <f>_xlfn.CONCAT(ROUND(Samples!$A6004, 0), ", ", ROUND(Samples!$B6004, 0))</f>
        <v>-93, 17</v>
      </c>
      <c r="U6004" t="str">
        <f>_xlfn.CONCAT(ROUND(Samples!$A6004, 0), ROUND(Samples!$B6004, 0))</f>
        <v>-9317</v>
      </c>
    </row>
    <row r="6005" spans="19:21" x14ac:dyDescent="0.25">
      <c r="S6005" t="str">
        <f>_xlfn.CONCAT(ROUND(Samples!$A6005, 0), ", ", ROUND(Samples!$B6005, 0))</f>
        <v>-93, 17</v>
      </c>
      <c r="U6005" t="str">
        <f>_xlfn.CONCAT(ROUND(Samples!$A6005, 0), ROUND(Samples!$B6005, 0))</f>
        <v>-9317</v>
      </c>
    </row>
    <row r="6006" spans="19:21" x14ac:dyDescent="0.25">
      <c r="S6006" t="str">
        <f>_xlfn.CONCAT(ROUND(Samples!$A6006, 0), ", ", ROUND(Samples!$B6006, 0))</f>
        <v>-93, 17</v>
      </c>
      <c r="U6006" t="str">
        <f>_xlfn.CONCAT(ROUND(Samples!$A6006, 0), ROUND(Samples!$B6006, 0))</f>
        <v>-9317</v>
      </c>
    </row>
    <row r="6007" spans="19:21" x14ac:dyDescent="0.25">
      <c r="S6007" t="str">
        <f>_xlfn.CONCAT(ROUND(Samples!$A6007, 0), ", ", ROUND(Samples!$B6007, 0))</f>
        <v>-93, 17</v>
      </c>
      <c r="U6007" t="str">
        <f>_xlfn.CONCAT(ROUND(Samples!$A6007, 0), ROUND(Samples!$B6007, 0))</f>
        <v>-9317</v>
      </c>
    </row>
    <row r="6008" spans="19:21" x14ac:dyDescent="0.25">
      <c r="S6008" t="str">
        <f>_xlfn.CONCAT(ROUND(Samples!$A6008, 0), ", ", ROUND(Samples!$B6008, 0))</f>
        <v>-93, 17</v>
      </c>
      <c r="U6008" t="str">
        <f>_xlfn.CONCAT(ROUND(Samples!$A6008, 0), ROUND(Samples!$B6008, 0))</f>
        <v>-9317</v>
      </c>
    </row>
    <row r="6009" spans="19:21" x14ac:dyDescent="0.25">
      <c r="S6009" t="str">
        <f>_xlfn.CONCAT(ROUND(Samples!$A6009, 0), ", ", ROUND(Samples!$B6009, 0))</f>
        <v>-93, 17</v>
      </c>
      <c r="U6009" t="str">
        <f>_xlfn.CONCAT(ROUND(Samples!$A6009, 0), ROUND(Samples!$B6009, 0))</f>
        <v>-9317</v>
      </c>
    </row>
    <row r="6010" spans="19:21" x14ac:dyDescent="0.25">
      <c r="S6010" t="str">
        <f>_xlfn.CONCAT(ROUND(Samples!$A6010, 0), ", ", ROUND(Samples!$B6010, 0))</f>
        <v>-93, 17</v>
      </c>
      <c r="U6010" t="str">
        <f>_xlfn.CONCAT(ROUND(Samples!$A6010, 0), ROUND(Samples!$B6010, 0))</f>
        <v>-9317</v>
      </c>
    </row>
    <row r="6011" spans="19:21" x14ac:dyDescent="0.25">
      <c r="S6011" t="str">
        <f>_xlfn.CONCAT(ROUND(Samples!$A6011, 0), ", ", ROUND(Samples!$B6011, 0))</f>
        <v>-93, 17</v>
      </c>
      <c r="U6011" t="str">
        <f>_xlfn.CONCAT(ROUND(Samples!$A6011, 0), ROUND(Samples!$B6011, 0))</f>
        <v>-9317</v>
      </c>
    </row>
    <row r="6012" spans="19:21" x14ac:dyDescent="0.25">
      <c r="S6012" t="str">
        <f>_xlfn.CONCAT(ROUND(Samples!$A6012, 0), ", ", ROUND(Samples!$B6012, 0))</f>
        <v>-93, 17</v>
      </c>
      <c r="U6012" t="str">
        <f>_xlfn.CONCAT(ROUND(Samples!$A6012, 0), ROUND(Samples!$B6012, 0))</f>
        <v>-9317</v>
      </c>
    </row>
    <row r="6013" spans="19:21" x14ac:dyDescent="0.25">
      <c r="S6013" t="str">
        <f>_xlfn.CONCAT(ROUND(Samples!$A6013, 0), ", ", ROUND(Samples!$B6013, 0))</f>
        <v>-93, 17</v>
      </c>
      <c r="U6013" t="str">
        <f>_xlfn.CONCAT(ROUND(Samples!$A6013, 0), ROUND(Samples!$B6013, 0))</f>
        <v>-9317</v>
      </c>
    </row>
    <row r="6014" spans="19:21" x14ac:dyDescent="0.25">
      <c r="S6014" t="str">
        <f>_xlfn.CONCAT(ROUND(Samples!$A6014, 0), ", ", ROUND(Samples!$B6014, 0))</f>
        <v>-93, 17</v>
      </c>
      <c r="U6014" t="str">
        <f>_xlfn.CONCAT(ROUND(Samples!$A6014, 0), ROUND(Samples!$B6014, 0))</f>
        <v>-9317</v>
      </c>
    </row>
    <row r="6015" spans="19:21" x14ac:dyDescent="0.25">
      <c r="S6015" t="str">
        <f>_xlfn.CONCAT(ROUND(Samples!$A6015, 0), ", ", ROUND(Samples!$B6015, 0))</f>
        <v>-93, 17</v>
      </c>
      <c r="U6015" t="str">
        <f>_xlfn.CONCAT(ROUND(Samples!$A6015, 0), ROUND(Samples!$B6015, 0))</f>
        <v>-9317</v>
      </c>
    </row>
    <row r="6016" spans="19:21" x14ac:dyDescent="0.25">
      <c r="S6016" t="str">
        <f>_xlfn.CONCAT(ROUND(Samples!$A6016, 0), ", ", ROUND(Samples!$B6016, 0))</f>
        <v>-94, 17</v>
      </c>
      <c r="U6016" t="str">
        <f>_xlfn.CONCAT(ROUND(Samples!$A6016, 0), ROUND(Samples!$B6016, 0))</f>
        <v>-9417</v>
      </c>
    </row>
    <row r="6017" spans="19:21" x14ac:dyDescent="0.25">
      <c r="S6017" t="str">
        <f>_xlfn.CONCAT(ROUND(Samples!$A6017, 0), ", ", ROUND(Samples!$B6017, 0))</f>
        <v>-94, 17</v>
      </c>
      <c r="U6017" t="str">
        <f>_xlfn.CONCAT(ROUND(Samples!$A6017, 0), ROUND(Samples!$B6017, 0))</f>
        <v>-9417</v>
      </c>
    </row>
    <row r="6018" spans="19:21" x14ac:dyDescent="0.25">
      <c r="S6018" t="str">
        <f>_xlfn.CONCAT(ROUND(Samples!$A6018, 0), ", ", ROUND(Samples!$B6018, 0))</f>
        <v>-93, 17</v>
      </c>
      <c r="U6018" t="str">
        <f>_xlfn.CONCAT(ROUND(Samples!$A6018, 0), ROUND(Samples!$B6018, 0))</f>
        <v>-9317</v>
      </c>
    </row>
    <row r="6019" spans="19:21" x14ac:dyDescent="0.25">
      <c r="S6019" t="str">
        <f>_xlfn.CONCAT(ROUND(Samples!$A6019, 0), ", ", ROUND(Samples!$B6019, 0))</f>
        <v>-93, 17</v>
      </c>
      <c r="U6019" t="str">
        <f>_xlfn.CONCAT(ROUND(Samples!$A6019, 0), ROUND(Samples!$B6019, 0))</f>
        <v>-9317</v>
      </c>
    </row>
    <row r="6020" spans="19:21" x14ac:dyDescent="0.25">
      <c r="S6020" t="str">
        <f>_xlfn.CONCAT(ROUND(Samples!$A6020, 0), ", ", ROUND(Samples!$B6020, 0))</f>
        <v>-94, 17</v>
      </c>
      <c r="U6020" t="str">
        <f>_xlfn.CONCAT(ROUND(Samples!$A6020, 0), ROUND(Samples!$B6020, 0))</f>
        <v>-9417</v>
      </c>
    </row>
    <row r="6021" spans="19:21" x14ac:dyDescent="0.25">
      <c r="S6021" t="str">
        <f>_xlfn.CONCAT(ROUND(Samples!$A6021, 0), ", ", ROUND(Samples!$B6021, 0))</f>
        <v>-94, 17</v>
      </c>
      <c r="U6021" t="str">
        <f>_xlfn.CONCAT(ROUND(Samples!$A6021, 0), ROUND(Samples!$B6021, 0))</f>
        <v>-9417</v>
      </c>
    </row>
    <row r="6022" spans="19:21" x14ac:dyDescent="0.25">
      <c r="S6022" t="str">
        <f>_xlfn.CONCAT(ROUND(Samples!$A6022, 0), ", ", ROUND(Samples!$B6022, 0))</f>
        <v>-94, 16</v>
      </c>
      <c r="U6022" t="str">
        <f>_xlfn.CONCAT(ROUND(Samples!$A6022, 0), ROUND(Samples!$B6022, 0))</f>
        <v>-9416</v>
      </c>
    </row>
    <row r="6023" spans="19:21" x14ac:dyDescent="0.25">
      <c r="S6023" t="str">
        <f>_xlfn.CONCAT(ROUND(Samples!$A6023, 0), ", ", ROUND(Samples!$B6023, 0))</f>
        <v>-94, 16</v>
      </c>
      <c r="U6023" t="str">
        <f>_xlfn.CONCAT(ROUND(Samples!$A6023, 0), ROUND(Samples!$B6023, 0))</f>
        <v>-9416</v>
      </c>
    </row>
    <row r="6024" spans="19:21" x14ac:dyDescent="0.25">
      <c r="S6024" t="str">
        <f>_xlfn.CONCAT(ROUND(Samples!$A6024, 0), ", ", ROUND(Samples!$B6024, 0))</f>
        <v>-94, 16</v>
      </c>
      <c r="U6024" t="str">
        <f>_xlfn.CONCAT(ROUND(Samples!$A6024, 0), ROUND(Samples!$B6024, 0))</f>
        <v>-9416</v>
      </c>
    </row>
    <row r="6025" spans="19:21" x14ac:dyDescent="0.25">
      <c r="S6025" t="str">
        <f>_xlfn.CONCAT(ROUND(Samples!$A6025, 0), ", ", ROUND(Samples!$B6025, 0))</f>
        <v>-94, 16</v>
      </c>
      <c r="U6025" t="str">
        <f>_xlfn.CONCAT(ROUND(Samples!$A6025, 0), ROUND(Samples!$B6025, 0))</f>
        <v>-9416</v>
      </c>
    </row>
    <row r="6026" spans="19:21" x14ac:dyDescent="0.25">
      <c r="S6026" t="str">
        <f>_xlfn.CONCAT(ROUND(Samples!$A6026, 0), ", ", ROUND(Samples!$B6026, 0))</f>
        <v>-92, 15</v>
      </c>
      <c r="U6026" t="str">
        <f>_xlfn.CONCAT(ROUND(Samples!$A6026, 0), ROUND(Samples!$B6026, 0))</f>
        <v>-9215</v>
      </c>
    </row>
    <row r="6027" spans="19:21" x14ac:dyDescent="0.25">
      <c r="S6027" t="str">
        <f>_xlfn.CONCAT(ROUND(Samples!$A6027, 0), ", ", ROUND(Samples!$B6027, 0))</f>
        <v>-94, 16</v>
      </c>
      <c r="U6027" t="str">
        <f>_xlfn.CONCAT(ROUND(Samples!$A6027, 0), ROUND(Samples!$B6027, 0))</f>
        <v>-9416</v>
      </c>
    </row>
    <row r="6028" spans="19:21" x14ac:dyDescent="0.25">
      <c r="S6028" t="str">
        <f>_xlfn.CONCAT(ROUND(Samples!$A6028, 0), ", ", ROUND(Samples!$B6028, 0))</f>
        <v>-94, 16</v>
      </c>
      <c r="U6028" t="str">
        <f>_xlfn.CONCAT(ROUND(Samples!$A6028, 0), ROUND(Samples!$B6028, 0))</f>
        <v>-9416</v>
      </c>
    </row>
    <row r="6029" spans="19:21" x14ac:dyDescent="0.25">
      <c r="S6029" t="str">
        <f>_xlfn.CONCAT(ROUND(Samples!$A6029, 0), ", ", ROUND(Samples!$B6029, 0))</f>
        <v>-94, 16</v>
      </c>
      <c r="U6029" t="str">
        <f>_xlfn.CONCAT(ROUND(Samples!$A6029, 0), ROUND(Samples!$B6029, 0))</f>
        <v>-9416</v>
      </c>
    </row>
    <row r="6030" spans="19:21" x14ac:dyDescent="0.25">
      <c r="S6030" t="str">
        <f>_xlfn.CONCAT(ROUND(Samples!$A6030, 0), ", ", ROUND(Samples!$B6030, 0))</f>
        <v>-94, 16</v>
      </c>
      <c r="U6030" t="str">
        <f>_xlfn.CONCAT(ROUND(Samples!$A6030, 0), ROUND(Samples!$B6030, 0))</f>
        <v>-9416</v>
      </c>
    </row>
    <row r="6031" spans="19:21" x14ac:dyDescent="0.25">
      <c r="S6031" t="str">
        <f>_xlfn.CONCAT(ROUND(Samples!$A6031, 0), ", ", ROUND(Samples!$B6031, 0))</f>
        <v>-94, 16</v>
      </c>
      <c r="U6031" t="str">
        <f>_xlfn.CONCAT(ROUND(Samples!$A6031, 0), ROUND(Samples!$B6031, 0))</f>
        <v>-9416</v>
      </c>
    </row>
    <row r="6032" spans="19:21" x14ac:dyDescent="0.25">
      <c r="S6032" t="str">
        <f>_xlfn.CONCAT(ROUND(Samples!$A6032, 0), ", ", ROUND(Samples!$B6032, 0))</f>
        <v>-94, 16</v>
      </c>
      <c r="U6032" t="str">
        <f>_xlfn.CONCAT(ROUND(Samples!$A6032, 0), ROUND(Samples!$B6032, 0))</f>
        <v>-9416</v>
      </c>
    </row>
    <row r="6033" spans="19:21" x14ac:dyDescent="0.25">
      <c r="S6033" t="str">
        <f>_xlfn.CONCAT(ROUND(Samples!$A6033, 0), ", ", ROUND(Samples!$B6033, 0))</f>
        <v>-94, 16</v>
      </c>
      <c r="U6033" t="str">
        <f>_xlfn.CONCAT(ROUND(Samples!$A6033, 0), ROUND(Samples!$B6033, 0))</f>
        <v>-9416</v>
      </c>
    </row>
    <row r="6034" spans="19:21" x14ac:dyDescent="0.25">
      <c r="S6034" t="str">
        <f>_xlfn.CONCAT(ROUND(Samples!$A6034, 0), ", ", ROUND(Samples!$B6034, 0))</f>
        <v>-94, 16</v>
      </c>
      <c r="U6034" t="str">
        <f>_xlfn.CONCAT(ROUND(Samples!$A6034, 0), ROUND(Samples!$B6034, 0))</f>
        <v>-9416</v>
      </c>
    </row>
    <row r="6035" spans="19:21" x14ac:dyDescent="0.25">
      <c r="S6035" t="str">
        <f>_xlfn.CONCAT(ROUND(Samples!$A6035, 0), ", ", ROUND(Samples!$B6035, 0))</f>
        <v>-94, 16</v>
      </c>
      <c r="U6035" t="str">
        <f>_xlfn.CONCAT(ROUND(Samples!$A6035, 0), ROUND(Samples!$B6035, 0))</f>
        <v>-9416</v>
      </c>
    </row>
    <row r="6036" spans="19:21" x14ac:dyDescent="0.25">
      <c r="S6036" t="str">
        <f>_xlfn.CONCAT(ROUND(Samples!$A6036, 0), ", ", ROUND(Samples!$B6036, 0))</f>
        <v>-94, 16</v>
      </c>
      <c r="U6036" t="str">
        <f>_xlfn.CONCAT(ROUND(Samples!$A6036, 0), ROUND(Samples!$B6036, 0))</f>
        <v>-9416</v>
      </c>
    </row>
    <row r="6037" spans="19:21" x14ac:dyDescent="0.25">
      <c r="S6037" t="str">
        <f>_xlfn.CONCAT(ROUND(Samples!$A6037, 0), ", ", ROUND(Samples!$B6037, 0))</f>
        <v>-94, 16</v>
      </c>
      <c r="U6037" t="str">
        <f>_xlfn.CONCAT(ROUND(Samples!$A6037, 0), ROUND(Samples!$B6037, 0))</f>
        <v>-9416</v>
      </c>
    </row>
    <row r="6038" spans="19:21" x14ac:dyDescent="0.25">
      <c r="S6038" t="str">
        <f>_xlfn.CONCAT(ROUND(Samples!$A6038, 0), ", ", ROUND(Samples!$B6038, 0))</f>
        <v>-94, 16</v>
      </c>
      <c r="U6038" t="str">
        <f>_xlfn.CONCAT(ROUND(Samples!$A6038, 0), ROUND(Samples!$B6038, 0))</f>
        <v>-9416</v>
      </c>
    </row>
    <row r="6039" spans="19:21" x14ac:dyDescent="0.25">
      <c r="S6039" t="str">
        <f>_xlfn.CONCAT(ROUND(Samples!$A6039, 0), ", ", ROUND(Samples!$B6039, 0))</f>
        <v>-94, 16</v>
      </c>
      <c r="U6039" t="str">
        <f>_xlfn.CONCAT(ROUND(Samples!$A6039, 0), ROUND(Samples!$B6039, 0))</f>
        <v>-9416</v>
      </c>
    </row>
    <row r="6040" spans="19:21" x14ac:dyDescent="0.25">
      <c r="S6040" t="str">
        <f>_xlfn.CONCAT(ROUND(Samples!$A6040, 0), ", ", ROUND(Samples!$B6040, 0))</f>
        <v>-94, 16</v>
      </c>
      <c r="U6040" t="str">
        <f>_xlfn.CONCAT(ROUND(Samples!$A6040, 0), ROUND(Samples!$B6040, 0))</f>
        <v>-9416</v>
      </c>
    </row>
    <row r="6041" spans="19:21" x14ac:dyDescent="0.25">
      <c r="S6041" t="str">
        <f>_xlfn.CONCAT(ROUND(Samples!$A6041, 0), ", ", ROUND(Samples!$B6041, 0))</f>
        <v>-94, 16</v>
      </c>
      <c r="U6041" t="str">
        <f>_xlfn.CONCAT(ROUND(Samples!$A6041, 0), ROUND(Samples!$B6041, 0))</f>
        <v>-9416</v>
      </c>
    </row>
    <row r="6042" spans="19:21" x14ac:dyDescent="0.25">
      <c r="S6042" t="str">
        <f>_xlfn.CONCAT(ROUND(Samples!$A6042, 0), ", ", ROUND(Samples!$B6042, 0))</f>
        <v>-94, 16</v>
      </c>
      <c r="U6042" t="str">
        <f>_xlfn.CONCAT(ROUND(Samples!$A6042, 0), ROUND(Samples!$B6042, 0))</f>
        <v>-9416</v>
      </c>
    </row>
    <row r="6043" spans="19:21" x14ac:dyDescent="0.25">
      <c r="S6043" t="str">
        <f>_xlfn.CONCAT(ROUND(Samples!$A6043, 0), ", ", ROUND(Samples!$B6043, 0))</f>
        <v>-94, 16</v>
      </c>
      <c r="U6043" t="str">
        <f>_xlfn.CONCAT(ROUND(Samples!$A6043, 0), ROUND(Samples!$B6043, 0))</f>
        <v>-9416</v>
      </c>
    </row>
    <row r="6044" spans="19:21" x14ac:dyDescent="0.25">
      <c r="S6044" t="str">
        <f>_xlfn.CONCAT(ROUND(Samples!$A6044, 0), ", ", ROUND(Samples!$B6044, 0))</f>
        <v>-94, 16</v>
      </c>
      <c r="U6044" t="str">
        <f>_xlfn.CONCAT(ROUND(Samples!$A6044, 0), ROUND(Samples!$B6044, 0))</f>
        <v>-9416</v>
      </c>
    </row>
    <row r="6045" spans="19:21" x14ac:dyDescent="0.25">
      <c r="S6045" t="str">
        <f>_xlfn.CONCAT(ROUND(Samples!$A6045, 0), ", ", ROUND(Samples!$B6045, 0))</f>
        <v>-94, 16</v>
      </c>
      <c r="U6045" t="str">
        <f>_xlfn.CONCAT(ROUND(Samples!$A6045, 0), ROUND(Samples!$B6045, 0))</f>
        <v>-9416</v>
      </c>
    </row>
    <row r="6046" spans="19:21" x14ac:dyDescent="0.25">
      <c r="S6046" t="str">
        <f>_xlfn.CONCAT(ROUND(Samples!$A6046, 0), ", ", ROUND(Samples!$B6046, 0))</f>
        <v>-94, 16</v>
      </c>
      <c r="U6046" t="str">
        <f>_xlfn.CONCAT(ROUND(Samples!$A6046, 0), ROUND(Samples!$B6046, 0))</f>
        <v>-9416</v>
      </c>
    </row>
    <row r="6047" spans="19:21" x14ac:dyDescent="0.25">
      <c r="S6047" t="str">
        <f>_xlfn.CONCAT(ROUND(Samples!$A6047, 0), ", ", ROUND(Samples!$B6047, 0))</f>
        <v>-94, 16</v>
      </c>
      <c r="U6047" t="str">
        <f>_xlfn.CONCAT(ROUND(Samples!$A6047, 0), ROUND(Samples!$B6047, 0))</f>
        <v>-9416</v>
      </c>
    </row>
    <row r="6048" spans="19:21" x14ac:dyDescent="0.25">
      <c r="S6048" t="str">
        <f>_xlfn.CONCAT(ROUND(Samples!$A6048, 0), ", ", ROUND(Samples!$B6048, 0))</f>
        <v>-94, 16</v>
      </c>
      <c r="U6048" t="str">
        <f>_xlfn.CONCAT(ROUND(Samples!$A6048, 0), ROUND(Samples!$B6048, 0))</f>
        <v>-9416</v>
      </c>
    </row>
    <row r="6049" spans="19:21" x14ac:dyDescent="0.25">
      <c r="S6049" t="str">
        <f>_xlfn.CONCAT(ROUND(Samples!$A6049, 0), ", ", ROUND(Samples!$B6049, 0))</f>
        <v>-94, 16</v>
      </c>
      <c r="U6049" t="str">
        <f>_xlfn.CONCAT(ROUND(Samples!$A6049, 0), ROUND(Samples!$B6049, 0))</f>
        <v>-9416</v>
      </c>
    </row>
    <row r="6050" spans="19:21" x14ac:dyDescent="0.25">
      <c r="S6050" t="str">
        <f>_xlfn.CONCAT(ROUND(Samples!$A6050, 0), ", ", ROUND(Samples!$B6050, 0))</f>
        <v>-94, 16</v>
      </c>
      <c r="U6050" t="str">
        <f>_xlfn.CONCAT(ROUND(Samples!$A6050, 0), ROUND(Samples!$B6050, 0))</f>
        <v>-9416</v>
      </c>
    </row>
    <row r="6051" spans="19:21" x14ac:dyDescent="0.25">
      <c r="S6051" t="str">
        <f>_xlfn.CONCAT(ROUND(Samples!$A6051, 0), ", ", ROUND(Samples!$B6051, 0))</f>
        <v>-94, 16</v>
      </c>
      <c r="U6051" t="str">
        <f>_xlfn.CONCAT(ROUND(Samples!$A6051, 0), ROUND(Samples!$B6051, 0))</f>
        <v>-9416</v>
      </c>
    </row>
    <row r="6052" spans="19:21" x14ac:dyDescent="0.25">
      <c r="S6052" t="str">
        <f>_xlfn.CONCAT(ROUND(Samples!$A6052, 0), ", ", ROUND(Samples!$B6052, 0))</f>
        <v>-93, 17</v>
      </c>
      <c r="U6052" t="str">
        <f>_xlfn.CONCAT(ROUND(Samples!$A6052, 0), ROUND(Samples!$B6052, 0))</f>
        <v>-9317</v>
      </c>
    </row>
    <row r="6053" spans="19:21" x14ac:dyDescent="0.25">
      <c r="S6053" t="str">
        <f>_xlfn.CONCAT(ROUND(Samples!$A6053, 0), ", ", ROUND(Samples!$B6053, 0))</f>
        <v>-94, 17</v>
      </c>
      <c r="U6053" t="str">
        <f>_xlfn.CONCAT(ROUND(Samples!$A6053, 0), ROUND(Samples!$B6053, 0))</f>
        <v>-9417</v>
      </c>
    </row>
    <row r="6054" spans="19:21" x14ac:dyDescent="0.25">
      <c r="S6054" t="str">
        <f>_xlfn.CONCAT(ROUND(Samples!$A6054, 0), ", ", ROUND(Samples!$B6054, 0))</f>
        <v>-94, 17</v>
      </c>
      <c r="U6054" t="str">
        <f>_xlfn.CONCAT(ROUND(Samples!$A6054, 0), ROUND(Samples!$B6054, 0))</f>
        <v>-9417</v>
      </c>
    </row>
    <row r="6055" spans="19:21" x14ac:dyDescent="0.25">
      <c r="S6055" t="str">
        <f>_xlfn.CONCAT(ROUND(Samples!$A6055, 0), ", ", ROUND(Samples!$B6055, 0))</f>
        <v>-93, 16</v>
      </c>
      <c r="U6055" t="str">
        <f>_xlfn.CONCAT(ROUND(Samples!$A6055, 0), ROUND(Samples!$B6055, 0))</f>
        <v>-9316</v>
      </c>
    </row>
    <row r="6056" spans="19:21" x14ac:dyDescent="0.25">
      <c r="S6056" t="str">
        <f>_xlfn.CONCAT(ROUND(Samples!$A6056, 0), ", ", ROUND(Samples!$B6056, 0))</f>
        <v>-94, 17</v>
      </c>
      <c r="U6056" t="str">
        <f>_xlfn.CONCAT(ROUND(Samples!$A6056, 0), ROUND(Samples!$B6056, 0))</f>
        <v>-9417</v>
      </c>
    </row>
    <row r="6057" spans="19:21" x14ac:dyDescent="0.25">
      <c r="S6057" t="str">
        <f>_xlfn.CONCAT(ROUND(Samples!$A6057, 0), ", ", ROUND(Samples!$B6057, 0))</f>
        <v>-94, 17</v>
      </c>
      <c r="U6057" t="str">
        <f>_xlfn.CONCAT(ROUND(Samples!$A6057, 0), ROUND(Samples!$B6057, 0))</f>
        <v>-9417</v>
      </c>
    </row>
    <row r="6058" spans="19:21" x14ac:dyDescent="0.25">
      <c r="S6058" t="str">
        <f>_xlfn.CONCAT(ROUND(Samples!$A6058, 0), ", ", ROUND(Samples!$B6058, 0))</f>
        <v>-94, 17</v>
      </c>
      <c r="U6058" t="str">
        <f>_xlfn.CONCAT(ROUND(Samples!$A6058, 0), ROUND(Samples!$B6058, 0))</f>
        <v>-9417</v>
      </c>
    </row>
    <row r="6059" spans="19:21" x14ac:dyDescent="0.25">
      <c r="S6059" t="str">
        <f>_xlfn.CONCAT(ROUND(Samples!$A6059, 0), ", ", ROUND(Samples!$B6059, 0))</f>
        <v>-94, 17</v>
      </c>
      <c r="U6059" t="str">
        <f>_xlfn.CONCAT(ROUND(Samples!$A6059, 0), ROUND(Samples!$B6059, 0))</f>
        <v>-9417</v>
      </c>
    </row>
    <row r="6060" spans="19:21" x14ac:dyDescent="0.25">
      <c r="S6060" t="str">
        <f>_xlfn.CONCAT(ROUND(Samples!$A6060, 0), ", ", ROUND(Samples!$B6060, 0))</f>
        <v>-93, 16</v>
      </c>
      <c r="U6060" t="str">
        <f>_xlfn.CONCAT(ROUND(Samples!$A6060, 0), ROUND(Samples!$B6060, 0))</f>
        <v>-9316</v>
      </c>
    </row>
    <row r="6061" spans="19:21" x14ac:dyDescent="0.25">
      <c r="S6061" t="str">
        <f>_xlfn.CONCAT(ROUND(Samples!$A6061, 0), ", ", ROUND(Samples!$B6061, 0))</f>
        <v>-93, 16</v>
      </c>
      <c r="U6061" t="str">
        <f>_xlfn.CONCAT(ROUND(Samples!$A6061, 0), ROUND(Samples!$B6061, 0))</f>
        <v>-9316</v>
      </c>
    </row>
    <row r="6062" spans="19:21" x14ac:dyDescent="0.25">
      <c r="S6062" t="str">
        <f>_xlfn.CONCAT(ROUND(Samples!$A6062, 0), ", ", ROUND(Samples!$B6062, 0))</f>
        <v>-94, 16</v>
      </c>
      <c r="U6062" t="str">
        <f>_xlfn.CONCAT(ROUND(Samples!$A6062, 0), ROUND(Samples!$B6062, 0))</f>
        <v>-9416</v>
      </c>
    </row>
    <row r="6063" spans="19:21" x14ac:dyDescent="0.25">
      <c r="S6063" t="str">
        <f>_xlfn.CONCAT(ROUND(Samples!$A6063, 0), ", ", ROUND(Samples!$B6063, 0))</f>
        <v>-94, 16</v>
      </c>
      <c r="U6063" t="str">
        <f>_xlfn.CONCAT(ROUND(Samples!$A6063, 0), ROUND(Samples!$B6063, 0))</f>
        <v>-9416</v>
      </c>
    </row>
    <row r="6064" spans="19:21" x14ac:dyDescent="0.25">
      <c r="S6064" t="str">
        <f>_xlfn.CONCAT(ROUND(Samples!$A6064, 0), ", ", ROUND(Samples!$B6064, 0))</f>
        <v>-93, 15</v>
      </c>
      <c r="U6064" t="str">
        <f>_xlfn.CONCAT(ROUND(Samples!$A6064, 0), ROUND(Samples!$B6064, 0))</f>
        <v>-9315</v>
      </c>
    </row>
    <row r="6065" spans="19:21" x14ac:dyDescent="0.25">
      <c r="S6065" t="str">
        <f>_xlfn.CONCAT(ROUND(Samples!$A6065, 0), ", ", ROUND(Samples!$B6065, 0))</f>
        <v>-93, 15</v>
      </c>
      <c r="U6065" t="str">
        <f>_xlfn.CONCAT(ROUND(Samples!$A6065, 0), ROUND(Samples!$B6065, 0))</f>
        <v>-9315</v>
      </c>
    </row>
    <row r="6066" spans="19:21" x14ac:dyDescent="0.25">
      <c r="S6066" t="str">
        <f>_xlfn.CONCAT(ROUND(Samples!$A6066, 0), ", ", ROUND(Samples!$B6066, 0))</f>
        <v>-93, 15</v>
      </c>
      <c r="U6066" t="str">
        <f>_xlfn.CONCAT(ROUND(Samples!$A6066, 0), ROUND(Samples!$B6066, 0))</f>
        <v>-9315</v>
      </c>
    </row>
    <row r="6067" spans="19:21" x14ac:dyDescent="0.25">
      <c r="S6067" t="str">
        <f>_xlfn.CONCAT(ROUND(Samples!$A6067, 0), ", ", ROUND(Samples!$B6067, 0))</f>
        <v>-93, 15</v>
      </c>
      <c r="U6067" t="str">
        <f>_xlfn.CONCAT(ROUND(Samples!$A6067, 0), ROUND(Samples!$B6067, 0))</f>
        <v>-9315</v>
      </c>
    </row>
    <row r="6068" spans="19:21" x14ac:dyDescent="0.25">
      <c r="S6068" t="str">
        <f>_xlfn.CONCAT(ROUND(Samples!$A6068, 0), ", ", ROUND(Samples!$B6068, 0))</f>
        <v>-93, 15</v>
      </c>
      <c r="U6068" t="str">
        <f>_xlfn.CONCAT(ROUND(Samples!$A6068, 0), ROUND(Samples!$B6068, 0))</f>
        <v>-9315</v>
      </c>
    </row>
    <row r="6069" spans="19:21" x14ac:dyDescent="0.25">
      <c r="S6069" t="str">
        <f>_xlfn.CONCAT(ROUND(Samples!$A6069, 0), ", ", ROUND(Samples!$B6069, 0))</f>
        <v>-93, 15</v>
      </c>
      <c r="U6069" t="str">
        <f>_xlfn.CONCAT(ROUND(Samples!$A6069, 0), ROUND(Samples!$B6069, 0))</f>
        <v>-9315</v>
      </c>
    </row>
    <row r="6070" spans="19:21" x14ac:dyDescent="0.25">
      <c r="S6070" t="str">
        <f>_xlfn.CONCAT(ROUND(Samples!$A6070, 0), ", ", ROUND(Samples!$B6070, 0))</f>
        <v>-93, 15</v>
      </c>
      <c r="U6070" t="str">
        <f>_xlfn.CONCAT(ROUND(Samples!$A6070, 0), ROUND(Samples!$B6070, 0))</f>
        <v>-9315</v>
      </c>
    </row>
    <row r="6071" spans="19:21" x14ac:dyDescent="0.25">
      <c r="S6071" t="str">
        <f>_xlfn.CONCAT(ROUND(Samples!$A6071, 0), ", ", ROUND(Samples!$B6071, 0))</f>
        <v>-93, 15</v>
      </c>
      <c r="U6071" t="str">
        <f>_xlfn.CONCAT(ROUND(Samples!$A6071, 0), ROUND(Samples!$B6071, 0))</f>
        <v>-9315</v>
      </c>
    </row>
    <row r="6072" spans="19:21" x14ac:dyDescent="0.25">
      <c r="S6072" t="str">
        <f>_xlfn.CONCAT(ROUND(Samples!$A6072, 0), ", ", ROUND(Samples!$B6072, 0))</f>
        <v>-93, 15</v>
      </c>
      <c r="U6072" t="str">
        <f>_xlfn.CONCAT(ROUND(Samples!$A6072, 0), ROUND(Samples!$B6072, 0))</f>
        <v>-9315</v>
      </c>
    </row>
    <row r="6073" spans="19:21" x14ac:dyDescent="0.25">
      <c r="S6073" t="str">
        <f>_xlfn.CONCAT(ROUND(Samples!$A6073, 0), ", ", ROUND(Samples!$B6073, 0))</f>
        <v>-94, 16</v>
      </c>
      <c r="U6073" t="str">
        <f>_xlfn.CONCAT(ROUND(Samples!$A6073, 0), ROUND(Samples!$B6073, 0))</f>
        <v>-9416</v>
      </c>
    </row>
    <row r="6074" spans="19:21" x14ac:dyDescent="0.25">
      <c r="S6074" t="str">
        <f>_xlfn.CONCAT(ROUND(Samples!$A6074, 0), ", ", ROUND(Samples!$B6074, 0))</f>
        <v>-94, 16</v>
      </c>
      <c r="U6074" t="str">
        <f>_xlfn.CONCAT(ROUND(Samples!$A6074, 0), ROUND(Samples!$B6074, 0))</f>
        <v>-9416</v>
      </c>
    </row>
    <row r="6075" spans="19:21" x14ac:dyDescent="0.25">
      <c r="S6075" t="str">
        <f>_xlfn.CONCAT(ROUND(Samples!$A6075, 0), ", ", ROUND(Samples!$B6075, 0))</f>
        <v>-94, 16</v>
      </c>
      <c r="U6075" t="str">
        <f>_xlfn.CONCAT(ROUND(Samples!$A6075, 0), ROUND(Samples!$B6075, 0))</f>
        <v>-9416</v>
      </c>
    </row>
    <row r="6076" spans="19:21" x14ac:dyDescent="0.25">
      <c r="S6076" t="str">
        <f>_xlfn.CONCAT(ROUND(Samples!$A6076, 0), ", ", ROUND(Samples!$B6076, 0))</f>
        <v>-94, 16</v>
      </c>
      <c r="U6076" t="str">
        <f>_xlfn.CONCAT(ROUND(Samples!$A6076, 0), ROUND(Samples!$B6076, 0))</f>
        <v>-9416</v>
      </c>
    </row>
    <row r="6077" spans="19:21" x14ac:dyDescent="0.25">
      <c r="S6077" t="str">
        <f>_xlfn.CONCAT(ROUND(Samples!$A6077, 0), ", ", ROUND(Samples!$B6077, 0))</f>
        <v>-94, 16</v>
      </c>
      <c r="U6077" t="str">
        <f>_xlfn.CONCAT(ROUND(Samples!$A6077, 0), ROUND(Samples!$B6077, 0))</f>
        <v>-9416</v>
      </c>
    </row>
    <row r="6078" spans="19:21" x14ac:dyDescent="0.25">
      <c r="S6078" t="str">
        <f>_xlfn.CONCAT(ROUND(Samples!$A6078, 0), ", ", ROUND(Samples!$B6078, 0))</f>
        <v>-94, 16</v>
      </c>
      <c r="U6078" t="str">
        <f>_xlfn.CONCAT(ROUND(Samples!$A6078, 0), ROUND(Samples!$B6078, 0))</f>
        <v>-9416</v>
      </c>
    </row>
    <row r="6079" spans="19:21" x14ac:dyDescent="0.25">
      <c r="S6079" t="str">
        <f>_xlfn.CONCAT(ROUND(Samples!$A6079, 0), ", ", ROUND(Samples!$B6079, 0))</f>
        <v>-94, 16</v>
      </c>
      <c r="U6079" t="str">
        <f>_xlfn.CONCAT(ROUND(Samples!$A6079, 0), ROUND(Samples!$B6079, 0))</f>
        <v>-9416</v>
      </c>
    </row>
    <row r="6080" spans="19:21" x14ac:dyDescent="0.25">
      <c r="S6080" t="str">
        <f>_xlfn.CONCAT(ROUND(Samples!$A6080, 0), ", ", ROUND(Samples!$B6080, 0))</f>
        <v>-94, 16</v>
      </c>
      <c r="U6080" t="str">
        <f>_xlfn.CONCAT(ROUND(Samples!$A6080, 0), ROUND(Samples!$B6080, 0))</f>
        <v>-9416</v>
      </c>
    </row>
    <row r="6081" spans="19:21" x14ac:dyDescent="0.25">
      <c r="S6081" t="str">
        <f>_xlfn.CONCAT(ROUND(Samples!$A6081, 0), ", ", ROUND(Samples!$B6081, 0))</f>
        <v>-94, 16</v>
      </c>
      <c r="U6081" t="str">
        <f>_xlfn.CONCAT(ROUND(Samples!$A6081, 0), ROUND(Samples!$B6081, 0))</f>
        <v>-9416</v>
      </c>
    </row>
    <row r="6082" spans="19:21" x14ac:dyDescent="0.25">
      <c r="S6082" t="str">
        <f>_xlfn.CONCAT(ROUND(Samples!$A6082, 0), ", ", ROUND(Samples!$B6082, 0))</f>
        <v>-94, 16</v>
      </c>
      <c r="U6082" t="str">
        <f>_xlfn.CONCAT(ROUND(Samples!$A6082, 0), ROUND(Samples!$B6082, 0))</f>
        <v>-9416</v>
      </c>
    </row>
    <row r="6083" spans="19:21" x14ac:dyDescent="0.25">
      <c r="S6083" t="str">
        <f>_xlfn.CONCAT(ROUND(Samples!$A6083, 0), ", ", ROUND(Samples!$B6083, 0))</f>
        <v>-94, 16</v>
      </c>
      <c r="U6083" t="str">
        <f>_xlfn.CONCAT(ROUND(Samples!$A6083, 0), ROUND(Samples!$B6083, 0))</f>
        <v>-9416</v>
      </c>
    </row>
    <row r="6084" spans="19:21" x14ac:dyDescent="0.25">
      <c r="S6084" t="str">
        <f>_xlfn.CONCAT(ROUND(Samples!$A6084, 0), ", ", ROUND(Samples!$B6084, 0))</f>
        <v>-93, 16</v>
      </c>
      <c r="U6084" t="str">
        <f>_xlfn.CONCAT(ROUND(Samples!$A6084, 0), ROUND(Samples!$B6084, 0))</f>
        <v>-9316</v>
      </c>
    </row>
    <row r="6085" spans="19:21" x14ac:dyDescent="0.25">
      <c r="S6085" t="str">
        <f>_xlfn.CONCAT(ROUND(Samples!$A6085, 0), ", ", ROUND(Samples!$B6085, 0))</f>
        <v>-93, 16</v>
      </c>
      <c r="U6085" t="str">
        <f>_xlfn.CONCAT(ROUND(Samples!$A6085, 0), ROUND(Samples!$B6085, 0))</f>
        <v>-9316</v>
      </c>
    </row>
    <row r="6086" spans="19:21" x14ac:dyDescent="0.25">
      <c r="S6086" t="str">
        <f>_xlfn.CONCAT(ROUND(Samples!$A6086, 0), ", ", ROUND(Samples!$B6086, 0))</f>
        <v>-93, 16</v>
      </c>
      <c r="U6086" t="str">
        <f>_xlfn.CONCAT(ROUND(Samples!$A6086, 0), ROUND(Samples!$B6086, 0))</f>
        <v>-9316</v>
      </c>
    </row>
    <row r="6087" spans="19:21" x14ac:dyDescent="0.25">
      <c r="S6087" t="str">
        <f>_xlfn.CONCAT(ROUND(Samples!$A6087, 0), ", ", ROUND(Samples!$B6087, 0))</f>
        <v>-93, 16</v>
      </c>
      <c r="U6087" t="str">
        <f>_xlfn.CONCAT(ROUND(Samples!$A6087, 0), ROUND(Samples!$B6087, 0))</f>
        <v>-9316</v>
      </c>
    </row>
    <row r="6088" spans="19:21" x14ac:dyDescent="0.25">
      <c r="S6088" t="str">
        <f>_xlfn.CONCAT(ROUND(Samples!$A6088, 0), ", ", ROUND(Samples!$B6088, 0))</f>
        <v>-93, 16</v>
      </c>
      <c r="U6088" t="str">
        <f>_xlfn.CONCAT(ROUND(Samples!$A6088, 0), ROUND(Samples!$B6088, 0))</f>
        <v>-9316</v>
      </c>
    </row>
    <row r="6089" spans="19:21" x14ac:dyDescent="0.25">
      <c r="S6089" t="str">
        <f>_xlfn.CONCAT(ROUND(Samples!$A6089, 0), ", ", ROUND(Samples!$B6089, 0))</f>
        <v>-94, 16</v>
      </c>
      <c r="U6089" t="str">
        <f>_xlfn.CONCAT(ROUND(Samples!$A6089, 0), ROUND(Samples!$B6089, 0))</f>
        <v>-9416</v>
      </c>
    </row>
    <row r="6090" spans="19:21" x14ac:dyDescent="0.25">
      <c r="S6090" t="str">
        <f>_xlfn.CONCAT(ROUND(Samples!$A6090, 0), ", ", ROUND(Samples!$B6090, 0))</f>
        <v>-94, 16</v>
      </c>
      <c r="U6090" t="str">
        <f>_xlfn.CONCAT(ROUND(Samples!$A6090, 0), ROUND(Samples!$B6090, 0))</f>
        <v>-9416</v>
      </c>
    </row>
    <row r="6091" spans="19:21" x14ac:dyDescent="0.25">
      <c r="S6091" t="str">
        <f>_xlfn.CONCAT(ROUND(Samples!$A6091, 0), ", ", ROUND(Samples!$B6091, 0))</f>
        <v>-94, 16</v>
      </c>
      <c r="U6091" t="str">
        <f>_xlfn.CONCAT(ROUND(Samples!$A6091, 0), ROUND(Samples!$B6091, 0))</f>
        <v>-9416</v>
      </c>
    </row>
    <row r="6092" spans="19:21" x14ac:dyDescent="0.25">
      <c r="S6092" t="str">
        <f>_xlfn.CONCAT(ROUND(Samples!$A6092, 0), ", ", ROUND(Samples!$B6092, 0))</f>
        <v>-94, 16</v>
      </c>
      <c r="U6092" t="str">
        <f>_xlfn.CONCAT(ROUND(Samples!$A6092, 0), ROUND(Samples!$B6092, 0))</f>
        <v>-9416</v>
      </c>
    </row>
    <row r="6093" spans="19:21" x14ac:dyDescent="0.25">
      <c r="S6093" t="str">
        <f>_xlfn.CONCAT(ROUND(Samples!$A6093, 0), ", ", ROUND(Samples!$B6093, 0))</f>
        <v>-94, 16</v>
      </c>
      <c r="U6093" t="str">
        <f>_xlfn.CONCAT(ROUND(Samples!$A6093, 0), ROUND(Samples!$B6093, 0))</f>
        <v>-9416</v>
      </c>
    </row>
    <row r="6094" spans="19:21" x14ac:dyDescent="0.25">
      <c r="S6094" t="str">
        <f>_xlfn.CONCAT(ROUND(Samples!$A6094, 0), ", ", ROUND(Samples!$B6094, 0))</f>
        <v>-94, 16</v>
      </c>
      <c r="U6094" t="str">
        <f>_xlfn.CONCAT(ROUND(Samples!$A6094, 0), ROUND(Samples!$B6094, 0))</f>
        <v>-9416</v>
      </c>
    </row>
    <row r="6095" spans="19:21" x14ac:dyDescent="0.25">
      <c r="S6095" t="str">
        <f>_xlfn.CONCAT(ROUND(Samples!$A6095, 0), ", ", ROUND(Samples!$B6095, 0))</f>
        <v>-94, 16</v>
      </c>
      <c r="U6095" t="str">
        <f>_xlfn.CONCAT(ROUND(Samples!$A6095, 0), ROUND(Samples!$B6095, 0))</f>
        <v>-9416</v>
      </c>
    </row>
    <row r="6096" spans="19:21" x14ac:dyDescent="0.25">
      <c r="S6096" t="str">
        <f>_xlfn.CONCAT(ROUND(Samples!$A6096, 0), ", ", ROUND(Samples!$B6096, 0))</f>
        <v>-94, 16</v>
      </c>
      <c r="U6096" t="str">
        <f>_xlfn.CONCAT(ROUND(Samples!$A6096, 0), ROUND(Samples!$B6096, 0))</f>
        <v>-9416</v>
      </c>
    </row>
    <row r="6097" spans="19:21" x14ac:dyDescent="0.25">
      <c r="S6097" t="str">
        <f>_xlfn.CONCAT(ROUND(Samples!$A6097, 0), ", ", ROUND(Samples!$B6097, 0))</f>
        <v>-94, 16</v>
      </c>
      <c r="U6097" t="str">
        <f>_xlfn.CONCAT(ROUND(Samples!$A6097, 0), ROUND(Samples!$B6097, 0))</f>
        <v>-9416</v>
      </c>
    </row>
    <row r="6098" spans="19:21" x14ac:dyDescent="0.25">
      <c r="S6098" t="str">
        <f>_xlfn.CONCAT(ROUND(Samples!$A6098, 0), ", ", ROUND(Samples!$B6098, 0))</f>
        <v>-94, 16</v>
      </c>
      <c r="U6098" t="str">
        <f>_xlfn.CONCAT(ROUND(Samples!$A6098, 0), ROUND(Samples!$B6098, 0))</f>
        <v>-9416</v>
      </c>
    </row>
    <row r="6099" spans="19:21" x14ac:dyDescent="0.25">
      <c r="S6099" t="str">
        <f>_xlfn.CONCAT(ROUND(Samples!$A6099, 0), ", ", ROUND(Samples!$B6099, 0))</f>
        <v>-94, 16</v>
      </c>
      <c r="U6099" t="str">
        <f>_xlfn.CONCAT(ROUND(Samples!$A6099, 0), ROUND(Samples!$B6099, 0))</f>
        <v>-9416</v>
      </c>
    </row>
    <row r="6100" spans="19:21" x14ac:dyDescent="0.25">
      <c r="S6100" t="str">
        <f>_xlfn.CONCAT(ROUND(Samples!$A6100, 0), ", ", ROUND(Samples!$B6100, 0))</f>
        <v>-94, 16</v>
      </c>
      <c r="U6100" t="str">
        <f>_xlfn.CONCAT(ROUND(Samples!$A6100, 0), ROUND(Samples!$B6100, 0))</f>
        <v>-9416</v>
      </c>
    </row>
    <row r="6101" spans="19:21" x14ac:dyDescent="0.25">
      <c r="S6101" t="str">
        <f>_xlfn.CONCAT(ROUND(Samples!$A6101, 0), ", ", ROUND(Samples!$B6101, 0))</f>
        <v>-94, 16</v>
      </c>
      <c r="U6101" t="str">
        <f>_xlfn.CONCAT(ROUND(Samples!$A6101, 0), ROUND(Samples!$B6101, 0))</f>
        <v>-9416</v>
      </c>
    </row>
    <row r="6102" spans="19:21" x14ac:dyDescent="0.25">
      <c r="S6102" t="str">
        <f>_xlfn.CONCAT(ROUND(Samples!$A6102, 0), ", ", ROUND(Samples!$B6102, 0))</f>
        <v>-94, 16</v>
      </c>
      <c r="U6102" t="str">
        <f>_xlfn.CONCAT(ROUND(Samples!$A6102, 0), ROUND(Samples!$B6102, 0))</f>
        <v>-9416</v>
      </c>
    </row>
    <row r="6103" spans="19:21" x14ac:dyDescent="0.25">
      <c r="S6103" t="str">
        <f>_xlfn.CONCAT(ROUND(Samples!$A6103, 0), ", ", ROUND(Samples!$B6103, 0))</f>
        <v>-94, 17</v>
      </c>
      <c r="U6103" t="str">
        <f>_xlfn.CONCAT(ROUND(Samples!$A6103, 0), ROUND(Samples!$B6103, 0))</f>
        <v>-9417</v>
      </c>
    </row>
    <row r="6104" spans="19:21" x14ac:dyDescent="0.25">
      <c r="S6104" t="str">
        <f>_xlfn.CONCAT(ROUND(Samples!$A6104, 0), ", ", ROUND(Samples!$B6104, 0))</f>
        <v>-94, 17</v>
      </c>
      <c r="U6104" t="str">
        <f>_xlfn.CONCAT(ROUND(Samples!$A6104, 0), ROUND(Samples!$B6104, 0))</f>
        <v>-9417</v>
      </c>
    </row>
    <row r="6105" spans="19:21" x14ac:dyDescent="0.25">
      <c r="S6105" t="str">
        <f>_xlfn.CONCAT(ROUND(Samples!$A6105, 0), ", ", ROUND(Samples!$B6105, 0))</f>
        <v>-94, 17</v>
      </c>
      <c r="U6105" t="str">
        <f>_xlfn.CONCAT(ROUND(Samples!$A6105, 0), ROUND(Samples!$B6105, 0))</f>
        <v>-9417</v>
      </c>
    </row>
    <row r="6106" spans="19:21" x14ac:dyDescent="0.25">
      <c r="S6106" t="str">
        <f>_xlfn.CONCAT(ROUND(Samples!$A6106, 0), ", ", ROUND(Samples!$B6106, 0))</f>
        <v>-94, 17</v>
      </c>
      <c r="U6106" t="str">
        <f>_xlfn.CONCAT(ROUND(Samples!$A6106, 0), ROUND(Samples!$B6106, 0))</f>
        <v>-9417</v>
      </c>
    </row>
    <row r="6107" spans="19:21" x14ac:dyDescent="0.25">
      <c r="S6107" t="str">
        <f>_xlfn.CONCAT(ROUND(Samples!$A6107, 0), ", ", ROUND(Samples!$B6107, 0))</f>
        <v>-93, 17</v>
      </c>
      <c r="U6107" t="str">
        <f>_xlfn.CONCAT(ROUND(Samples!$A6107, 0), ROUND(Samples!$B6107, 0))</f>
        <v>-9317</v>
      </c>
    </row>
    <row r="6108" spans="19:21" x14ac:dyDescent="0.25">
      <c r="S6108" t="str">
        <f>_xlfn.CONCAT(ROUND(Samples!$A6108, 0), ", ", ROUND(Samples!$B6108, 0))</f>
        <v>-93, 17</v>
      </c>
      <c r="U6108" t="str">
        <f>_xlfn.CONCAT(ROUND(Samples!$A6108, 0), ROUND(Samples!$B6108, 0))</f>
        <v>-9317</v>
      </c>
    </row>
    <row r="6109" spans="19:21" x14ac:dyDescent="0.25">
      <c r="S6109" t="str">
        <f>_xlfn.CONCAT(ROUND(Samples!$A6109, 0), ", ", ROUND(Samples!$B6109, 0))</f>
        <v>-93, 17</v>
      </c>
      <c r="U6109" t="str">
        <f>_xlfn.CONCAT(ROUND(Samples!$A6109, 0), ROUND(Samples!$B6109, 0))</f>
        <v>-9317</v>
      </c>
    </row>
    <row r="6110" spans="19:21" x14ac:dyDescent="0.25">
      <c r="S6110" t="str">
        <f>_xlfn.CONCAT(ROUND(Samples!$A6110, 0), ", ", ROUND(Samples!$B6110, 0))</f>
        <v>-93, 17</v>
      </c>
      <c r="U6110" t="str">
        <f>_xlfn.CONCAT(ROUND(Samples!$A6110, 0), ROUND(Samples!$B6110, 0))</f>
        <v>-9317</v>
      </c>
    </row>
    <row r="6111" spans="19:21" x14ac:dyDescent="0.25">
      <c r="S6111" t="str">
        <f>_xlfn.CONCAT(ROUND(Samples!$A6111, 0), ", ", ROUND(Samples!$B6111, 0))</f>
        <v>-93, 17</v>
      </c>
      <c r="U6111" t="str">
        <f>_xlfn.CONCAT(ROUND(Samples!$A6111, 0), ROUND(Samples!$B6111, 0))</f>
        <v>-9317</v>
      </c>
    </row>
    <row r="6112" spans="19:21" x14ac:dyDescent="0.25">
      <c r="S6112" t="str">
        <f>_xlfn.CONCAT(ROUND(Samples!$A6112, 0), ", ", ROUND(Samples!$B6112, 0))</f>
        <v>-93, 17</v>
      </c>
      <c r="U6112" t="str">
        <f>_xlfn.CONCAT(ROUND(Samples!$A6112, 0), ROUND(Samples!$B6112, 0))</f>
        <v>-9317</v>
      </c>
    </row>
    <row r="6113" spans="19:21" x14ac:dyDescent="0.25">
      <c r="S6113" t="str">
        <f>_xlfn.CONCAT(ROUND(Samples!$A6113, 0), ", ", ROUND(Samples!$B6113, 0))</f>
        <v>-93, 17</v>
      </c>
      <c r="U6113" t="str">
        <f>_xlfn.CONCAT(ROUND(Samples!$A6113, 0), ROUND(Samples!$B6113, 0))</f>
        <v>-9317</v>
      </c>
    </row>
    <row r="6114" spans="19:21" x14ac:dyDescent="0.25">
      <c r="S6114" t="str">
        <f>_xlfn.CONCAT(ROUND(Samples!$A6114, 0), ", ", ROUND(Samples!$B6114, 0))</f>
        <v>-93, 17</v>
      </c>
      <c r="U6114" t="str">
        <f>_xlfn.CONCAT(ROUND(Samples!$A6114, 0), ROUND(Samples!$B6114, 0))</f>
        <v>-9317</v>
      </c>
    </row>
    <row r="6115" spans="19:21" x14ac:dyDescent="0.25">
      <c r="S6115" t="str">
        <f>_xlfn.CONCAT(ROUND(Samples!$A6115, 0), ", ", ROUND(Samples!$B6115, 0))</f>
        <v>-93, 17</v>
      </c>
      <c r="U6115" t="str">
        <f>_xlfn.CONCAT(ROUND(Samples!$A6115, 0), ROUND(Samples!$B6115, 0))</f>
        <v>-9317</v>
      </c>
    </row>
    <row r="6116" spans="19:21" x14ac:dyDescent="0.25">
      <c r="S6116" t="str">
        <f>_xlfn.CONCAT(ROUND(Samples!$A6116, 0), ", ", ROUND(Samples!$B6116, 0))</f>
        <v>-93, 17</v>
      </c>
      <c r="U6116" t="str">
        <f>_xlfn.CONCAT(ROUND(Samples!$A6116, 0), ROUND(Samples!$B6116, 0))</f>
        <v>-9317</v>
      </c>
    </row>
    <row r="6117" spans="19:21" x14ac:dyDescent="0.25">
      <c r="S6117" t="str">
        <f>_xlfn.CONCAT(ROUND(Samples!$A6117, 0), ", ", ROUND(Samples!$B6117, 0))</f>
        <v>-93, 17</v>
      </c>
      <c r="U6117" t="str">
        <f>_xlfn.CONCAT(ROUND(Samples!$A6117, 0), ROUND(Samples!$B6117, 0))</f>
        <v>-9317</v>
      </c>
    </row>
    <row r="6118" spans="19:21" x14ac:dyDescent="0.25">
      <c r="S6118" t="str">
        <f>_xlfn.CONCAT(ROUND(Samples!$A6118, 0), ", ", ROUND(Samples!$B6118, 0))</f>
        <v>-93, 17</v>
      </c>
      <c r="U6118" t="str">
        <f>_xlfn.CONCAT(ROUND(Samples!$A6118, 0), ROUND(Samples!$B6118, 0))</f>
        <v>-9317</v>
      </c>
    </row>
    <row r="6119" spans="19:21" x14ac:dyDescent="0.25">
      <c r="S6119" t="str">
        <f>_xlfn.CONCAT(ROUND(Samples!$A6119, 0), ", ", ROUND(Samples!$B6119, 0))</f>
        <v>-93, 17</v>
      </c>
      <c r="U6119" t="str">
        <f>_xlfn.CONCAT(ROUND(Samples!$A6119, 0), ROUND(Samples!$B6119, 0))</f>
        <v>-9317</v>
      </c>
    </row>
    <row r="6120" spans="19:21" x14ac:dyDescent="0.25">
      <c r="S6120" t="str">
        <f>_xlfn.CONCAT(ROUND(Samples!$A6120, 0), ", ", ROUND(Samples!$B6120, 0))</f>
        <v>-93, 17</v>
      </c>
      <c r="U6120" t="str">
        <f>_xlfn.CONCAT(ROUND(Samples!$A6120, 0), ROUND(Samples!$B6120, 0))</f>
        <v>-9317</v>
      </c>
    </row>
    <row r="6121" spans="19:21" x14ac:dyDescent="0.25">
      <c r="S6121" t="str">
        <f>_xlfn.CONCAT(ROUND(Samples!$A6121, 0), ", ", ROUND(Samples!$B6121, 0))</f>
        <v>-93, 17</v>
      </c>
      <c r="U6121" t="str">
        <f>_xlfn.CONCAT(ROUND(Samples!$A6121, 0), ROUND(Samples!$B6121, 0))</f>
        <v>-9317</v>
      </c>
    </row>
    <row r="6122" spans="19:21" x14ac:dyDescent="0.25">
      <c r="S6122" t="str">
        <f>_xlfn.CONCAT(ROUND(Samples!$A6122, 0), ", ", ROUND(Samples!$B6122, 0))</f>
        <v>-93, 17</v>
      </c>
      <c r="U6122" t="str">
        <f>_xlfn.CONCAT(ROUND(Samples!$A6122, 0), ROUND(Samples!$B6122, 0))</f>
        <v>-9317</v>
      </c>
    </row>
    <row r="6123" spans="19:21" x14ac:dyDescent="0.25">
      <c r="S6123" t="str">
        <f>_xlfn.CONCAT(ROUND(Samples!$A6123, 0), ", ", ROUND(Samples!$B6123, 0))</f>
        <v>-93, 17</v>
      </c>
      <c r="U6123" t="str">
        <f>_xlfn.CONCAT(ROUND(Samples!$A6123, 0), ROUND(Samples!$B6123, 0))</f>
        <v>-9317</v>
      </c>
    </row>
    <row r="6124" spans="19:21" x14ac:dyDescent="0.25">
      <c r="S6124" t="str">
        <f>_xlfn.CONCAT(ROUND(Samples!$A6124, 0), ", ", ROUND(Samples!$B6124, 0))</f>
        <v>-93, 17</v>
      </c>
      <c r="U6124" t="str">
        <f>_xlfn.CONCAT(ROUND(Samples!$A6124, 0), ROUND(Samples!$B6124, 0))</f>
        <v>-9317</v>
      </c>
    </row>
    <row r="6125" spans="19:21" x14ac:dyDescent="0.25">
      <c r="S6125" t="str">
        <f>_xlfn.CONCAT(ROUND(Samples!$A6125, 0), ", ", ROUND(Samples!$B6125, 0))</f>
        <v>-93, 17</v>
      </c>
      <c r="U6125" t="str">
        <f>_xlfn.CONCAT(ROUND(Samples!$A6125, 0), ROUND(Samples!$B6125, 0))</f>
        <v>-9317</v>
      </c>
    </row>
    <row r="6126" spans="19:21" x14ac:dyDescent="0.25">
      <c r="S6126" t="str">
        <f>_xlfn.CONCAT(ROUND(Samples!$A6126, 0), ", ", ROUND(Samples!$B6126, 0))</f>
        <v>-93, 17</v>
      </c>
      <c r="U6126" t="str">
        <f>_xlfn.CONCAT(ROUND(Samples!$A6126, 0), ROUND(Samples!$B6126, 0))</f>
        <v>-9317</v>
      </c>
    </row>
    <row r="6127" spans="19:21" x14ac:dyDescent="0.25">
      <c r="S6127" t="str">
        <f>_xlfn.CONCAT(ROUND(Samples!$A6127, 0), ", ", ROUND(Samples!$B6127, 0))</f>
        <v>-93, 17</v>
      </c>
      <c r="U6127" t="str">
        <f>_xlfn.CONCAT(ROUND(Samples!$A6127, 0), ROUND(Samples!$B6127, 0))</f>
        <v>-9317</v>
      </c>
    </row>
    <row r="6128" spans="19:21" x14ac:dyDescent="0.25">
      <c r="S6128" t="str">
        <f>_xlfn.CONCAT(ROUND(Samples!$A6128, 0), ", ", ROUND(Samples!$B6128, 0))</f>
        <v>-93, 17</v>
      </c>
      <c r="U6128" t="str">
        <f>_xlfn.CONCAT(ROUND(Samples!$A6128, 0), ROUND(Samples!$B6128, 0))</f>
        <v>-9317</v>
      </c>
    </row>
    <row r="6129" spans="19:21" x14ac:dyDescent="0.25">
      <c r="S6129" t="str">
        <f>_xlfn.CONCAT(ROUND(Samples!$A6129, 0), ", ", ROUND(Samples!$B6129, 0))</f>
        <v>-93, 17</v>
      </c>
      <c r="U6129" t="str">
        <f>_xlfn.CONCAT(ROUND(Samples!$A6129, 0), ROUND(Samples!$B6129, 0))</f>
        <v>-9317</v>
      </c>
    </row>
    <row r="6130" spans="19:21" x14ac:dyDescent="0.25">
      <c r="S6130" t="str">
        <f>_xlfn.CONCAT(ROUND(Samples!$A6130, 0), ", ", ROUND(Samples!$B6130, 0))</f>
        <v>-93, 17</v>
      </c>
      <c r="U6130" t="str">
        <f>_xlfn.CONCAT(ROUND(Samples!$A6130, 0), ROUND(Samples!$B6130, 0))</f>
        <v>-9317</v>
      </c>
    </row>
    <row r="6131" spans="19:21" x14ac:dyDescent="0.25">
      <c r="S6131" t="str">
        <f>_xlfn.CONCAT(ROUND(Samples!$A6131, 0), ", ", ROUND(Samples!$B6131, 0))</f>
        <v>-93, 17</v>
      </c>
      <c r="U6131" t="str">
        <f>_xlfn.CONCAT(ROUND(Samples!$A6131, 0), ROUND(Samples!$B6131, 0))</f>
        <v>-9317</v>
      </c>
    </row>
    <row r="6132" spans="19:21" x14ac:dyDescent="0.25">
      <c r="S6132" t="str">
        <f>_xlfn.CONCAT(ROUND(Samples!$A6132, 0), ", ", ROUND(Samples!$B6132, 0))</f>
        <v>-93, 17</v>
      </c>
      <c r="U6132" t="str">
        <f>_xlfn.CONCAT(ROUND(Samples!$A6132, 0), ROUND(Samples!$B6132, 0))</f>
        <v>-9317</v>
      </c>
    </row>
    <row r="6133" spans="19:21" x14ac:dyDescent="0.25">
      <c r="S6133" t="str">
        <f>_xlfn.CONCAT(ROUND(Samples!$A6133, 0), ", ", ROUND(Samples!$B6133, 0))</f>
        <v>-93, 17</v>
      </c>
      <c r="U6133" t="str">
        <f>_xlfn.CONCAT(ROUND(Samples!$A6133, 0), ROUND(Samples!$B6133, 0))</f>
        <v>-9317</v>
      </c>
    </row>
    <row r="6134" spans="19:21" x14ac:dyDescent="0.25">
      <c r="S6134" t="str">
        <f>_xlfn.CONCAT(ROUND(Samples!$A6134, 0), ", ", ROUND(Samples!$B6134, 0))</f>
        <v>-93, 17</v>
      </c>
      <c r="U6134" t="str">
        <f>_xlfn.CONCAT(ROUND(Samples!$A6134, 0), ROUND(Samples!$B6134, 0))</f>
        <v>-9317</v>
      </c>
    </row>
    <row r="6135" spans="19:21" x14ac:dyDescent="0.25">
      <c r="S6135" t="str">
        <f>_xlfn.CONCAT(ROUND(Samples!$A6135, 0), ", ", ROUND(Samples!$B6135, 0))</f>
        <v>-93, 17</v>
      </c>
      <c r="U6135" t="str">
        <f>_xlfn.CONCAT(ROUND(Samples!$A6135, 0), ROUND(Samples!$B6135, 0))</f>
        <v>-9317</v>
      </c>
    </row>
    <row r="6136" spans="19:21" x14ac:dyDescent="0.25">
      <c r="S6136" t="str">
        <f>_xlfn.CONCAT(ROUND(Samples!$A6136, 0), ", ", ROUND(Samples!$B6136, 0))</f>
        <v>-93, 17</v>
      </c>
      <c r="U6136" t="str">
        <f>_xlfn.CONCAT(ROUND(Samples!$A6136, 0), ROUND(Samples!$B6136, 0))</f>
        <v>-9317</v>
      </c>
    </row>
    <row r="6137" spans="19:21" x14ac:dyDescent="0.25">
      <c r="S6137" t="str">
        <f>_xlfn.CONCAT(ROUND(Samples!$A6137, 0), ", ", ROUND(Samples!$B6137, 0))</f>
        <v>-93, 17</v>
      </c>
      <c r="U6137" t="str">
        <f>_xlfn.CONCAT(ROUND(Samples!$A6137, 0), ROUND(Samples!$B6137, 0))</f>
        <v>-9317</v>
      </c>
    </row>
    <row r="6138" spans="19:21" x14ac:dyDescent="0.25">
      <c r="S6138" t="str">
        <f>_xlfn.CONCAT(ROUND(Samples!$A6138, 0), ", ", ROUND(Samples!$B6138, 0))</f>
        <v>-96, 17</v>
      </c>
      <c r="U6138" t="str">
        <f>_xlfn.CONCAT(ROUND(Samples!$A6138, 0), ROUND(Samples!$B6138, 0))</f>
        <v>-9617</v>
      </c>
    </row>
    <row r="6139" spans="19:21" x14ac:dyDescent="0.25">
      <c r="S6139" t="str">
        <f>_xlfn.CONCAT(ROUND(Samples!$A6139, 0), ", ", ROUND(Samples!$B6139, 0))</f>
        <v>-96, 17</v>
      </c>
      <c r="U6139" t="str">
        <f>_xlfn.CONCAT(ROUND(Samples!$A6139, 0), ROUND(Samples!$B6139, 0))</f>
        <v>-9617</v>
      </c>
    </row>
    <row r="6140" spans="19:21" x14ac:dyDescent="0.25">
      <c r="S6140" t="str">
        <f>_xlfn.CONCAT(ROUND(Samples!$A6140, 0), ", ", ROUND(Samples!$B6140, 0))</f>
        <v>-96, 17</v>
      </c>
      <c r="U6140" t="str">
        <f>_xlfn.CONCAT(ROUND(Samples!$A6140, 0), ROUND(Samples!$B6140, 0))</f>
        <v>-9617</v>
      </c>
    </row>
    <row r="6141" spans="19:21" x14ac:dyDescent="0.25">
      <c r="S6141" t="str">
        <f>_xlfn.CONCAT(ROUND(Samples!$A6141, 0), ", ", ROUND(Samples!$B6141, 0))</f>
        <v>-96, 17</v>
      </c>
      <c r="U6141" t="str">
        <f>_xlfn.CONCAT(ROUND(Samples!$A6141, 0), ROUND(Samples!$B6141, 0))</f>
        <v>-9617</v>
      </c>
    </row>
    <row r="6142" spans="19:21" x14ac:dyDescent="0.25">
      <c r="S6142" t="str">
        <f>_xlfn.CONCAT(ROUND(Samples!$A6142, 0), ", ", ROUND(Samples!$B6142, 0))</f>
        <v>-96, 17</v>
      </c>
      <c r="U6142" t="str">
        <f>_xlfn.CONCAT(ROUND(Samples!$A6142, 0), ROUND(Samples!$B6142, 0))</f>
        <v>-9617</v>
      </c>
    </row>
    <row r="6143" spans="19:21" x14ac:dyDescent="0.25">
      <c r="S6143" t="str">
        <f>_xlfn.CONCAT(ROUND(Samples!$A6143, 0), ", ", ROUND(Samples!$B6143, 0))</f>
        <v>-96, 17</v>
      </c>
      <c r="U6143" t="str">
        <f>_xlfn.CONCAT(ROUND(Samples!$A6143, 0), ROUND(Samples!$B6143, 0))</f>
        <v>-9617</v>
      </c>
    </row>
    <row r="6144" spans="19:21" x14ac:dyDescent="0.25">
      <c r="S6144" t="str">
        <f>_xlfn.CONCAT(ROUND(Samples!$A6144, 0), ", ", ROUND(Samples!$B6144, 0))</f>
        <v>-96, 17</v>
      </c>
      <c r="U6144" t="str">
        <f>_xlfn.CONCAT(ROUND(Samples!$A6144, 0), ROUND(Samples!$B6144, 0))</f>
        <v>-9617</v>
      </c>
    </row>
    <row r="6145" spans="19:21" x14ac:dyDescent="0.25">
      <c r="S6145" t="str">
        <f>_xlfn.CONCAT(ROUND(Samples!$A6145, 0), ", ", ROUND(Samples!$B6145, 0))</f>
        <v>-93, 15</v>
      </c>
      <c r="U6145" t="str">
        <f>_xlfn.CONCAT(ROUND(Samples!$A6145, 0), ROUND(Samples!$B6145, 0))</f>
        <v>-9315</v>
      </c>
    </row>
    <row r="6146" spans="19:21" x14ac:dyDescent="0.25">
      <c r="S6146" t="str">
        <f>_xlfn.CONCAT(ROUND(Samples!$A6146, 0), ", ", ROUND(Samples!$B6146, 0))</f>
        <v>-93, 16</v>
      </c>
      <c r="U6146" t="str">
        <f>_xlfn.CONCAT(ROUND(Samples!$A6146, 0), ROUND(Samples!$B6146, 0))</f>
        <v>-9316</v>
      </c>
    </row>
    <row r="6147" spans="19:21" x14ac:dyDescent="0.25">
      <c r="S6147" t="str">
        <f>_xlfn.CONCAT(ROUND(Samples!$A6147, 0), ", ", ROUND(Samples!$B6147, 0))</f>
        <v>-94, 16</v>
      </c>
      <c r="U6147" t="str">
        <f>_xlfn.CONCAT(ROUND(Samples!$A6147, 0), ROUND(Samples!$B6147, 0))</f>
        <v>-9416</v>
      </c>
    </row>
    <row r="6148" spans="19:21" x14ac:dyDescent="0.25">
      <c r="S6148" t="str">
        <f>_xlfn.CONCAT(ROUND(Samples!$A6148, 0), ", ", ROUND(Samples!$B6148, 0))</f>
        <v>-94, 16</v>
      </c>
      <c r="U6148" t="str">
        <f>_xlfn.CONCAT(ROUND(Samples!$A6148, 0), ROUND(Samples!$B6148, 0))</f>
        <v>-9416</v>
      </c>
    </row>
    <row r="6149" spans="19:21" x14ac:dyDescent="0.25">
      <c r="S6149" t="str">
        <f>_xlfn.CONCAT(ROUND(Samples!$A6149, 0), ", ", ROUND(Samples!$B6149, 0))</f>
        <v>-94, 16</v>
      </c>
      <c r="U6149" t="str">
        <f>_xlfn.CONCAT(ROUND(Samples!$A6149, 0), ROUND(Samples!$B6149, 0))</f>
        <v>-9416</v>
      </c>
    </row>
    <row r="6150" spans="19:21" x14ac:dyDescent="0.25">
      <c r="S6150" t="str">
        <f>_xlfn.CONCAT(ROUND(Samples!$A6150, 0), ", ", ROUND(Samples!$B6150, 0))</f>
        <v>-94, 16</v>
      </c>
      <c r="U6150" t="str">
        <f>_xlfn.CONCAT(ROUND(Samples!$A6150, 0), ROUND(Samples!$B6150, 0))</f>
        <v>-9416</v>
      </c>
    </row>
    <row r="6151" spans="19:21" x14ac:dyDescent="0.25">
      <c r="S6151" t="str">
        <f>_xlfn.CONCAT(ROUND(Samples!$A6151, 0), ", ", ROUND(Samples!$B6151, 0))</f>
        <v>-93, 16</v>
      </c>
      <c r="U6151" t="str">
        <f>_xlfn.CONCAT(ROUND(Samples!$A6151, 0), ROUND(Samples!$B6151, 0))</f>
        <v>-9316</v>
      </c>
    </row>
    <row r="6152" spans="19:21" x14ac:dyDescent="0.25">
      <c r="S6152" t="str">
        <f>_xlfn.CONCAT(ROUND(Samples!$A6152, 0), ", ", ROUND(Samples!$B6152, 0))</f>
        <v>-93, 17</v>
      </c>
      <c r="U6152" t="str">
        <f>_xlfn.CONCAT(ROUND(Samples!$A6152, 0), ROUND(Samples!$B6152, 0))</f>
        <v>-9317</v>
      </c>
    </row>
    <row r="6153" spans="19:21" x14ac:dyDescent="0.25">
      <c r="S6153" t="str">
        <f>_xlfn.CONCAT(ROUND(Samples!$A6153, 0), ", ", ROUND(Samples!$B6153, 0))</f>
        <v>-93, 17</v>
      </c>
      <c r="U6153" t="str">
        <f>_xlfn.CONCAT(ROUND(Samples!$A6153, 0), ROUND(Samples!$B6153, 0))</f>
        <v>-9317</v>
      </c>
    </row>
    <row r="6154" spans="19:21" x14ac:dyDescent="0.25">
      <c r="S6154" t="str">
        <f>_xlfn.CONCAT(ROUND(Samples!$A6154, 0), ", ", ROUND(Samples!$B6154, 0))</f>
        <v>-93, 17</v>
      </c>
      <c r="U6154" t="str">
        <f>_xlfn.CONCAT(ROUND(Samples!$A6154, 0), ROUND(Samples!$B6154, 0))</f>
        <v>-9317</v>
      </c>
    </row>
    <row r="6155" spans="19:21" x14ac:dyDescent="0.25">
      <c r="S6155" t="str">
        <f>_xlfn.CONCAT(ROUND(Samples!$A6155, 0), ", ", ROUND(Samples!$B6155, 0))</f>
        <v>-93, 17</v>
      </c>
      <c r="U6155" t="str">
        <f>_xlfn.CONCAT(ROUND(Samples!$A6155, 0), ROUND(Samples!$B6155, 0))</f>
        <v>-9317</v>
      </c>
    </row>
    <row r="6156" spans="19:21" x14ac:dyDescent="0.25">
      <c r="S6156" t="str">
        <f>_xlfn.CONCAT(ROUND(Samples!$A6156, 0), ", ", ROUND(Samples!$B6156, 0))</f>
        <v>-93, 17</v>
      </c>
      <c r="U6156" t="str">
        <f>_xlfn.CONCAT(ROUND(Samples!$A6156, 0), ROUND(Samples!$B6156, 0))</f>
        <v>-9317</v>
      </c>
    </row>
    <row r="6157" spans="19:21" x14ac:dyDescent="0.25">
      <c r="S6157" t="str">
        <f>_xlfn.CONCAT(ROUND(Samples!$A6157, 0), ", ", ROUND(Samples!$B6157, 0))</f>
        <v>-93, 17</v>
      </c>
      <c r="U6157" t="str">
        <f>_xlfn.CONCAT(ROUND(Samples!$A6157, 0), ROUND(Samples!$B6157, 0))</f>
        <v>-9317</v>
      </c>
    </row>
    <row r="6158" spans="19:21" x14ac:dyDescent="0.25">
      <c r="S6158" t="str">
        <f>_xlfn.CONCAT(ROUND(Samples!$A6158, 0), ", ", ROUND(Samples!$B6158, 0))</f>
        <v>-94, 16</v>
      </c>
      <c r="U6158" t="str">
        <f>_xlfn.CONCAT(ROUND(Samples!$A6158, 0), ROUND(Samples!$B6158, 0))</f>
        <v>-9416</v>
      </c>
    </row>
    <row r="6159" spans="19:21" x14ac:dyDescent="0.25">
      <c r="S6159" t="str">
        <f>_xlfn.CONCAT(ROUND(Samples!$A6159, 0), ", ", ROUND(Samples!$B6159, 0))</f>
        <v>-94, 16</v>
      </c>
      <c r="U6159" t="str">
        <f>_xlfn.CONCAT(ROUND(Samples!$A6159, 0), ROUND(Samples!$B6159, 0))</f>
        <v>-9416</v>
      </c>
    </row>
    <row r="6160" spans="19:21" x14ac:dyDescent="0.25">
      <c r="S6160" t="str">
        <f>_xlfn.CONCAT(ROUND(Samples!$A6160, 0), ", ", ROUND(Samples!$B6160, 0))</f>
        <v>-94, 16</v>
      </c>
      <c r="U6160" t="str">
        <f>_xlfn.CONCAT(ROUND(Samples!$A6160, 0), ROUND(Samples!$B6160, 0))</f>
        <v>-9416</v>
      </c>
    </row>
    <row r="6161" spans="19:21" x14ac:dyDescent="0.25">
      <c r="S6161" t="str">
        <f>_xlfn.CONCAT(ROUND(Samples!$A6161, 0), ", ", ROUND(Samples!$B6161, 0))</f>
        <v>-94, 16</v>
      </c>
      <c r="U6161" t="str">
        <f>_xlfn.CONCAT(ROUND(Samples!$A6161, 0), ROUND(Samples!$B6161, 0))</f>
        <v>-9416</v>
      </c>
    </row>
    <row r="6162" spans="19:21" x14ac:dyDescent="0.25">
      <c r="S6162" t="str">
        <f>_xlfn.CONCAT(ROUND(Samples!$A6162, 0), ", ", ROUND(Samples!$B6162, 0))</f>
        <v>-94, 16</v>
      </c>
      <c r="U6162" t="str">
        <f>_xlfn.CONCAT(ROUND(Samples!$A6162, 0), ROUND(Samples!$B6162, 0))</f>
        <v>-9416</v>
      </c>
    </row>
    <row r="6163" spans="19:21" x14ac:dyDescent="0.25">
      <c r="S6163" t="str">
        <f>_xlfn.CONCAT(ROUND(Samples!$A6163, 0), ", ", ROUND(Samples!$B6163, 0))</f>
        <v>-94, 16</v>
      </c>
      <c r="U6163" t="str">
        <f>_xlfn.CONCAT(ROUND(Samples!$A6163, 0), ROUND(Samples!$B6163, 0))</f>
        <v>-9416</v>
      </c>
    </row>
    <row r="6164" spans="19:21" x14ac:dyDescent="0.25">
      <c r="S6164" t="str">
        <f>_xlfn.CONCAT(ROUND(Samples!$A6164, 0), ", ", ROUND(Samples!$B6164, 0))</f>
        <v>-94, 16</v>
      </c>
      <c r="U6164" t="str">
        <f>_xlfn.CONCAT(ROUND(Samples!$A6164, 0), ROUND(Samples!$B6164, 0))</f>
        <v>-9416</v>
      </c>
    </row>
    <row r="6165" spans="19:21" x14ac:dyDescent="0.25">
      <c r="S6165" t="str">
        <f>_xlfn.CONCAT(ROUND(Samples!$A6165, 0), ", ", ROUND(Samples!$B6165, 0))</f>
        <v>-94, 16</v>
      </c>
      <c r="U6165" t="str">
        <f>_xlfn.CONCAT(ROUND(Samples!$A6165, 0), ROUND(Samples!$B6165, 0))</f>
        <v>-9416</v>
      </c>
    </row>
    <row r="6166" spans="19:21" x14ac:dyDescent="0.25">
      <c r="S6166" t="str">
        <f>_xlfn.CONCAT(ROUND(Samples!$A6166, 0), ", ", ROUND(Samples!$B6166, 0))</f>
        <v>-94, 16</v>
      </c>
      <c r="U6166" t="str">
        <f>_xlfn.CONCAT(ROUND(Samples!$A6166, 0), ROUND(Samples!$B6166, 0))</f>
        <v>-9416</v>
      </c>
    </row>
    <row r="6167" spans="19:21" x14ac:dyDescent="0.25">
      <c r="S6167" t="str">
        <f>_xlfn.CONCAT(ROUND(Samples!$A6167, 0), ", ", ROUND(Samples!$B6167, 0))</f>
        <v>-94, 16</v>
      </c>
      <c r="U6167" t="str">
        <f>_xlfn.CONCAT(ROUND(Samples!$A6167, 0), ROUND(Samples!$B6167, 0))</f>
        <v>-9416</v>
      </c>
    </row>
    <row r="6168" spans="19:21" x14ac:dyDescent="0.25">
      <c r="S6168" t="str">
        <f>_xlfn.CONCAT(ROUND(Samples!$A6168, 0), ", ", ROUND(Samples!$B6168, 0))</f>
        <v>-94, 16</v>
      </c>
      <c r="U6168" t="str">
        <f>_xlfn.CONCAT(ROUND(Samples!$A6168, 0), ROUND(Samples!$B6168, 0))</f>
        <v>-9416</v>
      </c>
    </row>
    <row r="6169" spans="19:21" x14ac:dyDescent="0.25">
      <c r="S6169" t="str">
        <f>_xlfn.CONCAT(ROUND(Samples!$A6169, 0), ", ", ROUND(Samples!$B6169, 0))</f>
        <v>-94, 16</v>
      </c>
      <c r="U6169" t="str">
        <f>_xlfn.CONCAT(ROUND(Samples!$A6169, 0), ROUND(Samples!$B6169, 0))</f>
        <v>-9416</v>
      </c>
    </row>
    <row r="6170" spans="19:21" x14ac:dyDescent="0.25">
      <c r="S6170" t="str">
        <f>_xlfn.CONCAT(ROUND(Samples!$A6170, 0), ", ", ROUND(Samples!$B6170, 0))</f>
        <v>-94, 16</v>
      </c>
      <c r="U6170" t="str">
        <f>_xlfn.CONCAT(ROUND(Samples!$A6170, 0), ROUND(Samples!$B6170, 0))</f>
        <v>-9416</v>
      </c>
    </row>
    <row r="6171" spans="19:21" x14ac:dyDescent="0.25">
      <c r="S6171" t="str">
        <f>_xlfn.CONCAT(ROUND(Samples!$A6171, 0), ", ", ROUND(Samples!$B6171, 0))</f>
        <v>-94, 16</v>
      </c>
      <c r="U6171" t="str">
        <f>_xlfn.CONCAT(ROUND(Samples!$A6171, 0), ROUND(Samples!$B6171, 0))</f>
        <v>-9416</v>
      </c>
    </row>
    <row r="6172" spans="19:21" x14ac:dyDescent="0.25">
      <c r="S6172" t="str">
        <f>_xlfn.CONCAT(ROUND(Samples!$A6172, 0), ", ", ROUND(Samples!$B6172, 0))</f>
        <v>-94, 16</v>
      </c>
      <c r="U6172" t="str">
        <f>_xlfn.CONCAT(ROUND(Samples!$A6172, 0), ROUND(Samples!$B6172, 0))</f>
        <v>-9416</v>
      </c>
    </row>
    <row r="6173" spans="19:21" x14ac:dyDescent="0.25">
      <c r="S6173" t="str">
        <f>_xlfn.CONCAT(ROUND(Samples!$A6173, 0), ", ", ROUND(Samples!$B6173, 0))</f>
        <v>-94, 16</v>
      </c>
      <c r="U6173" t="str">
        <f>_xlfn.CONCAT(ROUND(Samples!$A6173, 0), ROUND(Samples!$B6173, 0))</f>
        <v>-9416</v>
      </c>
    </row>
    <row r="6174" spans="19:21" x14ac:dyDescent="0.25">
      <c r="S6174" t="str">
        <f>_xlfn.CONCAT(ROUND(Samples!$A6174, 0), ", ", ROUND(Samples!$B6174, 0))</f>
        <v>-94, 16</v>
      </c>
      <c r="U6174" t="str">
        <f>_xlfn.CONCAT(ROUND(Samples!$A6174, 0), ROUND(Samples!$B6174, 0))</f>
        <v>-9416</v>
      </c>
    </row>
    <row r="6175" spans="19:21" x14ac:dyDescent="0.25">
      <c r="S6175" t="str">
        <f>_xlfn.CONCAT(ROUND(Samples!$A6175, 0), ", ", ROUND(Samples!$B6175, 0))</f>
        <v>-94, 16</v>
      </c>
      <c r="U6175" t="str">
        <f>_xlfn.CONCAT(ROUND(Samples!$A6175, 0), ROUND(Samples!$B6175, 0))</f>
        <v>-9416</v>
      </c>
    </row>
    <row r="6176" spans="19:21" x14ac:dyDescent="0.25">
      <c r="S6176" t="str">
        <f>_xlfn.CONCAT(ROUND(Samples!$A6176, 0), ", ", ROUND(Samples!$B6176, 0))</f>
        <v>-94, 16</v>
      </c>
      <c r="U6176" t="str">
        <f>_xlfn.CONCAT(ROUND(Samples!$A6176, 0), ROUND(Samples!$B6176, 0))</f>
        <v>-9416</v>
      </c>
    </row>
    <row r="6177" spans="19:21" x14ac:dyDescent="0.25">
      <c r="S6177" t="str">
        <f>_xlfn.CONCAT(ROUND(Samples!$A6177, 0), ", ", ROUND(Samples!$B6177, 0))</f>
        <v>-94, 16</v>
      </c>
      <c r="U6177" t="str">
        <f>_xlfn.CONCAT(ROUND(Samples!$A6177, 0), ROUND(Samples!$B6177, 0))</f>
        <v>-9416</v>
      </c>
    </row>
    <row r="6178" spans="19:21" x14ac:dyDescent="0.25">
      <c r="S6178" t="str">
        <f>_xlfn.CONCAT(ROUND(Samples!$A6178, 0), ", ", ROUND(Samples!$B6178, 0))</f>
        <v>-94, 16</v>
      </c>
      <c r="U6178" t="str">
        <f>_xlfn.CONCAT(ROUND(Samples!$A6178, 0), ROUND(Samples!$B6178, 0))</f>
        <v>-9416</v>
      </c>
    </row>
    <row r="6179" spans="19:21" x14ac:dyDescent="0.25">
      <c r="S6179" t="str">
        <f>_xlfn.CONCAT(ROUND(Samples!$A6179, 0), ", ", ROUND(Samples!$B6179, 0))</f>
        <v>-94, 16</v>
      </c>
      <c r="U6179" t="str">
        <f>_xlfn.CONCAT(ROUND(Samples!$A6179, 0), ROUND(Samples!$B6179, 0))</f>
        <v>-9416</v>
      </c>
    </row>
    <row r="6180" spans="19:21" x14ac:dyDescent="0.25">
      <c r="S6180" t="str">
        <f>_xlfn.CONCAT(ROUND(Samples!$A6180, 0), ", ", ROUND(Samples!$B6180, 0))</f>
        <v>-94, 16</v>
      </c>
      <c r="U6180" t="str">
        <f>_xlfn.CONCAT(ROUND(Samples!$A6180, 0), ROUND(Samples!$B6180, 0))</f>
        <v>-9416</v>
      </c>
    </row>
    <row r="6181" spans="19:21" x14ac:dyDescent="0.25">
      <c r="S6181" t="str">
        <f>_xlfn.CONCAT(ROUND(Samples!$A6181, 0), ", ", ROUND(Samples!$B6181, 0))</f>
        <v>-94, 16</v>
      </c>
      <c r="U6181" t="str">
        <f>_xlfn.CONCAT(ROUND(Samples!$A6181, 0), ROUND(Samples!$B6181, 0))</f>
        <v>-9416</v>
      </c>
    </row>
    <row r="6182" spans="19:21" x14ac:dyDescent="0.25">
      <c r="S6182" t="str">
        <f>_xlfn.CONCAT(ROUND(Samples!$A6182, 0), ", ", ROUND(Samples!$B6182, 0))</f>
        <v>-94, 16</v>
      </c>
      <c r="U6182" t="str">
        <f>_xlfn.CONCAT(ROUND(Samples!$A6182, 0), ROUND(Samples!$B6182, 0))</f>
        <v>-9416</v>
      </c>
    </row>
    <row r="6183" spans="19:21" x14ac:dyDescent="0.25">
      <c r="S6183" t="str">
        <f>_xlfn.CONCAT(ROUND(Samples!$A6183, 0), ", ", ROUND(Samples!$B6183, 0))</f>
        <v>-94, 16</v>
      </c>
      <c r="U6183" t="str">
        <f>_xlfn.CONCAT(ROUND(Samples!$A6183, 0), ROUND(Samples!$B6183, 0))</f>
        <v>-9416</v>
      </c>
    </row>
    <row r="6184" spans="19:21" x14ac:dyDescent="0.25">
      <c r="S6184" t="str">
        <f>_xlfn.CONCAT(ROUND(Samples!$A6184, 0), ", ", ROUND(Samples!$B6184, 0))</f>
        <v>-94, 16</v>
      </c>
      <c r="U6184" t="str">
        <f>_xlfn.CONCAT(ROUND(Samples!$A6184, 0), ROUND(Samples!$B6184, 0))</f>
        <v>-9416</v>
      </c>
    </row>
    <row r="6185" spans="19:21" x14ac:dyDescent="0.25">
      <c r="S6185" t="str">
        <f>_xlfn.CONCAT(ROUND(Samples!$A6185, 0), ", ", ROUND(Samples!$B6185, 0))</f>
        <v>-94, 16</v>
      </c>
      <c r="U6185" t="str">
        <f>_xlfn.CONCAT(ROUND(Samples!$A6185, 0), ROUND(Samples!$B6185, 0))</f>
        <v>-9416</v>
      </c>
    </row>
    <row r="6186" spans="19:21" x14ac:dyDescent="0.25">
      <c r="S6186" t="str">
        <f>_xlfn.CONCAT(ROUND(Samples!$A6186, 0), ", ", ROUND(Samples!$B6186, 0))</f>
        <v>-94, 16</v>
      </c>
      <c r="U6186" t="str">
        <f>_xlfn.CONCAT(ROUND(Samples!$A6186, 0), ROUND(Samples!$B6186, 0))</f>
        <v>-9416</v>
      </c>
    </row>
    <row r="6187" spans="19:21" x14ac:dyDescent="0.25">
      <c r="S6187" t="str">
        <f>_xlfn.CONCAT(ROUND(Samples!$A6187, 0), ", ", ROUND(Samples!$B6187, 0))</f>
        <v>-94, 16</v>
      </c>
      <c r="U6187" t="str">
        <f>_xlfn.CONCAT(ROUND(Samples!$A6187, 0), ROUND(Samples!$B6187, 0))</f>
        <v>-9416</v>
      </c>
    </row>
    <row r="6188" spans="19:21" x14ac:dyDescent="0.25">
      <c r="S6188" t="str">
        <f>_xlfn.CONCAT(ROUND(Samples!$A6188, 0), ", ", ROUND(Samples!$B6188, 0))</f>
        <v>-94, 16</v>
      </c>
      <c r="U6188" t="str">
        <f>_xlfn.CONCAT(ROUND(Samples!$A6188, 0), ROUND(Samples!$B6188, 0))</f>
        <v>-9416</v>
      </c>
    </row>
    <row r="6189" spans="19:21" x14ac:dyDescent="0.25">
      <c r="S6189" t="str">
        <f>_xlfn.CONCAT(ROUND(Samples!$A6189, 0), ", ", ROUND(Samples!$B6189, 0))</f>
        <v>-94, 16</v>
      </c>
      <c r="U6189" t="str">
        <f>_xlfn.CONCAT(ROUND(Samples!$A6189, 0), ROUND(Samples!$B6189, 0))</f>
        <v>-9416</v>
      </c>
    </row>
    <row r="6190" spans="19:21" x14ac:dyDescent="0.25">
      <c r="S6190" t="str">
        <f>_xlfn.CONCAT(ROUND(Samples!$A6190, 0), ", ", ROUND(Samples!$B6190, 0))</f>
        <v>-94, 16</v>
      </c>
      <c r="U6190" t="str">
        <f>_xlfn.CONCAT(ROUND(Samples!$A6190, 0), ROUND(Samples!$B6190, 0))</f>
        <v>-9416</v>
      </c>
    </row>
    <row r="6191" spans="19:21" x14ac:dyDescent="0.25">
      <c r="S6191" t="str">
        <f>_xlfn.CONCAT(ROUND(Samples!$A6191, 0), ", ", ROUND(Samples!$B6191, 0))</f>
        <v>-94, 16</v>
      </c>
      <c r="U6191" t="str">
        <f>_xlfn.CONCAT(ROUND(Samples!$A6191, 0), ROUND(Samples!$B6191, 0))</f>
        <v>-9416</v>
      </c>
    </row>
    <row r="6192" spans="19:21" x14ac:dyDescent="0.25">
      <c r="S6192" t="str">
        <f>_xlfn.CONCAT(ROUND(Samples!$A6192, 0), ", ", ROUND(Samples!$B6192, 0))</f>
        <v>-94, 16</v>
      </c>
      <c r="U6192" t="str">
        <f>_xlfn.CONCAT(ROUND(Samples!$A6192, 0), ROUND(Samples!$B6192, 0))</f>
        <v>-9416</v>
      </c>
    </row>
    <row r="6193" spans="19:21" x14ac:dyDescent="0.25">
      <c r="S6193" t="str">
        <f>_xlfn.CONCAT(ROUND(Samples!$A6193, 0), ", ", ROUND(Samples!$B6193, 0))</f>
        <v>-94, 16</v>
      </c>
      <c r="U6193" t="str">
        <f>_xlfn.CONCAT(ROUND(Samples!$A6193, 0), ROUND(Samples!$B6193, 0))</f>
        <v>-9416</v>
      </c>
    </row>
    <row r="6194" spans="19:21" x14ac:dyDescent="0.25">
      <c r="S6194" t="str">
        <f>_xlfn.CONCAT(ROUND(Samples!$A6194, 0), ", ", ROUND(Samples!$B6194, 0))</f>
        <v>-94, 16</v>
      </c>
      <c r="U6194" t="str">
        <f>_xlfn.CONCAT(ROUND(Samples!$A6194, 0), ROUND(Samples!$B6194, 0))</f>
        <v>-9416</v>
      </c>
    </row>
    <row r="6195" spans="19:21" x14ac:dyDescent="0.25">
      <c r="S6195" t="str">
        <f>_xlfn.CONCAT(ROUND(Samples!$A6195, 0), ", ", ROUND(Samples!$B6195, 0))</f>
        <v>-94, 16</v>
      </c>
      <c r="U6195" t="str">
        <f>_xlfn.CONCAT(ROUND(Samples!$A6195, 0), ROUND(Samples!$B6195, 0))</f>
        <v>-9416</v>
      </c>
    </row>
    <row r="6196" spans="19:21" x14ac:dyDescent="0.25">
      <c r="S6196" t="str">
        <f>_xlfn.CONCAT(ROUND(Samples!$A6196, 0), ", ", ROUND(Samples!$B6196, 0))</f>
        <v>-94, 16</v>
      </c>
      <c r="U6196" t="str">
        <f>_xlfn.CONCAT(ROUND(Samples!$A6196, 0), ROUND(Samples!$B6196, 0))</f>
        <v>-9416</v>
      </c>
    </row>
    <row r="6197" spans="19:21" x14ac:dyDescent="0.25">
      <c r="S6197" t="str">
        <f>_xlfn.CONCAT(ROUND(Samples!$A6197, 0), ", ", ROUND(Samples!$B6197, 0))</f>
        <v>-94, 16</v>
      </c>
      <c r="U6197" t="str">
        <f>_xlfn.CONCAT(ROUND(Samples!$A6197, 0), ROUND(Samples!$B6197, 0))</f>
        <v>-9416</v>
      </c>
    </row>
    <row r="6198" spans="19:21" x14ac:dyDescent="0.25">
      <c r="S6198" t="str">
        <f>_xlfn.CONCAT(ROUND(Samples!$A6198, 0), ", ", ROUND(Samples!$B6198, 0))</f>
        <v>-94, 16</v>
      </c>
      <c r="U6198" t="str">
        <f>_xlfn.CONCAT(ROUND(Samples!$A6198, 0), ROUND(Samples!$B6198, 0))</f>
        <v>-9416</v>
      </c>
    </row>
    <row r="6199" spans="19:21" x14ac:dyDescent="0.25">
      <c r="S6199" t="str">
        <f>_xlfn.CONCAT(ROUND(Samples!$A6199, 0), ", ", ROUND(Samples!$B6199, 0))</f>
        <v>-94, 16</v>
      </c>
      <c r="U6199" t="str">
        <f>_xlfn.CONCAT(ROUND(Samples!$A6199, 0), ROUND(Samples!$B6199, 0))</f>
        <v>-9416</v>
      </c>
    </row>
    <row r="6200" spans="19:21" x14ac:dyDescent="0.25">
      <c r="S6200" t="str">
        <f>_xlfn.CONCAT(ROUND(Samples!$A6200, 0), ", ", ROUND(Samples!$B6200, 0))</f>
        <v>-94, 16</v>
      </c>
      <c r="U6200" t="str">
        <f>_xlfn.CONCAT(ROUND(Samples!$A6200, 0), ROUND(Samples!$B6200, 0))</f>
        <v>-9416</v>
      </c>
    </row>
    <row r="6201" spans="19:21" x14ac:dyDescent="0.25">
      <c r="S6201" t="str">
        <f>_xlfn.CONCAT(ROUND(Samples!$A6201, 0), ", ", ROUND(Samples!$B6201, 0))</f>
        <v>-94, 16</v>
      </c>
      <c r="U6201" t="str">
        <f>_xlfn.CONCAT(ROUND(Samples!$A6201, 0), ROUND(Samples!$B6201, 0))</f>
        <v>-9416</v>
      </c>
    </row>
    <row r="6202" spans="19:21" x14ac:dyDescent="0.25">
      <c r="S6202" t="str">
        <f>_xlfn.CONCAT(ROUND(Samples!$A6202, 0), ", ", ROUND(Samples!$B6202, 0))</f>
        <v>-94, 16</v>
      </c>
      <c r="U6202" t="str">
        <f>_xlfn.CONCAT(ROUND(Samples!$A6202, 0), ROUND(Samples!$B6202, 0))</f>
        <v>-9416</v>
      </c>
    </row>
    <row r="6203" spans="19:21" x14ac:dyDescent="0.25">
      <c r="S6203" t="str">
        <f>_xlfn.CONCAT(ROUND(Samples!$A6203, 0), ", ", ROUND(Samples!$B6203, 0))</f>
        <v>-94, 16</v>
      </c>
      <c r="U6203" t="str">
        <f>_xlfn.CONCAT(ROUND(Samples!$A6203, 0), ROUND(Samples!$B6203, 0))</f>
        <v>-9416</v>
      </c>
    </row>
    <row r="6204" spans="19:21" x14ac:dyDescent="0.25">
      <c r="S6204" t="str">
        <f>_xlfn.CONCAT(ROUND(Samples!$A6204, 0), ", ", ROUND(Samples!$B6204, 0))</f>
        <v>-94, 16</v>
      </c>
      <c r="U6204" t="str">
        <f>_xlfn.CONCAT(ROUND(Samples!$A6204, 0), ROUND(Samples!$B6204, 0))</f>
        <v>-9416</v>
      </c>
    </row>
    <row r="6205" spans="19:21" x14ac:dyDescent="0.25">
      <c r="S6205" t="str">
        <f>_xlfn.CONCAT(ROUND(Samples!$A6205, 0), ", ", ROUND(Samples!$B6205, 0))</f>
        <v>-94, 16</v>
      </c>
      <c r="U6205" t="str">
        <f>_xlfn.CONCAT(ROUND(Samples!$A6205, 0), ROUND(Samples!$B6205, 0))</f>
        <v>-9416</v>
      </c>
    </row>
    <row r="6206" spans="19:21" x14ac:dyDescent="0.25">
      <c r="S6206" t="str">
        <f>_xlfn.CONCAT(ROUND(Samples!$A6206, 0), ", ", ROUND(Samples!$B6206, 0))</f>
        <v>-94, 16</v>
      </c>
      <c r="U6206" t="str">
        <f>_xlfn.CONCAT(ROUND(Samples!$A6206, 0), ROUND(Samples!$B6206, 0))</f>
        <v>-9416</v>
      </c>
    </row>
    <row r="6207" spans="19:21" x14ac:dyDescent="0.25">
      <c r="S6207" t="str">
        <f>_xlfn.CONCAT(ROUND(Samples!$A6207, 0), ", ", ROUND(Samples!$B6207, 0))</f>
        <v>-94, 16</v>
      </c>
      <c r="U6207" t="str">
        <f>_xlfn.CONCAT(ROUND(Samples!$A6207, 0), ROUND(Samples!$B6207, 0))</f>
        <v>-9416</v>
      </c>
    </row>
    <row r="6208" spans="19:21" x14ac:dyDescent="0.25">
      <c r="S6208" t="str">
        <f>_xlfn.CONCAT(ROUND(Samples!$A6208, 0), ", ", ROUND(Samples!$B6208, 0))</f>
        <v>-94, 16</v>
      </c>
      <c r="U6208" t="str">
        <f>_xlfn.CONCAT(ROUND(Samples!$A6208, 0), ROUND(Samples!$B6208, 0))</f>
        <v>-9416</v>
      </c>
    </row>
    <row r="6209" spans="19:21" x14ac:dyDescent="0.25">
      <c r="S6209" t="str">
        <f>_xlfn.CONCAT(ROUND(Samples!$A6209, 0), ", ", ROUND(Samples!$B6209, 0))</f>
        <v>-94, 16</v>
      </c>
      <c r="U6209" t="str">
        <f>_xlfn.CONCAT(ROUND(Samples!$A6209, 0), ROUND(Samples!$B6209, 0))</f>
        <v>-9416</v>
      </c>
    </row>
    <row r="6210" spans="19:21" x14ac:dyDescent="0.25">
      <c r="S6210" t="str">
        <f>_xlfn.CONCAT(ROUND(Samples!$A6210, 0), ", ", ROUND(Samples!$B6210, 0))</f>
        <v>-94, 16</v>
      </c>
      <c r="U6210" t="str">
        <f>_xlfn.CONCAT(ROUND(Samples!$A6210, 0), ROUND(Samples!$B6210, 0))</f>
        <v>-9416</v>
      </c>
    </row>
    <row r="6211" spans="19:21" x14ac:dyDescent="0.25">
      <c r="S6211" t="str">
        <f>_xlfn.CONCAT(ROUND(Samples!$A6211, 0), ", ", ROUND(Samples!$B6211, 0))</f>
        <v>-94, 16</v>
      </c>
      <c r="U6211" t="str">
        <f>_xlfn.CONCAT(ROUND(Samples!$A6211, 0), ROUND(Samples!$B6211, 0))</f>
        <v>-9416</v>
      </c>
    </row>
    <row r="6212" spans="19:21" x14ac:dyDescent="0.25">
      <c r="S6212" t="str">
        <f>_xlfn.CONCAT(ROUND(Samples!$A6212, 0), ", ", ROUND(Samples!$B6212, 0))</f>
        <v>-94, 16</v>
      </c>
      <c r="U6212" t="str">
        <f>_xlfn.CONCAT(ROUND(Samples!$A6212, 0), ROUND(Samples!$B6212, 0))</f>
        <v>-9416</v>
      </c>
    </row>
    <row r="6213" spans="19:21" x14ac:dyDescent="0.25">
      <c r="S6213" t="str">
        <f>_xlfn.CONCAT(ROUND(Samples!$A6213, 0), ", ", ROUND(Samples!$B6213, 0))</f>
        <v>-94, 16</v>
      </c>
      <c r="U6213" t="str">
        <f>_xlfn.CONCAT(ROUND(Samples!$A6213, 0), ROUND(Samples!$B6213, 0))</f>
        <v>-9416</v>
      </c>
    </row>
    <row r="6214" spans="19:21" x14ac:dyDescent="0.25">
      <c r="S6214" t="str">
        <f>_xlfn.CONCAT(ROUND(Samples!$A6214, 0), ", ", ROUND(Samples!$B6214, 0))</f>
        <v>-94, 16</v>
      </c>
      <c r="U6214" t="str">
        <f>_xlfn.CONCAT(ROUND(Samples!$A6214, 0), ROUND(Samples!$B6214, 0))</f>
        <v>-9416</v>
      </c>
    </row>
    <row r="6215" spans="19:21" x14ac:dyDescent="0.25">
      <c r="S6215" t="str">
        <f>_xlfn.CONCAT(ROUND(Samples!$A6215, 0), ", ", ROUND(Samples!$B6215, 0))</f>
        <v>-94, 16</v>
      </c>
      <c r="U6215" t="str">
        <f>_xlfn.CONCAT(ROUND(Samples!$A6215, 0), ROUND(Samples!$B6215, 0))</f>
        <v>-9416</v>
      </c>
    </row>
    <row r="6216" spans="19:21" x14ac:dyDescent="0.25">
      <c r="S6216" t="str">
        <f>_xlfn.CONCAT(ROUND(Samples!$A6216, 0), ", ", ROUND(Samples!$B6216, 0))</f>
        <v>-94, 16</v>
      </c>
      <c r="U6216" t="str">
        <f>_xlfn.CONCAT(ROUND(Samples!$A6216, 0), ROUND(Samples!$B6216, 0))</f>
        <v>-9416</v>
      </c>
    </row>
    <row r="6217" spans="19:21" x14ac:dyDescent="0.25">
      <c r="S6217" t="str">
        <f>_xlfn.CONCAT(ROUND(Samples!$A6217, 0), ", ", ROUND(Samples!$B6217, 0))</f>
        <v>-94, 16</v>
      </c>
      <c r="U6217" t="str">
        <f>_xlfn.CONCAT(ROUND(Samples!$A6217, 0), ROUND(Samples!$B6217, 0))</f>
        <v>-9416</v>
      </c>
    </row>
    <row r="6218" spans="19:21" x14ac:dyDescent="0.25">
      <c r="S6218" t="str">
        <f>_xlfn.CONCAT(ROUND(Samples!$A6218, 0), ", ", ROUND(Samples!$B6218, 0))</f>
        <v>-94, 16</v>
      </c>
      <c r="U6218" t="str">
        <f>_xlfn.CONCAT(ROUND(Samples!$A6218, 0), ROUND(Samples!$B6218, 0))</f>
        <v>-9416</v>
      </c>
    </row>
    <row r="6219" spans="19:21" x14ac:dyDescent="0.25">
      <c r="S6219" t="str">
        <f>_xlfn.CONCAT(ROUND(Samples!$A6219, 0), ", ", ROUND(Samples!$B6219, 0))</f>
        <v>-94, 16</v>
      </c>
      <c r="U6219" t="str">
        <f>_xlfn.CONCAT(ROUND(Samples!$A6219, 0), ROUND(Samples!$B6219, 0))</f>
        <v>-9416</v>
      </c>
    </row>
    <row r="6220" spans="19:21" x14ac:dyDescent="0.25">
      <c r="S6220" t="str">
        <f>_xlfn.CONCAT(ROUND(Samples!$A6220, 0), ", ", ROUND(Samples!$B6220, 0))</f>
        <v>-94, 16</v>
      </c>
      <c r="U6220" t="str">
        <f>_xlfn.CONCAT(ROUND(Samples!$A6220, 0), ROUND(Samples!$B6220, 0))</f>
        <v>-9416</v>
      </c>
    </row>
    <row r="6221" spans="19:21" x14ac:dyDescent="0.25">
      <c r="S6221" t="str">
        <f>_xlfn.CONCAT(ROUND(Samples!$A6221, 0), ", ", ROUND(Samples!$B6221, 0))</f>
        <v>-94, 16</v>
      </c>
      <c r="U6221" t="str">
        <f>_xlfn.CONCAT(ROUND(Samples!$A6221, 0), ROUND(Samples!$B6221, 0))</f>
        <v>-9416</v>
      </c>
    </row>
    <row r="6222" spans="19:21" x14ac:dyDescent="0.25">
      <c r="S6222" t="str">
        <f>_xlfn.CONCAT(ROUND(Samples!$A6222, 0), ", ", ROUND(Samples!$B6222, 0))</f>
        <v>-94, 16</v>
      </c>
      <c r="U6222" t="str">
        <f>_xlfn.CONCAT(ROUND(Samples!$A6222, 0), ROUND(Samples!$B6222, 0))</f>
        <v>-9416</v>
      </c>
    </row>
    <row r="6223" spans="19:21" x14ac:dyDescent="0.25">
      <c r="S6223" t="str">
        <f>_xlfn.CONCAT(ROUND(Samples!$A6223, 0), ", ", ROUND(Samples!$B6223, 0))</f>
        <v>-94, 16</v>
      </c>
      <c r="U6223" t="str">
        <f>_xlfn.CONCAT(ROUND(Samples!$A6223, 0), ROUND(Samples!$B6223, 0))</f>
        <v>-9416</v>
      </c>
    </row>
    <row r="6224" spans="19:21" x14ac:dyDescent="0.25">
      <c r="S6224" t="str">
        <f>_xlfn.CONCAT(ROUND(Samples!$A6224, 0), ", ", ROUND(Samples!$B6224, 0))</f>
        <v>-94, 16</v>
      </c>
      <c r="U6224" t="str">
        <f>_xlfn.CONCAT(ROUND(Samples!$A6224, 0), ROUND(Samples!$B6224, 0))</f>
        <v>-9416</v>
      </c>
    </row>
    <row r="6225" spans="19:21" x14ac:dyDescent="0.25">
      <c r="S6225" t="str">
        <f>_xlfn.CONCAT(ROUND(Samples!$A6225, 0), ", ", ROUND(Samples!$B6225, 0))</f>
        <v>-94, 16</v>
      </c>
      <c r="U6225" t="str">
        <f>_xlfn.CONCAT(ROUND(Samples!$A6225, 0), ROUND(Samples!$B6225, 0))</f>
        <v>-9416</v>
      </c>
    </row>
    <row r="6226" spans="19:21" x14ac:dyDescent="0.25">
      <c r="S6226" t="str">
        <f>_xlfn.CONCAT(ROUND(Samples!$A6226, 0), ", ", ROUND(Samples!$B6226, 0))</f>
        <v>-94, 16</v>
      </c>
      <c r="U6226" t="str">
        <f>_xlfn.CONCAT(ROUND(Samples!$A6226, 0), ROUND(Samples!$B6226, 0))</f>
        <v>-9416</v>
      </c>
    </row>
    <row r="6227" spans="19:21" x14ac:dyDescent="0.25">
      <c r="S6227" t="str">
        <f>_xlfn.CONCAT(ROUND(Samples!$A6227, 0), ", ", ROUND(Samples!$B6227, 0))</f>
        <v>-94, 16</v>
      </c>
      <c r="U6227" t="str">
        <f>_xlfn.CONCAT(ROUND(Samples!$A6227, 0), ROUND(Samples!$B6227, 0))</f>
        <v>-9416</v>
      </c>
    </row>
    <row r="6228" spans="19:21" x14ac:dyDescent="0.25">
      <c r="S6228" t="str">
        <f>_xlfn.CONCAT(ROUND(Samples!$A6228, 0), ", ", ROUND(Samples!$B6228, 0))</f>
        <v>-94, 16</v>
      </c>
      <c r="U6228" t="str">
        <f>_xlfn.CONCAT(ROUND(Samples!$A6228, 0), ROUND(Samples!$B6228, 0))</f>
        <v>-9416</v>
      </c>
    </row>
    <row r="6229" spans="19:21" x14ac:dyDescent="0.25">
      <c r="S6229" t="str">
        <f>_xlfn.CONCAT(ROUND(Samples!$A6229, 0), ", ", ROUND(Samples!$B6229, 0))</f>
        <v>-94, 16</v>
      </c>
      <c r="U6229" t="str">
        <f>_xlfn.CONCAT(ROUND(Samples!$A6229, 0), ROUND(Samples!$B6229, 0))</f>
        <v>-9416</v>
      </c>
    </row>
    <row r="6230" spans="19:21" x14ac:dyDescent="0.25">
      <c r="S6230" t="str">
        <f>_xlfn.CONCAT(ROUND(Samples!$A6230, 0), ", ", ROUND(Samples!$B6230, 0))</f>
        <v>-94, 16</v>
      </c>
      <c r="U6230" t="str">
        <f>_xlfn.CONCAT(ROUND(Samples!$A6230, 0), ROUND(Samples!$B6230, 0))</f>
        <v>-9416</v>
      </c>
    </row>
    <row r="6231" spans="19:21" x14ac:dyDescent="0.25">
      <c r="S6231" t="str">
        <f>_xlfn.CONCAT(ROUND(Samples!$A6231, 0), ", ", ROUND(Samples!$B6231, 0))</f>
        <v>-94, 16</v>
      </c>
      <c r="U6231" t="str">
        <f>_xlfn.CONCAT(ROUND(Samples!$A6231, 0), ROUND(Samples!$B6231, 0))</f>
        <v>-9416</v>
      </c>
    </row>
    <row r="6232" spans="19:21" x14ac:dyDescent="0.25">
      <c r="S6232" t="str">
        <f>_xlfn.CONCAT(ROUND(Samples!$A6232, 0), ", ", ROUND(Samples!$B6232, 0))</f>
        <v>-94, 16</v>
      </c>
      <c r="U6232" t="str">
        <f>_xlfn.CONCAT(ROUND(Samples!$A6232, 0), ROUND(Samples!$B6232, 0))</f>
        <v>-9416</v>
      </c>
    </row>
    <row r="6233" spans="19:21" x14ac:dyDescent="0.25">
      <c r="S6233" t="str">
        <f>_xlfn.CONCAT(ROUND(Samples!$A6233, 0), ", ", ROUND(Samples!$B6233, 0))</f>
        <v>-94, 16</v>
      </c>
      <c r="U6233" t="str">
        <f>_xlfn.CONCAT(ROUND(Samples!$A6233, 0), ROUND(Samples!$B6233, 0))</f>
        <v>-9416</v>
      </c>
    </row>
    <row r="6234" spans="19:21" x14ac:dyDescent="0.25">
      <c r="S6234" t="str">
        <f>_xlfn.CONCAT(ROUND(Samples!$A6234, 0), ", ", ROUND(Samples!$B6234, 0))</f>
        <v>-94, 16</v>
      </c>
      <c r="U6234" t="str">
        <f>_xlfn.CONCAT(ROUND(Samples!$A6234, 0), ROUND(Samples!$B6234, 0))</f>
        <v>-9416</v>
      </c>
    </row>
    <row r="6235" spans="19:21" x14ac:dyDescent="0.25">
      <c r="S6235" t="str">
        <f>_xlfn.CONCAT(ROUND(Samples!$A6235, 0), ", ", ROUND(Samples!$B6235, 0))</f>
        <v>-94, 16</v>
      </c>
      <c r="U6235" t="str">
        <f>_xlfn.CONCAT(ROUND(Samples!$A6235, 0), ROUND(Samples!$B6235, 0))</f>
        <v>-9416</v>
      </c>
    </row>
    <row r="6236" spans="19:21" x14ac:dyDescent="0.25">
      <c r="S6236" t="str">
        <f>_xlfn.CONCAT(ROUND(Samples!$A6236, 0), ", ", ROUND(Samples!$B6236, 0))</f>
        <v>-94, 16</v>
      </c>
      <c r="U6236" t="str">
        <f>_xlfn.CONCAT(ROUND(Samples!$A6236, 0), ROUND(Samples!$B6236, 0))</f>
        <v>-9416</v>
      </c>
    </row>
    <row r="6237" spans="19:21" x14ac:dyDescent="0.25">
      <c r="S6237" t="str">
        <f>_xlfn.CONCAT(ROUND(Samples!$A6237, 0), ", ", ROUND(Samples!$B6237, 0))</f>
        <v>-94, 16</v>
      </c>
      <c r="U6237" t="str">
        <f>_xlfn.CONCAT(ROUND(Samples!$A6237, 0), ROUND(Samples!$B6237, 0))</f>
        <v>-9416</v>
      </c>
    </row>
    <row r="6238" spans="19:21" x14ac:dyDescent="0.25">
      <c r="S6238" t="str">
        <f>_xlfn.CONCAT(ROUND(Samples!$A6238, 0), ", ", ROUND(Samples!$B6238, 0))</f>
        <v>-94, 16</v>
      </c>
      <c r="U6238" t="str">
        <f>_xlfn.CONCAT(ROUND(Samples!$A6238, 0), ROUND(Samples!$B6238, 0))</f>
        <v>-9416</v>
      </c>
    </row>
    <row r="6239" spans="19:21" x14ac:dyDescent="0.25">
      <c r="S6239" t="str">
        <f>_xlfn.CONCAT(ROUND(Samples!$A6239, 0), ", ", ROUND(Samples!$B6239, 0))</f>
        <v>-94, 16</v>
      </c>
      <c r="U6239" t="str">
        <f>_xlfn.CONCAT(ROUND(Samples!$A6239, 0), ROUND(Samples!$B6239, 0))</f>
        <v>-9416</v>
      </c>
    </row>
    <row r="6240" spans="19:21" x14ac:dyDescent="0.25">
      <c r="S6240" t="str">
        <f>_xlfn.CONCAT(ROUND(Samples!$A6240, 0), ", ", ROUND(Samples!$B6240, 0))</f>
        <v>-94, 16</v>
      </c>
      <c r="U6240" t="str">
        <f>_xlfn.CONCAT(ROUND(Samples!$A6240, 0), ROUND(Samples!$B6240, 0))</f>
        <v>-9416</v>
      </c>
    </row>
    <row r="6241" spans="19:21" x14ac:dyDescent="0.25">
      <c r="S6241" t="str">
        <f>_xlfn.CONCAT(ROUND(Samples!$A6241, 0), ", ", ROUND(Samples!$B6241, 0))</f>
        <v>-94, 16</v>
      </c>
      <c r="U6241" t="str">
        <f>_xlfn.CONCAT(ROUND(Samples!$A6241, 0), ROUND(Samples!$B6241, 0))</f>
        <v>-9416</v>
      </c>
    </row>
    <row r="6242" spans="19:21" x14ac:dyDescent="0.25">
      <c r="S6242" t="str">
        <f>_xlfn.CONCAT(ROUND(Samples!$A6242, 0), ", ", ROUND(Samples!$B6242, 0))</f>
        <v>-94, 16</v>
      </c>
      <c r="U6242" t="str">
        <f>_xlfn.CONCAT(ROUND(Samples!$A6242, 0), ROUND(Samples!$B6242, 0))</f>
        <v>-9416</v>
      </c>
    </row>
    <row r="6243" spans="19:21" x14ac:dyDescent="0.25">
      <c r="S6243" t="str">
        <f>_xlfn.CONCAT(ROUND(Samples!$A6243, 0), ", ", ROUND(Samples!$B6243, 0))</f>
        <v>-94, 16</v>
      </c>
      <c r="U6243" t="str">
        <f>_xlfn.CONCAT(ROUND(Samples!$A6243, 0), ROUND(Samples!$B6243, 0))</f>
        <v>-9416</v>
      </c>
    </row>
    <row r="6244" spans="19:21" x14ac:dyDescent="0.25">
      <c r="S6244" t="str">
        <f>_xlfn.CONCAT(ROUND(Samples!$A6244, 0), ", ", ROUND(Samples!$B6244, 0))</f>
        <v>-94, 16</v>
      </c>
      <c r="U6244" t="str">
        <f>_xlfn.CONCAT(ROUND(Samples!$A6244, 0), ROUND(Samples!$B6244, 0))</f>
        <v>-9416</v>
      </c>
    </row>
    <row r="6245" spans="19:21" x14ac:dyDescent="0.25">
      <c r="S6245" t="str">
        <f>_xlfn.CONCAT(ROUND(Samples!$A6245, 0), ", ", ROUND(Samples!$B6245, 0))</f>
        <v>-94, 16</v>
      </c>
      <c r="U6245" t="str">
        <f>_xlfn.CONCAT(ROUND(Samples!$A6245, 0), ROUND(Samples!$B6245, 0))</f>
        <v>-9416</v>
      </c>
    </row>
    <row r="6246" spans="19:21" x14ac:dyDescent="0.25">
      <c r="S6246" t="str">
        <f>_xlfn.CONCAT(ROUND(Samples!$A6246, 0), ", ", ROUND(Samples!$B6246, 0))</f>
        <v>-94, 16</v>
      </c>
      <c r="U6246" t="str">
        <f>_xlfn.CONCAT(ROUND(Samples!$A6246, 0), ROUND(Samples!$B6246, 0))</f>
        <v>-9416</v>
      </c>
    </row>
    <row r="6247" spans="19:21" x14ac:dyDescent="0.25">
      <c r="S6247" t="str">
        <f>_xlfn.CONCAT(ROUND(Samples!$A6247, 0), ", ", ROUND(Samples!$B6247, 0))</f>
        <v>-94, 16</v>
      </c>
      <c r="U6247" t="str">
        <f>_xlfn.CONCAT(ROUND(Samples!$A6247, 0), ROUND(Samples!$B6247, 0))</f>
        <v>-9416</v>
      </c>
    </row>
    <row r="6248" spans="19:21" x14ac:dyDescent="0.25">
      <c r="S6248" t="str">
        <f>_xlfn.CONCAT(ROUND(Samples!$A6248, 0), ", ", ROUND(Samples!$B6248, 0))</f>
        <v>-94, 16</v>
      </c>
      <c r="U6248" t="str">
        <f>_xlfn.CONCAT(ROUND(Samples!$A6248, 0), ROUND(Samples!$B6248, 0))</f>
        <v>-9416</v>
      </c>
    </row>
    <row r="6249" spans="19:21" x14ac:dyDescent="0.25">
      <c r="S6249" t="str">
        <f>_xlfn.CONCAT(ROUND(Samples!$A6249, 0), ", ", ROUND(Samples!$B6249, 0))</f>
        <v>-94, 16</v>
      </c>
      <c r="U6249" t="str">
        <f>_xlfn.CONCAT(ROUND(Samples!$A6249, 0), ROUND(Samples!$B6249, 0))</f>
        <v>-9416</v>
      </c>
    </row>
    <row r="6250" spans="19:21" x14ac:dyDescent="0.25">
      <c r="S6250" t="str">
        <f>_xlfn.CONCAT(ROUND(Samples!$A6250, 0), ", ", ROUND(Samples!$B6250, 0))</f>
        <v>-94, 16</v>
      </c>
      <c r="U6250" t="str">
        <f>_xlfn.CONCAT(ROUND(Samples!$A6250, 0), ROUND(Samples!$B6250, 0))</f>
        <v>-9416</v>
      </c>
    </row>
    <row r="6251" spans="19:21" x14ac:dyDescent="0.25">
      <c r="S6251" t="str">
        <f>_xlfn.CONCAT(ROUND(Samples!$A6251, 0), ", ", ROUND(Samples!$B6251, 0))</f>
        <v>-94, 16</v>
      </c>
      <c r="U6251" t="str">
        <f>_xlfn.CONCAT(ROUND(Samples!$A6251, 0), ROUND(Samples!$B6251, 0))</f>
        <v>-9416</v>
      </c>
    </row>
    <row r="6252" spans="19:21" x14ac:dyDescent="0.25">
      <c r="S6252" t="str">
        <f>_xlfn.CONCAT(ROUND(Samples!$A6252, 0), ", ", ROUND(Samples!$B6252, 0))</f>
        <v>-94, 16</v>
      </c>
      <c r="U6252" t="str">
        <f>_xlfn.CONCAT(ROUND(Samples!$A6252, 0), ROUND(Samples!$B6252, 0))</f>
        <v>-9416</v>
      </c>
    </row>
    <row r="6253" spans="19:21" x14ac:dyDescent="0.25">
      <c r="S6253" t="str">
        <f>_xlfn.CONCAT(ROUND(Samples!$A6253, 0), ", ", ROUND(Samples!$B6253, 0))</f>
        <v>-94, 16</v>
      </c>
      <c r="U6253" t="str">
        <f>_xlfn.CONCAT(ROUND(Samples!$A6253, 0), ROUND(Samples!$B6253, 0))</f>
        <v>-9416</v>
      </c>
    </row>
    <row r="6254" spans="19:21" x14ac:dyDescent="0.25">
      <c r="S6254" t="str">
        <f>_xlfn.CONCAT(ROUND(Samples!$A6254, 0), ", ", ROUND(Samples!$B6254, 0))</f>
        <v>-94, 16</v>
      </c>
      <c r="U6254" t="str">
        <f>_xlfn.CONCAT(ROUND(Samples!$A6254, 0), ROUND(Samples!$B6254, 0))</f>
        <v>-9416</v>
      </c>
    </row>
    <row r="6255" spans="19:21" x14ac:dyDescent="0.25">
      <c r="S6255" t="str">
        <f>_xlfn.CONCAT(ROUND(Samples!$A6255, 0), ", ", ROUND(Samples!$B6255, 0))</f>
        <v>-94, 16</v>
      </c>
      <c r="U6255" t="str">
        <f>_xlfn.CONCAT(ROUND(Samples!$A6255, 0), ROUND(Samples!$B6255, 0))</f>
        <v>-9416</v>
      </c>
    </row>
    <row r="6256" spans="19:21" x14ac:dyDescent="0.25">
      <c r="S6256" t="str">
        <f>_xlfn.CONCAT(ROUND(Samples!$A6256, 0), ", ", ROUND(Samples!$B6256, 0))</f>
        <v>-94, 16</v>
      </c>
      <c r="U6256" t="str">
        <f>_xlfn.CONCAT(ROUND(Samples!$A6256, 0), ROUND(Samples!$B6256, 0))</f>
        <v>-9416</v>
      </c>
    </row>
    <row r="6257" spans="19:21" x14ac:dyDescent="0.25">
      <c r="S6257" t="str">
        <f>_xlfn.CONCAT(ROUND(Samples!$A6257, 0), ", ", ROUND(Samples!$B6257, 0))</f>
        <v>-94, 16</v>
      </c>
      <c r="U6257" t="str">
        <f>_xlfn.CONCAT(ROUND(Samples!$A6257, 0), ROUND(Samples!$B6257, 0))</f>
        <v>-9416</v>
      </c>
    </row>
    <row r="6258" spans="19:21" x14ac:dyDescent="0.25">
      <c r="S6258" t="str">
        <f>_xlfn.CONCAT(ROUND(Samples!$A6258, 0), ", ", ROUND(Samples!$B6258, 0))</f>
        <v>-94, 16</v>
      </c>
      <c r="U6258" t="str">
        <f>_xlfn.CONCAT(ROUND(Samples!$A6258, 0), ROUND(Samples!$B6258, 0))</f>
        <v>-9416</v>
      </c>
    </row>
    <row r="6259" spans="19:21" x14ac:dyDescent="0.25">
      <c r="S6259" t="str">
        <f>_xlfn.CONCAT(ROUND(Samples!$A6259, 0), ", ", ROUND(Samples!$B6259, 0))</f>
        <v>-94, 16</v>
      </c>
      <c r="U6259" t="str">
        <f>_xlfn.CONCAT(ROUND(Samples!$A6259, 0), ROUND(Samples!$B6259, 0))</f>
        <v>-9416</v>
      </c>
    </row>
    <row r="6260" spans="19:21" x14ac:dyDescent="0.25">
      <c r="S6260" t="str">
        <f>_xlfn.CONCAT(ROUND(Samples!$A6260, 0), ", ", ROUND(Samples!$B6260, 0))</f>
        <v>-94, 16</v>
      </c>
      <c r="U6260" t="str">
        <f>_xlfn.CONCAT(ROUND(Samples!$A6260, 0), ROUND(Samples!$B6260, 0))</f>
        <v>-9416</v>
      </c>
    </row>
    <row r="6261" spans="19:21" x14ac:dyDescent="0.25">
      <c r="S6261" t="str">
        <f>_xlfn.CONCAT(ROUND(Samples!$A6261, 0), ", ", ROUND(Samples!$B6261, 0))</f>
        <v>-94, 16</v>
      </c>
      <c r="U6261" t="str">
        <f>_xlfn.CONCAT(ROUND(Samples!$A6261, 0), ROUND(Samples!$B6261, 0))</f>
        <v>-9416</v>
      </c>
    </row>
    <row r="6262" spans="19:21" x14ac:dyDescent="0.25">
      <c r="S6262" t="str">
        <f>_xlfn.CONCAT(ROUND(Samples!$A6262, 0), ", ", ROUND(Samples!$B6262, 0))</f>
        <v>-94, 16</v>
      </c>
      <c r="U6262" t="str">
        <f>_xlfn.CONCAT(ROUND(Samples!$A6262, 0), ROUND(Samples!$B6262, 0))</f>
        <v>-9416</v>
      </c>
    </row>
    <row r="6263" spans="19:21" x14ac:dyDescent="0.25">
      <c r="S6263" t="str">
        <f>_xlfn.CONCAT(ROUND(Samples!$A6263, 0), ", ", ROUND(Samples!$B6263, 0))</f>
        <v>-94, 16</v>
      </c>
      <c r="U6263" t="str">
        <f>_xlfn.CONCAT(ROUND(Samples!$A6263, 0), ROUND(Samples!$B6263, 0))</f>
        <v>-9416</v>
      </c>
    </row>
    <row r="6264" spans="19:21" x14ac:dyDescent="0.25">
      <c r="S6264" t="str">
        <f>_xlfn.CONCAT(ROUND(Samples!$A6264, 0), ", ", ROUND(Samples!$B6264, 0))</f>
        <v>-94, 16</v>
      </c>
      <c r="U6264" t="str">
        <f>_xlfn.CONCAT(ROUND(Samples!$A6264, 0), ROUND(Samples!$B6264, 0))</f>
        <v>-9416</v>
      </c>
    </row>
    <row r="6265" spans="19:21" x14ac:dyDescent="0.25">
      <c r="S6265" t="str">
        <f>_xlfn.CONCAT(ROUND(Samples!$A6265, 0), ", ", ROUND(Samples!$B6265, 0))</f>
        <v>-94, 16</v>
      </c>
      <c r="U6265" t="str">
        <f>_xlfn.CONCAT(ROUND(Samples!$A6265, 0), ROUND(Samples!$B6265, 0))</f>
        <v>-9416</v>
      </c>
    </row>
    <row r="6266" spans="19:21" x14ac:dyDescent="0.25">
      <c r="S6266" t="str">
        <f>_xlfn.CONCAT(ROUND(Samples!$A6266, 0), ", ", ROUND(Samples!$B6266, 0))</f>
        <v>-94, 16</v>
      </c>
      <c r="U6266" t="str">
        <f>_xlfn.CONCAT(ROUND(Samples!$A6266, 0), ROUND(Samples!$B6266, 0))</f>
        <v>-9416</v>
      </c>
    </row>
    <row r="6267" spans="19:21" x14ac:dyDescent="0.25">
      <c r="S6267" t="str">
        <f>_xlfn.CONCAT(ROUND(Samples!$A6267, 0), ", ", ROUND(Samples!$B6267, 0))</f>
        <v>-94, 16</v>
      </c>
      <c r="U6267" t="str">
        <f>_xlfn.CONCAT(ROUND(Samples!$A6267, 0), ROUND(Samples!$B6267, 0))</f>
        <v>-9416</v>
      </c>
    </row>
    <row r="6268" spans="19:21" x14ac:dyDescent="0.25">
      <c r="S6268" t="str">
        <f>_xlfn.CONCAT(ROUND(Samples!$A6268, 0), ", ", ROUND(Samples!$B6268, 0))</f>
        <v>-94, 16</v>
      </c>
      <c r="U6268" t="str">
        <f>_xlfn.CONCAT(ROUND(Samples!$A6268, 0), ROUND(Samples!$B6268, 0))</f>
        <v>-9416</v>
      </c>
    </row>
    <row r="6269" spans="19:21" x14ac:dyDescent="0.25">
      <c r="S6269" t="str">
        <f>_xlfn.CONCAT(ROUND(Samples!$A6269, 0), ", ", ROUND(Samples!$B6269, 0))</f>
        <v>-94, 16</v>
      </c>
      <c r="U6269" t="str">
        <f>_xlfn.CONCAT(ROUND(Samples!$A6269, 0), ROUND(Samples!$B6269, 0))</f>
        <v>-9416</v>
      </c>
    </row>
    <row r="6270" spans="19:21" x14ac:dyDescent="0.25">
      <c r="S6270" t="str">
        <f>_xlfn.CONCAT(ROUND(Samples!$A6270, 0), ", ", ROUND(Samples!$B6270, 0))</f>
        <v>-94, 16</v>
      </c>
      <c r="U6270" t="str">
        <f>_xlfn.CONCAT(ROUND(Samples!$A6270, 0), ROUND(Samples!$B6270, 0))</f>
        <v>-9416</v>
      </c>
    </row>
    <row r="6271" spans="19:21" x14ac:dyDescent="0.25">
      <c r="S6271" t="str">
        <f>_xlfn.CONCAT(ROUND(Samples!$A6271, 0), ", ", ROUND(Samples!$B6271, 0))</f>
        <v>-94, 16</v>
      </c>
      <c r="U6271" t="str">
        <f>_xlfn.CONCAT(ROUND(Samples!$A6271, 0), ROUND(Samples!$B6271, 0))</f>
        <v>-9416</v>
      </c>
    </row>
    <row r="6272" spans="19:21" x14ac:dyDescent="0.25">
      <c r="S6272" t="str">
        <f>_xlfn.CONCAT(ROUND(Samples!$A6272, 0), ", ", ROUND(Samples!$B6272, 0))</f>
        <v>-94, 16</v>
      </c>
      <c r="U6272" t="str">
        <f>_xlfn.CONCAT(ROUND(Samples!$A6272, 0), ROUND(Samples!$B6272, 0))</f>
        <v>-9416</v>
      </c>
    </row>
    <row r="6273" spans="19:21" x14ac:dyDescent="0.25">
      <c r="S6273" t="str">
        <f>_xlfn.CONCAT(ROUND(Samples!$A6273, 0), ", ", ROUND(Samples!$B6273, 0))</f>
        <v>-94, 16</v>
      </c>
      <c r="U6273" t="str">
        <f>_xlfn.CONCAT(ROUND(Samples!$A6273, 0), ROUND(Samples!$B6273, 0))</f>
        <v>-9416</v>
      </c>
    </row>
    <row r="6274" spans="19:21" x14ac:dyDescent="0.25">
      <c r="S6274" t="str">
        <f>_xlfn.CONCAT(ROUND(Samples!$A6274, 0), ", ", ROUND(Samples!$B6274, 0))</f>
        <v>-94, 16</v>
      </c>
      <c r="U6274" t="str">
        <f>_xlfn.CONCAT(ROUND(Samples!$A6274, 0), ROUND(Samples!$B6274, 0))</f>
        <v>-9416</v>
      </c>
    </row>
    <row r="6275" spans="19:21" x14ac:dyDescent="0.25">
      <c r="S6275" t="str">
        <f>_xlfn.CONCAT(ROUND(Samples!$A6275, 0), ", ", ROUND(Samples!$B6275, 0))</f>
        <v>-94, 16</v>
      </c>
      <c r="U6275" t="str">
        <f>_xlfn.CONCAT(ROUND(Samples!$A6275, 0), ROUND(Samples!$B6275, 0))</f>
        <v>-9416</v>
      </c>
    </row>
    <row r="6276" spans="19:21" x14ac:dyDescent="0.25">
      <c r="S6276" t="str">
        <f>_xlfn.CONCAT(ROUND(Samples!$A6276, 0), ", ", ROUND(Samples!$B6276, 0))</f>
        <v>-94, 16</v>
      </c>
      <c r="U6276" t="str">
        <f>_xlfn.CONCAT(ROUND(Samples!$A6276, 0), ROUND(Samples!$B6276, 0))</f>
        <v>-9416</v>
      </c>
    </row>
    <row r="6277" spans="19:21" x14ac:dyDescent="0.25">
      <c r="S6277" t="str">
        <f>_xlfn.CONCAT(ROUND(Samples!$A6277, 0), ", ", ROUND(Samples!$B6277, 0))</f>
        <v>-94, 16</v>
      </c>
      <c r="U6277" t="str">
        <f>_xlfn.CONCAT(ROUND(Samples!$A6277, 0), ROUND(Samples!$B6277, 0))</f>
        <v>-9416</v>
      </c>
    </row>
    <row r="6278" spans="19:21" x14ac:dyDescent="0.25">
      <c r="S6278" t="str">
        <f>_xlfn.CONCAT(ROUND(Samples!$A6278, 0), ", ", ROUND(Samples!$B6278, 0))</f>
        <v>-94, 16</v>
      </c>
      <c r="U6278" t="str">
        <f>_xlfn.CONCAT(ROUND(Samples!$A6278, 0), ROUND(Samples!$B6278, 0))</f>
        <v>-9416</v>
      </c>
    </row>
    <row r="6279" spans="19:21" x14ac:dyDescent="0.25">
      <c r="S6279" t="str">
        <f>_xlfn.CONCAT(ROUND(Samples!$A6279, 0), ", ", ROUND(Samples!$B6279, 0))</f>
        <v>-94, 16</v>
      </c>
      <c r="U6279" t="str">
        <f>_xlfn.CONCAT(ROUND(Samples!$A6279, 0), ROUND(Samples!$B6279, 0))</f>
        <v>-9416</v>
      </c>
    </row>
    <row r="6280" spans="19:21" x14ac:dyDescent="0.25">
      <c r="S6280" t="str">
        <f>_xlfn.CONCAT(ROUND(Samples!$A6280, 0), ", ", ROUND(Samples!$B6280, 0))</f>
        <v>-94, 16</v>
      </c>
      <c r="U6280" t="str">
        <f>_xlfn.CONCAT(ROUND(Samples!$A6280, 0), ROUND(Samples!$B6280, 0))</f>
        <v>-9416</v>
      </c>
    </row>
    <row r="6281" spans="19:21" x14ac:dyDescent="0.25">
      <c r="S6281" t="str">
        <f>_xlfn.CONCAT(ROUND(Samples!$A6281, 0), ", ", ROUND(Samples!$B6281, 0))</f>
        <v>-94, 16</v>
      </c>
      <c r="U6281" t="str">
        <f>_xlfn.CONCAT(ROUND(Samples!$A6281, 0), ROUND(Samples!$B6281, 0))</f>
        <v>-9416</v>
      </c>
    </row>
    <row r="6282" spans="19:21" x14ac:dyDescent="0.25">
      <c r="S6282" t="str">
        <f>_xlfn.CONCAT(ROUND(Samples!$A6282, 0), ", ", ROUND(Samples!$B6282, 0))</f>
        <v>-94, 16</v>
      </c>
      <c r="U6282" t="str">
        <f>_xlfn.CONCAT(ROUND(Samples!$A6282, 0), ROUND(Samples!$B6282, 0))</f>
        <v>-9416</v>
      </c>
    </row>
    <row r="6283" spans="19:21" x14ac:dyDescent="0.25">
      <c r="S6283" t="str">
        <f>_xlfn.CONCAT(ROUND(Samples!$A6283, 0), ", ", ROUND(Samples!$B6283, 0))</f>
        <v>-94, 16</v>
      </c>
      <c r="U6283" t="str">
        <f>_xlfn.CONCAT(ROUND(Samples!$A6283, 0), ROUND(Samples!$B6283, 0))</f>
        <v>-9416</v>
      </c>
    </row>
    <row r="6284" spans="19:21" x14ac:dyDescent="0.25">
      <c r="S6284" t="str">
        <f>_xlfn.CONCAT(ROUND(Samples!$A6284, 0), ", ", ROUND(Samples!$B6284, 0))</f>
        <v>-94, 16</v>
      </c>
      <c r="U6284" t="str">
        <f>_xlfn.CONCAT(ROUND(Samples!$A6284, 0), ROUND(Samples!$B6284, 0))</f>
        <v>-9416</v>
      </c>
    </row>
    <row r="6285" spans="19:21" x14ac:dyDescent="0.25">
      <c r="S6285" t="str">
        <f>_xlfn.CONCAT(ROUND(Samples!$A6285, 0), ", ", ROUND(Samples!$B6285, 0))</f>
        <v>-94, 16</v>
      </c>
      <c r="U6285" t="str">
        <f>_xlfn.CONCAT(ROUND(Samples!$A6285, 0), ROUND(Samples!$B6285, 0))</f>
        <v>-9416</v>
      </c>
    </row>
    <row r="6286" spans="19:21" x14ac:dyDescent="0.25">
      <c r="S6286" t="str">
        <f>_xlfn.CONCAT(ROUND(Samples!$A6286, 0), ", ", ROUND(Samples!$B6286, 0))</f>
        <v>-94, 16</v>
      </c>
      <c r="U6286" t="str">
        <f>_xlfn.CONCAT(ROUND(Samples!$A6286, 0), ROUND(Samples!$B6286, 0))</f>
        <v>-9416</v>
      </c>
    </row>
    <row r="6287" spans="19:21" x14ac:dyDescent="0.25">
      <c r="S6287" t="str">
        <f>_xlfn.CONCAT(ROUND(Samples!$A6287, 0), ", ", ROUND(Samples!$B6287, 0))</f>
        <v>-94, 16</v>
      </c>
      <c r="U6287" t="str">
        <f>_xlfn.CONCAT(ROUND(Samples!$A6287, 0), ROUND(Samples!$B6287, 0))</f>
        <v>-9416</v>
      </c>
    </row>
    <row r="6288" spans="19:21" x14ac:dyDescent="0.25">
      <c r="S6288" t="str">
        <f>_xlfn.CONCAT(ROUND(Samples!$A6288, 0), ", ", ROUND(Samples!$B6288, 0))</f>
        <v>-94, 16</v>
      </c>
      <c r="U6288" t="str">
        <f>_xlfn.CONCAT(ROUND(Samples!$A6288, 0), ROUND(Samples!$B6288, 0))</f>
        <v>-9416</v>
      </c>
    </row>
    <row r="6289" spans="19:21" x14ac:dyDescent="0.25">
      <c r="S6289" t="str">
        <f>_xlfn.CONCAT(ROUND(Samples!$A6289, 0), ", ", ROUND(Samples!$B6289, 0))</f>
        <v>-94, 16</v>
      </c>
      <c r="U6289" t="str">
        <f>_xlfn.CONCAT(ROUND(Samples!$A6289, 0), ROUND(Samples!$B6289, 0))</f>
        <v>-9416</v>
      </c>
    </row>
    <row r="6290" spans="19:21" x14ac:dyDescent="0.25">
      <c r="S6290" t="str">
        <f>_xlfn.CONCAT(ROUND(Samples!$A6290, 0), ", ", ROUND(Samples!$B6290, 0))</f>
        <v>-94, 17</v>
      </c>
      <c r="U6290" t="str">
        <f>_xlfn.CONCAT(ROUND(Samples!$A6290, 0), ROUND(Samples!$B6290, 0))</f>
        <v>-9417</v>
      </c>
    </row>
    <row r="6291" spans="19:21" x14ac:dyDescent="0.25">
      <c r="S6291" t="str">
        <f>_xlfn.CONCAT(ROUND(Samples!$A6291, 0), ", ", ROUND(Samples!$B6291, 0))</f>
        <v>-94, 16</v>
      </c>
      <c r="U6291" t="str">
        <f>_xlfn.CONCAT(ROUND(Samples!$A6291, 0), ROUND(Samples!$B6291, 0))</f>
        <v>-9416</v>
      </c>
    </row>
    <row r="6292" spans="19:21" x14ac:dyDescent="0.25">
      <c r="S6292" t="str">
        <f>_xlfn.CONCAT(ROUND(Samples!$A6292, 0), ", ", ROUND(Samples!$B6292, 0))</f>
        <v>-94, 17</v>
      </c>
      <c r="U6292" t="str">
        <f>_xlfn.CONCAT(ROUND(Samples!$A6292, 0), ROUND(Samples!$B6292, 0))</f>
        <v>-9417</v>
      </c>
    </row>
    <row r="6293" spans="19:21" x14ac:dyDescent="0.25">
      <c r="S6293" t="str">
        <f>_xlfn.CONCAT(ROUND(Samples!$A6293, 0), ", ", ROUND(Samples!$B6293, 0))</f>
        <v>-94, 16</v>
      </c>
      <c r="U6293" t="str">
        <f>_xlfn.CONCAT(ROUND(Samples!$A6293, 0), ROUND(Samples!$B6293, 0))</f>
        <v>-9416</v>
      </c>
    </row>
    <row r="6294" spans="19:21" x14ac:dyDescent="0.25">
      <c r="S6294" t="str">
        <f>_xlfn.CONCAT(ROUND(Samples!$A6294, 0), ", ", ROUND(Samples!$B6294, 0))</f>
        <v>-94, 16</v>
      </c>
      <c r="U6294" t="str">
        <f>_xlfn.CONCAT(ROUND(Samples!$A6294, 0), ROUND(Samples!$B6294, 0))</f>
        <v>-9416</v>
      </c>
    </row>
    <row r="6295" spans="19:21" x14ac:dyDescent="0.25">
      <c r="S6295" t="str">
        <f>_xlfn.CONCAT(ROUND(Samples!$A6295, 0), ", ", ROUND(Samples!$B6295, 0))</f>
        <v>-94, 16</v>
      </c>
      <c r="U6295" t="str">
        <f>_xlfn.CONCAT(ROUND(Samples!$A6295, 0), ROUND(Samples!$B6295, 0))</f>
        <v>-9416</v>
      </c>
    </row>
    <row r="6296" spans="19:21" x14ac:dyDescent="0.25">
      <c r="S6296" t="str">
        <f>_xlfn.CONCAT(ROUND(Samples!$A6296, 0), ", ", ROUND(Samples!$B6296, 0))</f>
        <v>-94, 16</v>
      </c>
      <c r="U6296" t="str">
        <f>_xlfn.CONCAT(ROUND(Samples!$A6296, 0), ROUND(Samples!$B6296, 0))</f>
        <v>-9416</v>
      </c>
    </row>
    <row r="6297" spans="19:21" x14ac:dyDescent="0.25">
      <c r="S6297" t="str">
        <f>_xlfn.CONCAT(ROUND(Samples!$A6297, 0), ", ", ROUND(Samples!$B6297, 0))</f>
        <v>-94, 16</v>
      </c>
      <c r="U6297" t="str">
        <f>_xlfn.CONCAT(ROUND(Samples!$A6297, 0), ROUND(Samples!$B6297, 0))</f>
        <v>-9416</v>
      </c>
    </row>
    <row r="6298" spans="19:21" x14ac:dyDescent="0.25">
      <c r="S6298" t="str">
        <f>_xlfn.CONCAT(ROUND(Samples!$A6298, 0), ", ", ROUND(Samples!$B6298, 0))</f>
        <v>-94, 17</v>
      </c>
      <c r="U6298" t="str">
        <f>_xlfn.CONCAT(ROUND(Samples!$A6298, 0), ROUND(Samples!$B6298, 0))</f>
        <v>-9417</v>
      </c>
    </row>
    <row r="6299" spans="19:21" x14ac:dyDescent="0.25">
      <c r="S6299" t="str">
        <f>_xlfn.CONCAT(ROUND(Samples!$A6299, 0), ", ", ROUND(Samples!$B6299, 0))</f>
        <v>-94, 16</v>
      </c>
      <c r="U6299" t="str">
        <f>_xlfn.CONCAT(ROUND(Samples!$A6299, 0), ROUND(Samples!$B6299, 0))</f>
        <v>-9416</v>
      </c>
    </row>
    <row r="6300" spans="19:21" x14ac:dyDescent="0.25">
      <c r="S6300" t="str">
        <f>_xlfn.CONCAT(ROUND(Samples!$A6300, 0), ", ", ROUND(Samples!$B6300, 0))</f>
        <v>-94, 16</v>
      </c>
      <c r="U6300" t="str">
        <f>_xlfn.CONCAT(ROUND(Samples!$A6300, 0), ROUND(Samples!$B6300, 0))</f>
        <v>-9416</v>
      </c>
    </row>
    <row r="6301" spans="19:21" x14ac:dyDescent="0.25">
      <c r="S6301" t="str">
        <f>_xlfn.CONCAT(ROUND(Samples!$A6301, 0), ", ", ROUND(Samples!$B6301, 0))</f>
        <v>-94, 16</v>
      </c>
      <c r="U6301" t="str">
        <f>_xlfn.CONCAT(ROUND(Samples!$A6301, 0), ROUND(Samples!$B6301, 0))</f>
        <v>-9416</v>
      </c>
    </row>
    <row r="6302" spans="19:21" x14ac:dyDescent="0.25">
      <c r="S6302" t="str">
        <f>_xlfn.CONCAT(ROUND(Samples!$A6302, 0), ", ", ROUND(Samples!$B6302, 0))</f>
        <v>-94, 17</v>
      </c>
      <c r="U6302" t="str">
        <f>_xlfn.CONCAT(ROUND(Samples!$A6302, 0), ROUND(Samples!$B6302, 0))</f>
        <v>-9417</v>
      </c>
    </row>
    <row r="6303" spans="19:21" x14ac:dyDescent="0.25">
      <c r="S6303" t="str">
        <f>_xlfn.CONCAT(ROUND(Samples!$A6303, 0), ", ", ROUND(Samples!$B6303, 0))</f>
        <v>-94, 17</v>
      </c>
      <c r="U6303" t="str">
        <f>_xlfn.CONCAT(ROUND(Samples!$A6303, 0), ROUND(Samples!$B6303, 0))</f>
        <v>-9417</v>
      </c>
    </row>
    <row r="6304" spans="19:21" x14ac:dyDescent="0.25">
      <c r="S6304" t="str">
        <f>_xlfn.CONCAT(ROUND(Samples!$A6304, 0), ", ", ROUND(Samples!$B6304, 0))</f>
        <v>-94, 17</v>
      </c>
      <c r="U6304" t="str">
        <f>_xlfn.CONCAT(ROUND(Samples!$A6304, 0), ROUND(Samples!$B6304, 0))</f>
        <v>-9417</v>
      </c>
    </row>
    <row r="6305" spans="19:21" x14ac:dyDescent="0.25">
      <c r="S6305" t="str">
        <f>_xlfn.CONCAT(ROUND(Samples!$A6305, 0), ", ", ROUND(Samples!$B6305, 0))</f>
        <v>-94, 17</v>
      </c>
      <c r="U6305" t="str">
        <f>_xlfn.CONCAT(ROUND(Samples!$A6305, 0), ROUND(Samples!$B6305, 0))</f>
        <v>-9417</v>
      </c>
    </row>
    <row r="6306" spans="19:21" x14ac:dyDescent="0.25">
      <c r="S6306" t="str">
        <f>_xlfn.CONCAT(ROUND(Samples!$A6306, 0), ", ", ROUND(Samples!$B6306, 0))</f>
        <v>-94, 17</v>
      </c>
      <c r="U6306" t="str">
        <f>_xlfn.CONCAT(ROUND(Samples!$A6306, 0), ROUND(Samples!$B6306, 0))</f>
        <v>-9417</v>
      </c>
    </row>
    <row r="6307" spans="19:21" x14ac:dyDescent="0.25">
      <c r="S6307" t="str">
        <f>_xlfn.CONCAT(ROUND(Samples!$A6307, 0), ", ", ROUND(Samples!$B6307, 0))</f>
        <v>-94, 17</v>
      </c>
      <c r="U6307" t="str">
        <f>_xlfn.CONCAT(ROUND(Samples!$A6307, 0), ROUND(Samples!$B6307, 0))</f>
        <v>-9417</v>
      </c>
    </row>
    <row r="6308" spans="19:21" x14ac:dyDescent="0.25">
      <c r="S6308" t="str">
        <f>_xlfn.CONCAT(ROUND(Samples!$A6308, 0), ", ", ROUND(Samples!$B6308, 0))</f>
        <v>-94, 17</v>
      </c>
      <c r="U6308" t="str">
        <f>_xlfn.CONCAT(ROUND(Samples!$A6308, 0), ROUND(Samples!$B6308, 0))</f>
        <v>-9417</v>
      </c>
    </row>
    <row r="6309" spans="19:21" x14ac:dyDescent="0.25">
      <c r="S6309" t="str">
        <f>_xlfn.CONCAT(ROUND(Samples!$A6309, 0), ", ", ROUND(Samples!$B6309, 0))</f>
        <v>-94, 17</v>
      </c>
      <c r="U6309" t="str">
        <f>_xlfn.CONCAT(ROUND(Samples!$A6309, 0), ROUND(Samples!$B6309, 0))</f>
        <v>-9417</v>
      </c>
    </row>
    <row r="6310" spans="19:21" x14ac:dyDescent="0.25">
      <c r="S6310" t="str">
        <f>_xlfn.CONCAT(ROUND(Samples!$A6310, 0), ", ", ROUND(Samples!$B6310, 0))</f>
        <v>-94, 17</v>
      </c>
      <c r="U6310" t="str">
        <f>_xlfn.CONCAT(ROUND(Samples!$A6310, 0), ROUND(Samples!$B6310, 0))</f>
        <v>-9417</v>
      </c>
    </row>
    <row r="6311" spans="19:21" x14ac:dyDescent="0.25">
      <c r="S6311" t="str">
        <f>_xlfn.CONCAT(ROUND(Samples!$A6311, 0), ", ", ROUND(Samples!$B6311, 0))</f>
        <v>-94, 17</v>
      </c>
      <c r="U6311" t="str">
        <f>_xlfn.CONCAT(ROUND(Samples!$A6311, 0), ROUND(Samples!$B6311, 0))</f>
        <v>-9417</v>
      </c>
    </row>
    <row r="6312" spans="19:21" x14ac:dyDescent="0.25">
      <c r="S6312" t="str">
        <f>_xlfn.CONCAT(ROUND(Samples!$A6312, 0), ", ", ROUND(Samples!$B6312, 0))</f>
        <v>-94, 17</v>
      </c>
      <c r="U6312" t="str">
        <f>_xlfn.CONCAT(ROUND(Samples!$A6312, 0), ROUND(Samples!$B6312, 0))</f>
        <v>-9417</v>
      </c>
    </row>
    <row r="6313" spans="19:21" x14ac:dyDescent="0.25">
      <c r="S6313" t="str">
        <f>_xlfn.CONCAT(ROUND(Samples!$A6313, 0), ", ", ROUND(Samples!$B6313, 0))</f>
        <v>-94, 17</v>
      </c>
      <c r="U6313" t="str">
        <f>_xlfn.CONCAT(ROUND(Samples!$A6313, 0), ROUND(Samples!$B6313, 0))</f>
        <v>-9417</v>
      </c>
    </row>
    <row r="6314" spans="19:21" x14ac:dyDescent="0.25">
      <c r="S6314" t="str">
        <f>_xlfn.CONCAT(ROUND(Samples!$A6314, 0), ", ", ROUND(Samples!$B6314, 0))</f>
        <v>-94, 17</v>
      </c>
      <c r="U6314" t="str">
        <f>_xlfn.CONCAT(ROUND(Samples!$A6314, 0), ROUND(Samples!$B6314, 0))</f>
        <v>-9417</v>
      </c>
    </row>
    <row r="6315" spans="19:21" x14ac:dyDescent="0.25">
      <c r="S6315" t="str">
        <f>_xlfn.CONCAT(ROUND(Samples!$A6315, 0), ", ", ROUND(Samples!$B6315, 0))</f>
        <v>-94, 17</v>
      </c>
      <c r="U6315" t="str">
        <f>_xlfn.CONCAT(ROUND(Samples!$A6315, 0), ROUND(Samples!$B6315, 0))</f>
        <v>-9417</v>
      </c>
    </row>
    <row r="6316" spans="19:21" x14ac:dyDescent="0.25">
      <c r="S6316" t="str">
        <f>_xlfn.CONCAT(ROUND(Samples!$A6316, 0), ", ", ROUND(Samples!$B6316, 0))</f>
        <v>-94, 16</v>
      </c>
      <c r="U6316" t="str">
        <f>_xlfn.CONCAT(ROUND(Samples!$A6316, 0), ROUND(Samples!$B6316, 0))</f>
        <v>-9416</v>
      </c>
    </row>
    <row r="6317" spans="19:21" x14ac:dyDescent="0.25">
      <c r="S6317" t="str">
        <f>_xlfn.CONCAT(ROUND(Samples!$A6317, 0), ", ", ROUND(Samples!$B6317, 0))</f>
        <v>-94, 16</v>
      </c>
      <c r="U6317" t="str">
        <f>_xlfn.CONCAT(ROUND(Samples!$A6317, 0), ROUND(Samples!$B6317, 0))</f>
        <v>-9416</v>
      </c>
    </row>
    <row r="6318" spans="19:21" x14ac:dyDescent="0.25">
      <c r="S6318" t="str">
        <f>_xlfn.CONCAT(ROUND(Samples!$A6318, 0), ", ", ROUND(Samples!$B6318, 0))</f>
        <v>-94, 16</v>
      </c>
      <c r="U6318" t="str">
        <f>_xlfn.CONCAT(ROUND(Samples!$A6318, 0), ROUND(Samples!$B6318, 0))</f>
        <v>-9416</v>
      </c>
    </row>
    <row r="6319" spans="19:21" x14ac:dyDescent="0.25">
      <c r="S6319" t="str">
        <f>_xlfn.CONCAT(ROUND(Samples!$A6319, 0), ", ", ROUND(Samples!$B6319, 0))</f>
        <v>-94, 16</v>
      </c>
      <c r="U6319" t="str">
        <f>_xlfn.CONCAT(ROUND(Samples!$A6319, 0), ROUND(Samples!$B6319, 0))</f>
        <v>-9416</v>
      </c>
    </row>
    <row r="6320" spans="19:21" x14ac:dyDescent="0.25">
      <c r="S6320" t="str">
        <f>_xlfn.CONCAT(ROUND(Samples!$A6320, 0), ", ", ROUND(Samples!$B6320, 0))</f>
        <v>-94, 16</v>
      </c>
      <c r="U6320" t="str">
        <f>_xlfn.CONCAT(ROUND(Samples!$A6320, 0), ROUND(Samples!$B6320, 0))</f>
        <v>-9416</v>
      </c>
    </row>
    <row r="6321" spans="19:21" x14ac:dyDescent="0.25">
      <c r="S6321" t="str">
        <f>_xlfn.CONCAT(ROUND(Samples!$A6321, 0), ", ", ROUND(Samples!$B6321, 0))</f>
        <v>-94, 16</v>
      </c>
      <c r="U6321" t="str">
        <f>_xlfn.CONCAT(ROUND(Samples!$A6321, 0), ROUND(Samples!$B6321, 0))</f>
        <v>-9416</v>
      </c>
    </row>
    <row r="6322" spans="19:21" x14ac:dyDescent="0.25">
      <c r="S6322" t="str">
        <f>_xlfn.CONCAT(ROUND(Samples!$A6322, 0), ", ", ROUND(Samples!$B6322, 0))</f>
        <v>-94, 16</v>
      </c>
      <c r="U6322" t="str">
        <f>_xlfn.CONCAT(ROUND(Samples!$A6322, 0), ROUND(Samples!$B6322, 0))</f>
        <v>-9416</v>
      </c>
    </row>
    <row r="6323" spans="19:21" x14ac:dyDescent="0.25">
      <c r="S6323" t="str">
        <f>_xlfn.CONCAT(ROUND(Samples!$A6323, 0), ", ", ROUND(Samples!$B6323, 0))</f>
        <v>-94, 16</v>
      </c>
      <c r="U6323" t="str">
        <f>_xlfn.CONCAT(ROUND(Samples!$A6323, 0), ROUND(Samples!$B6323, 0))</f>
        <v>-9416</v>
      </c>
    </row>
    <row r="6324" spans="19:21" x14ac:dyDescent="0.25">
      <c r="S6324" t="str">
        <f>_xlfn.CONCAT(ROUND(Samples!$A6324, 0), ", ", ROUND(Samples!$B6324, 0))</f>
        <v>-94, 16</v>
      </c>
      <c r="U6324" t="str">
        <f>_xlfn.CONCAT(ROUND(Samples!$A6324, 0), ROUND(Samples!$B6324, 0))</f>
        <v>-9416</v>
      </c>
    </row>
    <row r="6325" spans="19:21" x14ac:dyDescent="0.25">
      <c r="S6325" t="str">
        <f>_xlfn.CONCAT(ROUND(Samples!$A6325, 0), ", ", ROUND(Samples!$B6325, 0))</f>
        <v>-94, 16</v>
      </c>
      <c r="U6325" t="str">
        <f>_xlfn.CONCAT(ROUND(Samples!$A6325, 0), ROUND(Samples!$B6325, 0))</f>
        <v>-9416</v>
      </c>
    </row>
    <row r="6326" spans="19:21" x14ac:dyDescent="0.25">
      <c r="S6326" t="str">
        <f>_xlfn.CONCAT(ROUND(Samples!$A6326, 0), ", ", ROUND(Samples!$B6326, 0))</f>
        <v>-94, 16</v>
      </c>
      <c r="U6326" t="str">
        <f>_xlfn.CONCAT(ROUND(Samples!$A6326, 0), ROUND(Samples!$B6326, 0))</f>
        <v>-9416</v>
      </c>
    </row>
    <row r="6327" spans="19:21" x14ac:dyDescent="0.25">
      <c r="S6327" t="str">
        <f>_xlfn.CONCAT(ROUND(Samples!$A6327, 0), ", ", ROUND(Samples!$B6327, 0))</f>
        <v>-94, 16</v>
      </c>
      <c r="U6327" t="str">
        <f>_xlfn.CONCAT(ROUND(Samples!$A6327, 0), ROUND(Samples!$B6327, 0))</f>
        <v>-9416</v>
      </c>
    </row>
    <row r="6328" spans="19:21" x14ac:dyDescent="0.25">
      <c r="S6328" t="str">
        <f>_xlfn.CONCAT(ROUND(Samples!$A6328, 0), ", ", ROUND(Samples!$B6328, 0))</f>
        <v>-94, 16</v>
      </c>
      <c r="U6328" t="str">
        <f>_xlfn.CONCAT(ROUND(Samples!$A6328, 0), ROUND(Samples!$B6328, 0))</f>
        <v>-9416</v>
      </c>
    </row>
    <row r="6329" spans="19:21" x14ac:dyDescent="0.25">
      <c r="S6329" t="str">
        <f>_xlfn.CONCAT(ROUND(Samples!$A6329, 0), ", ", ROUND(Samples!$B6329, 0))</f>
        <v>-94, 16</v>
      </c>
      <c r="U6329" t="str">
        <f>_xlfn.CONCAT(ROUND(Samples!$A6329, 0), ROUND(Samples!$B6329, 0))</f>
        <v>-9416</v>
      </c>
    </row>
    <row r="6330" spans="19:21" x14ac:dyDescent="0.25">
      <c r="S6330" t="str">
        <f>_xlfn.CONCAT(ROUND(Samples!$A6330, 0), ", ", ROUND(Samples!$B6330, 0))</f>
        <v>-94, 16</v>
      </c>
      <c r="U6330" t="str">
        <f>_xlfn.CONCAT(ROUND(Samples!$A6330, 0), ROUND(Samples!$B6330, 0))</f>
        <v>-9416</v>
      </c>
    </row>
    <row r="6331" spans="19:21" x14ac:dyDescent="0.25">
      <c r="S6331" t="str">
        <f>_xlfn.CONCAT(ROUND(Samples!$A6331, 0), ", ", ROUND(Samples!$B6331, 0))</f>
        <v>-93, 16</v>
      </c>
      <c r="U6331" t="str">
        <f>_xlfn.CONCAT(ROUND(Samples!$A6331, 0), ROUND(Samples!$B6331, 0))</f>
        <v>-9316</v>
      </c>
    </row>
    <row r="6332" spans="19:21" x14ac:dyDescent="0.25">
      <c r="S6332" t="str">
        <f>_xlfn.CONCAT(ROUND(Samples!$A6332, 0), ", ", ROUND(Samples!$B6332, 0))</f>
        <v>-93, 16</v>
      </c>
      <c r="U6332" t="str">
        <f>_xlfn.CONCAT(ROUND(Samples!$A6332, 0), ROUND(Samples!$B6332, 0))</f>
        <v>-9316</v>
      </c>
    </row>
    <row r="6333" spans="19:21" x14ac:dyDescent="0.25">
      <c r="S6333" t="str">
        <f>_xlfn.CONCAT(ROUND(Samples!$A6333, 0), ", ", ROUND(Samples!$B6333, 0))</f>
        <v>-93, 16</v>
      </c>
      <c r="U6333" t="str">
        <f>_xlfn.CONCAT(ROUND(Samples!$A6333, 0), ROUND(Samples!$B6333, 0))</f>
        <v>-9316</v>
      </c>
    </row>
    <row r="6334" spans="19:21" x14ac:dyDescent="0.25">
      <c r="S6334" t="str">
        <f>_xlfn.CONCAT(ROUND(Samples!$A6334, 0), ", ", ROUND(Samples!$B6334, 0))</f>
        <v>-93, 16</v>
      </c>
      <c r="U6334" t="str">
        <f>_xlfn.CONCAT(ROUND(Samples!$A6334, 0), ROUND(Samples!$B6334, 0))</f>
        <v>-9316</v>
      </c>
    </row>
    <row r="6335" spans="19:21" x14ac:dyDescent="0.25">
      <c r="S6335" t="str">
        <f>_xlfn.CONCAT(ROUND(Samples!$A6335, 0), ", ", ROUND(Samples!$B6335, 0))</f>
        <v>-93, 16</v>
      </c>
      <c r="U6335" t="str">
        <f>_xlfn.CONCAT(ROUND(Samples!$A6335, 0), ROUND(Samples!$B6335, 0))</f>
        <v>-9316</v>
      </c>
    </row>
    <row r="6336" spans="19:21" x14ac:dyDescent="0.25">
      <c r="S6336" t="str">
        <f>_xlfn.CONCAT(ROUND(Samples!$A6336, 0), ", ", ROUND(Samples!$B6336, 0))</f>
        <v>-93, 16</v>
      </c>
      <c r="U6336" t="str">
        <f>_xlfn.CONCAT(ROUND(Samples!$A6336, 0), ROUND(Samples!$B6336, 0))</f>
        <v>-9316</v>
      </c>
    </row>
    <row r="6337" spans="19:21" x14ac:dyDescent="0.25">
      <c r="S6337" t="str">
        <f>_xlfn.CONCAT(ROUND(Samples!$A6337, 0), ", ", ROUND(Samples!$B6337, 0))</f>
        <v>-93, 16</v>
      </c>
      <c r="U6337" t="str">
        <f>_xlfn.CONCAT(ROUND(Samples!$A6337, 0), ROUND(Samples!$B6337, 0))</f>
        <v>-9316</v>
      </c>
    </row>
    <row r="6338" spans="19:21" x14ac:dyDescent="0.25">
      <c r="S6338" t="str">
        <f>_xlfn.CONCAT(ROUND(Samples!$A6338, 0), ", ", ROUND(Samples!$B6338, 0))</f>
        <v>-93, 16</v>
      </c>
      <c r="U6338" t="str">
        <f>_xlfn.CONCAT(ROUND(Samples!$A6338, 0), ROUND(Samples!$B6338, 0))</f>
        <v>-9316</v>
      </c>
    </row>
    <row r="6339" spans="19:21" x14ac:dyDescent="0.25">
      <c r="S6339" t="str">
        <f>_xlfn.CONCAT(ROUND(Samples!$A6339, 0), ", ", ROUND(Samples!$B6339, 0))</f>
        <v>-93, 16</v>
      </c>
      <c r="U6339" t="str">
        <f>_xlfn.CONCAT(ROUND(Samples!$A6339, 0), ROUND(Samples!$B6339, 0))</f>
        <v>-9316</v>
      </c>
    </row>
    <row r="6340" spans="19:21" x14ac:dyDescent="0.25">
      <c r="S6340" t="str">
        <f>_xlfn.CONCAT(ROUND(Samples!$A6340, 0), ", ", ROUND(Samples!$B6340, 0))</f>
        <v>-93, 16</v>
      </c>
      <c r="U6340" t="str">
        <f>_xlfn.CONCAT(ROUND(Samples!$A6340, 0), ROUND(Samples!$B6340, 0))</f>
        <v>-9316</v>
      </c>
    </row>
    <row r="6341" spans="19:21" x14ac:dyDescent="0.25">
      <c r="S6341" t="str">
        <f>_xlfn.CONCAT(ROUND(Samples!$A6341, 0), ", ", ROUND(Samples!$B6341, 0))</f>
        <v>-93, 16</v>
      </c>
      <c r="U6341" t="str">
        <f>_xlfn.CONCAT(ROUND(Samples!$A6341, 0), ROUND(Samples!$B6341, 0))</f>
        <v>-9316</v>
      </c>
    </row>
    <row r="6342" spans="19:21" x14ac:dyDescent="0.25">
      <c r="S6342" t="str">
        <f>_xlfn.CONCAT(ROUND(Samples!$A6342, 0), ", ", ROUND(Samples!$B6342, 0))</f>
        <v>-93, 16</v>
      </c>
      <c r="U6342" t="str">
        <f>_xlfn.CONCAT(ROUND(Samples!$A6342, 0), ROUND(Samples!$B6342, 0))</f>
        <v>-9316</v>
      </c>
    </row>
    <row r="6343" spans="19:21" x14ac:dyDescent="0.25">
      <c r="S6343" t="str">
        <f>_xlfn.CONCAT(ROUND(Samples!$A6343, 0), ", ", ROUND(Samples!$B6343, 0))</f>
        <v>-93, 16</v>
      </c>
      <c r="U6343" t="str">
        <f>_xlfn.CONCAT(ROUND(Samples!$A6343, 0), ROUND(Samples!$B6343, 0))</f>
        <v>-9316</v>
      </c>
    </row>
    <row r="6344" spans="19:21" x14ac:dyDescent="0.25">
      <c r="S6344" t="str">
        <f>_xlfn.CONCAT(ROUND(Samples!$A6344, 0), ", ", ROUND(Samples!$B6344, 0))</f>
        <v>-93, 16</v>
      </c>
      <c r="U6344" t="str">
        <f>_xlfn.CONCAT(ROUND(Samples!$A6344, 0), ROUND(Samples!$B6344, 0))</f>
        <v>-9316</v>
      </c>
    </row>
    <row r="6345" spans="19:21" x14ac:dyDescent="0.25">
      <c r="S6345" t="str">
        <f>_xlfn.CONCAT(ROUND(Samples!$A6345, 0), ", ", ROUND(Samples!$B6345, 0))</f>
        <v>-93, 16</v>
      </c>
      <c r="U6345" t="str">
        <f>_xlfn.CONCAT(ROUND(Samples!$A6345, 0), ROUND(Samples!$B6345, 0))</f>
        <v>-9316</v>
      </c>
    </row>
    <row r="6346" spans="19:21" x14ac:dyDescent="0.25">
      <c r="S6346" t="str">
        <f>_xlfn.CONCAT(ROUND(Samples!$A6346, 0), ", ", ROUND(Samples!$B6346, 0))</f>
        <v>-93, 16</v>
      </c>
      <c r="U6346" t="str">
        <f>_xlfn.CONCAT(ROUND(Samples!$A6346, 0), ROUND(Samples!$B6346, 0))</f>
        <v>-9316</v>
      </c>
    </row>
    <row r="6347" spans="19:21" x14ac:dyDescent="0.25">
      <c r="S6347" t="str">
        <f>_xlfn.CONCAT(ROUND(Samples!$A6347, 0), ", ", ROUND(Samples!$B6347, 0))</f>
        <v>-93, 16</v>
      </c>
      <c r="U6347" t="str">
        <f>_xlfn.CONCAT(ROUND(Samples!$A6347, 0), ROUND(Samples!$B6347, 0))</f>
        <v>-9316</v>
      </c>
    </row>
    <row r="6348" spans="19:21" x14ac:dyDescent="0.25">
      <c r="S6348" t="str">
        <f>_xlfn.CONCAT(ROUND(Samples!$A6348, 0), ", ", ROUND(Samples!$B6348, 0))</f>
        <v>-93, 16</v>
      </c>
      <c r="U6348" t="str">
        <f>_xlfn.CONCAT(ROUND(Samples!$A6348, 0), ROUND(Samples!$B6348, 0))</f>
        <v>-9316</v>
      </c>
    </row>
    <row r="6349" spans="19:21" x14ac:dyDescent="0.25">
      <c r="S6349" t="str">
        <f>_xlfn.CONCAT(ROUND(Samples!$A6349, 0), ", ", ROUND(Samples!$B6349, 0))</f>
        <v>-93, 16</v>
      </c>
      <c r="U6349" t="str">
        <f>_xlfn.CONCAT(ROUND(Samples!$A6349, 0), ROUND(Samples!$B6349, 0))</f>
        <v>-9316</v>
      </c>
    </row>
    <row r="6350" spans="19:21" x14ac:dyDescent="0.25">
      <c r="S6350" t="str">
        <f>_xlfn.CONCAT(ROUND(Samples!$A6350, 0), ", ", ROUND(Samples!$B6350, 0))</f>
        <v>-93, 16</v>
      </c>
      <c r="U6350" t="str">
        <f>_xlfn.CONCAT(ROUND(Samples!$A6350, 0), ROUND(Samples!$B6350, 0))</f>
        <v>-9316</v>
      </c>
    </row>
    <row r="6351" spans="19:21" x14ac:dyDescent="0.25">
      <c r="S6351" t="str">
        <f>_xlfn.CONCAT(ROUND(Samples!$A6351, 0), ", ", ROUND(Samples!$B6351, 0))</f>
        <v>-93, 16</v>
      </c>
      <c r="U6351" t="str">
        <f>_xlfn.CONCAT(ROUND(Samples!$A6351, 0), ROUND(Samples!$B6351, 0))</f>
        <v>-9316</v>
      </c>
    </row>
    <row r="6352" spans="19:21" x14ac:dyDescent="0.25">
      <c r="S6352" t="str">
        <f>_xlfn.CONCAT(ROUND(Samples!$A6352, 0), ", ", ROUND(Samples!$B6352, 0))</f>
        <v>-93, 16</v>
      </c>
      <c r="U6352" t="str">
        <f>_xlfn.CONCAT(ROUND(Samples!$A6352, 0), ROUND(Samples!$B6352, 0))</f>
        <v>-9316</v>
      </c>
    </row>
    <row r="6353" spans="19:21" x14ac:dyDescent="0.25">
      <c r="S6353" t="str">
        <f>_xlfn.CONCAT(ROUND(Samples!$A6353, 0), ", ", ROUND(Samples!$B6353, 0))</f>
        <v>-93, 16</v>
      </c>
      <c r="U6353" t="str">
        <f>_xlfn.CONCAT(ROUND(Samples!$A6353, 0), ROUND(Samples!$B6353, 0))</f>
        <v>-9316</v>
      </c>
    </row>
    <row r="6354" spans="19:21" x14ac:dyDescent="0.25">
      <c r="S6354" t="str">
        <f>_xlfn.CONCAT(ROUND(Samples!$A6354, 0), ", ", ROUND(Samples!$B6354, 0))</f>
        <v>-93, 16</v>
      </c>
      <c r="U6354" t="str">
        <f>_xlfn.CONCAT(ROUND(Samples!$A6354, 0), ROUND(Samples!$B6354, 0))</f>
        <v>-9316</v>
      </c>
    </row>
    <row r="6355" spans="19:21" x14ac:dyDescent="0.25">
      <c r="S6355" t="str">
        <f>_xlfn.CONCAT(ROUND(Samples!$A6355, 0), ", ", ROUND(Samples!$B6355, 0))</f>
        <v>-93, 16</v>
      </c>
      <c r="U6355" t="str">
        <f>_xlfn.CONCAT(ROUND(Samples!$A6355, 0), ROUND(Samples!$B6355, 0))</f>
        <v>-9316</v>
      </c>
    </row>
    <row r="6356" spans="19:21" x14ac:dyDescent="0.25">
      <c r="S6356" t="str">
        <f>_xlfn.CONCAT(ROUND(Samples!$A6356, 0), ", ", ROUND(Samples!$B6356, 0))</f>
        <v>-93, 16</v>
      </c>
      <c r="U6356" t="str">
        <f>_xlfn.CONCAT(ROUND(Samples!$A6356, 0), ROUND(Samples!$B6356, 0))</f>
        <v>-9316</v>
      </c>
    </row>
    <row r="6357" spans="19:21" x14ac:dyDescent="0.25">
      <c r="S6357" t="str">
        <f>_xlfn.CONCAT(ROUND(Samples!$A6357, 0), ", ", ROUND(Samples!$B6357, 0))</f>
        <v>-93, 16</v>
      </c>
      <c r="U6357" t="str">
        <f>_xlfn.CONCAT(ROUND(Samples!$A6357, 0), ROUND(Samples!$B6357, 0))</f>
        <v>-9316</v>
      </c>
    </row>
    <row r="6358" spans="19:21" x14ac:dyDescent="0.25">
      <c r="S6358" t="str">
        <f>_xlfn.CONCAT(ROUND(Samples!$A6358, 0), ", ", ROUND(Samples!$B6358, 0))</f>
        <v>-93, 16</v>
      </c>
      <c r="U6358" t="str">
        <f>_xlfn.CONCAT(ROUND(Samples!$A6358, 0), ROUND(Samples!$B6358, 0))</f>
        <v>-9316</v>
      </c>
    </row>
    <row r="6359" spans="19:21" x14ac:dyDescent="0.25">
      <c r="S6359" t="str">
        <f>_xlfn.CONCAT(ROUND(Samples!$A6359, 0), ", ", ROUND(Samples!$B6359, 0))</f>
        <v>-93, 16</v>
      </c>
      <c r="U6359" t="str">
        <f>_xlfn.CONCAT(ROUND(Samples!$A6359, 0), ROUND(Samples!$B6359, 0))</f>
        <v>-9316</v>
      </c>
    </row>
    <row r="6360" spans="19:21" x14ac:dyDescent="0.25">
      <c r="S6360" t="str">
        <f>_xlfn.CONCAT(ROUND(Samples!$A6360, 0), ", ", ROUND(Samples!$B6360, 0))</f>
        <v>-93, 16</v>
      </c>
      <c r="U6360" t="str">
        <f>_xlfn.CONCAT(ROUND(Samples!$A6360, 0), ROUND(Samples!$B6360, 0))</f>
        <v>-9316</v>
      </c>
    </row>
    <row r="6361" spans="19:21" x14ac:dyDescent="0.25">
      <c r="S6361" t="str">
        <f>_xlfn.CONCAT(ROUND(Samples!$A6361, 0), ", ", ROUND(Samples!$B6361, 0))</f>
        <v>-93, 16</v>
      </c>
      <c r="U6361" t="str">
        <f>_xlfn.CONCAT(ROUND(Samples!$A6361, 0), ROUND(Samples!$B6361, 0))</f>
        <v>-9316</v>
      </c>
    </row>
    <row r="6362" spans="19:21" x14ac:dyDescent="0.25">
      <c r="S6362" t="str">
        <f>_xlfn.CONCAT(ROUND(Samples!$A6362, 0), ", ", ROUND(Samples!$B6362, 0))</f>
        <v>-93, 16</v>
      </c>
      <c r="U6362" t="str">
        <f>_xlfn.CONCAT(ROUND(Samples!$A6362, 0), ROUND(Samples!$B6362, 0))</f>
        <v>-9316</v>
      </c>
    </row>
    <row r="6363" spans="19:21" x14ac:dyDescent="0.25">
      <c r="S6363" t="str">
        <f>_xlfn.CONCAT(ROUND(Samples!$A6363, 0), ", ", ROUND(Samples!$B6363, 0))</f>
        <v>-93, 16</v>
      </c>
      <c r="U6363" t="str">
        <f>_xlfn.CONCAT(ROUND(Samples!$A6363, 0), ROUND(Samples!$B6363, 0))</f>
        <v>-9316</v>
      </c>
    </row>
    <row r="6364" spans="19:21" x14ac:dyDescent="0.25">
      <c r="S6364" t="str">
        <f>_xlfn.CONCAT(ROUND(Samples!$A6364, 0), ", ", ROUND(Samples!$B6364, 0))</f>
        <v>-93, 16</v>
      </c>
      <c r="U6364" t="str">
        <f>_xlfn.CONCAT(ROUND(Samples!$A6364, 0), ROUND(Samples!$B6364, 0))</f>
        <v>-9316</v>
      </c>
    </row>
    <row r="6365" spans="19:21" x14ac:dyDescent="0.25">
      <c r="S6365" t="str">
        <f>_xlfn.CONCAT(ROUND(Samples!$A6365, 0), ", ", ROUND(Samples!$B6365, 0))</f>
        <v>-93, 16</v>
      </c>
      <c r="U6365" t="str">
        <f>_xlfn.CONCAT(ROUND(Samples!$A6365, 0), ROUND(Samples!$B6365, 0))</f>
        <v>-9316</v>
      </c>
    </row>
    <row r="6366" spans="19:21" x14ac:dyDescent="0.25">
      <c r="S6366" t="str">
        <f>_xlfn.CONCAT(ROUND(Samples!$A6366, 0), ", ", ROUND(Samples!$B6366, 0))</f>
        <v>-93, 16</v>
      </c>
      <c r="U6366" t="str">
        <f>_xlfn.CONCAT(ROUND(Samples!$A6366, 0), ROUND(Samples!$B6366, 0))</f>
        <v>-9316</v>
      </c>
    </row>
    <row r="6367" spans="19:21" x14ac:dyDescent="0.25">
      <c r="S6367" t="str">
        <f>_xlfn.CONCAT(ROUND(Samples!$A6367, 0), ", ", ROUND(Samples!$B6367, 0))</f>
        <v>-93, 16</v>
      </c>
      <c r="U6367" t="str">
        <f>_xlfn.CONCAT(ROUND(Samples!$A6367, 0), ROUND(Samples!$B6367, 0))</f>
        <v>-9316</v>
      </c>
    </row>
    <row r="6368" spans="19:21" x14ac:dyDescent="0.25">
      <c r="S6368" t="str">
        <f>_xlfn.CONCAT(ROUND(Samples!$A6368, 0), ", ", ROUND(Samples!$B6368, 0))</f>
        <v>-93, 16</v>
      </c>
      <c r="U6368" t="str">
        <f>_xlfn.CONCAT(ROUND(Samples!$A6368, 0), ROUND(Samples!$B6368, 0))</f>
        <v>-9316</v>
      </c>
    </row>
    <row r="6369" spans="19:21" x14ac:dyDescent="0.25">
      <c r="S6369" t="str">
        <f>_xlfn.CONCAT(ROUND(Samples!$A6369, 0), ", ", ROUND(Samples!$B6369, 0))</f>
        <v>-93, 16</v>
      </c>
      <c r="U6369" t="str">
        <f>_xlfn.CONCAT(ROUND(Samples!$A6369, 0), ROUND(Samples!$B6369, 0))</f>
        <v>-9316</v>
      </c>
    </row>
    <row r="6370" spans="19:21" x14ac:dyDescent="0.25">
      <c r="S6370" t="str">
        <f>_xlfn.CONCAT(ROUND(Samples!$A6370, 0), ", ", ROUND(Samples!$B6370, 0))</f>
        <v>-93, 16</v>
      </c>
      <c r="U6370" t="str">
        <f>_xlfn.CONCAT(ROUND(Samples!$A6370, 0), ROUND(Samples!$B6370, 0))</f>
        <v>-9316</v>
      </c>
    </row>
    <row r="6371" spans="19:21" x14ac:dyDescent="0.25">
      <c r="S6371" t="str">
        <f>_xlfn.CONCAT(ROUND(Samples!$A6371, 0), ", ", ROUND(Samples!$B6371, 0))</f>
        <v>-93, 16</v>
      </c>
      <c r="U6371" t="str">
        <f>_xlfn.CONCAT(ROUND(Samples!$A6371, 0), ROUND(Samples!$B6371, 0))</f>
        <v>-9316</v>
      </c>
    </row>
    <row r="6372" spans="19:21" x14ac:dyDescent="0.25">
      <c r="S6372" t="str">
        <f>_xlfn.CONCAT(ROUND(Samples!$A6372, 0), ", ", ROUND(Samples!$B6372, 0))</f>
        <v>-93, 16</v>
      </c>
      <c r="U6372" t="str">
        <f>_xlfn.CONCAT(ROUND(Samples!$A6372, 0), ROUND(Samples!$B6372, 0))</f>
        <v>-9316</v>
      </c>
    </row>
    <row r="6373" spans="19:21" x14ac:dyDescent="0.25">
      <c r="S6373" t="str">
        <f>_xlfn.CONCAT(ROUND(Samples!$A6373, 0), ", ", ROUND(Samples!$B6373, 0))</f>
        <v>-93, 16</v>
      </c>
      <c r="U6373" t="str">
        <f>_xlfn.CONCAT(ROUND(Samples!$A6373, 0), ROUND(Samples!$B6373, 0))</f>
        <v>-9316</v>
      </c>
    </row>
    <row r="6374" spans="19:21" x14ac:dyDescent="0.25">
      <c r="S6374" t="str">
        <f>_xlfn.CONCAT(ROUND(Samples!$A6374, 0), ", ", ROUND(Samples!$B6374, 0))</f>
        <v>-93, 16</v>
      </c>
      <c r="U6374" t="str">
        <f>_xlfn.CONCAT(ROUND(Samples!$A6374, 0), ROUND(Samples!$B6374, 0))</f>
        <v>-9316</v>
      </c>
    </row>
    <row r="6375" spans="19:21" x14ac:dyDescent="0.25">
      <c r="S6375" t="str">
        <f>_xlfn.CONCAT(ROUND(Samples!$A6375, 0), ", ", ROUND(Samples!$B6375, 0))</f>
        <v>-93, 16</v>
      </c>
      <c r="U6375" t="str">
        <f>_xlfn.CONCAT(ROUND(Samples!$A6375, 0), ROUND(Samples!$B6375, 0))</f>
        <v>-9316</v>
      </c>
    </row>
    <row r="6376" spans="19:21" x14ac:dyDescent="0.25">
      <c r="S6376" t="str">
        <f>_xlfn.CONCAT(ROUND(Samples!$A6376, 0), ", ", ROUND(Samples!$B6376, 0))</f>
        <v>-93, 16</v>
      </c>
      <c r="U6376" t="str">
        <f>_xlfn.CONCAT(ROUND(Samples!$A6376, 0), ROUND(Samples!$B6376, 0))</f>
        <v>-9316</v>
      </c>
    </row>
    <row r="6377" spans="19:21" x14ac:dyDescent="0.25">
      <c r="S6377" t="str">
        <f>_xlfn.CONCAT(ROUND(Samples!$A6377, 0), ", ", ROUND(Samples!$B6377, 0))</f>
        <v>-93, 16</v>
      </c>
      <c r="U6377" t="str">
        <f>_xlfn.CONCAT(ROUND(Samples!$A6377, 0), ROUND(Samples!$B6377, 0))</f>
        <v>-9316</v>
      </c>
    </row>
    <row r="6378" spans="19:21" x14ac:dyDescent="0.25">
      <c r="S6378" t="str">
        <f>_xlfn.CONCAT(ROUND(Samples!$A6378, 0), ", ", ROUND(Samples!$B6378, 0))</f>
        <v>-93, 16</v>
      </c>
      <c r="U6378" t="str">
        <f>_xlfn.CONCAT(ROUND(Samples!$A6378, 0), ROUND(Samples!$B6378, 0))</f>
        <v>-9316</v>
      </c>
    </row>
    <row r="6379" spans="19:21" x14ac:dyDescent="0.25">
      <c r="S6379" t="str">
        <f>_xlfn.CONCAT(ROUND(Samples!$A6379, 0), ", ", ROUND(Samples!$B6379, 0))</f>
        <v>-93, 16</v>
      </c>
      <c r="U6379" t="str">
        <f>_xlfn.CONCAT(ROUND(Samples!$A6379, 0), ROUND(Samples!$B6379, 0))</f>
        <v>-9316</v>
      </c>
    </row>
    <row r="6380" spans="19:21" x14ac:dyDescent="0.25">
      <c r="S6380" t="str">
        <f>_xlfn.CONCAT(ROUND(Samples!$A6380, 0), ", ", ROUND(Samples!$B6380, 0))</f>
        <v>-93, 16</v>
      </c>
      <c r="U6380" t="str">
        <f>_xlfn.CONCAT(ROUND(Samples!$A6380, 0), ROUND(Samples!$B6380, 0))</f>
        <v>-9316</v>
      </c>
    </row>
    <row r="6381" spans="19:21" x14ac:dyDescent="0.25">
      <c r="S6381" t="str">
        <f>_xlfn.CONCAT(ROUND(Samples!$A6381, 0), ", ", ROUND(Samples!$B6381, 0))</f>
        <v>-94, 17</v>
      </c>
      <c r="U6381" t="str">
        <f>_xlfn.CONCAT(ROUND(Samples!$A6381, 0), ROUND(Samples!$B6381, 0))</f>
        <v>-9417</v>
      </c>
    </row>
    <row r="6382" spans="19:21" x14ac:dyDescent="0.25">
      <c r="S6382" t="str">
        <f>_xlfn.CONCAT(ROUND(Samples!$A6382, 0), ", ", ROUND(Samples!$B6382, 0))</f>
        <v>-94, 17</v>
      </c>
      <c r="U6382" t="str">
        <f>_xlfn.CONCAT(ROUND(Samples!$A6382, 0), ROUND(Samples!$B6382, 0))</f>
        <v>-9417</v>
      </c>
    </row>
    <row r="6383" spans="19:21" x14ac:dyDescent="0.25">
      <c r="S6383" t="str">
        <f>_xlfn.CONCAT(ROUND(Samples!$A6383, 0), ", ", ROUND(Samples!$B6383, 0))</f>
        <v>-94, 17</v>
      </c>
      <c r="U6383" t="str">
        <f>_xlfn.CONCAT(ROUND(Samples!$A6383, 0), ROUND(Samples!$B6383, 0))</f>
        <v>-9417</v>
      </c>
    </row>
    <row r="6384" spans="19:21" x14ac:dyDescent="0.25">
      <c r="S6384" t="str">
        <f>_xlfn.CONCAT(ROUND(Samples!$A6384, 0), ", ", ROUND(Samples!$B6384, 0))</f>
        <v>-94, 17</v>
      </c>
      <c r="U6384" t="str">
        <f>_xlfn.CONCAT(ROUND(Samples!$A6384, 0), ROUND(Samples!$B6384, 0))</f>
        <v>-9417</v>
      </c>
    </row>
    <row r="6385" spans="19:21" x14ac:dyDescent="0.25">
      <c r="S6385" t="str">
        <f>_xlfn.CONCAT(ROUND(Samples!$A6385, 0), ", ", ROUND(Samples!$B6385, 0))</f>
        <v>-94, 17</v>
      </c>
      <c r="U6385" t="str">
        <f>_xlfn.CONCAT(ROUND(Samples!$A6385, 0), ROUND(Samples!$B6385, 0))</f>
        <v>-9417</v>
      </c>
    </row>
    <row r="6386" spans="19:21" x14ac:dyDescent="0.25">
      <c r="S6386" t="str">
        <f>_xlfn.CONCAT(ROUND(Samples!$A6386, 0), ", ", ROUND(Samples!$B6386, 0))</f>
        <v>-94, 17</v>
      </c>
      <c r="U6386" t="str">
        <f>_xlfn.CONCAT(ROUND(Samples!$A6386, 0), ROUND(Samples!$B6386, 0))</f>
        <v>-9417</v>
      </c>
    </row>
    <row r="6387" spans="19:21" x14ac:dyDescent="0.25">
      <c r="S6387" t="str">
        <f>_xlfn.CONCAT(ROUND(Samples!$A6387, 0), ", ", ROUND(Samples!$B6387, 0))</f>
        <v>-94, 17</v>
      </c>
      <c r="U6387" t="str">
        <f>_xlfn.CONCAT(ROUND(Samples!$A6387, 0), ROUND(Samples!$B6387, 0))</f>
        <v>-9417</v>
      </c>
    </row>
    <row r="6388" spans="19:21" x14ac:dyDescent="0.25">
      <c r="S6388" t="str">
        <f>_xlfn.CONCAT(ROUND(Samples!$A6388, 0), ", ", ROUND(Samples!$B6388, 0))</f>
        <v>-94, 17</v>
      </c>
      <c r="U6388" t="str">
        <f>_xlfn.CONCAT(ROUND(Samples!$A6388, 0), ROUND(Samples!$B6388, 0))</f>
        <v>-9417</v>
      </c>
    </row>
    <row r="6389" spans="19:21" x14ac:dyDescent="0.25">
      <c r="S6389" t="str">
        <f>_xlfn.CONCAT(ROUND(Samples!$A6389, 0), ", ", ROUND(Samples!$B6389, 0))</f>
        <v>-94, 17</v>
      </c>
      <c r="U6389" t="str">
        <f>_xlfn.CONCAT(ROUND(Samples!$A6389, 0), ROUND(Samples!$B6389, 0))</f>
        <v>-9417</v>
      </c>
    </row>
    <row r="6390" spans="19:21" x14ac:dyDescent="0.25">
      <c r="S6390" t="str">
        <f>_xlfn.CONCAT(ROUND(Samples!$A6390, 0), ", ", ROUND(Samples!$B6390, 0))</f>
        <v>-94, 17</v>
      </c>
      <c r="U6390" t="str">
        <f>_xlfn.CONCAT(ROUND(Samples!$A6390, 0), ROUND(Samples!$B6390, 0))</f>
        <v>-9417</v>
      </c>
    </row>
    <row r="6391" spans="19:21" x14ac:dyDescent="0.25">
      <c r="S6391" t="str">
        <f>_xlfn.CONCAT(ROUND(Samples!$A6391, 0), ", ", ROUND(Samples!$B6391, 0))</f>
        <v>-94, 17</v>
      </c>
      <c r="U6391" t="str">
        <f>_xlfn.CONCAT(ROUND(Samples!$A6391, 0), ROUND(Samples!$B6391, 0))</f>
        <v>-9417</v>
      </c>
    </row>
    <row r="6392" spans="19:21" x14ac:dyDescent="0.25">
      <c r="S6392" t="str">
        <f>_xlfn.CONCAT(ROUND(Samples!$A6392, 0), ", ", ROUND(Samples!$B6392, 0))</f>
        <v>-94, 17</v>
      </c>
      <c r="U6392" t="str">
        <f>_xlfn.CONCAT(ROUND(Samples!$A6392, 0), ROUND(Samples!$B6392, 0))</f>
        <v>-9417</v>
      </c>
    </row>
    <row r="6393" spans="19:21" x14ac:dyDescent="0.25">
      <c r="S6393" t="str">
        <f>_xlfn.CONCAT(ROUND(Samples!$A6393, 0), ", ", ROUND(Samples!$B6393, 0))</f>
        <v>-93, 16</v>
      </c>
      <c r="U6393" t="str">
        <f>_xlfn.CONCAT(ROUND(Samples!$A6393, 0), ROUND(Samples!$B6393, 0))</f>
        <v>-9316</v>
      </c>
    </row>
    <row r="6394" spans="19:21" x14ac:dyDescent="0.25">
      <c r="S6394" t="str">
        <f>_xlfn.CONCAT(ROUND(Samples!$A6394, 0), ", ", ROUND(Samples!$B6394, 0))</f>
        <v>-93, 16</v>
      </c>
      <c r="U6394" t="str">
        <f>_xlfn.CONCAT(ROUND(Samples!$A6394, 0), ROUND(Samples!$B6394, 0))</f>
        <v>-9316</v>
      </c>
    </row>
    <row r="6395" spans="19:21" x14ac:dyDescent="0.25">
      <c r="S6395" t="str">
        <f>_xlfn.CONCAT(ROUND(Samples!$A6395, 0), ", ", ROUND(Samples!$B6395, 0))</f>
        <v>-93, 16</v>
      </c>
      <c r="U6395" t="str">
        <f>_xlfn.CONCAT(ROUND(Samples!$A6395, 0), ROUND(Samples!$B6395, 0))</f>
        <v>-9316</v>
      </c>
    </row>
    <row r="6396" spans="19:21" x14ac:dyDescent="0.25">
      <c r="S6396" t="str">
        <f>_xlfn.CONCAT(ROUND(Samples!$A6396, 0), ", ", ROUND(Samples!$B6396, 0))</f>
        <v>-93, 16</v>
      </c>
      <c r="U6396" t="str">
        <f>_xlfn.CONCAT(ROUND(Samples!$A6396, 0), ROUND(Samples!$B6396, 0))</f>
        <v>-9316</v>
      </c>
    </row>
    <row r="6397" spans="19:21" x14ac:dyDescent="0.25">
      <c r="S6397" t="str">
        <f>_xlfn.CONCAT(ROUND(Samples!$A6397, 0), ", ", ROUND(Samples!$B6397, 0))</f>
        <v>-93, 16</v>
      </c>
      <c r="U6397" t="str">
        <f>_xlfn.CONCAT(ROUND(Samples!$A6397, 0), ROUND(Samples!$B6397, 0))</f>
        <v>-9316</v>
      </c>
    </row>
    <row r="6398" spans="19:21" x14ac:dyDescent="0.25">
      <c r="S6398" t="str">
        <f>_xlfn.CONCAT(ROUND(Samples!$A6398, 0), ", ", ROUND(Samples!$B6398, 0))</f>
        <v>-93, 16</v>
      </c>
      <c r="U6398" t="str">
        <f>_xlfn.CONCAT(ROUND(Samples!$A6398, 0), ROUND(Samples!$B6398, 0))</f>
        <v>-9316</v>
      </c>
    </row>
    <row r="6399" spans="19:21" x14ac:dyDescent="0.25">
      <c r="S6399" t="str">
        <f>_xlfn.CONCAT(ROUND(Samples!$A6399, 0), ", ", ROUND(Samples!$B6399, 0))</f>
        <v>-93, 16</v>
      </c>
      <c r="U6399" t="str">
        <f>_xlfn.CONCAT(ROUND(Samples!$A6399, 0), ROUND(Samples!$B6399, 0))</f>
        <v>-9316</v>
      </c>
    </row>
    <row r="6400" spans="19:21" x14ac:dyDescent="0.25">
      <c r="S6400" t="str">
        <f>_xlfn.CONCAT(ROUND(Samples!$A6400, 0), ", ", ROUND(Samples!$B6400, 0))</f>
        <v>-93, 16</v>
      </c>
      <c r="U6400" t="str">
        <f>_xlfn.CONCAT(ROUND(Samples!$A6400, 0), ROUND(Samples!$B6400, 0))</f>
        <v>-9316</v>
      </c>
    </row>
    <row r="6401" spans="19:21" x14ac:dyDescent="0.25">
      <c r="S6401" t="str">
        <f>_xlfn.CONCAT(ROUND(Samples!$A6401, 0), ", ", ROUND(Samples!$B6401, 0))</f>
        <v>-93, 16</v>
      </c>
      <c r="U6401" t="str">
        <f>_xlfn.CONCAT(ROUND(Samples!$A6401, 0), ROUND(Samples!$B6401, 0))</f>
        <v>-9316</v>
      </c>
    </row>
    <row r="6402" spans="19:21" x14ac:dyDescent="0.25">
      <c r="S6402" t="str">
        <f>_xlfn.CONCAT(ROUND(Samples!$A6402, 0), ", ", ROUND(Samples!$B6402, 0))</f>
        <v>-93, 16</v>
      </c>
      <c r="U6402" t="str">
        <f>_xlfn.CONCAT(ROUND(Samples!$A6402, 0), ROUND(Samples!$B6402, 0))</f>
        <v>-9316</v>
      </c>
    </row>
    <row r="6403" spans="19:21" x14ac:dyDescent="0.25">
      <c r="S6403" t="str">
        <f>_xlfn.CONCAT(ROUND(Samples!$A6403, 0), ", ", ROUND(Samples!$B6403, 0))</f>
        <v>-94, 17</v>
      </c>
      <c r="U6403" t="str">
        <f>_xlfn.CONCAT(ROUND(Samples!$A6403, 0), ROUND(Samples!$B6403, 0))</f>
        <v>-9417</v>
      </c>
    </row>
    <row r="6404" spans="19:21" x14ac:dyDescent="0.25">
      <c r="S6404" t="str">
        <f>_xlfn.CONCAT(ROUND(Samples!$A6404, 0), ", ", ROUND(Samples!$B6404, 0))</f>
        <v>-94, 17</v>
      </c>
      <c r="U6404" t="str">
        <f>_xlfn.CONCAT(ROUND(Samples!$A6404, 0), ROUND(Samples!$B6404, 0))</f>
        <v>-9417</v>
      </c>
    </row>
    <row r="6405" spans="19:21" x14ac:dyDescent="0.25">
      <c r="S6405" t="str">
        <f>_xlfn.CONCAT(ROUND(Samples!$A6405, 0), ", ", ROUND(Samples!$B6405, 0))</f>
        <v>-94, 17</v>
      </c>
      <c r="U6405" t="str">
        <f>_xlfn.CONCAT(ROUND(Samples!$A6405, 0), ROUND(Samples!$B6405, 0))</f>
        <v>-9417</v>
      </c>
    </row>
    <row r="6406" spans="19:21" x14ac:dyDescent="0.25">
      <c r="S6406" t="str">
        <f>_xlfn.CONCAT(ROUND(Samples!$A6406, 0), ", ", ROUND(Samples!$B6406, 0))</f>
        <v>-94, 17</v>
      </c>
      <c r="U6406" t="str">
        <f>_xlfn.CONCAT(ROUND(Samples!$A6406, 0), ROUND(Samples!$B6406, 0))</f>
        <v>-9417</v>
      </c>
    </row>
    <row r="6407" spans="19:21" x14ac:dyDescent="0.25">
      <c r="S6407" t="str">
        <f>_xlfn.CONCAT(ROUND(Samples!$A6407, 0), ", ", ROUND(Samples!$B6407, 0))</f>
        <v>-94, 17</v>
      </c>
      <c r="U6407" t="str">
        <f>_xlfn.CONCAT(ROUND(Samples!$A6407, 0), ROUND(Samples!$B6407, 0))</f>
        <v>-9417</v>
      </c>
    </row>
    <row r="6408" spans="19:21" x14ac:dyDescent="0.25">
      <c r="S6408" t="str">
        <f>_xlfn.CONCAT(ROUND(Samples!$A6408, 0), ", ", ROUND(Samples!$B6408, 0))</f>
        <v>-93, 16</v>
      </c>
      <c r="U6408" t="str">
        <f>_xlfn.CONCAT(ROUND(Samples!$A6408, 0), ROUND(Samples!$B6408, 0))</f>
        <v>-9316</v>
      </c>
    </row>
    <row r="6409" spans="19:21" x14ac:dyDescent="0.25">
      <c r="S6409" t="str">
        <f>_xlfn.CONCAT(ROUND(Samples!$A6409, 0), ", ", ROUND(Samples!$B6409, 0))</f>
        <v>-93, 16</v>
      </c>
      <c r="U6409" t="str">
        <f>_xlfn.CONCAT(ROUND(Samples!$A6409, 0), ROUND(Samples!$B6409, 0))</f>
        <v>-9316</v>
      </c>
    </row>
    <row r="6410" spans="19:21" x14ac:dyDescent="0.25">
      <c r="S6410" t="str">
        <f>_xlfn.CONCAT(ROUND(Samples!$A6410, 0), ", ", ROUND(Samples!$B6410, 0))</f>
        <v>-93, 16</v>
      </c>
      <c r="U6410" t="str">
        <f>_xlfn.CONCAT(ROUND(Samples!$A6410, 0), ROUND(Samples!$B6410, 0))</f>
        <v>-9316</v>
      </c>
    </row>
    <row r="6411" spans="19:21" x14ac:dyDescent="0.25">
      <c r="S6411" t="str">
        <f>_xlfn.CONCAT(ROUND(Samples!$A6411, 0), ", ", ROUND(Samples!$B6411, 0))</f>
        <v>-94, 16</v>
      </c>
      <c r="U6411" t="str">
        <f>_xlfn.CONCAT(ROUND(Samples!$A6411, 0), ROUND(Samples!$B6411, 0))</f>
        <v>-9416</v>
      </c>
    </row>
    <row r="6412" spans="19:21" x14ac:dyDescent="0.25">
      <c r="S6412" t="str">
        <f>_xlfn.CONCAT(ROUND(Samples!$A6412, 0), ", ", ROUND(Samples!$B6412, 0))</f>
        <v>-94, 16</v>
      </c>
      <c r="U6412" t="str">
        <f>_xlfn.CONCAT(ROUND(Samples!$A6412, 0), ROUND(Samples!$B6412, 0))</f>
        <v>-9416</v>
      </c>
    </row>
    <row r="6413" spans="19:21" x14ac:dyDescent="0.25">
      <c r="S6413" t="str">
        <f>_xlfn.CONCAT(ROUND(Samples!$A6413, 0), ", ", ROUND(Samples!$B6413, 0))</f>
        <v>-94, 16</v>
      </c>
      <c r="U6413" t="str">
        <f>_xlfn.CONCAT(ROUND(Samples!$A6413, 0), ROUND(Samples!$B6413, 0))</f>
        <v>-9416</v>
      </c>
    </row>
    <row r="6414" spans="19:21" x14ac:dyDescent="0.25">
      <c r="S6414" t="str">
        <f>_xlfn.CONCAT(ROUND(Samples!$A6414, 0), ", ", ROUND(Samples!$B6414, 0))</f>
        <v>-93, 16</v>
      </c>
      <c r="U6414" t="str">
        <f>_xlfn.CONCAT(ROUND(Samples!$A6414, 0), ROUND(Samples!$B6414, 0))</f>
        <v>-9316</v>
      </c>
    </row>
    <row r="6415" spans="19:21" x14ac:dyDescent="0.25">
      <c r="S6415" t="str">
        <f>_xlfn.CONCAT(ROUND(Samples!$A6415, 0), ", ", ROUND(Samples!$B6415, 0))</f>
        <v>-94, 17</v>
      </c>
      <c r="U6415" t="str">
        <f>_xlfn.CONCAT(ROUND(Samples!$A6415, 0), ROUND(Samples!$B6415, 0))</f>
        <v>-9417</v>
      </c>
    </row>
    <row r="6416" spans="19:21" x14ac:dyDescent="0.25">
      <c r="S6416" t="str">
        <f>_xlfn.CONCAT(ROUND(Samples!$A6416, 0), ", ", ROUND(Samples!$B6416, 0))</f>
        <v>-94, 17</v>
      </c>
      <c r="U6416" t="str">
        <f>_xlfn.CONCAT(ROUND(Samples!$A6416, 0), ROUND(Samples!$B6416, 0))</f>
        <v>-9417</v>
      </c>
    </row>
    <row r="6417" spans="19:21" x14ac:dyDescent="0.25">
      <c r="S6417" t="str">
        <f>_xlfn.CONCAT(ROUND(Samples!$A6417, 0), ", ", ROUND(Samples!$B6417, 0))</f>
        <v>-94, 17</v>
      </c>
      <c r="U6417" t="str">
        <f>_xlfn.CONCAT(ROUND(Samples!$A6417, 0), ROUND(Samples!$B6417, 0))</f>
        <v>-9417</v>
      </c>
    </row>
    <row r="6418" spans="19:21" x14ac:dyDescent="0.25">
      <c r="S6418" t="str">
        <f>_xlfn.CONCAT(ROUND(Samples!$A6418, 0), ", ", ROUND(Samples!$B6418, 0))</f>
        <v>-94, 17</v>
      </c>
      <c r="U6418" t="str">
        <f>_xlfn.CONCAT(ROUND(Samples!$A6418, 0), ROUND(Samples!$B6418, 0))</f>
        <v>-9417</v>
      </c>
    </row>
    <row r="6419" spans="19:21" x14ac:dyDescent="0.25">
      <c r="S6419" t="str">
        <f>_xlfn.CONCAT(ROUND(Samples!$A6419, 0), ", ", ROUND(Samples!$B6419, 0))</f>
        <v>-94, 17</v>
      </c>
      <c r="U6419" t="str">
        <f>_xlfn.CONCAT(ROUND(Samples!$A6419, 0), ROUND(Samples!$B6419, 0))</f>
        <v>-9417</v>
      </c>
    </row>
    <row r="6420" spans="19:21" x14ac:dyDescent="0.25">
      <c r="S6420" t="str">
        <f>_xlfn.CONCAT(ROUND(Samples!$A6420, 0), ", ", ROUND(Samples!$B6420, 0))</f>
        <v>-94, 17</v>
      </c>
      <c r="U6420" t="str">
        <f>_xlfn.CONCAT(ROUND(Samples!$A6420, 0), ROUND(Samples!$B6420, 0))</f>
        <v>-9417</v>
      </c>
    </row>
    <row r="6421" spans="19:21" x14ac:dyDescent="0.25">
      <c r="S6421" t="str">
        <f>_xlfn.CONCAT(ROUND(Samples!$A6421, 0), ", ", ROUND(Samples!$B6421, 0))</f>
        <v>-94, 17</v>
      </c>
      <c r="U6421" t="str">
        <f>_xlfn.CONCAT(ROUND(Samples!$A6421, 0), ROUND(Samples!$B6421, 0))</f>
        <v>-9417</v>
      </c>
    </row>
    <row r="6422" spans="19:21" x14ac:dyDescent="0.25">
      <c r="S6422" t="str">
        <f>_xlfn.CONCAT(ROUND(Samples!$A6422, 0), ", ", ROUND(Samples!$B6422, 0))</f>
        <v>-94, 16</v>
      </c>
      <c r="U6422" t="str">
        <f>_xlfn.CONCAT(ROUND(Samples!$A6422, 0), ROUND(Samples!$B6422, 0))</f>
        <v>-9416</v>
      </c>
    </row>
    <row r="6423" spans="19:21" x14ac:dyDescent="0.25">
      <c r="S6423" t="str">
        <f>_xlfn.CONCAT(ROUND(Samples!$A6423, 0), ", ", ROUND(Samples!$B6423, 0))</f>
        <v>-94, 17</v>
      </c>
      <c r="U6423" t="str">
        <f>_xlfn.CONCAT(ROUND(Samples!$A6423, 0), ROUND(Samples!$B6423, 0))</f>
        <v>-9417</v>
      </c>
    </row>
    <row r="6424" spans="19:21" x14ac:dyDescent="0.25">
      <c r="S6424" t="str">
        <f>_xlfn.CONCAT(ROUND(Samples!$A6424, 0), ", ", ROUND(Samples!$B6424, 0))</f>
        <v>-93, 16</v>
      </c>
      <c r="U6424" t="str">
        <f>_xlfn.CONCAT(ROUND(Samples!$A6424, 0), ROUND(Samples!$B6424, 0))</f>
        <v>-9316</v>
      </c>
    </row>
    <row r="6425" spans="19:21" x14ac:dyDescent="0.25">
      <c r="S6425" t="str">
        <f>_xlfn.CONCAT(ROUND(Samples!$A6425, 0), ", ", ROUND(Samples!$B6425, 0))</f>
        <v>-94, 17</v>
      </c>
      <c r="U6425" t="str">
        <f>_xlfn.CONCAT(ROUND(Samples!$A6425, 0), ROUND(Samples!$B6425, 0))</f>
        <v>-9417</v>
      </c>
    </row>
    <row r="6426" spans="19:21" x14ac:dyDescent="0.25">
      <c r="S6426" t="str">
        <f>_xlfn.CONCAT(ROUND(Samples!$A6426, 0), ", ", ROUND(Samples!$B6426, 0))</f>
        <v>-94, 17</v>
      </c>
      <c r="U6426" t="str">
        <f>_xlfn.CONCAT(ROUND(Samples!$A6426, 0), ROUND(Samples!$B6426, 0))</f>
        <v>-9417</v>
      </c>
    </row>
    <row r="6427" spans="19:21" x14ac:dyDescent="0.25">
      <c r="S6427" t="str">
        <f>_xlfn.CONCAT(ROUND(Samples!$A6427, 0), ", ", ROUND(Samples!$B6427, 0))</f>
        <v>-94, 17</v>
      </c>
      <c r="U6427" t="str">
        <f>_xlfn.CONCAT(ROUND(Samples!$A6427, 0), ROUND(Samples!$B6427, 0))</f>
        <v>-9417</v>
      </c>
    </row>
    <row r="6428" spans="19:21" x14ac:dyDescent="0.25">
      <c r="S6428" t="str">
        <f>_xlfn.CONCAT(ROUND(Samples!$A6428, 0), ", ", ROUND(Samples!$B6428, 0))</f>
        <v>-94, 17</v>
      </c>
      <c r="U6428" t="str">
        <f>_xlfn.CONCAT(ROUND(Samples!$A6428, 0), ROUND(Samples!$B6428, 0))</f>
        <v>-9417</v>
      </c>
    </row>
    <row r="6429" spans="19:21" x14ac:dyDescent="0.25">
      <c r="S6429" t="str">
        <f>_xlfn.CONCAT(ROUND(Samples!$A6429, 0), ", ", ROUND(Samples!$B6429, 0))</f>
        <v>-94, 17</v>
      </c>
      <c r="U6429" t="str">
        <f>_xlfn.CONCAT(ROUND(Samples!$A6429, 0), ROUND(Samples!$B6429, 0))</f>
        <v>-9417</v>
      </c>
    </row>
    <row r="6430" spans="19:21" x14ac:dyDescent="0.25">
      <c r="S6430" t="str">
        <f>_xlfn.CONCAT(ROUND(Samples!$A6430, 0), ", ", ROUND(Samples!$B6430, 0))</f>
        <v>-94, 17</v>
      </c>
      <c r="U6430" t="str">
        <f>_xlfn.CONCAT(ROUND(Samples!$A6430, 0), ROUND(Samples!$B6430, 0))</f>
        <v>-9417</v>
      </c>
    </row>
    <row r="6431" spans="19:21" x14ac:dyDescent="0.25">
      <c r="S6431" t="str">
        <f>_xlfn.CONCAT(ROUND(Samples!$A6431, 0), ", ", ROUND(Samples!$B6431, 0))</f>
        <v>-94, 17</v>
      </c>
      <c r="U6431" t="str">
        <f>_xlfn.CONCAT(ROUND(Samples!$A6431, 0), ROUND(Samples!$B6431, 0))</f>
        <v>-9417</v>
      </c>
    </row>
    <row r="6432" spans="19:21" x14ac:dyDescent="0.25">
      <c r="S6432" t="str">
        <f>_xlfn.CONCAT(ROUND(Samples!$A6432, 0), ", ", ROUND(Samples!$B6432, 0))</f>
        <v>-94, 17</v>
      </c>
      <c r="U6432" t="str">
        <f>_xlfn.CONCAT(ROUND(Samples!$A6432, 0), ROUND(Samples!$B6432, 0))</f>
        <v>-9417</v>
      </c>
    </row>
    <row r="6433" spans="19:21" x14ac:dyDescent="0.25">
      <c r="S6433" t="str">
        <f>_xlfn.CONCAT(ROUND(Samples!$A6433, 0), ", ", ROUND(Samples!$B6433, 0))</f>
        <v>-94, 17</v>
      </c>
      <c r="U6433" t="str">
        <f>_xlfn.CONCAT(ROUND(Samples!$A6433, 0), ROUND(Samples!$B6433, 0))</f>
        <v>-9417</v>
      </c>
    </row>
    <row r="6434" spans="19:21" x14ac:dyDescent="0.25">
      <c r="S6434" t="str">
        <f>_xlfn.CONCAT(ROUND(Samples!$A6434, 0), ", ", ROUND(Samples!$B6434, 0))</f>
        <v>-94, 17</v>
      </c>
      <c r="U6434" t="str">
        <f>_xlfn.CONCAT(ROUND(Samples!$A6434, 0), ROUND(Samples!$B6434, 0))</f>
        <v>-9417</v>
      </c>
    </row>
    <row r="6435" spans="19:21" x14ac:dyDescent="0.25">
      <c r="S6435" t="str">
        <f>_xlfn.CONCAT(ROUND(Samples!$A6435, 0), ", ", ROUND(Samples!$B6435, 0))</f>
        <v>-94, 17</v>
      </c>
      <c r="U6435" t="str">
        <f>_xlfn.CONCAT(ROUND(Samples!$A6435, 0), ROUND(Samples!$B6435, 0))</f>
        <v>-9417</v>
      </c>
    </row>
    <row r="6436" spans="19:21" x14ac:dyDescent="0.25">
      <c r="S6436" t="str">
        <f>_xlfn.CONCAT(ROUND(Samples!$A6436, 0), ", ", ROUND(Samples!$B6436, 0))</f>
        <v>-94, 17</v>
      </c>
      <c r="U6436" t="str">
        <f>_xlfn.CONCAT(ROUND(Samples!$A6436, 0), ROUND(Samples!$B6436, 0))</f>
        <v>-9417</v>
      </c>
    </row>
    <row r="6437" spans="19:21" x14ac:dyDescent="0.25">
      <c r="S6437" t="str">
        <f>_xlfn.CONCAT(ROUND(Samples!$A6437, 0), ", ", ROUND(Samples!$B6437, 0))</f>
        <v>-93, 17</v>
      </c>
      <c r="U6437" t="str">
        <f>_xlfn.CONCAT(ROUND(Samples!$A6437, 0), ROUND(Samples!$B6437, 0))</f>
        <v>-9317</v>
      </c>
    </row>
    <row r="6438" spans="19:21" x14ac:dyDescent="0.25">
      <c r="S6438" t="str">
        <f>_xlfn.CONCAT(ROUND(Samples!$A6438, 0), ", ", ROUND(Samples!$B6438, 0))</f>
        <v>-93, 17</v>
      </c>
      <c r="U6438" t="str">
        <f>_xlfn.CONCAT(ROUND(Samples!$A6438, 0), ROUND(Samples!$B6438, 0))</f>
        <v>-9317</v>
      </c>
    </row>
    <row r="6439" spans="19:21" x14ac:dyDescent="0.25">
      <c r="S6439" t="str">
        <f>_xlfn.CONCAT(ROUND(Samples!$A6439, 0), ", ", ROUND(Samples!$B6439, 0))</f>
        <v>-94, 16</v>
      </c>
      <c r="U6439" t="str">
        <f>_xlfn.CONCAT(ROUND(Samples!$A6439, 0), ROUND(Samples!$B6439, 0))</f>
        <v>-9416</v>
      </c>
    </row>
    <row r="6440" spans="19:21" x14ac:dyDescent="0.25">
      <c r="S6440" t="str">
        <f>_xlfn.CONCAT(ROUND(Samples!$A6440, 0), ", ", ROUND(Samples!$B6440, 0))</f>
        <v>-94, 16</v>
      </c>
      <c r="U6440" t="str">
        <f>_xlfn.CONCAT(ROUND(Samples!$A6440, 0), ROUND(Samples!$B6440, 0))</f>
        <v>-9416</v>
      </c>
    </row>
    <row r="6441" spans="19:21" x14ac:dyDescent="0.25">
      <c r="S6441" t="str">
        <f>_xlfn.CONCAT(ROUND(Samples!$A6441, 0), ", ", ROUND(Samples!$B6441, 0))</f>
        <v>-94, 16</v>
      </c>
      <c r="U6441" t="str">
        <f>_xlfn.CONCAT(ROUND(Samples!$A6441, 0), ROUND(Samples!$B6441, 0))</f>
        <v>-9416</v>
      </c>
    </row>
    <row r="6442" spans="19:21" x14ac:dyDescent="0.25">
      <c r="S6442" t="str">
        <f>_xlfn.CONCAT(ROUND(Samples!$A6442, 0), ", ", ROUND(Samples!$B6442, 0))</f>
        <v>-94, 16</v>
      </c>
      <c r="U6442" t="str">
        <f>_xlfn.CONCAT(ROUND(Samples!$A6442, 0), ROUND(Samples!$B6442, 0))</f>
        <v>-9416</v>
      </c>
    </row>
    <row r="6443" spans="19:21" x14ac:dyDescent="0.25">
      <c r="S6443" t="str">
        <f>_xlfn.CONCAT(ROUND(Samples!$A6443, 0), ", ", ROUND(Samples!$B6443, 0))</f>
        <v>-94, 16</v>
      </c>
      <c r="U6443" t="str">
        <f>_xlfn.CONCAT(ROUND(Samples!$A6443, 0), ROUND(Samples!$B6443, 0))</f>
        <v>-9416</v>
      </c>
    </row>
    <row r="6444" spans="19:21" x14ac:dyDescent="0.25">
      <c r="S6444" t="str">
        <f>_xlfn.CONCAT(ROUND(Samples!$A6444, 0), ", ", ROUND(Samples!$B6444, 0))</f>
        <v>-94, 16</v>
      </c>
      <c r="U6444" t="str">
        <f>_xlfn.CONCAT(ROUND(Samples!$A6444, 0), ROUND(Samples!$B6444, 0))</f>
        <v>-9416</v>
      </c>
    </row>
    <row r="6445" spans="19:21" x14ac:dyDescent="0.25">
      <c r="S6445" t="str">
        <f>_xlfn.CONCAT(ROUND(Samples!$A6445, 0), ", ", ROUND(Samples!$B6445, 0))</f>
        <v>-94, 16</v>
      </c>
      <c r="U6445" t="str">
        <f>_xlfn.CONCAT(ROUND(Samples!$A6445, 0), ROUND(Samples!$B6445, 0))</f>
        <v>-9416</v>
      </c>
    </row>
    <row r="6446" spans="19:21" x14ac:dyDescent="0.25">
      <c r="S6446" t="str">
        <f>_xlfn.CONCAT(ROUND(Samples!$A6446, 0), ", ", ROUND(Samples!$B6446, 0))</f>
        <v>-94, 16</v>
      </c>
      <c r="U6446" t="str">
        <f>_xlfn.CONCAT(ROUND(Samples!$A6446, 0), ROUND(Samples!$B6446, 0))</f>
        <v>-9416</v>
      </c>
    </row>
    <row r="6447" spans="19:21" x14ac:dyDescent="0.25">
      <c r="S6447" t="str">
        <f>_xlfn.CONCAT(ROUND(Samples!$A6447, 0), ", ", ROUND(Samples!$B6447, 0))</f>
        <v>-94, 16</v>
      </c>
      <c r="U6447" t="str">
        <f>_xlfn.CONCAT(ROUND(Samples!$A6447, 0), ROUND(Samples!$B6447, 0))</f>
        <v>-9416</v>
      </c>
    </row>
    <row r="6448" spans="19:21" x14ac:dyDescent="0.25">
      <c r="S6448" t="str">
        <f>_xlfn.CONCAT(ROUND(Samples!$A6448, 0), ", ", ROUND(Samples!$B6448, 0))</f>
        <v>-93, 16</v>
      </c>
      <c r="U6448" t="str">
        <f>_xlfn.CONCAT(ROUND(Samples!$A6448, 0), ROUND(Samples!$B6448, 0))</f>
        <v>-9316</v>
      </c>
    </row>
    <row r="6449" spans="19:21" x14ac:dyDescent="0.25">
      <c r="S6449" t="str">
        <f>_xlfn.CONCAT(ROUND(Samples!$A6449, 0), ", ", ROUND(Samples!$B6449, 0))</f>
        <v>-93, 16</v>
      </c>
      <c r="U6449" t="str">
        <f>_xlfn.CONCAT(ROUND(Samples!$A6449, 0), ROUND(Samples!$B6449, 0))</f>
        <v>-9316</v>
      </c>
    </row>
    <row r="6450" spans="19:21" x14ac:dyDescent="0.25">
      <c r="S6450" t="str">
        <f>_xlfn.CONCAT(ROUND(Samples!$A6450, 0), ", ", ROUND(Samples!$B6450, 0))</f>
        <v>-94, 16</v>
      </c>
      <c r="U6450" t="str">
        <f>_xlfn.CONCAT(ROUND(Samples!$A6450, 0), ROUND(Samples!$B6450, 0))</f>
        <v>-9416</v>
      </c>
    </row>
    <row r="6451" spans="19:21" x14ac:dyDescent="0.25">
      <c r="S6451" t="str">
        <f>_xlfn.CONCAT(ROUND(Samples!$A6451, 0), ", ", ROUND(Samples!$B6451, 0))</f>
        <v>-94, 16</v>
      </c>
      <c r="U6451" t="str">
        <f>_xlfn.CONCAT(ROUND(Samples!$A6451, 0), ROUND(Samples!$B6451, 0))</f>
        <v>-9416</v>
      </c>
    </row>
    <row r="6452" spans="19:21" x14ac:dyDescent="0.25">
      <c r="S6452" t="str">
        <f>_xlfn.CONCAT(ROUND(Samples!$A6452, 0), ", ", ROUND(Samples!$B6452, 0))</f>
        <v>-93, 16</v>
      </c>
      <c r="U6452" t="str">
        <f>_xlfn.CONCAT(ROUND(Samples!$A6452, 0), ROUND(Samples!$B6452, 0))</f>
        <v>-9316</v>
      </c>
    </row>
    <row r="6453" spans="19:21" x14ac:dyDescent="0.25">
      <c r="S6453" t="str">
        <f>_xlfn.CONCAT(ROUND(Samples!$A6453, 0), ", ", ROUND(Samples!$B6453, 0))</f>
        <v>-93, 17</v>
      </c>
      <c r="U6453" t="str">
        <f>_xlfn.CONCAT(ROUND(Samples!$A6453, 0), ROUND(Samples!$B6453, 0))</f>
        <v>-9317</v>
      </c>
    </row>
    <row r="6454" spans="19:21" x14ac:dyDescent="0.25">
      <c r="S6454" t="str">
        <f>_xlfn.CONCAT(ROUND(Samples!$A6454, 0), ", ", ROUND(Samples!$B6454, 0))</f>
        <v>-93, 16</v>
      </c>
      <c r="U6454" t="str">
        <f>_xlfn.CONCAT(ROUND(Samples!$A6454, 0), ROUND(Samples!$B6454, 0))</f>
        <v>-9316</v>
      </c>
    </row>
    <row r="6455" spans="19:21" x14ac:dyDescent="0.25">
      <c r="S6455" t="str">
        <f>_xlfn.CONCAT(ROUND(Samples!$A6455, 0), ", ", ROUND(Samples!$B6455, 0))</f>
        <v>-93, 16</v>
      </c>
      <c r="U6455" t="str">
        <f>_xlfn.CONCAT(ROUND(Samples!$A6455, 0), ROUND(Samples!$B6455, 0))</f>
        <v>-9316</v>
      </c>
    </row>
    <row r="6456" spans="19:21" x14ac:dyDescent="0.25">
      <c r="S6456" t="str">
        <f>_xlfn.CONCAT(ROUND(Samples!$A6456, 0), ", ", ROUND(Samples!$B6456, 0))</f>
        <v>-94, 16</v>
      </c>
      <c r="U6456" t="str">
        <f>_xlfn.CONCAT(ROUND(Samples!$A6456, 0), ROUND(Samples!$B6456, 0))</f>
        <v>-9416</v>
      </c>
    </row>
    <row r="6457" spans="19:21" x14ac:dyDescent="0.25">
      <c r="S6457" t="str">
        <f>_xlfn.CONCAT(ROUND(Samples!$A6457, 0), ", ", ROUND(Samples!$B6457, 0))</f>
        <v>-94, 16</v>
      </c>
      <c r="U6457" t="str">
        <f>_xlfn.CONCAT(ROUND(Samples!$A6457, 0), ROUND(Samples!$B6457, 0))</f>
        <v>-9416</v>
      </c>
    </row>
    <row r="6458" spans="19:21" x14ac:dyDescent="0.25">
      <c r="S6458" t="str">
        <f>_xlfn.CONCAT(ROUND(Samples!$A6458, 0), ", ", ROUND(Samples!$B6458, 0))</f>
        <v>-94, 16</v>
      </c>
      <c r="U6458" t="str">
        <f>_xlfn.CONCAT(ROUND(Samples!$A6458, 0), ROUND(Samples!$B6458, 0))</f>
        <v>-9416</v>
      </c>
    </row>
    <row r="6459" spans="19:21" x14ac:dyDescent="0.25">
      <c r="S6459" t="str">
        <f>_xlfn.CONCAT(ROUND(Samples!$A6459, 0), ", ", ROUND(Samples!$B6459, 0))</f>
        <v>-93, 17</v>
      </c>
      <c r="U6459" t="str">
        <f>_xlfn.CONCAT(ROUND(Samples!$A6459, 0), ROUND(Samples!$B6459, 0))</f>
        <v>-9317</v>
      </c>
    </row>
    <row r="6460" spans="19:21" x14ac:dyDescent="0.25">
      <c r="S6460" t="str">
        <f>_xlfn.CONCAT(ROUND(Samples!$A6460, 0), ", ", ROUND(Samples!$B6460, 0))</f>
        <v>-93, 17</v>
      </c>
      <c r="U6460" t="str">
        <f>_xlfn.CONCAT(ROUND(Samples!$A6460, 0), ROUND(Samples!$B6460, 0))</f>
        <v>-9317</v>
      </c>
    </row>
    <row r="6461" spans="19:21" x14ac:dyDescent="0.25">
      <c r="S6461" t="str">
        <f>_xlfn.CONCAT(ROUND(Samples!$A6461, 0), ", ", ROUND(Samples!$B6461, 0))</f>
        <v>-94, 16</v>
      </c>
      <c r="U6461" t="str">
        <f>_xlfn.CONCAT(ROUND(Samples!$A6461, 0), ROUND(Samples!$B6461, 0))</f>
        <v>-9416</v>
      </c>
    </row>
    <row r="6462" spans="19:21" x14ac:dyDescent="0.25">
      <c r="S6462" t="str">
        <f>_xlfn.CONCAT(ROUND(Samples!$A6462, 0), ", ", ROUND(Samples!$B6462, 0))</f>
        <v>-94, 17</v>
      </c>
      <c r="U6462" t="str">
        <f>_xlfn.CONCAT(ROUND(Samples!$A6462, 0), ROUND(Samples!$B6462, 0))</f>
        <v>-9417</v>
      </c>
    </row>
    <row r="6463" spans="19:21" x14ac:dyDescent="0.25">
      <c r="S6463" t="str">
        <f>_xlfn.CONCAT(ROUND(Samples!$A6463, 0), ", ", ROUND(Samples!$B6463, 0))</f>
        <v>-94, 16</v>
      </c>
      <c r="U6463" t="str">
        <f>_xlfn.CONCAT(ROUND(Samples!$A6463, 0), ROUND(Samples!$B6463, 0))</f>
        <v>-9416</v>
      </c>
    </row>
    <row r="6464" spans="19:21" x14ac:dyDescent="0.25">
      <c r="S6464" t="str">
        <f>_xlfn.CONCAT(ROUND(Samples!$A6464, 0), ", ", ROUND(Samples!$B6464, 0))</f>
        <v>-94, 16</v>
      </c>
      <c r="U6464" t="str">
        <f>_xlfn.CONCAT(ROUND(Samples!$A6464, 0), ROUND(Samples!$B6464, 0))</f>
        <v>-9416</v>
      </c>
    </row>
    <row r="6465" spans="19:21" x14ac:dyDescent="0.25">
      <c r="S6465" t="str">
        <f>_xlfn.CONCAT(ROUND(Samples!$A6465, 0), ", ", ROUND(Samples!$B6465, 0))</f>
        <v>-94, 16</v>
      </c>
      <c r="U6465" t="str">
        <f>_xlfn.CONCAT(ROUND(Samples!$A6465, 0), ROUND(Samples!$B6465, 0))</f>
        <v>-9416</v>
      </c>
    </row>
    <row r="6466" spans="19:21" x14ac:dyDescent="0.25">
      <c r="S6466" t="str">
        <f>_xlfn.CONCAT(ROUND(Samples!$A6466, 0), ", ", ROUND(Samples!$B6466, 0))</f>
        <v>-94, 16</v>
      </c>
      <c r="U6466" t="str">
        <f>_xlfn.CONCAT(ROUND(Samples!$A6466, 0), ROUND(Samples!$B6466, 0))</f>
        <v>-9416</v>
      </c>
    </row>
    <row r="6467" spans="19:21" x14ac:dyDescent="0.25">
      <c r="S6467" t="str">
        <f>_xlfn.CONCAT(ROUND(Samples!$A6467, 0), ", ", ROUND(Samples!$B6467, 0))</f>
        <v>-94, 16</v>
      </c>
      <c r="U6467" t="str">
        <f>_xlfn.CONCAT(ROUND(Samples!$A6467, 0), ROUND(Samples!$B6467, 0))</f>
        <v>-9416</v>
      </c>
    </row>
    <row r="6468" spans="19:21" x14ac:dyDescent="0.25">
      <c r="S6468" t="str">
        <f>_xlfn.CONCAT(ROUND(Samples!$A6468, 0), ", ", ROUND(Samples!$B6468, 0))</f>
        <v>-94, 16</v>
      </c>
      <c r="U6468" t="str">
        <f>_xlfn.CONCAT(ROUND(Samples!$A6468, 0), ROUND(Samples!$B6468, 0))</f>
        <v>-9416</v>
      </c>
    </row>
    <row r="6469" spans="19:21" x14ac:dyDescent="0.25">
      <c r="S6469" t="str">
        <f>_xlfn.CONCAT(ROUND(Samples!$A6469, 0), ", ", ROUND(Samples!$B6469, 0))</f>
        <v>-94, 16</v>
      </c>
      <c r="U6469" t="str">
        <f>_xlfn.CONCAT(ROUND(Samples!$A6469, 0), ROUND(Samples!$B6469, 0))</f>
        <v>-9416</v>
      </c>
    </row>
    <row r="6470" spans="19:21" x14ac:dyDescent="0.25">
      <c r="S6470" t="str">
        <f>_xlfn.CONCAT(ROUND(Samples!$A6470, 0), ", ", ROUND(Samples!$B6470, 0))</f>
        <v>-94, 16</v>
      </c>
      <c r="U6470" t="str">
        <f>_xlfn.CONCAT(ROUND(Samples!$A6470, 0), ROUND(Samples!$B6470, 0))</f>
        <v>-9416</v>
      </c>
    </row>
    <row r="6471" spans="19:21" x14ac:dyDescent="0.25">
      <c r="S6471" t="str">
        <f>_xlfn.CONCAT(ROUND(Samples!$A6471, 0), ", ", ROUND(Samples!$B6471, 0))</f>
        <v>-94, 16</v>
      </c>
      <c r="U6471" t="str">
        <f>_xlfn.CONCAT(ROUND(Samples!$A6471, 0), ROUND(Samples!$B6471, 0))</f>
        <v>-9416</v>
      </c>
    </row>
    <row r="6472" spans="19:21" x14ac:dyDescent="0.25">
      <c r="S6472" t="str">
        <f>_xlfn.CONCAT(ROUND(Samples!$A6472, 0), ", ", ROUND(Samples!$B6472, 0))</f>
        <v>-94, 16</v>
      </c>
      <c r="U6472" t="str">
        <f>_xlfn.CONCAT(ROUND(Samples!$A6472, 0), ROUND(Samples!$B6472, 0))</f>
        <v>-9416</v>
      </c>
    </row>
    <row r="6473" spans="19:21" x14ac:dyDescent="0.25">
      <c r="S6473" t="str">
        <f>_xlfn.CONCAT(ROUND(Samples!$A6473, 0), ", ", ROUND(Samples!$B6473, 0))</f>
        <v>-94, 16</v>
      </c>
      <c r="U6473" t="str">
        <f>_xlfn.CONCAT(ROUND(Samples!$A6473, 0), ROUND(Samples!$B6473, 0))</f>
        <v>-9416</v>
      </c>
    </row>
    <row r="6474" spans="19:21" x14ac:dyDescent="0.25">
      <c r="S6474" t="str">
        <f>_xlfn.CONCAT(ROUND(Samples!$A6474, 0), ", ", ROUND(Samples!$B6474, 0))</f>
        <v>-94, 16</v>
      </c>
      <c r="U6474" t="str">
        <f>_xlfn.CONCAT(ROUND(Samples!$A6474, 0), ROUND(Samples!$B6474, 0))</f>
        <v>-9416</v>
      </c>
    </row>
    <row r="6475" spans="19:21" x14ac:dyDescent="0.25">
      <c r="S6475" t="str">
        <f>_xlfn.CONCAT(ROUND(Samples!$A6475, 0), ", ", ROUND(Samples!$B6475, 0))</f>
        <v>-94, 16</v>
      </c>
      <c r="U6475" t="str">
        <f>_xlfn.CONCAT(ROUND(Samples!$A6475, 0), ROUND(Samples!$B6475, 0))</f>
        <v>-9416</v>
      </c>
    </row>
    <row r="6476" spans="19:21" x14ac:dyDescent="0.25">
      <c r="S6476" t="str">
        <f>_xlfn.CONCAT(ROUND(Samples!$A6476, 0), ", ", ROUND(Samples!$B6476, 0))</f>
        <v>-94, 16</v>
      </c>
      <c r="U6476" t="str">
        <f>_xlfn.CONCAT(ROUND(Samples!$A6476, 0), ROUND(Samples!$B6476, 0))</f>
        <v>-9416</v>
      </c>
    </row>
    <row r="6477" spans="19:21" x14ac:dyDescent="0.25">
      <c r="S6477" t="str">
        <f>_xlfn.CONCAT(ROUND(Samples!$A6477, 0), ", ", ROUND(Samples!$B6477, 0))</f>
        <v>-94, 16</v>
      </c>
      <c r="U6477" t="str">
        <f>_xlfn.CONCAT(ROUND(Samples!$A6477, 0), ROUND(Samples!$B6477, 0))</f>
        <v>-9416</v>
      </c>
    </row>
    <row r="6478" spans="19:21" x14ac:dyDescent="0.25">
      <c r="S6478" t="str">
        <f>_xlfn.CONCAT(ROUND(Samples!$A6478, 0), ", ", ROUND(Samples!$B6478, 0))</f>
        <v>-93, 16</v>
      </c>
      <c r="U6478" t="str">
        <f>_xlfn.CONCAT(ROUND(Samples!$A6478, 0), ROUND(Samples!$B6478, 0))</f>
        <v>-9316</v>
      </c>
    </row>
    <row r="6479" spans="19:21" x14ac:dyDescent="0.25">
      <c r="S6479" t="str">
        <f>_xlfn.CONCAT(ROUND(Samples!$A6479, 0), ", ", ROUND(Samples!$B6479, 0))</f>
        <v>-93, 16</v>
      </c>
      <c r="U6479" t="str">
        <f>_xlfn.CONCAT(ROUND(Samples!$A6479, 0), ROUND(Samples!$B6479, 0))</f>
        <v>-9316</v>
      </c>
    </row>
    <row r="6480" spans="19:21" x14ac:dyDescent="0.25">
      <c r="S6480" t="str">
        <f>_xlfn.CONCAT(ROUND(Samples!$A6480, 0), ", ", ROUND(Samples!$B6480, 0))</f>
        <v>-93, 16</v>
      </c>
      <c r="U6480" t="str">
        <f>_xlfn.CONCAT(ROUND(Samples!$A6480, 0), ROUND(Samples!$B6480, 0))</f>
        <v>-9316</v>
      </c>
    </row>
    <row r="6481" spans="19:21" x14ac:dyDescent="0.25">
      <c r="S6481" t="str">
        <f>_xlfn.CONCAT(ROUND(Samples!$A6481, 0), ", ", ROUND(Samples!$B6481, 0))</f>
        <v>-94, 17</v>
      </c>
      <c r="U6481" t="str">
        <f>_xlfn.CONCAT(ROUND(Samples!$A6481, 0), ROUND(Samples!$B6481, 0))</f>
        <v>-9417</v>
      </c>
    </row>
    <row r="6482" spans="19:21" x14ac:dyDescent="0.25">
      <c r="S6482" t="str">
        <f>_xlfn.CONCAT(ROUND(Samples!$A6482, 0), ", ", ROUND(Samples!$B6482, 0))</f>
        <v>-93, 17</v>
      </c>
      <c r="U6482" t="str">
        <f>_xlfn.CONCAT(ROUND(Samples!$A6482, 0), ROUND(Samples!$B6482, 0))</f>
        <v>-9317</v>
      </c>
    </row>
    <row r="6483" spans="19:21" x14ac:dyDescent="0.25">
      <c r="S6483" t="str">
        <f>_xlfn.CONCAT(ROUND(Samples!$A6483, 0), ", ", ROUND(Samples!$B6483, 0))</f>
        <v>-93, 17</v>
      </c>
      <c r="U6483" t="str">
        <f>_xlfn.CONCAT(ROUND(Samples!$A6483, 0), ROUND(Samples!$B6483, 0))</f>
        <v>-9317</v>
      </c>
    </row>
    <row r="6484" spans="19:21" x14ac:dyDescent="0.25">
      <c r="S6484" t="str">
        <f>_xlfn.CONCAT(ROUND(Samples!$A6484, 0), ", ", ROUND(Samples!$B6484, 0))</f>
        <v>-93, 17</v>
      </c>
      <c r="U6484" t="str">
        <f>_xlfn.CONCAT(ROUND(Samples!$A6484, 0), ROUND(Samples!$B6484, 0))</f>
        <v>-9317</v>
      </c>
    </row>
    <row r="6485" spans="19:21" x14ac:dyDescent="0.25">
      <c r="S6485" t="str">
        <f>_xlfn.CONCAT(ROUND(Samples!$A6485, 0), ", ", ROUND(Samples!$B6485, 0))</f>
        <v>-93, 17</v>
      </c>
      <c r="U6485" t="str">
        <f>_xlfn.CONCAT(ROUND(Samples!$A6485, 0), ROUND(Samples!$B6485, 0))</f>
        <v>-9317</v>
      </c>
    </row>
    <row r="6486" spans="19:21" x14ac:dyDescent="0.25">
      <c r="S6486" t="str">
        <f>_xlfn.CONCAT(ROUND(Samples!$A6486, 0), ", ", ROUND(Samples!$B6486, 0))</f>
        <v>-93, 17</v>
      </c>
      <c r="U6486" t="str">
        <f>_xlfn.CONCAT(ROUND(Samples!$A6486, 0), ROUND(Samples!$B6486, 0))</f>
        <v>-9317</v>
      </c>
    </row>
    <row r="6487" spans="19:21" x14ac:dyDescent="0.25">
      <c r="S6487" t="str">
        <f>_xlfn.CONCAT(ROUND(Samples!$A6487, 0), ", ", ROUND(Samples!$B6487, 0))</f>
        <v>-93, 17</v>
      </c>
      <c r="U6487" t="str">
        <f>_xlfn.CONCAT(ROUND(Samples!$A6487, 0), ROUND(Samples!$B6487, 0))</f>
        <v>-9317</v>
      </c>
    </row>
    <row r="6488" spans="19:21" x14ac:dyDescent="0.25">
      <c r="S6488" t="str">
        <f>_xlfn.CONCAT(ROUND(Samples!$A6488, 0), ", ", ROUND(Samples!$B6488, 0))</f>
        <v>-93, 17</v>
      </c>
      <c r="U6488" t="str">
        <f>_xlfn.CONCAT(ROUND(Samples!$A6488, 0), ROUND(Samples!$B6488, 0))</f>
        <v>-9317</v>
      </c>
    </row>
    <row r="6489" spans="19:21" x14ac:dyDescent="0.25">
      <c r="S6489" t="str">
        <f>_xlfn.CONCAT(ROUND(Samples!$A6489, 0), ", ", ROUND(Samples!$B6489, 0))</f>
        <v>-93, 17</v>
      </c>
      <c r="U6489" t="str">
        <f>_xlfn.CONCAT(ROUND(Samples!$A6489, 0), ROUND(Samples!$B6489, 0))</f>
        <v>-9317</v>
      </c>
    </row>
    <row r="6490" spans="19:21" x14ac:dyDescent="0.25">
      <c r="S6490" t="str">
        <f>_xlfn.CONCAT(ROUND(Samples!$A6490, 0), ", ", ROUND(Samples!$B6490, 0))</f>
        <v>-94, 16</v>
      </c>
      <c r="U6490" t="str">
        <f>_xlfn.CONCAT(ROUND(Samples!$A6490, 0), ROUND(Samples!$B6490, 0))</f>
        <v>-9416</v>
      </c>
    </row>
    <row r="6491" spans="19:21" x14ac:dyDescent="0.25">
      <c r="S6491" t="str">
        <f>_xlfn.CONCAT(ROUND(Samples!$A6491, 0), ", ", ROUND(Samples!$B6491, 0))</f>
        <v>-94, 16</v>
      </c>
      <c r="U6491" t="str">
        <f>_xlfn.CONCAT(ROUND(Samples!$A6491, 0), ROUND(Samples!$B6491, 0))</f>
        <v>-9416</v>
      </c>
    </row>
    <row r="6492" spans="19:21" x14ac:dyDescent="0.25">
      <c r="S6492" t="str">
        <f>_xlfn.CONCAT(ROUND(Samples!$A6492, 0), ", ", ROUND(Samples!$B6492, 0))</f>
        <v>-94, 16</v>
      </c>
      <c r="U6492" t="str">
        <f>_xlfn.CONCAT(ROUND(Samples!$A6492, 0), ROUND(Samples!$B6492, 0))</f>
        <v>-9416</v>
      </c>
    </row>
    <row r="6493" spans="19:21" x14ac:dyDescent="0.25">
      <c r="S6493" t="str">
        <f>_xlfn.CONCAT(ROUND(Samples!$A6493, 0), ", ", ROUND(Samples!$B6493, 0))</f>
        <v>-94, 16</v>
      </c>
      <c r="U6493" t="str">
        <f>_xlfn.CONCAT(ROUND(Samples!$A6493, 0), ROUND(Samples!$B6493, 0))</f>
        <v>-9416</v>
      </c>
    </row>
    <row r="6494" spans="19:21" x14ac:dyDescent="0.25">
      <c r="S6494" t="str">
        <f>_xlfn.CONCAT(ROUND(Samples!$A6494, 0), ", ", ROUND(Samples!$B6494, 0))</f>
        <v>-94, 16</v>
      </c>
      <c r="U6494" t="str">
        <f>_xlfn.CONCAT(ROUND(Samples!$A6494, 0), ROUND(Samples!$B6494, 0))</f>
        <v>-9416</v>
      </c>
    </row>
    <row r="6495" spans="19:21" x14ac:dyDescent="0.25">
      <c r="S6495" t="str">
        <f>_xlfn.CONCAT(ROUND(Samples!$A6495, 0), ", ", ROUND(Samples!$B6495, 0))</f>
        <v>-94, 16</v>
      </c>
      <c r="U6495" t="str">
        <f>_xlfn.CONCAT(ROUND(Samples!$A6495, 0), ROUND(Samples!$B6495, 0))</f>
        <v>-9416</v>
      </c>
    </row>
    <row r="6496" spans="19:21" x14ac:dyDescent="0.25">
      <c r="S6496" t="str">
        <f>_xlfn.CONCAT(ROUND(Samples!$A6496, 0), ", ", ROUND(Samples!$B6496, 0))</f>
        <v>-94, 16</v>
      </c>
      <c r="U6496" t="str">
        <f>_xlfn.CONCAT(ROUND(Samples!$A6496, 0), ROUND(Samples!$B6496, 0))</f>
        <v>-9416</v>
      </c>
    </row>
    <row r="6497" spans="19:21" x14ac:dyDescent="0.25">
      <c r="S6497" t="str">
        <f>_xlfn.CONCAT(ROUND(Samples!$A6497, 0), ", ", ROUND(Samples!$B6497, 0))</f>
        <v>-94, 16</v>
      </c>
      <c r="U6497" t="str">
        <f>_xlfn.CONCAT(ROUND(Samples!$A6497, 0), ROUND(Samples!$B6497, 0))</f>
        <v>-9416</v>
      </c>
    </row>
    <row r="6498" spans="19:21" x14ac:dyDescent="0.25">
      <c r="S6498" t="str">
        <f>_xlfn.CONCAT(ROUND(Samples!$A6498, 0), ", ", ROUND(Samples!$B6498, 0))</f>
        <v>-94, 16</v>
      </c>
      <c r="U6498" t="str">
        <f>_xlfn.CONCAT(ROUND(Samples!$A6498, 0), ROUND(Samples!$B6498, 0))</f>
        <v>-9416</v>
      </c>
    </row>
    <row r="6499" spans="19:21" x14ac:dyDescent="0.25">
      <c r="S6499" t="str">
        <f>_xlfn.CONCAT(ROUND(Samples!$A6499, 0), ", ", ROUND(Samples!$B6499, 0))</f>
        <v>-94, 16</v>
      </c>
      <c r="U6499" t="str">
        <f>_xlfn.CONCAT(ROUND(Samples!$A6499, 0), ROUND(Samples!$B6499, 0))</f>
        <v>-9416</v>
      </c>
    </row>
    <row r="6500" spans="19:21" x14ac:dyDescent="0.25">
      <c r="S6500" t="str">
        <f>_xlfn.CONCAT(ROUND(Samples!$A6500, 0), ", ", ROUND(Samples!$B6500, 0))</f>
        <v>-94, 16</v>
      </c>
      <c r="U6500" t="str">
        <f>_xlfn.CONCAT(ROUND(Samples!$A6500, 0), ROUND(Samples!$B6500, 0))</f>
        <v>-9416</v>
      </c>
    </row>
    <row r="6501" spans="19:21" x14ac:dyDescent="0.25">
      <c r="S6501" t="str">
        <f>_xlfn.CONCAT(ROUND(Samples!$A6501, 0), ", ", ROUND(Samples!$B6501, 0))</f>
        <v>-94, 16</v>
      </c>
      <c r="U6501" t="str">
        <f>_xlfn.CONCAT(ROUND(Samples!$A6501, 0), ROUND(Samples!$B6501, 0))</f>
        <v>-9416</v>
      </c>
    </row>
    <row r="6502" spans="19:21" x14ac:dyDescent="0.25">
      <c r="S6502" t="str">
        <f>_xlfn.CONCAT(ROUND(Samples!$A6502, 0), ", ", ROUND(Samples!$B6502, 0))</f>
        <v>-94, 16</v>
      </c>
      <c r="U6502" t="str">
        <f>_xlfn.CONCAT(ROUND(Samples!$A6502, 0), ROUND(Samples!$B6502, 0))</f>
        <v>-9416</v>
      </c>
    </row>
    <row r="6503" spans="19:21" x14ac:dyDescent="0.25">
      <c r="S6503" t="str">
        <f>_xlfn.CONCAT(ROUND(Samples!$A6503, 0), ", ", ROUND(Samples!$B6503, 0))</f>
        <v>-94, 16</v>
      </c>
      <c r="U6503" t="str">
        <f>_xlfn.CONCAT(ROUND(Samples!$A6503, 0), ROUND(Samples!$B6503, 0))</f>
        <v>-9416</v>
      </c>
    </row>
    <row r="6504" spans="19:21" x14ac:dyDescent="0.25">
      <c r="S6504" t="str">
        <f>_xlfn.CONCAT(ROUND(Samples!$A6504, 0), ", ", ROUND(Samples!$B6504, 0))</f>
        <v>-94, 16</v>
      </c>
      <c r="U6504" t="str">
        <f>_xlfn.CONCAT(ROUND(Samples!$A6504, 0), ROUND(Samples!$B6504, 0))</f>
        <v>-9416</v>
      </c>
    </row>
    <row r="6505" spans="19:21" x14ac:dyDescent="0.25">
      <c r="S6505" t="str">
        <f>_xlfn.CONCAT(ROUND(Samples!$A6505, 0), ", ", ROUND(Samples!$B6505, 0))</f>
        <v>-94, 17</v>
      </c>
      <c r="U6505" t="str">
        <f>_xlfn.CONCAT(ROUND(Samples!$A6505, 0), ROUND(Samples!$B6505, 0))</f>
        <v>-9417</v>
      </c>
    </row>
    <row r="6506" spans="19:21" x14ac:dyDescent="0.25">
      <c r="S6506" t="str">
        <f>_xlfn.CONCAT(ROUND(Samples!$A6506, 0), ", ", ROUND(Samples!$B6506, 0))</f>
        <v>-94, 16</v>
      </c>
      <c r="U6506" t="str">
        <f>_xlfn.CONCAT(ROUND(Samples!$A6506, 0), ROUND(Samples!$B6506, 0))</f>
        <v>-9416</v>
      </c>
    </row>
    <row r="6507" spans="19:21" x14ac:dyDescent="0.25">
      <c r="S6507" t="str">
        <f>_xlfn.CONCAT(ROUND(Samples!$A6507, 0), ", ", ROUND(Samples!$B6507, 0))</f>
        <v>-93, 16</v>
      </c>
      <c r="U6507" t="str">
        <f>_xlfn.CONCAT(ROUND(Samples!$A6507, 0), ROUND(Samples!$B6507, 0))</f>
        <v>-9316</v>
      </c>
    </row>
    <row r="6508" spans="19:21" x14ac:dyDescent="0.25">
      <c r="S6508" t="str">
        <f>_xlfn.CONCAT(ROUND(Samples!$A6508, 0), ", ", ROUND(Samples!$B6508, 0))</f>
        <v>-93, 16</v>
      </c>
      <c r="U6508" t="str">
        <f>_xlfn.CONCAT(ROUND(Samples!$A6508, 0), ROUND(Samples!$B6508, 0))</f>
        <v>-9316</v>
      </c>
    </row>
    <row r="6509" spans="19:21" x14ac:dyDescent="0.25">
      <c r="S6509" t="str">
        <f>_xlfn.CONCAT(ROUND(Samples!$A6509, 0), ", ", ROUND(Samples!$B6509, 0))</f>
        <v>-94, 17</v>
      </c>
      <c r="U6509" t="str">
        <f>_xlfn.CONCAT(ROUND(Samples!$A6509, 0), ROUND(Samples!$B6509, 0))</f>
        <v>-9417</v>
      </c>
    </row>
    <row r="6510" spans="19:21" x14ac:dyDescent="0.25">
      <c r="S6510" t="str">
        <f>_xlfn.CONCAT(ROUND(Samples!$A6510, 0), ", ", ROUND(Samples!$B6510, 0))</f>
        <v>-93, 17</v>
      </c>
      <c r="U6510" t="str">
        <f>_xlfn.CONCAT(ROUND(Samples!$A6510, 0), ROUND(Samples!$B6510, 0))</f>
        <v>-9317</v>
      </c>
    </row>
    <row r="6511" spans="19:21" x14ac:dyDescent="0.25">
      <c r="S6511" t="str">
        <f>_xlfn.CONCAT(ROUND(Samples!$A6511, 0), ", ", ROUND(Samples!$B6511, 0))</f>
        <v>-93, 17</v>
      </c>
      <c r="U6511" t="str">
        <f>_xlfn.CONCAT(ROUND(Samples!$A6511, 0), ROUND(Samples!$B6511, 0))</f>
        <v>-9317</v>
      </c>
    </row>
    <row r="6512" spans="19:21" x14ac:dyDescent="0.25">
      <c r="S6512" t="str">
        <f>_xlfn.CONCAT(ROUND(Samples!$A6512, 0), ", ", ROUND(Samples!$B6512, 0))</f>
        <v>-93, 17</v>
      </c>
      <c r="U6512" t="str">
        <f>_xlfn.CONCAT(ROUND(Samples!$A6512, 0), ROUND(Samples!$B6512, 0))</f>
        <v>-9317</v>
      </c>
    </row>
    <row r="6513" spans="19:21" x14ac:dyDescent="0.25">
      <c r="S6513" t="str">
        <f>_xlfn.CONCAT(ROUND(Samples!$A6513, 0), ", ", ROUND(Samples!$B6513, 0))</f>
        <v>-93, 17</v>
      </c>
      <c r="U6513" t="str">
        <f>_xlfn.CONCAT(ROUND(Samples!$A6513, 0), ROUND(Samples!$B6513, 0))</f>
        <v>-9317</v>
      </c>
    </row>
    <row r="6514" spans="19:21" x14ac:dyDescent="0.25">
      <c r="S6514" t="str">
        <f>_xlfn.CONCAT(ROUND(Samples!$A6514, 0), ", ", ROUND(Samples!$B6514, 0))</f>
        <v>-94, 17</v>
      </c>
      <c r="U6514" t="str">
        <f>_xlfn.CONCAT(ROUND(Samples!$A6514, 0), ROUND(Samples!$B6514, 0))</f>
        <v>-9417</v>
      </c>
    </row>
    <row r="6515" spans="19:21" x14ac:dyDescent="0.25">
      <c r="S6515" t="str">
        <f>_xlfn.CONCAT(ROUND(Samples!$A6515, 0), ", ", ROUND(Samples!$B6515, 0))</f>
        <v>-94, 17</v>
      </c>
      <c r="U6515" t="str">
        <f>_xlfn.CONCAT(ROUND(Samples!$A6515, 0), ROUND(Samples!$B6515, 0))</f>
        <v>-9417</v>
      </c>
    </row>
    <row r="6516" spans="19:21" x14ac:dyDescent="0.25">
      <c r="S6516" t="str">
        <f>_xlfn.CONCAT(ROUND(Samples!$A6516, 0), ", ", ROUND(Samples!$B6516, 0))</f>
        <v>-94, 17</v>
      </c>
      <c r="U6516" t="str">
        <f>_xlfn.CONCAT(ROUND(Samples!$A6516, 0), ROUND(Samples!$B6516, 0))</f>
        <v>-9417</v>
      </c>
    </row>
    <row r="6517" spans="19:21" x14ac:dyDescent="0.25">
      <c r="S6517" t="str">
        <f>_xlfn.CONCAT(ROUND(Samples!$A6517, 0), ", ", ROUND(Samples!$B6517, 0))</f>
        <v>-94, 17</v>
      </c>
      <c r="U6517" t="str">
        <f>_xlfn.CONCAT(ROUND(Samples!$A6517, 0), ROUND(Samples!$B6517, 0))</f>
        <v>-9417</v>
      </c>
    </row>
    <row r="6518" spans="19:21" x14ac:dyDescent="0.25">
      <c r="S6518" t="str">
        <f>_xlfn.CONCAT(ROUND(Samples!$A6518, 0), ", ", ROUND(Samples!$B6518, 0))</f>
        <v>-94, 17</v>
      </c>
      <c r="U6518" t="str">
        <f>_xlfn.CONCAT(ROUND(Samples!$A6518, 0), ROUND(Samples!$B6518, 0))</f>
        <v>-9417</v>
      </c>
    </row>
    <row r="6519" spans="19:21" x14ac:dyDescent="0.25">
      <c r="S6519" t="str">
        <f>_xlfn.CONCAT(ROUND(Samples!$A6519, 0), ", ", ROUND(Samples!$B6519, 0))</f>
        <v>-94, 17</v>
      </c>
      <c r="U6519" t="str">
        <f>_xlfn.CONCAT(ROUND(Samples!$A6519, 0), ROUND(Samples!$B6519, 0))</f>
        <v>-9417</v>
      </c>
    </row>
    <row r="6520" spans="19:21" x14ac:dyDescent="0.25">
      <c r="S6520" t="str">
        <f>_xlfn.CONCAT(ROUND(Samples!$A6520, 0), ", ", ROUND(Samples!$B6520, 0))</f>
        <v>-94, 17</v>
      </c>
      <c r="U6520" t="str">
        <f>_xlfn.CONCAT(ROUND(Samples!$A6520, 0), ROUND(Samples!$B6520, 0))</f>
        <v>-9417</v>
      </c>
    </row>
    <row r="6521" spans="19:21" x14ac:dyDescent="0.25">
      <c r="S6521" t="str">
        <f>_xlfn.CONCAT(ROUND(Samples!$A6521, 0), ", ", ROUND(Samples!$B6521, 0))</f>
        <v>-94, 17</v>
      </c>
      <c r="U6521" t="str">
        <f>_xlfn.CONCAT(ROUND(Samples!$A6521, 0), ROUND(Samples!$B6521, 0))</f>
        <v>-9417</v>
      </c>
    </row>
    <row r="6522" spans="19:21" x14ac:dyDescent="0.25">
      <c r="S6522" t="str">
        <f>_xlfn.CONCAT(ROUND(Samples!$A6522, 0), ", ", ROUND(Samples!$B6522, 0))</f>
        <v>-94, 17</v>
      </c>
      <c r="U6522" t="str">
        <f>_xlfn.CONCAT(ROUND(Samples!$A6522, 0), ROUND(Samples!$B6522, 0))</f>
        <v>-9417</v>
      </c>
    </row>
    <row r="6523" spans="19:21" x14ac:dyDescent="0.25">
      <c r="S6523" t="str">
        <f>_xlfn.CONCAT(ROUND(Samples!$A6523, 0), ", ", ROUND(Samples!$B6523, 0))</f>
        <v>-94, 17</v>
      </c>
      <c r="U6523" t="str">
        <f>_xlfn.CONCAT(ROUND(Samples!$A6523, 0), ROUND(Samples!$B6523, 0))</f>
        <v>-9417</v>
      </c>
    </row>
    <row r="6524" spans="19:21" x14ac:dyDescent="0.25">
      <c r="S6524" t="str">
        <f>_xlfn.CONCAT(ROUND(Samples!$A6524, 0), ", ", ROUND(Samples!$B6524, 0))</f>
        <v>-94, 17</v>
      </c>
      <c r="U6524" t="str">
        <f>_xlfn.CONCAT(ROUND(Samples!$A6524, 0), ROUND(Samples!$B6524, 0))</f>
        <v>-9417</v>
      </c>
    </row>
    <row r="6525" spans="19:21" x14ac:dyDescent="0.25">
      <c r="S6525" t="str">
        <f>_xlfn.CONCAT(ROUND(Samples!$A6525, 0), ", ", ROUND(Samples!$B6525, 0))</f>
        <v>-94, 17</v>
      </c>
      <c r="U6525" t="str">
        <f>_xlfn.CONCAT(ROUND(Samples!$A6525, 0), ROUND(Samples!$B6525, 0))</f>
        <v>-9417</v>
      </c>
    </row>
    <row r="6526" spans="19:21" x14ac:dyDescent="0.25">
      <c r="S6526" t="str">
        <f>_xlfn.CONCAT(ROUND(Samples!$A6526, 0), ", ", ROUND(Samples!$B6526, 0))</f>
        <v>-94, 17</v>
      </c>
      <c r="U6526" t="str">
        <f>_xlfn.CONCAT(ROUND(Samples!$A6526, 0), ROUND(Samples!$B6526, 0))</f>
        <v>-9417</v>
      </c>
    </row>
    <row r="6527" spans="19:21" x14ac:dyDescent="0.25">
      <c r="S6527" t="str">
        <f>_xlfn.CONCAT(ROUND(Samples!$A6527, 0), ", ", ROUND(Samples!$B6527, 0))</f>
        <v>-94, 17</v>
      </c>
      <c r="U6527" t="str">
        <f>_xlfn.CONCAT(ROUND(Samples!$A6527, 0), ROUND(Samples!$B6527, 0))</f>
        <v>-9417</v>
      </c>
    </row>
    <row r="6528" spans="19:21" x14ac:dyDescent="0.25">
      <c r="S6528" t="str">
        <f>_xlfn.CONCAT(ROUND(Samples!$A6528, 0), ", ", ROUND(Samples!$B6528, 0))</f>
        <v>-94, 17</v>
      </c>
      <c r="U6528" t="str">
        <f>_xlfn.CONCAT(ROUND(Samples!$A6528, 0), ROUND(Samples!$B6528, 0))</f>
        <v>-9417</v>
      </c>
    </row>
    <row r="6529" spans="19:21" x14ac:dyDescent="0.25">
      <c r="S6529" t="str">
        <f>_xlfn.CONCAT(ROUND(Samples!$A6529, 0), ", ", ROUND(Samples!$B6529, 0))</f>
        <v>-93, 17</v>
      </c>
      <c r="U6529" t="str">
        <f>_xlfn.CONCAT(ROUND(Samples!$A6529, 0), ROUND(Samples!$B6529, 0))</f>
        <v>-9317</v>
      </c>
    </row>
    <row r="6530" spans="19:21" x14ac:dyDescent="0.25">
      <c r="S6530" t="str">
        <f>_xlfn.CONCAT(ROUND(Samples!$A6530, 0), ", ", ROUND(Samples!$B6530, 0))</f>
        <v>-93, 17</v>
      </c>
      <c r="U6530" t="str">
        <f>_xlfn.CONCAT(ROUND(Samples!$A6530, 0), ROUND(Samples!$B6530, 0))</f>
        <v>-9317</v>
      </c>
    </row>
    <row r="6531" spans="19:21" x14ac:dyDescent="0.25">
      <c r="S6531" t="str">
        <f>_xlfn.CONCAT(ROUND(Samples!$A6531, 0), ", ", ROUND(Samples!$B6531, 0))</f>
        <v>-93, 17</v>
      </c>
      <c r="U6531" t="str">
        <f>_xlfn.CONCAT(ROUND(Samples!$A6531, 0), ROUND(Samples!$B6531, 0))</f>
        <v>-9317</v>
      </c>
    </row>
    <row r="6532" spans="19:21" x14ac:dyDescent="0.25">
      <c r="S6532" t="str">
        <f>_xlfn.CONCAT(ROUND(Samples!$A6532, 0), ", ", ROUND(Samples!$B6532, 0))</f>
        <v>-93, 17</v>
      </c>
      <c r="U6532" t="str">
        <f>_xlfn.CONCAT(ROUND(Samples!$A6532, 0), ROUND(Samples!$B6532, 0))</f>
        <v>-9317</v>
      </c>
    </row>
    <row r="6533" spans="19:21" x14ac:dyDescent="0.25">
      <c r="S6533" t="str">
        <f>_xlfn.CONCAT(ROUND(Samples!$A6533, 0), ", ", ROUND(Samples!$B6533, 0))</f>
        <v>-94, 16</v>
      </c>
      <c r="U6533" t="str">
        <f>_xlfn.CONCAT(ROUND(Samples!$A6533, 0), ROUND(Samples!$B6533, 0))</f>
        <v>-9416</v>
      </c>
    </row>
    <row r="6534" spans="19:21" x14ac:dyDescent="0.25">
      <c r="S6534" t="str">
        <f>_xlfn.CONCAT(ROUND(Samples!$A6534, 0), ", ", ROUND(Samples!$B6534, 0))</f>
        <v>-94, 16</v>
      </c>
      <c r="U6534" t="str">
        <f>_xlfn.CONCAT(ROUND(Samples!$A6534, 0), ROUND(Samples!$B6534, 0))</f>
        <v>-9416</v>
      </c>
    </row>
    <row r="6535" spans="19:21" x14ac:dyDescent="0.25">
      <c r="S6535" t="str">
        <f>_xlfn.CONCAT(ROUND(Samples!$A6535, 0), ", ", ROUND(Samples!$B6535, 0))</f>
        <v>-94, 16</v>
      </c>
      <c r="U6535" t="str">
        <f>_xlfn.CONCAT(ROUND(Samples!$A6535, 0), ROUND(Samples!$B6535, 0))</f>
        <v>-9416</v>
      </c>
    </row>
    <row r="6536" spans="19:21" x14ac:dyDescent="0.25">
      <c r="S6536" t="str">
        <f>_xlfn.CONCAT(ROUND(Samples!$A6536, 0), ", ", ROUND(Samples!$B6536, 0))</f>
        <v>-93, 16</v>
      </c>
      <c r="U6536" t="str">
        <f>_xlfn.CONCAT(ROUND(Samples!$A6536, 0), ROUND(Samples!$B6536, 0))</f>
        <v>-9316</v>
      </c>
    </row>
    <row r="6537" spans="19:21" x14ac:dyDescent="0.25">
      <c r="S6537" t="str">
        <f>_xlfn.CONCAT(ROUND(Samples!$A6537, 0), ", ", ROUND(Samples!$B6537, 0))</f>
        <v>-94, 17</v>
      </c>
      <c r="U6537" t="str">
        <f>_xlfn.CONCAT(ROUND(Samples!$A6537, 0), ROUND(Samples!$B6537, 0))</f>
        <v>-9417</v>
      </c>
    </row>
    <row r="6538" spans="19:21" x14ac:dyDescent="0.25">
      <c r="S6538" t="str">
        <f>_xlfn.CONCAT(ROUND(Samples!$A6538, 0), ", ", ROUND(Samples!$B6538, 0))</f>
        <v>-94, 17</v>
      </c>
      <c r="U6538" t="str">
        <f>_xlfn.CONCAT(ROUND(Samples!$A6538, 0), ROUND(Samples!$B6538, 0))</f>
        <v>-9417</v>
      </c>
    </row>
    <row r="6539" spans="19:21" x14ac:dyDescent="0.25">
      <c r="S6539" t="str">
        <f>_xlfn.CONCAT(ROUND(Samples!$A6539, 0), ", ", ROUND(Samples!$B6539, 0))</f>
        <v>-94, 16</v>
      </c>
      <c r="U6539" t="str">
        <f>_xlfn.CONCAT(ROUND(Samples!$A6539, 0), ROUND(Samples!$B6539, 0))</f>
        <v>-9416</v>
      </c>
    </row>
    <row r="6540" spans="19:21" x14ac:dyDescent="0.25">
      <c r="S6540" t="str">
        <f>_xlfn.CONCAT(ROUND(Samples!$A6540, 0), ", ", ROUND(Samples!$B6540, 0))</f>
        <v>-93, 17</v>
      </c>
      <c r="U6540" t="str">
        <f>_xlfn.CONCAT(ROUND(Samples!$A6540, 0), ROUND(Samples!$B6540, 0))</f>
        <v>-9317</v>
      </c>
    </row>
    <row r="6541" spans="19:21" x14ac:dyDescent="0.25">
      <c r="S6541" t="str">
        <f>_xlfn.CONCAT(ROUND(Samples!$A6541, 0), ", ", ROUND(Samples!$B6541, 0))</f>
        <v>-94, 17</v>
      </c>
      <c r="U6541" t="str">
        <f>_xlfn.CONCAT(ROUND(Samples!$A6541, 0), ROUND(Samples!$B6541, 0))</f>
        <v>-9417</v>
      </c>
    </row>
    <row r="6542" spans="19:21" x14ac:dyDescent="0.25">
      <c r="S6542" t="str">
        <f>_xlfn.CONCAT(ROUND(Samples!$A6542, 0), ", ", ROUND(Samples!$B6542, 0))</f>
        <v>-94, 17</v>
      </c>
      <c r="U6542" t="str">
        <f>_xlfn.CONCAT(ROUND(Samples!$A6542, 0), ROUND(Samples!$B6542, 0))</f>
        <v>-9417</v>
      </c>
    </row>
    <row r="6543" spans="19:21" x14ac:dyDescent="0.25">
      <c r="S6543" t="str">
        <f>_xlfn.CONCAT(ROUND(Samples!$A6543, 0), ", ", ROUND(Samples!$B6543, 0))</f>
        <v>-94, 17</v>
      </c>
      <c r="U6543" t="str">
        <f>_xlfn.CONCAT(ROUND(Samples!$A6543, 0), ROUND(Samples!$B6543, 0))</f>
        <v>-9417</v>
      </c>
    </row>
    <row r="6544" spans="19:21" x14ac:dyDescent="0.25">
      <c r="S6544" t="str">
        <f>_xlfn.CONCAT(ROUND(Samples!$A6544, 0), ", ", ROUND(Samples!$B6544, 0))</f>
        <v>-94, 17</v>
      </c>
      <c r="U6544" t="str">
        <f>_xlfn.CONCAT(ROUND(Samples!$A6544, 0), ROUND(Samples!$B6544, 0))</f>
        <v>-9417</v>
      </c>
    </row>
    <row r="6545" spans="19:21" x14ac:dyDescent="0.25">
      <c r="S6545" t="str">
        <f>_xlfn.CONCAT(ROUND(Samples!$A6545, 0), ", ", ROUND(Samples!$B6545, 0))</f>
        <v>-94, 17</v>
      </c>
      <c r="U6545" t="str">
        <f>_xlfn.CONCAT(ROUND(Samples!$A6545, 0), ROUND(Samples!$B6545, 0))</f>
        <v>-9417</v>
      </c>
    </row>
    <row r="6546" spans="19:21" x14ac:dyDescent="0.25">
      <c r="S6546" t="str">
        <f>_xlfn.CONCAT(ROUND(Samples!$A6546, 0), ", ", ROUND(Samples!$B6546, 0))</f>
        <v>-94, 17</v>
      </c>
      <c r="U6546" t="str">
        <f>_xlfn.CONCAT(ROUND(Samples!$A6546, 0), ROUND(Samples!$B6546, 0))</f>
        <v>-9417</v>
      </c>
    </row>
    <row r="6547" spans="19:21" x14ac:dyDescent="0.25">
      <c r="S6547" t="str">
        <f>_xlfn.CONCAT(ROUND(Samples!$A6547, 0), ", ", ROUND(Samples!$B6547, 0))</f>
        <v>-94, 17</v>
      </c>
      <c r="U6547" t="str">
        <f>_xlfn.CONCAT(ROUND(Samples!$A6547, 0), ROUND(Samples!$B6547, 0))</f>
        <v>-9417</v>
      </c>
    </row>
    <row r="6548" spans="19:21" x14ac:dyDescent="0.25">
      <c r="S6548" t="str">
        <f>_xlfn.CONCAT(ROUND(Samples!$A6548, 0), ", ", ROUND(Samples!$B6548, 0))</f>
        <v>-94, 17</v>
      </c>
      <c r="U6548" t="str">
        <f>_xlfn.CONCAT(ROUND(Samples!$A6548, 0), ROUND(Samples!$B6548, 0))</f>
        <v>-9417</v>
      </c>
    </row>
    <row r="6549" spans="19:21" x14ac:dyDescent="0.25">
      <c r="S6549" t="str">
        <f>_xlfn.CONCAT(ROUND(Samples!$A6549, 0), ", ", ROUND(Samples!$B6549, 0))</f>
        <v>-94, 17</v>
      </c>
      <c r="U6549" t="str">
        <f>_xlfn.CONCAT(ROUND(Samples!$A6549, 0), ROUND(Samples!$B6549, 0))</f>
        <v>-9417</v>
      </c>
    </row>
    <row r="6550" spans="19:21" x14ac:dyDescent="0.25">
      <c r="S6550" t="str">
        <f>_xlfn.CONCAT(ROUND(Samples!$A6550, 0), ", ", ROUND(Samples!$B6550, 0))</f>
        <v>-94, 17</v>
      </c>
      <c r="U6550" t="str">
        <f>_xlfn.CONCAT(ROUND(Samples!$A6550, 0), ROUND(Samples!$B6550, 0))</f>
        <v>-9417</v>
      </c>
    </row>
    <row r="6551" spans="19:21" x14ac:dyDescent="0.25">
      <c r="S6551" t="str">
        <f>_xlfn.CONCAT(ROUND(Samples!$A6551, 0), ", ", ROUND(Samples!$B6551, 0))</f>
        <v>-94, 16</v>
      </c>
      <c r="U6551" t="str">
        <f>_xlfn.CONCAT(ROUND(Samples!$A6551, 0), ROUND(Samples!$B6551, 0))</f>
        <v>-9416</v>
      </c>
    </row>
    <row r="6552" spans="19:21" x14ac:dyDescent="0.25">
      <c r="S6552" t="str">
        <f>_xlfn.CONCAT(ROUND(Samples!$A6552, 0), ", ", ROUND(Samples!$B6552, 0))</f>
        <v>-94, 16</v>
      </c>
      <c r="U6552" t="str">
        <f>_xlfn.CONCAT(ROUND(Samples!$A6552, 0), ROUND(Samples!$B6552, 0))</f>
        <v>-9416</v>
      </c>
    </row>
    <row r="6553" spans="19:21" x14ac:dyDescent="0.25">
      <c r="S6553" t="str">
        <f>_xlfn.CONCAT(ROUND(Samples!$A6553, 0), ", ", ROUND(Samples!$B6553, 0))</f>
        <v>-94, 16</v>
      </c>
      <c r="U6553" t="str">
        <f>_xlfn.CONCAT(ROUND(Samples!$A6553, 0), ROUND(Samples!$B6553, 0))</f>
        <v>-9416</v>
      </c>
    </row>
    <row r="6554" spans="19:21" x14ac:dyDescent="0.25">
      <c r="S6554" t="str">
        <f>_xlfn.CONCAT(ROUND(Samples!$A6554, 0), ", ", ROUND(Samples!$B6554, 0))</f>
        <v>-94, 16</v>
      </c>
      <c r="U6554" t="str">
        <f>_xlfn.CONCAT(ROUND(Samples!$A6554, 0), ROUND(Samples!$B6554, 0))</f>
        <v>-9416</v>
      </c>
    </row>
    <row r="6555" spans="19:21" x14ac:dyDescent="0.25">
      <c r="S6555" t="str">
        <f>_xlfn.CONCAT(ROUND(Samples!$A6555, 0), ", ", ROUND(Samples!$B6555, 0))</f>
        <v>-94, 16</v>
      </c>
      <c r="U6555" t="str">
        <f>_xlfn.CONCAT(ROUND(Samples!$A6555, 0), ROUND(Samples!$B6555, 0))</f>
        <v>-9416</v>
      </c>
    </row>
    <row r="6556" spans="19:21" x14ac:dyDescent="0.25">
      <c r="S6556" t="str">
        <f>_xlfn.CONCAT(ROUND(Samples!$A6556, 0), ", ", ROUND(Samples!$B6556, 0))</f>
        <v>-94, 16</v>
      </c>
      <c r="U6556" t="str">
        <f>_xlfn.CONCAT(ROUND(Samples!$A6556, 0), ROUND(Samples!$B6556, 0))</f>
        <v>-9416</v>
      </c>
    </row>
    <row r="6557" spans="19:21" x14ac:dyDescent="0.25">
      <c r="S6557" t="str">
        <f>_xlfn.CONCAT(ROUND(Samples!$A6557, 0), ", ", ROUND(Samples!$B6557, 0))</f>
        <v>-94, 16</v>
      </c>
      <c r="U6557" t="str">
        <f>_xlfn.CONCAT(ROUND(Samples!$A6557, 0), ROUND(Samples!$B6557, 0))</f>
        <v>-9416</v>
      </c>
    </row>
    <row r="6558" spans="19:21" x14ac:dyDescent="0.25">
      <c r="S6558" t="str">
        <f>_xlfn.CONCAT(ROUND(Samples!$A6558, 0), ", ", ROUND(Samples!$B6558, 0))</f>
        <v>-94, 16</v>
      </c>
      <c r="U6558" t="str">
        <f>_xlfn.CONCAT(ROUND(Samples!$A6558, 0), ROUND(Samples!$B6558, 0))</f>
        <v>-9416</v>
      </c>
    </row>
    <row r="6559" spans="19:21" x14ac:dyDescent="0.25">
      <c r="S6559" t="str">
        <f>_xlfn.CONCAT(ROUND(Samples!$A6559, 0), ", ", ROUND(Samples!$B6559, 0))</f>
        <v>-94, 16</v>
      </c>
      <c r="U6559" t="str">
        <f>_xlfn.CONCAT(ROUND(Samples!$A6559, 0), ROUND(Samples!$B6559, 0))</f>
        <v>-9416</v>
      </c>
    </row>
    <row r="6560" spans="19:21" x14ac:dyDescent="0.25">
      <c r="S6560" t="str">
        <f>_xlfn.CONCAT(ROUND(Samples!$A6560, 0), ", ", ROUND(Samples!$B6560, 0))</f>
        <v>-94, 17</v>
      </c>
      <c r="U6560" t="str">
        <f>_xlfn.CONCAT(ROUND(Samples!$A6560, 0), ROUND(Samples!$B6560, 0))</f>
        <v>-9417</v>
      </c>
    </row>
    <row r="6561" spans="19:21" x14ac:dyDescent="0.25">
      <c r="S6561" t="str">
        <f>_xlfn.CONCAT(ROUND(Samples!$A6561, 0), ", ", ROUND(Samples!$B6561, 0))</f>
        <v>-94, 17</v>
      </c>
      <c r="U6561" t="str">
        <f>_xlfn.CONCAT(ROUND(Samples!$A6561, 0), ROUND(Samples!$B6561, 0))</f>
        <v>-9417</v>
      </c>
    </row>
    <row r="6562" spans="19:21" x14ac:dyDescent="0.25">
      <c r="S6562" t="str">
        <f>_xlfn.CONCAT(ROUND(Samples!$A6562, 0), ", ", ROUND(Samples!$B6562, 0))</f>
        <v>-94, 17</v>
      </c>
      <c r="U6562" t="str">
        <f>_xlfn.CONCAT(ROUND(Samples!$A6562, 0), ROUND(Samples!$B6562, 0))</f>
        <v>-9417</v>
      </c>
    </row>
    <row r="6563" spans="19:21" x14ac:dyDescent="0.25">
      <c r="S6563" t="str">
        <f>_xlfn.CONCAT(ROUND(Samples!$A6563, 0), ", ", ROUND(Samples!$B6563, 0))</f>
        <v>-94, 17</v>
      </c>
      <c r="U6563" t="str">
        <f>_xlfn.CONCAT(ROUND(Samples!$A6563, 0), ROUND(Samples!$B6563, 0))</f>
        <v>-9417</v>
      </c>
    </row>
    <row r="6564" spans="19:21" x14ac:dyDescent="0.25">
      <c r="S6564" t="str">
        <f>_xlfn.CONCAT(ROUND(Samples!$A6564, 0), ", ", ROUND(Samples!$B6564, 0))</f>
        <v>-94, 17</v>
      </c>
      <c r="U6564" t="str">
        <f>_xlfn.CONCAT(ROUND(Samples!$A6564, 0), ROUND(Samples!$B6564, 0))</f>
        <v>-9417</v>
      </c>
    </row>
    <row r="6565" spans="19:21" x14ac:dyDescent="0.25">
      <c r="S6565" t="str">
        <f>_xlfn.CONCAT(ROUND(Samples!$A6565, 0), ", ", ROUND(Samples!$B6565, 0))</f>
        <v>-94, 17</v>
      </c>
      <c r="U6565" t="str">
        <f>_xlfn.CONCAT(ROUND(Samples!$A6565, 0), ROUND(Samples!$B6565, 0))</f>
        <v>-9417</v>
      </c>
    </row>
    <row r="6566" spans="19:21" x14ac:dyDescent="0.25">
      <c r="S6566" t="str">
        <f>_xlfn.CONCAT(ROUND(Samples!$A6566, 0), ", ", ROUND(Samples!$B6566, 0))</f>
        <v>-93, 17</v>
      </c>
      <c r="U6566" t="str">
        <f>_xlfn.CONCAT(ROUND(Samples!$A6566, 0), ROUND(Samples!$B6566, 0))</f>
        <v>-9317</v>
      </c>
    </row>
    <row r="6567" spans="19:21" x14ac:dyDescent="0.25">
      <c r="S6567" t="str">
        <f>_xlfn.CONCAT(ROUND(Samples!$A6567, 0), ", ", ROUND(Samples!$B6567, 0))</f>
        <v>-93, 17</v>
      </c>
      <c r="U6567" t="str">
        <f>_xlfn.CONCAT(ROUND(Samples!$A6567, 0), ROUND(Samples!$B6567, 0))</f>
        <v>-9317</v>
      </c>
    </row>
    <row r="6568" spans="19:21" x14ac:dyDescent="0.25">
      <c r="S6568" t="str">
        <f>_xlfn.CONCAT(ROUND(Samples!$A6568, 0), ", ", ROUND(Samples!$B6568, 0))</f>
        <v>-93, 17</v>
      </c>
      <c r="U6568" t="str">
        <f>_xlfn.CONCAT(ROUND(Samples!$A6568, 0), ROUND(Samples!$B6568, 0))</f>
        <v>-9317</v>
      </c>
    </row>
    <row r="6569" spans="19:21" x14ac:dyDescent="0.25">
      <c r="S6569" t="str">
        <f>_xlfn.CONCAT(ROUND(Samples!$A6569, 0), ", ", ROUND(Samples!$B6569, 0))</f>
        <v>-94, 17</v>
      </c>
      <c r="U6569" t="str">
        <f>_xlfn.CONCAT(ROUND(Samples!$A6569, 0), ROUND(Samples!$B6569, 0))</f>
        <v>-9417</v>
      </c>
    </row>
    <row r="6570" spans="19:21" x14ac:dyDescent="0.25">
      <c r="S6570" t="str">
        <f>_xlfn.CONCAT(ROUND(Samples!$A6570, 0), ", ", ROUND(Samples!$B6570, 0))</f>
        <v>-94, 17</v>
      </c>
      <c r="U6570" t="str">
        <f>_xlfn.CONCAT(ROUND(Samples!$A6570, 0), ROUND(Samples!$B6570, 0))</f>
        <v>-9417</v>
      </c>
    </row>
    <row r="6571" spans="19:21" x14ac:dyDescent="0.25">
      <c r="S6571" t="str">
        <f>_xlfn.CONCAT(ROUND(Samples!$A6571, 0), ", ", ROUND(Samples!$B6571, 0))</f>
        <v>-94, 17</v>
      </c>
      <c r="U6571" t="str">
        <f>_xlfn.CONCAT(ROUND(Samples!$A6571, 0), ROUND(Samples!$B6571, 0))</f>
        <v>-9417</v>
      </c>
    </row>
    <row r="6572" spans="19:21" x14ac:dyDescent="0.25">
      <c r="S6572" t="str">
        <f>_xlfn.CONCAT(ROUND(Samples!$A6572, 0), ", ", ROUND(Samples!$B6572, 0))</f>
        <v>-94, 17</v>
      </c>
      <c r="U6572" t="str">
        <f>_xlfn.CONCAT(ROUND(Samples!$A6572, 0), ROUND(Samples!$B6572, 0))</f>
        <v>-9417</v>
      </c>
    </row>
    <row r="6573" spans="19:21" x14ac:dyDescent="0.25">
      <c r="S6573" t="str">
        <f>_xlfn.CONCAT(ROUND(Samples!$A6573, 0), ", ", ROUND(Samples!$B6573, 0))</f>
        <v>-94, 17</v>
      </c>
      <c r="U6573" t="str">
        <f>_xlfn.CONCAT(ROUND(Samples!$A6573, 0), ROUND(Samples!$B6573, 0))</f>
        <v>-9417</v>
      </c>
    </row>
    <row r="6574" spans="19:21" x14ac:dyDescent="0.25">
      <c r="S6574" t="str">
        <f>_xlfn.CONCAT(ROUND(Samples!$A6574, 0), ", ", ROUND(Samples!$B6574, 0))</f>
        <v>-94, 17</v>
      </c>
      <c r="U6574" t="str">
        <f>_xlfn.CONCAT(ROUND(Samples!$A6574, 0), ROUND(Samples!$B6574, 0))</f>
        <v>-9417</v>
      </c>
    </row>
    <row r="6575" spans="19:21" x14ac:dyDescent="0.25">
      <c r="S6575" t="str">
        <f>_xlfn.CONCAT(ROUND(Samples!$A6575, 0), ", ", ROUND(Samples!$B6575, 0))</f>
        <v>-96, 17</v>
      </c>
      <c r="U6575" t="str">
        <f>_xlfn.CONCAT(ROUND(Samples!$A6575, 0), ROUND(Samples!$B6575, 0))</f>
        <v>-9617</v>
      </c>
    </row>
    <row r="6576" spans="19:21" x14ac:dyDescent="0.25">
      <c r="S6576" t="str">
        <f>_xlfn.CONCAT(ROUND(Samples!$A6576, 0), ", ", ROUND(Samples!$B6576, 0))</f>
        <v>-96, 17</v>
      </c>
      <c r="U6576" t="str">
        <f>_xlfn.CONCAT(ROUND(Samples!$A6576, 0), ROUND(Samples!$B6576, 0))</f>
        <v>-9617</v>
      </c>
    </row>
    <row r="6577" spans="19:21" x14ac:dyDescent="0.25">
      <c r="S6577" t="str">
        <f>_xlfn.CONCAT(ROUND(Samples!$A6577, 0), ", ", ROUND(Samples!$B6577, 0))</f>
        <v>-96, 17</v>
      </c>
      <c r="U6577" t="str">
        <f>_xlfn.CONCAT(ROUND(Samples!$A6577, 0), ROUND(Samples!$B6577, 0))</f>
        <v>-9617</v>
      </c>
    </row>
    <row r="6578" spans="19:21" x14ac:dyDescent="0.25">
      <c r="S6578" t="str">
        <f>_xlfn.CONCAT(ROUND(Samples!$A6578, 0), ", ", ROUND(Samples!$B6578, 0))</f>
        <v>-96, 18</v>
      </c>
      <c r="U6578" t="str">
        <f>_xlfn.CONCAT(ROUND(Samples!$A6578, 0), ROUND(Samples!$B6578, 0))</f>
        <v>-9618</v>
      </c>
    </row>
    <row r="6579" spans="19:21" x14ac:dyDescent="0.25">
      <c r="S6579" t="str">
        <f>_xlfn.CONCAT(ROUND(Samples!$A6579, 0), ", ", ROUND(Samples!$B6579, 0))</f>
        <v>-94, 17</v>
      </c>
      <c r="U6579" t="str">
        <f>_xlfn.CONCAT(ROUND(Samples!$A6579, 0), ROUND(Samples!$B6579, 0))</f>
        <v>-9417</v>
      </c>
    </row>
    <row r="6580" spans="19:21" x14ac:dyDescent="0.25">
      <c r="S6580" t="str">
        <f>_xlfn.CONCAT(ROUND(Samples!$A6580, 0), ", ", ROUND(Samples!$B6580, 0))</f>
        <v>-96, 18</v>
      </c>
      <c r="U6580" t="str">
        <f>_xlfn.CONCAT(ROUND(Samples!$A6580, 0), ROUND(Samples!$B6580, 0))</f>
        <v>-9618</v>
      </c>
    </row>
    <row r="6581" spans="19:21" x14ac:dyDescent="0.25">
      <c r="S6581" t="str">
        <f>_xlfn.CONCAT(ROUND(Samples!$A6581, 0), ", ", ROUND(Samples!$B6581, 0))</f>
        <v>-96, 18</v>
      </c>
      <c r="U6581" t="str">
        <f>_xlfn.CONCAT(ROUND(Samples!$A6581, 0), ROUND(Samples!$B6581, 0))</f>
        <v>-9618</v>
      </c>
    </row>
    <row r="6582" spans="19:21" x14ac:dyDescent="0.25">
      <c r="S6582" t="str">
        <f>_xlfn.CONCAT(ROUND(Samples!$A6582, 0), ", ", ROUND(Samples!$B6582, 0))</f>
        <v>-96, 18</v>
      </c>
      <c r="U6582" t="str">
        <f>_xlfn.CONCAT(ROUND(Samples!$A6582, 0), ROUND(Samples!$B6582, 0))</f>
        <v>-9618</v>
      </c>
    </row>
    <row r="6583" spans="19:21" x14ac:dyDescent="0.25">
      <c r="S6583" t="str">
        <f>_xlfn.CONCAT(ROUND(Samples!$A6583, 0), ", ", ROUND(Samples!$B6583, 0))</f>
        <v>-96, 18</v>
      </c>
      <c r="U6583" t="str">
        <f>_xlfn.CONCAT(ROUND(Samples!$A6583, 0), ROUND(Samples!$B6583, 0))</f>
        <v>-9618</v>
      </c>
    </row>
    <row r="6584" spans="19:21" x14ac:dyDescent="0.25">
      <c r="S6584" t="str">
        <f>_xlfn.CONCAT(ROUND(Samples!$A6584, 0), ", ", ROUND(Samples!$B6584, 0))</f>
        <v>-96, 18</v>
      </c>
      <c r="U6584" t="str">
        <f>_xlfn.CONCAT(ROUND(Samples!$A6584, 0), ROUND(Samples!$B6584, 0))</f>
        <v>-9618</v>
      </c>
    </row>
    <row r="6585" spans="19:21" x14ac:dyDescent="0.25">
      <c r="S6585" t="str">
        <f>_xlfn.CONCAT(ROUND(Samples!$A6585, 0), ", ", ROUND(Samples!$B6585, 0))</f>
        <v>-96, 18</v>
      </c>
      <c r="U6585" t="str">
        <f>_xlfn.CONCAT(ROUND(Samples!$A6585, 0), ROUND(Samples!$B6585, 0))</f>
        <v>-9618</v>
      </c>
    </row>
    <row r="6586" spans="19:21" x14ac:dyDescent="0.25">
      <c r="S6586" t="str">
        <f>_xlfn.CONCAT(ROUND(Samples!$A6586, 0), ", ", ROUND(Samples!$B6586, 0))</f>
        <v>-96, 18</v>
      </c>
      <c r="U6586" t="str">
        <f>_xlfn.CONCAT(ROUND(Samples!$A6586, 0), ROUND(Samples!$B6586, 0))</f>
        <v>-9618</v>
      </c>
    </row>
    <row r="6587" spans="19:21" x14ac:dyDescent="0.25">
      <c r="S6587" t="str">
        <f>_xlfn.CONCAT(ROUND(Samples!$A6587, 0), ", ", ROUND(Samples!$B6587, 0))</f>
        <v>-96, 18</v>
      </c>
      <c r="U6587" t="str">
        <f>_xlfn.CONCAT(ROUND(Samples!$A6587, 0), ROUND(Samples!$B6587, 0))</f>
        <v>-9618</v>
      </c>
    </row>
    <row r="6588" spans="19:21" x14ac:dyDescent="0.25">
      <c r="S6588" t="str">
        <f>_xlfn.CONCAT(ROUND(Samples!$A6588, 0), ", ", ROUND(Samples!$B6588, 0))</f>
        <v>-96, 18</v>
      </c>
      <c r="U6588" t="str">
        <f>_xlfn.CONCAT(ROUND(Samples!$A6588, 0), ROUND(Samples!$B6588, 0))</f>
        <v>-9618</v>
      </c>
    </row>
    <row r="6589" spans="19:21" x14ac:dyDescent="0.25">
      <c r="S6589" t="str">
        <f>_xlfn.CONCAT(ROUND(Samples!$A6589, 0), ", ", ROUND(Samples!$B6589, 0))</f>
        <v>-96, 18</v>
      </c>
      <c r="U6589" t="str">
        <f>_xlfn.CONCAT(ROUND(Samples!$A6589, 0), ROUND(Samples!$B6589, 0))</f>
        <v>-9618</v>
      </c>
    </row>
    <row r="6590" spans="19:21" x14ac:dyDescent="0.25">
      <c r="S6590" t="str">
        <f>_xlfn.CONCAT(ROUND(Samples!$A6590, 0), ", ", ROUND(Samples!$B6590, 0))</f>
        <v>-96, 18</v>
      </c>
      <c r="U6590" t="str">
        <f>_xlfn.CONCAT(ROUND(Samples!$A6590, 0), ROUND(Samples!$B6590, 0))</f>
        <v>-9618</v>
      </c>
    </row>
    <row r="6591" spans="19:21" x14ac:dyDescent="0.25">
      <c r="S6591" t="str">
        <f>_xlfn.CONCAT(ROUND(Samples!$A6591, 0), ", ", ROUND(Samples!$B6591, 0))</f>
        <v>-96, 18</v>
      </c>
      <c r="U6591" t="str">
        <f>_xlfn.CONCAT(ROUND(Samples!$A6591, 0), ROUND(Samples!$B6591, 0))</f>
        <v>-9618</v>
      </c>
    </row>
    <row r="6592" spans="19:21" x14ac:dyDescent="0.25">
      <c r="S6592" t="str">
        <f>_xlfn.CONCAT(ROUND(Samples!$A6592, 0), ", ", ROUND(Samples!$B6592, 0))</f>
        <v>-96, 18</v>
      </c>
      <c r="U6592" t="str">
        <f>_xlfn.CONCAT(ROUND(Samples!$A6592, 0), ROUND(Samples!$B6592, 0))</f>
        <v>-9618</v>
      </c>
    </row>
    <row r="6593" spans="19:21" x14ac:dyDescent="0.25">
      <c r="S6593" t="str">
        <f>_xlfn.CONCAT(ROUND(Samples!$A6593, 0), ", ", ROUND(Samples!$B6593, 0))</f>
        <v>-96, 18</v>
      </c>
      <c r="U6593" t="str">
        <f>_xlfn.CONCAT(ROUND(Samples!$A6593, 0), ROUND(Samples!$B6593, 0))</f>
        <v>-9618</v>
      </c>
    </row>
    <row r="6594" spans="19:21" x14ac:dyDescent="0.25">
      <c r="S6594" t="str">
        <f>_xlfn.CONCAT(ROUND(Samples!$A6594, 0), ", ", ROUND(Samples!$B6594, 0))</f>
        <v>-96, 18</v>
      </c>
      <c r="U6594" t="str">
        <f>_xlfn.CONCAT(ROUND(Samples!$A6594, 0), ROUND(Samples!$B6594, 0))</f>
        <v>-9618</v>
      </c>
    </row>
    <row r="6595" spans="19:21" x14ac:dyDescent="0.25">
      <c r="S6595" t="str">
        <f>_xlfn.CONCAT(ROUND(Samples!$A6595, 0), ", ", ROUND(Samples!$B6595, 0))</f>
        <v>-96, 18</v>
      </c>
      <c r="U6595" t="str">
        <f>_xlfn.CONCAT(ROUND(Samples!$A6595, 0), ROUND(Samples!$B6595, 0))</f>
        <v>-9618</v>
      </c>
    </row>
    <row r="6596" spans="19:21" x14ac:dyDescent="0.25">
      <c r="S6596" t="str">
        <f>_xlfn.CONCAT(ROUND(Samples!$A6596, 0), ", ", ROUND(Samples!$B6596, 0))</f>
        <v>-96, 18</v>
      </c>
      <c r="U6596" t="str">
        <f>_xlfn.CONCAT(ROUND(Samples!$A6596, 0), ROUND(Samples!$B6596, 0))</f>
        <v>-9618</v>
      </c>
    </row>
    <row r="6597" spans="19:21" x14ac:dyDescent="0.25">
      <c r="S6597" t="str">
        <f>_xlfn.CONCAT(ROUND(Samples!$A6597, 0), ", ", ROUND(Samples!$B6597, 0))</f>
        <v>-96, 18</v>
      </c>
      <c r="U6597" t="str">
        <f>_xlfn.CONCAT(ROUND(Samples!$A6597, 0), ROUND(Samples!$B6597, 0))</f>
        <v>-9618</v>
      </c>
    </row>
    <row r="6598" spans="19:21" x14ac:dyDescent="0.25">
      <c r="S6598" t="str">
        <f>_xlfn.CONCAT(ROUND(Samples!$A6598, 0), ", ", ROUND(Samples!$B6598, 0))</f>
        <v>-96, 18</v>
      </c>
      <c r="U6598" t="str">
        <f>_xlfn.CONCAT(ROUND(Samples!$A6598, 0), ROUND(Samples!$B6598, 0))</f>
        <v>-9618</v>
      </c>
    </row>
    <row r="6599" spans="19:21" x14ac:dyDescent="0.25">
      <c r="S6599" t="str">
        <f>_xlfn.CONCAT(ROUND(Samples!$A6599, 0), ", ", ROUND(Samples!$B6599, 0))</f>
        <v>-96, 18</v>
      </c>
      <c r="U6599" t="str">
        <f>_xlfn.CONCAT(ROUND(Samples!$A6599, 0), ROUND(Samples!$B6599, 0))</f>
        <v>-9618</v>
      </c>
    </row>
    <row r="6600" spans="19:21" x14ac:dyDescent="0.25">
      <c r="S6600" t="str">
        <f>_xlfn.CONCAT(ROUND(Samples!$A6600, 0), ", ", ROUND(Samples!$B6600, 0))</f>
        <v>-93, 17</v>
      </c>
      <c r="U6600" t="str">
        <f>_xlfn.CONCAT(ROUND(Samples!$A6600, 0), ROUND(Samples!$B6600, 0))</f>
        <v>-9317</v>
      </c>
    </row>
    <row r="6601" spans="19:21" x14ac:dyDescent="0.25">
      <c r="S6601" t="str">
        <f>_xlfn.CONCAT(ROUND(Samples!$A6601, 0), ", ", ROUND(Samples!$B6601, 0))</f>
        <v>-93, 17</v>
      </c>
      <c r="U6601" t="str">
        <f>_xlfn.CONCAT(ROUND(Samples!$A6601, 0), ROUND(Samples!$B6601, 0))</f>
        <v>-9317</v>
      </c>
    </row>
    <row r="6602" spans="19:21" x14ac:dyDescent="0.25">
      <c r="S6602" t="str">
        <f>_xlfn.CONCAT(ROUND(Samples!$A6602, 0), ", ", ROUND(Samples!$B6602, 0))</f>
        <v>-93, 17</v>
      </c>
      <c r="U6602" t="str">
        <f>_xlfn.CONCAT(ROUND(Samples!$A6602, 0), ROUND(Samples!$B6602, 0))</f>
        <v>-9317</v>
      </c>
    </row>
    <row r="6603" spans="19:21" x14ac:dyDescent="0.25">
      <c r="S6603" t="str">
        <f>_xlfn.CONCAT(ROUND(Samples!$A6603, 0), ", ", ROUND(Samples!$B6603, 0))</f>
        <v>-93, 17</v>
      </c>
      <c r="U6603" t="str">
        <f>_xlfn.CONCAT(ROUND(Samples!$A6603, 0), ROUND(Samples!$B6603, 0))</f>
        <v>-9317</v>
      </c>
    </row>
    <row r="6604" spans="19:21" x14ac:dyDescent="0.25">
      <c r="S6604" t="str">
        <f>_xlfn.CONCAT(ROUND(Samples!$A6604, 0), ", ", ROUND(Samples!$B6604, 0))</f>
        <v>-93, 17</v>
      </c>
      <c r="U6604" t="str">
        <f>_xlfn.CONCAT(ROUND(Samples!$A6604, 0), ROUND(Samples!$B6604, 0))</f>
        <v>-9317</v>
      </c>
    </row>
    <row r="6605" spans="19:21" x14ac:dyDescent="0.25">
      <c r="S6605" t="str">
        <f>_xlfn.CONCAT(ROUND(Samples!$A6605, 0), ", ", ROUND(Samples!$B6605, 0))</f>
        <v>-93, 17</v>
      </c>
      <c r="U6605" t="str">
        <f>_xlfn.CONCAT(ROUND(Samples!$A6605, 0), ROUND(Samples!$B6605, 0))</f>
        <v>-9317</v>
      </c>
    </row>
    <row r="6606" spans="19:21" x14ac:dyDescent="0.25">
      <c r="S6606" t="str">
        <f>_xlfn.CONCAT(ROUND(Samples!$A6606, 0), ", ", ROUND(Samples!$B6606, 0))</f>
        <v>-93, 17</v>
      </c>
      <c r="U6606" t="str">
        <f>_xlfn.CONCAT(ROUND(Samples!$A6606, 0), ROUND(Samples!$B6606, 0))</f>
        <v>-9317</v>
      </c>
    </row>
    <row r="6607" spans="19:21" x14ac:dyDescent="0.25">
      <c r="S6607" t="str">
        <f>_xlfn.CONCAT(ROUND(Samples!$A6607, 0), ", ", ROUND(Samples!$B6607, 0))</f>
        <v>-93, 17</v>
      </c>
      <c r="U6607" t="str">
        <f>_xlfn.CONCAT(ROUND(Samples!$A6607, 0), ROUND(Samples!$B6607, 0))</f>
        <v>-9317</v>
      </c>
    </row>
    <row r="6608" spans="19:21" x14ac:dyDescent="0.25">
      <c r="S6608" t="str">
        <f>_xlfn.CONCAT(ROUND(Samples!$A6608, 0), ", ", ROUND(Samples!$B6608, 0))</f>
        <v>-93, 17</v>
      </c>
      <c r="U6608" t="str">
        <f>_xlfn.CONCAT(ROUND(Samples!$A6608, 0), ROUND(Samples!$B6608, 0))</f>
        <v>-9317</v>
      </c>
    </row>
    <row r="6609" spans="19:21" x14ac:dyDescent="0.25">
      <c r="S6609" t="str">
        <f>_xlfn.CONCAT(ROUND(Samples!$A6609, 0), ", ", ROUND(Samples!$B6609, 0))</f>
        <v>-93, 17</v>
      </c>
      <c r="U6609" t="str">
        <f>_xlfn.CONCAT(ROUND(Samples!$A6609, 0), ROUND(Samples!$B6609, 0))</f>
        <v>-9317</v>
      </c>
    </row>
    <row r="6610" spans="19:21" x14ac:dyDescent="0.25">
      <c r="S6610" t="str">
        <f>_xlfn.CONCAT(ROUND(Samples!$A6610, 0), ", ", ROUND(Samples!$B6610, 0))</f>
        <v>-94, 16</v>
      </c>
      <c r="U6610" t="str">
        <f>_xlfn.CONCAT(ROUND(Samples!$A6610, 0), ROUND(Samples!$B6610, 0))</f>
        <v>-9416</v>
      </c>
    </row>
    <row r="6611" spans="19:21" x14ac:dyDescent="0.25">
      <c r="S6611" t="str">
        <f>_xlfn.CONCAT(ROUND(Samples!$A6611, 0), ", ", ROUND(Samples!$B6611, 0))</f>
        <v>-94, 16</v>
      </c>
      <c r="U6611" t="str">
        <f>_xlfn.CONCAT(ROUND(Samples!$A6611, 0), ROUND(Samples!$B6611, 0))</f>
        <v>-9416</v>
      </c>
    </row>
    <row r="6612" spans="19:21" x14ac:dyDescent="0.25">
      <c r="S6612" t="str">
        <f>_xlfn.CONCAT(ROUND(Samples!$A6612, 0), ", ", ROUND(Samples!$B6612, 0))</f>
        <v>-94, 16</v>
      </c>
      <c r="U6612" t="str">
        <f>_xlfn.CONCAT(ROUND(Samples!$A6612, 0), ROUND(Samples!$B6612, 0))</f>
        <v>-9416</v>
      </c>
    </row>
    <row r="6613" spans="19:21" x14ac:dyDescent="0.25">
      <c r="S6613" t="str">
        <f>_xlfn.CONCAT(ROUND(Samples!$A6613, 0), ", ", ROUND(Samples!$B6613, 0))</f>
        <v>-94, 16</v>
      </c>
      <c r="U6613" t="str">
        <f>_xlfn.CONCAT(ROUND(Samples!$A6613, 0), ROUND(Samples!$B6613, 0))</f>
        <v>-9416</v>
      </c>
    </row>
    <row r="6614" spans="19:21" x14ac:dyDescent="0.25">
      <c r="S6614" t="str">
        <f>_xlfn.CONCAT(ROUND(Samples!$A6614, 0), ", ", ROUND(Samples!$B6614, 0))</f>
        <v>-94, 16</v>
      </c>
      <c r="U6614" t="str">
        <f>_xlfn.CONCAT(ROUND(Samples!$A6614, 0), ROUND(Samples!$B6614, 0))</f>
        <v>-9416</v>
      </c>
    </row>
    <row r="6615" spans="19:21" x14ac:dyDescent="0.25">
      <c r="S6615" t="str">
        <f>_xlfn.CONCAT(ROUND(Samples!$A6615, 0), ", ", ROUND(Samples!$B6615, 0))</f>
        <v>-94, 16</v>
      </c>
      <c r="U6615" t="str">
        <f>_xlfn.CONCAT(ROUND(Samples!$A6615, 0), ROUND(Samples!$B6615, 0))</f>
        <v>-9416</v>
      </c>
    </row>
    <row r="6616" spans="19:21" x14ac:dyDescent="0.25">
      <c r="S6616" t="str">
        <f>_xlfn.CONCAT(ROUND(Samples!$A6616, 0), ", ", ROUND(Samples!$B6616, 0))</f>
        <v>-94, 16</v>
      </c>
      <c r="U6616" t="str">
        <f>_xlfn.CONCAT(ROUND(Samples!$A6616, 0), ROUND(Samples!$B6616, 0))</f>
        <v>-9416</v>
      </c>
    </row>
    <row r="6617" spans="19:21" x14ac:dyDescent="0.25">
      <c r="S6617" t="str">
        <f>_xlfn.CONCAT(ROUND(Samples!$A6617, 0), ", ", ROUND(Samples!$B6617, 0))</f>
        <v>-94, 16</v>
      </c>
      <c r="U6617" t="str">
        <f>_xlfn.CONCAT(ROUND(Samples!$A6617, 0), ROUND(Samples!$B6617, 0))</f>
        <v>-9416</v>
      </c>
    </row>
    <row r="6618" spans="19:21" x14ac:dyDescent="0.25">
      <c r="S6618" t="str">
        <f>_xlfn.CONCAT(ROUND(Samples!$A6618, 0), ", ", ROUND(Samples!$B6618, 0))</f>
        <v>-94, 16</v>
      </c>
      <c r="U6618" t="str">
        <f>_xlfn.CONCAT(ROUND(Samples!$A6618, 0), ROUND(Samples!$B6618, 0))</f>
        <v>-9416</v>
      </c>
    </row>
    <row r="6619" spans="19:21" x14ac:dyDescent="0.25">
      <c r="S6619" t="str">
        <f>_xlfn.CONCAT(ROUND(Samples!$A6619, 0), ", ", ROUND(Samples!$B6619, 0))</f>
        <v>-94, 16</v>
      </c>
      <c r="U6619" t="str">
        <f>_xlfn.CONCAT(ROUND(Samples!$A6619, 0), ROUND(Samples!$B6619, 0))</f>
        <v>-9416</v>
      </c>
    </row>
    <row r="6620" spans="19:21" x14ac:dyDescent="0.25">
      <c r="S6620" t="str">
        <f>_xlfn.CONCAT(ROUND(Samples!$A6620, 0), ", ", ROUND(Samples!$B6620, 0))</f>
        <v>-94, 16</v>
      </c>
      <c r="U6620" t="str">
        <f>_xlfn.CONCAT(ROUND(Samples!$A6620, 0), ROUND(Samples!$B6620, 0))</f>
        <v>-9416</v>
      </c>
    </row>
    <row r="6621" spans="19:21" x14ac:dyDescent="0.25">
      <c r="S6621" t="str">
        <f>_xlfn.CONCAT(ROUND(Samples!$A6621, 0), ", ", ROUND(Samples!$B6621, 0))</f>
        <v>-93, 16</v>
      </c>
      <c r="U6621" t="str">
        <f>_xlfn.CONCAT(ROUND(Samples!$A6621, 0), ROUND(Samples!$B6621, 0))</f>
        <v>-9316</v>
      </c>
    </row>
    <row r="6622" spans="19:21" x14ac:dyDescent="0.25">
      <c r="S6622" t="str">
        <f>_xlfn.CONCAT(ROUND(Samples!$A6622, 0), ", ", ROUND(Samples!$B6622, 0))</f>
        <v>-94, 16</v>
      </c>
      <c r="U6622" t="str">
        <f>_xlfn.CONCAT(ROUND(Samples!$A6622, 0), ROUND(Samples!$B6622, 0))</f>
        <v>-9416</v>
      </c>
    </row>
    <row r="6623" spans="19:21" x14ac:dyDescent="0.25">
      <c r="S6623" t="str">
        <f>_xlfn.CONCAT(ROUND(Samples!$A6623, 0), ", ", ROUND(Samples!$B6623, 0))</f>
        <v>-94, 16</v>
      </c>
      <c r="U6623" t="str">
        <f>_xlfn.CONCAT(ROUND(Samples!$A6623, 0), ROUND(Samples!$B6623, 0))</f>
        <v>-9416</v>
      </c>
    </row>
    <row r="6624" spans="19:21" x14ac:dyDescent="0.25">
      <c r="S6624" t="str">
        <f>_xlfn.CONCAT(ROUND(Samples!$A6624, 0), ", ", ROUND(Samples!$B6624, 0))</f>
        <v>-94, 16</v>
      </c>
      <c r="U6624" t="str">
        <f>_xlfn.CONCAT(ROUND(Samples!$A6624, 0), ROUND(Samples!$B6624, 0))</f>
        <v>-9416</v>
      </c>
    </row>
    <row r="6625" spans="19:21" x14ac:dyDescent="0.25">
      <c r="S6625" t="str">
        <f>_xlfn.CONCAT(ROUND(Samples!$A6625, 0), ", ", ROUND(Samples!$B6625, 0))</f>
        <v>-93, 16</v>
      </c>
      <c r="U6625" t="str">
        <f>_xlfn.CONCAT(ROUND(Samples!$A6625, 0), ROUND(Samples!$B6625, 0))</f>
        <v>-9316</v>
      </c>
    </row>
    <row r="6626" spans="19:21" x14ac:dyDescent="0.25">
      <c r="S6626" t="str">
        <f>_xlfn.CONCAT(ROUND(Samples!$A6626, 0), ", ", ROUND(Samples!$B6626, 0))</f>
        <v>-93, 16</v>
      </c>
      <c r="U6626" t="str">
        <f>_xlfn.CONCAT(ROUND(Samples!$A6626, 0), ROUND(Samples!$B6626, 0))</f>
        <v>-9316</v>
      </c>
    </row>
    <row r="6627" spans="19:21" x14ac:dyDescent="0.25">
      <c r="S6627" t="str">
        <f>_xlfn.CONCAT(ROUND(Samples!$A6627, 0), ", ", ROUND(Samples!$B6627, 0))</f>
        <v>-93, 16</v>
      </c>
      <c r="U6627" t="str">
        <f>_xlfn.CONCAT(ROUND(Samples!$A6627, 0), ROUND(Samples!$B6627, 0))</f>
        <v>-9316</v>
      </c>
    </row>
    <row r="6628" spans="19:21" x14ac:dyDescent="0.25">
      <c r="S6628" t="str">
        <f>_xlfn.CONCAT(ROUND(Samples!$A6628, 0), ", ", ROUND(Samples!$B6628, 0))</f>
        <v>-94, 16</v>
      </c>
      <c r="U6628" t="str">
        <f>_xlfn.CONCAT(ROUND(Samples!$A6628, 0), ROUND(Samples!$B6628, 0))</f>
        <v>-9416</v>
      </c>
    </row>
    <row r="6629" spans="19:21" x14ac:dyDescent="0.25">
      <c r="S6629" t="str">
        <f>_xlfn.CONCAT(ROUND(Samples!$A6629, 0), ", ", ROUND(Samples!$B6629, 0))</f>
        <v>-94, 16</v>
      </c>
      <c r="U6629" t="str">
        <f>_xlfn.CONCAT(ROUND(Samples!$A6629, 0), ROUND(Samples!$B6629, 0))</f>
        <v>-9416</v>
      </c>
    </row>
    <row r="6630" spans="19:21" x14ac:dyDescent="0.25">
      <c r="S6630" t="str">
        <f>_xlfn.CONCAT(ROUND(Samples!$A6630, 0), ", ", ROUND(Samples!$B6630, 0))</f>
        <v>-94, 16</v>
      </c>
      <c r="U6630" t="str">
        <f>_xlfn.CONCAT(ROUND(Samples!$A6630, 0), ROUND(Samples!$B6630, 0))</f>
        <v>-9416</v>
      </c>
    </row>
    <row r="6631" spans="19:21" x14ac:dyDescent="0.25">
      <c r="S6631" t="str">
        <f>_xlfn.CONCAT(ROUND(Samples!$A6631, 0), ", ", ROUND(Samples!$B6631, 0))</f>
        <v>-94, 16</v>
      </c>
      <c r="U6631" t="str">
        <f>_xlfn.CONCAT(ROUND(Samples!$A6631, 0), ROUND(Samples!$B6631, 0))</f>
        <v>-9416</v>
      </c>
    </row>
    <row r="6632" spans="19:21" x14ac:dyDescent="0.25">
      <c r="S6632" t="str">
        <f>_xlfn.CONCAT(ROUND(Samples!$A6632, 0), ", ", ROUND(Samples!$B6632, 0))</f>
        <v>-94, 16</v>
      </c>
      <c r="U6632" t="str">
        <f>_xlfn.CONCAT(ROUND(Samples!$A6632, 0), ROUND(Samples!$B6632, 0))</f>
        <v>-9416</v>
      </c>
    </row>
    <row r="6633" spans="19:21" x14ac:dyDescent="0.25">
      <c r="S6633" t="str">
        <f>_xlfn.CONCAT(ROUND(Samples!$A6633, 0), ", ", ROUND(Samples!$B6633, 0))</f>
        <v>-93, 17</v>
      </c>
      <c r="U6633" t="str">
        <f>_xlfn.CONCAT(ROUND(Samples!$A6633, 0), ROUND(Samples!$B6633, 0))</f>
        <v>-9317</v>
      </c>
    </row>
    <row r="6634" spans="19:21" x14ac:dyDescent="0.25">
      <c r="S6634" t="str">
        <f>_xlfn.CONCAT(ROUND(Samples!$A6634, 0), ", ", ROUND(Samples!$B6634, 0))</f>
        <v>-93, 17</v>
      </c>
      <c r="U6634" t="str">
        <f>_xlfn.CONCAT(ROUND(Samples!$A6634, 0), ROUND(Samples!$B6634, 0))</f>
        <v>-9317</v>
      </c>
    </row>
    <row r="6635" spans="19:21" x14ac:dyDescent="0.25">
      <c r="S6635" t="str">
        <f>_xlfn.CONCAT(ROUND(Samples!$A6635, 0), ", ", ROUND(Samples!$B6635, 0))</f>
        <v>-93, 17</v>
      </c>
      <c r="U6635" t="str">
        <f>_xlfn.CONCAT(ROUND(Samples!$A6635, 0), ROUND(Samples!$B6635, 0))</f>
        <v>-9317</v>
      </c>
    </row>
    <row r="6636" spans="19:21" x14ac:dyDescent="0.25">
      <c r="S6636" t="str">
        <f>_xlfn.CONCAT(ROUND(Samples!$A6636, 0), ", ", ROUND(Samples!$B6636, 0))</f>
        <v>-93, 17</v>
      </c>
      <c r="U6636" t="str">
        <f>_xlfn.CONCAT(ROUND(Samples!$A6636, 0), ROUND(Samples!$B6636, 0))</f>
        <v>-9317</v>
      </c>
    </row>
    <row r="6637" spans="19:21" x14ac:dyDescent="0.25">
      <c r="S6637" t="str">
        <f>_xlfn.CONCAT(ROUND(Samples!$A6637, 0), ", ", ROUND(Samples!$B6637, 0))</f>
        <v>-93, 17</v>
      </c>
      <c r="U6637" t="str">
        <f>_xlfn.CONCAT(ROUND(Samples!$A6637, 0), ROUND(Samples!$B6637, 0))</f>
        <v>-9317</v>
      </c>
    </row>
    <row r="6638" spans="19:21" x14ac:dyDescent="0.25">
      <c r="S6638" t="str">
        <f>_xlfn.CONCAT(ROUND(Samples!$A6638, 0), ", ", ROUND(Samples!$B6638, 0))</f>
        <v>-93, 17</v>
      </c>
      <c r="U6638" t="str">
        <f>_xlfn.CONCAT(ROUND(Samples!$A6638, 0), ROUND(Samples!$B6638, 0))</f>
        <v>-9317</v>
      </c>
    </row>
    <row r="6639" spans="19:21" x14ac:dyDescent="0.25">
      <c r="S6639" t="str">
        <f>_xlfn.CONCAT(ROUND(Samples!$A6639, 0), ", ", ROUND(Samples!$B6639, 0))</f>
        <v>-93, 17</v>
      </c>
      <c r="U6639" t="str">
        <f>_xlfn.CONCAT(ROUND(Samples!$A6639, 0), ROUND(Samples!$B6639, 0))</f>
        <v>-9317</v>
      </c>
    </row>
    <row r="6640" spans="19:21" x14ac:dyDescent="0.25">
      <c r="S6640" t="str">
        <f>_xlfn.CONCAT(ROUND(Samples!$A6640, 0), ", ", ROUND(Samples!$B6640, 0))</f>
        <v>-93, 17</v>
      </c>
      <c r="U6640" t="str">
        <f>_xlfn.CONCAT(ROUND(Samples!$A6640, 0), ROUND(Samples!$B6640, 0))</f>
        <v>-9317</v>
      </c>
    </row>
    <row r="6641" spans="19:21" x14ac:dyDescent="0.25">
      <c r="S6641" t="str">
        <f>_xlfn.CONCAT(ROUND(Samples!$A6641, 0), ", ", ROUND(Samples!$B6641, 0))</f>
        <v>-93, 17</v>
      </c>
      <c r="U6641" t="str">
        <f>_xlfn.CONCAT(ROUND(Samples!$A6641, 0), ROUND(Samples!$B6641, 0))</f>
        <v>-9317</v>
      </c>
    </row>
    <row r="6642" spans="19:21" x14ac:dyDescent="0.25">
      <c r="S6642" t="str">
        <f>_xlfn.CONCAT(ROUND(Samples!$A6642, 0), ", ", ROUND(Samples!$B6642, 0))</f>
        <v>-93, 17</v>
      </c>
      <c r="U6642" t="str">
        <f>_xlfn.CONCAT(ROUND(Samples!$A6642, 0), ROUND(Samples!$B6642, 0))</f>
        <v>-9317</v>
      </c>
    </row>
    <row r="6643" spans="19:21" x14ac:dyDescent="0.25">
      <c r="S6643" t="str">
        <f>_xlfn.CONCAT(ROUND(Samples!$A6643, 0), ", ", ROUND(Samples!$B6643, 0))</f>
        <v>-93, 17</v>
      </c>
      <c r="U6643" t="str">
        <f>_xlfn.CONCAT(ROUND(Samples!$A6643, 0), ROUND(Samples!$B6643, 0))</f>
        <v>-9317</v>
      </c>
    </row>
    <row r="6644" spans="19:21" x14ac:dyDescent="0.25">
      <c r="S6644" t="str">
        <f>_xlfn.CONCAT(ROUND(Samples!$A6644, 0), ", ", ROUND(Samples!$B6644, 0))</f>
        <v>-93, 17</v>
      </c>
      <c r="U6644" t="str">
        <f>_xlfn.CONCAT(ROUND(Samples!$A6644, 0), ROUND(Samples!$B6644, 0))</f>
        <v>-9317</v>
      </c>
    </row>
    <row r="6645" spans="19:21" x14ac:dyDescent="0.25">
      <c r="S6645" t="str">
        <f>_xlfn.CONCAT(ROUND(Samples!$A6645, 0), ", ", ROUND(Samples!$B6645, 0))</f>
        <v>-93, 17</v>
      </c>
      <c r="U6645" t="str">
        <f>_xlfn.CONCAT(ROUND(Samples!$A6645, 0), ROUND(Samples!$B6645, 0))</f>
        <v>-9317</v>
      </c>
    </row>
    <row r="6646" spans="19:21" x14ac:dyDescent="0.25">
      <c r="S6646" t="str">
        <f>_xlfn.CONCAT(ROUND(Samples!$A6646, 0), ", ", ROUND(Samples!$B6646, 0))</f>
        <v>-93, 17</v>
      </c>
      <c r="U6646" t="str">
        <f>_xlfn.CONCAT(ROUND(Samples!$A6646, 0), ROUND(Samples!$B6646, 0))</f>
        <v>-9317</v>
      </c>
    </row>
    <row r="6647" spans="19:21" x14ac:dyDescent="0.25">
      <c r="S6647" t="str">
        <f>_xlfn.CONCAT(ROUND(Samples!$A6647, 0), ", ", ROUND(Samples!$B6647, 0))</f>
        <v>-94, 16</v>
      </c>
      <c r="U6647" t="str">
        <f>_xlfn.CONCAT(ROUND(Samples!$A6647, 0), ROUND(Samples!$B6647, 0))</f>
        <v>-9416</v>
      </c>
    </row>
    <row r="6648" spans="19:21" x14ac:dyDescent="0.25">
      <c r="S6648" t="str">
        <f>_xlfn.CONCAT(ROUND(Samples!$A6648, 0), ", ", ROUND(Samples!$B6648, 0))</f>
        <v>-94, 16</v>
      </c>
      <c r="U6648" t="str">
        <f>_xlfn.CONCAT(ROUND(Samples!$A6648, 0), ROUND(Samples!$B6648, 0))</f>
        <v>-9416</v>
      </c>
    </row>
    <row r="6649" spans="19:21" x14ac:dyDescent="0.25">
      <c r="S6649" t="str">
        <f>_xlfn.CONCAT(ROUND(Samples!$A6649, 0), ", ", ROUND(Samples!$B6649, 0))</f>
        <v>-94, 16</v>
      </c>
      <c r="U6649" t="str">
        <f>_xlfn.CONCAT(ROUND(Samples!$A6649, 0), ROUND(Samples!$B6649, 0))</f>
        <v>-9416</v>
      </c>
    </row>
    <row r="6650" spans="19:21" x14ac:dyDescent="0.25">
      <c r="S6650" t="str">
        <f>_xlfn.CONCAT(ROUND(Samples!$A6650, 0), ", ", ROUND(Samples!$B6650, 0))</f>
        <v>-94, 16</v>
      </c>
      <c r="U6650" t="str">
        <f>_xlfn.CONCAT(ROUND(Samples!$A6650, 0), ROUND(Samples!$B6650, 0))</f>
        <v>-9416</v>
      </c>
    </row>
    <row r="6651" spans="19:21" x14ac:dyDescent="0.25">
      <c r="S6651" t="str">
        <f>_xlfn.CONCAT(ROUND(Samples!$A6651, 0), ", ", ROUND(Samples!$B6651, 0))</f>
        <v>-94, 16</v>
      </c>
      <c r="U6651" t="str">
        <f>_xlfn.CONCAT(ROUND(Samples!$A6651, 0), ROUND(Samples!$B6651, 0))</f>
        <v>-9416</v>
      </c>
    </row>
    <row r="6652" spans="19:21" x14ac:dyDescent="0.25">
      <c r="S6652" t="str">
        <f>_xlfn.CONCAT(ROUND(Samples!$A6652, 0), ", ", ROUND(Samples!$B6652, 0))</f>
        <v>-94, 16</v>
      </c>
      <c r="U6652" t="str">
        <f>_xlfn.CONCAT(ROUND(Samples!$A6652, 0), ROUND(Samples!$B6652, 0))</f>
        <v>-9416</v>
      </c>
    </row>
    <row r="6653" spans="19:21" x14ac:dyDescent="0.25">
      <c r="S6653" t="str">
        <f>_xlfn.CONCAT(ROUND(Samples!$A6653, 0), ", ", ROUND(Samples!$B6653, 0))</f>
        <v>-94, 16</v>
      </c>
      <c r="U6653" t="str">
        <f>_xlfn.CONCAT(ROUND(Samples!$A6653, 0), ROUND(Samples!$B6653, 0))</f>
        <v>-9416</v>
      </c>
    </row>
    <row r="6654" spans="19:21" x14ac:dyDescent="0.25">
      <c r="S6654" t="str">
        <f>_xlfn.CONCAT(ROUND(Samples!$A6654, 0), ", ", ROUND(Samples!$B6654, 0))</f>
        <v>-94, 16</v>
      </c>
      <c r="U6654" t="str">
        <f>_xlfn.CONCAT(ROUND(Samples!$A6654, 0), ROUND(Samples!$B6654, 0))</f>
        <v>-9416</v>
      </c>
    </row>
    <row r="6655" spans="19:21" x14ac:dyDescent="0.25">
      <c r="S6655" t="str">
        <f>_xlfn.CONCAT(ROUND(Samples!$A6655, 0), ", ", ROUND(Samples!$B6655, 0))</f>
        <v>-94, 16</v>
      </c>
      <c r="U6655" t="str">
        <f>_xlfn.CONCAT(ROUND(Samples!$A6655, 0), ROUND(Samples!$B6655, 0))</f>
        <v>-9416</v>
      </c>
    </row>
    <row r="6656" spans="19:21" x14ac:dyDescent="0.25">
      <c r="S6656" t="str">
        <f>_xlfn.CONCAT(ROUND(Samples!$A6656, 0), ", ", ROUND(Samples!$B6656, 0))</f>
        <v>-94, 16</v>
      </c>
      <c r="U6656" t="str">
        <f>_xlfn.CONCAT(ROUND(Samples!$A6656, 0), ROUND(Samples!$B6656, 0))</f>
        <v>-9416</v>
      </c>
    </row>
    <row r="6657" spans="19:21" x14ac:dyDescent="0.25">
      <c r="S6657" t="str">
        <f>_xlfn.CONCAT(ROUND(Samples!$A6657, 0), ", ", ROUND(Samples!$B6657, 0))</f>
        <v>-94, 16</v>
      </c>
      <c r="U6657" t="str">
        <f>_xlfn.CONCAT(ROUND(Samples!$A6657, 0), ROUND(Samples!$B6657, 0))</f>
        <v>-9416</v>
      </c>
    </row>
    <row r="6658" spans="19:21" x14ac:dyDescent="0.25">
      <c r="S6658" t="str">
        <f>_xlfn.CONCAT(ROUND(Samples!$A6658, 0), ", ", ROUND(Samples!$B6658, 0))</f>
        <v>-94, 16</v>
      </c>
      <c r="U6658" t="str">
        <f>_xlfn.CONCAT(ROUND(Samples!$A6658, 0), ROUND(Samples!$B6658, 0))</f>
        <v>-9416</v>
      </c>
    </row>
    <row r="6659" spans="19:21" x14ac:dyDescent="0.25">
      <c r="S6659" t="str">
        <f>_xlfn.CONCAT(ROUND(Samples!$A6659, 0), ", ", ROUND(Samples!$B6659, 0))</f>
        <v>-94, 16</v>
      </c>
      <c r="U6659" t="str">
        <f>_xlfn.CONCAT(ROUND(Samples!$A6659, 0), ROUND(Samples!$B6659, 0))</f>
        <v>-9416</v>
      </c>
    </row>
    <row r="6660" spans="19:21" x14ac:dyDescent="0.25">
      <c r="S6660" t="str">
        <f>_xlfn.CONCAT(ROUND(Samples!$A6660, 0), ", ", ROUND(Samples!$B6660, 0))</f>
        <v>-94, 16</v>
      </c>
      <c r="U6660" t="str">
        <f>_xlfn.CONCAT(ROUND(Samples!$A6660, 0), ROUND(Samples!$B6660, 0))</f>
        <v>-9416</v>
      </c>
    </row>
    <row r="6661" spans="19:21" x14ac:dyDescent="0.25">
      <c r="S6661" t="str">
        <f>_xlfn.CONCAT(ROUND(Samples!$A6661, 0), ", ", ROUND(Samples!$B6661, 0))</f>
        <v>-94, 16</v>
      </c>
      <c r="U6661" t="str">
        <f>_xlfn.CONCAT(ROUND(Samples!$A6661, 0), ROUND(Samples!$B6661, 0))</f>
        <v>-9416</v>
      </c>
    </row>
    <row r="6662" spans="19:21" x14ac:dyDescent="0.25">
      <c r="S6662" t="str">
        <f>_xlfn.CONCAT(ROUND(Samples!$A6662, 0), ", ", ROUND(Samples!$B6662, 0))</f>
        <v>-94, 16</v>
      </c>
      <c r="U6662" t="str">
        <f>_xlfn.CONCAT(ROUND(Samples!$A6662, 0), ROUND(Samples!$B6662, 0))</f>
        <v>-9416</v>
      </c>
    </row>
    <row r="6663" spans="19:21" x14ac:dyDescent="0.25">
      <c r="S6663" t="str">
        <f>_xlfn.CONCAT(ROUND(Samples!$A6663, 0), ", ", ROUND(Samples!$B6663, 0))</f>
        <v>-94, 16</v>
      </c>
      <c r="U6663" t="str">
        <f>_xlfn.CONCAT(ROUND(Samples!$A6663, 0), ROUND(Samples!$B6663, 0))</f>
        <v>-9416</v>
      </c>
    </row>
    <row r="6664" spans="19:21" x14ac:dyDescent="0.25">
      <c r="S6664" t="str">
        <f>_xlfn.CONCAT(ROUND(Samples!$A6664, 0), ", ", ROUND(Samples!$B6664, 0))</f>
        <v>-94, 16</v>
      </c>
      <c r="U6664" t="str">
        <f>_xlfn.CONCAT(ROUND(Samples!$A6664, 0), ROUND(Samples!$B6664, 0))</f>
        <v>-9416</v>
      </c>
    </row>
    <row r="6665" spans="19:21" x14ac:dyDescent="0.25">
      <c r="S6665" t="str">
        <f>_xlfn.CONCAT(ROUND(Samples!$A6665, 0), ", ", ROUND(Samples!$B6665, 0))</f>
        <v>-94, 16</v>
      </c>
      <c r="U6665" t="str">
        <f>_xlfn.CONCAT(ROUND(Samples!$A6665, 0), ROUND(Samples!$B6665, 0))</f>
        <v>-9416</v>
      </c>
    </row>
    <row r="6666" spans="19:21" x14ac:dyDescent="0.25">
      <c r="S6666" t="str">
        <f>_xlfn.CONCAT(ROUND(Samples!$A6666, 0), ", ", ROUND(Samples!$B6666, 0))</f>
        <v>-94, 16</v>
      </c>
      <c r="U6666" t="str">
        <f>_xlfn.CONCAT(ROUND(Samples!$A6666, 0), ROUND(Samples!$B6666, 0))</f>
        <v>-9416</v>
      </c>
    </row>
    <row r="6667" spans="19:21" x14ac:dyDescent="0.25">
      <c r="S6667" t="str">
        <f>_xlfn.CONCAT(ROUND(Samples!$A6667, 0), ", ", ROUND(Samples!$B6667, 0))</f>
        <v>-94, 16</v>
      </c>
      <c r="U6667" t="str">
        <f>_xlfn.CONCAT(ROUND(Samples!$A6667, 0), ROUND(Samples!$B6667, 0))</f>
        <v>-9416</v>
      </c>
    </row>
    <row r="6668" spans="19:21" x14ac:dyDescent="0.25">
      <c r="S6668" t="str">
        <f>_xlfn.CONCAT(ROUND(Samples!$A6668, 0), ", ", ROUND(Samples!$B6668, 0))</f>
        <v>-94, 16</v>
      </c>
      <c r="U6668" t="str">
        <f>_xlfn.CONCAT(ROUND(Samples!$A6668, 0), ROUND(Samples!$B6668, 0))</f>
        <v>-9416</v>
      </c>
    </row>
    <row r="6669" spans="19:21" x14ac:dyDescent="0.25">
      <c r="S6669" t="str">
        <f>_xlfn.CONCAT(ROUND(Samples!$A6669, 0), ", ", ROUND(Samples!$B6669, 0))</f>
        <v>-94, 16</v>
      </c>
      <c r="U6669" t="str">
        <f>_xlfn.CONCAT(ROUND(Samples!$A6669, 0), ROUND(Samples!$B6669, 0))</f>
        <v>-9416</v>
      </c>
    </row>
    <row r="6670" spans="19:21" x14ac:dyDescent="0.25">
      <c r="S6670" t="str">
        <f>_xlfn.CONCAT(ROUND(Samples!$A6670, 0), ", ", ROUND(Samples!$B6670, 0))</f>
        <v>-94, 16</v>
      </c>
      <c r="U6670" t="str">
        <f>_xlfn.CONCAT(ROUND(Samples!$A6670, 0), ROUND(Samples!$B6670, 0))</f>
        <v>-9416</v>
      </c>
    </row>
    <row r="6671" spans="19:21" x14ac:dyDescent="0.25">
      <c r="S6671" t="str">
        <f>_xlfn.CONCAT(ROUND(Samples!$A6671, 0), ", ", ROUND(Samples!$B6671, 0))</f>
        <v>-94, 16</v>
      </c>
      <c r="U6671" t="str">
        <f>_xlfn.CONCAT(ROUND(Samples!$A6671, 0), ROUND(Samples!$B6671, 0))</f>
        <v>-9416</v>
      </c>
    </row>
    <row r="6672" spans="19:21" x14ac:dyDescent="0.25">
      <c r="S6672" t="str">
        <f>_xlfn.CONCAT(ROUND(Samples!$A6672, 0), ", ", ROUND(Samples!$B6672, 0))</f>
        <v>-94, 16</v>
      </c>
      <c r="U6672" t="str">
        <f>_xlfn.CONCAT(ROUND(Samples!$A6672, 0), ROUND(Samples!$B6672, 0))</f>
        <v>-9416</v>
      </c>
    </row>
    <row r="6673" spans="19:21" x14ac:dyDescent="0.25">
      <c r="S6673" t="str">
        <f>_xlfn.CONCAT(ROUND(Samples!$A6673, 0), ", ", ROUND(Samples!$B6673, 0))</f>
        <v>-94, 16</v>
      </c>
      <c r="U6673" t="str">
        <f>_xlfn.CONCAT(ROUND(Samples!$A6673, 0), ROUND(Samples!$B6673, 0))</f>
        <v>-9416</v>
      </c>
    </row>
    <row r="6674" spans="19:21" x14ac:dyDescent="0.25">
      <c r="S6674" t="str">
        <f>_xlfn.CONCAT(ROUND(Samples!$A6674, 0), ", ", ROUND(Samples!$B6674, 0))</f>
        <v>-92, 16</v>
      </c>
      <c r="U6674" t="str">
        <f>_xlfn.CONCAT(ROUND(Samples!$A6674, 0), ROUND(Samples!$B6674, 0))</f>
        <v>-9216</v>
      </c>
    </row>
    <row r="6675" spans="19:21" x14ac:dyDescent="0.25">
      <c r="S6675" t="str">
        <f>_xlfn.CONCAT(ROUND(Samples!$A6675, 0), ", ", ROUND(Samples!$B6675, 0))</f>
        <v>-92, 16</v>
      </c>
      <c r="U6675" t="str">
        <f>_xlfn.CONCAT(ROUND(Samples!$A6675, 0), ROUND(Samples!$B6675, 0))</f>
        <v>-9216</v>
      </c>
    </row>
    <row r="6676" spans="19:21" x14ac:dyDescent="0.25">
      <c r="S6676" t="str">
        <f>_xlfn.CONCAT(ROUND(Samples!$A6676, 0), ", ", ROUND(Samples!$B6676, 0))</f>
        <v>-92, 16</v>
      </c>
      <c r="U6676" t="str">
        <f>_xlfn.CONCAT(ROUND(Samples!$A6676, 0), ROUND(Samples!$B6676, 0))</f>
        <v>-9216</v>
      </c>
    </row>
    <row r="6677" spans="19:21" x14ac:dyDescent="0.25">
      <c r="S6677" t="str">
        <f>_xlfn.CONCAT(ROUND(Samples!$A6677, 0), ", ", ROUND(Samples!$B6677, 0))</f>
        <v>-92, 16</v>
      </c>
      <c r="U6677" t="str">
        <f>_xlfn.CONCAT(ROUND(Samples!$A6677, 0), ROUND(Samples!$B6677, 0))</f>
        <v>-9216</v>
      </c>
    </row>
    <row r="6678" spans="19:21" x14ac:dyDescent="0.25">
      <c r="S6678" t="str">
        <f>_xlfn.CONCAT(ROUND(Samples!$A6678, 0), ", ", ROUND(Samples!$B6678, 0))</f>
        <v>-92, 16</v>
      </c>
      <c r="U6678" t="str">
        <f>_xlfn.CONCAT(ROUND(Samples!$A6678, 0), ROUND(Samples!$B6678, 0))</f>
        <v>-9216</v>
      </c>
    </row>
    <row r="6679" spans="19:21" x14ac:dyDescent="0.25">
      <c r="S6679" t="str">
        <f>_xlfn.CONCAT(ROUND(Samples!$A6679, 0), ", ", ROUND(Samples!$B6679, 0))</f>
        <v>-92, 16</v>
      </c>
      <c r="U6679" t="str">
        <f>_xlfn.CONCAT(ROUND(Samples!$A6679, 0), ROUND(Samples!$B6679, 0))</f>
        <v>-9216</v>
      </c>
    </row>
    <row r="6680" spans="19:21" x14ac:dyDescent="0.25">
      <c r="S6680" t="str">
        <f>_xlfn.CONCAT(ROUND(Samples!$A6680, 0), ", ", ROUND(Samples!$B6680, 0))</f>
        <v>-93, 17</v>
      </c>
      <c r="U6680" t="str">
        <f>_xlfn.CONCAT(ROUND(Samples!$A6680, 0), ROUND(Samples!$B6680, 0))</f>
        <v>-9317</v>
      </c>
    </row>
    <row r="6681" spans="19:21" x14ac:dyDescent="0.25">
      <c r="S6681" t="str">
        <f>_xlfn.CONCAT(ROUND(Samples!$A6681, 0), ", ", ROUND(Samples!$B6681, 0))</f>
        <v>-94, 16</v>
      </c>
      <c r="U6681" t="str">
        <f>_xlfn.CONCAT(ROUND(Samples!$A6681, 0), ROUND(Samples!$B6681, 0))</f>
        <v>-9416</v>
      </c>
    </row>
    <row r="6682" spans="19:21" x14ac:dyDescent="0.25">
      <c r="S6682" t="str">
        <f>_xlfn.CONCAT(ROUND(Samples!$A6682, 0), ", ", ROUND(Samples!$B6682, 0))</f>
        <v>-94, 16</v>
      </c>
      <c r="U6682" t="str">
        <f>_xlfn.CONCAT(ROUND(Samples!$A6682, 0), ROUND(Samples!$B6682, 0))</f>
        <v>-9416</v>
      </c>
    </row>
    <row r="6683" spans="19:21" x14ac:dyDescent="0.25">
      <c r="S6683" t="str">
        <f>_xlfn.CONCAT(ROUND(Samples!$A6683, 0), ", ", ROUND(Samples!$B6683, 0))</f>
        <v>-92, 16</v>
      </c>
      <c r="U6683" t="str">
        <f>_xlfn.CONCAT(ROUND(Samples!$A6683, 0), ROUND(Samples!$B6683, 0))</f>
        <v>-9216</v>
      </c>
    </row>
    <row r="6684" spans="19:21" x14ac:dyDescent="0.25">
      <c r="S6684" t="str">
        <f>_xlfn.CONCAT(ROUND(Samples!$A6684, 0), ", ", ROUND(Samples!$B6684, 0))</f>
        <v>-92, 16</v>
      </c>
      <c r="U6684" t="str">
        <f>_xlfn.CONCAT(ROUND(Samples!$A6684, 0), ROUND(Samples!$B6684, 0))</f>
        <v>-9216</v>
      </c>
    </row>
    <row r="6685" spans="19:21" x14ac:dyDescent="0.25">
      <c r="S6685" t="str">
        <f>_xlfn.CONCAT(ROUND(Samples!$A6685, 0), ", ", ROUND(Samples!$B6685, 0))</f>
        <v>-92, 16</v>
      </c>
      <c r="U6685" t="str">
        <f>_xlfn.CONCAT(ROUND(Samples!$A6685, 0), ROUND(Samples!$B6685, 0))</f>
        <v>-9216</v>
      </c>
    </row>
    <row r="6686" spans="19:21" x14ac:dyDescent="0.25">
      <c r="S6686" t="str">
        <f>_xlfn.CONCAT(ROUND(Samples!$A6686, 0), ", ", ROUND(Samples!$B6686, 0))</f>
        <v>-92, 16</v>
      </c>
      <c r="U6686" t="str">
        <f>_xlfn.CONCAT(ROUND(Samples!$A6686, 0), ROUND(Samples!$B6686, 0))</f>
        <v>-9216</v>
      </c>
    </row>
    <row r="6687" spans="19:21" x14ac:dyDescent="0.25">
      <c r="S6687" t="str">
        <f>_xlfn.CONCAT(ROUND(Samples!$A6687, 0), ", ", ROUND(Samples!$B6687, 0))</f>
        <v>-92, 16</v>
      </c>
      <c r="U6687" t="str">
        <f>_xlfn.CONCAT(ROUND(Samples!$A6687, 0), ROUND(Samples!$B6687, 0))</f>
        <v>-9216</v>
      </c>
    </row>
    <row r="6688" spans="19:21" x14ac:dyDescent="0.25">
      <c r="S6688" t="str">
        <f>_xlfn.CONCAT(ROUND(Samples!$A6688, 0), ", ", ROUND(Samples!$B6688, 0))</f>
        <v>-92, 16</v>
      </c>
      <c r="U6688" t="str">
        <f>_xlfn.CONCAT(ROUND(Samples!$A6688, 0), ROUND(Samples!$B6688, 0))</f>
        <v>-9216</v>
      </c>
    </row>
    <row r="6689" spans="19:21" x14ac:dyDescent="0.25">
      <c r="S6689" t="str">
        <f>_xlfn.CONCAT(ROUND(Samples!$A6689, 0), ", ", ROUND(Samples!$B6689, 0))</f>
        <v>-92, 16</v>
      </c>
      <c r="U6689" t="str">
        <f>_xlfn.CONCAT(ROUND(Samples!$A6689, 0), ROUND(Samples!$B6689, 0))</f>
        <v>-9216</v>
      </c>
    </row>
    <row r="6690" spans="19:21" x14ac:dyDescent="0.25">
      <c r="S6690" t="str">
        <f>_xlfn.CONCAT(ROUND(Samples!$A6690, 0), ", ", ROUND(Samples!$B6690, 0))</f>
        <v>-92, 16</v>
      </c>
      <c r="U6690" t="str">
        <f>_xlfn.CONCAT(ROUND(Samples!$A6690, 0), ROUND(Samples!$B6690, 0))</f>
        <v>-9216</v>
      </c>
    </row>
    <row r="6691" spans="19:21" x14ac:dyDescent="0.25">
      <c r="S6691" t="str">
        <f>_xlfn.CONCAT(ROUND(Samples!$A6691, 0), ", ", ROUND(Samples!$B6691, 0))</f>
        <v>-92, 16</v>
      </c>
      <c r="U6691" t="str">
        <f>_xlfn.CONCAT(ROUND(Samples!$A6691, 0), ROUND(Samples!$B6691, 0))</f>
        <v>-9216</v>
      </c>
    </row>
    <row r="6692" spans="19:21" x14ac:dyDescent="0.25">
      <c r="S6692" t="str">
        <f>_xlfn.CONCAT(ROUND(Samples!$A6692, 0), ", ", ROUND(Samples!$B6692, 0))</f>
        <v>-92, 16</v>
      </c>
      <c r="U6692" t="str">
        <f>_xlfn.CONCAT(ROUND(Samples!$A6692, 0), ROUND(Samples!$B6692, 0))</f>
        <v>-9216</v>
      </c>
    </row>
    <row r="6693" spans="19:21" x14ac:dyDescent="0.25">
      <c r="S6693" t="str">
        <f>_xlfn.CONCAT(ROUND(Samples!$A6693, 0), ", ", ROUND(Samples!$B6693, 0))</f>
        <v>-92, 16</v>
      </c>
      <c r="U6693" t="str">
        <f>_xlfn.CONCAT(ROUND(Samples!$A6693, 0), ROUND(Samples!$B6693, 0))</f>
        <v>-9216</v>
      </c>
    </row>
    <row r="6694" spans="19:21" x14ac:dyDescent="0.25">
      <c r="S6694" t="str">
        <f>_xlfn.CONCAT(ROUND(Samples!$A6694, 0), ", ", ROUND(Samples!$B6694, 0))</f>
        <v>-92, 16</v>
      </c>
      <c r="U6694" t="str">
        <f>_xlfn.CONCAT(ROUND(Samples!$A6694, 0), ROUND(Samples!$B6694, 0))</f>
        <v>-9216</v>
      </c>
    </row>
    <row r="6695" spans="19:21" x14ac:dyDescent="0.25">
      <c r="S6695" t="str">
        <f>_xlfn.CONCAT(ROUND(Samples!$A6695, 0), ", ", ROUND(Samples!$B6695, 0))</f>
        <v>-92, 16</v>
      </c>
      <c r="U6695" t="str">
        <f>_xlfn.CONCAT(ROUND(Samples!$A6695, 0), ROUND(Samples!$B6695, 0))</f>
        <v>-9216</v>
      </c>
    </row>
    <row r="6696" spans="19:21" x14ac:dyDescent="0.25">
      <c r="S6696" t="str">
        <f>_xlfn.CONCAT(ROUND(Samples!$A6696, 0), ", ", ROUND(Samples!$B6696, 0))</f>
        <v>-92, 16</v>
      </c>
      <c r="U6696" t="str">
        <f>_xlfn.CONCAT(ROUND(Samples!$A6696, 0), ROUND(Samples!$B6696, 0))</f>
        <v>-9216</v>
      </c>
    </row>
    <row r="6697" spans="19:21" x14ac:dyDescent="0.25">
      <c r="S6697" t="str">
        <f>_xlfn.CONCAT(ROUND(Samples!$A6697, 0), ", ", ROUND(Samples!$B6697, 0))</f>
        <v>-92, 16</v>
      </c>
      <c r="U6697" t="str">
        <f>_xlfn.CONCAT(ROUND(Samples!$A6697, 0), ROUND(Samples!$B6697, 0))</f>
        <v>-9216</v>
      </c>
    </row>
    <row r="6698" spans="19:21" x14ac:dyDescent="0.25">
      <c r="S6698" t="str">
        <f>_xlfn.CONCAT(ROUND(Samples!$A6698, 0), ", ", ROUND(Samples!$B6698, 0))</f>
        <v>-92, 16</v>
      </c>
      <c r="U6698" t="str">
        <f>_xlfn.CONCAT(ROUND(Samples!$A6698, 0), ROUND(Samples!$B6698, 0))</f>
        <v>-9216</v>
      </c>
    </row>
    <row r="6699" spans="19:21" x14ac:dyDescent="0.25">
      <c r="S6699" t="str">
        <f>_xlfn.CONCAT(ROUND(Samples!$A6699, 0), ", ", ROUND(Samples!$B6699, 0))</f>
        <v>-92, 16</v>
      </c>
      <c r="U6699" t="str">
        <f>_xlfn.CONCAT(ROUND(Samples!$A6699, 0), ROUND(Samples!$B6699, 0))</f>
        <v>-9216</v>
      </c>
    </row>
    <row r="6700" spans="19:21" x14ac:dyDescent="0.25">
      <c r="S6700" t="str">
        <f>_xlfn.CONCAT(ROUND(Samples!$A6700, 0), ", ", ROUND(Samples!$B6700, 0))</f>
        <v>-92, 16</v>
      </c>
      <c r="U6700" t="str">
        <f>_xlfn.CONCAT(ROUND(Samples!$A6700, 0), ROUND(Samples!$B6700, 0))</f>
        <v>-9216</v>
      </c>
    </row>
    <row r="6701" spans="19:21" x14ac:dyDescent="0.25">
      <c r="S6701" t="str">
        <f>_xlfn.CONCAT(ROUND(Samples!$A6701, 0), ", ", ROUND(Samples!$B6701, 0))</f>
        <v>-92, 16</v>
      </c>
      <c r="U6701" t="str">
        <f>_xlfn.CONCAT(ROUND(Samples!$A6701, 0), ROUND(Samples!$B6701, 0))</f>
        <v>-9216</v>
      </c>
    </row>
    <row r="6702" spans="19:21" x14ac:dyDescent="0.25">
      <c r="S6702" t="str">
        <f>_xlfn.CONCAT(ROUND(Samples!$A6702, 0), ", ", ROUND(Samples!$B6702, 0))</f>
        <v>-92, 16</v>
      </c>
      <c r="U6702" t="str">
        <f>_xlfn.CONCAT(ROUND(Samples!$A6702, 0), ROUND(Samples!$B6702, 0))</f>
        <v>-9216</v>
      </c>
    </row>
    <row r="6703" spans="19:21" x14ac:dyDescent="0.25">
      <c r="S6703" t="str">
        <f>_xlfn.CONCAT(ROUND(Samples!$A6703, 0), ", ", ROUND(Samples!$B6703, 0))</f>
        <v>-92, 16</v>
      </c>
      <c r="U6703" t="str">
        <f>_xlfn.CONCAT(ROUND(Samples!$A6703, 0), ROUND(Samples!$B6703, 0))</f>
        <v>-9216</v>
      </c>
    </row>
    <row r="6704" spans="19:21" x14ac:dyDescent="0.25">
      <c r="S6704" t="str">
        <f>_xlfn.CONCAT(ROUND(Samples!$A6704, 0), ", ", ROUND(Samples!$B6704, 0))</f>
        <v>-92, 16</v>
      </c>
      <c r="U6704" t="str">
        <f>_xlfn.CONCAT(ROUND(Samples!$A6704, 0), ROUND(Samples!$B6704, 0))</f>
        <v>-9216</v>
      </c>
    </row>
    <row r="6705" spans="19:21" x14ac:dyDescent="0.25">
      <c r="S6705" t="str">
        <f>_xlfn.CONCAT(ROUND(Samples!$A6705, 0), ", ", ROUND(Samples!$B6705, 0))</f>
        <v>-92, 16</v>
      </c>
      <c r="U6705" t="str">
        <f>_xlfn.CONCAT(ROUND(Samples!$A6705, 0), ROUND(Samples!$B6705, 0))</f>
        <v>-9216</v>
      </c>
    </row>
    <row r="6706" spans="19:21" x14ac:dyDescent="0.25">
      <c r="S6706" t="str">
        <f>_xlfn.CONCAT(ROUND(Samples!$A6706, 0), ", ", ROUND(Samples!$B6706, 0))</f>
        <v>-92, 16</v>
      </c>
      <c r="U6706" t="str">
        <f>_xlfn.CONCAT(ROUND(Samples!$A6706, 0), ROUND(Samples!$B6706, 0))</f>
        <v>-9216</v>
      </c>
    </row>
    <row r="6707" spans="19:21" x14ac:dyDescent="0.25">
      <c r="S6707" t="str">
        <f>_xlfn.CONCAT(ROUND(Samples!$A6707, 0), ", ", ROUND(Samples!$B6707, 0))</f>
        <v>-92, 16</v>
      </c>
      <c r="U6707" t="str">
        <f>_xlfn.CONCAT(ROUND(Samples!$A6707, 0), ROUND(Samples!$B6707, 0))</f>
        <v>-9216</v>
      </c>
    </row>
    <row r="6708" spans="19:21" x14ac:dyDescent="0.25">
      <c r="S6708" t="str">
        <f>_xlfn.CONCAT(ROUND(Samples!$A6708, 0), ", ", ROUND(Samples!$B6708, 0))</f>
        <v>-92, 16</v>
      </c>
      <c r="U6708" t="str">
        <f>_xlfn.CONCAT(ROUND(Samples!$A6708, 0), ROUND(Samples!$B6708, 0))</f>
        <v>-9216</v>
      </c>
    </row>
    <row r="6709" spans="19:21" x14ac:dyDescent="0.25">
      <c r="S6709" t="str">
        <f>_xlfn.CONCAT(ROUND(Samples!$A6709, 0), ", ", ROUND(Samples!$B6709, 0))</f>
        <v>-92, 16</v>
      </c>
      <c r="U6709" t="str">
        <f>_xlfn.CONCAT(ROUND(Samples!$A6709, 0), ROUND(Samples!$B6709, 0))</f>
        <v>-9216</v>
      </c>
    </row>
    <row r="6710" spans="19:21" x14ac:dyDescent="0.25">
      <c r="S6710" t="str">
        <f>_xlfn.CONCAT(ROUND(Samples!$A6710, 0), ", ", ROUND(Samples!$B6710, 0))</f>
        <v>-92, 16</v>
      </c>
      <c r="U6710" t="str">
        <f>_xlfn.CONCAT(ROUND(Samples!$A6710, 0), ROUND(Samples!$B6710, 0))</f>
        <v>-9216</v>
      </c>
    </row>
    <row r="6711" spans="19:21" x14ac:dyDescent="0.25">
      <c r="S6711" t="str">
        <f>_xlfn.CONCAT(ROUND(Samples!$A6711, 0), ", ", ROUND(Samples!$B6711, 0))</f>
        <v>-92, 16</v>
      </c>
      <c r="U6711" t="str">
        <f>_xlfn.CONCAT(ROUND(Samples!$A6711, 0), ROUND(Samples!$B6711, 0))</f>
        <v>-9216</v>
      </c>
    </row>
    <row r="6712" spans="19:21" x14ac:dyDescent="0.25">
      <c r="S6712" t="str">
        <f>_xlfn.CONCAT(ROUND(Samples!$A6712, 0), ", ", ROUND(Samples!$B6712, 0))</f>
        <v>-92, 16</v>
      </c>
      <c r="U6712" t="str">
        <f>_xlfn.CONCAT(ROUND(Samples!$A6712, 0), ROUND(Samples!$B6712, 0))</f>
        <v>-9216</v>
      </c>
    </row>
    <row r="6713" spans="19:21" x14ac:dyDescent="0.25">
      <c r="S6713" t="str">
        <f>_xlfn.CONCAT(ROUND(Samples!$A6713, 0), ", ", ROUND(Samples!$B6713, 0))</f>
        <v>-92, 16</v>
      </c>
      <c r="U6713" t="str">
        <f>_xlfn.CONCAT(ROUND(Samples!$A6713, 0), ROUND(Samples!$B6713, 0))</f>
        <v>-9216</v>
      </c>
    </row>
    <row r="6714" spans="19:21" x14ac:dyDescent="0.25">
      <c r="S6714" t="str">
        <f>_xlfn.CONCAT(ROUND(Samples!$A6714, 0), ", ", ROUND(Samples!$B6714, 0))</f>
        <v>-92, 16</v>
      </c>
      <c r="U6714" t="str">
        <f>_xlfn.CONCAT(ROUND(Samples!$A6714, 0), ROUND(Samples!$B6714, 0))</f>
        <v>-9216</v>
      </c>
    </row>
    <row r="6715" spans="19:21" x14ac:dyDescent="0.25">
      <c r="S6715" t="str">
        <f>_xlfn.CONCAT(ROUND(Samples!$A6715, 0), ", ", ROUND(Samples!$B6715, 0))</f>
        <v>-92, 16</v>
      </c>
      <c r="U6715" t="str">
        <f>_xlfn.CONCAT(ROUND(Samples!$A6715, 0), ROUND(Samples!$B6715, 0))</f>
        <v>-9216</v>
      </c>
    </row>
    <row r="6716" spans="19:21" x14ac:dyDescent="0.25">
      <c r="S6716" t="str">
        <f>_xlfn.CONCAT(ROUND(Samples!$A6716, 0), ", ", ROUND(Samples!$B6716, 0))</f>
        <v>-92, 16</v>
      </c>
      <c r="U6716" t="str">
        <f>_xlfn.CONCAT(ROUND(Samples!$A6716, 0), ROUND(Samples!$B6716, 0))</f>
        <v>-9216</v>
      </c>
    </row>
    <row r="6717" spans="19:21" x14ac:dyDescent="0.25">
      <c r="S6717" t="str">
        <f>_xlfn.CONCAT(ROUND(Samples!$A6717, 0), ", ", ROUND(Samples!$B6717, 0))</f>
        <v>-92, 16</v>
      </c>
      <c r="U6717" t="str">
        <f>_xlfn.CONCAT(ROUND(Samples!$A6717, 0), ROUND(Samples!$B6717, 0))</f>
        <v>-9216</v>
      </c>
    </row>
    <row r="6718" spans="19:21" x14ac:dyDescent="0.25">
      <c r="S6718" t="str">
        <f>_xlfn.CONCAT(ROUND(Samples!$A6718, 0), ", ", ROUND(Samples!$B6718, 0))</f>
        <v>-92, 16</v>
      </c>
      <c r="U6718" t="str">
        <f>_xlfn.CONCAT(ROUND(Samples!$A6718, 0), ROUND(Samples!$B6718, 0))</f>
        <v>-9216</v>
      </c>
    </row>
    <row r="6719" spans="19:21" x14ac:dyDescent="0.25">
      <c r="S6719" t="str">
        <f>_xlfn.CONCAT(ROUND(Samples!$A6719, 0), ", ", ROUND(Samples!$B6719, 0))</f>
        <v>-92, 16</v>
      </c>
      <c r="U6719" t="str">
        <f>_xlfn.CONCAT(ROUND(Samples!$A6719, 0), ROUND(Samples!$B6719, 0))</f>
        <v>-9216</v>
      </c>
    </row>
    <row r="6720" spans="19:21" x14ac:dyDescent="0.25">
      <c r="S6720" t="str">
        <f>_xlfn.CONCAT(ROUND(Samples!$A6720, 0), ", ", ROUND(Samples!$B6720, 0))</f>
        <v>-92, 16</v>
      </c>
      <c r="U6720" t="str">
        <f>_xlfn.CONCAT(ROUND(Samples!$A6720, 0), ROUND(Samples!$B6720, 0))</f>
        <v>-9216</v>
      </c>
    </row>
    <row r="6721" spans="19:21" x14ac:dyDescent="0.25">
      <c r="S6721" t="str">
        <f>_xlfn.CONCAT(ROUND(Samples!$A6721, 0), ", ", ROUND(Samples!$B6721, 0))</f>
        <v>-92, 16</v>
      </c>
      <c r="U6721" t="str">
        <f>_xlfn.CONCAT(ROUND(Samples!$A6721, 0), ROUND(Samples!$B6721, 0))</f>
        <v>-9216</v>
      </c>
    </row>
    <row r="6722" spans="19:21" x14ac:dyDescent="0.25">
      <c r="S6722" t="str">
        <f>_xlfn.CONCAT(ROUND(Samples!$A6722, 0), ", ", ROUND(Samples!$B6722, 0))</f>
        <v>-92, 16</v>
      </c>
      <c r="U6722" t="str">
        <f>_xlfn.CONCAT(ROUND(Samples!$A6722, 0), ROUND(Samples!$B6722, 0))</f>
        <v>-9216</v>
      </c>
    </row>
    <row r="6723" spans="19:21" x14ac:dyDescent="0.25">
      <c r="S6723" t="str">
        <f>_xlfn.CONCAT(ROUND(Samples!$A6723, 0), ", ", ROUND(Samples!$B6723, 0))</f>
        <v>-94, 16</v>
      </c>
      <c r="U6723" t="str">
        <f>_xlfn.CONCAT(ROUND(Samples!$A6723, 0), ROUND(Samples!$B6723, 0))</f>
        <v>-9416</v>
      </c>
    </row>
    <row r="6724" spans="19:21" x14ac:dyDescent="0.25">
      <c r="S6724" t="str">
        <f>_xlfn.CONCAT(ROUND(Samples!$A6724, 0), ", ", ROUND(Samples!$B6724, 0))</f>
        <v>-94, 16</v>
      </c>
      <c r="U6724" t="str">
        <f>_xlfn.CONCAT(ROUND(Samples!$A6724, 0), ROUND(Samples!$B6724, 0))</f>
        <v>-9416</v>
      </c>
    </row>
    <row r="6725" spans="19:21" x14ac:dyDescent="0.25">
      <c r="S6725" t="str">
        <f>_xlfn.CONCAT(ROUND(Samples!$A6725, 0), ", ", ROUND(Samples!$B6725, 0))</f>
        <v>-94, 17</v>
      </c>
      <c r="U6725" t="str">
        <f>_xlfn.CONCAT(ROUND(Samples!$A6725, 0), ROUND(Samples!$B6725, 0))</f>
        <v>-9417</v>
      </c>
    </row>
    <row r="6726" spans="19:21" x14ac:dyDescent="0.25">
      <c r="S6726" t="str">
        <f>_xlfn.CONCAT(ROUND(Samples!$A6726, 0), ", ", ROUND(Samples!$B6726, 0))</f>
        <v>-94, 17</v>
      </c>
      <c r="U6726" t="str">
        <f>_xlfn.CONCAT(ROUND(Samples!$A6726, 0), ROUND(Samples!$B6726, 0))</f>
        <v>-9417</v>
      </c>
    </row>
    <row r="6727" spans="19:21" x14ac:dyDescent="0.25">
      <c r="S6727" t="str">
        <f>_xlfn.CONCAT(ROUND(Samples!$A6727, 0), ", ", ROUND(Samples!$B6727, 0))</f>
        <v>-94, 16</v>
      </c>
      <c r="U6727" t="str">
        <f>_xlfn.CONCAT(ROUND(Samples!$A6727, 0), ROUND(Samples!$B6727, 0))</f>
        <v>-9416</v>
      </c>
    </row>
    <row r="6728" spans="19:21" x14ac:dyDescent="0.25">
      <c r="S6728" t="str">
        <f>_xlfn.CONCAT(ROUND(Samples!$A6728, 0), ", ", ROUND(Samples!$B6728, 0))</f>
        <v>-94, 16</v>
      </c>
      <c r="U6728" t="str">
        <f>_xlfn.CONCAT(ROUND(Samples!$A6728, 0), ROUND(Samples!$B6728, 0))</f>
        <v>-9416</v>
      </c>
    </row>
    <row r="6729" spans="19:21" x14ac:dyDescent="0.25">
      <c r="S6729" t="str">
        <f>_xlfn.CONCAT(ROUND(Samples!$A6729, 0), ", ", ROUND(Samples!$B6729, 0))</f>
        <v>-94, 16</v>
      </c>
      <c r="U6729" t="str">
        <f>_xlfn.CONCAT(ROUND(Samples!$A6729, 0), ROUND(Samples!$B6729, 0))</f>
        <v>-9416</v>
      </c>
    </row>
    <row r="6730" spans="19:21" x14ac:dyDescent="0.25">
      <c r="S6730" t="str">
        <f>_xlfn.CONCAT(ROUND(Samples!$A6730, 0), ", ", ROUND(Samples!$B6730, 0))</f>
        <v>-94, 17</v>
      </c>
      <c r="U6730" t="str">
        <f>_xlfn.CONCAT(ROUND(Samples!$A6730, 0), ROUND(Samples!$B6730, 0))</f>
        <v>-9417</v>
      </c>
    </row>
    <row r="6731" spans="19:21" x14ac:dyDescent="0.25">
      <c r="S6731" t="str">
        <f>_xlfn.CONCAT(ROUND(Samples!$A6731, 0), ", ", ROUND(Samples!$B6731, 0))</f>
        <v>-94, 17</v>
      </c>
      <c r="U6731" t="str">
        <f>_xlfn.CONCAT(ROUND(Samples!$A6731, 0), ROUND(Samples!$B6731, 0))</f>
        <v>-9417</v>
      </c>
    </row>
    <row r="6732" spans="19:21" x14ac:dyDescent="0.25">
      <c r="S6732" t="str">
        <f>_xlfn.CONCAT(ROUND(Samples!$A6732, 0), ", ", ROUND(Samples!$B6732, 0))</f>
        <v>-94, 17</v>
      </c>
      <c r="U6732" t="str">
        <f>_xlfn.CONCAT(ROUND(Samples!$A6732, 0), ROUND(Samples!$B6732, 0))</f>
        <v>-9417</v>
      </c>
    </row>
    <row r="6733" spans="19:21" x14ac:dyDescent="0.25">
      <c r="S6733" t="str">
        <f>_xlfn.CONCAT(ROUND(Samples!$A6733, 0), ", ", ROUND(Samples!$B6733, 0))</f>
        <v>-94, 17</v>
      </c>
      <c r="U6733" t="str">
        <f>_xlfn.CONCAT(ROUND(Samples!$A6733, 0), ROUND(Samples!$B6733, 0))</f>
        <v>-9417</v>
      </c>
    </row>
    <row r="6734" spans="19:21" x14ac:dyDescent="0.25">
      <c r="S6734" t="str">
        <f>_xlfn.CONCAT(ROUND(Samples!$A6734, 0), ", ", ROUND(Samples!$B6734, 0))</f>
        <v>-94, 17</v>
      </c>
      <c r="U6734" t="str">
        <f>_xlfn.CONCAT(ROUND(Samples!$A6734, 0), ROUND(Samples!$B6734, 0))</f>
        <v>-9417</v>
      </c>
    </row>
    <row r="6735" spans="19:21" x14ac:dyDescent="0.25">
      <c r="S6735" t="str">
        <f>_xlfn.CONCAT(ROUND(Samples!$A6735, 0), ", ", ROUND(Samples!$B6735, 0))</f>
        <v>-94, 17</v>
      </c>
      <c r="U6735" t="str">
        <f>_xlfn.CONCAT(ROUND(Samples!$A6735, 0), ROUND(Samples!$B6735, 0))</f>
        <v>-9417</v>
      </c>
    </row>
    <row r="6736" spans="19:21" x14ac:dyDescent="0.25">
      <c r="S6736" t="str">
        <f>_xlfn.CONCAT(ROUND(Samples!$A6736, 0), ", ", ROUND(Samples!$B6736, 0))</f>
        <v>-94, 17</v>
      </c>
      <c r="U6736" t="str">
        <f>_xlfn.CONCAT(ROUND(Samples!$A6736, 0), ROUND(Samples!$B6736, 0))</f>
        <v>-9417</v>
      </c>
    </row>
    <row r="6737" spans="19:21" x14ac:dyDescent="0.25">
      <c r="S6737" t="str">
        <f>_xlfn.CONCAT(ROUND(Samples!$A6737, 0), ", ", ROUND(Samples!$B6737, 0))</f>
        <v>-94, 17</v>
      </c>
      <c r="U6737" t="str">
        <f>_xlfn.CONCAT(ROUND(Samples!$A6737, 0), ROUND(Samples!$B6737, 0))</f>
        <v>-9417</v>
      </c>
    </row>
    <row r="6738" spans="19:21" x14ac:dyDescent="0.25">
      <c r="S6738" t="str">
        <f>_xlfn.CONCAT(ROUND(Samples!$A6738, 0), ", ", ROUND(Samples!$B6738, 0))</f>
        <v>-93, 16</v>
      </c>
      <c r="U6738" t="str">
        <f>_xlfn.CONCAT(ROUND(Samples!$A6738, 0), ROUND(Samples!$B6738, 0))</f>
        <v>-9316</v>
      </c>
    </row>
    <row r="6739" spans="19:21" x14ac:dyDescent="0.25">
      <c r="S6739" t="str">
        <f>_xlfn.CONCAT(ROUND(Samples!$A6739, 0), ", ", ROUND(Samples!$B6739, 0))</f>
        <v>-94, 17</v>
      </c>
      <c r="U6739" t="str">
        <f>_xlfn.CONCAT(ROUND(Samples!$A6739, 0), ROUND(Samples!$B6739, 0))</f>
        <v>-9417</v>
      </c>
    </row>
    <row r="6740" spans="19:21" x14ac:dyDescent="0.25">
      <c r="S6740" t="str">
        <f>_xlfn.CONCAT(ROUND(Samples!$A6740, 0), ", ", ROUND(Samples!$B6740, 0))</f>
        <v>-94, 17</v>
      </c>
      <c r="U6740" t="str">
        <f>_xlfn.CONCAT(ROUND(Samples!$A6740, 0), ROUND(Samples!$B6740, 0))</f>
        <v>-9417</v>
      </c>
    </row>
    <row r="6741" spans="19:21" x14ac:dyDescent="0.25">
      <c r="S6741" t="str">
        <f>_xlfn.CONCAT(ROUND(Samples!$A6741, 0), ", ", ROUND(Samples!$B6741, 0))</f>
        <v>-94, 17</v>
      </c>
      <c r="U6741" t="str">
        <f>_xlfn.CONCAT(ROUND(Samples!$A6741, 0), ROUND(Samples!$B6741, 0))</f>
        <v>-9417</v>
      </c>
    </row>
    <row r="6742" spans="19:21" x14ac:dyDescent="0.25">
      <c r="S6742" t="str">
        <f>_xlfn.CONCAT(ROUND(Samples!$A6742, 0), ", ", ROUND(Samples!$B6742, 0))</f>
        <v>-94, 17</v>
      </c>
      <c r="U6742" t="str">
        <f>_xlfn.CONCAT(ROUND(Samples!$A6742, 0), ROUND(Samples!$B6742, 0))</f>
        <v>-9417</v>
      </c>
    </row>
    <row r="6743" spans="19:21" x14ac:dyDescent="0.25">
      <c r="S6743" t="str">
        <f>_xlfn.CONCAT(ROUND(Samples!$A6743, 0), ", ", ROUND(Samples!$B6743, 0))</f>
        <v>-93, 16</v>
      </c>
      <c r="U6743" t="str">
        <f>_xlfn.CONCAT(ROUND(Samples!$A6743, 0), ROUND(Samples!$B6743, 0))</f>
        <v>-9316</v>
      </c>
    </row>
    <row r="6744" spans="19:21" x14ac:dyDescent="0.25">
      <c r="S6744" t="str">
        <f>_xlfn.CONCAT(ROUND(Samples!$A6744, 0), ", ", ROUND(Samples!$B6744, 0))</f>
        <v>-94, 17</v>
      </c>
      <c r="U6744" t="str">
        <f>_xlfn.CONCAT(ROUND(Samples!$A6744, 0), ROUND(Samples!$B6744, 0))</f>
        <v>-9417</v>
      </c>
    </row>
    <row r="6745" spans="19:21" x14ac:dyDescent="0.25">
      <c r="S6745" t="str">
        <f>_xlfn.CONCAT(ROUND(Samples!$A6745, 0), ", ", ROUND(Samples!$B6745, 0))</f>
        <v>-94, 17</v>
      </c>
      <c r="U6745" t="str">
        <f>_xlfn.CONCAT(ROUND(Samples!$A6745, 0), ROUND(Samples!$B6745, 0))</f>
        <v>-9417</v>
      </c>
    </row>
    <row r="6746" spans="19:21" x14ac:dyDescent="0.25">
      <c r="S6746" t="str">
        <f>_xlfn.CONCAT(ROUND(Samples!$A6746, 0), ", ", ROUND(Samples!$B6746, 0))</f>
        <v>-94, 17</v>
      </c>
      <c r="U6746" t="str">
        <f>_xlfn.CONCAT(ROUND(Samples!$A6746, 0), ROUND(Samples!$B6746, 0))</f>
        <v>-9417</v>
      </c>
    </row>
    <row r="6747" spans="19:21" x14ac:dyDescent="0.25">
      <c r="S6747" t="str">
        <f>_xlfn.CONCAT(ROUND(Samples!$A6747, 0), ", ", ROUND(Samples!$B6747, 0))</f>
        <v>-94, 17</v>
      </c>
      <c r="U6747" t="str">
        <f>_xlfn.CONCAT(ROUND(Samples!$A6747, 0), ROUND(Samples!$B6747, 0))</f>
        <v>-9417</v>
      </c>
    </row>
    <row r="6748" spans="19:21" x14ac:dyDescent="0.25">
      <c r="S6748" t="str">
        <f>_xlfn.CONCAT(ROUND(Samples!$A6748, 0), ", ", ROUND(Samples!$B6748, 0))</f>
        <v>-94, 17</v>
      </c>
      <c r="U6748" t="str">
        <f>_xlfn.CONCAT(ROUND(Samples!$A6748, 0), ROUND(Samples!$B6748, 0))</f>
        <v>-9417</v>
      </c>
    </row>
    <row r="6749" spans="19:21" x14ac:dyDescent="0.25">
      <c r="S6749" t="str">
        <f>_xlfn.CONCAT(ROUND(Samples!$A6749, 0), ", ", ROUND(Samples!$B6749, 0))</f>
        <v>-94, 17</v>
      </c>
      <c r="U6749" t="str">
        <f>_xlfn.CONCAT(ROUND(Samples!$A6749, 0), ROUND(Samples!$B6749, 0))</f>
        <v>-9417</v>
      </c>
    </row>
    <row r="6750" spans="19:21" x14ac:dyDescent="0.25">
      <c r="S6750" t="str">
        <f>_xlfn.CONCAT(ROUND(Samples!$A6750, 0), ", ", ROUND(Samples!$B6750, 0))</f>
        <v>-94, 17</v>
      </c>
      <c r="U6750" t="str">
        <f>_xlfn.CONCAT(ROUND(Samples!$A6750, 0), ROUND(Samples!$B6750, 0))</f>
        <v>-9417</v>
      </c>
    </row>
    <row r="6751" spans="19:21" x14ac:dyDescent="0.25">
      <c r="S6751" t="str">
        <f>_xlfn.CONCAT(ROUND(Samples!$A6751, 0), ", ", ROUND(Samples!$B6751, 0))</f>
        <v>-94, 17</v>
      </c>
      <c r="U6751" t="str">
        <f>_xlfn.CONCAT(ROUND(Samples!$A6751, 0), ROUND(Samples!$B6751, 0))</f>
        <v>-9417</v>
      </c>
    </row>
    <row r="6752" spans="19:21" x14ac:dyDescent="0.25">
      <c r="S6752" t="str">
        <f>_xlfn.CONCAT(ROUND(Samples!$A6752, 0), ", ", ROUND(Samples!$B6752, 0))</f>
        <v>-94, 17</v>
      </c>
      <c r="U6752" t="str">
        <f>_xlfn.CONCAT(ROUND(Samples!$A6752, 0), ROUND(Samples!$B6752, 0))</f>
        <v>-9417</v>
      </c>
    </row>
    <row r="6753" spans="19:21" x14ac:dyDescent="0.25">
      <c r="S6753" t="str">
        <f>_xlfn.CONCAT(ROUND(Samples!$A6753, 0), ", ", ROUND(Samples!$B6753, 0))</f>
        <v>-94, 17</v>
      </c>
      <c r="U6753" t="str">
        <f>_xlfn.CONCAT(ROUND(Samples!$A6753, 0), ROUND(Samples!$B6753, 0))</f>
        <v>-9417</v>
      </c>
    </row>
    <row r="6754" spans="19:21" x14ac:dyDescent="0.25">
      <c r="S6754" t="str">
        <f>_xlfn.CONCAT(ROUND(Samples!$A6754, 0), ", ", ROUND(Samples!$B6754, 0))</f>
        <v>-94, 17</v>
      </c>
      <c r="U6754" t="str">
        <f>_xlfn.CONCAT(ROUND(Samples!$A6754, 0), ROUND(Samples!$B6754, 0))</f>
        <v>-9417</v>
      </c>
    </row>
    <row r="6755" spans="19:21" x14ac:dyDescent="0.25">
      <c r="S6755" t="str">
        <f>_xlfn.CONCAT(ROUND(Samples!$A6755, 0), ", ", ROUND(Samples!$B6755, 0))</f>
        <v>-94, 17</v>
      </c>
      <c r="U6755" t="str">
        <f>_xlfn.CONCAT(ROUND(Samples!$A6755, 0), ROUND(Samples!$B6755, 0))</f>
        <v>-9417</v>
      </c>
    </row>
    <row r="6756" spans="19:21" x14ac:dyDescent="0.25">
      <c r="S6756" t="str">
        <f>_xlfn.CONCAT(ROUND(Samples!$A6756, 0), ", ", ROUND(Samples!$B6756, 0))</f>
        <v>-94, 17</v>
      </c>
      <c r="U6756" t="str">
        <f>_xlfn.CONCAT(ROUND(Samples!$A6756, 0), ROUND(Samples!$B6756, 0))</f>
        <v>-9417</v>
      </c>
    </row>
    <row r="6757" spans="19:21" x14ac:dyDescent="0.25">
      <c r="S6757" t="str">
        <f>_xlfn.CONCAT(ROUND(Samples!$A6757, 0), ", ", ROUND(Samples!$B6757, 0))</f>
        <v>-95, 18</v>
      </c>
      <c r="U6757" t="str">
        <f>_xlfn.CONCAT(ROUND(Samples!$A6757, 0), ROUND(Samples!$B6757, 0))</f>
        <v>-9518</v>
      </c>
    </row>
    <row r="6758" spans="19:21" x14ac:dyDescent="0.25">
      <c r="S6758" t="str">
        <f>_xlfn.CONCAT(ROUND(Samples!$A6758, 0), ", ", ROUND(Samples!$B6758, 0))</f>
        <v>-96, 18</v>
      </c>
      <c r="U6758" t="str">
        <f>_xlfn.CONCAT(ROUND(Samples!$A6758, 0), ROUND(Samples!$B6758, 0))</f>
        <v>-9618</v>
      </c>
    </row>
    <row r="6759" spans="19:21" x14ac:dyDescent="0.25">
      <c r="S6759" t="str">
        <f>_xlfn.CONCAT(ROUND(Samples!$A6759, 0), ", ", ROUND(Samples!$B6759, 0))</f>
        <v>-99, 19</v>
      </c>
      <c r="U6759" t="str">
        <f>_xlfn.CONCAT(ROUND(Samples!$A6759, 0), ROUND(Samples!$B6759, 0))</f>
        <v>-9919</v>
      </c>
    </row>
    <row r="6760" spans="19:21" x14ac:dyDescent="0.25">
      <c r="S6760" t="str">
        <f>_xlfn.CONCAT(ROUND(Samples!$A6760, 0), ", ", ROUND(Samples!$B6760, 0))</f>
        <v>-99, 19</v>
      </c>
      <c r="U6760" t="str">
        <f>_xlfn.CONCAT(ROUND(Samples!$A6760, 0), ROUND(Samples!$B6760, 0))</f>
        <v>-9919</v>
      </c>
    </row>
    <row r="6761" spans="19:21" x14ac:dyDescent="0.25">
      <c r="S6761" t="str">
        <f>_xlfn.CONCAT(ROUND(Samples!$A6761, 0), ", ", ROUND(Samples!$B6761, 0))</f>
        <v>-99, 19</v>
      </c>
      <c r="U6761" t="str">
        <f>_xlfn.CONCAT(ROUND(Samples!$A6761, 0), ROUND(Samples!$B6761, 0))</f>
        <v>-9919</v>
      </c>
    </row>
    <row r="6762" spans="19:21" x14ac:dyDescent="0.25">
      <c r="S6762" t="str">
        <f>_xlfn.CONCAT(ROUND(Samples!$A6762, 0), ", ", ROUND(Samples!$B6762, 0))</f>
        <v>-93, 16</v>
      </c>
      <c r="U6762" t="str">
        <f>_xlfn.CONCAT(ROUND(Samples!$A6762, 0), ROUND(Samples!$B6762, 0))</f>
        <v>-9316</v>
      </c>
    </row>
    <row r="6763" spans="19:21" x14ac:dyDescent="0.25">
      <c r="S6763" t="str">
        <f>_xlfn.CONCAT(ROUND(Samples!$A6763, 0), ", ", ROUND(Samples!$B6763, 0))</f>
        <v>-93, 16</v>
      </c>
      <c r="U6763" t="str">
        <f>_xlfn.CONCAT(ROUND(Samples!$A6763, 0), ROUND(Samples!$B6763, 0))</f>
        <v>-9316</v>
      </c>
    </row>
    <row r="6764" spans="19:21" x14ac:dyDescent="0.25">
      <c r="S6764" t="str">
        <f>_xlfn.CONCAT(ROUND(Samples!$A6764, 0), ", ", ROUND(Samples!$B6764, 0))</f>
        <v>-93, 16</v>
      </c>
      <c r="U6764" t="str">
        <f>_xlfn.CONCAT(ROUND(Samples!$A6764, 0), ROUND(Samples!$B6764, 0))</f>
        <v>-9316</v>
      </c>
    </row>
    <row r="6765" spans="19:21" x14ac:dyDescent="0.25">
      <c r="S6765" t="str">
        <f>_xlfn.CONCAT(ROUND(Samples!$A6765, 0), ", ", ROUND(Samples!$B6765, 0))</f>
        <v>-93, 16</v>
      </c>
      <c r="U6765" t="str">
        <f>_xlfn.CONCAT(ROUND(Samples!$A6765, 0), ROUND(Samples!$B6765, 0))</f>
        <v>-9316</v>
      </c>
    </row>
    <row r="6766" spans="19:21" x14ac:dyDescent="0.25">
      <c r="S6766" t="str">
        <f>_xlfn.CONCAT(ROUND(Samples!$A6766, 0), ", ", ROUND(Samples!$B6766, 0))</f>
        <v>-93, 16</v>
      </c>
      <c r="U6766" t="str">
        <f>_xlfn.CONCAT(ROUND(Samples!$A6766, 0), ROUND(Samples!$B6766, 0))</f>
        <v>-9316</v>
      </c>
    </row>
    <row r="6767" spans="19:21" x14ac:dyDescent="0.25">
      <c r="S6767" t="str">
        <f>_xlfn.CONCAT(ROUND(Samples!$A6767, 0), ", ", ROUND(Samples!$B6767, 0))</f>
        <v>-93, 16</v>
      </c>
      <c r="U6767" t="str">
        <f>_xlfn.CONCAT(ROUND(Samples!$A6767, 0), ROUND(Samples!$B6767, 0))</f>
        <v>-9316</v>
      </c>
    </row>
    <row r="6768" spans="19:21" x14ac:dyDescent="0.25">
      <c r="S6768" t="str">
        <f>_xlfn.CONCAT(ROUND(Samples!$A6768, 0), ", ", ROUND(Samples!$B6768, 0))</f>
        <v>-93, 17</v>
      </c>
      <c r="U6768" t="str">
        <f>_xlfn.CONCAT(ROUND(Samples!$A6768, 0), ROUND(Samples!$B6768, 0))</f>
        <v>-9317</v>
      </c>
    </row>
    <row r="6769" spans="19:21" x14ac:dyDescent="0.25">
      <c r="S6769" t="str">
        <f>_xlfn.CONCAT(ROUND(Samples!$A6769, 0), ", ", ROUND(Samples!$B6769, 0))</f>
        <v>-93, 17</v>
      </c>
      <c r="U6769" t="str">
        <f>_xlfn.CONCAT(ROUND(Samples!$A6769, 0), ROUND(Samples!$B6769, 0))</f>
        <v>-9317</v>
      </c>
    </row>
    <row r="6770" spans="19:21" x14ac:dyDescent="0.25">
      <c r="S6770" t="str">
        <f>_xlfn.CONCAT(ROUND(Samples!$A6770, 0), ", ", ROUND(Samples!$B6770, 0))</f>
        <v>-93, 17</v>
      </c>
      <c r="U6770" t="str">
        <f>_xlfn.CONCAT(ROUND(Samples!$A6770, 0), ROUND(Samples!$B6770, 0))</f>
        <v>-9317</v>
      </c>
    </row>
    <row r="6771" spans="19:21" x14ac:dyDescent="0.25">
      <c r="S6771" t="str">
        <f>_xlfn.CONCAT(ROUND(Samples!$A6771, 0), ", ", ROUND(Samples!$B6771, 0))</f>
        <v>-91, 17</v>
      </c>
      <c r="U6771" t="str">
        <f>_xlfn.CONCAT(ROUND(Samples!$A6771, 0), ROUND(Samples!$B6771, 0))</f>
        <v>-9117</v>
      </c>
    </row>
    <row r="6772" spans="19:21" x14ac:dyDescent="0.25">
      <c r="S6772" t="str">
        <f>_xlfn.CONCAT(ROUND(Samples!$A6772, 0), ", ", ROUND(Samples!$B6772, 0))</f>
        <v>-93, 17</v>
      </c>
      <c r="U6772" t="str">
        <f>_xlfn.CONCAT(ROUND(Samples!$A6772, 0), ROUND(Samples!$B6772, 0))</f>
        <v>-9317</v>
      </c>
    </row>
    <row r="6773" spans="19:21" x14ac:dyDescent="0.25">
      <c r="S6773" t="str">
        <f>_xlfn.CONCAT(ROUND(Samples!$A6773, 0), ", ", ROUND(Samples!$B6773, 0))</f>
        <v>-93, 17</v>
      </c>
      <c r="U6773" t="str">
        <f>_xlfn.CONCAT(ROUND(Samples!$A6773, 0), ROUND(Samples!$B6773, 0))</f>
        <v>-9317</v>
      </c>
    </row>
    <row r="6774" spans="19:21" x14ac:dyDescent="0.25">
      <c r="S6774" t="str">
        <f>_xlfn.CONCAT(ROUND(Samples!$A6774, 0), ", ", ROUND(Samples!$B6774, 0))</f>
        <v>-93, 17</v>
      </c>
      <c r="U6774" t="str">
        <f>_xlfn.CONCAT(ROUND(Samples!$A6774, 0), ROUND(Samples!$B6774, 0))</f>
        <v>-9317</v>
      </c>
    </row>
    <row r="6775" spans="19:21" x14ac:dyDescent="0.25">
      <c r="S6775" t="str">
        <f>_xlfn.CONCAT(ROUND(Samples!$A6775, 0), ", ", ROUND(Samples!$B6775, 0))</f>
        <v>-93, 17</v>
      </c>
      <c r="U6775" t="str">
        <f>_xlfn.CONCAT(ROUND(Samples!$A6775, 0), ROUND(Samples!$B6775, 0))</f>
        <v>-9317</v>
      </c>
    </row>
    <row r="6776" spans="19:21" x14ac:dyDescent="0.25">
      <c r="S6776" t="str">
        <f>_xlfn.CONCAT(ROUND(Samples!$A6776, 0), ", ", ROUND(Samples!$B6776, 0))</f>
        <v>-93, 17</v>
      </c>
      <c r="U6776" t="str">
        <f>_xlfn.CONCAT(ROUND(Samples!$A6776, 0), ROUND(Samples!$B6776, 0))</f>
        <v>-9317</v>
      </c>
    </row>
    <row r="6777" spans="19:21" x14ac:dyDescent="0.25">
      <c r="S6777" t="str">
        <f>_xlfn.CONCAT(ROUND(Samples!$A6777, 0), ", ", ROUND(Samples!$B6777, 0))</f>
        <v>-93, 17</v>
      </c>
      <c r="U6777" t="str">
        <f>_xlfn.CONCAT(ROUND(Samples!$A6777, 0), ROUND(Samples!$B6777, 0))</f>
        <v>-9317</v>
      </c>
    </row>
    <row r="6778" spans="19:21" x14ac:dyDescent="0.25">
      <c r="S6778" t="str">
        <f>_xlfn.CONCAT(ROUND(Samples!$A6778, 0), ", ", ROUND(Samples!$B6778, 0))</f>
        <v>-93, 17</v>
      </c>
      <c r="U6778" t="str">
        <f>_xlfn.CONCAT(ROUND(Samples!$A6778, 0), ROUND(Samples!$B6778, 0))</f>
        <v>-9317</v>
      </c>
    </row>
    <row r="6779" spans="19:21" x14ac:dyDescent="0.25">
      <c r="S6779" t="str">
        <f>_xlfn.CONCAT(ROUND(Samples!$A6779, 0), ", ", ROUND(Samples!$B6779, 0))</f>
        <v>-93, 17</v>
      </c>
      <c r="U6779" t="str">
        <f>_xlfn.CONCAT(ROUND(Samples!$A6779, 0), ROUND(Samples!$B6779, 0))</f>
        <v>-9317</v>
      </c>
    </row>
    <row r="6780" spans="19:21" x14ac:dyDescent="0.25">
      <c r="S6780" t="str">
        <f>_xlfn.CONCAT(ROUND(Samples!$A6780, 0), ", ", ROUND(Samples!$B6780, 0))</f>
        <v>-93, 17</v>
      </c>
      <c r="U6780" t="str">
        <f>_xlfn.CONCAT(ROUND(Samples!$A6780, 0), ROUND(Samples!$B6780, 0))</f>
        <v>-9317</v>
      </c>
    </row>
    <row r="6781" spans="19:21" x14ac:dyDescent="0.25">
      <c r="S6781" t="str">
        <f>_xlfn.CONCAT(ROUND(Samples!$A6781, 0), ", ", ROUND(Samples!$B6781, 0))</f>
        <v>-93, 17</v>
      </c>
      <c r="U6781" t="str">
        <f>_xlfn.CONCAT(ROUND(Samples!$A6781, 0), ROUND(Samples!$B6781, 0))</f>
        <v>-9317</v>
      </c>
    </row>
    <row r="6782" spans="19:21" x14ac:dyDescent="0.25">
      <c r="S6782" t="str">
        <f>_xlfn.CONCAT(ROUND(Samples!$A6782, 0), ", ", ROUND(Samples!$B6782, 0))</f>
        <v>-93, 17</v>
      </c>
      <c r="U6782" t="str">
        <f>_xlfn.CONCAT(ROUND(Samples!$A6782, 0), ROUND(Samples!$B6782, 0))</f>
        <v>-9317</v>
      </c>
    </row>
    <row r="6783" spans="19:21" x14ac:dyDescent="0.25">
      <c r="S6783" t="str">
        <f>_xlfn.CONCAT(ROUND(Samples!$A6783, 0), ", ", ROUND(Samples!$B6783, 0))</f>
        <v>-93, 17</v>
      </c>
      <c r="U6783" t="str">
        <f>_xlfn.CONCAT(ROUND(Samples!$A6783, 0), ROUND(Samples!$B6783, 0))</f>
        <v>-9317</v>
      </c>
    </row>
    <row r="6784" spans="19:21" x14ac:dyDescent="0.25">
      <c r="S6784" t="str">
        <f>_xlfn.CONCAT(ROUND(Samples!$A6784, 0), ", ", ROUND(Samples!$B6784, 0))</f>
        <v>-93, 17</v>
      </c>
      <c r="U6784" t="str">
        <f>_xlfn.CONCAT(ROUND(Samples!$A6784, 0), ROUND(Samples!$B6784, 0))</f>
        <v>-9317</v>
      </c>
    </row>
    <row r="6785" spans="19:21" x14ac:dyDescent="0.25">
      <c r="S6785" t="str">
        <f>_xlfn.CONCAT(ROUND(Samples!$A6785, 0), ", ", ROUND(Samples!$B6785, 0))</f>
        <v>-93, 17</v>
      </c>
      <c r="U6785" t="str">
        <f>_xlfn.CONCAT(ROUND(Samples!$A6785, 0), ROUND(Samples!$B6785, 0))</f>
        <v>-9317</v>
      </c>
    </row>
    <row r="6786" spans="19:21" x14ac:dyDescent="0.25">
      <c r="S6786" t="str">
        <f>_xlfn.CONCAT(ROUND(Samples!$A6786, 0), ", ", ROUND(Samples!$B6786, 0))</f>
        <v>-93, 17</v>
      </c>
      <c r="U6786" t="str">
        <f>_xlfn.CONCAT(ROUND(Samples!$A6786, 0), ROUND(Samples!$B6786, 0))</f>
        <v>-9317</v>
      </c>
    </row>
    <row r="6787" spans="19:21" x14ac:dyDescent="0.25">
      <c r="S6787" t="str">
        <f>_xlfn.CONCAT(ROUND(Samples!$A6787, 0), ", ", ROUND(Samples!$B6787, 0))</f>
        <v>-93, 17</v>
      </c>
      <c r="U6787" t="str">
        <f>_xlfn.CONCAT(ROUND(Samples!$A6787, 0), ROUND(Samples!$B6787, 0))</f>
        <v>-9317</v>
      </c>
    </row>
    <row r="6788" spans="19:21" x14ac:dyDescent="0.25">
      <c r="S6788" t="str">
        <f>_xlfn.CONCAT(ROUND(Samples!$A6788, 0), ", ", ROUND(Samples!$B6788, 0))</f>
        <v>-92, 16</v>
      </c>
      <c r="U6788" t="str">
        <f>_xlfn.CONCAT(ROUND(Samples!$A6788, 0), ROUND(Samples!$B6788, 0))</f>
        <v>-9216</v>
      </c>
    </row>
    <row r="6789" spans="19:21" x14ac:dyDescent="0.25">
      <c r="S6789" t="str">
        <f>_xlfn.CONCAT(ROUND(Samples!$A6789, 0), ", ", ROUND(Samples!$B6789, 0))</f>
        <v>-92, 16</v>
      </c>
      <c r="U6789" t="str">
        <f>_xlfn.CONCAT(ROUND(Samples!$A6789, 0), ROUND(Samples!$B6789, 0))</f>
        <v>-9216</v>
      </c>
    </row>
    <row r="6790" spans="19:21" x14ac:dyDescent="0.25">
      <c r="S6790" t="str">
        <f>_xlfn.CONCAT(ROUND(Samples!$A6790, 0), ", ", ROUND(Samples!$B6790, 0))</f>
        <v>-92, 16</v>
      </c>
      <c r="U6790" t="str">
        <f>_xlfn.CONCAT(ROUND(Samples!$A6790, 0), ROUND(Samples!$B6790, 0))</f>
        <v>-9216</v>
      </c>
    </row>
    <row r="6791" spans="19:21" x14ac:dyDescent="0.25">
      <c r="S6791" t="str">
        <f>_xlfn.CONCAT(ROUND(Samples!$A6791, 0), ", ", ROUND(Samples!$B6791, 0))</f>
        <v>-92, 16</v>
      </c>
      <c r="U6791" t="str">
        <f>_xlfn.CONCAT(ROUND(Samples!$A6791, 0), ROUND(Samples!$B6791, 0))</f>
        <v>-9216</v>
      </c>
    </row>
    <row r="6792" spans="19:21" x14ac:dyDescent="0.25">
      <c r="S6792" t="str">
        <f>_xlfn.CONCAT(ROUND(Samples!$A6792, 0), ", ", ROUND(Samples!$B6792, 0))</f>
        <v>-92, 16</v>
      </c>
      <c r="U6792" t="str">
        <f>_xlfn.CONCAT(ROUND(Samples!$A6792, 0), ROUND(Samples!$B6792, 0))</f>
        <v>-9216</v>
      </c>
    </row>
    <row r="6793" spans="19:21" x14ac:dyDescent="0.25">
      <c r="S6793" t="str">
        <f>_xlfn.CONCAT(ROUND(Samples!$A6793, 0), ", ", ROUND(Samples!$B6793, 0))</f>
        <v>-92, 16</v>
      </c>
      <c r="U6793" t="str">
        <f>_xlfn.CONCAT(ROUND(Samples!$A6793, 0), ROUND(Samples!$B6793, 0))</f>
        <v>-9216</v>
      </c>
    </row>
    <row r="6794" spans="19:21" x14ac:dyDescent="0.25">
      <c r="S6794" t="str">
        <f>_xlfn.CONCAT(ROUND(Samples!$A6794, 0), ", ", ROUND(Samples!$B6794, 0))</f>
        <v>-92, 16</v>
      </c>
      <c r="U6794" t="str">
        <f>_xlfn.CONCAT(ROUND(Samples!$A6794, 0), ROUND(Samples!$B6794, 0))</f>
        <v>-9216</v>
      </c>
    </row>
    <row r="6795" spans="19:21" x14ac:dyDescent="0.25">
      <c r="S6795" t="str">
        <f>_xlfn.CONCAT(ROUND(Samples!$A6795, 0), ", ", ROUND(Samples!$B6795, 0))</f>
        <v>-92, 16</v>
      </c>
      <c r="U6795" t="str">
        <f>_xlfn.CONCAT(ROUND(Samples!$A6795, 0), ROUND(Samples!$B6795, 0))</f>
        <v>-9216</v>
      </c>
    </row>
    <row r="6796" spans="19:21" x14ac:dyDescent="0.25">
      <c r="S6796" t="str">
        <f>_xlfn.CONCAT(ROUND(Samples!$A6796, 0), ", ", ROUND(Samples!$B6796, 0))</f>
        <v>-92, 16</v>
      </c>
      <c r="U6796" t="str">
        <f>_xlfn.CONCAT(ROUND(Samples!$A6796, 0), ROUND(Samples!$B6796, 0))</f>
        <v>-9216</v>
      </c>
    </row>
    <row r="6797" spans="19:21" x14ac:dyDescent="0.25">
      <c r="S6797" t="str">
        <f>_xlfn.CONCAT(ROUND(Samples!$A6797, 0), ", ", ROUND(Samples!$B6797, 0))</f>
        <v>-93, 17</v>
      </c>
      <c r="U6797" t="str">
        <f>_xlfn.CONCAT(ROUND(Samples!$A6797, 0), ROUND(Samples!$B6797, 0))</f>
        <v>-9317</v>
      </c>
    </row>
    <row r="6798" spans="19:21" x14ac:dyDescent="0.25">
      <c r="S6798" t="str">
        <f>_xlfn.CONCAT(ROUND(Samples!$A6798, 0), ", ", ROUND(Samples!$B6798, 0))</f>
        <v>-93, 17</v>
      </c>
      <c r="U6798" t="str">
        <f>_xlfn.CONCAT(ROUND(Samples!$A6798, 0), ROUND(Samples!$B6798, 0))</f>
        <v>-9317</v>
      </c>
    </row>
    <row r="6799" spans="19:21" x14ac:dyDescent="0.25">
      <c r="S6799" t="str">
        <f>_xlfn.CONCAT(ROUND(Samples!$A6799, 0), ", ", ROUND(Samples!$B6799, 0))</f>
        <v>-93, 17</v>
      </c>
      <c r="U6799" t="str">
        <f>_xlfn.CONCAT(ROUND(Samples!$A6799, 0), ROUND(Samples!$B6799, 0))</f>
        <v>-9317</v>
      </c>
    </row>
    <row r="6800" spans="19:21" x14ac:dyDescent="0.25">
      <c r="S6800" t="str">
        <f>_xlfn.CONCAT(ROUND(Samples!$A6800, 0), ", ", ROUND(Samples!$B6800, 0))</f>
        <v>-93, 17</v>
      </c>
      <c r="U6800" t="str">
        <f>_xlfn.CONCAT(ROUND(Samples!$A6800, 0), ROUND(Samples!$B6800, 0))</f>
        <v>-9317</v>
      </c>
    </row>
    <row r="6801" spans="19:21" x14ac:dyDescent="0.25">
      <c r="S6801" t="str">
        <f>_xlfn.CONCAT(ROUND(Samples!$A6801, 0), ", ", ROUND(Samples!$B6801, 0))</f>
        <v>-93, 17</v>
      </c>
      <c r="U6801" t="str">
        <f>_xlfn.CONCAT(ROUND(Samples!$A6801, 0), ROUND(Samples!$B6801, 0))</f>
        <v>-9317</v>
      </c>
    </row>
    <row r="6802" spans="19:21" x14ac:dyDescent="0.25">
      <c r="S6802" t="str">
        <f>_xlfn.CONCAT(ROUND(Samples!$A6802, 0), ", ", ROUND(Samples!$B6802, 0))</f>
        <v>-93, 17</v>
      </c>
      <c r="U6802" t="str">
        <f>_xlfn.CONCAT(ROUND(Samples!$A6802, 0), ROUND(Samples!$B6802, 0))</f>
        <v>-9317</v>
      </c>
    </row>
    <row r="6803" spans="19:21" x14ac:dyDescent="0.25">
      <c r="S6803" t="str">
        <f>_xlfn.CONCAT(ROUND(Samples!$A6803, 0), ", ", ROUND(Samples!$B6803, 0))</f>
        <v>-93, 17</v>
      </c>
      <c r="U6803" t="str">
        <f>_xlfn.CONCAT(ROUND(Samples!$A6803, 0), ROUND(Samples!$B6803, 0))</f>
        <v>-9317</v>
      </c>
    </row>
    <row r="6804" spans="19:21" x14ac:dyDescent="0.25">
      <c r="S6804" t="str">
        <f>_xlfn.CONCAT(ROUND(Samples!$A6804, 0), ", ", ROUND(Samples!$B6804, 0))</f>
        <v>-93, 17</v>
      </c>
      <c r="U6804" t="str">
        <f>_xlfn.CONCAT(ROUND(Samples!$A6804, 0), ROUND(Samples!$B6804, 0))</f>
        <v>-9317</v>
      </c>
    </row>
    <row r="6805" spans="19:21" x14ac:dyDescent="0.25">
      <c r="S6805" t="str">
        <f>_xlfn.CONCAT(ROUND(Samples!$A6805, 0), ", ", ROUND(Samples!$B6805, 0))</f>
        <v>-93, 17</v>
      </c>
      <c r="U6805" t="str">
        <f>_xlfn.CONCAT(ROUND(Samples!$A6805, 0), ROUND(Samples!$B6805, 0))</f>
        <v>-9317</v>
      </c>
    </row>
    <row r="6806" spans="19:21" x14ac:dyDescent="0.25">
      <c r="S6806" t="str">
        <f>_xlfn.CONCAT(ROUND(Samples!$A6806, 0), ", ", ROUND(Samples!$B6806, 0))</f>
        <v>-93, 17</v>
      </c>
      <c r="U6806" t="str">
        <f>_xlfn.CONCAT(ROUND(Samples!$A6806, 0), ROUND(Samples!$B6806, 0))</f>
        <v>-9317</v>
      </c>
    </row>
    <row r="6807" spans="19:21" x14ac:dyDescent="0.25">
      <c r="S6807" t="str">
        <f>_xlfn.CONCAT(ROUND(Samples!$A6807, 0), ", ", ROUND(Samples!$B6807, 0))</f>
        <v>-93, 17</v>
      </c>
      <c r="U6807" t="str">
        <f>_xlfn.CONCAT(ROUND(Samples!$A6807, 0), ROUND(Samples!$B6807, 0))</f>
        <v>-9317</v>
      </c>
    </row>
    <row r="6808" spans="19:21" x14ac:dyDescent="0.25">
      <c r="S6808" t="str">
        <f>_xlfn.CONCAT(ROUND(Samples!$A6808, 0), ", ", ROUND(Samples!$B6808, 0))</f>
        <v>-93, 17</v>
      </c>
      <c r="U6808" t="str">
        <f>_xlfn.CONCAT(ROUND(Samples!$A6808, 0), ROUND(Samples!$B6808, 0))</f>
        <v>-9317</v>
      </c>
    </row>
    <row r="6809" spans="19:21" x14ac:dyDescent="0.25">
      <c r="S6809" t="str">
        <f>_xlfn.CONCAT(ROUND(Samples!$A6809, 0), ", ", ROUND(Samples!$B6809, 0))</f>
        <v>-93, 17</v>
      </c>
      <c r="U6809" t="str">
        <f>_xlfn.CONCAT(ROUND(Samples!$A6809, 0), ROUND(Samples!$B6809, 0))</f>
        <v>-9317</v>
      </c>
    </row>
    <row r="6810" spans="19:21" x14ac:dyDescent="0.25">
      <c r="S6810" t="str">
        <f>_xlfn.CONCAT(ROUND(Samples!$A6810, 0), ", ", ROUND(Samples!$B6810, 0))</f>
        <v>-93, 17</v>
      </c>
      <c r="U6810" t="str">
        <f>_xlfn.CONCAT(ROUND(Samples!$A6810, 0), ROUND(Samples!$B6810, 0))</f>
        <v>-9317</v>
      </c>
    </row>
    <row r="6811" spans="19:21" x14ac:dyDescent="0.25">
      <c r="S6811" t="str">
        <f>_xlfn.CONCAT(ROUND(Samples!$A6811, 0), ", ", ROUND(Samples!$B6811, 0))</f>
        <v>-94, 17</v>
      </c>
      <c r="U6811" t="str">
        <f>_xlfn.CONCAT(ROUND(Samples!$A6811, 0), ROUND(Samples!$B6811, 0))</f>
        <v>-9417</v>
      </c>
    </row>
    <row r="6812" spans="19:21" x14ac:dyDescent="0.25">
      <c r="S6812" t="str">
        <f>_xlfn.CONCAT(ROUND(Samples!$A6812, 0), ", ", ROUND(Samples!$B6812, 0))</f>
        <v>-94, 17</v>
      </c>
      <c r="U6812" t="str">
        <f>_xlfn.CONCAT(ROUND(Samples!$A6812, 0), ROUND(Samples!$B6812, 0))</f>
        <v>-9417</v>
      </c>
    </row>
    <row r="6813" spans="19:21" x14ac:dyDescent="0.25">
      <c r="S6813" t="str">
        <f>_xlfn.CONCAT(ROUND(Samples!$A6813, 0), ", ", ROUND(Samples!$B6813, 0))</f>
        <v>-94, 17</v>
      </c>
      <c r="U6813" t="str">
        <f>_xlfn.CONCAT(ROUND(Samples!$A6813, 0), ROUND(Samples!$B6813, 0))</f>
        <v>-9417</v>
      </c>
    </row>
    <row r="6814" spans="19:21" x14ac:dyDescent="0.25">
      <c r="S6814" t="str">
        <f>_xlfn.CONCAT(ROUND(Samples!$A6814, 0), ", ", ROUND(Samples!$B6814, 0))</f>
        <v>-94, 17</v>
      </c>
      <c r="U6814" t="str">
        <f>_xlfn.CONCAT(ROUND(Samples!$A6814, 0), ROUND(Samples!$B6814, 0))</f>
        <v>-9417</v>
      </c>
    </row>
    <row r="6815" spans="19:21" x14ac:dyDescent="0.25">
      <c r="S6815" t="str">
        <f>_xlfn.CONCAT(ROUND(Samples!$A6815, 0), ", ", ROUND(Samples!$B6815, 0))</f>
        <v>-94, 17</v>
      </c>
      <c r="U6815" t="str">
        <f>_xlfn.CONCAT(ROUND(Samples!$A6815, 0), ROUND(Samples!$B6815, 0))</f>
        <v>-9417</v>
      </c>
    </row>
    <row r="6816" spans="19:21" x14ac:dyDescent="0.25">
      <c r="S6816" t="str">
        <f>_xlfn.CONCAT(ROUND(Samples!$A6816, 0), ", ", ROUND(Samples!$B6816, 0))</f>
        <v>-94, 17</v>
      </c>
      <c r="U6816" t="str">
        <f>_xlfn.CONCAT(ROUND(Samples!$A6816, 0), ROUND(Samples!$B6816, 0))</f>
        <v>-9417</v>
      </c>
    </row>
    <row r="6817" spans="19:21" x14ac:dyDescent="0.25">
      <c r="S6817" t="str">
        <f>_xlfn.CONCAT(ROUND(Samples!$A6817, 0), ", ", ROUND(Samples!$B6817, 0))</f>
        <v>-94, 17</v>
      </c>
      <c r="U6817" t="str">
        <f>_xlfn.CONCAT(ROUND(Samples!$A6817, 0), ROUND(Samples!$B6817, 0))</f>
        <v>-9417</v>
      </c>
    </row>
    <row r="6818" spans="19:21" x14ac:dyDescent="0.25">
      <c r="S6818" t="str">
        <f>_xlfn.CONCAT(ROUND(Samples!$A6818, 0), ", ", ROUND(Samples!$B6818, 0))</f>
        <v>-94, 17</v>
      </c>
      <c r="U6818" t="str">
        <f>_xlfn.CONCAT(ROUND(Samples!$A6818, 0), ROUND(Samples!$B6818, 0))</f>
        <v>-9417</v>
      </c>
    </row>
    <row r="6819" spans="19:21" x14ac:dyDescent="0.25">
      <c r="S6819" t="str">
        <f>_xlfn.CONCAT(ROUND(Samples!$A6819, 0), ", ", ROUND(Samples!$B6819, 0))</f>
        <v>-94, 17</v>
      </c>
      <c r="U6819" t="str">
        <f>_xlfn.CONCAT(ROUND(Samples!$A6819, 0), ROUND(Samples!$B6819, 0))</f>
        <v>-9417</v>
      </c>
    </row>
    <row r="6820" spans="19:21" x14ac:dyDescent="0.25">
      <c r="S6820" t="str">
        <f>_xlfn.CONCAT(ROUND(Samples!$A6820, 0), ", ", ROUND(Samples!$B6820, 0))</f>
        <v>-94, 17</v>
      </c>
      <c r="U6820" t="str">
        <f>_xlfn.CONCAT(ROUND(Samples!$A6820, 0), ROUND(Samples!$B6820, 0))</f>
        <v>-9417</v>
      </c>
    </row>
    <row r="6821" spans="19:21" x14ac:dyDescent="0.25">
      <c r="S6821" t="str">
        <f>_xlfn.CONCAT(ROUND(Samples!$A6821, 0), ", ", ROUND(Samples!$B6821, 0))</f>
        <v>-94, 17</v>
      </c>
      <c r="U6821" t="str">
        <f>_xlfn.CONCAT(ROUND(Samples!$A6821, 0), ROUND(Samples!$B6821, 0))</f>
        <v>-9417</v>
      </c>
    </row>
    <row r="6822" spans="19:21" x14ac:dyDescent="0.25">
      <c r="S6822" t="str">
        <f>_xlfn.CONCAT(ROUND(Samples!$A6822, 0), ", ", ROUND(Samples!$B6822, 0))</f>
        <v>-94, 17</v>
      </c>
      <c r="U6822" t="str">
        <f>_xlfn.CONCAT(ROUND(Samples!$A6822, 0), ROUND(Samples!$B6822, 0))</f>
        <v>-9417</v>
      </c>
    </row>
    <row r="6823" spans="19:21" x14ac:dyDescent="0.25">
      <c r="S6823" t="str">
        <f>_xlfn.CONCAT(ROUND(Samples!$A6823, 0), ", ", ROUND(Samples!$B6823, 0))</f>
        <v>-94, 17</v>
      </c>
      <c r="U6823" t="str">
        <f>_xlfn.CONCAT(ROUND(Samples!$A6823, 0), ROUND(Samples!$B6823, 0))</f>
        <v>-9417</v>
      </c>
    </row>
    <row r="6824" spans="19:21" x14ac:dyDescent="0.25">
      <c r="S6824" t="str">
        <f>_xlfn.CONCAT(ROUND(Samples!$A6824, 0), ", ", ROUND(Samples!$B6824, 0))</f>
        <v>-94, 17</v>
      </c>
      <c r="U6824" t="str">
        <f>_xlfn.CONCAT(ROUND(Samples!$A6824, 0), ROUND(Samples!$B6824, 0))</f>
        <v>-9417</v>
      </c>
    </row>
    <row r="6825" spans="19:21" x14ac:dyDescent="0.25">
      <c r="S6825" t="str">
        <f>_xlfn.CONCAT(ROUND(Samples!$A6825, 0), ", ", ROUND(Samples!$B6825, 0))</f>
        <v>-94, 17</v>
      </c>
      <c r="U6825" t="str">
        <f>_xlfn.CONCAT(ROUND(Samples!$A6825, 0), ROUND(Samples!$B6825, 0))</f>
        <v>-9417</v>
      </c>
    </row>
    <row r="6826" spans="19:21" x14ac:dyDescent="0.25">
      <c r="S6826" t="str">
        <f>_xlfn.CONCAT(ROUND(Samples!$A6826, 0), ", ", ROUND(Samples!$B6826, 0))</f>
        <v>-94, 17</v>
      </c>
      <c r="U6826" t="str">
        <f>_xlfn.CONCAT(ROUND(Samples!$A6826, 0), ROUND(Samples!$B6826, 0))</f>
        <v>-9417</v>
      </c>
    </row>
    <row r="6827" spans="19:21" x14ac:dyDescent="0.25">
      <c r="S6827" t="str">
        <f>_xlfn.CONCAT(ROUND(Samples!$A6827, 0), ", ", ROUND(Samples!$B6827, 0))</f>
        <v>-94, 17</v>
      </c>
      <c r="U6827" t="str">
        <f>_xlfn.CONCAT(ROUND(Samples!$A6827, 0), ROUND(Samples!$B6827, 0))</f>
        <v>-9417</v>
      </c>
    </row>
    <row r="6828" spans="19:21" x14ac:dyDescent="0.25">
      <c r="S6828" t="str">
        <f>_xlfn.CONCAT(ROUND(Samples!$A6828, 0), ", ", ROUND(Samples!$B6828, 0))</f>
        <v>-94, 17</v>
      </c>
      <c r="U6828" t="str">
        <f>_xlfn.CONCAT(ROUND(Samples!$A6828, 0), ROUND(Samples!$B6828, 0))</f>
        <v>-9417</v>
      </c>
    </row>
    <row r="6829" spans="19:21" x14ac:dyDescent="0.25">
      <c r="S6829" t="str">
        <f>_xlfn.CONCAT(ROUND(Samples!$A6829, 0), ", ", ROUND(Samples!$B6829, 0))</f>
        <v>-94, 17</v>
      </c>
      <c r="U6829" t="str">
        <f>_xlfn.CONCAT(ROUND(Samples!$A6829, 0), ROUND(Samples!$B6829, 0))</f>
        <v>-9417</v>
      </c>
    </row>
    <row r="6830" spans="19:21" x14ac:dyDescent="0.25">
      <c r="S6830" t="str">
        <f>_xlfn.CONCAT(ROUND(Samples!$A6830, 0), ", ", ROUND(Samples!$B6830, 0))</f>
        <v>-94, 17</v>
      </c>
      <c r="U6830" t="str">
        <f>_xlfn.CONCAT(ROUND(Samples!$A6830, 0), ROUND(Samples!$B6830, 0))</f>
        <v>-9417</v>
      </c>
    </row>
    <row r="6831" spans="19:21" x14ac:dyDescent="0.25">
      <c r="S6831" t="str">
        <f>_xlfn.CONCAT(ROUND(Samples!$A6831, 0), ", ", ROUND(Samples!$B6831, 0))</f>
        <v>-94, 17</v>
      </c>
      <c r="U6831" t="str">
        <f>_xlfn.CONCAT(ROUND(Samples!$A6831, 0), ROUND(Samples!$B6831, 0))</f>
        <v>-9417</v>
      </c>
    </row>
    <row r="6832" spans="19:21" x14ac:dyDescent="0.25">
      <c r="S6832" t="str">
        <f>_xlfn.CONCAT(ROUND(Samples!$A6832, 0), ", ", ROUND(Samples!$B6832, 0))</f>
        <v>-94, 17</v>
      </c>
      <c r="U6832" t="str">
        <f>_xlfn.CONCAT(ROUND(Samples!$A6832, 0), ROUND(Samples!$B6832, 0))</f>
        <v>-9417</v>
      </c>
    </row>
    <row r="6833" spans="19:21" x14ac:dyDescent="0.25">
      <c r="S6833" t="str">
        <f>_xlfn.CONCAT(ROUND(Samples!$A6833, 0), ", ", ROUND(Samples!$B6833, 0))</f>
        <v>-93, 17</v>
      </c>
      <c r="U6833" t="str">
        <f>_xlfn.CONCAT(ROUND(Samples!$A6833, 0), ROUND(Samples!$B6833, 0))</f>
        <v>-9317</v>
      </c>
    </row>
    <row r="6834" spans="19:21" x14ac:dyDescent="0.25">
      <c r="S6834" t="str">
        <f>_xlfn.CONCAT(ROUND(Samples!$A6834, 0), ", ", ROUND(Samples!$B6834, 0))</f>
        <v>-94, 17</v>
      </c>
      <c r="U6834" t="str">
        <f>_xlfn.CONCAT(ROUND(Samples!$A6834, 0), ROUND(Samples!$B6834, 0))</f>
        <v>-9417</v>
      </c>
    </row>
    <row r="6835" spans="19:21" x14ac:dyDescent="0.25">
      <c r="S6835" t="str">
        <f>_xlfn.CONCAT(ROUND(Samples!$A6835, 0), ", ", ROUND(Samples!$B6835, 0))</f>
        <v>-93, 17</v>
      </c>
      <c r="U6835" t="str">
        <f>_xlfn.CONCAT(ROUND(Samples!$A6835, 0), ROUND(Samples!$B6835, 0))</f>
        <v>-9317</v>
      </c>
    </row>
    <row r="6836" spans="19:21" x14ac:dyDescent="0.25">
      <c r="S6836" t="str">
        <f>_xlfn.CONCAT(ROUND(Samples!$A6836, 0), ", ", ROUND(Samples!$B6836, 0))</f>
        <v>-93, 17</v>
      </c>
      <c r="U6836" t="str">
        <f>_xlfn.CONCAT(ROUND(Samples!$A6836, 0), ROUND(Samples!$B6836, 0))</f>
        <v>-9317</v>
      </c>
    </row>
    <row r="6837" spans="19:21" x14ac:dyDescent="0.25">
      <c r="S6837" t="str">
        <f>_xlfn.CONCAT(ROUND(Samples!$A6837, 0), ", ", ROUND(Samples!$B6837, 0))</f>
        <v>-93, 17</v>
      </c>
      <c r="U6837" t="str">
        <f>_xlfn.CONCAT(ROUND(Samples!$A6837, 0), ROUND(Samples!$B6837, 0))</f>
        <v>-9317</v>
      </c>
    </row>
    <row r="6838" spans="19:21" x14ac:dyDescent="0.25">
      <c r="S6838" t="str">
        <f>_xlfn.CONCAT(ROUND(Samples!$A6838, 0), ", ", ROUND(Samples!$B6838, 0))</f>
        <v>-93, 17</v>
      </c>
      <c r="U6838" t="str">
        <f>_xlfn.CONCAT(ROUND(Samples!$A6838, 0), ROUND(Samples!$B6838, 0))</f>
        <v>-9317</v>
      </c>
    </row>
    <row r="6839" spans="19:21" x14ac:dyDescent="0.25">
      <c r="S6839" t="str">
        <f>_xlfn.CONCAT(ROUND(Samples!$A6839, 0), ", ", ROUND(Samples!$B6839, 0))</f>
        <v>-93, 17</v>
      </c>
      <c r="U6839" t="str">
        <f>_xlfn.CONCAT(ROUND(Samples!$A6839, 0), ROUND(Samples!$B6839, 0))</f>
        <v>-9317</v>
      </c>
    </row>
    <row r="6840" spans="19:21" x14ac:dyDescent="0.25">
      <c r="S6840" t="str">
        <f>_xlfn.CONCAT(ROUND(Samples!$A6840, 0), ", ", ROUND(Samples!$B6840, 0))</f>
        <v>-93, 17</v>
      </c>
      <c r="U6840" t="str">
        <f>_xlfn.CONCAT(ROUND(Samples!$A6840, 0), ROUND(Samples!$B6840, 0))</f>
        <v>-9317</v>
      </c>
    </row>
    <row r="6841" spans="19:21" x14ac:dyDescent="0.25">
      <c r="S6841" t="str">
        <f>_xlfn.CONCAT(ROUND(Samples!$A6841, 0), ", ", ROUND(Samples!$B6841, 0))</f>
        <v>-93, 17</v>
      </c>
      <c r="U6841" t="str">
        <f>_xlfn.CONCAT(ROUND(Samples!$A6841, 0), ROUND(Samples!$B6841, 0))</f>
        <v>-9317</v>
      </c>
    </row>
    <row r="6842" spans="19:21" x14ac:dyDescent="0.25">
      <c r="S6842" t="str">
        <f>_xlfn.CONCAT(ROUND(Samples!$A6842, 0), ", ", ROUND(Samples!$B6842, 0))</f>
        <v>-93, 17</v>
      </c>
      <c r="U6842" t="str">
        <f>_xlfn.CONCAT(ROUND(Samples!$A6842, 0), ROUND(Samples!$B6842, 0))</f>
        <v>-9317</v>
      </c>
    </row>
    <row r="6843" spans="19:21" x14ac:dyDescent="0.25">
      <c r="S6843" t="str">
        <f>_xlfn.CONCAT(ROUND(Samples!$A6843, 0), ", ", ROUND(Samples!$B6843, 0))</f>
        <v>-93, 17</v>
      </c>
      <c r="U6843" t="str">
        <f>_xlfn.CONCAT(ROUND(Samples!$A6843, 0), ROUND(Samples!$B6843, 0))</f>
        <v>-9317</v>
      </c>
    </row>
    <row r="6844" spans="19:21" x14ac:dyDescent="0.25">
      <c r="S6844" t="str">
        <f>_xlfn.CONCAT(ROUND(Samples!$A6844, 0), ", ", ROUND(Samples!$B6844, 0))</f>
        <v>-93, 17</v>
      </c>
      <c r="U6844" t="str">
        <f>_xlfn.CONCAT(ROUND(Samples!$A6844, 0), ROUND(Samples!$B6844, 0))</f>
        <v>-9317</v>
      </c>
    </row>
    <row r="6845" spans="19:21" x14ac:dyDescent="0.25">
      <c r="S6845" t="str">
        <f>_xlfn.CONCAT(ROUND(Samples!$A6845, 0), ", ", ROUND(Samples!$B6845, 0))</f>
        <v>-93, 17</v>
      </c>
      <c r="U6845" t="str">
        <f>_xlfn.CONCAT(ROUND(Samples!$A6845, 0), ROUND(Samples!$B6845, 0))</f>
        <v>-9317</v>
      </c>
    </row>
    <row r="6846" spans="19:21" x14ac:dyDescent="0.25">
      <c r="S6846" t="str">
        <f>_xlfn.CONCAT(ROUND(Samples!$A6846, 0), ", ", ROUND(Samples!$B6846, 0))</f>
        <v>-93, 17</v>
      </c>
      <c r="U6846" t="str">
        <f>_xlfn.CONCAT(ROUND(Samples!$A6846, 0), ROUND(Samples!$B6846, 0))</f>
        <v>-9317</v>
      </c>
    </row>
    <row r="6847" spans="19:21" x14ac:dyDescent="0.25">
      <c r="S6847" t="str">
        <f>_xlfn.CONCAT(ROUND(Samples!$A6847, 0), ", ", ROUND(Samples!$B6847, 0))</f>
        <v>-93, 17</v>
      </c>
      <c r="U6847" t="str">
        <f>_xlfn.CONCAT(ROUND(Samples!$A6847, 0), ROUND(Samples!$B6847, 0))</f>
        <v>-9317</v>
      </c>
    </row>
    <row r="6848" spans="19:21" x14ac:dyDescent="0.25">
      <c r="S6848" t="str">
        <f>_xlfn.CONCAT(ROUND(Samples!$A6848, 0), ", ", ROUND(Samples!$B6848, 0))</f>
        <v>-93, 17</v>
      </c>
      <c r="U6848" t="str">
        <f>_xlfn.CONCAT(ROUND(Samples!$A6848, 0), ROUND(Samples!$B6848, 0))</f>
        <v>-9317</v>
      </c>
    </row>
    <row r="6849" spans="19:21" x14ac:dyDescent="0.25">
      <c r="S6849" t="str">
        <f>_xlfn.CONCAT(ROUND(Samples!$A6849, 0), ", ", ROUND(Samples!$B6849, 0))</f>
        <v>-94, 17</v>
      </c>
      <c r="U6849" t="str">
        <f>_xlfn.CONCAT(ROUND(Samples!$A6849, 0), ROUND(Samples!$B6849, 0))</f>
        <v>-9417</v>
      </c>
    </row>
    <row r="6850" spans="19:21" x14ac:dyDescent="0.25">
      <c r="S6850" t="str">
        <f>_xlfn.CONCAT(ROUND(Samples!$A6850, 0), ", ", ROUND(Samples!$B6850, 0))</f>
        <v>-93, 17</v>
      </c>
      <c r="U6850" t="str">
        <f>_xlfn.CONCAT(ROUND(Samples!$A6850, 0), ROUND(Samples!$B6850, 0))</f>
        <v>-9317</v>
      </c>
    </row>
    <row r="6851" spans="19:21" x14ac:dyDescent="0.25">
      <c r="S6851" t="str">
        <f>_xlfn.CONCAT(ROUND(Samples!$A6851, 0), ", ", ROUND(Samples!$B6851, 0))</f>
        <v>-94, 17</v>
      </c>
      <c r="U6851" t="str">
        <f>_xlfn.CONCAT(ROUND(Samples!$A6851, 0), ROUND(Samples!$B6851, 0))</f>
        <v>-9417</v>
      </c>
    </row>
    <row r="6852" spans="19:21" x14ac:dyDescent="0.25">
      <c r="S6852" t="str">
        <f>_xlfn.CONCAT(ROUND(Samples!$A6852, 0), ", ", ROUND(Samples!$B6852, 0))</f>
        <v>-94, 17</v>
      </c>
      <c r="U6852" t="str">
        <f>_xlfn.CONCAT(ROUND(Samples!$A6852, 0), ROUND(Samples!$B6852, 0))</f>
        <v>-9417</v>
      </c>
    </row>
    <row r="6853" spans="19:21" x14ac:dyDescent="0.25">
      <c r="S6853" t="str">
        <f>_xlfn.CONCAT(ROUND(Samples!$A6853, 0), ", ", ROUND(Samples!$B6853, 0))</f>
        <v>-94, 17</v>
      </c>
      <c r="U6853" t="str">
        <f>_xlfn.CONCAT(ROUND(Samples!$A6853, 0), ROUND(Samples!$B6853, 0))</f>
        <v>-9417</v>
      </c>
    </row>
    <row r="6854" spans="19:21" x14ac:dyDescent="0.25">
      <c r="S6854" t="str">
        <f>_xlfn.CONCAT(ROUND(Samples!$A6854, 0), ", ", ROUND(Samples!$B6854, 0))</f>
        <v>-94, 17</v>
      </c>
      <c r="U6854" t="str">
        <f>_xlfn.CONCAT(ROUND(Samples!$A6854, 0), ROUND(Samples!$B6854, 0))</f>
        <v>-9417</v>
      </c>
    </row>
    <row r="6855" spans="19:21" x14ac:dyDescent="0.25">
      <c r="S6855" t="str">
        <f>_xlfn.CONCAT(ROUND(Samples!$A6855, 0), ", ", ROUND(Samples!$B6855, 0))</f>
        <v>-94, 17</v>
      </c>
      <c r="U6855" t="str">
        <f>_xlfn.CONCAT(ROUND(Samples!$A6855, 0), ROUND(Samples!$B6855, 0))</f>
        <v>-9417</v>
      </c>
    </row>
    <row r="6856" spans="19:21" x14ac:dyDescent="0.25">
      <c r="S6856" t="str">
        <f>_xlfn.CONCAT(ROUND(Samples!$A6856, 0), ", ", ROUND(Samples!$B6856, 0))</f>
        <v>-94, 17</v>
      </c>
      <c r="U6856" t="str">
        <f>_xlfn.CONCAT(ROUND(Samples!$A6856, 0), ROUND(Samples!$B6856, 0))</f>
        <v>-9417</v>
      </c>
    </row>
    <row r="6857" spans="19:21" x14ac:dyDescent="0.25">
      <c r="S6857" t="str">
        <f>_xlfn.CONCAT(ROUND(Samples!$A6857, 0), ", ", ROUND(Samples!$B6857, 0))</f>
        <v>-94, 17</v>
      </c>
      <c r="U6857" t="str">
        <f>_xlfn.CONCAT(ROUND(Samples!$A6857, 0), ROUND(Samples!$B6857, 0))</f>
        <v>-9417</v>
      </c>
    </row>
    <row r="6858" spans="19:21" x14ac:dyDescent="0.25">
      <c r="S6858" t="str">
        <f>_xlfn.CONCAT(ROUND(Samples!$A6858, 0), ", ", ROUND(Samples!$B6858, 0))</f>
        <v>-94, 17</v>
      </c>
      <c r="U6858" t="str">
        <f>_xlfn.CONCAT(ROUND(Samples!$A6858, 0), ROUND(Samples!$B6858, 0))</f>
        <v>-9417</v>
      </c>
    </row>
    <row r="6859" spans="19:21" x14ac:dyDescent="0.25">
      <c r="S6859" t="str">
        <f>_xlfn.CONCAT(ROUND(Samples!$A6859, 0), ", ", ROUND(Samples!$B6859, 0))</f>
        <v>-93, 17</v>
      </c>
      <c r="U6859" t="str">
        <f>_xlfn.CONCAT(ROUND(Samples!$A6859, 0), ROUND(Samples!$B6859, 0))</f>
        <v>-9317</v>
      </c>
    </row>
    <row r="6860" spans="19:21" x14ac:dyDescent="0.25">
      <c r="S6860" t="str">
        <f>_xlfn.CONCAT(ROUND(Samples!$A6860, 0), ", ", ROUND(Samples!$B6860, 0))</f>
        <v>-93, 17</v>
      </c>
      <c r="U6860" t="str">
        <f>_xlfn.CONCAT(ROUND(Samples!$A6860, 0), ROUND(Samples!$B6860, 0))</f>
        <v>-9317</v>
      </c>
    </row>
    <row r="6861" spans="19:21" x14ac:dyDescent="0.25">
      <c r="S6861" t="str">
        <f>_xlfn.CONCAT(ROUND(Samples!$A6861, 0), ", ", ROUND(Samples!$B6861, 0))</f>
        <v>-93, 17</v>
      </c>
      <c r="U6861" t="str">
        <f>_xlfn.CONCAT(ROUND(Samples!$A6861, 0), ROUND(Samples!$B6861, 0))</f>
        <v>-9317</v>
      </c>
    </row>
    <row r="6862" spans="19:21" x14ac:dyDescent="0.25">
      <c r="S6862" t="str">
        <f>_xlfn.CONCAT(ROUND(Samples!$A6862, 0), ", ", ROUND(Samples!$B6862, 0))</f>
        <v>-93, 17</v>
      </c>
      <c r="U6862" t="str">
        <f>_xlfn.CONCAT(ROUND(Samples!$A6862, 0), ROUND(Samples!$B6862, 0))</f>
        <v>-9317</v>
      </c>
    </row>
    <row r="6863" spans="19:21" x14ac:dyDescent="0.25">
      <c r="S6863" t="str">
        <f>_xlfn.CONCAT(ROUND(Samples!$A6863, 0), ", ", ROUND(Samples!$B6863, 0))</f>
        <v>-93, 17</v>
      </c>
      <c r="U6863" t="str">
        <f>_xlfn.CONCAT(ROUND(Samples!$A6863, 0), ROUND(Samples!$B6863, 0))</f>
        <v>-9317</v>
      </c>
    </row>
    <row r="6864" spans="19:21" x14ac:dyDescent="0.25">
      <c r="S6864" t="str">
        <f>_xlfn.CONCAT(ROUND(Samples!$A6864, 0), ", ", ROUND(Samples!$B6864, 0))</f>
        <v>-94, 16</v>
      </c>
      <c r="U6864" t="str">
        <f>_xlfn.CONCAT(ROUND(Samples!$A6864, 0), ROUND(Samples!$B6864, 0))</f>
        <v>-9416</v>
      </c>
    </row>
    <row r="6865" spans="19:21" x14ac:dyDescent="0.25">
      <c r="S6865" t="str">
        <f>_xlfn.CONCAT(ROUND(Samples!$A6865, 0), ", ", ROUND(Samples!$B6865, 0))</f>
        <v>-94, 16</v>
      </c>
      <c r="U6865" t="str">
        <f>_xlfn.CONCAT(ROUND(Samples!$A6865, 0), ROUND(Samples!$B6865, 0))</f>
        <v>-9416</v>
      </c>
    </row>
    <row r="6866" spans="19:21" x14ac:dyDescent="0.25">
      <c r="S6866" t="str">
        <f>_xlfn.CONCAT(ROUND(Samples!$A6866, 0), ", ", ROUND(Samples!$B6866, 0))</f>
        <v>-94, 16</v>
      </c>
      <c r="U6866" t="str">
        <f>_xlfn.CONCAT(ROUND(Samples!$A6866, 0), ROUND(Samples!$B6866, 0))</f>
        <v>-9416</v>
      </c>
    </row>
    <row r="6867" spans="19:21" x14ac:dyDescent="0.25">
      <c r="S6867" t="str">
        <f>_xlfn.CONCAT(ROUND(Samples!$A6867, 0), ", ", ROUND(Samples!$B6867, 0))</f>
        <v>-94, 16</v>
      </c>
      <c r="U6867" t="str">
        <f>_xlfn.CONCAT(ROUND(Samples!$A6867, 0), ROUND(Samples!$B6867, 0))</f>
        <v>-9416</v>
      </c>
    </row>
    <row r="6868" spans="19:21" x14ac:dyDescent="0.25">
      <c r="S6868" t="str">
        <f>_xlfn.CONCAT(ROUND(Samples!$A6868, 0), ", ", ROUND(Samples!$B6868, 0))</f>
        <v>-94, 16</v>
      </c>
      <c r="U6868" t="str">
        <f>_xlfn.CONCAT(ROUND(Samples!$A6868, 0), ROUND(Samples!$B6868, 0))</f>
        <v>-9416</v>
      </c>
    </row>
    <row r="6869" spans="19:21" x14ac:dyDescent="0.25">
      <c r="S6869" t="str">
        <f>_xlfn.CONCAT(ROUND(Samples!$A6869, 0), ", ", ROUND(Samples!$B6869, 0))</f>
        <v>-94, 16</v>
      </c>
      <c r="U6869" t="str">
        <f>_xlfn.CONCAT(ROUND(Samples!$A6869, 0), ROUND(Samples!$B6869, 0))</f>
        <v>-9416</v>
      </c>
    </row>
    <row r="6870" spans="19:21" x14ac:dyDescent="0.25">
      <c r="S6870" t="str">
        <f>_xlfn.CONCAT(ROUND(Samples!$A6870, 0), ", ", ROUND(Samples!$B6870, 0))</f>
        <v>-94, 16</v>
      </c>
      <c r="U6870" t="str">
        <f>_xlfn.CONCAT(ROUND(Samples!$A6870, 0), ROUND(Samples!$B6870, 0))</f>
        <v>-9416</v>
      </c>
    </row>
    <row r="6871" spans="19:21" x14ac:dyDescent="0.25">
      <c r="S6871" t="str">
        <f>_xlfn.CONCAT(ROUND(Samples!$A6871, 0), ", ", ROUND(Samples!$B6871, 0))</f>
        <v>-93, 16</v>
      </c>
      <c r="U6871" t="str">
        <f>_xlfn.CONCAT(ROUND(Samples!$A6871, 0), ROUND(Samples!$B6871, 0))</f>
        <v>-9316</v>
      </c>
    </row>
    <row r="6872" spans="19:21" x14ac:dyDescent="0.25">
      <c r="S6872" t="str">
        <f>_xlfn.CONCAT(ROUND(Samples!$A6872, 0), ", ", ROUND(Samples!$B6872, 0))</f>
        <v>-93, 16</v>
      </c>
      <c r="U6872" t="str">
        <f>_xlfn.CONCAT(ROUND(Samples!$A6872, 0), ROUND(Samples!$B6872, 0))</f>
        <v>-9316</v>
      </c>
    </row>
    <row r="6873" spans="19:21" x14ac:dyDescent="0.25">
      <c r="S6873" t="str">
        <f>_xlfn.CONCAT(ROUND(Samples!$A6873, 0), ", ", ROUND(Samples!$B6873, 0))</f>
        <v>-93, 16</v>
      </c>
      <c r="U6873" t="str">
        <f>_xlfn.CONCAT(ROUND(Samples!$A6873, 0), ROUND(Samples!$B6873, 0))</f>
        <v>-9316</v>
      </c>
    </row>
    <row r="6874" spans="19:21" x14ac:dyDescent="0.25">
      <c r="S6874" t="str">
        <f>_xlfn.CONCAT(ROUND(Samples!$A6874, 0), ", ", ROUND(Samples!$B6874, 0))</f>
        <v>-93, 16</v>
      </c>
      <c r="U6874" t="str">
        <f>_xlfn.CONCAT(ROUND(Samples!$A6874, 0), ROUND(Samples!$B6874, 0))</f>
        <v>-9316</v>
      </c>
    </row>
    <row r="6875" spans="19:21" x14ac:dyDescent="0.25">
      <c r="S6875" t="str">
        <f>_xlfn.CONCAT(ROUND(Samples!$A6875, 0), ", ", ROUND(Samples!$B6875, 0))</f>
        <v>-93, 16</v>
      </c>
      <c r="U6875" t="str">
        <f>_xlfn.CONCAT(ROUND(Samples!$A6875, 0), ROUND(Samples!$B6875, 0))</f>
        <v>-9316</v>
      </c>
    </row>
    <row r="6876" spans="19:21" x14ac:dyDescent="0.25">
      <c r="S6876" t="str">
        <f>_xlfn.CONCAT(ROUND(Samples!$A6876, 0), ", ", ROUND(Samples!$B6876, 0))</f>
        <v>-93, 16</v>
      </c>
      <c r="U6876" t="str">
        <f>_xlfn.CONCAT(ROUND(Samples!$A6876, 0), ROUND(Samples!$B6876, 0))</f>
        <v>-9316</v>
      </c>
    </row>
    <row r="6877" spans="19:21" x14ac:dyDescent="0.25">
      <c r="S6877" t="str">
        <f>_xlfn.CONCAT(ROUND(Samples!$A6877, 0), ", ", ROUND(Samples!$B6877, 0))</f>
        <v>-93, 16</v>
      </c>
      <c r="U6877" t="str">
        <f>_xlfn.CONCAT(ROUND(Samples!$A6877, 0), ROUND(Samples!$B6877, 0))</f>
        <v>-9316</v>
      </c>
    </row>
    <row r="6878" spans="19:21" x14ac:dyDescent="0.25">
      <c r="S6878" t="str">
        <f>_xlfn.CONCAT(ROUND(Samples!$A6878, 0), ", ", ROUND(Samples!$B6878, 0))</f>
        <v>-93, 16</v>
      </c>
      <c r="U6878" t="str">
        <f>_xlfn.CONCAT(ROUND(Samples!$A6878, 0), ROUND(Samples!$B6878, 0))</f>
        <v>-9316</v>
      </c>
    </row>
    <row r="6879" spans="19:21" x14ac:dyDescent="0.25">
      <c r="S6879" t="str">
        <f>_xlfn.CONCAT(ROUND(Samples!$A6879, 0), ", ", ROUND(Samples!$B6879, 0))</f>
        <v>-93, 16</v>
      </c>
      <c r="U6879" t="str">
        <f>_xlfn.CONCAT(ROUND(Samples!$A6879, 0), ROUND(Samples!$B6879, 0))</f>
        <v>-9316</v>
      </c>
    </row>
    <row r="6880" spans="19:21" x14ac:dyDescent="0.25">
      <c r="S6880" t="str">
        <f>_xlfn.CONCAT(ROUND(Samples!$A6880, 0), ", ", ROUND(Samples!$B6880, 0))</f>
        <v>-94, 17</v>
      </c>
      <c r="U6880" t="str">
        <f>_xlfn.CONCAT(ROUND(Samples!$A6880, 0), ROUND(Samples!$B6880, 0))</f>
        <v>-9417</v>
      </c>
    </row>
    <row r="6881" spans="19:21" x14ac:dyDescent="0.25">
      <c r="S6881" t="str">
        <f>_xlfn.CONCAT(ROUND(Samples!$A6881, 0), ", ", ROUND(Samples!$B6881, 0))</f>
        <v>-96, 18</v>
      </c>
      <c r="U6881" t="str">
        <f>_xlfn.CONCAT(ROUND(Samples!$A6881, 0), ROUND(Samples!$B6881, 0))</f>
        <v>-9618</v>
      </c>
    </row>
    <row r="6882" spans="19:21" x14ac:dyDescent="0.25">
      <c r="S6882" t="str">
        <f>_xlfn.CONCAT(ROUND(Samples!$A6882, 0), ", ", ROUND(Samples!$B6882, 0))</f>
        <v>-97, 18</v>
      </c>
      <c r="U6882" t="str">
        <f>_xlfn.CONCAT(ROUND(Samples!$A6882, 0), ROUND(Samples!$B6882, 0))</f>
        <v>-9718</v>
      </c>
    </row>
    <row r="6883" spans="19:21" x14ac:dyDescent="0.25">
      <c r="S6883" t="str">
        <f>_xlfn.CONCAT(ROUND(Samples!$A6883, 0), ", ", ROUND(Samples!$B6883, 0))</f>
        <v>-97, 18</v>
      </c>
      <c r="U6883" t="str">
        <f>_xlfn.CONCAT(ROUND(Samples!$A6883, 0), ROUND(Samples!$B6883, 0))</f>
        <v>-9718</v>
      </c>
    </row>
    <row r="6884" spans="19:21" x14ac:dyDescent="0.25">
      <c r="S6884" t="str">
        <f>_xlfn.CONCAT(ROUND(Samples!$A6884, 0), ", ", ROUND(Samples!$B6884, 0))</f>
        <v>-96, 18</v>
      </c>
      <c r="U6884" t="str">
        <f>_xlfn.CONCAT(ROUND(Samples!$A6884, 0), ROUND(Samples!$B6884, 0))</f>
        <v>-9618</v>
      </c>
    </row>
    <row r="6885" spans="19:21" x14ac:dyDescent="0.25">
      <c r="S6885" t="str">
        <f>_xlfn.CONCAT(ROUND(Samples!$A6885, 0), ", ", ROUND(Samples!$B6885, 0))</f>
        <v>-96, 18</v>
      </c>
      <c r="U6885" t="str">
        <f>_xlfn.CONCAT(ROUND(Samples!$A6885, 0), ROUND(Samples!$B6885, 0))</f>
        <v>-9618</v>
      </c>
    </row>
    <row r="6886" spans="19:21" x14ac:dyDescent="0.25">
      <c r="S6886" t="str">
        <f>_xlfn.CONCAT(ROUND(Samples!$A6886, 0), ", ", ROUND(Samples!$B6886, 0))</f>
        <v>-96, 18</v>
      </c>
      <c r="U6886" t="str">
        <f>_xlfn.CONCAT(ROUND(Samples!$A6886, 0), ROUND(Samples!$B6886, 0))</f>
        <v>-9618</v>
      </c>
    </row>
    <row r="6887" spans="19:21" x14ac:dyDescent="0.25">
      <c r="S6887" t="str">
        <f>_xlfn.CONCAT(ROUND(Samples!$A6887, 0), ", ", ROUND(Samples!$B6887, 0))</f>
        <v>-99, 19</v>
      </c>
      <c r="U6887" t="str">
        <f>_xlfn.CONCAT(ROUND(Samples!$A6887, 0), ROUND(Samples!$B6887, 0))</f>
        <v>-9919</v>
      </c>
    </row>
    <row r="6888" spans="19:21" x14ac:dyDescent="0.25">
      <c r="S6888" t="str">
        <f>_xlfn.CONCAT(ROUND(Samples!$A6888, 0), ", ", ROUND(Samples!$B6888, 0))</f>
        <v>-96, 18</v>
      </c>
      <c r="U6888" t="str">
        <f>_xlfn.CONCAT(ROUND(Samples!$A6888, 0), ROUND(Samples!$B6888, 0))</f>
        <v>-9618</v>
      </c>
    </row>
    <row r="6889" spans="19:21" x14ac:dyDescent="0.25">
      <c r="S6889" t="str">
        <f>_xlfn.CONCAT(ROUND(Samples!$A6889, 0), ", ", ROUND(Samples!$B6889, 0))</f>
        <v>-94, 17</v>
      </c>
      <c r="U6889" t="str">
        <f>_xlfn.CONCAT(ROUND(Samples!$A6889, 0), ROUND(Samples!$B6889, 0))</f>
        <v>-9417</v>
      </c>
    </row>
    <row r="6890" spans="19:21" x14ac:dyDescent="0.25">
      <c r="S6890" t="str">
        <f>_xlfn.CONCAT(ROUND(Samples!$A6890, 0), ", ", ROUND(Samples!$B6890, 0))</f>
        <v>-88, 40</v>
      </c>
      <c r="U6890" t="str">
        <f>_xlfn.CONCAT(ROUND(Samples!$A6890, 0), ROUND(Samples!$B6890, 0))</f>
        <v>-8840</v>
      </c>
    </row>
    <row r="6891" spans="19:21" x14ac:dyDescent="0.25">
      <c r="S6891" t="str">
        <f>_xlfn.CONCAT(ROUND(Samples!$A6891, 0), ", ", ROUND(Samples!$B6891, 0))</f>
        <v>-90, 40</v>
      </c>
      <c r="U6891" t="str">
        <f>_xlfn.CONCAT(ROUND(Samples!$A6891, 0), ROUND(Samples!$B6891, 0))</f>
        <v>-9040</v>
      </c>
    </row>
    <row r="6892" spans="19:21" x14ac:dyDescent="0.25">
      <c r="S6892" t="str">
        <f>_xlfn.CONCAT(ROUND(Samples!$A6892, 0), ", ", ROUND(Samples!$B6892, 0))</f>
        <v>-90, 40</v>
      </c>
      <c r="U6892" t="str">
        <f>_xlfn.CONCAT(ROUND(Samples!$A6892, 0), ROUND(Samples!$B6892, 0))</f>
        <v>-9040</v>
      </c>
    </row>
    <row r="6893" spans="19:21" x14ac:dyDescent="0.25">
      <c r="S6893" t="str">
        <f>_xlfn.CONCAT(ROUND(Samples!$A6893, 0), ", ", ROUND(Samples!$B6893, 0))</f>
        <v>-90, 40</v>
      </c>
      <c r="U6893" t="str">
        <f>_xlfn.CONCAT(ROUND(Samples!$A6893, 0), ROUND(Samples!$B6893, 0))</f>
        <v>-9040</v>
      </c>
    </row>
    <row r="6894" spans="19:21" x14ac:dyDescent="0.25">
      <c r="S6894" t="str">
        <f>_xlfn.CONCAT(ROUND(Samples!$A6894, 0), ", ", ROUND(Samples!$B6894, 0))</f>
        <v>-90, 40</v>
      </c>
      <c r="U6894" t="str">
        <f>_xlfn.CONCAT(ROUND(Samples!$A6894, 0), ROUND(Samples!$B6894, 0))</f>
        <v>-9040</v>
      </c>
    </row>
    <row r="6895" spans="19:21" x14ac:dyDescent="0.25">
      <c r="S6895" t="str">
        <f>_xlfn.CONCAT(ROUND(Samples!$A6895, 0), ", ", ROUND(Samples!$B6895, 0))</f>
        <v>-90, 40</v>
      </c>
      <c r="U6895" t="str">
        <f>_xlfn.CONCAT(ROUND(Samples!$A6895, 0), ROUND(Samples!$B6895, 0))</f>
        <v>-9040</v>
      </c>
    </row>
    <row r="6896" spans="19:21" x14ac:dyDescent="0.25">
      <c r="S6896" t="str">
        <f>_xlfn.CONCAT(ROUND(Samples!$A6896, 0), ", ", ROUND(Samples!$B6896, 0))</f>
        <v>-90, 40</v>
      </c>
      <c r="U6896" t="str">
        <f>_xlfn.CONCAT(ROUND(Samples!$A6896, 0), ROUND(Samples!$B6896, 0))</f>
        <v>-9040</v>
      </c>
    </row>
    <row r="6897" spans="19:21" x14ac:dyDescent="0.25">
      <c r="S6897" t="str">
        <f>_xlfn.CONCAT(ROUND(Samples!$A6897, 0), ", ", ROUND(Samples!$B6897, 0))</f>
        <v>-88, 40</v>
      </c>
      <c r="U6897" t="str">
        <f>_xlfn.CONCAT(ROUND(Samples!$A6897, 0), ROUND(Samples!$B6897, 0))</f>
        <v>-8840</v>
      </c>
    </row>
    <row r="6898" spans="19:21" x14ac:dyDescent="0.25">
      <c r="S6898" t="str">
        <f>_xlfn.CONCAT(ROUND(Samples!$A6898, 0), ", ", ROUND(Samples!$B6898, 0))</f>
        <v>-89, 40</v>
      </c>
      <c r="U6898" t="str">
        <f>_xlfn.CONCAT(ROUND(Samples!$A6898, 0), ROUND(Samples!$B6898, 0))</f>
        <v>-8940</v>
      </c>
    </row>
    <row r="6899" spans="19:21" x14ac:dyDescent="0.25">
      <c r="S6899" t="str">
        <f>_xlfn.CONCAT(ROUND(Samples!$A6899, 0), ", ", ROUND(Samples!$B6899, 0))</f>
        <v>-91, 41</v>
      </c>
      <c r="U6899" t="str">
        <f>_xlfn.CONCAT(ROUND(Samples!$A6899, 0), ROUND(Samples!$B6899, 0))</f>
        <v>-9141</v>
      </c>
    </row>
    <row r="6900" spans="19:21" x14ac:dyDescent="0.25">
      <c r="S6900" t="str">
        <f>_xlfn.CONCAT(ROUND(Samples!$A6900, 0), ", ", ROUND(Samples!$B6900, 0))</f>
        <v>-90, 38</v>
      </c>
      <c r="U6900" t="str">
        <f>_xlfn.CONCAT(ROUND(Samples!$A6900, 0), ROUND(Samples!$B6900, 0))</f>
        <v>-9038</v>
      </c>
    </row>
    <row r="6901" spans="19:21" x14ac:dyDescent="0.25">
      <c r="S6901" t="str">
        <f>_xlfn.CONCAT(ROUND(Samples!$A6901, 0), ", ", ROUND(Samples!$B6901, 0))</f>
        <v>-90, 38</v>
      </c>
      <c r="U6901" t="str">
        <f>_xlfn.CONCAT(ROUND(Samples!$A6901, 0), ROUND(Samples!$B6901, 0))</f>
        <v>-9038</v>
      </c>
    </row>
    <row r="6902" spans="19:21" x14ac:dyDescent="0.25">
      <c r="S6902" t="str">
        <f>_xlfn.CONCAT(ROUND(Samples!$A6902, 0), ", ", ROUND(Samples!$B6902, 0))</f>
        <v>-90, 38</v>
      </c>
      <c r="U6902" t="str">
        <f>_xlfn.CONCAT(ROUND(Samples!$A6902, 0), ROUND(Samples!$B6902, 0))</f>
        <v>-9038</v>
      </c>
    </row>
    <row r="6903" spans="19:21" x14ac:dyDescent="0.25">
      <c r="S6903" t="str">
        <f>_xlfn.CONCAT(ROUND(Samples!$A6903, 0), ", ", ROUND(Samples!$B6903, 0))</f>
        <v>-90, 38</v>
      </c>
      <c r="U6903" t="str">
        <f>_xlfn.CONCAT(ROUND(Samples!$A6903, 0), ROUND(Samples!$B6903, 0))</f>
        <v>-9038</v>
      </c>
    </row>
    <row r="6904" spans="19:21" x14ac:dyDescent="0.25">
      <c r="S6904" t="str">
        <f>_xlfn.CONCAT(ROUND(Samples!$A6904, 0), ", ", ROUND(Samples!$B6904, 0))</f>
        <v>-90, 38</v>
      </c>
      <c r="U6904" t="str">
        <f>_xlfn.CONCAT(ROUND(Samples!$A6904, 0), ROUND(Samples!$B6904, 0))</f>
        <v>-9038</v>
      </c>
    </row>
    <row r="6905" spans="19:21" x14ac:dyDescent="0.25">
      <c r="S6905" t="str">
        <f>_xlfn.CONCAT(ROUND(Samples!$A6905, 0), ", ", ROUND(Samples!$B6905, 0))</f>
        <v>-90, 38</v>
      </c>
      <c r="U6905" t="str">
        <f>_xlfn.CONCAT(ROUND(Samples!$A6905, 0), ROUND(Samples!$B6905, 0))</f>
        <v>-9038</v>
      </c>
    </row>
    <row r="6906" spans="19:21" x14ac:dyDescent="0.25">
      <c r="S6906" t="str">
        <f>_xlfn.CONCAT(ROUND(Samples!$A6906, 0), ", ", ROUND(Samples!$B6906, 0))</f>
        <v>-88, 40</v>
      </c>
      <c r="U6906" t="str">
        <f>_xlfn.CONCAT(ROUND(Samples!$A6906, 0), ROUND(Samples!$B6906, 0))</f>
        <v>-8840</v>
      </c>
    </row>
    <row r="6907" spans="19:21" x14ac:dyDescent="0.25">
      <c r="S6907" t="str">
        <f>_xlfn.CONCAT(ROUND(Samples!$A6907, 0), ", ", ROUND(Samples!$B6907, 0))</f>
        <v>-88, 40</v>
      </c>
      <c r="U6907" t="str">
        <f>_xlfn.CONCAT(ROUND(Samples!$A6907, 0), ROUND(Samples!$B6907, 0))</f>
        <v>-8840</v>
      </c>
    </row>
    <row r="6908" spans="19:21" x14ac:dyDescent="0.25">
      <c r="S6908" t="str">
        <f>_xlfn.CONCAT(ROUND(Samples!$A6908, 0), ", ", ROUND(Samples!$B6908, 0))</f>
        <v>-89, 42</v>
      </c>
      <c r="U6908" t="str">
        <f>_xlfn.CONCAT(ROUND(Samples!$A6908, 0), ROUND(Samples!$B6908, 0))</f>
        <v>-8942</v>
      </c>
    </row>
    <row r="6909" spans="19:21" x14ac:dyDescent="0.25">
      <c r="S6909" t="str">
        <f>_xlfn.CONCAT(ROUND(Samples!$A6909, 0), ", ", ROUND(Samples!$B6909, 0))</f>
        <v>-88, 42</v>
      </c>
      <c r="U6909" t="str">
        <f>_xlfn.CONCAT(ROUND(Samples!$A6909, 0), ROUND(Samples!$B6909, 0))</f>
        <v>-8842</v>
      </c>
    </row>
    <row r="6910" spans="19:21" x14ac:dyDescent="0.25">
      <c r="S6910" t="str">
        <f>_xlfn.CONCAT(ROUND(Samples!$A6910, 0), ", ", ROUND(Samples!$B6910, 0))</f>
        <v>-90, 42</v>
      </c>
      <c r="U6910" t="str">
        <f>_xlfn.CONCAT(ROUND(Samples!$A6910, 0), ROUND(Samples!$B6910, 0))</f>
        <v>-9042</v>
      </c>
    </row>
    <row r="6911" spans="19:21" x14ac:dyDescent="0.25">
      <c r="S6911" t="str">
        <f>_xlfn.CONCAT(ROUND(Samples!$A6911, 0), ", ", ROUND(Samples!$B6911, 0))</f>
        <v>-89, 42</v>
      </c>
      <c r="U6911" t="str">
        <f>_xlfn.CONCAT(ROUND(Samples!$A6911, 0), ROUND(Samples!$B6911, 0))</f>
        <v>-8942</v>
      </c>
    </row>
    <row r="6912" spans="19:21" x14ac:dyDescent="0.25">
      <c r="S6912" t="str">
        <f>_xlfn.CONCAT(ROUND(Samples!$A6912, 0), ", ", ROUND(Samples!$B6912, 0))</f>
        <v>-89, 42</v>
      </c>
      <c r="U6912" t="str">
        <f>_xlfn.CONCAT(ROUND(Samples!$A6912, 0), ROUND(Samples!$B6912, 0))</f>
        <v>-8942</v>
      </c>
    </row>
    <row r="6913" spans="19:21" x14ac:dyDescent="0.25">
      <c r="S6913" t="str">
        <f>_xlfn.CONCAT(ROUND(Samples!$A6913, 0), ", ", ROUND(Samples!$B6913, 0))</f>
        <v>-89, 42</v>
      </c>
      <c r="U6913" t="str">
        <f>_xlfn.CONCAT(ROUND(Samples!$A6913, 0), ROUND(Samples!$B6913, 0))</f>
        <v>-8942</v>
      </c>
    </row>
    <row r="6914" spans="19:21" x14ac:dyDescent="0.25">
      <c r="S6914" t="str">
        <f>_xlfn.CONCAT(ROUND(Samples!$A6914, 0), ", ", ROUND(Samples!$B6914, 0))</f>
        <v>-89, 42</v>
      </c>
      <c r="U6914" t="str">
        <f>_xlfn.CONCAT(ROUND(Samples!$A6914, 0), ROUND(Samples!$B6914, 0))</f>
        <v>-8942</v>
      </c>
    </row>
    <row r="6915" spans="19:21" x14ac:dyDescent="0.25">
      <c r="S6915" t="str">
        <f>_xlfn.CONCAT(ROUND(Samples!$A6915, 0), ", ", ROUND(Samples!$B6915, 0))</f>
        <v>-88, 42</v>
      </c>
      <c r="U6915" t="str">
        <f>_xlfn.CONCAT(ROUND(Samples!$A6915, 0), ROUND(Samples!$B6915, 0))</f>
        <v>-8842</v>
      </c>
    </row>
    <row r="6916" spans="19:21" x14ac:dyDescent="0.25">
      <c r="S6916" t="str">
        <f>_xlfn.CONCAT(ROUND(Samples!$A6916, 0), ", ", ROUND(Samples!$B6916, 0))</f>
        <v>-90, 42</v>
      </c>
      <c r="U6916" t="str">
        <f>_xlfn.CONCAT(ROUND(Samples!$A6916, 0), ROUND(Samples!$B6916, 0))</f>
        <v>-9042</v>
      </c>
    </row>
    <row r="6917" spans="19:21" x14ac:dyDescent="0.25">
      <c r="S6917" t="str">
        <f>_xlfn.CONCAT(ROUND(Samples!$A6917, 0), ", ", ROUND(Samples!$B6917, 0))</f>
        <v>-89, 42</v>
      </c>
      <c r="U6917" t="str">
        <f>_xlfn.CONCAT(ROUND(Samples!$A6917, 0), ROUND(Samples!$B6917, 0))</f>
        <v>-8942</v>
      </c>
    </row>
    <row r="6918" spans="19:21" x14ac:dyDescent="0.25">
      <c r="S6918" t="str">
        <f>_xlfn.CONCAT(ROUND(Samples!$A6918, 0), ", ", ROUND(Samples!$B6918, 0))</f>
        <v>-89, 42</v>
      </c>
      <c r="U6918" t="str">
        <f>_xlfn.CONCAT(ROUND(Samples!$A6918, 0), ROUND(Samples!$B6918, 0))</f>
        <v>-8942</v>
      </c>
    </row>
    <row r="6919" spans="19:21" x14ac:dyDescent="0.25">
      <c r="S6919" t="str">
        <f>_xlfn.CONCAT(ROUND(Samples!$A6919, 0), ", ", ROUND(Samples!$B6919, 0))</f>
        <v>-89, 42</v>
      </c>
      <c r="U6919" t="str">
        <f>_xlfn.CONCAT(ROUND(Samples!$A6919, 0), ROUND(Samples!$B6919, 0))</f>
        <v>-8942</v>
      </c>
    </row>
    <row r="6920" spans="19:21" x14ac:dyDescent="0.25">
      <c r="S6920" t="str">
        <f>_xlfn.CONCAT(ROUND(Samples!$A6920, 0), ", ", ROUND(Samples!$B6920, 0))</f>
        <v>-90, 42</v>
      </c>
      <c r="U6920" t="str">
        <f>_xlfn.CONCAT(ROUND(Samples!$A6920, 0), ROUND(Samples!$B6920, 0))</f>
        <v>-9042</v>
      </c>
    </row>
    <row r="6921" spans="19:21" x14ac:dyDescent="0.25">
      <c r="S6921" t="str">
        <f>_xlfn.CONCAT(ROUND(Samples!$A6921, 0), ", ", ROUND(Samples!$B6921, 0))</f>
        <v>-89, 42</v>
      </c>
      <c r="U6921" t="str">
        <f>_xlfn.CONCAT(ROUND(Samples!$A6921, 0), ROUND(Samples!$B6921, 0))</f>
        <v>-8942</v>
      </c>
    </row>
    <row r="6922" spans="19:21" x14ac:dyDescent="0.25">
      <c r="S6922" t="str">
        <f>_xlfn.CONCAT(ROUND(Samples!$A6922, 0), ", ", ROUND(Samples!$B6922, 0))</f>
        <v>-89, 42</v>
      </c>
      <c r="U6922" t="str">
        <f>_xlfn.CONCAT(ROUND(Samples!$A6922, 0), ROUND(Samples!$B6922, 0))</f>
        <v>-8942</v>
      </c>
    </row>
    <row r="6923" spans="19:21" x14ac:dyDescent="0.25">
      <c r="S6923" t="str">
        <f>_xlfn.CONCAT(ROUND(Samples!$A6923, 0), ", ", ROUND(Samples!$B6923, 0))</f>
        <v>-90, 38</v>
      </c>
      <c r="U6923" t="str">
        <f>_xlfn.CONCAT(ROUND(Samples!$A6923, 0), ROUND(Samples!$B6923, 0))</f>
        <v>-9038</v>
      </c>
    </row>
    <row r="6924" spans="19:21" x14ac:dyDescent="0.25">
      <c r="S6924" t="str">
        <f>_xlfn.CONCAT(ROUND(Samples!$A6924, 0), ", ", ROUND(Samples!$B6924, 0))</f>
        <v>-89, 38</v>
      </c>
      <c r="U6924" t="str">
        <f>_xlfn.CONCAT(ROUND(Samples!$A6924, 0), ROUND(Samples!$B6924, 0))</f>
        <v>-8938</v>
      </c>
    </row>
    <row r="6925" spans="19:21" x14ac:dyDescent="0.25">
      <c r="S6925" t="str">
        <f>_xlfn.CONCAT(ROUND(Samples!$A6925, 0), ", ", ROUND(Samples!$B6925, 0))</f>
        <v>-89, 38</v>
      </c>
      <c r="U6925" t="str">
        <f>_xlfn.CONCAT(ROUND(Samples!$A6925, 0), ROUND(Samples!$B6925, 0))</f>
        <v>-8938</v>
      </c>
    </row>
    <row r="6926" spans="19:21" x14ac:dyDescent="0.25">
      <c r="S6926" t="str">
        <f>_xlfn.CONCAT(ROUND(Samples!$A6926, 0), ", ", ROUND(Samples!$B6926, 0))</f>
        <v>-89, 38</v>
      </c>
      <c r="U6926" t="str">
        <f>_xlfn.CONCAT(ROUND(Samples!$A6926, 0), ROUND(Samples!$B6926, 0))</f>
        <v>-8938</v>
      </c>
    </row>
    <row r="6927" spans="19:21" x14ac:dyDescent="0.25">
      <c r="S6927" t="str">
        <f>_xlfn.CONCAT(ROUND(Samples!$A6927, 0), ", ", ROUND(Samples!$B6927, 0))</f>
        <v>-89, 38</v>
      </c>
      <c r="U6927" t="str">
        <f>_xlfn.CONCAT(ROUND(Samples!$A6927, 0), ROUND(Samples!$B6927, 0))</f>
        <v>-8938</v>
      </c>
    </row>
    <row r="6928" spans="19:21" x14ac:dyDescent="0.25">
      <c r="S6928" t="str">
        <f>_xlfn.CONCAT(ROUND(Samples!$A6928, 0), ", ", ROUND(Samples!$B6928, 0))</f>
        <v>-89, 38</v>
      </c>
      <c r="U6928" t="str">
        <f>_xlfn.CONCAT(ROUND(Samples!$A6928, 0), ROUND(Samples!$B6928, 0))</f>
        <v>-8938</v>
      </c>
    </row>
    <row r="6929" spans="19:21" x14ac:dyDescent="0.25">
      <c r="S6929" t="str">
        <f>_xlfn.CONCAT(ROUND(Samples!$A6929, 0), ", ", ROUND(Samples!$B6929, 0))</f>
        <v>-89, 38</v>
      </c>
      <c r="U6929" t="str">
        <f>_xlfn.CONCAT(ROUND(Samples!$A6929, 0), ROUND(Samples!$B6929, 0))</f>
        <v>-8938</v>
      </c>
    </row>
    <row r="6930" spans="19:21" x14ac:dyDescent="0.25">
      <c r="S6930" t="str">
        <f>_xlfn.CONCAT(ROUND(Samples!$A6930, 0), ", ", ROUND(Samples!$B6930, 0))</f>
        <v>-89, 38</v>
      </c>
      <c r="U6930" t="str">
        <f>_xlfn.CONCAT(ROUND(Samples!$A6930, 0), ROUND(Samples!$B6930, 0))</f>
        <v>-8938</v>
      </c>
    </row>
    <row r="6931" spans="19:21" x14ac:dyDescent="0.25">
      <c r="S6931" t="str">
        <f>_xlfn.CONCAT(ROUND(Samples!$A6931, 0), ", ", ROUND(Samples!$B6931, 0))</f>
        <v>-89, 38</v>
      </c>
      <c r="U6931" t="str">
        <f>_xlfn.CONCAT(ROUND(Samples!$A6931, 0), ROUND(Samples!$B6931, 0))</f>
        <v>-8938</v>
      </c>
    </row>
    <row r="6932" spans="19:21" x14ac:dyDescent="0.25">
      <c r="S6932" t="str">
        <f>_xlfn.CONCAT(ROUND(Samples!$A6932, 0), ", ", ROUND(Samples!$B6932, 0))</f>
        <v>-89, 38</v>
      </c>
      <c r="U6932" t="str">
        <f>_xlfn.CONCAT(ROUND(Samples!$A6932, 0), ROUND(Samples!$B6932, 0))</f>
        <v>-8938</v>
      </c>
    </row>
    <row r="6933" spans="19:21" x14ac:dyDescent="0.25">
      <c r="S6933" t="str">
        <f>_xlfn.CONCAT(ROUND(Samples!$A6933, 0), ", ", ROUND(Samples!$B6933, 0))</f>
        <v>-89, 38</v>
      </c>
      <c r="U6933" t="str">
        <f>_xlfn.CONCAT(ROUND(Samples!$A6933, 0), ROUND(Samples!$B6933, 0))</f>
        <v>-8938</v>
      </c>
    </row>
    <row r="6934" spans="19:21" x14ac:dyDescent="0.25">
      <c r="S6934" t="str">
        <f>_xlfn.CONCAT(ROUND(Samples!$A6934, 0), ", ", ROUND(Samples!$B6934, 0))</f>
        <v>-89, 38</v>
      </c>
      <c r="U6934" t="str">
        <f>_xlfn.CONCAT(ROUND(Samples!$A6934, 0), ROUND(Samples!$B6934, 0))</f>
        <v>-8938</v>
      </c>
    </row>
    <row r="6935" spans="19:21" x14ac:dyDescent="0.25">
      <c r="S6935" t="str">
        <f>_xlfn.CONCAT(ROUND(Samples!$A6935, 0), ", ", ROUND(Samples!$B6935, 0))</f>
        <v>-89, 38</v>
      </c>
      <c r="U6935" t="str">
        <f>_xlfn.CONCAT(ROUND(Samples!$A6935, 0), ROUND(Samples!$B6935, 0))</f>
        <v>-8938</v>
      </c>
    </row>
    <row r="6936" spans="19:21" x14ac:dyDescent="0.25">
      <c r="S6936" t="str">
        <f>_xlfn.CONCAT(ROUND(Samples!$A6936, 0), ", ", ROUND(Samples!$B6936, 0))</f>
        <v>-89, 38</v>
      </c>
      <c r="U6936" t="str">
        <f>_xlfn.CONCAT(ROUND(Samples!$A6936, 0), ROUND(Samples!$B6936, 0))</f>
        <v>-8938</v>
      </c>
    </row>
    <row r="6937" spans="19:21" x14ac:dyDescent="0.25">
      <c r="S6937" t="str">
        <f>_xlfn.CONCAT(ROUND(Samples!$A6937, 0), ", ", ROUND(Samples!$B6937, 0))</f>
        <v>-89, 38</v>
      </c>
      <c r="U6937" t="str">
        <f>_xlfn.CONCAT(ROUND(Samples!$A6937, 0), ROUND(Samples!$B6937, 0))</f>
        <v>-8938</v>
      </c>
    </row>
    <row r="6938" spans="19:21" x14ac:dyDescent="0.25">
      <c r="S6938" t="str">
        <f>_xlfn.CONCAT(ROUND(Samples!$A6938, 0), ", ", ROUND(Samples!$B6938, 0))</f>
        <v>-89, 38</v>
      </c>
      <c r="U6938" t="str">
        <f>_xlfn.CONCAT(ROUND(Samples!$A6938, 0), ROUND(Samples!$B6938, 0))</f>
        <v>-8938</v>
      </c>
    </row>
    <row r="6939" spans="19:21" x14ac:dyDescent="0.25">
      <c r="S6939" t="str">
        <f>_xlfn.CONCAT(ROUND(Samples!$A6939, 0), ", ", ROUND(Samples!$B6939, 0))</f>
        <v>-89, 38</v>
      </c>
      <c r="U6939" t="str">
        <f>_xlfn.CONCAT(ROUND(Samples!$A6939, 0), ROUND(Samples!$B6939, 0))</f>
        <v>-8938</v>
      </c>
    </row>
    <row r="6940" spans="19:21" x14ac:dyDescent="0.25">
      <c r="S6940" t="str">
        <f>_xlfn.CONCAT(ROUND(Samples!$A6940, 0), ", ", ROUND(Samples!$B6940, 0))</f>
        <v>-89, 38</v>
      </c>
      <c r="U6940" t="str">
        <f>_xlfn.CONCAT(ROUND(Samples!$A6940, 0), ROUND(Samples!$B6940, 0))</f>
        <v>-8938</v>
      </c>
    </row>
    <row r="6941" spans="19:21" x14ac:dyDescent="0.25">
      <c r="S6941" t="str">
        <f>_xlfn.CONCAT(ROUND(Samples!$A6941, 0), ", ", ROUND(Samples!$B6941, 0))</f>
        <v>-89, 38</v>
      </c>
      <c r="U6941" t="str">
        <f>_xlfn.CONCAT(ROUND(Samples!$A6941, 0), ROUND(Samples!$B6941, 0))</f>
        <v>-8938</v>
      </c>
    </row>
    <row r="6942" spans="19:21" x14ac:dyDescent="0.25">
      <c r="S6942" t="str">
        <f>_xlfn.CONCAT(ROUND(Samples!$A6942, 0), ", ", ROUND(Samples!$B6942, 0))</f>
        <v>-89, 38</v>
      </c>
      <c r="U6942" t="str">
        <f>_xlfn.CONCAT(ROUND(Samples!$A6942, 0), ROUND(Samples!$B6942, 0))</f>
        <v>-8938</v>
      </c>
    </row>
    <row r="6943" spans="19:21" x14ac:dyDescent="0.25">
      <c r="S6943" t="str">
        <f>_xlfn.CONCAT(ROUND(Samples!$A6943, 0), ", ", ROUND(Samples!$B6943, 0))</f>
        <v>-88, 42</v>
      </c>
      <c r="U6943" t="str">
        <f>_xlfn.CONCAT(ROUND(Samples!$A6943, 0), ROUND(Samples!$B6943, 0))</f>
        <v>-8842</v>
      </c>
    </row>
    <row r="6944" spans="19:21" x14ac:dyDescent="0.25">
      <c r="S6944" t="str">
        <f>_xlfn.CONCAT(ROUND(Samples!$A6944, 0), ", ", ROUND(Samples!$B6944, 0))</f>
        <v>-89, 38</v>
      </c>
      <c r="U6944" t="str">
        <f>_xlfn.CONCAT(ROUND(Samples!$A6944, 0), ROUND(Samples!$B6944, 0))</f>
        <v>-8938</v>
      </c>
    </row>
    <row r="6945" spans="19:21" x14ac:dyDescent="0.25">
      <c r="S6945" t="str">
        <f>_xlfn.CONCAT(ROUND(Samples!$A6945, 0), ", ", ROUND(Samples!$B6945, 0))</f>
        <v>-89, 38</v>
      </c>
      <c r="U6945" t="str">
        <f>_xlfn.CONCAT(ROUND(Samples!$A6945, 0), ROUND(Samples!$B6945, 0))</f>
        <v>-8938</v>
      </c>
    </row>
    <row r="6946" spans="19:21" x14ac:dyDescent="0.25">
      <c r="S6946" t="str">
        <f>_xlfn.CONCAT(ROUND(Samples!$A6946, 0), ", ", ROUND(Samples!$B6946, 0))</f>
        <v>-89, 38</v>
      </c>
      <c r="U6946" t="str">
        <f>_xlfn.CONCAT(ROUND(Samples!$A6946, 0), ROUND(Samples!$B6946, 0))</f>
        <v>-8938</v>
      </c>
    </row>
    <row r="6947" spans="19:21" x14ac:dyDescent="0.25">
      <c r="S6947" t="str">
        <f>_xlfn.CONCAT(ROUND(Samples!$A6947, 0), ", ", ROUND(Samples!$B6947, 0))</f>
        <v>-89, 38</v>
      </c>
      <c r="U6947" t="str">
        <f>_xlfn.CONCAT(ROUND(Samples!$A6947, 0), ROUND(Samples!$B6947, 0))</f>
        <v>-8938</v>
      </c>
    </row>
    <row r="6948" spans="19:21" x14ac:dyDescent="0.25">
      <c r="S6948" t="str">
        <f>_xlfn.CONCAT(ROUND(Samples!$A6948, 0), ", ", ROUND(Samples!$B6948, 0))</f>
        <v>-89, 38</v>
      </c>
      <c r="U6948" t="str">
        <f>_xlfn.CONCAT(ROUND(Samples!$A6948, 0), ROUND(Samples!$B6948, 0))</f>
        <v>-8938</v>
      </c>
    </row>
    <row r="6949" spans="19:21" x14ac:dyDescent="0.25">
      <c r="S6949" t="str">
        <f>_xlfn.CONCAT(ROUND(Samples!$A6949, 0), ", ", ROUND(Samples!$B6949, 0))</f>
        <v>-89, 38</v>
      </c>
      <c r="U6949" t="str">
        <f>_xlfn.CONCAT(ROUND(Samples!$A6949, 0), ROUND(Samples!$B6949, 0))</f>
        <v>-8938</v>
      </c>
    </row>
    <row r="6950" spans="19:21" x14ac:dyDescent="0.25">
      <c r="S6950" t="str">
        <f>_xlfn.CONCAT(ROUND(Samples!$A6950, 0), ", ", ROUND(Samples!$B6950, 0))</f>
        <v>-89, 38</v>
      </c>
      <c r="U6950" t="str">
        <f>_xlfn.CONCAT(ROUND(Samples!$A6950, 0), ROUND(Samples!$B6950, 0))</f>
        <v>-8938</v>
      </c>
    </row>
    <row r="6951" spans="19:21" x14ac:dyDescent="0.25">
      <c r="S6951" t="str">
        <f>_xlfn.CONCAT(ROUND(Samples!$A6951, 0), ", ", ROUND(Samples!$B6951, 0))</f>
        <v>-89, 38</v>
      </c>
      <c r="U6951" t="str">
        <f>_xlfn.CONCAT(ROUND(Samples!$A6951, 0), ROUND(Samples!$B6951, 0))</f>
        <v>-8938</v>
      </c>
    </row>
    <row r="6952" spans="19:21" x14ac:dyDescent="0.25">
      <c r="S6952" t="str">
        <f>_xlfn.CONCAT(ROUND(Samples!$A6952, 0), ", ", ROUND(Samples!$B6952, 0))</f>
        <v>-89, 38</v>
      </c>
      <c r="U6952" t="str">
        <f>_xlfn.CONCAT(ROUND(Samples!$A6952, 0), ROUND(Samples!$B6952, 0))</f>
        <v>-8938</v>
      </c>
    </row>
    <row r="6953" spans="19:21" x14ac:dyDescent="0.25">
      <c r="S6953" t="str">
        <f>_xlfn.CONCAT(ROUND(Samples!$A6953, 0), ", ", ROUND(Samples!$B6953, 0))</f>
        <v>-90, 40</v>
      </c>
      <c r="U6953" t="str">
        <f>_xlfn.CONCAT(ROUND(Samples!$A6953, 0), ROUND(Samples!$B6953, 0))</f>
        <v>-9040</v>
      </c>
    </row>
    <row r="6954" spans="19:21" x14ac:dyDescent="0.25">
      <c r="S6954" t="str">
        <f>_xlfn.CONCAT(ROUND(Samples!$A6954, 0), ", ", ROUND(Samples!$B6954, 0))</f>
        <v>-90, 40</v>
      </c>
      <c r="U6954" t="str">
        <f>_xlfn.CONCAT(ROUND(Samples!$A6954, 0), ROUND(Samples!$B6954, 0))</f>
        <v>-9040</v>
      </c>
    </row>
    <row r="6955" spans="19:21" x14ac:dyDescent="0.25">
      <c r="S6955" t="str">
        <f>_xlfn.CONCAT(ROUND(Samples!$A6955, 0), ", ", ROUND(Samples!$B6955, 0))</f>
        <v>-88, 39</v>
      </c>
      <c r="U6955" t="str">
        <f>_xlfn.CONCAT(ROUND(Samples!$A6955, 0), ROUND(Samples!$B6955, 0))</f>
        <v>-8839</v>
      </c>
    </row>
    <row r="6956" spans="19:21" x14ac:dyDescent="0.25">
      <c r="S6956" t="str">
        <f>_xlfn.CONCAT(ROUND(Samples!$A6956, 0), ", ", ROUND(Samples!$B6956, 0))</f>
        <v>-90, 39</v>
      </c>
      <c r="U6956" t="str">
        <f>_xlfn.CONCAT(ROUND(Samples!$A6956, 0), ROUND(Samples!$B6956, 0))</f>
        <v>-9039</v>
      </c>
    </row>
    <row r="6957" spans="19:21" x14ac:dyDescent="0.25">
      <c r="S6957" t="str">
        <f>_xlfn.CONCAT(ROUND(Samples!$A6957, 0), ", ", ROUND(Samples!$B6957, 0))</f>
        <v>-89, 40</v>
      </c>
      <c r="U6957" t="str">
        <f>_xlfn.CONCAT(ROUND(Samples!$A6957, 0), ROUND(Samples!$B6957, 0))</f>
        <v>-8940</v>
      </c>
    </row>
    <row r="6958" spans="19:21" x14ac:dyDescent="0.25">
      <c r="S6958" t="str">
        <f>_xlfn.CONCAT(ROUND(Samples!$A6958, 0), ", ", ROUND(Samples!$B6958, 0))</f>
        <v>-89, 41</v>
      </c>
      <c r="U6958" t="str">
        <f>_xlfn.CONCAT(ROUND(Samples!$A6958, 0), ROUND(Samples!$B6958, 0))</f>
        <v>-8941</v>
      </c>
    </row>
    <row r="6959" spans="19:21" x14ac:dyDescent="0.25">
      <c r="S6959" t="str">
        <f>_xlfn.CONCAT(ROUND(Samples!$A6959, 0), ", ", ROUND(Samples!$B6959, 0))</f>
        <v>-90, 40</v>
      </c>
      <c r="U6959" t="str">
        <f>_xlfn.CONCAT(ROUND(Samples!$A6959, 0), ROUND(Samples!$B6959, 0))</f>
        <v>-9040</v>
      </c>
    </row>
    <row r="6960" spans="19:21" x14ac:dyDescent="0.25">
      <c r="S6960" t="str">
        <f>_xlfn.CONCAT(ROUND(Samples!$A6960, 0), ", ", ROUND(Samples!$B6960, 0))</f>
        <v>-89, 37</v>
      </c>
      <c r="U6960" t="str">
        <f>_xlfn.CONCAT(ROUND(Samples!$A6960, 0), ROUND(Samples!$B6960, 0))</f>
        <v>-8937</v>
      </c>
    </row>
    <row r="6961" spans="19:21" x14ac:dyDescent="0.25">
      <c r="S6961" t="str">
        <f>_xlfn.CONCAT(ROUND(Samples!$A6961, 0), ", ", ROUND(Samples!$B6961, 0))</f>
        <v>-91, 40</v>
      </c>
      <c r="U6961" t="str">
        <f>_xlfn.CONCAT(ROUND(Samples!$A6961, 0), ROUND(Samples!$B6961, 0))</f>
        <v>-9140</v>
      </c>
    </row>
    <row r="6962" spans="19:21" x14ac:dyDescent="0.25">
      <c r="S6962" t="str">
        <f>_xlfn.CONCAT(ROUND(Samples!$A6962, 0), ", ", ROUND(Samples!$B6962, 0))</f>
        <v>-89, 40</v>
      </c>
      <c r="U6962" t="str">
        <f>_xlfn.CONCAT(ROUND(Samples!$A6962, 0), ROUND(Samples!$B6962, 0))</f>
        <v>-8940</v>
      </c>
    </row>
    <row r="6963" spans="19:21" x14ac:dyDescent="0.25">
      <c r="S6963" t="str">
        <f>_xlfn.CONCAT(ROUND(Samples!$A6963, 0), ", ", ROUND(Samples!$B6963, 0))</f>
        <v>-91, 40</v>
      </c>
      <c r="U6963" t="str">
        <f>_xlfn.CONCAT(ROUND(Samples!$A6963, 0), ROUND(Samples!$B6963, 0))</f>
        <v>-9140</v>
      </c>
    </row>
    <row r="6964" spans="19:21" x14ac:dyDescent="0.25">
      <c r="S6964" t="str">
        <f>_xlfn.CONCAT(ROUND(Samples!$A6964, 0), ", ", ROUND(Samples!$B6964, 0))</f>
        <v>-89, 39</v>
      </c>
      <c r="U6964" t="str">
        <f>_xlfn.CONCAT(ROUND(Samples!$A6964, 0), ROUND(Samples!$B6964, 0))</f>
        <v>-8939</v>
      </c>
    </row>
    <row r="6965" spans="19:21" x14ac:dyDescent="0.25">
      <c r="S6965" t="str">
        <f>_xlfn.CONCAT(ROUND(Samples!$A6965, 0), ", ", ROUND(Samples!$B6965, 0))</f>
        <v>-89, 39</v>
      </c>
      <c r="U6965" t="str">
        <f>_xlfn.CONCAT(ROUND(Samples!$A6965, 0), ROUND(Samples!$B6965, 0))</f>
        <v>-8939</v>
      </c>
    </row>
    <row r="6966" spans="19:21" x14ac:dyDescent="0.25">
      <c r="S6966" t="str">
        <f>_xlfn.CONCAT(ROUND(Samples!$A6966, 0), ", ", ROUND(Samples!$B6966, 0))</f>
        <v>-88, 40</v>
      </c>
      <c r="U6966" t="str">
        <f>_xlfn.CONCAT(ROUND(Samples!$A6966, 0), ROUND(Samples!$B6966, 0))</f>
        <v>-8840</v>
      </c>
    </row>
    <row r="6967" spans="19:21" x14ac:dyDescent="0.25">
      <c r="S6967" t="str">
        <f>_xlfn.CONCAT(ROUND(Samples!$A6967, 0), ", ", ROUND(Samples!$B6967, 0))</f>
        <v>-91, 40</v>
      </c>
      <c r="U6967" t="str">
        <f>_xlfn.CONCAT(ROUND(Samples!$A6967, 0), ROUND(Samples!$B6967, 0))</f>
        <v>-9140</v>
      </c>
    </row>
    <row r="6968" spans="19:21" x14ac:dyDescent="0.25">
      <c r="S6968" t="str">
        <f>_xlfn.CONCAT(ROUND(Samples!$A6968, 0), ", ", ROUND(Samples!$B6968, 0))</f>
        <v>-91, 41</v>
      </c>
      <c r="U6968" t="str">
        <f>_xlfn.CONCAT(ROUND(Samples!$A6968, 0), ROUND(Samples!$B6968, 0))</f>
        <v>-9141</v>
      </c>
    </row>
    <row r="6969" spans="19:21" x14ac:dyDescent="0.25">
      <c r="S6969" t="str">
        <f>_xlfn.CONCAT(ROUND(Samples!$A6969, 0), ", ", ROUND(Samples!$B6969, 0))</f>
        <v>-90, 42</v>
      </c>
      <c r="U6969" t="str">
        <f>_xlfn.CONCAT(ROUND(Samples!$A6969, 0), ROUND(Samples!$B6969, 0))</f>
        <v>-9042</v>
      </c>
    </row>
    <row r="6970" spans="19:21" x14ac:dyDescent="0.25">
      <c r="S6970" t="str">
        <f>_xlfn.CONCAT(ROUND(Samples!$A6970, 0), ", ", ROUND(Samples!$B6970, 0))</f>
        <v>-88, 40</v>
      </c>
      <c r="U6970" t="str">
        <f>_xlfn.CONCAT(ROUND(Samples!$A6970, 0), ROUND(Samples!$B6970, 0))</f>
        <v>-8840</v>
      </c>
    </row>
    <row r="6971" spans="19:21" x14ac:dyDescent="0.25">
      <c r="S6971" t="str">
        <f>_xlfn.CONCAT(ROUND(Samples!$A6971, 0), ", ", ROUND(Samples!$B6971, 0))</f>
        <v>-88, 40</v>
      </c>
      <c r="U6971" t="str">
        <f>_xlfn.CONCAT(ROUND(Samples!$A6971, 0), ROUND(Samples!$B6971, 0))</f>
        <v>-8840</v>
      </c>
    </row>
    <row r="6972" spans="19:21" x14ac:dyDescent="0.25">
      <c r="S6972" t="str">
        <f>_xlfn.CONCAT(ROUND(Samples!$A6972, 0), ", ", ROUND(Samples!$B6972, 0))</f>
        <v>-89, 41</v>
      </c>
      <c r="U6972" t="str">
        <f>_xlfn.CONCAT(ROUND(Samples!$A6972, 0), ROUND(Samples!$B6972, 0))</f>
        <v>-8941</v>
      </c>
    </row>
    <row r="6973" spans="19:21" x14ac:dyDescent="0.25">
      <c r="S6973" t="str">
        <f>_xlfn.CONCAT(ROUND(Samples!$A6973, 0), ", ", ROUND(Samples!$B6973, 0))</f>
        <v>-88, 37</v>
      </c>
      <c r="U6973" t="str">
        <f>_xlfn.CONCAT(ROUND(Samples!$A6973, 0), ROUND(Samples!$B6973, 0))</f>
        <v>-8837</v>
      </c>
    </row>
    <row r="6974" spans="19:21" x14ac:dyDescent="0.25">
      <c r="S6974" t="str">
        <f>_xlfn.CONCAT(ROUND(Samples!$A6974, 0), ", ", ROUND(Samples!$B6974, 0))</f>
        <v>-90, 38</v>
      </c>
      <c r="U6974" t="str">
        <f>_xlfn.CONCAT(ROUND(Samples!$A6974, 0), ROUND(Samples!$B6974, 0))</f>
        <v>-9038</v>
      </c>
    </row>
    <row r="6975" spans="19:21" x14ac:dyDescent="0.25">
      <c r="S6975" t="str">
        <f>_xlfn.CONCAT(ROUND(Samples!$A6975, 0), ", ", ROUND(Samples!$B6975, 0))</f>
        <v>-90, 38</v>
      </c>
      <c r="U6975" t="str">
        <f>_xlfn.CONCAT(ROUND(Samples!$A6975, 0), ROUND(Samples!$B6975, 0))</f>
        <v>-9038</v>
      </c>
    </row>
    <row r="6976" spans="19:21" x14ac:dyDescent="0.25">
      <c r="S6976" t="str">
        <f>_xlfn.CONCAT(ROUND(Samples!$A6976, 0), ", ", ROUND(Samples!$B6976, 0))</f>
        <v>-89, 39</v>
      </c>
      <c r="U6976" t="str">
        <f>_xlfn.CONCAT(ROUND(Samples!$A6976, 0), ROUND(Samples!$B6976, 0))</f>
        <v>-8939</v>
      </c>
    </row>
    <row r="6977" spans="19:21" x14ac:dyDescent="0.25">
      <c r="S6977" t="str">
        <f>_xlfn.CONCAT(ROUND(Samples!$A6977, 0), ", ", ROUND(Samples!$B6977, 0))</f>
        <v>-89, 39</v>
      </c>
      <c r="U6977" t="str">
        <f>_xlfn.CONCAT(ROUND(Samples!$A6977, 0), ROUND(Samples!$B6977, 0))</f>
        <v>-8939</v>
      </c>
    </row>
    <row r="6978" spans="19:21" x14ac:dyDescent="0.25">
      <c r="S6978" t="str">
        <f>_xlfn.CONCAT(ROUND(Samples!$A6978, 0), ", ", ROUND(Samples!$B6978, 0))</f>
        <v>-89, 39</v>
      </c>
      <c r="U6978" t="str">
        <f>_xlfn.CONCAT(ROUND(Samples!$A6978, 0), ROUND(Samples!$B6978, 0))</f>
        <v>-8939</v>
      </c>
    </row>
    <row r="6979" spans="19:21" x14ac:dyDescent="0.25">
      <c r="S6979" t="str">
        <f>_xlfn.CONCAT(ROUND(Samples!$A6979, 0), ", ", ROUND(Samples!$B6979, 0))</f>
        <v>-89, 39</v>
      </c>
      <c r="U6979" t="str">
        <f>_xlfn.CONCAT(ROUND(Samples!$A6979, 0), ROUND(Samples!$B6979, 0))</f>
        <v>-8939</v>
      </c>
    </row>
    <row r="6980" spans="19:21" x14ac:dyDescent="0.25">
      <c r="S6980" t="str">
        <f>_xlfn.CONCAT(ROUND(Samples!$A6980, 0), ", ", ROUND(Samples!$B6980, 0))</f>
        <v>-90, 39</v>
      </c>
      <c r="U6980" t="str">
        <f>_xlfn.CONCAT(ROUND(Samples!$A6980, 0), ROUND(Samples!$B6980, 0))</f>
        <v>-9039</v>
      </c>
    </row>
    <row r="6981" spans="19:21" x14ac:dyDescent="0.25">
      <c r="S6981" t="str">
        <f>_xlfn.CONCAT(ROUND(Samples!$A6981, 0), ", ", ROUND(Samples!$B6981, 0))</f>
        <v>-91, 39</v>
      </c>
      <c r="U6981" t="str">
        <f>_xlfn.CONCAT(ROUND(Samples!$A6981, 0), ROUND(Samples!$B6981, 0))</f>
        <v>-9139</v>
      </c>
    </row>
    <row r="6982" spans="19:21" x14ac:dyDescent="0.25">
      <c r="S6982" t="str">
        <f>_xlfn.CONCAT(ROUND(Samples!$A6982, 0), ", ", ROUND(Samples!$B6982, 0))</f>
        <v>-91, 39</v>
      </c>
      <c r="U6982" t="str">
        <f>_xlfn.CONCAT(ROUND(Samples!$A6982, 0), ROUND(Samples!$B6982, 0))</f>
        <v>-9139</v>
      </c>
    </row>
    <row r="6983" spans="19:21" x14ac:dyDescent="0.25">
      <c r="S6983" t="str">
        <f>_xlfn.CONCAT(ROUND(Samples!$A6983, 0), ", ", ROUND(Samples!$B6983, 0))</f>
        <v>-91, 39</v>
      </c>
      <c r="U6983" t="str">
        <f>_xlfn.CONCAT(ROUND(Samples!$A6983, 0), ROUND(Samples!$B6983, 0))</f>
        <v>-9139</v>
      </c>
    </row>
    <row r="6984" spans="19:21" x14ac:dyDescent="0.25">
      <c r="S6984" t="str">
        <f>_xlfn.CONCAT(ROUND(Samples!$A6984, 0), ", ", ROUND(Samples!$B6984, 0))</f>
        <v>-91, 39</v>
      </c>
      <c r="U6984" t="str">
        <f>_xlfn.CONCAT(ROUND(Samples!$A6984, 0), ROUND(Samples!$B6984, 0))</f>
        <v>-9139</v>
      </c>
    </row>
    <row r="6985" spans="19:21" x14ac:dyDescent="0.25">
      <c r="S6985" t="str">
        <f>_xlfn.CONCAT(ROUND(Samples!$A6985, 0), ", ", ROUND(Samples!$B6985, 0))</f>
        <v>-88, 40</v>
      </c>
      <c r="U6985" t="str">
        <f>_xlfn.CONCAT(ROUND(Samples!$A6985, 0), ROUND(Samples!$B6985, 0))</f>
        <v>-8840</v>
      </c>
    </row>
    <row r="6986" spans="19:21" x14ac:dyDescent="0.25">
      <c r="S6986" t="str">
        <f>_xlfn.CONCAT(ROUND(Samples!$A6986, 0), ", ", ROUND(Samples!$B6986, 0))</f>
        <v>-89, 42</v>
      </c>
      <c r="U6986" t="str">
        <f>_xlfn.CONCAT(ROUND(Samples!$A6986, 0), ROUND(Samples!$B6986, 0))</f>
        <v>-8942</v>
      </c>
    </row>
    <row r="6987" spans="19:21" x14ac:dyDescent="0.25">
      <c r="S6987" t="str">
        <f>_xlfn.CONCAT(ROUND(Samples!$A6987, 0), ", ", ROUND(Samples!$B6987, 0))</f>
        <v>-90, 38</v>
      </c>
      <c r="U6987" t="str">
        <f>_xlfn.CONCAT(ROUND(Samples!$A6987, 0), ROUND(Samples!$B6987, 0))</f>
        <v>-9038</v>
      </c>
    </row>
    <row r="6988" spans="19:21" x14ac:dyDescent="0.25">
      <c r="S6988" t="str">
        <f>_xlfn.CONCAT(ROUND(Samples!$A6988, 0), ", ", ROUND(Samples!$B6988, 0))</f>
        <v>-90, 38</v>
      </c>
      <c r="U6988" t="str">
        <f>_xlfn.CONCAT(ROUND(Samples!$A6988, 0), ROUND(Samples!$B6988, 0))</f>
        <v>-9038</v>
      </c>
    </row>
    <row r="6989" spans="19:21" x14ac:dyDescent="0.25">
      <c r="S6989" t="str">
        <f>_xlfn.CONCAT(ROUND(Samples!$A6989, 0), ", ", ROUND(Samples!$B6989, 0))</f>
        <v>-90, 38</v>
      </c>
      <c r="U6989" t="str">
        <f>_xlfn.CONCAT(ROUND(Samples!$A6989, 0), ROUND(Samples!$B6989, 0))</f>
        <v>-9038</v>
      </c>
    </row>
    <row r="6990" spans="19:21" x14ac:dyDescent="0.25">
      <c r="S6990" t="str">
        <f>_xlfn.CONCAT(ROUND(Samples!$A6990, 0), ", ", ROUND(Samples!$B6990, 0))</f>
        <v>-90, 40</v>
      </c>
      <c r="U6990" t="str">
        <f>_xlfn.CONCAT(ROUND(Samples!$A6990, 0), ROUND(Samples!$B6990, 0))</f>
        <v>-9040</v>
      </c>
    </row>
    <row r="6991" spans="19:21" x14ac:dyDescent="0.25">
      <c r="S6991" t="str">
        <f>_xlfn.CONCAT(ROUND(Samples!$A6991, 0), ", ", ROUND(Samples!$B6991, 0))</f>
        <v>-90, 40</v>
      </c>
      <c r="U6991" t="str">
        <f>_xlfn.CONCAT(ROUND(Samples!$A6991, 0), ROUND(Samples!$B6991, 0))</f>
        <v>-9040</v>
      </c>
    </row>
    <row r="6992" spans="19:21" x14ac:dyDescent="0.25">
      <c r="S6992" t="str">
        <f>_xlfn.CONCAT(ROUND(Samples!$A6992, 0), ", ", ROUND(Samples!$B6992, 0))</f>
        <v>-89, 41</v>
      </c>
      <c r="U6992" t="str">
        <f>_xlfn.CONCAT(ROUND(Samples!$A6992, 0), ROUND(Samples!$B6992, 0))</f>
        <v>-8941</v>
      </c>
    </row>
    <row r="6993" spans="19:21" x14ac:dyDescent="0.25">
      <c r="S6993" t="str">
        <f>_xlfn.CONCAT(ROUND(Samples!$A6993, 0), ", ", ROUND(Samples!$B6993, 0))</f>
        <v>-91, 42</v>
      </c>
      <c r="U6993" t="str">
        <f>_xlfn.CONCAT(ROUND(Samples!$A6993, 0), ROUND(Samples!$B6993, 0))</f>
        <v>-9142</v>
      </c>
    </row>
    <row r="6994" spans="19:21" x14ac:dyDescent="0.25">
      <c r="S6994" t="str">
        <f>_xlfn.CONCAT(ROUND(Samples!$A6994, 0), ", ", ROUND(Samples!$B6994, 0))</f>
        <v>-91, 42</v>
      </c>
      <c r="U6994" t="str">
        <f>_xlfn.CONCAT(ROUND(Samples!$A6994, 0), ROUND(Samples!$B6994, 0))</f>
        <v>-9142</v>
      </c>
    </row>
    <row r="6995" spans="19:21" x14ac:dyDescent="0.25">
      <c r="S6995" t="str">
        <f>_xlfn.CONCAT(ROUND(Samples!$A6995, 0), ", ", ROUND(Samples!$B6995, 0))</f>
        <v>-89, 37</v>
      </c>
      <c r="U6995" t="str">
        <f>_xlfn.CONCAT(ROUND(Samples!$A6995, 0), ROUND(Samples!$B6995, 0))</f>
        <v>-8937</v>
      </c>
    </row>
    <row r="6996" spans="19:21" x14ac:dyDescent="0.25">
      <c r="S6996" t="str">
        <f>_xlfn.CONCAT(ROUND(Samples!$A6996, 0), ", ", ROUND(Samples!$B6996, 0))</f>
        <v>-88, 39</v>
      </c>
      <c r="U6996" t="str">
        <f>_xlfn.CONCAT(ROUND(Samples!$A6996, 0), ROUND(Samples!$B6996, 0))</f>
        <v>-8839</v>
      </c>
    </row>
    <row r="6997" spans="19:21" x14ac:dyDescent="0.25">
      <c r="S6997" t="str">
        <f>_xlfn.CONCAT(ROUND(Samples!$A6997, 0), ", ", ROUND(Samples!$B6997, 0))</f>
        <v>-91, 39</v>
      </c>
      <c r="U6997" t="str">
        <f>_xlfn.CONCAT(ROUND(Samples!$A6997, 0), ROUND(Samples!$B6997, 0))</f>
        <v>-9139</v>
      </c>
    </row>
    <row r="6998" spans="19:21" x14ac:dyDescent="0.25">
      <c r="S6998" t="str">
        <f>_xlfn.CONCAT(ROUND(Samples!$A6998, 0), ", ", ROUND(Samples!$B6998, 0))</f>
        <v>-91, 39</v>
      </c>
      <c r="U6998" t="str">
        <f>_xlfn.CONCAT(ROUND(Samples!$A6998, 0), ROUND(Samples!$B6998, 0))</f>
        <v>-9139</v>
      </c>
    </row>
    <row r="6999" spans="19:21" x14ac:dyDescent="0.25">
      <c r="S6999" t="str">
        <f>_xlfn.CONCAT(ROUND(Samples!$A6999, 0), ", ", ROUND(Samples!$B6999, 0))</f>
        <v>-91, 39</v>
      </c>
      <c r="U6999" t="str">
        <f>_xlfn.CONCAT(ROUND(Samples!$A6999, 0), ROUND(Samples!$B6999, 0))</f>
        <v>-9139</v>
      </c>
    </row>
    <row r="7000" spans="19:21" x14ac:dyDescent="0.25">
      <c r="S7000" t="str">
        <f>_xlfn.CONCAT(ROUND(Samples!$A7000, 0), ", ", ROUND(Samples!$B7000, 0))</f>
        <v>-90, 39</v>
      </c>
      <c r="U7000" t="str">
        <f>_xlfn.CONCAT(ROUND(Samples!$A7000, 0), ROUND(Samples!$B7000, 0))</f>
        <v>-9039</v>
      </c>
    </row>
    <row r="7001" spans="19:21" x14ac:dyDescent="0.25">
      <c r="S7001" t="str">
        <f>_xlfn.CONCAT(ROUND(Samples!$A7001, 0), ", ", ROUND(Samples!$B7001, 0))</f>
        <v>-91, 39</v>
      </c>
      <c r="U7001" t="str">
        <f>_xlfn.CONCAT(ROUND(Samples!$A7001, 0), ROUND(Samples!$B7001, 0))</f>
        <v>-9139</v>
      </c>
    </row>
    <row r="7002" spans="19:21" x14ac:dyDescent="0.25">
      <c r="S7002" t="str">
        <f>_xlfn.CONCAT(ROUND(Samples!$A7002, 0), ", ", ROUND(Samples!$B7002, 0))</f>
        <v>-91, 39</v>
      </c>
      <c r="U7002" t="str">
        <f>_xlfn.CONCAT(ROUND(Samples!$A7002, 0), ROUND(Samples!$B7002, 0))</f>
        <v>-9139</v>
      </c>
    </row>
    <row r="7003" spans="19:21" x14ac:dyDescent="0.25">
      <c r="S7003" t="str">
        <f>_xlfn.CONCAT(ROUND(Samples!$A7003, 0), ", ", ROUND(Samples!$B7003, 0))</f>
        <v>-91, 39</v>
      </c>
      <c r="U7003" t="str">
        <f>_xlfn.CONCAT(ROUND(Samples!$A7003, 0), ROUND(Samples!$B7003, 0))</f>
        <v>-9139</v>
      </c>
    </row>
    <row r="7004" spans="19:21" x14ac:dyDescent="0.25">
      <c r="S7004" t="str">
        <f>_xlfn.CONCAT(ROUND(Samples!$A7004, 0), ", ", ROUND(Samples!$B7004, 0))</f>
        <v>-91, 39</v>
      </c>
      <c r="U7004" t="str">
        <f>_xlfn.CONCAT(ROUND(Samples!$A7004, 0), ROUND(Samples!$B7004, 0))</f>
        <v>-9139</v>
      </c>
    </row>
    <row r="7005" spans="19:21" x14ac:dyDescent="0.25">
      <c r="S7005" t="str">
        <f>_xlfn.CONCAT(ROUND(Samples!$A7005, 0), ", ", ROUND(Samples!$B7005, 0))</f>
        <v>-91, 39</v>
      </c>
      <c r="U7005" t="str">
        <f>_xlfn.CONCAT(ROUND(Samples!$A7005, 0), ROUND(Samples!$B7005, 0))</f>
        <v>-9139</v>
      </c>
    </row>
    <row r="7006" spans="19:21" x14ac:dyDescent="0.25">
      <c r="S7006" t="str">
        <f>_xlfn.CONCAT(ROUND(Samples!$A7006, 0), ", ", ROUND(Samples!$B7006, 0))</f>
        <v>-91, 39</v>
      </c>
      <c r="U7006" t="str">
        <f>_xlfn.CONCAT(ROUND(Samples!$A7006, 0), ROUND(Samples!$B7006, 0))</f>
        <v>-9139</v>
      </c>
    </row>
    <row r="7007" spans="19:21" x14ac:dyDescent="0.25">
      <c r="S7007" t="str">
        <f>_xlfn.CONCAT(ROUND(Samples!$A7007, 0), ", ", ROUND(Samples!$B7007, 0))</f>
        <v>-91, 39</v>
      </c>
      <c r="U7007" t="str">
        <f>_xlfn.CONCAT(ROUND(Samples!$A7007, 0), ROUND(Samples!$B7007, 0))</f>
        <v>-9139</v>
      </c>
    </row>
    <row r="7008" spans="19:21" x14ac:dyDescent="0.25">
      <c r="S7008" t="str">
        <f>_xlfn.CONCAT(ROUND(Samples!$A7008, 0), ", ", ROUND(Samples!$B7008, 0))</f>
        <v>-91, 39</v>
      </c>
      <c r="U7008" t="str">
        <f>_xlfn.CONCAT(ROUND(Samples!$A7008, 0), ROUND(Samples!$B7008, 0))</f>
        <v>-9139</v>
      </c>
    </row>
    <row r="7009" spans="19:21" x14ac:dyDescent="0.25">
      <c r="S7009" t="str">
        <f>_xlfn.CONCAT(ROUND(Samples!$A7009, 0), ", ", ROUND(Samples!$B7009, 0))</f>
        <v>-91, 39</v>
      </c>
      <c r="U7009" t="str">
        <f>_xlfn.CONCAT(ROUND(Samples!$A7009, 0), ROUND(Samples!$B7009, 0))</f>
        <v>-9139</v>
      </c>
    </row>
    <row r="7010" spans="19:21" x14ac:dyDescent="0.25">
      <c r="S7010" t="str">
        <f>_xlfn.CONCAT(ROUND(Samples!$A7010, 0), ", ", ROUND(Samples!$B7010, 0))</f>
        <v>-88, 40</v>
      </c>
      <c r="U7010" t="str">
        <f>_xlfn.CONCAT(ROUND(Samples!$A7010, 0), ROUND(Samples!$B7010, 0))</f>
        <v>-8840</v>
      </c>
    </row>
    <row r="7011" spans="19:21" x14ac:dyDescent="0.25">
      <c r="S7011" t="str">
        <f>_xlfn.CONCAT(ROUND(Samples!$A7011, 0), ", ", ROUND(Samples!$B7011, 0))</f>
        <v>-88, 42</v>
      </c>
      <c r="U7011" t="str">
        <f>_xlfn.CONCAT(ROUND(Samples!$A7011, 0), ROUND(Samples!$B7011, 0))</f>
        <v>-8842</v>
      </c>
    </row>
    <row r="7012" spans="19:21" x14ac:dyDescent="0.25">
      <c r="S7012" t="str">
        <f>_xlfn.CONCAT(ROUND(Samples!$A7012, 0), ", ", ROUND(Samples!$B7012, 0))</f>
        <v>-88, 40</v>
      </c>
      <c r="U7012" t="str">
        <f>_xlfn.CONCAT(ROUND(Samples!$A7012, 0), ROUND(Samples!$B7012, 0))</f>
        <v>-8840</v>
      </c>
    </row>
    <row r="7013" spans="19:21" x14ac:dyDescent="0.25">
      <c r="S7013" t="str">
        <f>_xlfn.CONCAT(ROUND(Samples!$A7013, 0), ", ", ROUND(Samples!$B7013, 0))</f>
        <v>-88, 40</v>
      </c>
      <c r="U7013" t="str">
        <f>_xlfn.CONCAT(ROUND(Samples!$A7013, 0), ROUND(Samples!$B7013, 0))</f>
        <v>-8840</v>
      </c>
    </row>
    <row r="7014" spans="19:21" x14ac:dyDescent="0.25">
      <c r="S7014" t="str">
        <f>_xlfn.CONCAT(ROUND(Samples!$A7014, 0), ", ", ROUND(Samples!$B7014, 0))</f>
        <v>-88, 40</v>
      </c>
      <c r="U7014" t="str">
        <f>_xlfn.CONCAT(ROUND(Samples!$A7014, 0), ROUND(Samples!$B7014, 0))</f>
        <v>-8840</v>
      </c>
    </row>
    <row r="7015" spans="19:21" x14ac:dyDescent="0.25">
      <c r="S7015" t="str">
        <f>_xlfn.CONCAT(ROUND(Samples!$A7015, 0), ", ", ROUND(Samples!$B7015, 0))</f>
        <v>-88, 40</v>
      </c>
      <c r="U7015" t="str">
        <f>_xlfn.CONCAT(ROUND(Samples!$A7015, 0), ROUND(Samples!$B7015, 0))</f>
        <v>-8840</v>
      </c>
    </row>
    <row r="7016" spans="19:21" x14ac:dyDescent="0.25">
      <c r="S7016" t="str">
        <f>_xlfn.CONCAT(ROUND(Samples!$A7016, 0), ", ", ROUND(Samples!$B7016, 0))</f>
        <v>-88, 40</v>
      </c>
      <c r="U7016" t="str">
        <f>_xlfn.CONCAT(ROUND(Samples!$A7016, 0), ROUND(Samples!$B7016, 0))</f>
        <v>-8840</v>
      </c>
    </row>
    <row r="7017" spans="19:21" x14ac:dyDescent="0.25">
      <c r="S7017" t="str">
        <f>_xlfn.CONCAT(ROUND(Samples!$A7017, 0), ", ", ROUND(Samples!$B7017, 0))</f>
        <v>-90, 40</v>
      </c>
      <c r="U7017" t="str">
        <f>_xlfn.CONCAT(ROUND(Samples!$A7017, 0), ROUND(Samples!$B7017, 0))</f>
        <v>-9040</v>
      </c>
    </row>
    <row r="7018" spans="19:21" x14ac:dyDescent="0.25">
      <c r="S7018" t="str">
        <f>_xlfn.CONCAT(ROUND(Samples!$A7018, 0), ", ", ROUND(Samples!$B7018, 0))</f>
        <v>-90, 40</v>
      </c>
      <c r="U7018" t="str">
        <f>_xlfn.CONCAT(ROUND(Samples!$A7018, 0), ROUND(Samples!$B7018, 0))</f>
        <v>-9040</v>
      </c>
    </row>
    <row r="7019" spans="19:21" x14ac:dyDescent="0.25">
      <c r="S7019" t="str">
        <f>_xlfn.CONCAT(ROUND(Samples!$A7019, 0), ", ", ROUND(Samples!$B7019, 0))</f>
        <v>-91, 39</v>
      </c>
      <c r="U7019" t="str">
        <f>_xlfn.CONCAT(ROUND(Samples!$A7019, 0), ROUND(Samples!$B7019, 0))</f>
        <v>-9139</v>
      </c>
    </row>
    <row r="7020" spans="19:21" x14ac:dyDescent="0.25">
      <c r="S7020" t="str">
        <f>_xlfn.CONCAT(ROUND(Samples!$A7020, 0), ", ", ROUND(Samples!$B7020, 0))</f>
        <v>-90, 40</v>
      </c>
      <c r="U7020" t="str">
        <f>_xlfn.CONCAT(ROUND(Samples!$A7020, 0), ROUND(Samples!$B7020, 0))</f>
        <v>-9040</v>
      </c>
    </row>
    <row r="7021" spans="19:21" x14ac:dyDescent="0.25">
      <c r="S7021" t="str">
        <f>_xlfn.CONCAT(ROUND(Samples!$A7021, 0), ", ", ROUND(Samples!$B7021, 0))</f>
        <v>-90, 40</v>
      </c>
      <c r="U7021" t="str">
        <f>_xlfn.CONCAT(ROUND(Samples!$A7021, 0), ROUND(Samples!$B7021, 0))</f>
        <v>-9040</v>
      </c>
    </row>
    <row r="7022" spans="19:21" x14ac:dyDescent="0.25">
      <c r="S7022" t="str">
        <f>_xlfn.CONCAT(ROUND(Samples!$A7022, 0), ", ", ROUND(Samples!$B7022, 0))</f>
        <v>-88, 40</v>
      </c>
      <c r="U7022" t="str">
        <f>_xlfn.CONCAT(ROUND(Samples!$A7022, 0), ROUND(Samples!$B7022, 0))</f>
        <v>-8840</v>
      </c>
    </row>
    <row r="7023" spans="19:21" x14ac:dyDescent="0.25">
      <c r="S7023" t="str">
        <f>_xlfn.CONCAT(ROUND(Samples!$A7023, 0), ", ", ROUND(Samples!$B7023, 0))</f>
        <v>-88, 40</v>
      </c>
      <c r="U7023" t="str">
        <f>_xlfn.CONCAT(ROUND(Samples!$A7023, 0), ROUND(Samples!$B7023, 0))</f>
        <v>-8840</v>
      </c>
    </row>
    <row r="7024" spans="19:21" x14ac:dyDescent="0.25">
      <c r="S7024" t="str">
        <f>_xlfn.CONCAT(ROUND(Samples!$A7024, 0), ", ", ROUND(Samples!$B7024, 0))</f>
        <v>-88, 40</v>
      </c>
      <c r="U7024" t="str">
        <f>_xlfn.CONCAT(ROUND(Samples!$A7024, 0), ROUND(Samples!$B7024, 0))</f>
        <v>-8840</v>
      </c>
    </row>
    <row r="7025" spans="19:21" x14ac:dyDescent="0.25">
      <c r="S7025" t="str">
        <f>_xlfn.CONCAT(ROUND(Samples!$A7025, 0), ", ", ROUND(Samples!$B7025, 0))</f>
        <v>-88, 40</v>
      </c>
      <c r="U7025" t="str">
        <f>_xlfn.CONCAT(ROUND(Samples!$A7025, 0), ROUND(Samples!$B7025, 0))</f>
        <v>-8840</v>
      </c>
    </row>
    <row r="7026" spans="19:21" x14ac:dyDescent="0.25">
      <c r="S7026" t="str">
        <f>_xlfn.CONCAT(ROUND(Samples!$A7026, 0), ", ", ROUND(Samples!$B7026, 0))</f>
        <v>-88, 40</v>
      </c>
      <c r="U7026" t="str">
        <f>_xlfn.CONCAT(ROUND(Samples!$A7026, 0), ROUND(Samples!$B7026, 0))</f>
        <v>-8840</v>
      </c>
    </row>
    <row r="7027" spans="19:21" x14ac:dyDescent="0.25">
      <c r="S7027" t="str">
        <f>_xlfn.CONCAT(ROUND(Samples!$A7027, 0), ", ", ROUND(Samples!$B7027, 0))</f>
        <v>-88, 40</v>
      </c>
      <c r="U7027" t="str">
        <f>_xlfn.CONCAT(ROUND(Samples!$A7027, 0), ROUND(Samples!$B7027, 0))</f>
        <v>-8840</v>
      </c>
    </row>
    <row r="7028" spans="19:21" x14ac:dyDescent="0.25">
      <c r="S7028" t="str">
        <f>_xlfn.CONCAT(ROUND(Samples!$A7028, 0), ", ", ROUND(Samples!$B7028, 0))</f>
        <v>-88, 40</v>
      </c>
      <c r="U7028" t="str">
        <f>_xlfn.CONCAT(ROUND(Samples!$A7028, 0), ROUND(Samples!$B7028, 0))</f>
        <v>-8840</v>
      </c>
    </row>
    <row r="7029" spans="19:21" x14ac:dyDescent="0.25">
      <c r="S7029" t="str">
        <f>_xlfn.CONCAT(ROUND(Samples!$A7029, 0), ", ", ROUND(Samples!$B7029, 0))</f>
        <v>-88, 40</v>
      </c>
      <c r="U7029" t="str">
        <f>_xlfn.CONCAT(ROUND(Samples!$A7029, 0), ROUND(Samples!$B7029, 0))</f>
        <v>-8840</v>
      </c>
    </row>
    <row r="7030" spans="19:21" x14ac:dyDescent="0.25">
      <c r="S7030" t="str">
        <f>_xlfn.CONCAT(ROUND(Samples!$A7030, 0), ", ", ROUND(Samples!$B7030, 0))</f>
        <v>-88, 40</v>
      </c>
      <c r="U7030" t="str">
        <f>_xlfn.CONCAT(ROUND(Samples!$A7030, 0), ROUND(Samples!$B7030, 0))</f>
        <v>-8840</v>
      </c>
    </row>
    <row r="7031" spans="19:21" x14ac:dyDescent="0.25">
      <c r="S7031" t="str">
        <f>_xlfn.CONCAT(ROUND(Samples!$A7031, 0), ", ", ROUND(Samples!$B7031, 0))</f>
        <v>-88, 40</v>
      </c>
      <c r="U7031" t="str">
        <f>_xlfn.CONCAT(ROUND(Samples!$A7031, 0), ROUND(Samples!$B7031, 0))</f>
        <v>-8840</v>
      </c>
    </row>
    <row r="7032" spans="19:21" x14ac:dyDescent="0.25">
      <c r="S7032" t="str">
        <f>_xlfn.CONCAT(ROUND(Samples!$A7032, 0), ", ", ROUND(Samples!$B7032, 0))</f>
        <v>-88, 40</v>
      </c>
      <c r="U7032" t="str">
        <f>_xlfn.CONCAT(ROUND(Samples!$A7032, 0), ROUND(Samples!$B7032, 0))</f>
        <v>-8840</v>
      </c>
    </row>
    <row r="7033" spans="19:21" x14ac:dyDescent="0.25">
      <c r="S7033" t="str">
        <f>_xlfn.CONCAT(ROUND(Samples!$A7033, 0), ", ", ROUND(Samples!$B7033, 0))</f>
        <v>-88, 40</v>
      </c>
      <c r="U7033" t="str">
        <f>_xlfn.CONCAT(ROUND(Samples!$A7033, 0), ROUND(Samples!$B7033, 0))</f>
        <v>-8840</v>
      </c>
    </row>
    <row r="7034" spans="19:21" x14ac:dyDescent="0.25">
      <c r="S7034" t="str">
        <f>_xlfn.CONCAT(ROUND(Samples!$A7034, 0), ", ", ROUND(Samples!$B7034, 0))</f>
        <v>-88, 40</v>
      </c>
      <c r="U7034" t="str">
        <f>_xlfn.CONCAT(ROUND(Samples!$A7034, 0), ROUND(Samples!$B7034, 0))</f>
        <v>-8840</v>
      </c>
    </row>
    <row r="7035" spans="19:21" x14ac:dyDescent="0.25">
      <c r="S7035" t="str">
        <f>_xlfn.CONCAT(ROUND(Samples!$A7035, 0), ", ", ROUND(Samples!$B7035, 0))</f>
        <v>-88, 42</v>
      </c>
      <c r="U7035" t="str">
        <f>_xlfn.CONCAT(ROUND(Samples!$A7035, 0), ROUND(Samples!$B7035, 0))</f>
        <v>-8842</v>
      </c>
    </row>
    <row r="7036" spans="19:21" x14ac:dyDescent="0.25">
      <c r="S7036" t="str">
        <f>_xlfn.CONCAT(ROUND(Samples!$A7036, 0), ", ", ROUND(Samples!$B7036, 0))</f>
        <v>-90, 41</v>
      </c>
      <c r="U7036" t="str">
        <f>_xlfn.CONCAT(ROUND(Samples!$A7036, 0), ROUND(Samples!$B7036, 0))</f>
        <v>-9041</v>
      </c>
    </row>
    <row r="7037" spans="19:21" x14ac:dyDescent="0.25">
      <c r="S7037" t="str">
        <f>_xlfn.CONCAT(ROUND(Samples!$A7037, 0), ", ", ROUND(Samples!$B7037, 0))</f>
        <v>-89, 40</v>
      </c>
      <c r="U7037" t="str">
        <f>_xlfn.CONCAT(ROUND(Samples!$A7037, 0), ROUND(Samples!$B7037, 0))</f>
        <v>-8940</v>
      </c>
    </row>
    <row r="7038" spans="19:21" x14ac:dyDescent="0.25">
      <c r="S7038" t="str">
        <f>_xlfn.CONCAT(ROUND(Samples!$A7038, 0), ", ", ROUND(Samples!$B7038, 0))</f>
        <v>-89, 40</v>
      </c>
      <c r="U7038" t="str">
        <f>_xlfn.CONCAT(ROUND(Samples!$A7038, 0), ROUND(Samples!$B7038, 0))</f>
        <v>-8940</v>
      </c>
    </row>
    <row r="7039" spans="19:21" x14ac:dyDescent="0.25">
      <c r="S7039" t="str">
        <f>_xlfn.CONCAT(ROUND(Samples!$A7039, 0), ", ", ROUND(Samples!$B7039, 0))</f>
        <v>-89, 40</v>
      </c>
      <c r="U7039" t="str">
        <f>_xlfn.CONCAT(ROUND(Samples!$A7039, 0), ROUND(Samples!$B7039, 0))</f>
        <v>-8940</v>
      </c>
    </row>
    <row r="7040" spans="19:21" x14ac:dyDescent="0.25">
      <c r="S7040" t="str">
        <f>_xlfn.CONCAT(ROUND(Samples!$A7040, 0), ", ", ROUND(Samples!$B7040, 0))</f>
        <v>-89, 40</v>
      </c>
      <c r="U7040" t="str">
        <f>_xlfn.CONCAT(ROUND(Samples!$A7040, 0), ROUND(Samples!$B7040, 0))</f>
        <v>-8940</v>
      </c>
    </row>
    <row r="7041" spans="19:21" x14ac:dyDescent="0.25">
      <c r="S7041" t="str">
        <f>_xlfn.CONCAT(ROUND(Samples!$A7041, 0), ", ", ROUND(Samples!$B7041, 0))</f>
        <v>-89, 40</v>
      </c>
      <c r="U7041" t="str">
        <f>_xlfn.CONCAT(ROUND(Samples!$A7041, 0), ROUND(Samples!$B7041, 0))</f>
        <v>-8940</v>
      </c>
    </row>
    <row r="7042" spans="19:21" x14ac:dyDescent="0.25">
      <c r="S7042" t="str">
        <f>_xlfn.CONCAT(ROUND(Samples!$A7042, 0), ", ", ROUND(Samples!$B7042, 0))</f>
        <v>-89, 40</v>
      </c>
      <c r="U7042" t="str">
        <f>_xlfn.CONCAT(ROUND(Samples!$A7042, 0), ROUND(Samples!$B7042, 0))</f>
        <v>-8940</v>
      </c>
    </row>
    <row r="7043" spans="19:21" x14ac:dyDescent="0.25">
      <c r="S7043" t="str">
        <f>_xlfn.CONCAT(ROUND(Samples!$A7043, 0), ", ", ROUND(Samples!$B7043, 0))</f>
        <v>-88, 40</v>
      </c>
      <c r="U7043" t="str">
        <f>_xlfn.CONCAT(ROUND(Samples!$A7043, 0), ROUND(Samples!$B7043, 0))</f>
        <v>-8840</v>
      </c>
    </row>
    <row r="7044" spans="19:21" x14ac:dyDescent="0.25">
      <c r="S7044" t="str">
        <f>_xlfn.CONCAT(ROUND(Samples!$A7044, 0), ", ", ROUND(Samples!$B7044, 0))</f>
        <v>-88, 41</v>
      </c>
      <c r="U7044" t="str">
        <f>_xlfn.CONCAT(ROUND(Samples!$A7044, 0), ROUND(Samples!$B7044, 0))</f>
        <v>-8841</v>
      </c>
    </row>
    <row r="7045" spans="19:21" x14ac:dyDescent="0.25">
      <c r="S7045" t="str">
        <f>_xlfn.CONCAT(ROUND(Samples!$A7045, 0), ", ", ROUND(Samples!$B7045, 0))</f>
        <v>-88, 41</v>
      </c>
      <c r="U7045" t="str">
        <f>_xlfn.CONCAT(ROUND(Samples!$A7045, 0), ROUND(Samples!$B7045, 0))</f>
        <v>-8841</v>
      </c>
    </row>
    <row r="7046" spans="19:21" x14ac:dyDescent="0.25">
      <c r="S7046" t="str">
        <f>_xlfn.CONCAT(ROUND(Samples!$A7046, 0), ", ", ROUND(Samples!$B7046, 0))</f>
        <v>-88, 41</v>
      </c>
      <c r="U7046" t="str">
        <f>_xlfn.CONCAT(ROUND(Samples!$A7046, 0), ROUND(Samples!$B7046, 0))</f>
        <v>-8841</v>
      </c>
    </row>
    <row r="7047" spans="19:21" x14ac:dyDescent="0.25">
      <c r="S7047" t="str">
        <f>_xlfn.CONCAT(ROUND(Samples!$A7047, 0), ", ", ROUND(Samples!$B7047, 0))</f>
        <v>-88, 39</v>
      </c>
      <c r="U7047" t="str">
        <f>_xlfn.CONCAT(ROUND(Samples!$A7047, 0), ROUND(Samples!$B7047, 0))</f>
        <v>-8839</v>
      </c>
    </row>
    <row r="7048" spans="19:21" x14ac:dyDescent="0.25">
      <c r="S7048" t="str">
        <f>_xlfn.CONCAT(ROUND(Samples!$A7048, 0), ", ", ROUND(Samples!$B7048, 0))</f>
        <v>-89, 40</v>
      </c>
      <c r="U7048" t="str">
        <f>_xlfn.CONCAT(ROUND(Samples!$A7048, 0), ROUND(Samples!$B7048, 0))</f>
        <v>-8940</v>
      </c>
    </row>
    <row r="7049" spans="19:21" x14ac:dyDescent="0.25">
      <c r="S7049" t="str">
        <f>_xlfn.CONCAT(ROUND(Samples!$A7049, 0), ", ", ROUND(Samples!$B7049, 0))</f>
        <v>-89, 40</v>
      </c>
      <c r="U7049" t="str">
        <f>_xlfn.CONCAT(ROUND(Samples!$A7049, 0), ROUND(Samples!$B7049, 0))</f>
        <v>-8940</v>
      </c>
    </row>
    <row r="7050" spans="19:21" x14ac:dyDescent="0.25">
      <c r="S7050" t="str">
        <f>_xlfn.CONCAT(ROUND(Samples!$A7050, 0), ", ", ROUND(Samples!$B7050, 0))</f>
        <v>-89, 40</v>
      </c>
      <c r="U7050" t="str">
        <f>_xlfn.CONCAT(ROUND(Samples!$A7050, 0), ROUND(Samples!$B7050, 0))</f>
        <v>-8940</v>
      </c>
    </row>
    <row r="7051" spans="19:21" x14ac:dyDescent="0.25">
      <c r="S7051" t="str">
        <f>_xlfn.CONCAT(ROUND(Samples!$A7051, 0), ", ", ROUND(Samples!$B7051, 0))</f>
        <v>-89, 40</v>
      </c>
      <c r="U7051" t="str">
        <f>_xlfn.CONCAT(ROUND(Samples!$A7051, 0), ROUND(Samples!$B7051, 0))</f>
        <v>-8940</v>
      </c>
    </row>
    <row r="7052" spans="19:21" x14ac:dyDescent="0.25">
      <c r="S7052" t="str">
        <f>_xlfn.CONCAT(ROUND(Samples!$A7052, 0), ", ", ROUND(Samples!$B7052, 0))</f>
        <v>-89, 40</v>
      </c>
      <c r="U7052" t="str">
        <f>_xlfn.CONCAT(ROUND(Samples!$A7052, 0), ROUND(Samples!$B7052, 0))</f>
        <v>-8940</v>
      </c>
    </row>
    <row r="7053" spans="19:21" x14ac:dyDescent="0.25">
      <c r="S7053" t="str">
        <f>_xlfn.CONCAT(ROUND(Samples!$A7053, 0), ", ", ROUND(Samples!$B7053, 0))</f>
        <v>-89, 40</v>
      </c>
      <c r="U7053" t="str">
        <f>_xlfn.CONCAT(ROUND(Samples!$A7053, 0), ROUND(Samples!$B7053, 0))</f>
        <v>-8940</v>
      </c>
    </row>
    <row r="7054" spans="19:21" x14ac:dyDescent="0.25">
      <c r="S7054" t="str">
        <f>_xlfn.CONCAT(ROUND(Samples!$A7054, 0), ", ", ROUND(Samples!$B7054, 0))</f>
        <v>-89, 40</v>
      </c>
      <c r="U7054" t="str">
        <f>_xlfn.CONCAT(ROUND(Samples!$A7054, 0), ROUND(Samples!$B7054, 0))</f>
        <v>-8940</v>
      </c>
    </row>
    <row r="7055" spans="19:21" x14ac:dyDescent="0.25">
      <c r="S7055" t="str">
        <f>_xlfn.CONCAT(ROUND(Samples!$A7055, 0), ", ", ROUND(Samples!$B7055, 0))</f>
        <v>-89, 40</v>
      </c>
      <c r="U7055" t="str">
        <f>_xlfn.CONCAT(ROUND(Samples!$A7055, 0), ROUND(Samples!$B7055, 0))</f>
        <v>-8940</v>
      </c>
    </row>
    <row r="7056" spans="19:21" x14ac:dyDescent="0.25">
      <c r="S7056" t="str">
        <f>_xlfn.CONCAT(ROUND(Samples!$A7056, 0), ", ", ROUND(Samples!$B7056, 0))</f>
        <v>-89, 40</v>
      </c>
      <c r="U7056" t="str">
        <f>_xlfn.CONCAT(ROUND(Samples!$A7056, 0), ROUND(Samples!$B7056, 0))</f>
        <v>-8940</v>
      </c>
    </row>
    <row r="7057" spans="19:21" x14ac:dyDescent="0.25">
      <c r="S7057" t="str">
        <f>_xlfn.CONCAT(ROUND(Samples!$A7057, 0), ", ", ROUND(Samples!$B7057, 0))</f>
        <v>-89, 40</v>
      </c>
      <c r="U7057" t="str">
        <f>_xlfn.CONCAT(ROUND(Samples!$A7057, 0), ROUND(Samples!$B7057, 0))</f>
        <v>-8940</v>
      </c>
    </row>
    <row r="7058" spans="19:21" x14ac:dyDescent="0.25">
      <c r="S7058" t="str">
        <f>_xlfn.CONCAT(ROUND(Samples!$A7058, 0), ", ", ROUND(Samples!$B7058, 0))</f>
        <v>-89, 40</v>
      </c>
      <c r="U7058" t="str">
        <f>_xlfn.CONCAT(ROUND(Samples!$A7058, 0), ROUND(Samples!$B7058, 0))</f>
        <v>-8940</v>
      </c>
    </row>
    <row r="7059" spans="19:21" x14ac:dyDescent="0.25">
      <c r="S7059" t="str">
        <f>_xlfn.CONCAT(ROUND(Samples!$A7059, 0), ", ", ROUND(Samples!$B7059, 0))</f>
        <v>-89, 40</v>
      </c>
      <c r="U7059" t="str">
        <f>_xlfn.CONCAT(ROUND(Samples!$A7059, 0), ROUND(Samples!$B7059, 0))</f>
        <v>-8940</v>
      </c>
    </row>
    <row r="7060" spans="19:21" x14ac:dyDescent="0.25">
      <c r="S7060" t="str">
        <f>_xlfn.CONCAT(ROUND(Samples!$A7060, 0), ", ", ROUND(Samples!$B7060, 0))</f>
        <v>-89, 40</v>
      </c>
      <c r="U7060" t="str">
        <f>_xlfn.CONCAT(ROUND(Samples!$A7060, 0), ROUND(Samples!$B7060, 0))</f>
        <v>-8940</v>
      </c>
    </row>
    <row r="7061" spans="19:21" x14ac:dyDescent="0.25">
      <c r="S7061" t="str">
        <f>_xlfn.CONCAT(ROUND(Samples!$A7061, 0), ", ", ROUND(Samples!$B7061, 0))</f>
        <v>-88, 41</v>
      </c>
      <c r="U7061" t="str">
        <f>_xlfn.CONCAT(ROUND(Samples!$A7061, 0), ROUND(Samples!$B7061, 0))</f>
        <v>-8841</v>
      </c>
    </row>
    <row r="7062" spans="19:21" x14ac:dyDescent="0.25">
      <c r="S7062" t="str">
        <f>_xlfn.CONCAT(ROUND(Samples!$A7062, 0), ", ", ROUND(Samples!$B7062, 0))</f>
        <v>-89, 40</v>
      </c>
      <c r="U7062" t="str">
        <f>_xlfn.CONCAT(ROUND(Samples!$A7062, 0), ROUND(Samples!$B7062, 0))</f>
        <v>-8940</v>
      </c>
    </row>
    <row r="7063" spans="19:21" x14ac:dyDescent="0.25">
      <c r="S7063" t="str">
        <f>_xlfn.CONCAT(ROUND(Samples!$A7063, 0), ", ", ROUND(Samples!$B7063, 0))</f>
        <v>-89, 38</v>
      </c>
      <c r="U7063" t="str">
        <f>_xlfn.CONCAT(ROUND(Samples!$A7063, 0), ROUND(Samples!$B7063, 0))</f>
        <v>-8938</v>
      </c>
    </row>
    <row r="7064" spans="19:21" x14ac:dyDescent="0.25">
      <c r="S7064" t="str">
        <f>_xlfn.CONCAT(ROUND(Samples!$A7064, 0), ", ", ROUND(Samples!$B7064, 0))</f>
        <v>-89, 38</v>
      </c>
      <c r="U7064" t="str">
        <f>_xlfn.CONCAT(ROUND(Samples!$A7064, 0), ROUND(Samples!$B7064, 0))</f>
        <v>-8938</v>
      </c>
    </row>
    <row r="7065" spans="19:21" x14ac:dyDescent="0.25">
      <c r="S7065" t="str">
        <f>_xlfn.CONCAT(ROUND(Samples!$A7065, 0), ", ", ROUND(Samples!$B7065, 0))</f>
        <v>-89, 38</v>
      </c>
      <c r="U7065" t="str">
        <f>_xlfn.CONCAT(ROUND(Samples!$A7065, 0), ROUND(Samples!$B7065, 0))</f>
        <v>-8938</v>
      </c>
    </row>
    <row r="7066" spans="19:21" x14ac:dyDescent="0.25">
      <c r="S7066" t="str">
        <f>_xlfn.CONCAT(ROUND(Samples!$A7066, 0), ", ", ROUND(Samples!$B7066, 0))</f>
        <v>-89, 38</v>
      </c>
      <c r="U7066" t="str">
        <f>_xlfn.CONCAT(ROUND(Samples!$A7066, 0), ROUND(Samples!$B7066, 0))</f>
        <v>-8938</v>
      </c>
    </row>
    <row r="7067" spans="19:21" x14ac:dyDescent="0.25">
      <c r="S7067" t="str">
        <f>_xlfn.CONCAT(ROUND(Samples!$A7067, 0), ", ", ROUND(Samples!$B7067, 0))</f>
        <v>-89, 38</v>
      </c>
      <c r="U7067" t="str">
        <f>_xlfn.CONCAT(ROUND(Samples!$A7067, 0), ROUND(Samples!$B7067, 0))</f>
        <v>-8938</v>
      </c>
    </row>
    <row r="7068" spans="19:21" x14ac:dyDescent="0.25">
      <c r="S7068" t="str">
        <f>_xlfn.CONCAT(ROUND(Samples!$A7068, 0), ", ", ROUND(Samples!$B7068, 0))</f>
        <v>-89, 38</v>
      </c>
      <c r="U7068" t="str">
        <f>_xlfn.CONCAT(ROUND(Samples!$A7068, 0), ROUND(Samples!$B7068, 0))</f>
        <v>-8938</v>
      </c>
    </row>
    <row r="7069" spans="19:21" x14ac:dyDescent="0.25">
      <c r="S7069" t="str">
        <f>_xlfn.CONCAT(ROUND(Samples!$A7069, 0), ", ", ROUND(Samples!$B7069, 0))</f>
        <v>-89, 38</v>
      </c>
      <c r="U7069" t="str">
        <f>_xlfn.CONCAT(ROUND(Samples!$A7069, 0), ROUND(Samples!$B7069, 0))</f>
        <v>-8938</v>
      </c>
    </row>
    <row r="7070" spans="19:21" x14ac:dyDescent="0.25">
      <c r="S7070" t="str">
        <f>_xlfn.CONCAT(ROUND(Samples!$A7070, 0), ", ", ROUND(Samples!$B7070, 0))</f>
        <v>-89, 38</v>
      </c>
      <c r="U7070" t="str">
        <f>_xlfn.CONCAT(ROUND(Samples!$A7070, 0), ROUND(Samples!$B7070, 0))</f>
        <v>-8938</v>
      </c>
    </row>
    <row r="7071" spans="19:21" x14ac:dyDescent="0.25">
      <c r="S7071" t="str">
        <f>_xlfn.CONCAT(ROUND(Samples!$A7071, 0), ", ", ROUND(Samples!$B7071, 0))</f>
        <v>-89, 38</v>
      </c>
      <c r="U7071" t="str">
        <f>_xlfn.CONCAT(ROUND(Samples!$A7071, 0), ROUND(Samples!$B7071, 0))</f>
        <v>-8938</v>
      </c>
    </row>
    <row r="7072" spans="19:21" x14ac:dyDescent="0.25">
      <c r="S7072" t="str">
        <f>_xlfn.CONCAT(ROUND(Samples!$A7072, 0), ", ", ROUND(Samples!$B7072, 0))</f>
        <v>-89, 38</v>
      </c>
      <c r="U7072" t="str">
        <f>_xlfn.CONCAT(ROUND(Samples!$A7072, 0), ROUND(Samples!$B7072, 0))</f>
        <v>-8938</v>
      </c>
    </row>
    <row r="7073" spans="19:21" x14ac:dyDescent="0.25">
      <c r="S7073" t="str">
        <f>_xlfn.CONCAT(ROUND(Samples!$A7073, 0), ", ", ROUND(Samples!$B7073, 0))</f>
        <v>-89, 38</v>
      </c>
      <c r="U7073" t="str">
        <f>_xlfn.CONCAT(ROUND(Samples!$A7073, 0), ROUND(Samples!$B7073, 0))</f>
        <v>-8938</v>
      </c>
    </row>
    <row r="7074" spans="19:21" x14ac:dyDescent="0.25">
      <c r="S7074" t="str">
        <f>_xlfn.CONCAT(ROUND(Samples!$A7074, 0), ", ", ROUND(Samples!$B7074, 0))</f>
        <v>-89, 38</v>
      </c>
      <c r="U7074" t="str">
        <f>_xlfn.CONCAT(ROUND(Samples!$A7074, 0), ROUND(Samples!$B7074, 0))</f>
        <v>-8938</v>
      </c>
    </row>
    <row r="7075" spans="19:21" x14ac:dyDescent="0.25">
      <c r="S7075" t="str">
        <f>_xlfn.CONCAT(ROUND(Samples!$A7075, 0), ", ", ROUND(Samples!$B7075, 0))</f>
        <v>-89, 38</v>
      </c>
      <c r="U7075" t="str">
        <f>_xlfn.CONCAT(ROUND(Samples!$A7075, 0), ROUND(Samples!$B7075, 0))</f>
        <v>-8938</v>
      </c>
    </row>
    <row r="7076" spans="19:21" x14ac:dyDescent="0.25">
      <c r="S7076" t="str">
        <f>_xlfn.CONCAT(ROUND(Samples!$A7076, 0), ", ", ROUND(Samples!$B7076, 0))</f>
        <v>-89, 38</v>
      </c>
      <c r="U7076" t="str">
        <f>_xlfn.CONCAT(ROUND(Samples!$A7076, 0), ROUND(Samples!$B7076, 0))</f>
        <v>-8938</v>
      </c>
    </row>
    <row r="7077" spans="19:21" x14ac:dyDescent="0.25">
      <c r="S7077" t="str">
        <f>_xlfn.CONCAT(ROUND(Samples!$A7077, 0), ", ", ROUND(Samples!$B7077, 0))</f>
        <v>-89, 38</v>
      </c>
      <c r="U7077" t="str">
        <f>_xlfn.CONCAT(ROUND(Samples!$A7077, 0), ROUND(Samples!$B7077, 0))</f>
        <v>-8938</v>
      </c>
    </row>
    <row r="7078" spans="19:21" x14ac:dyDescent="0.25">
      <c r="S7078" t="str">
        <f>_xlfn.CONCAT(ROUND(Samples!$A7078, 0), ", ", ROUND(Samples!$B7078, 0))</f>
        <v>-89, 38</v>
      </c>
      <c r="U7078" t="str">
        <f>_xlfn.CONCAT(ROUND(Samples!$A7078, 0), ROUND(Samples!$B7078, 0))</f>
        <v>-8938</v>
      </c>
    </row>
    <row r="7079" spans="19:21" x14ac:dyDescent="0.25">
      <c r="S7079" t="str">
        <f>_xlfn.CONCAT(ROUND(Samples!$A7079, 0), ", ", ROUND(Samples!$B7079, 0))</f>
        <v>-89, 38</v>
      </c>
      <c r="U7079" t="str">
        <f>_xlfn.CONCAT(ROUND(Samples!$A7079, 0), ROUND(Samples!$B7079, 0))</f>
        <v>-8938</v>
      </c>
    </row>
    <row r="7080" spans="19:21" x14ac:dyDescent="0.25">
      <c r="S7080" t="str">
        <f>_xlfn.CONCAT(ROUND(Samples!$A7080, 0), ", ", ROUND(Samples!$B7080, 0))</f>
        <v>-89, 38</v>
      </c>
      <c r="U7080" t="str">
        <f>_xlfn.CONCAT(ROUND(Samples!$A7080, 0), ROUND(Samples!$B7080, 0))</f>
        <v>-8938</v>
      </c>
    </row>
    <row r="7081" spans="19:21" x14ac:dyDescent="0.25">
      <c r="S7081" t="str">
        <f>_xlfn.CONCAT(ROUND(Samples!$A7081, 0), ", ", ROUND(Samples!$B7081, 0))</f>
        <v>-89, 38</v>
      </c>
      <c r="U7081" t="str">
        <f>_xlfn.CONCAT(ROUND(Samples!$A7081, 0), ROUND(Samples!$B7081, 0))</f>
        <v>-8938</v>
      </c>
    </row>
    <row r="7082" spans="19:21" x14ac:dyDescent="0.25">
      <c r="S7082" t="str">
        <f>_xlfn.CONCAT(ROUND(Samples!$A7082, 0), ", ", ROUND(Samples!$B7082, 0))</f>
        <v>-89, 38</v>
      </c>
      <c r="U7082" t="str">
        <f>_xlfn.CONCAT(ROUND(Samples!$A7082, 0), ROUND(Samples!$B7082, 0))</f>
        <v>-8938</v>
      </c>
    </row>
    <row r="7083" spans="19:21" x14ac:dyDescent="0.25">
      <c r="S7083" t="str">
        <f>_xlfn.CONCAT(ROUND(Samples!$A7083, 0), ", ", ROUND(Samples!$B7083, 0))</f>
        <v>-89, 38</v>
      </c>
      <c r="U7083" t="str">
        <f>_xlfn.CONCAT(ROUND(Samples!$A7083, 0), ROUND(Samples!$B7083, 0))</f>
        <v>-8938</v>
      </c>
    </row>
    <row r="7084" spans="19:21" x14ac:dyDescent="0.25">
      <c r="S7084" t="str">
        <f>_xlfn.CONCAT(ROUND(Samples!$A7084, 0), ", ", ROUND(Samples!$B7084, 0))</f>
        <v>-89, 38</v>
      </c>
      <c r="U7084" t="str">
        <f>_xlfn.CONCAT(ROUND(Samples!$A7084, 0), ROUND(Samples!$B7084, 0))</f>
        <v>-8938</v>
      </c>
    </row>
    <row r="7085" spans="19:21" x14ac:dyDescent="0.25">
      <c r="S7085" t="str">
        <f>_xlfn.CONCAT(ROUND(Samples!$A7085, 0), ", ", ROUND(Samples!$B7085, 0))</f>
        <v>-89, 38</v>
      </c>
      <c r="U7085" t="str">
        <f>_xlfn.CONCAT(ROUND(Samples!$A7085, 0), ROUND(Samples!$B7085, 0))</f>
        <v>-8938</v>
      </c>
    </row>
    <row r="7086" spans="19:21" x14ac:dyDescent="0.25">
      <c r="S7086" t="str">
        <f>_xlfn.CONCAT(ROUND(Samples!$A7086, 0), ", ", ROUND(Samples!$B7086, 0))</f>
        <v>-89, 38</v>
      </c>
      <c r="U7086" t="str">
        <f>_xlfn.CONCAT(ROUND(Samples!$A7086, 0), ROUND(Samples!$B7086, 0))</f>
        <v>-8938</v>
      </c>
    </row>
    <row r="7087" spans="19:21" x14ac:dyDescent="0.25">
      <c r="S7087" t="str">
        <f>_xlfn.CONCAT(ROUND(Samples!$A7087, 0), ", ", ROUND(Samples!$B7087, 0))</f>
        <v>-89, 38</v>
      </c>
      <c r="U7087" t="str">
        <f>_xlfn.CONCAT(ROUND(Samples!$A7087, 0), ROUND(Samples!$B7087, 0))</f>
        <v>-8938</v>
      </c>
    </row>
    <row r="7088" spans="19:21" x14ac:dyDescent="0.25">
      <c r="S7088" t="str">
        <f>_xlfn.CONCAT(ROUND(Samples!$A7088, 0), ", ", ROUND(Samples!$B7088, 0))</f>
        <v>-89, 38</v>
      </c>
      <c r="U7088" t="str">
        <f>_xlfn.CONCAT(ROUND(Samples!$A7088, 0), ROUND(Samples!$B7088, 0))</f>
        <v>-8938</v>
      </c>
    </row>
    <row r="7089" spans="19:21" x14ac:dyDescent="0.25">
      <c r="S7089" t="str">
        <f>_xlfn.CONCAT(ROUND(Samples!$A7089, 0), ", ", ROUND(Samples!$B7089, 0))</f>
        <v>-89, 38</v>
      </c>
      <c r="U7089" t="str">
        <f>_xlfn.CONCAT(ROUND(Samples!$A7089, 0), ROUND(Samples!$B7089, 0))</f>
        <v>-8938</v>
      </c>
    </row>
    <row r="7090" spans="19:21" x14ac:dyDescent="0.25">
      <c r="S7090" t="str">
        <f>_xlfn.CONCAT(ROUND(Samples!$A7090, 0), ", ", ROUND(Samples!$B7090, 0))</f>
        <v>-89, 38</v>
      </c>
      <c r="U7090" t="str">
        <f>_xlfn.CONCAT(ROUND(Samples!$A7090, 0), ROUND(Samples!$B7090, 0))</f>
        <v>-8938</v>
      </c>
    </row>
    <row r="7091" spans="19:21" x14ac:dyDescent="0.25">
      <c r="S7091" t="str">
        <f>_xlfn.CONCAT(ROUND(Samples!$A7091, 0), ", ", ROUND(Samples!$B7091, 0))</f>
        <v>-89, 38</v>
      </c>
      <c r="U7091" t="str">
        <f>_xlfn.CONCAT(ROUND(Samples!$A7091, 0), ROUND(Samples!$B7091, 0))</f>
        <v>-8938</v>
      </c>
    </row>
    <row r="7092" spans="19:21" x14ac:dyDescent="0.25">
      <c r="S7092" t="str">
        <f>_xlfn.CONCAT(ROUND(Samples!$A7092, 0), ", ", ROUND(Samples!$B7092, 0))</f>
        <v>-89, 38</v>
      </c>
      <c r="U7092" t="str">
        <f>_xlfn.CONCAT(ROUND(Samples!$A7092, 0), ROUND(Samples!$B7092, 0))</f>
        <v>-8938</v>
      </c>
    </row>
    <row r="7093" spans="19:21" x14ac:dyDescent="0.25">
      <c r="S7093" t="str">
        <f>_xlfn.CONCAT(ROUND(Samples!$A7093, 0), ", ", ROUND(Samples!$B7093, 0))</f>
        <v>-89, 38</v>
      </c>
      <c r="U7093" t="str">
        <f>_xlfn.CONCAT(ROUND(Samples!$A7093, 0), ROUND(Samples!$B7093, 0))</f>
        <v>-8938</v>
      </c>
    </row>
    <row r="7094" spans="19:21" x14ac:dyDescent="0.25">
      <c r="S7094" t="str">
        <f>_xlfn.CONCAT(ROUND(Samples!$A7094, 0), ", ", ROUND(Samples!$B7094, 0))</f>
        <v>-89, 38</v>
      </c>
      <c r="U7094" t="str">
        <f>_xlfn.CONCAT(ROUND(Samples!$A7094, 0), ROUND(Samples!$B7094, 0))</f>
        <v>-8938</v>
      </c>
    </row>
    <row r="7095" spans="19:21" x14ac:dyDescent="0.25">
      <c r="S7095" t="str">
        <f>_xlfn.CONCAT(ROUND(Samples!$A7095, 0), ", ", ROUND(Samples!$B7095, 0))</f>
        <v>-89, 38</v>
      </c>
      <c r="U7095" t="str">
        <f>_xlfn.CONCAT(ROUND(Samples!$A7095, 0), ROUND(Samples!$B7095, 0))</f>
        <v>-8938</v>
      </c>
    </row>
    <row r="7096" spans="19:21" x14ac:dyDescent="0.25">
      <c r="S7096" t="str">
        <f>_xlfn.CONCAT(ROUND(Samples!$A7096, 0), ", ", ROUND(Samples!$B7096, 0))</f>
        <v>-89, 38</v>
      </c>
      <c r="U7096" t="str">
        <f>_xlfn.CONCAT(ROUND(Samples!$A7096, 0), ROUND(Samples!$B7096, 0))</f>
        <v>-8938</v>
      </c>
    </row>
    <row r="7097" spans="19:21" x14ac:dyDescent="0.25">
      <c r="S7097" t="str">
        <f>_xlfn.CONCAT(ROUND(Samples!$A7097, 0), ", ", ROUND(Samples!$B7097, 0))</f>
        <v>-89, 38</v>
      </c>
      <c r="U7097" t="str">
        <f>_xlfn.CONCAT(ROUND(Samples!$A7097, 0), ROUND(Samples!$B7097, 0))</f>
        <v>-8938</v>
      </c>
    </row>
    <row r="7098" spans="19:21" x14ac:dyDescent="0.25">
      <c r="S7098" t="str">
        <f>_xlfn.CONCAT(ROUND(Samples!$A7098, 0), ", ", ROUND(Samples!$B7098, 0))</f>
        <v>-89, 42</v>
      </c>
      <c r="U7098" t="str">
        <f>_xlfn.CONCAT(ROUND(Samples!$A7098, 0), ROUND(Samples!$B7098, 0))</f>
        <v>-8942</v>
      </c>
    </row>
    <row r="7099" spans="19:21" x14ac:dyDescent="0.25">
      <c r="S7099" t="str">
        <f>_xlfn.CONCAT(ROUND(Samples!$A7099, 0), ", ", ROUND(Samples!$B7099, 0))</f>
        <v>-89, 42</v>
      </c>
      <c r="U7099" t="str">
        <f>_xlfn.CONCAT(ROUND(Samples!$A7099, 0), ROUND(Samples!$B7099, 0))</f>
        <v>-8942</v>
      </c>
    </row>
    <row r="7100" spans="19:21" x14ac:dyDescent="0.25">
      <c r="S7100" t="str">
        <f>_xlfn.CONCAT(ROUND(Samples!$A7100, 0), ", ", ROUND(Samples!$B7100, 0))</f>
        <v>-89, 42</v>
      </c>
      <c r="U7100" t="str">
        <f>_xlfn.CONCAT(ROUND(Samples!$A7100, 0), ROUND(Samples!$B7100, 0))</f>
        <v>-8942</v>
      </c>
    </row>
    <row r="7101" spans="19:21" x14ac:dyDescent="0.25">
      <c r="S7101" t="str">
        <f>_xlfn.CONCAT(ROUND(Samples!$A7101, 0), ", ", ROUND(Samples!$B7101, 0))</f>
        <v>-88, 42</v>
      </c>
      <c r="U7101" t="str">
        <f>_xlfn.CONCAT(ROUND(Samples!$A7101, 0), ROUND(Samples!$B7101, 0))</f>
        <v>-8842</v>
      </c>
    </row>
    <row r="7102" spans="19:21" x14ac:dyDescent="0.25">
      <c r="S7102" t="str">
        <f>_xlfn.CONCAT(ROUND(Samples!$A7102, 0), ", ", ROUND(Samples!$B7102, 0))</f>
        <v>-88, 42</v>
      </c>
      <c r="U7102" t="str">
        <f>_xlfn.CONCAT(ROUND(Samples!$A7102, 0), ROUND(Samples!$B7102, 0))</f>
        <v>-8842</v>
      </c>
    </row>
    <row r="7103" spans="19:21" x14ac:dyDescent="0.25">
      <c r="S7103" t="str">
        <f>_xlfn.CONCAT(ROUND(Samples!$A7103, 0), ", ", ROUND(Samples!$B7103, 0))</f>
        <v>-88, 42</v>
      </c>
      <c r="U7103" t="str">
        <f>_xlfn.CONCAT(ROUND(Samples!$A7103, 0), ROUND(Samples!$B7103, 0))</f>
        <v>-8842</v>
      </c>
    </row>
    <row r="7104" spans="19:21" x14ac:dyDescent="0.25">
      <c r="S7104" t="str">
        <f>_xlfn.CONCAT(ROUND(Samples!$A7104, 0), ", ", ROUND(Samples!$B7104, 0))</f>
        <v>-89, 40</v>
      </c>
      <c r="U7104" t="str">
        <f>_xlfn.CONCAT(ROUND(Samples!$A7104, 0), ROUND(Samples!$B7104, 0))</f>
        <v>-8940</v>
      </c>
    </row>
    <row r="7105" spans="19:21" x14ac:dyDescent="0.25">
      <c r="S7105" t="str">
        <f>_xlfn.CONCAT(ROUND(Samples!$A7105, 0), ", ", ROUND(Samples!$B7105, 0))</f>
        <v>-90, 40</v>
      </c>
      <c r="U7105" t="str">
        <f>_xlfn.CONCAT(ROUND(Samples!$A7105, 0), ROUND(Samples!$B7105, 0))</f>
        <v>-9040</v>
      </c>
    </row>
    <row r="7106" spans="19:21" x14ac:dyDescent="0.25">
      <c r="S7106" t="str">
        <f>_xlfn.CONCAT(ROUND(Samples!$A7106, 0), ", ", ROUND(Samples!$B7106, 0))</f>
        <v>-88, 40</v>
      </c>
      <c r="U7106" t="str">
        <f>_xlfn.CONCAT(ROUND(Samples!$A7106, 0), ROUND(Samples!$B7106, 0))</f>
        <v>-8840</v>
      </c>
    </row>
    <row r="7107" spans="19:21" x14ac:dyDescent="0.25">
      <c r="S7107" t="str">
        <f>_xlfn.CONCAT(ROUND(Samples!$A7107, 0), ", ", ROUND(Samples!$B7107, 0))</f>
        <v>-88, 40</v>
      </c>
      <c r="U7107" t="str">
        <f>_xlfn.CONCAT(ROUND(Samples!$A7107, 0), ROUND(Samples!$B7107, 0))</f>
        <v>-8840</v>
      </c>
    </row>
    <row r="7108" spans="19:21" x14ac:dyDescent="0.25">
      <c r="S7108" t="str">
        <f>_xlfn.CONCAT(ROUND(Samples!$A7108, 0), ", ", ROUND(Samples!$B7108, 0))</f>
        <v>-88, 40</v>
      </c>
      <c r="U7108" t="str">
        <f>_xlfn.CONCAT(ROUND(Samples!$A7108, 0), ROUND(Samples!$B7108, 0))</f>
        <v>-8840</v>
      </c>
    </row>
    <row r="7109" spans="19:21" x14ac:dyDescent="0.25">
      <c r="S7109" t="str">
        <f>_xlfn.CONCAT(ROUND(Samples!$A7109, 0), ", ", ROUND(Samples!$B7109, 0))</f>
        <v>-88, 40</v>
      </c>
      <c r="U7109" t="str">
        <f>_xlfn.CONCAT(ROUND(Samples!$A7109, 0), ROUND(Samples!$B7109, 0))</f>
        <v>-8840</v>
      </c>
    </row>
    <row r="7110" spans="19:21" x14ac:dyDescent="0.25">
      <c r="S7110" t="str">
        <f>_xlfn.CONCAT(ROUND(Samples!$A7110, 0), ", ", ROUND(Samples!$B7110, 0))</f>
        <v>-89, 37</v>
      </c>
      <c r="U7110" t="str">
        <f>_xlfn.CONCAT(ROUND(Samples!$A7110, 0), ROUND(Samples!$B7110, 0))</f>
        <v>-8937</v>
      </c>
    </row>
    <row r="7111" spans="19:21" x14ac:dyDescent="0.25">
      <c r="S7111" t="str">
        <f>_xlfn.CONCAT(ROUND(Samples!$A7111, 0), ", ", ROUND(Samples!$B7111, 0))</f>
        <v>-89, 37</v>
      </c>
      <c r="U7111" t="str">
        <f>_xlfn.CONCAT(ROUND(Samples!$A7111, 0), ROUND(Samples!$B7111, 0))</f>
        <v>-8937</v>
      </c>
    </row>
    <row r="7112" spans="19:21" x14ac:dyDescent="0.25">
      <c r="S7112" t="str">
        <f>_xlfn.CONCAT(ROUND(Samples!$A7112, 0), ", ", ROUND(Samples!$B7112, 0))</f>
        <v>-89, 38</v>
      </c>
      <c r="U7112" t="str">
        <f>_xlfn.CONCAT(ROUND(Samples!$A7112, 0), ROUND(Samples!$B7112, 0))</f>
        <v>-8938</v>
      </c>
    </row>
    <row r="7113" spans="19:21" x14ac:dyDescent="0.25">
      <c r="S7113" t="str">
        <f>_xlfn.CONCAT(ROUND(Samples!$A7113, 0), ", ", ROUND(Samples!$B7113, 0))</f>
        <v>-89, 38</v>
      </c>
      <c r="U7113" t="str">
        <f>_xlfn.CONCAT(ROUND(Samples!$A7113, 0), ROUND(Samples!$B7113, 0))</f>
        <v>-8938</v>
      </c>
    </row>
    <row r="7114" spans="19:21" x14ac:dyDescent="0.25">
      <c r="S7114" t="str">
        <f>_xlfn.CONCAT(ROUND(Samples!$A7114, 0), ", ", ROUND(Samples!$B7114, 0))</f>
        <v>-89, 38</v>
      </c>
      <c r="U7114" t="str">
        <f>_xlfn.CONCAT(ROUND(Samples!$A7114, 0), ROUND(Samples!$B7114, 0))</f>
        <v>-8938</v>
      </c>
    </row>
    <row r="7115" spans="19:21" x14ac:dyDescent="0.25">
      <c r="S7115" t="str">
        <f>_xlfn.CONCAT(ROUND(Samples!$A7115, 0), ", ", ROUND(Samples!$B7115, 0))</f>
        <v>-89, 38</v>
      </c>
      <c r="U7115" t="str">
        <f>_xlfn.CONCAT(ROUND(Samples!$A7115, 0), ROUND(Samples!$B7115, 0))</f>
        <v>-8938</v>
      </c>
    </row>
    <row r="7116" spans="19:21" x14ac:dyDescent="0.25">
      <c r="S7116" t="str">
        <f>_xlfn.CONCAT(ROUND(Samples!$A7116, 0), ", ", ROUND(Samples!$B7116, 0))</f>
        <v>-89, 38</v>
      </c>
      <c r="U7116" t="str">
        <f>_xlfn.CONCAT(ROUND(Samples!$A7116, 0), ROUND(Samples!$B7116, 0))</f>
        <v>-8938</v>
      </c>
    </row>
    <row r="7117" spans="19:21" x14ac:dyDescent="0.25">
      <c r="S7117" t="str">
        <f>_xlfn.CONCAT(ROUND(Samples!$A7117, 0), ", ", ROUND(Samples!$B7117, 0))</f>
        <v>-89, 38</v>
      </c>
      <c r="U7117" t="str">
        <f>_xlfn.CONCAT(ROUND(Samples!$A7117, 0), ROUND(Samples!$B7117, 0))</f>
        <v>-8938</v>
      </c>
    </row>
    <row r="7118" spans="19:21" x14ac:dyDescent="0.25">
      <c r="S7118" t="str">
        <f>_xlfn.CONCAT(ROUND(Samples!$A7118, 0), ", ", ROUND(Samples!$B7118, 0))</f>
        <v>-89, 41</v>
      </c>
      <c r="U7118" t="str">
        <f>_xlfn.CONCAT(ROUND(Samples!$A7118, 0), ROUND(Samples!$B7118, 0))</f>
        <v>-8941</v>
      </c>
    </row>
    <row r="7119" spans="19:21" x14ac:dyDescent="0.25">
      <c r="S7119" t="str">
        <f>_xlfn.CONCAT(ROUND(Samples!$A7119, 0), ", ", ROUND(Samples!$B7119, 0))</f>
        <v>-89, 41</v>
      </c>
      <c r="U7119" t="str">
        <f>_xlfn.CONCAT(ROUND(Samples!$A7119, 0), ROUND(Samples!$B7119, 0))</f>
        <v>-8941</v>
      </c>
    </row>
    <row r="7120" spans="19:21" x14ac:dyDescent="0.25">
      <c r="S7120" t="str">
        <f>_xlfn.CONCAT(ROUND(Samples!$A7120, 0), ", ", ROUND(Samples!$B7120, 0))</f>
        <v>-89, 41</v>
      </c>
      <c r="U7120" t="str">
        <f>_xlfn.CONCAT(ROUND(Samples!$A7120, 0), ROUND(Samples!$B7120, 0))</f>
        <v>-8941</v>
      </c>
    </row>
    <row r="7121" spans="19:21" x14ac:dyDescent="0.25">
      <c r="S7121" t="str">
        <f>_xlfn.CONCAT(ROUND(Samples!$A7121, 0), ", ", ROUND(Samples!$B7121, 0))</f>
        <v>-89, 42</v>
      </c>
      <c r="U7121" t="str">
        <f>_xlfn.CONCAT(ROUND(Samples!$A7121, 0), ROUND(Samples!$B7121, 0))</f>
        <v>-8942</v>
      </c>
    </row>
    <row r="7122" spans="19:21" x14ac:dyDescent="0.25">
      <c r="S7122" t="str">
        <f>_xlfn.CONCAT(ROUND(Samples!$A7122, 0), ", ", ROUND(Samples!$B7122, 0))</f>
        <v>-89, 42</v>
      </c>
      <c r="U7122" t="str">
        <f>_xlfn.CONCAT(ROUND(Samples!$A7122, 0), ROUND(Samples!$B7122, 0))</f>
        <v>-8942</v>
      </c>
    </row>
    <row r="7123" spans="19:21" x14ac:dyDescent="0.25">
      <c r="S7123" t="str">
        <f>_xlfn.CONCAT(ROUND(Samples!$A7123, 0), ", ", ROUND(Samples!$B7123, 0))</f>
        <v>-89, 42</v>
      </c>
      <c r="U7123" t="str">
        <f>_xlfn.CONCAT(ROUND(Samples!$A7123, 0), ROUND(Samples!$B7123, 0))</f>
        <v>-8942</v>
      </c>
    </row>
    <row r="7124" spans="19:21" x14ac:dyDescent="0.25">
      <c r="S7124" t="str">
        <f>_xlfn.CONCAT(ROUND(Samples!$A7124, 0), ", ", ROUND(Samples!$B7124, 0))</f>
        <v>-91, 39</v>
      </c>
      <c r="U7124" t="str">
        <f>_xlfn.CONCAT(ROUND(Samples!$A7124, 0), ROUND(Samples!$B7124, 0))</f>
        <v>-9139</v>
      </c>
    </row>
    <row r="7125" spans="19:21" x14ac:dyDescent="0.25">
      <c r="S7125" t="str">
        <f>_xlfn.CONCAT(ROUND(Samples!$A7125, 0), ", ", ROUND(Samples!$B7125, 0))</f>
        <v>-89, 38</v>
      </c>
      <c r="U7125" t="str">
        <f>_xlfn.CONCAT(ROUND(Samples!$A7125, 0), ROUND(Samples!$B7125, 0))</f>
        <v>-8938</v>
      </c>
    </row>
    <row r="7126" spans="19:21" x14ac:dyDescent="0.25">
      <c r="S7126" t="str">
        <f>_xlfn.CONCAT(ROUND(Samples!$A7126, 0), ", ", ROUND(Samples!$B7126, 0))</f>
        <v>-89, 38</v>
      </c>
      <c r="U7126" t="str">
        <f>_xlfn.CONCAT(ROUND(Samples!$A7126, 0), ROUND(Samples!$B7126, 0))</f>
        <v>-8938</v>
      </c>
    </row>
    <row r="7127" spans="19:21" x14ac:dyDescent="0.25">
      <c r="S7127" t="str">
        <f>_xlfn.CONCAT(ROUND(Samples!$A7127, 0), ", ", ROUND(Samples!$B7127, 0))</f>
        <v>-89, 38</v>
      </c>
      <c r="U7127" t="str">
        <f>_xlfn.CONCAT(ROUND(Samples!$A7127, 0), ROUND(Samples!$B7127, 0))</f>
        <v>-8938</v>
      </c>
    </row>
    <row r="7128" spans="19:21" x14ac:dyDescent="0.25">
      <c r="S7128" t="str">
        <f>_xlfn.CONCAT(ROUND(Samples!$A7128, 0), ", ", ROUND(Samples!$B7128, 0))</f>
        <v>-89, 38</v>
      </c>
      <c r="U7128" t="str">
        <f>_xlfn.CONCAT(ROUND(Samples!$A7128, 0), ROUND(Samples!$B7128, 0))</f>
        <v>-8938</v>
      </c>
    </row>
    <row r="7129" spans="19:21" x14ac:dyDescent="0.25">
      <c r="S7129" t="str">
        <f>_xlfn.CONCAT(ROUND(Samples!$A7129, 0), ", ", ROUND(Samples!$B7129, 0))</f>
        <v>-89, 38</v>
      </c>
      <c r="U7129" t="str">
        <f>_xlfn.CONCAT(ROUND(Samples!$A7129, 0), ROUND(Samples!$B7129, 0))</f>
        <v>-8938</v>
      </c>
    </row>
    <row r="7130" spans="19:21" x14ac:dyDescent="0.25">
      <c r="S7130" t="str">
        <f>_xlfn.CONCAT(ROUND(Samples!$A7130, 0), ", ", ROUND(Samples!$B7130, 0))</f>
        <v>-89, 38</v>
      </c>
      <c r="U7130" t="str">
        <f>_xlfn.CONCAT(ROUND(Samples!$A7130, 0), ROUND(Samples!$B7130, 0))</f>
        <v>-8938</v>
      </c>
    </row>
    <row r="7131" spans="19:21" x14ac:dyDescent="0.25">
      <c r="S7131" t="str">
        <f>_xlfn.CONCAT(ROUND(Samples!$A7131, 0), ", ", ROUND(Samples!$B7131, 0))</f>
        <v>-89, 38</v>
      </c>
      <c r="U7131" t="str">
        <f>_xlfn.CONCAT(ROUND(Samples!$A7131, 0), ROUND(Samples!$B7131, 0))</f>
        <v>-8938</v>
      </c>
    </row>
    <row r="7132" spans="19:21" x14ac:dyDescent="0.25">
      <c r="S7132" t="str">
        <f>_xlfn.CONCAT(ROUND(Samples!$A7132, 0), ", ", ROUND(Samples!$B7132, 0))</f>
        <v>-89, 38</v>
      </c>
      <c r="U7132" t="str">
        <f>_xlfn.CONCAT(ROUND(Samples!$A7132, 0), ROUND(Samples!$B7132, 0))</f>
        <v>-8938</v>
      </c>
    </row>
    <row r="7133" spans="19:21" x14ac:dyDescent="0.25">
      <c r="S7133" t="str">
        <f>_xlfn.CONCAT(ROUND(Samples!$A7133, 0), ", ", ROUND(Samples!$B7133, 0))</f>
        <v>-89, 38</v>
      </c>
      <c r="U7133" t="str">
        <f>_xlfn.CONCAT(ROUND(Samples!$A7133, 0), ROUND(Samples!$B7133, 0))</f>
        <v>-8938</v>
      </c>
    </row>
    <row r="7134" spans="19:21" x14ac:dyDescent="0.25">
      <c r="S7134" t="str">
        <f>_xlfn.CONCAT(ROUND(Samples!$A7134, 0), ", ", ROUND(Samples!$B7134, 0))</f>
        <v>-89, 38</v>
      </c>
      <c r="U7134" t="str">
        <f>_xlfn.CONCAT(ROUND(Samples!$A7134, 0), ROUND(Samples!$B7134, 0))</f>
        <v>-8938</v>
      </c>
    </row>
    <row r="7135" spans="19:21" x14ac:dyDescent="0.25">
      <c r="S7135" t="str">
        <f>_xlfn.CONCAT(ROUND(Samples!$A7135, 0), ", ", ROUND(Samples!$B7135, 0))</f>
        <v>-89, 38</v>
      </c>
      <c r="U7135" t="str">
        <f>_xlfn.CONCAT(ROUND(Samples!$A7135, 0), ROUND(Samples!$B7135, 0))</f>
        <v>-8938</v>
      </c>
    </row>
    <row r="7136" spans="19:21" x14ac:dyDescent="0.25">
      <c r="S7136" t="str">
        <f>_xlfn.CONCAT(ROUND(Samples!$A7136, 0), ", ", ROUND(Samples!$B7136, 0))</f>
        <v>-89, 38</v>
      </c>
      <c r="U7136" t="str">
        <f>_xlfn.CONCAT(ROUND(Samples!$A7136, 0), ROUND(Samples!$B7136, 0))</f>
        <v>-8938</v>
      </c>
    </row>
    <row r="7137" spans="19:21" x14ac:dyDescent="0.25">
      <c r="S7137" t="str">
        <f>_xlfn.CONCAT(ROUND(Samples!$A7137, 0), ", ", ROUND(Samples!$B7137, 0))</f>
        <v>-89, 38</v>
      </c>
      <c r="U7137" t="str">
        <f>_xlfn.CONCAT(ROUND(Samples!$A7137, 0), ROUND(Samples!$B7137, 0))</f>
        <v>-8938</v>
      </c>
    </row>
    <row r="7138" spans="19:21" x14ac:dyDescent="0.25">
      <c r="S7138" t="str">
        <f>_xlfn.CONCAT(ROUND(Samples!$A7138, 0), ", ", ROUND(Samples!$B7138, 0))</f>
        <v>-89, 38</v>
      </c>
      <c r="U7138" t="str">
        <f>_xlfn.CONCAT(ROUND(Samples!$A7138, 0), ROUND(Samples!$B7138, 0))</f>
        <v>-8938</v>
      </c>
    </row>
    <row r="7139" spans="19:21" x14ac:dyDescent="0.25">
      <c r="S7139" t="str">
        <f>_xlfn.CONCAT(ROUND(Samples!$A7139, 0), ", ", ROUND(Samples!$B7139, 0))</f>
        <v>-89, 37</v>
      </c>
      <c r="U7139" t="str">
        <f>_xlfn.CONCAT(ROUND(Samples!$A7139, 0), ROUND(Samples!$B7139, 0))</f>
        <v>-8937</v>
      </c>
    </row>
    <row r="7140" spans="19:21" x14ac:dyDescent="0.25">
      <c r="S7140" t="str">
        <f>_xlfn.CONCAT(ROUND(Samples!$A7140, 0), ", ", ROUND(Samples!$B7140, 0))</f>
        <v>-89, 38</v>
      </c>
      <c r="U7140" t="str">
        <f>_xlfn.CONCAT(ROUND(Samples!$A7140, 0), ROUND(Samples!$B7140, 0))</f>
        <v>-8938</v>
      </c>
    </row>
    <row r="7141" spans="19:21" x14ac:dyDescent="0.25">
      <c r="S7141" t="str">
        <f>_xlfn.CONCAT(ROUND(Samples!$A7141, 0), ", ", ROUND(Samples!$B7141, 0))</f>
        <v>-89, 37</v>
      </c>
      <c r="U7141" t="str">
        <f>_xlfn.CONCAT(ROUND(Samples!$A7141, 0), ROUND(Samples!$B7141, 0))</f>
        <v>-8937</v>
      </c>
    </row>
    <row r="7142" spans="19:21" x14ac:dyDescent="0.25">
      <c r="S7142" t="str">
        <f>_xlfn.CONCAT(ROUND(Samples!$A7142, 0), ", ", ROUND(Samples!$B7142, 0))</f>
        <v>-89, 37</v>
      </c>
      <c r="U7142" t="str">
        <f>_xlfn.CONCAT(ROUND(Samples!$A7142, 0), ROUND(Samples!$B7142, 0))</f>
        <v>-8937</v>
      </c>
    </row>
    <row r="7143" spans="19:21" x14ac:dyDescent="0.25">
      <c r="S7143" t="str">
        <f>_xlfn.CONCAT(ROUND(Samples!$A7143, 0), ", ", ROUND(Samples!$B7143, 0))</f>
        <v>-89, 38</v>
      </c>
      <c r="U7143" t="str">
        <f>_xlfn.CONCAT(ROUND(Samples!$A7143, 0), ROUND(Samples!$B7143, 0))</f>
        <v>-8938</v>
      </c>
    </row>
    <row r="7144" spans="19:21" x14ac:dyDescent="0.25">
      <c r="S7144" t="str">
        <f>_xlfn.CONCAT(ROUND(Samples!$A7144, 0), ", ", ROUND(Samples!$B7144, 0))</f>
        <v>-90, 39</v>
      </c>
      <c r="U7144" t="str">
        <f>_xlfn.CONCAT(ROUND(Samples!$A7144, 0), ROUND(Samples!$B7144, 0))</f>
        <v>-9039</v>
      </c>
    </row>
    <row r="7145" spans="19:21" x14ac:dyDescent="0.25">
      <c r="S7145" t="str">
        <f>_xlfn.CONCAT(ROUND(Samples!$A7145, 0), ", ", ROUND(Samples!$B7145, 0))</f>
        <v>-90, 39</v>
      </c>
      <c r="U7145" t="str">
        <f>_xlfn.CONCAT(ROUND(Samples!$A7145, 0), ROUND(Samples!$B7145, 0))</f>
        <v>-9039</v>
      </c>
    </row>
    <row r="7146" spans="19:21" x14ac:dyDescent="0.25">
      <c r="S7146" t="str">
        <f>_xlfn.CONCAT(ROUND(Samples!$A7146, 0), ", ", ROUND(Samples!$B7146, 0))</f>
        <v>-89, 38</v>
      </c>
      <c r="U7146" t="str">
        <f>_xlfn.CONCAT(ROUND(Samples!$A7146, 0), ROUND(Samples!$B7146, 0))</f>
        <v>-8938</v>
      </c>
    </row>
    <row r="7147" spans="19:21" x14ac:dyDescent="0.25">
      <c r="S7147" t="str">
        <f>_xlfn.CONCAT(ROUND(Samples!$A7147, 0), ", ", ROUND(Samples!$B7147, 0))</f>
        <v>-89, 38</v>
      </c>
      <c r="U7147" t="str">
        <f>_xlfn.CONCAT(ROUND(Samples!$A7147, 0), ROUND(Samples!$B7147, 0))</f>
        <v>-8938</v>
      </c>
    </row>
    <row r="7148" spans="19:21" x14ac:dyDescent="0.25">
      <c r="S7148" t="str">
        <f>_xlfn.CONCAT(ROUND(Samples!$A7148, 0), ", ", ROUND(Samples!$B7148, 0))</f>
        <v>-89, 38</v>
      </c>
      <c r="U7148" t="str">
        <f>_xlfn.CONCAT(ROUND(Samples!$A7148, 0), ROUND(Samples!$B7148, 0))</f>
        <v>-8938</v>
      </c>
    </row>
    <row r="7149" spans="19:21" x14ac:dyDescent="0.25">
      <c r="S7149" t="str">
        <f>_xlfn.CONCAT(ROUND(Samples!$A7149, 0), ", ", ROUND(Samples!$B7149, 0))</f>
        <v>-90, 39</v>
      </c>
      <c r="U7149" t="str">
        <f>_xlfn.CONCAT(ROUND(Samples!$A7149, 0), ROUND(Samples!$B7149, 0))</f>
        <v>-9039</v>
      </c>
    </row>
    <row r="7150" spans="19:21" x14ac:dyDescent="0.25">
      <c r="S7150" t="str">
        <f>_xlfn.CONCAT(ROUND(Samples!$A7150, 0), ", ", ROUND(Samples!$B7150, 0))</f>
        <v>-89, 37</v>
      </c>
      <c r="U7150" t="str">
        <f>_xlfn.CONCAT(ROUND(Samples!$A7150, 0), ROUND(Samples!$B7150, 0))</f>
        <v>-8937</v>
      </c>
    </row>
    <row r="7151" spans="19:21" x14ac:dyDescent="0.25">
      <c r="S7151" t="str">
        <f>_xlfn.CONCAT(ROUND(Samples!$A7151, 0), ", ", ROUND(Samples!$B7151, 0))</f>
        <v>-89, 37</v>
      </c>
      <c r="U7151" t="str">
        <f>_xlfn.CONCAT(ROUND(Samples!$A7151, 0), ROUND(Samples!$B7151, 0))</f>
        <v>-8937</v>
      </c>
    </row>
    <row r="7152" spans="19:21" x14ac:dyDescent="0.25">
      <c r="S7152" t="str">
        <f>_xlfn.CONCAT(ROUND(Samples!$A7152, 0), ", ", ROUND(Samples!$B7152, 0))</f>
        <v>-89, 37</v>
      </c>
      <c r="U7152" t="str">
        <f>_xlfn.CONCAT(ROUND(Samples!$A7152, 0), ROUND(Samples!$B7152, 0))</f>
        <v>-8937</v>
      </c>
    </row>
    <row r="7153" spans="19:21" x14ac:dyDescent="0.25">
      <c r="S7153" t="str">
        <f>_xlfn.CONCAT(ROUND(Samples!$A7153, 0), ", ", ROUND(Samples!$B7153, 0))</f>
        <v>-89, 38</v>
      </c>
      <c r="U7153" t="str">
        <f>_xlfn.CONCAT(ROUND(Samples!$A7153, 0), ROUND(Samples!$B7153, 0))</f>
        <v>-8938</v>
      </c>
    </row>
    <row r="7154" spans="19:21" x14ac:dyDescent="0.25">
      <c r="S7154" t="str">
        <f>_xlfn.CONCAT(ROUND(Samples!$A7154, 0), ", ", ROUND(Samples!$B7154, 0))</f>
        <v>-89, 37</v>
      </c>
      <c r="U7154" t="str">
        <f>_xlfn.CONCAT(ROUND(Samples!$A7154, 0), ROUND(Samples!$B7154, 0))</f>
        <v>-8937</v>
      </c>
    </row>
    <row r="7155" spans="19:21" x14ac:dyDescent="0.25">
      <c r="S7155" t="str">
        <f>_xlfn.CONCAT(ROUND(Samples!$A7155, 0), ", ", ROUND(Samples!$B7155, 0))</f>
        <v>-89, 37</v>
      </c>
      <c r="U7155" t="str">
        <f>_xlfn.CONCAT(ROUND(Samples!$A7155, 0), ROUND(Samples!$B7155, 0))</f>
        <v>-8937</v>
      </c>
    </row>
    <row r="7156" spans="19:21" x14ac:dyDescent="0.25">
      <c r="S7156" t="str">
        <f>_xlfn.CONCAT(ROUND(Samples!$A7156, 0), ", ", ROUND(Samples!$B7156, 0))</f>
        <v>-89, 37</v>
      </c>
      <c r="U7156" t="str">
        <f>_xlfn.CONCAT(ROUND(Samples!$A7156, 0), ROUND(Samples!$B7156, 0))</f>
        <v>-8937</v>
      </c>
    </row>
    <row r="7157" spans="19:21" x14ac:dyDescent="0.25">
      <c r="S7157" t="str">
        <f>_xlfn.CONCAT(ROUND(Samples!$A7157, 0), ", ", ROUND(Samples!$B7157, 0))</f>
        <v>-89, 37</v>
      </c>
      <c r="U7157" t="str">
        <f>_xlfn.CONCAT(ROUND(Samples!$A7157, 0), ROUND(Samples!$B7157, 0))</f>
        <v>-8937</v>
      </c>
    </row>
    <row r="7158" spans="19:21" x14ac:dyDescent="0.25">
      <c r="S7158" t="str">
        <f>_xlfn.CONCAT(ROUND(Samples!$A7158, 0), ", ", ROUND(Samples!$B7158, 0))</f>
        <v>-89, 37</v>
      </c>
      <c r="U7158" t="str">
        <f>_xlfn.CONCAT(ROUND(Samples!$A7158, 0), ROUND(Samples!$B7158, 0))</f>
        <v>-8937</v>
      </c>
    </row>
    <row r="7159" spans="19:21" x14ac:dyDescent="0.25">
      <c r="S7159" t="str">
        <f>_xlfn.CONCAT(ROUND(Samples!$A7159, 0), ", ", ROUND(Samples!$B7159, 0))</f>
        <v>-89, 37</v>
      </c>
      <c r="U7159" t="str">
        <f>_xlfn.CONCAT(ROUND(Samples!$A7159, 0), ROUND(Samples!$B7159, 0))</f>
        <v>-8937</v>
      </c>
    </row>
    <row r="7160" spans="19:21" x14ac:dyDescent="0.25">
      <c r="S7160" t="str">
        <f>_xlfn.CONCAT(ROUND(Samples!$A7160, 0), ", ", ROUND(Samples!$B7160, 0))</f>
        <v>-89, 37</v>
      </c>
      <c r="U7160" t="str">
        <f>_xlfn.CONCAT(ROUND(Samples!$A7160, 0), ROUND(Samples!$B7160, 0))</f>
        <v>-8937</v>
      </c>
    </row>
    <row r="7161" spans="19:21" x14ac:dyDescent="0.25">
      <c r="S7161" t="str">
        <f>_xlfn.CONCAT(ROUND(Samples!$A7161, 0), ", ", ROUND(Samples!$B7161, 0))</f>
        <v>-89, 38</v>
      </c>
      <c r="U7161" t="str">
        <f>_xlfn.CONCAT(ROUND(Samples!$A7161, 0), ROUND(Samples!$B7161, 0))</f>
        <v>-8938</v>
      </c>
    </row>
    <row r="7162" spans="19:21" x14ac:dyDescent="0.25">
      <c r="S7162" t="str">
        <f>_xlfn.CONCAT(ROUND(Samples!$A7162, 0), ", ", ROUND(Samples!$B7162, 0))</f>
        <v>-89, 38</v>
      </c>
      <c r="U7162" t="str">
        <f>_xlfn.CONCAT(ROUND(Samples!$A7162, 0), ROUND(Samples!$B7162, 0))</f>
        <v>-8938</v>
      </c>
    </row>
    <row r="7163" spans="19:21" x14ac:dyDescent="0.25">
      <c r="S7163" t="str">
        <f>_xlfn.CONCAT(ROUND(Samples!$A7163, 0), ", ", ROUND(Samples!$B7163, 0))</f>
        <v>-88, 38</v>
      </c>
      <c r="U7163" t="str">
        <f>_xlfn.CONCAT(ROUND(Samples!$A7163, 0), ROUND(Samples!$B7163, 0))</f>
        <v>-8838</v>
      </c>
    </row>
    <row r="7164" spans="19:21" x14ac:dyDescent="0.25">
      <c r="S7164" t="str">
        <f>_xlfn.CONCAT(ROUND(Samples!$A7164, 0), ", ", ROUND(Samples!$B7164, 0))</f>
        <v>-89, 37</v>
      </c>
      <c r="U7164" t="str">
        <f>_xlfn.CONCAT(ROUND(Samples!$A7164, 0), ROUND(Samples!$B7164, 0))</f>
        <v>-8937</v>
      </c>
    </row>
    <row r="7165" spans="19:21" x14ac:dyDescent="0.25">
      <c r="S7165" t="str">
        <f>_xlfn.CONCAT(ROUND(Samples!$A7165, 0), ", ", ROUND(Samples!$B7165, 0))</f>
        <v>-89, 37</v>
      </c>
      <c r="U7165" t="str">
        <f>_xlfn.CONCAT(ROUND(Samples!$A7165, 0), ROUND(Samples!$B7165, 0))</f>
        <v>-8937</v>
      </c>
    </row>
    <row r="7166" spans="19:21" x14ac:dyDescent="0.25">
      <c r="S7166" t="str">
        <f>_xlfn.CONCAT(ROUND(Samples!$A7166, 0), ", ", ROUND(Samples!$B7166, 0))</f>
        <v>-89, 37</v>
      </c>
      <c r="U7166" t="str">
        <f>_xlfn.CONCAT(ROUND(Samples!$A7166, 0), ROUND(Samples!$B7166, 0))</f>
        <v>-8937</v>
      </c>
    </row>
    <row r="7167" spans="19:21" x14ac:dyDescent="0.25">
      <c r="S7167" t="str">
        <f>_xlfn.CONCAT(ROUND(Samples!$A7167, 0), ", ", ROUND(Samples!$B7167, 0))</f>
        <v>-89, 37</v>
      </c>
      <c r="U7167" t="str">
        <f>_xlfn.CONCAT(ROUND(Samples!$A7167, 0), ROUND(Samples!$B7167, 0))</f>
        <v>-8937</v>
      </c>
    </row>
    <row r="7168" spans="19:21" x14ac:dyDescent="0.25">
      <c r="S7168" t="str">
        <f>_xlfn.CONCAT(ROUND(Samples!$A7168, 0), ", ", ROUND(Samples!$B7168, 0))</f>
        <v>-89, 37</v>
      </c>
      <c r="U7168" t="str">
        <f>_xlfn.CONCAT(ROUND(Samples!$A7168, 0), ROUND(Samples!$B7168, 0))</f>
        <v>-8937</v>
      </c>
    </row>
    <row r="7169" spans="19:21" x14ac:dyDescent="0.25">
      <c r="S7169" t="str">
        <f>_xlfn.CONCAT(ROUND(Samples!$A7169, 0), ", ", ROUND(Samples!$B7169, 0))</f>
        <v>-89, 37</v>
      </c>
      <c r="U7169" t="str">
        <f>_xlfn.CONCAT(ROUND(Samples!$A7169, 0), ROUND(Samples!$B7169, 0))</f>
        <v>-8937</v>
      </c>
    </row>
    <row r="7170" spans="19:21" x14ac:dyDescent="0.25">
      <c r="S7170" t="str">
        <f>_xlfn.CONCAT(ROUND(Samples!$A7170, 0), ", ", ROUND(Samples!$B7170, 0))</f>
        <v>-88, 40</v>
      </c>
      <c r="U7170" t="str">
        <f>_xlfn.CONCAT(ROUND(Samples!$A7170, 0), ROUND(Samples!$B7170, 0))</f>
        <v>-8840</v>
      </c>
    </row>
    <row r="7171" spans="19:21" x14ac:dyDescent="0.25">
      <c r="S7171" t="str">
        <f>_xlfn.CONCAT(ROUND(Samples!$A7171, 0), ", ", ROUND(Samples!$B7171, 0))</f>
        <v>-88, 40</v>
      </c>
      <c r="U7171" t="str">
        <f>_xlfn.CONCAT(ROUND(Samples!$A7171, 0), ROUND(Samples!$B7171, 0))</f>
        <v>-8840</v>
      </c>
    </row>
    <row r="7172" spans="19:21" x14ac:dyDescent="0.25">
      <c r="S7172" t="str">
        <f>_xlfn.CONCAT(ROUND(Samples!$A7172, 0), ", ", ROUND(Samples!$B7172, 0))</f>
        <v>-88, 40</v>
      </c>
      <c r="U7172" t="str">
        <f>_xlfn.CONCAT(ROUND(Samples!$A7172, 0), ROUND(Samples!$B7172, 0))</f>
        <v>-8840</v>
      </c>
    </row>
    <row r="7173" spans="19:21" x14ac:dyDescent="0.25">
      <c r="S7173" t="str">
        <f>_xlfn.CONCAT(ROUND(Samples!$A7173, 0), ", ", ROUND(Samples!$B7173, 0))</f>
        <v>-88, 40</v>
      </c>
      <c r="U7173" t="str">
        <f>_xlfn.CONCAT(ROUND(Samples!$A7173, 0), ROUND(Samples!$B7173, 0))</f>
        <v>-8840</v>
      </c>
    </row>
    <row r="7174" spans="19:21" x14ac:dyDescent="0.25">
      <c r="S7174" t="str">
        <f>_xlfn.CONCAT(ROUND(Samples!$A7174, 0), ", ", ROUND(Samples!$B7174, 0))</f>
        <v>-88, 40</v>
      </c>
      <c r="U7174" t="str">
        <f>_xlfn.CONCAT(ROUND(Samples!$A7174, 0), ROUND(Samples!$B7174, 0))</f>
        <v>-8840</v>
      </c>
    </row>
    <row r="7175" spans="19:21" x14ac:dyDescent="0.25">
      <c r="S7175" t="str">
        <f>_xlfn.CONCAT(ROUND(Samples!$A7175, 0), ", ", ROUND(Samples!$B7175, 0))</f>
        <v>-88, 40</v>
      </c>
      <c r="U7175" t="str">
        <f>_xlfn.CONCAT(ROUND(Samples!$A7175, 0), ROUND(Samples!$B7175, 0))</f>
        <v>-8840</v>
      </c>
    </row>
    <row r="7176" spans="19:21" x14ac:dyDescent="0.25">
      <c r="S7176" t="str">
        <f>_xlfn.CONCAT(ROUND(Samples!$A7176, 0), ", ", ROUND(Samples!$B7176, 0))</f>
        <v>-88, 40</v>
      </c>
      <c r="U7176" t="str">
        <f>_xlfn.CONCAT(ROUND(Samples!$A7176, 0), ROUND(Samples!$B7176, 0))</f>
        <v>-8840</v>
      </c>
    </row>
    <row r="7177" spans="19:21" x14ac:dyDescent="0.25">
      <c r="S7177" t="str">
        <f>_xlfn.CONCAT(ROUND(Samples!$A7177, 0), ", ", ROUND(Samples!$B7177, 0))</f>
        <v>-88, 40</v>
      </c>
      <c r="U7177" t="str">
        <f>_xlfn.CONCAT(ROUND(Samples!$A7177, 0), ROUND(Samples!$B7177, 0))</f>
        <v>-8840</v>
      </c>
    </row>
    <row r="7178" spans="19:21" x14ac:dyDescent="0.25">
      <c r="S7178" t="str">
        <f>_xlfn.CONCAT(ROUND(Samples!$A7178, 0), ", ", ROUND(Samples!$B7178, 0))</f>
        <v>-89, 38</v>
      </c>
      <c r="U7178" t="str">
        <f>_xlfn.CONCAT(ROUND(Samples!$A7178, 0), ROUND(Samples!$B7178, 0))</f>
        <v>-8938</v>
      </c>
    </row>
    <row r="7179" spans="19:21" x14ac:dyDescent="0.25">
      <c r="S7179" t="str">
        <f>_xlfn.CONCAT(ROUND(Samples!$A7179, 0), ", ", ROUND(Samples!$B7179, 0))</f>
        <v>-89, 38</v>
      </c>
      <c r="U7179" t="str">
        <f>_xlfn.CONCAT(ROUND(Samples!$A7179, 0), ROUND(Samples!$B7179, 0))</f>
        <v>-8938</v>
      </c>
    </row>
    <row r="7180" spans="19:21" x14ac:dyDescent="0.25">
      <c r="S7180" t="str">
        <f>_xlfn.CONCAT(ROUND(Samples!$A7180, 0), ", ", ROUND(Samples!$B7180, 0))</f>
        <v>-89, 38</v>
      </c>
      <c r="U7180" t="str">
        <f>_xlfn.CONCAT(ROUND(Samples!$A7180, 0), ROUND(Samples!$B7180, 0))</f>
        <v>-8938</v>
      </c>
    </row>
    <row r="7181" spans="19:21" x14ac:dyDescent="0.25">
      <c r="S7181" t="str">
        <f>_xlfn.CONCAT(ROUND(Samples!$A7181, 0), ", ", ROUND(Samples!$B7181, 0))</f>
        <v>-89, 38</v>
      </c>
      <c r="U7181" t="str">
        <f>_xlfn.CONCAT(ROUND(Samples!$A7181, 0), ROUND(Samples!$B7181, 0))</f>
        <v>-8938</v>
      </c>
    </row>
    <row r="7182" spans="19:21" x14ac:dyDescent="0.25">
      <c r="S7182" t="str">
        <f>_xlfn.CONCAT(ROUND(Samples!$A7182, 0), ", ", ROUND(Samples!$B7182, 0))</f>
        <v>-89, 37</v>
      </c>
      <c r="U7182" t="str">
        <f>_xlfn.CONCAT(ROUND(Samples!$A7182, 0), ROUND(Samples!$B7182, 0))</f>
        <v>-8937</v>
      </c>
    </row>
    <row r="7183" spans="19:21" x14ac:dyDescent="0.25">
      <c r="S7183" t="str">
        <f>_xlfn.CONCAT(ROUND(Samples!$A7183, 0), ", ", ROUND(Samples!$B7183, 0))</f>
        <v>-89, 37</v>
      </c>
      <c r="U7183" t="str">
        <f>_xlfn.CONCAT(ROUND(Samples!$A7183, 0), ROUND(Samples!$B7183, 0))</f>
        <v>-8937</v>
      </c>
    </row>
    <row r="7184" spans="19:21" x14ac:dyDescent="0.25">
      <c r="S7184" t="str">
        <f>_xlfn.CONCAT(ROUND(Samples!$A7184, 0), ", ", ROUND(Samples!$B7184, 0))</f>
        <v>-89, 37</v>
      </c>
      <c r="U7184" t="str">
        <f>_xlfn.CONCAT(ROUND(Samples!$A7184, 0), ROUND(Samples!$B7184, 0))</f>
        <v>-8937</v>
      </c>
    </row>
    <row r="7185" spans="19:21" x14ac:dyDescent="0.25">
      <c r="S7185" t="str">
        <f>_xlfn.CONCAT(ROUND(Samples!$A7185, 0), ", ", ROUND(Samples!$B7185, 0))</f>
        <v>-89, 38</v>
      </c>
      <c r="U7185" t="str">
        <f>_xlfn.CONCAT(ROUND(Samples!$A7185, 0), ROUND(Samples!$B7185, 0))</f>
        <v>-8938</v>
      </c>
    </row>
    <row r="7186" spans="19:21" x14ac:dyDescent="0.25">
      <c r="S7186" t="str">
        <f>_xlfn.CONCAT(ROUND(Samples!$A7186, 0), ", ", ROUND(Samples!$B7186, 0))</f>
        <v>-89, 38</v>
      </c>
      <c r="U7186" t="str">
        <f>_xlfn.CONCAT(ROUND(Samples!$A7186, 0), ROUND(Samples!$B7186, 0))</f>
        <v>-8938</v>
      </c>
    </row>
    <row r="7187" spans="19:21" x14ac:dyDescent="0.25">
      <c r="S7187" t="str">
        <f>_xlfn.CONCAT(ROUND(Samples!$A7187, 0), ", ", ROUND(Samples!$B7187, 0))</f>
        <v>-90, 38</v>
      </c>
      <c r="U7187" t="str">
        <f>_xlfn.CONCAT(ROUND(Samples!$A7187, 0), ROUND(Samples!$B7187, 0))</f>
        <v>-9038</v>
      </c>
    </row>
    <row r="7188" spans="19:21" x14ac:dyDescent="0.25">
      <c r="S7188" t="str">
        <f>_xlfn.CONCAT(ROUND(Samples!$A7188, 0), ", ", ROUND(Samples!$B7188, 0))</f>
        <v>-89, 39</v>
      </c>
      <c r="U7188" t="str">
        <f>_xlfn.CONCAT(ROUND(Samples!$A7188, 0), ROUND(Samples!$B7188, 0))</f>
        <v>-8939</v>
      </c>
    </row>
    <row r="7189" spans="19:21" x14ac:dyDescent="0.25">
      <c r="S7189" t="str">
        <f>_xlfn.CONCAT(ROUND(Samples!$A7189, 0), ", ", ROUND(Samples!$B7189, 0))</f>
        <v>-89, 38</v>
      </c>
      <c r="U7189" t="str">
        <f>_xlfn.CONCAT(ROUND(Samples!$A7189, 0), ROUND(Samples!$B7189, 0))</f>
        <v>-8938</v>
      </c>
    </row>
    <row r="7190" spans="19:21" x14ac:dyDescent="0.25">
      <c r="S7190" t="str">
        <f>_xlfn.CONCAT(ROUND(Samples!$A7190, 0), ", ", ROUND(Samples!$B7190, 0))</f>
        <v>-89, 38</v>
      </c>
      <c r="U7190" t="str">
        <f>_xlfn.CONCAT(ROUND(Samples!$A7190, 0), ROUND(Samples!$B7190, 0))</f>
        <v>-8938</v>
      </c>
    </row>
    <row r="7191" spans="19:21" x14ac:dyDescent="0.25">
      <c r="S7191" t="str">
        <f>_xlfn.CONCAT(ROUND(Samples!$A7191, 0), ", ", ROUND(Samples!$B7191, 0))</f>
        <v>-89, 38</v>
      </c>
      <c r="U7191" t="str">
        <f>_xlfn.CONCAT(ROUND(Samples!$A7191, 0), ROUND(Samples!$B7191, 0))</f>
        <v>-8938</v>
      </c>
    </row>
    <row r="7192" spans="19:21" x14ac:dyDescent="0.25">
      <c r="S7192" t="str">
        <f>_xlfn.CONCAT(ROUND(Samples!$A7192, 0), ", ", ROUND(Samples!$B7192, 0))</f>
        <v>-89, 38</v>
      </c>
      <c r="U7192" t="str">
        <f>_xlfn.CONCAT(ROUND(Samples!$A7192, 0), ROUND(Samples!$B7192, 0))</f>
        <v>-8938</v>
      </c>
    </row>
    <row r="7193" spans="19:21" x14ac:dyDescent="0.25">
      <c r="S7193" t="str">
        <f>_xlfn.CONCAT(ROUND(Samples!$A7193, 0), ", ", ROUND(Samples!$B7193, 0))</f>
        <v>-89, 38</v>
      </c>
      <c r="U7193" t="str">
        <f>_xlfn.CONCAT(ROUND(Samples!$A7193, 0), ROUND(Samples!$B7193, 0))</f>
        <v>-8938</v>
      </c>
    </row>
    <row r="7194" spans="19:21" x14ac:dyDescent="0.25">
      <c r="S7194" t="str">
        <f>_xlfn.CONCAT(ROUND(Samples!$A7194, 0), ", ", ROUND(Samples!$B7194, 0))</f>
        <v>-89, 38</v>
      </c>
      <c r="U7194" t="str">
        <f>_xlfn.CONCAT(ROUND(Samples!$A7194, 0), ROUND(Samples!$B7194, 0))</f>
        <v>-8938</v>
      </c>
    </row>
    <row r="7195" spans="19:21" x14ac:dyDescent="0.25">
      <c r="S7195" t="str">
        <f>_xlfn.CONCAT(ROUND(Samples!$A7195, 0), ", ", ROUND(Samples!$B7195, 0))</f>
        <v>-89, 38</v>
      </c>
      <c r="U7195" t="str">
        <f>_xlfn.CONCAT(ROUND(Samples!$A7195, 0), ROUND(Samples!$B7195, 0))</f>
        <v>-8938</v>
      </c>
    </row>
    <row r="7196" spans="19:21" x14ac:dyDescent="0.25">
      <c r="S7196" t="str">
        <f>_xlfn.CONCAT(ROUND(Samples!$A7196, 0), ", ", ROUND(Samples!$B7196, 0))</f>
        <v>-89, 38</v>
      </c>
      <c r="U7196" t="str">
        <f>_xlfn.CONCAT(ROUND(Samples!$A7196, 0), ROUND(Samples!$B7196, 0))</f>
        <v>-8938</v>
      </c>
    </row>
    <row r="7197" spans="19:21" x14ac:dyDescent="0.25">
      <c r="S7197" t="str">
        <f>_xlfn.CONCAT(ROUND(Samples!$A7197, 0), ", ", ROUND(Samples!$B7197, 0))</f>
        <v>-89, 38</v>
      </c>
      <c r="U7197" t="str">
        <f>_xlfn.CONCAT(ROUND(Samples!$A7197, 0), ROUND(Samples!$B7197, 0))</f>
        <v>-8938</v>
      </c>
    </row>
    <row r="7198" spans="19:21" x14ac:dyDescent="0.25">
      <c r="S7198" t="str">
        <f>_xlfn.CONCAT(ROUND(Samples!$A7198, 0), ", ", ROUND(Samples!$B7198, 0))</f>
        <v>-89, 38</v>
      </c>
      <c r="U7198" t="str">
        <f>_xlfn.CONCAT(ROUND(Samples!$A7198, 0), ROUND(Samples!$B7198, 0))</f>
        <v>-8938</v>
      </c>
    </row>
    <row r="7199" spans="19:21" x14ac:dyDescent="0.25">
      <c r="S7199" t="str">
        <f>_xlfn.CONCAT(ROUND(Samples!$A7199, 0), ", ", ROUND(Samples!$B7199, 0))</f>
        <v>-89, 38</v>
      </c>
      <c r="U7199" t="str">
        <f>_xlfn.CONCAT(ROUND(Samples!$A7199, 0), ROUND(Samples!$B7199, 0))</f>
        <v>-8938</v>
      </c>
    </row>
    <row r="7200" spans="19:21" x14ac:dyDescent="0.25">
      <c r="S7200" t="str">
        <f>_xlfn.CONCAT(ROUND(Samples!$A7200, 0), ", ", ROUND(Samples!$B7200, 0))</f>
        <v>-89, 38</v>
      </c>
      <c r="U7200" t="str">
        <f>_xlfn.CONCAT(ROUND(Samples!$A7200, 0), ROUND(Samples!$B7200, 0))</f>
        <v>-8938</v>
      </c>
    </row>
    <row r="7201" spans="19:21" x14ac:dyDescent="0.25">
      <c r="S7201" t="str">
        <f>_xlfn.CONCAT(ROUND(Samples!$A7201, 0), ", ", ROUND(Samples!$B7201, 0))</f>
        <v>-89, 38</v>
      </c>
      <c r="U7201" t="str">
        <f>_xlfn.CONCAT(ROUND(Samples!$A7201, 0), ROUND(Samples!$B7201, 0))</f>
        <v>-8938</v>
      </c>
    </row>
    <row r="7202" spans="19:21" x14ac:dyDescent="0.25">
      <c r="S7202" t="str">
        <f>_xlfn.CONCAT(ROUND(Samples!$A7202, 0), ", ", ROUND(Samples!$B7202, 0))</f>
        <v>-89, 38</v>
      </c>
      <c r="U7202" t="str">
        <f>_xlfn.CONCAT(ROUND(Samples!$A7202, 0), ROUND(Samples!$B7202, 0))</f>
        <v>-8938</v>
      </c>
    </row>
    <row r="7203" spans="19:21" x14ac:dyDescent="0.25">
      <c r="S7203" t="str">
        <f>_xlfn.CONCAT(ROUND(Samples!$A7203, 0), ", ", ROUND(Samples!$B7203, 0))</f>
        <v>-89, 38</v>
      </c>
      <c r="U7203" t="str">
        <f>_xlfn.CONCAT(ROUND(Samples!$A7203, 0), ROUND(Samples!$B7203, 0))</f>
        <v>-8938</v>
      </c>
    </row>
    <row r="7204" spans="19:21" x14ac:dyDescent="0.25">
      <c r="S7204" t="str">
        <f>_xlfn.CONCAT(ROUND(Samples!$A7204, 0), ", ", ROUND(Samples!$B7204, 0))</f>
        <v>-89, 38</v>
      </c>
      <c r="U7204" t="str">
        <f>_xlfn.CONCAT(ROUND(Samples!$A7204, 0), ROUND(Samples!$B7204, 0))</f>
        <v>-8938</v>
      </c>
    </row>
    <row r="7205" spans="19:21" x14ac:dyDescent="0.25">
      <c r="S7205" t="str">
        <f>_xlfn.CONCAT(ROUND(Samples!$A7205, 0), ", ", ROUND(Samples!$B7205, 0))</f>
        <v>-89, 37</v>
      </c>
      <c r="U7205" t="str">
        <f>_xlfn.CONCAT(ROUND(Samples!$A7205, 0), ROUND(Samples!$B7205, 0))</f>
        <v>-8937</v>
      </c>
    </row>
    <row r="7206" spans="19:21" x14ac:dyDescent="0.25">
      <c r="S7206" t="str">
        <f>_xlfn.CONCAT(ROUND(Samples!$A7206, 0), ", ", ROUND(Samples!$B7206, 0))</f>
        <v>-89, 37</v>
      </c>
      <c r="U7206" t="str">
        <f>_xlfn.CONCAT(ROUND(Samples!$A7206, 0), ROUND(Samples!$B7206, 0))</f>
        <v>-8937</v>
      </c>
    </row>
    <row r="7207" spans="19:21" x14ac:dyDescent="0.25">
      <c r="S7207" t="str">
        <f>_xlfn.CONCAT(ROUND(Samples!$A7207, 0), ", ", ROUND(Samples!$B7207, 0))</f>
        <v>-89, 37</v>
      </c>
      <c r="U7207" t="str">
        <f>_xlfn.CONCAT(ROUND(Samples!$A7207, 0), ROUND(Samples!$B7207, 0))</f>
        <v>-8937</v>
      </c>
    </row>
    <row r="7208" spans="19:21" x14ac:dyDescent="0.25">
      <c r="S7208" t="str">
        <f>_xlfn.CONCAT(ROUND(Samples!$A7208, 0), ", ", ROUND(Samples!$B7208, 0))</f>
        <v>-89, 38</v>
      </c>
      <c r="U7208" t="str">
        <f>_xlfn.CONCAT(ROUND(Samples!$A7208, 0), ROUND(Samples!$B7208, 0))</f>
        <v>-8938</v>
      </c>
    </row>
    <row r="7209" spans="19:21" x14ac:dyDescent="0.25">
      <c r="S7209" t="str">
        <f>_xlfn.CONCAT(ROUND(Samples!$A7209, 0), ", ", ROUND(Samples!$B7209, 0))</f>
        <v>-89, 38</v>
      </c>
      <c r="U7209" t="str">
        <f>_xlfn.CONCAT(ROUND(Samples!$A7209, 0), ROUND(Samples!$B7209, 0))</f>
        <v>-8938</v>
      </c>
    </row>
    <row r="7210" spans="19:21" x14ac:dyDescent="0.25">
      <c r="S7210" t="str">
        <f>_xlfn.CONCAT(ROUND(Samples!$A7210, 0), ", ", ROUND(Samples!$B7210, 0))</f>
        <v>-89, 38</v>
      </c>
      <c r="U7210" t="str">
        <f>_xlfn.CONCAT(ROUND(Samples!$A7210, 0), ROUND(Samples!$B7210, 0))</f>
        <v>-8938</v>
      </c>
    </row>
    <row r="7211" spans="19:21" x14ac:dyDescent="0.25">
      <c r="S7211" t="str">
        <f>_xlfn.CONCAT(ROUND(Samples!$A7211, 0), ", ", ROUND(Samples!$B7211, 0))</f>
        <v>-89, 38</v>
      </c>
      <c r="U7211" t="str">
        <f>_xlfn.CONCAT(ROUND(Samples!$A7211, 0), ROUND(Samples!$B7211, 0))</f>
        <v>-8938</v>
      </c>
    </row>
    <row r="7212" spans="19:21" x14ac:dyDescent="0.25">
      <c r="S7212" t="str">
        <f>_xlfn.CONCAT(ROUND(Samples!$A7212, 0), ", ", ROUND(Samples!$B7212, 0))</f>
        <v>-89, 38</v>
      </c>
      <c r="U7212" t="str">
        <f>_xlfn.CONCAT(ROUND(Samples!$A7212, 0), ROUND(Samples!$B7212, 0))</f>
        <v>-8938</v>
      </c>
    </row>
    <row r="7213" spans="19:21" x14ac:dyDescent="0.25">
      <c r="S7213" t="str">
        <f>_xlfn.CONCAT(ROUND(Samples!$A7213, 0), ", ", ROUND(Samples!$B7213, 0))</f>
        <v>-90, 38</v>
      </c>
      <c r="U7213" t="str">
        <f>_xlfn.CONCAT(ROUND(Samples!$A7213, 0), ROUND(Samples!$B7213, 0))</f>
        <v>-9038</v>
      </c>
    </row>
    <row r="7214" spans="19:21" x14ac:dyDescent="0.25">
      <c r="S7214" t="str">
        <f>_xlfn.CONCAT(ROUND(Samples!$A7214, 0), ", ", ROUND(Samples!$B7214, 0))</f>
        <v>-89, 38</v>
      </c>
      <c r="U7214" t="str">
        <f>_xlfn.CONCAT(ROUND(Samples!$A7214, 0), ROUND(Samples!$B7214, 0))</f>
        <v>-8938</v>
      </c>
    </row>
    <row r="7215" spans="19:21" x14ac:dyDescent="0.25">
      <c r="S7215" t="str">
        <f>_xlfn.CONCAT(ROUND(Samples!$A7215, 0), ", ", ROUND(Samples!$B7215, 0))</f>
        <v>-89, 38</v>
      </c>
      <c r="U7215" t="str">
        <f>_xlfn.CONCAT(ROUND(Samples!$A7215, 0), ROUND(Samples!$B7215, 0))</f>
        <v>-8938</v>
      </c>
    </row>
    <row r="7216" spans="19:21" x14ac:dyDescent="0.25">
      <c r="S7216" t="str">
        <f>_xlfn.CONCAT(ROUND(Samples!$A7216, 0), ", ", ROUND(Samples!$B7216, 0))</f>
        <v>-89, 38</v>
      </c>
      <c r="U7216" t="str">
        <f>_xlfn.CONCAT(ROUND(Samples!$A7216, 0), ROUND(Samples!$B7216, 0))</f>
        <v>-8938</v>
      </c>
    </row>
    <row r="7217" spans="19:21" x14ac:dyDescent="0.25">
      <c r="S7217" t="str">
        <f>_xlfn.CONCAT(ROUND(Samples!$A7217, 0), ", ", ROUND(Samples!$B7217, 0))</f>
        <v>-89, 38</v>
      </c>
      <c r="U7217" t="str">
        <f>_xlfn.CONCAT(ROUND(Samples!$A7217, 0), ROUND(Samples!$B7217, 0))</f>
        <v>-8938</v>
      </c>
    </row>
    <row r="7218" spans="19:21" x14ac:dyDescent="0.25">
      <c r="S7218" t="str">
        <f>_xlfn.CONCAT(ROUND(Samples!$A7218, 0), ", ", ROUND(Samples!$B7218, 0))</f>
        <v>-89, 38</v>
      </c>
      <c r="U7218" t="str">
        <f>_xlfn.CONCAT(ROUND(Samples!$A7218, 0), ROUND(Samples!$B7218, 0))</f>
        <v>-8938</v>
      </c>
    </row>
    <row r="7219" spans="19:21" x14ac:dyDescent="0.25">
      <c r="S7219" t="str">
        <f>_xlfn.CONCAT(ROUND(Samples!$A7219, 0), ", ", ROUND(Samples!$B7219, 0))</f>
        <v>-89, 38</v>
      </c>
      <c r="U7219" t="str">
        <f>_xlfn.CONCAT(ROUND(Samples!$A7219, 0), ROUND(Samples!$B7219, 0))</f>
        <v>-8938</v>
      </c>
    </row>
    <row r="7220" spans="19:21" x14ac:dyDescent="0.25">
      <c r="S7220" t="str">
        <f>_xlfn.CONCAT(ROUND(Samples!$A7220, 0), ", ", ROUND(Samples!$B7220, 0))</f>
        <v>-89, 38</v>
      </c>
      <c r="U7220" t="str">
        <f>_xlfn.CONCAT(ROUND(Samples!$A7220, 0), ROUND(Samples!$B7220, 0))</f>
        <v>-8938</v>
      </c>
    </row>
    <row r="7221" spans="19:21" x14ac:dyDescent="0.25">
      <c r="S7221" t="str">
        <f>_xlfn.CONCAT(ROUND(Samples!$A7221, 0), ", ", ROUND(Samples!$B7221, 0))</f>
        <v>-89, 38</v>
      </c>
      <c r="U7221" t="str">
        <f>_xlfn.CONCAT(ROUND(Samples!$A7221, 0), ROUND(Samples!$B7221, 0))</f>
        <v>-8938</v>
      </c>
    </row>
    <row r="7222" spans="19:21" x14ac:dyDescent="0.25">
      <c r="S7222" t="str">
        <f>_xlfn.CONCAT(ROUND(Samples!$A7222, 0), ", ", ROUND(Samples!$B7222, 0))</f>
        <v>-89, 38</v>
      </c>
      <c r="U7222" t="str">
        <f>_xlfn.CONCAT(ROUND(Samples!$A7222, 0), ROUND(Samples!$B7222, 0))</f>
        <v>-8938</v>
      </c>
    </row>
    <row r="7223" spans="19:21" x14ac:dyDescent="0.25">
      <c r="S7223" t="str">
        <f>_xlfn.CONCAT(ROUND(Samples!$A7223, 0), ", ", ROUND(Samples!$B7223, 0))</f>
        <v>-89, 38</v>
      </c>
      <c r="U7223" t="str">
        <f>_xlfn.CONCAT(ROUND(Samples!$A7223, 0), ROUND(Samples!$B7223, 0))</f>
        <v>-8938</v>
      </c>
    </row>
    <row r="7224" spans="19:21" x14ac:dyDescent="0.25">
      <c r="S7224" t="str">
        <f>_xlfn.CONCAT(ROUND(Samples!$A7224, 0), ", ", ROUND(Samples!$B7224, 0))</f>
        <v>-89, 37</v>
      </c>
      <c r="U7224" t="str">
        <f>_xlfn.CONCAT(ROUND(Samples!$A7224, 0), ROUND(Samples!$B7224, 0))</f>
        <v>-8937</v>
      </c>
    </row>
    <row r="7225" spans="19:21" x14ac:dyDescent="0.25">
      <c r="S7225" t="str">
        <f>_xlfn.CONCAT(ROUND(Samples!$A7225, 0), ", ", ROUND(Samples!$B7225, 0))</f>
        <v>-89, 37</v>
      </c>
      <c r="U7225" t="str">
        <f>_xlfn.CONCAT(ROUND(Samples!$A7225, 0), ROUND(Samples!$B7225, 0))</f>
        <v>-8937</v>
      </c>
    </row>
    <row r="7226" spans="19:21" x14ac:dyDescent="0.25">
      <c r="S7226" t="str">
        <f>_xlfn.CONCAT(ROUND(Samples!$A7226, 0), ", ", ROUND(Samples!$B7226, 0))</f>
        <v>-89, 37</v>
      </c>
      <c r="U7226" t="str">
        <f>_xlfn.CONCAT(ROUND(Samples!$A7226, 0), ROUND(Samples!$B7226, 0))</f>
        <v>-8937</v>
      </c>
    </row>
    <row r="7227" spans="19:21" x14ac:dyDescent="0.25">
      <c r="S7227" t="str">
        <f>_xlfn.CONCAT(ROUND(Samples!$A7227, 0), ", ", ROUND(Samples!$B7227, 0))</f>
        <v>-89, 38</v>
      </c>
      <c r="U7227" t="str">
        <f>_xlfn.CONCAT(ROUND(Samples!$A7227, 0), ROUND(Samples!$B7227, 0))</f>
        <v>-8938</v>
      </c>
    </row>
    <row r="7228" spans="19:21" x14ac:dyDescent="0.25">
      <c r="S7228" t="str">
        <f>_xlfn.CONCAT(ROUND(Samples!$A7228, 0), ", ", ROUND(Samples!$B7228, 0))</f>
        <v>-89, 38</v>
      </c>
      <c r="U7228" t="str">
        <f>_xlfn.CONCAT(ROUND(Samples!$A7228, 0), ROUND(Samples!$B7228, 0))</f>
        <v>-8938</v>
      </c>
    </row>
    <row r="7229" spans="19:21" x14ac:dyDescent="0.25">
      <c r="S7229" t="str">
        <f>_xlfn.CONCAT(ROUND(Samples!$A7229, 0), ", ", ROUND(Samples!$B7229, 0))</f>
        <v>-89, 38</v>
      </c>
      <c r="U7229" t="str">
        <f>_xlfn.CONCAT(ROUND(Samples!$A7229, 0), ROUND(Samples!$B7229, 0))</f>
        <v>-8938</v>
      </c>
    </row>
    <row r="7230" spans="19:21" x14ac:dyDescent="0.25">
      <c r="S7230" t="str">
        <f>_xlfn.CONCAT(ROUND(Samples!$A7230, 0), ", ", ROUND(Samples!$B7230, 0))</f>
        <v>-89, 38</v>
      </c>
      <c r="U7230" t="str">
        <f>_xlfn.CONCAT(ROUND(Samples!$A7230, 0), ROUND(Samples!$B7230, 0))</f>
        <v>-8938</v>
      </c>
    </row>
    <row r="7231" spans="19:21" x14ac:dyDescent="0.25">
      <c r="S7231" t="str">
        <f>_xlfn.CONCAT(ROUND(Samples!$A7231, 0), ", ", ROUND(Samples!$B7231, 0))</f>
        <v>-89, 38</v>
      </c>
      <c r="U7231" t="str">
        <f>_xlfn.CONCAT(ROUND(Samples!$A7231, 0), ROUND(Samples!$B7231, 0))</f>
        <v>-8938</v>
      </c>
    </row>
    <row r="7232" spans="19:21" x14ac:dyDescent="0.25">
      <c r="S7232" t="str">
        <f>_xlfn.CONCAT(ROUND(Samples!$A7232, 0), ", ", ROUND(Samples!$B7232, 0))</f>
        <v>-89, 38</v>
      </c>
      <c r="U7232" t="str">
        <f>_xlfn.CONCAT(ROUND(Samples!$A7232, 0), ROUND(Samples!$B7232, 0))</f>
        <v>-8938</v>
      </c>
    </row>
    <row r="7233" spans="19:21" x14ac:dyDescent="0.25">
      <c r="S7233" t="str">
        <f>_xlfn.CONCAT(ROUND(Samples!$A7233, 0), ", ", ROUND(Samples!$B7233, 0))</f>
        <v>-89, 38</v>
      </c>
      <c r="U7233" t="str">
        <f>_xlfn.CONCAT(ROUND(Samples!$A7233, 0), ROUND(Samples!$B7233, 0))</f>
        <v>-8938</v>
      </c>
    </row>
    <row r="7234" spans="19:21" x14ac:dyDescent="0.25">
      <c r="S7234" t="str">
        <f>_xlfn.CONCAT(ROUND(Samples!$A7234, 0), ", ", ROUND(Samples!$B7234, 0))</f>
        <v>-89, 38</v>
      </c>
      <c r="U7234" t="str">
        <f>_xlfn.CONCAT(ROUND(Samples!$A7234, 0), ROUND(Samples!$B7234, 0))</f>
        <v>-8938</v>
      </c>
    </row>
    <row r="7235" spans="19:21" x14ac:dyDescent="0.25">
      <c r="S7235" t="str">
        <f>_xlfn.CONCAT(ROUND(Samples!$A7235, 0), ", ", ROUND(Samples!$B7235, 0))</f>
        <v>-89, 38</v>
      </c>
      <c r="U7235" t="str">
        <f>_xlfn.CONCAT(ROUND(Samples!$A7235, 0), ROUND(Samples!$B7235, 0))</f>
        <v>-8938</v>
      </c>
    </row>
    <row r="7236" spans="19:21" x14ac:dyDescent="0.25">
      <c r="S7236" t="str">
        <f>_xlfn.CONCAT(ROUND(Samples!$A7236, 0), ", ", ROUND(Samples!$B7236, 0))</f>
        <v>-89, 38</v>
      </c>
      <c r="U7236" t="str">
        <f>_xlfn.CONCAT(ROUND(Samples!$A7236, 0), ROUND(Samples!$B7236, 0))</f>
        <v>-8938</v>
      </c>
    </row>
    <row r="7237" spans="19:21" x14ac:dyDescent="0.25">
      <c r="S7237" t="str">
        <f>_xlfn.CONCAT(ROUND(Samples!$A7237, 0), ", ", ROUND(Samples!$B7237, 0))</f>
        <v>-89, 38</v>
      </c>
      <c r="U7237" t="str">
        <f>_xlfn.CONCAT(ROUND(Samples!$A7237, 0), ROUND(Samples!$B7237, 0))</f>
        <v>-8938</v>
      </c>
    </row>
    <row r="7238" spans="19:21" x14ac:dyDescent="0.25">
      <c r="S7238" t="str">
        <f>_xlfn.CONCAT(ROUND(Samples!$A7238, 0), ", ", ROUND(Samples!$B7238, 0))</f>
        <v>-89, 38</v>
      </c>
      <c r="U7238" t="str">
        <f>_xlfn.CONCAT(ROUND(Samples!$A7238, 0), ROUND(Samples!$B7238, 0))</f>
        <v>-8938</v>
      </c>
    </row>
    <row r="7239" spans="19:21" x14ac:dyDescent="0.25">
      <c r="S7239" t="str">
        <f>_xlfn.CONCAT(ROUND(Samples!$A7239, 0), ", ", ROUND(Samples!$B7239, 0))</f>
        <v>-89, 38</v>
      </c>
      <c r="U7239" t="str">
        <f>_xlfn.CONCAT(ROUND(Samples!$A7239, 0), ROUND(Samples!$B7239, 0))</f>
        <v>-8938</v>
      </c>
    </row>
    <row r="7240" spans="19:21" x14ac:dyDescent="0.25">
      <c r="S7240" t="str">
        <f>_xlfn.CONCAT(ROUND(Samples!$A7240, 0), ", ", ROUND(Samples!$B7240, 0))</f>
        <v>-89, 38</v>
      </c>
      <c r="U7240" t="str">
        <f>_xlfn.CONCAT(ROUND(Samples!$A7240, 0), ROUND(Samples!$B7240, 0))</f>
        <v>-8938</v>
      </c>
    </row>
    <row r="7241" spans="19:21" x14ac:dyDescent="0.25">
      <c r="S7241" t="str">
        <f>_xlfn.CONCAT(ROUND(Samples!$A7241, 0), ", ", ROUND(Samples!$B7241, 0))</f>
        <v>-89, 38</v>
      </c>
      <c r="U7241" t="str">
        <f>_xlfn.CONCAT(ROUND(Samples!$A7241, 0), ROUND(Samples!$B7241, 0))</f>
        <v>-8938</v>
      </c>
    </row>
    <row r="7242" spans="19:21" x14ac:dyDescent="0.25">
      <c r="S7242" t="str">
        <f>_xlfn.CONCAT(ROUND(Samples!$A7242, 0), ", ", ROUND(Samples!$B7242, 0))</f>
        <v>-89, 38</v>
      </c>
      <c r="U7242" t="str">
        <f>_xlfn.CONCAT(ROUND(Samples!$A7242, 0), ROUND(Samples!$B7242, 0))</f>
        <v>-8938</v>
      </c>
    </row>
    <row r="7243" spans="19:21" x14ac:dyDescent="0.25">
      <c r="S7243" t="str">
        <f>_xlfn.CONCAT(ROUND(Samples!$A7243, 0), ", ", ROUND(Samples!$B7243, 0))</f>
        <v>-90, 38</v>
      </c>
      <c r="U7243" t="str">
        <f>_xlfn.CONCAT(ROUND(Samples!$A7243, 0), ROUND(Samples!$B7243, 0))</f>
        <v>-9038</v>
      </c>
    </row>
    <row r="7244" spans="19:21" x14ac:dyDescent="0.25">
      <c r="S7244" t="str">
        <f>_xlfn.CONCAT(ROUND(Samples!$A7244, 0), ", ", ROUND(Samples!$B7244, 0))</f>
        <v>-90, 38</v>
      </c>
      <c r="U7244" t="str">
        <f>_xlfn.CONCAT(ROUND(Samples!$A7244, 0), ROUND(Samples!$B7244, 0))</f>
        <v>-9038</v>
      </c>
    </row>
    <row r="7245" spans="19:21" x14ac:dyDescent="0.25">
      <c r="S7245" t="str">
        <f>_xlfn.CONCAT(ROUND(Samples!$A7245, 0), ", ", ROUND(Samples!$B7245, 0))</f>
        <v>-90, 38</v>
      </c>
      <c r="U7245" t="str">
        <f>_xlfn.CONCAT(ROUND(Samples!$A7245, 0), ROUND(Samples!$B7245, 0))</f>
        <v>-9038</v>
      </c>
    </row>
    <row r="7246" spans="19:21" x14ac:dyDescent="0.25">
      <c r="S7246" t="str">
        <f>_xlfn.CONCAT(ROUND(Samples!$A7246, 0), ", ", ROUND(Samples!$B7246, 0))</f>
        <v>-89, 38</v>
      </c>
      <c r="U7246" t="str">
        <f>_xlfn.CONCAT(ROUND(Samples!$A7246, 0), ROUND(Samples!$B7246, 0))</f>
        <v>-8938</v>
      </c>
    </row>
    <row r="7247" spans="19:21" x14ac:dyDescent="0.25">
      <c r="S7247" t="str">
        <f>_xlfn.CONCAT(ROUND(Samples!$A7247, 0), ", ", ROUND(Samples!$B7247, 0))</f>
        <v>-89, 38</v>
      </c>
      <c r="U7247" t="str">
        <f>_xlfn.CONCAT(ROUND(Samples!$A7247, 0), ROUND(Samples!$B7247, 0))</f>
        <v>-8938</v>
      </c>
    </row>
    <row r="7248" spans="19:21" x14ac:dyDescent="0.25">
      <c r="S7248" t="str">
        <f>_xlfn.CONCAT(ROUND(Samples!$A7248, 0), ", ", ROUND(Samples!$B7248, 0))</f>
        <v>-89, 38</v>
      </c>
      <c r="U7248" t="str">
        <f>_xlfn.CONCAT(ROUND(Samples!$A7248, 0), ROUND(Samples!$B7248, 0))</f>
        <v>-8938</v>
      </c>
    </row>
    <row r="7249" spans="19:21" x14ac:dyDescent="0.25">
      <c r="S7249" t="str">
        <f>_xlfn.CONCAT(ROUND(Samples!$A7249, 0), ", ", ROUND(Samples!$B7249, 0))</f>
        <v>-89, 38</v>
      </c>
      <c r="U7249" t="str">
        <f>_xlfn.CONCAT(ROUND(Samples!$A7249, 0), ROUND(Samples!$B7249, 0))</f>
        <v>-8938</v>
      </c>
    </row>
    <row r="7250" spans="19:21" x14ac:dyDescent="0.25">
      <c r="S7250" t="str">
        <f>_xlfn.CONCAT(ROUND(Samples!$A7250, 0), ", ", ROUND(Samples!$B7250, 0))</f>
        <v>-89, 38</v>
      </c>
      <c r="U7250" t="str">
        <f>_xlfn.CONCAT(ROUND(Samples!$A7250, 0), ROUND(Samples!$B7250, 0))</f>
        <v>-8938</v>
      </c>
    </row>
    <row r="7251" spans="19:21" x14ac:dyDescent="0.25">
      <c r="S7251" t="str">
        <f>_xlfn.CONCAT(ROUND(Samples!$A7251, 0), ", ", ROUND(Samples!$B7251, 0))</f>
        <v>-89, 38</v>
      </c>
      <c r="U7251" t="str">
        <f>_xlfn.CONCAT(ROUND(Samples!$A7251, 0), ROUND(Samples!$B7251, 0))</f>
        <v>-8938</v>
      </c>
    </row>
    <row r="7252" spans="19:21" x14ac:dyDescent="0.25">
      <c r="S7252" t="str">
        <f>_xlfn.CONCAT(ROUND(Samples!$A7252, 0), ", ", ROUND(Samples!$B7252, 0))</f>
        <v>-89, 38</v>
      </c>
      <c r="U7252" t="str">
        <f>_xlfn.CONCAT(ROUND(Samples!$A7252, 0), ROUND(Samples!$B7252, 0))</f>
        <v>-8938</v>
      </c>
    </row>
    <row r="7253" spans="19:21" x14ac:dyDescent="0.25">
      <c r="S7253" t="str">
        <f>_xlfn.CONCAT(ROUND(Samples!$A7253, 0), ", ", ROUND(Samples!$B7253, 0))</f>
        <v>-89, 38</v>
      </c>
      <c r="U7253" t="str">
        <f>_xlfn.CONCAT(ROUND(Samples!$A7253, 0), ROUND(Samples!$B7253, 0))</f>
        <v>-8938</v>
      </c>
    </row>
    <row r="7254" spans="19:21" x14ac:dyDescent="0.25">
      <c r="S7254" t="str">
        <f>_xlfn.CONCAT(ROUND(Samples!$A7254, 0), ", ", ROUND(Samples!$B7254, 0))</f>
        <v>-88, 42</v>
      </c>
      <c r="U7254" t="str">
        <f>_xlfn.CONCAT(ROUND(Samples!$A7254, 0), ROUND(Samples!$B7254, 0))</f>
        <v>-8842</v>
      </c>
    </row>
    <row r="7255" spans="19:21" x14ac:dyDescent="0.25">
      <c r="S7255" t="str">
        <f>_xlfn.CONCAT(ROUND(Samples!$A7255, 0), ", ", ROUND(Samples!$B7255, 0))</f>
        <v>-88, 42</v>
      </c>
      <c r="U7255" t="str">
        <f>_xlfn.CONCAT(ROUND(Samples!$A7255, 0), ROUND(Samples!$B7255, 0))</f>
        <v>-8842</v>
      </c>
    </row>
    <row r="7256" spans="19:21" x14ac:dyDescent="0.25">
      <c r="S7256" t="str">
        <f>_xlfn.CONCAT(ROUND(Samples!$A7256, 0), ", ", ROUND(Samples!$B7256, 0))</f>
        <v>-88, 42</v>
      </c>
      <c r="U7256" t="str">
        <f>_xlfn.CONCAT(ROUND(Samples!$A7256, 0), ROUND(Samples!$B7256, 0))</f>
        <v>-8842</v>
      </c>
    </row>
    <row r="7257" spans="19:21" x14ac:dyDescent="0.25">
      <c r="S7257" t="str">
        <f>_xlfn.CONCAT(ROUND(Samples!$A7257, 0), ", ", ROUND(Samples!$B7257, 0))</f>
        <v>-90, 39</v>
      </c>
      <c r="U7257" t="str">
        <f>_xlfn.CONCAT(ROUND(Samples!$A7257, 0), ROUND(Samples!$B7257, 0))</f>
        <v>-9039</v>
      </c>
    </row>
    <row r="7258" spans="19:21" x14ac:dyDescent="0.25">
      <c r="S7258" t="str">
        <f>_xlfn.CONCAT(ROUND(Samples!$A7258, 0), ", ", ROUND(Samples!$B7258, 0))</f>
        <v>-90, 39</v>
      </c>
      <c r="U7258" t="str">
        <f>_xlfn.CONCAT(ROUND(Samples!$A7258, 0), ROUND(Samples!$B7258, 0))</f>
        <v>-9039</v>
      </c>
    </row>
    <row r="7259" spans="19:21" x14ac:dyDescent="0.25">
      <c r="S7259" t="str">
        <f>_xlfn.CONCAT(ROUND(Samples!$A7259, 0), ", ", ROUND(Samples!$B7259, 0))</f>
        <v>-90, 39</v>
      </c>
      <c r="U7259" t="str">
        <f>_xlfn.CONCAT(ROUND(Samples!$A7259, 0), ROUND(Samples!$B7259, 0))</f>
        <v>-9039</v>
      </c>
    </row>
    <row r="7260" spans="19:21" x14ac:dyDescent="0.25">
      <c r="S7260" t="str">
        <f>_xlfn.CONCAT(ROUND(Samples!$A7260, 0), ", ", ROUND(Samples!$B7260, 0))</f>
        <v>-90, 38</v>
      </c>
      <c r="U7260" t="str">
        <f>_xlfn.CONCAT(ROUND(Samples!$A7260, 0), ROUND(Samples!$B7260, 0))</f>
        <v>-9038</v>
      </c>
    </row>
    <row r="7261" spans="19:21" x14ac:dyDescent="0.25">
      <c r="S7261" t="str">
        <f>_xlfn.CONCAT(ROUND(Samples!$A7261, 0), ", ", ROUND(Samples!$B7261, 0))</f>
        <v>-90, 38</v>
      </c>
      <c r="U7261" t="str">
        <f>_xlfn.CONCAT(ROUND(Samples!$A7261, 0), ROUND(Samples!$B7261, 0))</f>
        <v>-9038</v>
      </c>
    </row>
    <row r="7262" spans="19:21" x14ac:dyDescent="0.25">
      <c r="S7262" t="str">
        <f>_xlfn.CONCAT(ROUND(Samples!$A7262, 0), ", ", ROUND(Samples!$B7262, 0))</f>
        <v>-88, 38</v>
      </c>
      <c r="U7262" t="str">
        <f>_xlfn.CONCAT(ROUND(Samples!$A7262, 0), ROUND(Samples!$B7262, 0))</f>
        <v>-8838</v>
      </c>
    </row>
    <row r="7263" spans="19:21" x14ac:dyDescent="0.25">
      <c r="S7263" t="str">
        <f>_xlfn.CONCAT(ROUND(Samples!$A7263, 0), ", ", ROUND(Samples!$B7263, 0))</f>
        <v>-88, 40</v>
      </c>
      <c r="U7263" t="str">
        <f>_xlfn.CONCAT(ROUND(Samples!$A7263, 0), ROUND(Samples!$B7263, 0))</f>
        <v>-8840</v>
      </c>
    </row>
    <row r="7264" spans="19:21" x14ac:dyDescent="0.25">
      <c r="S7264" t="str">
        <f>_xlfn.CONCAT(ROUND(Samples!$A7264, 0), ", ", ROUND(Samples!$B7264, 0))</f>
        <v>-88, 40</v>
      </c>
      <c r="U7264" t="str">
        <f>_xlfn.CONCAT(ROUND(Samples!$A7264, 0), ROUND(Samples!$B7264, 0))</f>
        <v>-8840</v>
      </c>
    </row>
    <row r="7265" spans="19:21" x14ac:dyDescent="0.25">
      <c r="S7265" t="str">
        <f>_xlfn.CONCAT(ROUND(Samples!$A7265, 0), ", ", ROUND(Samples!$B7265, 0))</f>
        <v>-88, 42</v>
      </c>
      <c r="U7265" t="str">
        <f>_xlfn.CONCAT(ROUND(Samples!$A7265, 0), ROUND(Samples!$B7265, 0))</f>
        <v>-8842</v>
      </c>
    </row>
    <row r="7266" spans="19:21" x14ac:dyDescent="0.25">
      <c r="S7266" t="str">
        <f>_xlfn.CONCAT(ROUND(Samples!$A7266, 0), ", ", ROUND(Samples!$B7266, 0))</f>
        <v>-88, 42</v>
      </c>
      <c r="U7266" t="str">
        <f>_xlfn.CONCAT(ROUND(Samples!$A7266, 0), ROUND(Samples!$B7266, 0))</f>
        <v>-8842</v>
      </c>
    </row>
    <row r="7267" spans="19:21" x14ac:dyDescent="0.25">
      <c r="S7267" t="str">
        <f>_xlfn.CONCAT(ROUND(Samples!$A7267, 0), ", ", ROUND(Samples!$B7267, 0))</f>
        <v>-88, 42</v>
      </c>
      <c r="U7267" t="str">
        <f>_xlfn.CONCAT(ROUND(Samples!$A7267, 0), ROUND(Samples!$B7267, 0))</f>
        <v>-8842</v>
      </c>
    </row>
    <row r="7268" spans="19:21" x14ac:dyDescent="0.25">
      <c r="S7268" t="str">
        <f>_xlfn.CONCAT(ROUND(Samples!$A7268, 0), ", ", ROUND(Samples!$B7268, 0))</f>
        <v>-88, 42</v>
      </c>
      <c r="U7268" t="str">
        <f>_xlfn.CONCAT(ROUND(Samples!$A7268, 0), ROUND(Samples!$B7268, 0))</f>
        <v>-8842</v>
      </c>
    </row>
    <row r="7269" spans="19:21" x14ac:dyDescent="0.25">
      <c r="S7269" t="str">
        <f>_xlfn.CONCAT(ROUND(Samples!$A7269, 0), ", ", ROUND(Samples!$B7269, 0))</f>
        <v>-88, 42</v>
      </c>
      <c r="U7269" t="str">
        <f>_xlfn.CONCAT(ROUND(Samples!$A7269, 0), ROUND(Samples!$B7269, 0))</f>
        <v>-8842</v>
      </c>
    </row>
    <row r="7270" spans="19:21" x14ac:dyDescent="0.25">
      <c r="S7270" t="str">
        <f>_xlfn.CONCAT(ROUND(Samples!$A7270, 0), ", ", ROUND(Samples!$B7270, 0))</f>
        <v>-88, 42</v>
      </c>
      <c r="U7270" t="str">
        <f>_xlfn.CONCAT(ROUND(Samples!$A7270, 0), ROUND(Samples!$B7270, 0))</f>
        <v>-8842</v>
      </c>
    </row>
    <row r="7271" spans="19:21" x14ac:dyDescent="0.25">
      <c r="S7271" t="str">
        <f>_xlfn.CONCAT(ROUND(Samples!$A7271, 0), ", ", ROUND(Samples!$B7271, 0))</f>
        <v>-88, 42</v>
      </c>
      <c r="U7271" t="str">
        <f>_xlfn.CONCAT(ROUND(Samples!$A7271, 0), ROUND(Samples!$B7271, 0))</f>
        <v>-8842</v>
      </c>
    </row>
    <row r="7272" spans="19:21" x14ac:dyDescent="0.25">
      <c r="S7272" t="str">
        <f>_xlfn.CONCAT(ROUND(Samples!$A7272, 0), ", ", ROUND(Samples!$B7272, 0))</f>
        <v>-88, 42</v>
      </c>
      <c r="U7272" t="str">
        <f>_xlfn.CONCAT(ROUND(Samples!$A7272, 0), ROUND(Samples!$B7272, 0))</f>
        <v>-8842</v>
      </c>
    </row>
    <row r="7273" spans="19:21" x14ac:dyDescent="0.25">
      <c r="S7273" t="str">
        <f>_xlfn.CONCAT(ROUND(Samples!$A7273, 0), ", ", ROUND(Samples!$B7273, 0))</f>
        <v>-88, 42</v>
      </c>
      <c r="U7273" t="str">
        <f>_xlfn.CONCAT(ROUND(Samples!$A7273, 0), ROUND(Samples!$B7273, 0))</f>
        <v>-8842</v>
      </c>
    </row>
    <row r="7274" spans="19:21" x14ac:dyDescent="0.25">
      <c r="S7274" t="str">
        <f>_xlfn.CONCAT(ROUND(Samples!$A7274, 0), ", ", ROUND(Samples!$B7274, 0))</f>
        <v>-88, 42</v>
      </c>
      <c r="U7274" t="str">
        <f>_xlfn.CONCAT(ROUND(Samples!$A7274, 0), ROUND(Samples!$B7274, 0))</f>
        <v>-8842</v>
      </c>
    </row>
    <row r="7275" spans="19:21" x14ac:dyDescent="0.25">
      <c r="S7275" t="str">
        <f>_xlfn.CONCAT(ROUND(Samples!$A7275, 0), ", ", ROUND(Samples!$B7275, 0))</f>
        <v>-88, 42</v>
      </c>
      <c r="U7275" t="str">
        <f>_xlfn.CONCAT(ROUND(Samples!$A7275, 0), ROUND(Samples!$B7275, 0))</f>
        <v>-8842</v>
      </c>
    </row>
    <row r="7276" spans="19:21" x14ac:dyDescent="0.25">
      <c r="S7276" t="str">
        <f>_xlfn.CONCAT(ROUND(Samples!$A7276, 0), ", ", ROUND(Samples!$B7276, 0))</f>
        <v>-88, 42</v>
      </c>
      <c r="U7276" t="str">
        <f>_xlfn.CONCAT(ROUND(Samples!$A7276, 0), ROUND(Samples!$B7276, 0))</f>
        <v>-8842</v>
      </c>
    </row>
    <row r="7277" spans="19:21" x14ac:dyDescent="0.25">
      <c r="S7277" t="str">
        <f>_xlfn.CONCAT(ROUND(Samples!$A7277, 0), ", ", ROUND(Samples!$B7277, 0))</f>
        <v>-88, 42</v>
      </c>
      <c r="U7277" t="str">
        <f>_xlfn.CONCAT(ROUND(Samples!$A7277, 0), ROUND(Samples!$B7277, 0))</f>
        <v>-8842</v>
      </c>
    </row>
    <row r="7278" spans="19:21" x14ac:dyDescent="0.25">
      <c r="S7278" t="str">
        <f>_xlfn.CONCAT(ROUND(Samples!$A7278, 0), ", ", ROUND(Samples!$B7278, 0))</f>
        <v>-88, 42</v>
      </c>
      <c r="U7278" t="str">
        <f>_xlfn.CONCAT(ROUND(Samples!$A7278, 0), ROUND(Samples!$B7278, 0))</f>
        <v>-8842</v>
      </c>
    </row>
    <row r="7279" spans="19:21" x14ac:dyDescent="0.25">
      <c r="S7279" t="str">
        <f>_xlfn.CONCAT(ROUND(Samples!$A7279, 0), ", ", ROUND(Samples!$B7279, 0))</f>
        <v>-88, 42</v>
      </c>
      <c r="U7279" t="str">
        <f>_xlfn.CONCAT(ROUND(Samples!$A7279, 0), ROUND(Samples!$B7279, 0))</f>
        <v>-8842</v>
      </c>
    </row>
    <row r="7280" spans="19:21" x14ac:dyDescent="0.25">
      <c r="S7280" t="str">
        <f>_xlfn.CONCAT(ROUND(Samples!$A7280, 0), ", ", ROUND(Samples!$B7280, 0))</f>
        <v>-88, 42</v>
      </c>
      <c r="U7280" t="str">
        <f>_xlfn.CONCAT(ROUND(Samples!$A7280, 0), ROUND(Samples!$B7280, 0))</f>
        <v>-8842</v>
      </c>
    </row>
    <row r="7281" spans="19:21" x14ac:dyDescent="0.25">
      <c r="S7281" t="str">
        <f>_xlfn.CONCAT(ROUND(Samples!$A7281, 0), ", ", ROUND(Samples!$B7281, 0))</f>
        <v>-88, 42</v>
      </c>
      <c r="U7281" t="str">
        <f>_xlfn.CONCAT(ROUND(Samples!$A7281, 0), ROUND(Samples!$B7281, 0))</f>
        <v>-8842</v>
      </c>
    </row>
    <row r="7282" spans="19:21" x14ac:dyDescent="0.25">
      <c r="S7282" t="str">
        <f>_xlfn.CONCAT(ROUND(Samples!$A7282, 0), ", ", ROUND(Samples!$B7282, 0))</f>
        <v>-88, 42</v>
      </c>
      <c r="U7282" t="str">
        <f>_xlfn.CONCAT(ROUND(Samples!$A7282, 0), ROUND(Samples!$B7282, 0))</f>
        <v>-8842</v>
      </c>
    </row>
    <row r="7283" spans="19:21" x14ac:dyDescent="0.25">
      <c r="S7283" t="str">
        <f>_xlfn.CONCAT(ROUND(Samples!$A7283, 0), ", ", ROUND(Samples!$B7283, 0))</f>
        <v>-88, 42</v>
      </c>
      <c r="U7283" t="str">
        <f>_xlfn.CONCAT(ROUND(Samples!$A7283, 0), ROUND(Samples!$B7283, 0))</f>
        <v>-8842</v>
      </c>
    </row>
    <row r="7284" spans="19:21" x14ac:dyDescent="0.25">
      <c r="S7284" t="str">
        <f>_xlfn.CONCAT(ROUND(Samples!$A7284, 0), ", ", ROUND(Samples!$B7284, 0))</f>
        <v>-90, 38</v>
      </c>
      <c r="U7284" t="str">
        <f>_xlfn.CONCAT(ROUND(Samples!$A7284, 0), ROUND(Samples!$B7284, 0))</f>
        <v>-9038</v>
      </c>
    </row>
    <row r="7285" spans="19:21" x14ac:dyDescent="0.25">
      <c r="S7285" t="str">
        <f>_xlfn.CONCAT(ROUND(Samples!$A7285, 0), ", ", ROUND(Samples!$B7285, 0))</f>
        <v>-89, 38</v>
      </c>
      <c r="U7285" t="str">
        <f>_xlfn.CONCAT(ROUND(Samples!$A7285, 0), ROUND(Samples!$B7285, 0))</f>
        <v>-8938</v>
      </c>
    </row>
    <row r="7286" spans="19:21" x14ac:dyDescent="0.25">
      <c r="S7286" t="str">
        <f>_xlfn.CONCAT(ROUND(Samples!$A7286, 0), ", ", ROUND(Samples!$B7286, 0))</f>
        <v>-89, 38</v>
      </c>
      <c r="U7286" t="str">
        <f>_xlfn.CONCAT(ROUND(Samples!$A7286, 0), ROUND(Samples!$B7286, 0))</f>
        <v>-8938</v>
      </c>
    </row>
    <row r="7287" spans="19:21" x14ac:dyDescent="0.25">
      <c r="S7287" t="str">
        <f>_xlfn.CONCAT(ROUND(Samples!$A7287, 0), ", ", ROUND(Samples!$B7287, 0))</f>
        <v>-89, 38</v>
      </c>
      <c r="U7287" t="str">
        <f>_xlfn.CONCAT(ROUND(Samples!$A7287, 0), ROUND(Samples!$B7287, 0))</f>
        <v>-8938</v>
      </c>
    </row>
    <row r="7288" spans="19:21" x14ac:dyDescent="0.25">
      <c r="S7288" t="str">
        <f>_xlfn.CONCAT(ROUND(Samples!$A7288, 0), ", ", ROUND(Samples!$B7288, 0))</f>
        <v>-89, 38</v>
      </c>
      <c r="U7288" t="str">
        <f>_xlfn.CONCAT(ROUND(Samples!$A7288, 0), ROUND(Samples!$B7288, 0))</f>
        <v>-8938</v>
      </c>
    </row>
    <row r="7289" spans="19:21" x14ac:dyDescent="0.25">
      <c r="S7289" t="str">
        <f>_xlfn.CONCAT(ROUND(Samples!$A7289, 0), ", ", ROUND(Samples!$B7289, 0))</f>
        <v>-89, 38</v>
      </c>
      <c r="U7289" t="str">
        <f>_xlfn.CONCAT(ROUND(Samples!$A7289, 0), ROUND(Samples!$B7289, 0))</f>
        <v>-8938</v>
      </c>
    </row>
    <row r="7290" spans="19:21" x14ac:dyDescent="0.25">
      <c r="S7290" t="str">
        <f>_xlfn.CONCAT(ROUND(Samples!$A7290, 0), ", ", ROUND(Samples!$B7290, 0))</f>
        <v>-89, 38</v>
      </c>
      <c r="U7290" t="str">
        <f>_xlfn.CONCAT(ROUND(Samples!$A7290, 0), ROUND(Samples!$B7290, 0))</f>
        <v>-8938</v>
      </c>
    </row>
    <row r="7291" spans="19:21" x14ac:dyDescent="0.25">
      <c r="S7291" t="str">
        <f>_xlfn.CONCAT(ROUND(Samples!$A7291, 0), ", ", ROUND(Samples!$B7291, 0))</f>
        <v>-89, 38</v>
      </c>
      <c r="U7291" t="str">
        <f>_xlfn.CONCAT(ROUND(Samples!$A7291, 0), ROUND(Samples!$B7291, 0))</f>
        <v>-8938</v>
      </c>
    </row>
    <row r="7292" spans="19:21" x14ac:dyDescent="0.25">
      <c r="S7292" t="str">
        <f>_xlfn.CONCAT(ROUND(Samples!$A7292, 0), ", ", ROUND(Samples!$B7292, 0))</f>
        <v>-89, 38</v>
      </c>
      <c r="U7292" t="str">
        <f>_xlfn.CONCAT(ROUND(Samples!$A7292, 0), ROUND(Samples!$B7292, 0))</f>
        <v>-8938</v>
      </c>
    </row>
    <row r="7293" spans="19:21" x14ac:dyDescent="0.25">
      <c r="S7293" t="str">
        <f>_xlfn.CONCAT(ROUND(Samples!$A7293, 0), ", ", ROUND(Samples!$B7293, 0))</f>
        <v>-89, 38</v>
      </c>
      <c r="U7293" t="str">
        <f>_xlfn.CONCAT(ROUND(Samples!$A7293, 0), ROUND(Samples!$B7293, 0))</f>
        <v>-8938</v>
      </c>
    </row>
    <row r="7294" spans="19:21" x14ac:dyDescent="0.25">
      <c r="S7294" t="str">
        <f>_xlfn.CONCAT(ROUND(Samples!$A7294, 0), ", ", ROUND(Samples!$B7294, 0))</f>
        <v>-89, 38</v>
      </c>
      <c r="U7294" t="str">
        <f>_xlfn.CONCAT(ROUND(Samples!$A7294, 0), ROUND(Samples!$B7294, 0))</f>
        <v>-8938</v>
      </c>
    </row>
    <row r="7295" spans="19:21" x14ac:dyDescent="0.25">
      <c r="S7295" t="str">
        <f>_xlfn.CONCAT(ROUND(Samples!$A7295, 0), ", ", ROUND(Samples!$B7295, 0))</f>
        <v>-89, 38</v>
      </c>
      <c r="U7295" t="str">
        <f>_xlfn.CONCAT(ROUND(Samples!$A7295, 0), ROUND(Samples!$B7295, 0))</f>
        <v>-8938</v>
      </c>
    </row>
    <row r="7296" spans="19:21" x14ac:dyDescent="0.25">
      <c r="S7296" t="str">
        <f>_xlfn.CONCAT(ROUND(Samples!$A7296, 0), ", ", ROUND(Samples!$B7296, 0))</f>
        <v>-89, 38</v>
      </c>
      <c r="U7296" t="str">
        <f>_xlfn.CONCAT(ROUND(Samples!$A7296, 0), ROUND(Samples!$B7296, 0))</f>
        <v>-8938</v>
      </c>
    </row>
    <row r="7297" spans="19:21" x14ac:dyDescent="0.25">
      <c r="S7297" t="str">
        <f>_xlfn.CONCAT(ROUND(Samples!$A7297, 0), ", ", ROUND(Samples!$B7297, 0))</f>
        <v>-89, 38</v>
      </c>
      <c r="U7297" t="str">
        <f>_xlfn.CONCAT(ROUND(Samples!$A7297, 0), ROUND(Samples!$B7297, 0))</f>
        <v>-8938</v>
      </c>
    </row>
    <row r="7298" spans="19:21" x14ac:dyDescent="0.25">
      <c r="S7298" t="str">
        <f>_xlfn.CONCAT(ROUND(Samples!$A7298, 0), ", ", ROUND(Samples!$B7298, 0))</f>
        <v>-89, 38</v>
      </c>
      <c r="U7298" t="str">
        <f>_xlfn.CONCAT(ROUND(Samples!$A7298, 0), ROUND(Samples!$B7298, 0))</f>
        <v>-8938</v>
      </c>
    </row>
    <row r="7299" spans="19:21" x14ac:dyDescent="0.25">
      <c r="S7299" t="str">
        <f>_xlfn.CONCAT(ROUND(Samples!$A7299, 0), ", ", ROUND(Samples!$B7299, 0))</f>
        <v>-89, 38</v>
      </c>
      <c r="U7299" t="str">
        <f>_xlfn.CONCAT(ROUND(Samples!$A7299, 0), ROUND(Samples!$B7299, 0))</f>
        <v>-8938</v>
      </c>
    </row>
    <row r="7300" spans="19:21" x14ac:dyDescent="0.25">
      <c r="S7300" t="str">
        <f>_xlfn.CONCAT(ROUND(Samples!$A7300, 0), ", ", ROUND(Samples!$B7300, 0))</f>
        <v>-89, 38</v>
      </c>
      <c r="U7300" t="str">
        <f>_xlfn.CONCAT(ROUND(Samples!$A7300, 0), ROUND(Samples!$B7300, 0))</f>
        <v>-8938</v>
      </c>
    </row>
    <row r="7301" spans="19:21" x14ac:dyDescent="0.25">
      <c r="S7301" t="str">
        <f>_xlfn.CONCAT(ROUND(Samples!$A7301, 0), ", ", ROUND(Samples!$B7301, 0))</f>
        <v>-89, 38</v>
      </c>
      <c r="U7301" t="str">
        <f>_xlfn.CONCAT(ROUND(Samples!$A7301, 0), ROUND(Samples!$B7301, 0))</f>
        <v>-8938</v>
      </c>
    </row>
    <row r="7302" spans="19:21" x14ac:dyDescent="0.25">
      <c r="S7302" t="str">
        <f>_xlfn.CONCAT(ROUND(Samples!$A7302, 0), ", ", ROUND(Samples!$B7302, 0))</f>
        <v>-89, 38</v>
      </c>
      <c r="U7302" t="str">
        <f>_xlfn.CONCAT(ROUND(Samples!$A7302, 0), ROUND(Samples!$B7302, 0))</f>
        <v>-8938</v>
      </c>
    </row>
    <row r="7303" spans="19:21" x14ac:dyDescent="0.25">
      <c r="S7303" t="str">
        <f>_xlfn.CONCAT(ROUND(Samples!$A7303, 0), ", ", ROUND(Samples!$B7303, 0))</f>
        <v>-89, 38</v>
      </c>
      <c r="U7303" t="str">
        <f>_xlfn.CONCAT(ROUND(Samples!$A7303, 0), ROUND(Samples!$B7303, 0))</f>
        <v>-8938</v>
      </c>
    </row>
    <row r="7304" spans="19:21" x14ac:dyDescent="0.25">
      <c r="S7304" t="str">
        <f>_xlfn.CONCAT(ROUND(Samples!$A7304, 0), ", ", ROUND(Samples!$B7304, 0))</f>
        <v>-89, 38</v>
      </c>
      <c r="U7304" t="str">
        <f>_xlfn.CONCAT(ROUND(Samples!$A7304, 0), ROUND(Samples!$B7304, 0))</f>
        <v>-8938</v>
      </c>
    </row>
    <row r="7305" spans="19:21" x14ac:dyDescent="0.25">
      <c r="S7305" t="str">
        <f>_xlfn.CONCAT(ROUND(Samples!$A7305, 0), ", ", ROUND(Samples!$B7305, 0))</f>
        <v>-89, 38</v>
      </c>
      <c r="U7305" t="str">
        <f>_xlfn.CONCAT(ROUND(Samples!$A7305, 0), ROUND(Samples!$B7305, 0))</f>
        <v>-8938</v>
      </c>
    </row>
    <row r="7306" spans="19:21" x14ac:dyDescent="0.25">
      <c r="S7306" t="str">
        <f>_xlfn.CONCAT(ROUND(Samples!$A7306, 0), ", ", ROUND(Samples!$B7306, 0))</f>
        <v>-89, 38</v>
      </c>
      <c r="U7306" t="str">
        <f>_xlfn.CONCAT(ROUND(Samples!$A7306, 0), ROUND(Samples!$B7306, 0))</f>
        <v>-8938</v>
      </c>
    </row>
    <row r="7307" spans="19:21" x14ac:dyDescent="0.25">
      <c r="S7307" t="str">
        <f>_xlfn.CONCAT(ROUND(Samples!$A7307, 0), ", ", ROUND(Samples!$B7307, 0))</f>
        <v>-89, 38</v>
      </c>
      <c r="U7307" t="str">
        <f>_xlfn.CONCAT(ROUND(Samples!$A7307, 0), ROUND(Samples!$B7307, 0))</f>
        <v>-8938</v>
      </c>
    </row>
    <row r="7308" spans="19:21" x14ac:dyDescent="0.25">
      <c r="S7308" t="str">
        <f>_xlfn.CONCAT(ROUND(Samples!$A7308, 0), ", ", ROUND(Samples!$B7308, 0))</f>
        <v>-89, 37</v>
      </c>
      <c r="U7308" t="str">
        <f>_xlfn.CONCAT(ROUND(Samples!$A7308, 0), ROUND(Samples!$B7308, 0))</f>
        <v>-8937</v>
      </c>
    </row>
    <row r="7309" spans="19:21" x14ac:dyDescent="0.25">
      <c r="S7309" t="str">
        <f>_xlfn.CONCAT(ROUND(Samples!$A7309, 0), ", ", ROUND(Samples!$B7309, 0))</f>
        <v>-89, 38</v>
      </c>
      <c r="U7309" t="str">
        <f>_xlfn.CONCAT(ROUND(Samples!$A7309, 0), ROUND(Samples!$B7309, 0))</f>
        <v>-8938</v>
      </c>
    </row>
    <row r="7310" spans="19:21" x14ac:dyDescent="0.25">
      <c r="S7310" t="str">
        <f>_xlfn.CONCAT(ROUND(Samples!$A7310, 0), ", ", ROUND(Samples!$B7310, 0))</f>
        <v>-89, 38</v>
      </c>
      <c r="U7310" t="str">
        <f>_xlfn.CONCAT(ROUND(Samples!$A7310, 0), ROUND(Samples!$B7310, 0))</f>
        <v>-8938</v>
      </c>
    </row>
    <row r="7311" spans="19:21" x14ac:dyDescent="0.25">
      <c r="S7311" t="str">
        <f>_xlfn.CONCAT(ROUND(Samples!$A7311, 0), ", ", ROUND(Samples!$B7311, 0))</f>
        <v>-89, 38</v>
      </c>
      <c r="U7311" t="str">
        <f>_xlfn.CONCAT(ROUND(Samples!$A7311, 0), ROUND(Samples!$B7311, 0))</f>
        <v>-8938</v>
      </c>
    </row>
    <row r="7312" spans="19:21" x14ac:dyDescent="0.25">
      <c r="S7312" t="str">
        <f>_xlfn.CONCAT(ROUND(Samples!$A7312, 0), ", ", ROUND(Samples!$B7312, 0))</f>
        <v>-89, 38</v>
      </c>
      <c r="U7312" t="str">
        <f>_xlfn.CONCAT(ROUND(Samples!$A7312, 0), ROUND(Samples!$B7312, 0))</f>
        <v>-8938</v>
      </c>
    </row>
    <row r="7313" spans="19:21" x14ac:dyDescent="0.25">
      <c r="S7313" t="str">
        <f>_xlfn.CONCAT(ROUND(Samples!$A7313, 0), ", ", ROUND(Samples!$B7313, 0))</f>
        <v>-89, 38</v>
      </c>
      <c r="U7313" t="str">
        <f>_xlfn.CONCAT(ROUND(Samples!$A7313, 0), ROUND(Samples!$B7313, 0))</f>
        <v>-8938</v>
      </c>
    </row>
    <row r="7314" spans="19:21" x14ac:dyDescent="0.25">
      <c r="S7314" t="str">
        <f>_xlfn.CONCAT(ROUND(Samples!$A7314, 0), ", ", ROUND(Samples!$B7314, 0))</f>
        <v>-89, 38</v>
      </c>
      <c r="U7314" t="str">
        <f>_xlfn.CONCAT(ROUND(Samples!$A7314, 0), ROUND(Samples!$B7314, 0))</f>
        <v>-8938</v>
      </c>
    </row>
    <row r="7315" spans="19:21" x14ac:dyDescent="0.25">
      <c r="S7315" t="str">
        <f>_xlfn.CONCAT(ROUND(Samples!$A7315, 0), ", ", ROUND(Samples!$B7315, 0))</f>
        <v>-89, 37</v>
      </c>
      <c r="U7315" t="str">
        <f>_xlfn.CONCAT(ROUND(Samples!$A7315, 0), ROUND(Samples!$B7315, 0))</f>
        <v>-8937</v>
      </c>
    </row>
    <row r="7316" spans="19:21" x14ac:dyDescent="0.25">
      <c r="S7316" t="str">
        <f>_xlfn.CONCAT(ROUND(Samples!$A7316, 0), ", ", ROUND(Samples!$B7316, 0))</f>
        <v>-89, 37</v>
      </c>
      <c r="U7316" t="str">
        <f>_xlfn.CONCAT(ROUND(Samples!$A7316, 0), ROUND(Samples!$B7316, 0))</f>
        <v>-8937</v>
      </c>
    </row>
    <row r="7317" spans="19:21" x14ac:dyDescent="0.25">
      <c r="S7317" t="str">
        <f>_xlfn.CONCAT(ROUND(Samples!$A7317, 0), ", ", ROUND(Samples!$B7317, 0))</f>
        <v>-89, 37</v>
      </c>
      <c r="U7317" t="str">
        <f>_xlfn.CONCAT(ROUND(Samples!$A7317, 0), ROUND(Samples!$B7317, 0))</f>
        <v>-8937</v>
      </c>
    </row>
    <row r="7318" spans="19:21" x14ac:dyDescent="0.25">
      <c r="S7318" t="str">
        <f>_xlfn.CONCAT(ROUND(Samples!$A7318, 0), ", ", ROUND(Samples!$B7318, 0))</f>
        <v>-89, 37</v>
      </c>
      <c r="U7318" t="str">
        <f>_xlfn.CONCAT(ROUND(Samples!$A7318, 0), ROUND(Samples!$B7318, 0))</f>
        <v>-8937</v>
      </c>
    </row>
    <row r="7319" spans="19:21" x14ac:dyDescent="0.25">
      <c r="S7319" t="str">
        <f>_xlfn.CONCAT(ROUND(Samples!$A7319, 0), ", ", ROUND(Samples!$B7319, 0))</f>
        <v>-89, 37</v>
      </c>
      <c r="U7319" t="str">
        <f>_xlfn.CONCAT(ROUND(Samples!$A7319, 0), ROUND(Samples!$B7319, 0))</f>
        <v>-8937</v>
      </c>
    </row>
    <row r="7320" spans="19:21" x14ac:dyDescent="0.25">
      <c r="S7320" t="str">
        <f>_xlfn.CONCAT(ROUND(Samples!$A7320, 0), ", ", ROUND(Samples!$B7320, 0))</f>
        <v>-89, 38</v>
      </c>
      <c r="U7320" t="str">
        <f>_xlfn.CONCAT(ROUND(Samples!$A7320, 0), ROUND(Samples!$B7320, 0))</f>
        <v>-8938</v>
      </c>
    </row>
    <row r="7321" spans="19:21" x14ac:dyDescent="0.25">
      <c r="S7321" t="str">
        <f>_xlfn.CONCAT(ROUND(Samples!$A7321, 0), ", ", ROUND(Samples!$B7321, 0))</f>
        <v>-89, 38</v>
      </c>
      <c r="U7321" t="str">
        <f>_xlfn.CONCAT(ROUND(Samples!$A7321, 0), ROUND(Samples!$B7321, 0))</f>
        <v>-8938</v>
      </c>
    </row>
    <row r="7322" spans="19:21" x14ac:dyDescent="0.25">
      <c r="S7322" t="str">
        <f>_xlfn.CONCAT(ROUND(Samples!$A7322, 0), ", ", ROUND(Samples!$B7322, 0))</f>
        <v>-89, 38</v>
      </c>
      <c r="U7322" t="str">
        <f>_xlfn.CONCAT(ROUND(Samples!$A7322, 0), ROUND(Samples!$B7322, 0))</f>
        <v>-8938</v>
      </c>
    </row>
    <row r="7323" spans="19:21" x14ac:dyDescent="0.25">
      <c r="S7323" t="str">
        <f>_xlfn.CONCAT(ROUND(Samples!$A7323, 0), ", ", ROUND(Samples!$B7323, 0))</f>
        <v>-89, 38</v>
      </c>
      <c r="U7323" t="str">
        <f>_xlfn.CONCAT(ROUND(Samples!$A7323, 0), ROUND(Samples!$B7323, 0))</f>
        <v>-8938</v>
      </c>
    </row>
    <row r="7324" spans="19:21" x14ac:dyDescent="0.25">
      <c r="S7324" t="str">
        <f>_xlfn.CONCAT(ROUND(Samples!$A7324, 0), ", ", ROUND(Samples!$B7324, 0))</f>
        <v>-89, 38</v>
      </c>
      <c r="U7324" t="str">
        <f>_xlfn.CONCAT(ROUND(Samples!$A7324, 0), ROUND(Samples!$B7324, 0))</f>
        <v>-8938</v>
      </c>
    </row>
    <row r="7325" spans="19:21" x14ac:dyDescent="0.25">
      <c r="S7325" t="str">
        <f>_xlfn.CONCAT(ROUND(Samples!$A7325, 0), ", ", ROUND(Samples!$B7325, 0))</f>
        <v>-89, 38</v>
      </c>
      <c r="U7325" t="str">
        <f>_xlfn.CONCAT(ROUND(Samples!$A7325, 0), ROUND(Samples!$B7325, 0))</f>
        <v>-8938</v>
      </c>
    </row>
    <row r="7326" spans="19:21" x14ac:dyDescent="0.25">
      <c r="S7326" t="str">
        <f>_xlfn.CONCAT(ROUND(Samples!$A7326, 0), ", ", ROUND(Samples!$B7326, 0))</f>
        <v>-89, 37</v>
      </c>
      <c r="U7326" t="str">
        <f>_xlfn.CONCAT(ROUND(Samples!$A7326, 0), ROUND(Samples!$B7326, 0))</f>
        <v>-8937</v>
      </c>
    </row>
    <row r="7327" spans="19:21" x14ac:dyDescent="0.25">
      <c r="S7327" t="str">
        <f>_xlfn.CONCAT(ROUND(Samples!$A7327, 0), ", ", ROUND(Samples!$B7327, 0))</f>
        <v>-89, 38</v>
      </c>
      <c r="U7327" t="str">
        <f>_xlfn.CONCAT(ROUND(Samples!$A7327, 0), ROUND(Samples!$B7327, 0))</f>
        <v>-8938</v>
      </c>
    </row>
    <row r="7328" spans="19:21" x14ac:dyDescent="0.25">
      <c r="S7328" t="str">
        <f>_xlfn.CONCAT(ROUND(Samples!$A7328, 0), ", ", ROUND(Samples!$B7328, 0))</f>
        <v>-89, 38</v>
      </c>
      <c r="U7328" t="str">
        <f>_xlfn.CONCAT(ROUND(Samples!$A7328, 0), ROUND(Samples!$B7328, 0))</f>
        <v>-8938</v>
      </c>
    </row>
    <row r="7329" spans="19:21" x14ac:dyDescent="0.25">
      <c r="S7329" t="str">
        <f>_xlfn.CONCAT(ROUND(Samples!$A7329, 0), ", ", ROUND(Samples!$B7329, 0))</f>
        <v>-89, 38</v>
      </c>
      <c r="U7329" t="str">
        <f>_xlfn.CONCAT(ROUND(Samples!$A7329, 0), ROUND(Samples!$B7329, 0))</f>
        <v>-8938</v>
      </c>
    </row>
    <row r="7330" spans="19:21" x14ac:dyDescent="0.25">
      <c r="S7330" t="str">
        <f>_xlfn.CONCAT(ROUND(Samples!$A7330, 0), ", ", ROUND(Samples!$B7330, 0))</f>
        <v>-89, 38</v>
      </c>
      <c r="U7330" t="str">
        <f>_xlfn.CONCAT(ROUND(Samples!$A7330, 0), ROUND(Samples!$B7330, 0))</f>
        <v>-8938</v>
      </c>
    </row>
    <row r="7331" spans="19:21" x14ac:dyDescent="0.25">
      <c r="S7331" t="str">
        <f>_xlfn.CONCAT(ROUND(Samples!$A7331, 0), ", ", ROUND(Samples!$B7331, 0))</f>
        <v>-89, 38</v>
      </c>
      <c r="U7331" t="str">
        <f>_xlfn.CONCAT(ROUND(Samples!$A7331, 0), ROUND(Samples!$B7331, 0))</f>
        <v>-8938</v>
      </c>
    </row>
    <row r="7332" spans="19:21" x14ac:dyDescent="0.25">
      <c r="S7332" t="str">
        <f>_xlfn.CONCAT(ROUND(Samples!$A7332, 0), ", ", ROUND(Samples!$B7332, 0))</f>
        <v>-89, 38</v>
      </c>
      <c r="U7332" t="str">
        <f>_xlfn.CONCAT(ROUND(Samples!$A7332, 0), ROUND(Samples!$B7332, 0))</f>
        <v>-8938</v>
      </c>
    </row>
    <row r="7333" spans="19:21" x14ac:dyDescent="0.25">
      <c r="S7333" t="str">
        <f>_xlfn.CONCAT(ROUND(Samples!$A7333, 0), ", ", ROUND(Samples!$B7333, 0))</f>
        <v>-89, 37</v>
      </c>
      <c r="U7333" t="str">
        <f>_xlfn.CONCAT(ROUND(Samples!$A7333, 0), ROUND(Samples!$B7333, 0))</f>
        <v>-8937</v>
      </c>
    </row>
    <row r="7334" spans="19:21" x14ac:dyDescent="0.25">
      <c r="S7334" t="str">
        <f>_xlfn.CONCAT(ROUND(Samples!$A7334, 0), ", ", ROUND(Samples!$B7334, 0))</f>
        <v>-89, 37</v>
      </c>
      <c r="U7334" t="str">
        <f>_xlfn.CONCAT(ROUND(Samples!$A7334, 0), ROUND(Samples!$B7334, 0))</f>
        <v>-8937</v>
      </c>
    </row>
    <row r="7335" spans="19:21" x14ac:dyDescent="0.25">
      <c r="S7335" t="str">
        <f>_xlfn.CONCAT(ROUND(Samples!$A7335, 0), ", ", ROUND(Samples!$B7335, 0))</f>
        <v>-89, 37</v>
      </c>
      <c r="U7335" t="str">
        <f>_xlfn.CONCAT(ROUND(Samples!$A7335, 0), ROUND(Samples!$B7335, 0))</f>
        <v>-8937</v>
      </c>
    </row>
    <row r="7336" spans="19:21" x14ac:dyDescent="0.25">
      <c r="S7336" t="str">
        <f>_xlfn.CONCAT(ROUND(Samples!$A7336, 0), ", ", ROUND(Samples!$B7336, 0))</f>
        <v>-89, 37</v>
      </c>
      <c r="U7336" t="str">
        <f>_xlfn.CONCAT(ROUND(Samples!$A7336, 0), ROUND(Samples!$B7336, 0))</f>
        <v>-8937</v>
      </c>
    </row>
    <row r="7337" spans="19:21" x14ac:dyDescent="0.25">
      <c r="S7337" t="str">
        <f>_xlfn.CONCAT(ROUND(Samples!$A7337, 0), ", ", ROUND(Samples!$B7337, 0))</f>
        <v>-89, 37</v>
      </c>
      <c r="U7337" t="str">
        <f>_xlfn.CONCAT(ROUND(Samples!$A7337, 0), ROUND(Samples!$B7337, 0))</f>
        <v>-8937</v>
      </c>
    </row>
    <row r="7338" spans="19:21" x14ac:dyDescent="0.25">
      <c r="S7338" t="str">
        <f>_xlfn.CONCAT(ROUND(Samples!$A7338, 0), ", ", ROUND(Samples!$B7338, 0))</f>
        <v>-89, 38</v>
      </c>
      <c r="U7338" t="str">
        <f>_xlfn.CONCAT(ROUND(Samples!$A7338, 0), ROUND(Samples!$B7338, 0))</f>
        <v>-8938</v>
      </c>
    </row>
    <row r="7339" spans="19:21" x14ac:dyDescent="0.25">
      <c r="S7339" t="str">
        <f>_xlfn.CONCAT(ROUND(Samples!$A7339, 0), ", ", ROUND(Samples!$B7339, 0))</f>
        <v>-90, 39</v>
      </c>
      <c r="U7339" t="str">
        <f>_xlfn.CONCAT(ROUND(Samples!$A7339, 0), ROUND(Samples!$B7339, 0))</f>
        <v>-9039</v>
      </c>
    </row>
    <row r="7340" spans="19:21" x14ac:dyDescent="0.25">
      <c r="S7340" t="str">
        <f>_xlfn.CONCAT(ROUND(Samples!$A7340, 0), ", ", ROUND(Samples!$B7340, 0))</f>
        <v>-89, 38</v>
      </c>
      <c r="U7340" t="str">
        <f>_xlfn.CONCAT(ROUND(Samples!$A7340, 0), ROUND(Samples!$B7340, 0))</f>
        <v>-8938</v>
      </c>
    </row>
    <row r="7341" spans="19:21" x14ac:dyDescent="0.25">
      <c r="S7341" t="str">
        <f>_xlfn.CONCAT(ROUND(Samples!$A7341, 0), ", ", ROUND(Samples!$B7341, 0))</f>
        <v>-89, 37</v>
      </c>
      <c r="U7341" t="str">
        <f>_xlfn.CONCAT(ROUND(Samples!$A7341, 0), ROUND(Samples!$B7341, 0))</f>
        <v>-8937</v>
      </c>
    </row>
    <row r="7342" spans="19:21" x14ac:dyDescent="0.25">
      <c r="S7342" t="str">
        <f>_xlfn.CONCAT(ROUND(Samples!$A7342, 0), ", ", ROUND(Samples!$B7342, 0))</f>
        <v>-89, 37</v>
      </c>
      <c r="U7342" t="str">
        <f>_xlfn.CONCAT(ROUND(Samples!$A7342, 0), ROUND(Samples!$B7342, 0))</f>
        <v>-8937</v>
      </c>
    </row>
    <row r="7343" spans="19:21" x14ac:dyDescent="0.25">
      <c r="S7343" t="str">
        <f>_xlfn.CONCAT(ROUND(Samples!$A7343, 0), ", ", ROUND(Samples!$B7343, 0))</f>
        <v>-89, 37</v>
      </c>
      <c r="U7343" t="str">
        <f>_xlfn.CONCAT(ROUND(Samples!$A7343, 0), ROUND(Samples!$B7343, 0))</f>
        <v>-8937</v>
      </c>
    </row>
    <row r="7344" spans="19:21" x14ac:dyDescent="0.25">
      <c r="S7344" t="str">
        <f>_xlfn.CONCAT(ROUND(Samples!$A7344, 0), ", ", ROUND(Samples!$B7344, 0))</f>
        <v>-89, 37</v>
      </c>
      <c r="U7344" t="str">
        <f>_xlfn.CONCAT(ROUND(Samples!$A7344, 0), ROUND(Samples!$B7344, 0))</f>
        <v>-8937</v>
      </c>
    </row>
    <row r="7345" spans="19:21" x14ac:dyDescent="0.25">
      <c r="S7345" t="str">
        <f>_xlfn.CONCAT(ROUND(Samples!$A7345, 0), ", ", ROUND(Samples!$B7345, 0))</f>
        <v>-89, 37</v>
      </c>
      <c r="U7345" t="str">
        <f>_xlfn.CONCAT(ROUND(Samples!$A7345, 0), ROUND(Samples!$B7345, 0))</f>
        <v>-8937</v>
      </c>
    </row>
    <row r="7346" spans="19:21" x14ac:dyDescent="0.25">
      <c r="S7346" t="str">
        <f>_xlfn.CONCAT(ROUND(Samples!$A7346, 0), ", ", ROUND(Samples!$B7346, 0))</f>
        <v>-89, 37</v>
      </c>
      <c r="U7346" t="str">
        <f>_xlfn.CONCAT(ROUND(Samples!$A7346, 0), ROUND(Samples!$B7346, 0))</f>
        <v>-8937</v>
      </c>
    </row>
    <row r="7347" spans="19:21" x14ac:dyDescent="0.25">
      <c r="S7347" t="str">
        <f>_xlfn.CONCAT(ROUND(Samples!$A7347, 0), ", ", ROUND(Samples!$B7347, 0))</f>
        <v>-89, 37</v>
      </c>
      <c r="U7347" t="str">
        <f>_xlfn.CONCAT(ROUND(Samples!$A7347, 0), ROUND(Samples!$B7347, 0))</f>
        <v>-8937</v>
      </c>
    </row>
    <row r="7348" spans="19:21" x14ac:dyDescent="0.25">
      <c r="S7348" t="str">
        <f>_xlfn.CONCAT(ROUND(Samples!$A7348, 0), ", ", ROUND(Samples!$B7348, 0))</f>
        <v>-89, 37</v>
      </c>
      <c r="U7348" t="str">
        <f>_xlfn.CONCAT(ROUND(Samples!$A7348, 0), ROUND(Samples!$B7348, 0))</f>
        <v>-8937</v>
      </c>
    </row>
    <row r="7349" spans="19:21" x14ac:dyDescent="0.25">
      <c r="S7349" t="str">
        <f>_xlfn.CONCAT(ROUND(Samples!$A7349, 0), ", ", ROUND(Samples!$B7349, 0))</f>
        <v>-89, 37</v>
      </c>
      <c r="U7349" t="str">
        <f>_xlfn.CONCAT(ROUND(Samples!$A7349, 0), ROUND(Samples!$B7349, 0))</f>
        <v>-8937</v>
      </c>
    </row>
    <row r="7350" spans="19:21" x14ac:dyDescent="0.25">
      <c r="S7350" t="str">
        <f>_xlfn.CONCAT(ROUND(Samples!$A7350, 0), ", ", ROUND(Samples!$B7350, 0))</f>
        <v>-89, 37</v>
      </c>
      <c r="U7350" t="str">
        <f>_xlfn.CONCAT(ROUND(Samples!$A7350, 0), ROUND(Samples!$B7350, 0))</f>
        <v>-8937</v>
      </c>
    </row>
    <row r="7351" spans="19:21" x14ac:dyDescent="0.25">
      <c r="S7351" t="str">
        <f>_xlfn.CONCAT(ROUND(Samples!$A7351, 0), ", ", ROUND(Samples!$B7351, 0))</f>
        <v>-90, 38</v>
      </c>
      <c r="U7351" t="str">
        <f>_xlfn.CONCAT(ROUND(Samples!$A7351, 0), ROUND(Samples!$B7351, 0))</f>
        <v>-9038</v>
      </c>
    </row>
    <row r="7352" spans="19:21" x14ac:dyDescent="0.25">
      <c r="S7352" t="str">
        <f>_xlfn.CONCAT(ROUND(Samples!$A7352, 0), ", ", ROUND(Samples!$B7352, 0))</f>
        <v>-90, 38</v>
      </c>
      <c r="U7352" t="str">
        <f>_xlfn.CONCAT(ROUND(Samples!$A7352, 0), ROUND(Samples!$B7352, 0))</f>
        <v>-9038</v>
      </c>
    </row>
    <row r="7353" spans="19:21" x14ac:dyDescent="0.25">
      <c r="S7353" t="str">
        <f>_xlfn.CONCAT(ROUND(Samples!$A7353, 0), ", ", ROUND(Samples!$B7353, 0))</f>
        <v>-90, 38</v>
      </c>
      <c r="U7353" t="str">
        <f>_xlfn.CONCAT(ROUND(Samples!$A7353, 0), ROUND(Samples!$B7353, 0))</f>
        <v>-9038</v>
      </c>
    </row>
    <row r="7354" spans="19:21" x14ac:dyDescent="0.25">
      <c r="S7354" t="str">
        <f>_xlfn.CONCAT(ROUND(Samples!$A7354, 0), ", ", ROUND(Samples!$B7354, 0))</f>
        <v>-90, 38</v>
      </c>
      <c r="U7354" t="str">
        <f>_xlfn.CONCAT(ROUND(Samples!$A7354, 0), ROUND(Samples!$B7354, 0))</f>
        <v>-9038</v>
      </c>
    </row>
    <row r="7355" spans="19:21" x14ac:dyDescent="0.25">
      <c r="S7355" t="str">
        <f>_xlfn.CONCAT(ROUND(Samples!$A7355, 0), ", ", ROUND(Samples!$B7355, 0))</f>
        <v>-89, 38</v>
      </c>
      <c r="U7355" t="str">
        <f>_xlfn.CONCAT(ROUND(Samples!$A7355, 0), ROUND(Samples!$B7355, 0))</f>
        <v>-8938</v>
      </c>
    </row>
    <row r="7356" spans="19:21" x14ac:dyDescent="0.25">
      <c r="S7356" t="str">
        <f>_xlfn.CONCAT(ROUND(Samples!$A7356, 0), ", ", ROUND(Samples!$B7356, 0))</f>
        <v>-89, 38</v>
      </c>
      <c r="U7356" t="str">
        <f>_xlfn.CONCAT(ROUND(Samples!$A7356, 0), ROUND(Samples!$B7356, 0))</f>
        <v>-8938</v>
      </c>
    </row>
    <row r="7357" spans="19:21" x14ac:dyDescent="0.25">
      <c r="S7357" t="str">
        <f>_xlfn.CONCAT(ROUND(Samples!$A7357, 0), ", ", ROUND(Samples!$B7357, 0))</f>
        <v>-89, 38</v>
      </c>
      <c r="U7357" t="str">
        <f>_xlfn.CONCAT(ROUND(Samples!$A7357, 0), ROUND(Samples!$B7357, 0))</f>
        <v>-8938</v>
      </c>
    </row>
    <row r="7358" spans="19:21" x14ac:dyDescent="0.25">
      <c r="S7358" t="str">
        <f>_xlfn.CONCAT(ROUND(Samples!$A7358, 0), ", ", ROUND(Samples!$B7358, 0))</f>
        <v>-89, 38</v>
      </c>
      <c r="U7358" t="str">
        <f>_xlfn.CONCAT(ROUND(Samples!$A7358, 0), ROUND(Samples!$B7358, 0))</f>
        <v>-8938</v>
      </c>
    </row>
    <row r="7359" spans="19:21" x14ac:dyDescent="0.25">
      <c r="S7359" t="str">
        <f>_xlfn.CONCAT(ROUND(Samples!$A7359, 0), ", ", ROUND(Samples!$B7359, 0))</f>
        <v>-89, 38</v>
      </c>
      <c r="U7359" t="str">
        <f>_xlfn.CONCAT(ROUND(Samples!$A7359, 0), ROUND(Samples!$B7359, 0))</f>
        <v>-8938</v>
      </c>
    </row>
    <row r="7360" spans="19:21" x14ac:dyDescent="0.25">
      <c r="S7360" t="str">
        <f>_xlfn.CONCAT(ROUND(Samples!$A7360, 0), ", ", ROUND(Samples!$B7360, 0))</f>
        <v>-89, 38</v>
      </c>
      <c r="U7360" t="str">
        <f>_xlfn.CONCAT(ROUND(Samples!$A7360, 0), ROUND(Samples!$B7360, 0))</f>
        <v>-8938</v>
      </c>
    </row>
    <row r="7361" spans="19:21" x14ac:dyDescent="0.25">
      <c r="S7361" t="str">
        <f>_xlfn.CONCAT(ROUND(Samples!$A7361, 0), ", ", ROUND(Samples!$B7361, 0))</f>
        <v>-89, 38</v>
      </c>
      <c r="U7361" t="str">
        <f>_xlfn.CONCAT(ROUND(Samples!$A7361, 0), ROUND(Samples!$B7361, 0))</f>
        <v>-8938</v>
      </c>
    </row>
    <row r="7362" spans="19:21" x14ac:dyDescent="0.25">
      <c r="S7362" t="str">
        <f>_xlfn.CONCAT(ROUND(Samples!$A7362, 0), ", ", ROUND(Samples!$B7362, 0))</f>
        <v>-89, 38</v>
      </c>
      <c r="U7362" t="str">
        <f>_xlfn.CONCAT(ROUND(Samples!$A7362, 0), ROUND(Samples!$B7362, 0))</f>
        <v>-8938</v>
      </c>
    </row>
    <row r="7363" spans="19:21" x14ac:dyDescent="0.25">
      <c r="S7363" t="str">
        <f>_xlfn.CONCAT(ROUND(Samples!$A7363, 0), ", ", ROUND(Samples!$B7363, 0))</f>
        <v>-89, 38</v>
      </c>
      <c r="U7363" t="str">
        <f>_xlfn.CONCAT(ROUND(Samples!$A7363, 0), ROUND(Samples!$B7363, 0))</f>
        <v>-8938</v>
      </c>
    </row>
    <row r="7364" spans="19:21" x14ac:dyDescent="0.25">
      <c r="S7364" t="str">
        <f>_xlfn.CONCAT(ROUND(Samples!$A7364, 0), ", ", ROUND(Samples!$B7364, 0))</f>
        <v>-89, 38</v>
      </c>
      <c r="U7364" t="str">
        <f>_xlfn.CONCAT(ROUND(Samples!$A7364, 0), ROUND(Samples!$B7364, 0))</f>
        <v>-8938</v>
      </c>
    </row>
    <row r="7365" spans="19:21" x14ac:dyDescent="0.25">
      <c r="S7365" t="str">
        <f>_xlfn.CONCAT(ROUND(Samples!$A7365, 0), ", ", ROUND(Samples!$B7365, 0))</f>
        <v>-89, 38</v>
      </c>
      <c r="U7365" t="str">
        <f>_xlfn.CONCAT(ROUND(Samples!$A7365, 0), ROUND(Samples!$B7365, 0))</f>
        <v>-8938</v>
      </c>
    </row>
    <row r="7366" spans="19:21" x14ac:dyDescent="0.25">
      <c r="S7366" t="str">
        <f>_xlfn.CONCAT(ROUND(Samples!$A7366, 0), ", ", ROUND(Samples!$B7366, 0))</f>
        <v>-89, 38</v>
      </c>
      <c r="U7366" t="str">
        <f>_xlfn.CONCAT(ROUND(Samples!$A7366, 0), ROUND(Samples!$B7366, 0))</f>
        <v>-8938</v>
      </c>
    </row>
    <row r="7367" spans="19:21" x14ac:dyDescent="0.25">
      <c r="S7367" t="str">
        <f>_xlfn.CONCAT(ROUND(Samples!$A7367, 0), ", ", ROUND(Samples!$B7367, 0))</f>
        <v>-89, 38</v>
      </c>
      <c r="U7367" t="str">
        <f>_xlfn.CONCAT(ROUND(Samples!$A7367, 0), ROUND(Samples!$B7367, 0))</f>
        <v>-8938</v>
      </c>
    </row>
    <row r="7368" spans="19:21" x14ac:dyDescent="0.25">
      <c r="S7368" t="str">
        <f>_xlfn.CONCAT(ROUND(Samples!$A7368, 0), ", ", ROUND(Samples!$B7368, 0))</f>
        <v>-89, 38</v>
      </c>
      <c r="U7368" t="str">
        <f>_xlfn.CONCAT(ROUND(Samples!$A7368, 0), ROUND(Samples!$B7368, 0))</f>
        <v>-8938</v>
      </c>
    </row>
    <row r="7369" spans="19:21" x14ac:dyDescent="0.25">
      <c r="S7369" t="str">
        <f>_xlfn.CONCAT(ROUND(Samples!$A7369, 0), ", ", ROUND(Samples!$B7369, 0))</f>
        <v>-90, 39</v>
      </c>
      <c r="U7369" t="str">
        <f>_xlfn.CONCAT(ROUND(Samples!$A7369, 0), ROUND(Samples!$B7369, 0))</f>
        <v>-9039</v>
      </c>
    </row>
    <row r="7370" spans="19:21" x14ac:dyDescent="0.25">
      <c r="S7370" t="str">
        <f>_xlfn.CONCAT(ROUND(Samples!$A7370, 0), ", ", ROUND(Samples!$B7370, 0))</f>
        <v>-89, 38</v>
      </c>
      <c r="U7370" t="str">
        <f>_xlfn.CONCAT(ROUND(Samples!$A7370, 0), ROUND(Samples!$B7370, 0))</f>
        <v>-8938</v>
      </c>
    </row>
    <row r="7371" spans="19:21" x14ac:dyDescent="0.25">
      <c r="S7371" t="str">
        <f>_xlfn.CONCAT(ROUND(Samples!$A7371, 0), ", ", ROUND(Samples!$B7371, 0))</f>
        <v>-89, 38</v>
      </c>
      <c r="U7371" t="str">
        <f>_xlfn.CONCAT(ROUND(Samples!$A7371, 0), ROUND(Samples!$B7371, 0))</f>
        <v>-8938</v>
      </c>
    </row>
    <row r="7372" spans="19:21" x14ac:dyDescent="0.25">
      <c r="S7372" t="str">
        <f>_xlfn.CONCAT(ROUND(Samples!$A7372, 0), ", ", ROUND(Samples!$B7372, 0))</f>
        <v>-89, 38</v>
      </c>
      <c r="U7372" t="str">
        <f>_xlfn.CONCAT(ROUND(Samples!$A7372, 0), ROUND(Samples!$B7372, 0))</f>
        <v>-8938</v>
      </c>
    </row>
    <row r="7373" spans="19:21" x14ac:dyDescent="0.25">
      <c r="S7373" t="str">
        <f>_xlfn.CONCAT(ROUND(Samples!$A7373, 0), ", ", ROUND(Samples!$B7373, 0))</f>
        <v>-89, 38</v>
      </c>
      <c r="U7373" t="str">
        <f>_xlfn.CONCAT(ROUND(Samples!$A7373, 0), ROUND(Samples!$B7373, 0))</f>
        <v>-8938</v>
      </c>
    </row>
    <row r="7374" spans="19:21" x14ac:dyDescent="0.25">
      <c r="S7374" t="str">
        <f>_xlfn.CONCAT(ROUND(Samples!$A7374, 0), ", ", ROUND(Samples!$B7374, 0))</f>
        <v>-89, 38</v>
      </c>
      <c r="U7374" t="str">
        <f>_xlfn.CONCAT(ROUND(Samples!$A7374, 0), ROUND(Samples!$B7374, 0))</f>
        <v>-8938</v>
      </c>
    </row>
    <row r="7375" spans="19:21" x14ac:dyDescent="0.25">
      <c r="S7375" t="str">
        <f>_xlfn.CONCAT(ROUND(Samples!$A7375, 0), ", ", ROUND(Samples!$B7375, 0))</f>
        <v>-89, 37</v>
      </c>
      <c r="U7375" t="str">
        <f>_xlfn.CONCAT(ROUND(Samples!$A7375, 0), ROUND(Samples!$B7375, 0))</f>
        <v>-8937</v>
      </c>
    </row>
    <row r="7376" spans="19:21" x14ac:dyDescent="0.25">
      <c r="S7376" t="str">
        <f>_xlfn.CONCAT(ROUND(Samples!$A7376, 0), ", ", ROUND(Samples!$B7376, 0))</f>
        <v>-89, 37</v>
      </c>
      <c r="U7376" t="str">
        <f>_xlfn.CONCAT(ROUND(Samples!$A7376, 0), ROUND(Samples!$B7376, 0))</f>
        <v>-8937</v>
      </c>
    </row>
    <row r="7377" spans="19:21" x14ac:dyDescent="0.25">
      <c r="S7377" t="str">
        <f>_xlfn.CONCAT(ROUND(Samples!$A7377, 0), ", ", ROUND(Samples!$B7377, 0))</f>
        <v>-89, 37</v>
      </c>
      <c r="U7377" t="str">
        <f>_xlfn.CONCAT(ROUND(Samples!$A7377, 0), ROUND(Samples!$B7377, 0))</f>
        <v>-8937</v>
      </c>
    </row>
    <row r="7378" spans="19:21" x14ac:dyDescent="0.25">
      <c r="S7378" t="str">
        <f>_xlfn.CONCAT(ROUND(Samples!$A7378, 0), ", ", ROUND(Samples!$B7378, 0))</f>
        <v>-88, 37</v>
      </c>
      <c r="U7378" t="str">
        <f>_xlfn.CONCAT(ROUND(Samples!$A7378, 0), ROUND(Samples!$B7378, 0))</f>
        <v>-8837</v>
      </c>
    </row>
    <row r="7379" spans="19:21" x14ac:dyDescent="0.25">
      <c r="S7379" t="str">
        <f>_xlfn.CONCAT(ROUND(Samples!$A7379, 0), ", ", ROUND(Samples!$B7379, 0))</f>
        <v>-89, 38</v>
      </c>
      <c r="U7379" t="str">
        <f>_xlfn.CONCAT(ROUND(Samples!$A7379, 0), ROUND(Samples!$B7379, 0))</f>
        <v>-8938</v>
      </c>
    </row>
    <row r="7380" spans="19:21" x14ac:dyDescent="0.25">
      <c r="S7380" t="str">
        <f>_xlfn.CONCAT(ROUND(Samples!$A7380, 0), ", ", ROUND(Samples!$B7380, 0))</f>
        <v>-89, 37</v>
      </c>
      <c r="U7380" t="str">
        <f>_xlfn.CONCAT(ROUND(Samples!$A7380, 0), ROUND(Samples!$B7380, 0))</f>
        <v>-8937</v>
      </c>
    </row>
    <row r="7381" spans="19:21" x14ac:dyDescent="0.25">
      <c r="S7381" t="str">
        <f>_xlfn.CONCAT(ROUND(Samples!$A7381, 0), ", ", ROUND(Samples!$B7381, 0))</f>
        <v>-89, 37</v>
      </c>
      <c r="U7381" t="str">
        <f>_xlfn.CONCAT(ROUND(Samples!$A7381, 0), ROUND(Samples!$B7381, 0))</f>
        <v>-8937</v>
      </c>
    </row>
    <row r="7382" spans="19:21" x14ac:dyDescent="0.25">
      <c r="S7382" t="str">
        <f>_xlfn.CONCAT(ROUND(Samples!$A7382, 0), ", ", ROUND(Samples!$B7382, 0))</f>
        <v>-88, 38</v>
      </c>
      <c r="U7382" t="str">
        <f>_xlfn.CONCAT(ROUND(Samples!$A7382, 0), ROUND(Samples!$B7382, 0))</f>
        <v>-8838</v>
      </c>
    </row>
    <row r="7383" spans="19:21" x14ac:dyDescent="0.25">
      <c r="S7383" t="str">
        <f>_xlfn.CONCAT(ROUND(Samples!$A7383, 0), ", ", ROUND(Samples!$B7383, 0))</f>
        <v>-90, 38</v>
      </c>
      <c r="U7383" t="str">
        <f>_xlfn.CONCAT(ROUND(Samples!$A7383, 0), ROUND(Samples!$B7383, 0))</f>
        <v>-9038</v>
      </c>
    </row>
    <row r="7384" spans="19:21" x14ac:dyDescent="0.25">
      <c r="S7384" t="str">
        <f>_xlfn.CONCAT(ROUND(Samples!$A7384, 0), ", ", ROUND(Samples!$B7384, 0))</f>
        <v>-89, 38</v>
      </c>
      <c r="U7384" t="str">
        <f>_xlfn.CONCAT(ROUND(Samples!$A7384, 0), ROUND(Samples!$B7384, 0))</f>
        <v>-8938</v>
      </c>
    </row>
    <row r="7385" spans="19:21" x14ac:dyDescent="0.25">
      <c r="S7385" t="str">
        <f>_xlfn.CONCAT(ROUND(Samples!$A7385, 0), ", ", ROUND(Samples!$B7385, 0))</f>
        <v>-89, 38</v>
      </c>
      <c r="U7385" t="str">
        <f>_xlfn.CONCAT(ROUND(Samples!$A7385, 0), ROUND(Samples!$B7385, 0))</f>
        <v>-8938</v>
      </c>
    </row>
    <row r="7386" spans="19:21" x14ac:dyDescent="0.25">
      <c r="S7386" t="str">
        <f>_xlfn.CONCAT(ROUND(Samples!$A7386, 0), ", ", ROUND(Samples!$B7386, 0))</f>
        <v>-89, 38</v>
      </c>
      <c r="U7386" t="str">
        <f>_xlfn.CONCAT(ROUND(Samples!$A7386, 0), ROUND(Samples!$B7386, 0))</f>
        <v>-8938</v>
      </c>
    </row>
    <row r="7387" spans="19:21" x14ac:dyDescent="0.25">
      <c r="S7387" t="str">
        <f>_xlfn.CONCAT(ROUND(Samples!$A7387, 0), ", ", ROUND(Samples!$B7387, 0))</f>
        <v>-89, 37</v>
      </c>
      <c r="U7387" t="str">
        <f>_xlfn.CONCAT(ROUND(Samples!$A7387, 0), ROUND(Samples!$B7387, 0))</f>
        <v>-8937</v>
      </c>
    </row>
    <row r="7388" spans="19:21" x14ac:dyDescent="0.25">
      <c r="S7388" t="str">
        <f>_xlfn.CONCAT(ROUND(Samples!$A7388, 0), ", ", ROUND(Samples!$B7388, 0))</f>
        <v>-89, 37</v>
      </c>
      <c r="U7388" t="str">
        <f>_xlfn.CONCAT(ROUND(Samples!$A7388, 0), ROUND(Samples!$B7388, 0))</f>
        <v>-8937</v>
      </c>
    </row>
    <row r="7389" spans="19:21" x14ac:dyDescent="0.25">
      <c r="S7389" t="str">
        <f>_xlfn.CONCAT(ROUND(Samples!$A7389, 0), ", ", ROUND(Samples!$B7389, 0))</f>
        <v>-89, 37</v>
      </c>
      <c r="U7389" t="str">
        <f>_xlfn.CONCAT(ROUND(Samples!$A7389, 0), ROUND(Samples!$B7389, 0))</f>
        <v>-8937</v>
      </c>
    </row>
    <row r="7390" spans="19:21" x14ac:dyDescent="0.25">
      <c r="S7390" t="str">
        <f>_xlfn.CONCAT(ROUND(Samples!$A7390, 0), ", ", ROUND(Samples!$B7390, 0))</f>
        <v>-89, 37</v>
      </c>
      <c r="U7390" t="str">
        <f>_xlfn.CONCAT(ROUND(Samples!$A7390, 0), ROUND(Samples!$B7390, 0))</f>
        <v>-8937</v>
      </c>
    </row>
    <row r="7391" spans="19:21" x14ac:dyDescent="0.25">
      <c r="S7391" t="str">
        <f>_xlfn.CONCAT(ROUND(Samples!$A7391, 0), ", ", ROUND(Samples!$B7391, 0))</f>
        <v>-89, 37</v>
      </c>
      <c r="U7391" t="str">
        <f>_xlfn.CONCAT(ROUND(Samples!$A7391, 0), ROUND(Samples!$B7391, 0))</f>
        <v>-8937</v>
      </c>
    </row>
    <row r="7392" spans="19:21" x14ac:dyDescent="0.25">
      <c r="S7392" t="str">
        <f>_xlfn.CONCAT(ROUND(Samples!$A7392, 0), ", ", ROUND(Samples!$B7392, 0))</f>
        <v>-89, 37</v>
      </c>
      <c r="U7392" t="str">
        <f>_xlfn.CONCAT(ROUND(Samples!$A7392, 0), ROUND(Samples!$B7392, 0))</f>
        <v>-8937</v>
      </c>
    </row>
    <row r="7393" spans="19:21" x14ac:dyDescent="0.25">
      <c r="S7393" t="str">
        <f>_xlfn.CONCAT(ROUND(Samples!$A7393, 0), ", ", ROUND(Samples!$B7393, 0))</f>
        <v>-89, 37</v>
      </c>
      <c r="U7393" t="str">
        <f>_xlfn.CONCAT(ROUND(Samples!$A7393, 0), ROUND(Samples!$B7393, 0))</f>
        <v>-8937</v>
      </c>
    </row>
    <row r="7394" spans="19:21" x14ac:dyDescent="0.25">
      <c r="S7394" t="str">
        <f>_xlfn.CONCAT(ROUND(Samples!$A7394, 0), ", ", ROUND(Samples!$B7394, 0))</f>
        <v>-89, 37</v>
      </c>
      <c r="U7394" t="str">
        <f>_xlfn.CONCAT(ROUND(Samples!$A7394, 0), ROUND(Samples!$B7394, 0))</f>
        <v>-8937</v>
      </c>
    </row>
    <row r="7395" spans="19:21" x14ac:dyDescent="0.25">
      <c r="S7395" t="str">
        <f>_xlfn.CONCAT(ROUND(Samples!$A7395, 0), ", ", ROUND(Samples!$B7395, 0))</f>
        <v>-89, 37</v>
      </c>
      <c r="U7395" t="str">
        <f>_xlfn.CONCAT(ROUND(Samples!$A7395, 0), ROUND(Samples!$B7395, 0))</f>
        <v>-8937</v>
      </c>
    </row>
    <row r="7396" spans="19:21" x14ac:dyDescent="0.25">
      <c r="S7396" t="str">
        <f>_xlfn.CONCAT(ROUND(Samples!$A7396, 0), ", ", ROUND(Samples!$B7396, 0))</f>
        <v>-89, 37</v>
      </c>
      <c r="U7396" t="str">
        <f>_xlfn.CONCAT(ROUND(Samples!$A7396, 0), ROUND(Samples!$B7396, 0))</f>
        <v>-8937</v>
      </c>
    </row>
    <row r="7397" spans="19:21" x14ac:dyDescent="0.25">
      <c r="S7397" t="str">
        <f>_xlfn.CONCAT(ROUND(Samples!$A7397, 0), ", ", ROUND(Samples!$B7397, 0))</f>
        <v>-89, 37</v>
      </c>
      <c r="U7397" t="str">
        <f>_xlfn.CONCAT(ROUND(Samples!$A7397, 0), ROUND(Samples!$B7397, 0))</f>
        <v>-8937</v>
      </c>
    </row>
    <row r="7398" spans="19:21" x14ac:dyDescent="0.25">
      <c r="S7398" t="str">
        <f>_xlfn.CONCAT(ROUND(Samples!$A7398, 0), ", ", ROUND(Samples!$B7398, 0))</f>
        <v>-89, 37</v>
      </c>
      <c r="U7398" t="str">
        <f>_xlfn.CONCAT(ROUND(Samples!$A7398, 0), ROUND(Samples!$B7398, 0))</f>
        <v>-8937</v>
      </c>
    </row>
    <row r="7399" spans="19:21" x14ac:dyDescent="0.25">
      <c r="S7399" t="str">
        <f>_xlfn.CONCAT(ROUND(Samples!$A7399, 0), ", ", ROUND(Samples!$B7399, 0))</f>
        <v>-89, 37</v>
      </c>
      <c r="U7399" t="str">
        <f>_xlfn.CONCAT(ROUND(Samples!$A7399, 0), ROUND(Samples!$B7399, 0))</f>
        <v>-8937</v>
      </c>
    </row>
    <row r="7400" spans="19:21" x14ac:dyDescent="0.25">
      <c r="S7400" t="str">
        <f>_xlfn.CONCAT(ROUND(Samples!$A7400, 0), ", ", ROUND(Samples!$B7400, 0))</f>
        <v>-89, 37</v>
      </c>
      <c r="U7400" t="str">
        <f>_xlfn.CONCAT(ROUND(Samples!$A7400, 0), ROUND(Samples!$B7400, 0))</f>
        <v>-8937</v>
      </c>
    </row>
    <row r="7401" spans="19:21" x14ac:dyDescent="0.25">
      <c r="S7401" t="str">
        <f>_xlfn.CONCAT(ROUND(Samples!$A7401, 0), ", ", ROUND(Samples!$B7401, 0))</f>
        <v>-89, 37</v>
      </c>
      <c r="U7401" t="str">
        <f>_xlfn.CONCAT(ROUND(Samples!$A7401, 0), ROUND(Samples!$B7401, 0))</f>
        <v>-8937</v>
      </c>
    </row>
    <row r="7402" spans="19:21" x14ac:dyDescent="0.25">
      <c r="S7402" t="str">
        <f>_xlfn.CONCAT(ROUND(Samples!$A7402, 0), ", ", ROUND(Samples!$B7402, 0))</f>
        <v>-89, 38</v>
      </c>
      <c r="U7402" t="str">
        <f>_xlfn.CONCAT(ROUND(Samples!$A7402, 0), ROUND(Samples!$B7402, 0))</f>
        <v>-8938</v>
      </c>
    </row>
    <row r="7403" spans="19:21" x14ac:dyDescent="0.25">
      <c r="S7403" t="str">
        <f>_xlfn.CONCAT(ROUND(Samples!$A7403, 0), ", ", ROUND(Samples!$B7403, 0))</f>
        <v>-89, 38</v>
      </c>
      <c r="U7403" t="str">
        <f>_xlfn.CONCAT(ROUND(Samples!$A7403, 0), ROUND(Samples!$B7403, 0))</f>
        <v>-8938</v>
      </c>
    </row>
    <row r="7404" spans="19:21" x14ac:dyDescent="0.25">
      <c r="S7404" t="str">
        <f>_xlfn.CONCAT(ROUND(Samples!$A7404, 0), ", ", ROUND(Samples!$B7404, 0))</f>
        <v>-89, 38</v>
      </c>
      <c r="U7404" t="str">
        <f>_xlfn.CONCAT(ROUND(Samples!$A7404, 0), ROUND(Samples!$B7404, 0))</f>
        <v>-8938</v>
      </c>
    </row>
    <row r="7405" spans="19:21" x14ac:dyDescent="0.25">
      <c r="S7405" t="str">
        <f>_xlfn.CONCAT(ROUND(Samples!$A7405, 0), ", ", ROUND(Samples!$B7405, 0))</f>
        <v>-89, 38</v>
      </c>
      <c r="U7405" t="str">
        <f>_xlfn.CONCAT(ROUND(Samples!$A7405, 0), ROUND(Samples!$B7405, 0))</f>
        <v>-8938</v>
      </c>
    </row>
    <row r="7406" spans="19:21" x14ac:dyDescent="0.25">
      <c r="S7406" t="str">
        <f>_xlfn.CONCAT(ROUND(Samples!$A7406, 0), ", ", ROUND(Samples!$B7406, 0))</f>
        <v>-89, 38</v>
      </c>
      <c r="U7406" t="str">
        <f>_xlfn.CONCAT(ROUND(Samples!$A7406, 0), ROUND(Samples!$B7406, 0))</f>
        <v>-8938</v>
      </c>
    </row>
    <row r="7407" spans="19:21" x14ac:dyDescent="0.25">
      <c r="S7407" t="str">
        <f>_xlfn.CONCAT(ROUND(Samples!$A7407, 0), ", ", ROUND(Samples!$B7407, 0))</f>
        <v>-89, 38</v>
      </c>
      <c r="U7407" t="str">
        <f>_xlfn.CONCAT(ROUND(Samples!$A7407, 0), ROUND(Samples!$B7407, 0))</f>
        <v>-8938</v>
      </c>
    </row>
    <row r="7408" spans="19:21" x14ac:dyDescent="0.25">
      <c r="S7408" t="str">
        <f>_xlfn.CONCAT(ROUND(Samples!$A7408, 0), ", ", ROUND(Samples!$B7408, 0))</f>
        <v>-89, 38</v>
      </c>
      <c r="U7408" t="str">
        <f>_xlfn.CONCAT(ROUND(Samples!$A7408, 0), ROUND(Samples!$B7408, 0))</f>
        <v>-8938</v>
      </c>
    </row>
    <row r="7409" spans="19:21" x14ac:dyDescent="0.25">
      <c r="S7409" t="str">
        <f>_xlfn.CONCAT(ROUND(Samples!$A7409, 0), ", ", ROUND(Samples!$B7409, 0))</f>
        <v>-89, 38</v>
      </c>
      <c r="U7409" t="str">
        <f>_xlfn.CONCAT(ROUND(Samples!$A7409, 0), ROUND(Samples!$B7409, 0))</f>
        <v>-8938</v>
      </c>
    </row>
    <row r="7410" spans="19:21" x14ac:dyDescent="0.25">
      <c r="S7410" t="str">
        <f>_xlfn.CONCAT(ROUND(Samples!$A7410, 0), ", ", ROUND(Samples!$B7410, 0))</f>
        <v>-89, 38</v>
      </c>
      <c r="U7410" t="str">
        <f>_xlfn.CONCAT(ROUND(Samples!$A7410, 0), ROUND(Samples!$B7410, 0))</f>
        <v>-8938</v>
      </c>
    </row>
    <row r="7411" spans="19:21" x14ac:dyDescent="0.25">
      <c r="S7411" t="str">
        <f>_xlfn.CONCAT(ROUND(Samples!$A7411, 0), ", ", ROUND(Samples!$B7411, 0))</f>
        <v>-89, 38</v>
      </c>
      <c r="U7411" t="str">
        <f>_xlfn.CONCAT(ROUND(Samples!$A7411, 0), ROUND(Samples!$B7411, 0))</f>
        <v>-8938</v>
      </c>
    </row>
    <row r="7412" spans="19:21" x14ac:dyDescent="0.25">
      <c r="S7412" t="str">
        <f>_xlfn.CONCAT(ROUND(Samples!$A7412, 0), ", ", ROUND(Samples!$B7412, 0))</f>
        <v>-89, 38</v>
      </c>
      <c r="U7412" t="str">
        <f>_xlfn.CONCAT(ROUND(Samples!$A7412, 0), ROUND(Samples!$B7412, 0))</f>
        <v>-8938</v>
      </c>
    </row>
    <row r="7413" spans="19:21" x14ac:dyDescent="0.25">
      <c r="S7413" t="str">
        <f>_xlfn.CONCAT(ROUND(Samples!$A7413, 0), ", ", ROUND(Samples!$B7413, 0))</f>
        <v>-89, 38</v>
      </c>
      <c r="U7413" t="str">
        <f>_xlfn.CONCAT(ROUND(Samples!$A7413, 0), ROUND(Samples!$B7413, 0))</f>
        <v>-8938</v>
      </c>
    </row>
    <row r="7414" spans="19:21" x14ac:dyDescent="0.25">
      <c r="S7414" t="str">
        <f>_xlfn.CONCAT(ROUND(Samples!$A7414, 0), ", ", ROUND(Samples!$B7414, 0))</f>
        <v>-89, 38</v>
      </c>
      <c r="U7414" t="str">
        <f>_xlfn.CONCAT(ROUND(Samples!$A7414, 0), ROUND(Samples!$B7414, 0))</f>
        <v>-8938</v>
      </c>
    </row>
    <row r="7415" spans="19:21" x14ac:dyDescent="0.25">
      <c r="S7415" t="str">
        <f>_xlfn.CONCAT(ROUND(Samples!$A7415, 0), ", ", ROUND(Samples!$B7415, 0))</f>
        <v>-89, 38</v>
      </c>
      <c r="U7415" t="str">
        <f>_xlfn.CONCAT(ROUND(Samples!$A7415, 0), ROUND(Samples!$B7415, 0))</f>
        <v>-8938</v>
      </c>
    </row>
    <row r="7416" spans="19:21" x14ac:dyDescent="0.25">
      <c r="S7416" t="str">
        <f>_xlfn.CONCAT(ROUND(Samples!$A7416, 0), ", ", ROUND(Samples!$B7416, 0))</f>
        <v>-89, 38</v>
      </c>
      <c r="U7416" t="str">
        <f>_xlfn.CONCAT(ROUND(Samples!$A7416, 0), ROUND(Samples!$B7416, 0))</f>
        <v>-8938</v>
      </c>
    </row>
    <row r="7417" spans="19:21" x14ac:dyDescent="0.25">
      <c r="S7417" t="str">
        <f>_xlfn.CONCAT(ROUND(Samples!$A7417, 0), ", ", ROUND(Samples!$B7417, 0))</f>
        <v>-89, 38</v>
      </c>
      <c r="U7417" t="str">
        <f>_xlfn.CONCAT(ROUND(Samples!$A7417, 0), ROUND(Samples!$B7417, 0))</f>
        <v>-8938</v>
      </c>
    </row>
    <row r="7418" spans="19:21" x14ac:dyDescent="0.25">
      <c r="S7418" t="str">
        <f>_xlfn.CONCAT(ROUND(Samples!$A7418, 0), ", ", ROUND(Samples!$B7418, 0))</f>
        <v>-89, 38</v>
      </c>
      <c r="U7418" t="str">
        <f>_xlfn.CONCAT(ROUND(Samples!$A7418, 0), ROUND(Samples!$B7418, 0))</f>
        <v>-8938</v>
      </c>
    </row>
    <row r="7419" spans="19:21" x14ac:dyDescent="0.25">
      <c r="S7419" t="str">
        <f>_xlfn.CONCAT(ROUND(Samples!$A7419, 0), ", ", ROUND(Samples!$B7419, 0))</f>
        <v>-88, 38</v>
      </c>
      <c r="U7419" t="str">
        <f>_xlfn.CONCAT(ROUND(Samples!$A7419, 0), ROUND(Samples!$B7419, 0))</f>
        <v>-8838</v>
      </c>
    </row>
    <row r="7420" spans="19:21" x14ac:dyDescent="0.25">
      <c r="S7420" t="str">
        <f>_xlfn.CONCAT(ROUND(Samples!$A7420, 0), ", ", ROUND(Samples!$B7420, 0))</f>
        <v>-89, 38</v>
      </c>
      <c r="U7420" t="str">
        <f>_xlfn.CONCAT(ROUND(Samples!$A7420, 0), ROUND(Samples!$B7420, 0))</f>
        <v>-8938</v>
      </c>
    </row>
    <row r="7421" spans="19:21" x14ac:dyDescent="0.25">
      <c r="S7421" t="str">
        <f>_xlfn.CONCAT(ROUND(Samples!$A7421, 0), ", ", ROUND(Samples!$B7421, 0))</f>
        <v>-89, 38</v>
      </c>
      <c r="U7421" t="str">
        <f>_xlfn.CONCAT(ROUND(Samples!$A7421, 0), ROUND(Samples!$B7421, 0))</f>
        <v>-8938</v>
      </c>
    </row>
    <row r="7422" spans="19:21" x14ac:dyDescent="0.25">
      <c r="S7422" t="str">
        <f>_xlfn.CONCAT(ROUND(Samples!$A7422, 0), ", ", ROUND(Samples!$B7422, 0))</f>
        <v>-89, 38</v>
      </c>
      <c r="U7422" t="str">
        <f>_xlfn.CONCAT(ROUND(Samples!$A7422, 0), ROUND(Samples!$B7422, 0))</f>
        <v>-8938</v>
      </c>
    </row>
    <row r="7423" spans="19:21" x14ac:dyDescent="0.25">
      <c r="S7423" t="str">
        <f>_xlfn.CONCAT(ROUND(Samples!$A7423, 0), ", ", ROUND(Samples!$B7423, 0))</f>
        <v>-89, 38</v>
      </c>
      <c r="U7423" t="str">
        <f>_xlfn.CONCAT(ROUND(Samples!$A7423, 0), ROUND(Samples!$B7423, 0))</f>
        <v>-8938</v>
      </c>
    </row>
    <row r="7424" spans="19:21" x14ac:dyDescent="0.25">
      <c r="S7424" t="str">
        <f>_xlfn.CONCAT(ROUND(Samples!$A7424, 0), ", ", ROUND(Samples!$B7424, 0))</f>
        <v>-89, 38</v>
      </c>
      <c r="U7424" t="str">
        <f>_xlfn.CONCAT(ROUND(Samples!$A7424, 0), ROUND(Samples!$B7424, 0))</f>
        <v>-8938</v>
      </c>
    </row>
    <row r="7425" spans="19:21" x14ac:dyDescent="0.25">
      <c r="S7425" t="str">
        <f>_xlfn.CONCAT(ROUND(Samples!$A7425, 0), ", ", ROUND(Samples!$B7425, 0))</f>
        <v>-89, 38</v>
      </c>
      <c r="U7425" t="str">
        <f>_xlfn.CONCAT(ROUND(Samples!$A7425, 0), ROUND(Samples!$B7425, 0))</f>
        <v>-8938</v>
      </c>
    </row>
    <row r="7426" spans="19:21" x14ac:dyDescent="0.25">
      <c r="S7426" t="str">
        <f>_xlfn.CONCAT(ROUND(Samples!$A7426, 0), ", ", ROUND(Samples!$B7426, 0))</f>
        <v>-89, 38</v>
      </c>
      <c r="U7426" t="str">
        <f>_xlfn.CONCAT(ROUND(Samples!$A7426, 0), ROUND(Samples!$B7426, 0))</f>
        <v>-8938</v>
      </c>
    </row>
    <row r="7427" spans="19:21" x14ac:dyDescent="0.25">
      <c r="S7427" t="str">
        <f>_xlfn.CONCAT(ROUND(Samples!$A7427, 0), ", ", ROUND(Samples!$B7427, 0))</f>
        <v>-89, 38</v>
      </c>
      <c r="U7427" t="str">
        <f>_xlfn.CONCAT(ROUND(Samples!$A7427, 0), ROUND(Samples!$B7427, 0))</f>
        <v>-8938</v>
      </c>
    </row>
    <row r="7428" spans="19:21" x14ac:dyDescent="0.25">
      <c r="S7428" t="str">
        <f>_xlfn.CONCAT(ROUND(Samples!$A7428, 0), ", ", ROUND(Samples!$B7428, 0))</f>
        <v>-89, 38</v>
      </c>
      <c r="U7428" t="str">
        <f>_xlfn.CONCAT(ROUND(Samples!$A7428, 0), ROUND(Samples!$B7428, 0))</f>
        <v>-8938</v>
      </c>
    </row>
    <row r="7429" spans="19:21" x14ac:dyDescent="0.25">
      <c r="S7429" t="str">
        <f>_xlfn.CONCAT(ROUND(Samples!$A7429, 0), ", ", ROUND(Samples!$B7429, 0))</f>
        <v>-89, 37</v>
      </c>
      <c r="U7429" t="str">
        <f>_xlfn.CONCAT(ROUND(Samples!$A7429, 0), ROUND(Samples!$B7429, 0))</f>
        <v>-8937</v>
      </c>
    </row>
    <row r="7430" spans="19:21" x14ac:dyDescent="0.25">
      <c r="S7430" t="str">
        <f>_xlfn.CONCAT(ROUND(Samples!$A7430, 0), ", ", ROUND(Samples!$B7430, 0))</f>
        <v>-88, 37</v>
      </c>
      <c r="U7430" t="str">
        <f>_xlfn.CONCAT(ROUND(Samples!$A7430, 0), ROUND(Samples!$B7430, 0))</f>
        <v>-8837</v>
      </c>
    </row>
    <row r="7431" spans="19:21" x14ac:dyDescent="0.25">
      <c r="S7431" t="str">
        <f>_xlfn.CONCAT(ROUND(Samples!$A7431, 0), ", ", ROUND(Samples!$B7431, 0))</f>
        <v>-89, 37</v>
      </c>
      <c r="U7431" t="str">
        <f>_xlfn.CONCAT(ROUND(Samples!$A7431, 0), ROUND(Samples!$B7431, 0))</f>
        <v>-8937</v>
      </c>
    </row>
    <row r="7432" spans="19:21" x14ac:dyDescent="0.25">
      <c r="S7432" t="str">
        <f>_xlfn.CONCAT(ROUND(Samples!$A7432, 0), ", ", ROUND(Samples!$B7432, 0))</f>
        <v>-88, 38</v>
      </c>
      <c r="U7432" t="str">
        <f>_xlfn.CONCAT(ROUND(Samples!$A7432, 0), ROUND(Samples!$B7432, 0))</f>
        <v>-8838</v>
      </c>
    </row>
    <row r="7433" spans="19:21" x14ac:dyDescent="0.25">
      <c r="S7433" t="str">
        <f>_xlfn.CONCAT(ROUND(Samples!$A7433, 0), ", ", ROUND(Samples!$B7433, 0))</f>
        <v>-89, 38</v>
      </c>
      <c r="U7433" t="str">
        <f>_xlfn.CONCAT(ROUND(Samples!$A7433, 0), ROUND(Samples!$B7433, 0))</f>
        <v>-8938</v>
      </c>
    </row>
    <row r="7434" spans="19:21" x14ac:dyDescent="0.25">
      <c r="S7434" t="str">
        <f>_xlfn.CONCAT(ROUND(Samples!$A7434, 0), ", ", ROUND(Samples!$B7434, 0))</f>
        <v>-89, 38</v>
      </c>
      <c r="U7434" t="str">
        <f>_xlfn.CONCAT(ROUND(Samples!$A7434, 0), ROUND(Samples!$B7434, 0))</f>
        <v>-8938</v>
      </c>
    </row>
    <row r="7435" spans="19:21" x14ac:dyDescent="0.25">
      <c r="S7435" t="str">
        <f>_xlfn.CONCAT(ROUND(Samples!$A7435, 0), ", ", ROUND(Samples!$B7435, 0))</f>
        <v>-89, 38</v>
      </c>
      <c r="U7435" t="str">
        <f>_xlfn.CONCAT(ROUND(Samples!$A7435, 0), ROUND(Samples!$B7435, 0))</f>
        <v>-8938</v>
      </c>
    </row>
    <row r="7436" spans="19:21" x14ac:dyDescent="0.25">
      <c r="S7436" t="str">
        <f>_xlfn.CONCAT(ROUND(Samples!$A7436, 0), ", ", ROUND(Samples!$B7436, 0))</f>
        <v>-89, 38</v>
      </c>
      <c r="U7436" t="str">
        <f>_xlfn.CONCAT(ROUND(Samples!$A7436, 0), ROUND(Samples!$B7436, 0))</f>
        <v>-8938</v>
      </c>
    </row>
    <row r="7437" spans="19:21" x14ac:dyDescent="0.25">
      <c r="S7437" t="str">
        <f>_xlfn.CONCAT(ROUND(Samples!$A7437, 0), ", ", ROUND(Samples!$B7437, 0))</f>
        <v>-89, 38</v>
      </c>
      <c r="U7437" t="str">
        <f>_xlfn.CONCAT(ROUND(Samples!$A7437, 0), ROUND(Samples!$B7437, 0))</f>
        <v>-8938</v>
      </c>
    </row>
    <row r="7438" spans="19:21" x14ac:dyDescent="0.25">
      <c r="S7438" t="str">
        <f>_xlfn.CONCAT(ROUND(Samples!$A7438, 0), ", ", ROUND(Samples!$B7438, 0))</f>
        <v>-89, 38</v>
      </c>
      <c r="U7438" t="str">
        <f>_xlfn.CONCAT(ROUND(Samples!$A7438, 0), ROUND(Samples!$B7438, 0))</f>
        <v>-8938</v>
      </c>
    </row>
    <row r="7439" spans="19:21" x14ac:dyDescent="0.25">
      <c r="S7439" t="str">
        <f>_xlfn.CONCAT(ROUND(Samples!$A7439, 0), ", ", ROUND(Samples!$B7439, 0))</f>
        <v>-89, 38</v>
      </c>
      <c r="U7439" t="str">
        <f>_xlfn.CONCAT(ROUND(Samples!$A7439, 0), ROUND(Samples!$B7439, 0))</f>
        <v>-8938</v>
      </c>
    </row>
    <row r="7440" spans="19:21" x14ac:dyDescent="0.25">
      <c r="S7440" t="str">
        <f>_xlfn.CONCAT(ROUND(Samples!$A7440, 0), ", ", ROUND(Samples!$B7440, 0))</f>
        <v>-89, 38</v>
      </c>
      <c r="U7440" t="str">
        <f>_xlfn.CONCAT(ROUND(Samples!$A7440, 0), ROUND(Samples!$B7440, 0))</f>
        <v>-8938</v>
      </c>
    </row>
    <row r="7441" spans="19:21" x14ac:dyDescent="0.25">
      <c r="S7441" t="str">
        <f>_xlfn.CONCAT(ROUND(Samples!$A7441, 0), ", ", ROUND(Samples!$B7441, 0))</f>
        <v>-89, 38</v>
      </c>
      <c r="U7441" t="str">
        <f>_xlfn.CONCAT(ROUND(Samples!$A7441, 0), ROUND(Samples!$B7441, 0))</f>
        <v>-8938</v>
      </c>
    </row>
    <row r="7442" spans="19:21" x14ac:dyDescent="0.25">
      <c r="S7442" t="str">
        <f>_xlfn.CONCAT(ROUND(Samples!$A7442, 0), ", ", ROUND(Samples!$B7442, 0))</f>
        <v>-89, 38</v>
      </c>
      <c r="U7442" t="str">
        <f>_xlfn.CONCAT(ROUND(Samples!$A7442, 0), ROUND(Samples!$B7442, 0))</f>
        <v>-8938</v>
      </c>
    </row>
    <row r="7443" spans="19:21" x14ac:dyDescent="0.25">
      <c r="S7443" t="str">
        <f>_xlfn.CONCAT(ROUND(Samples!$A7443, 0), ", ", ROUND(Samples!$B7443, 0))</f>
        <v>-89, 38</v>
      </c>
      <c r="U7443" t="str">
        <f>_xlfn.CONCAT(ROUND(Samples!$A7443, 0), ROUND(Samples!$B7443, 0))</f>
        <v>-8938</v>
      </c>
    </row>
    <row r="7444" spans="19:21" x14ac:dyDescent="0.25">
      <c r="S7444" t="str">
        <f>_xlfn.CONCAT(ROUND(Samples!$A7444, 0), ", ", ROUND(Samples!$B7444, 0))</f>
        <v>-89, 38</v>
      </c>
      <c r="U7444" t="str">
        <f>_xlfn.CONCAT(ROUND(Samples!$A7444, 0), ROUND(Samples!$B7444, 0))</f>
        <v>-8938</v>
      </c>
    </row>
    <row r="7445" spans="19:21" x14ac:dyDescent="0.25">
      <c r="S7445" t="str">
        <f>_xlfn.CONCAT(ROUND(Samples!$A7445, 0), ", ", ROUND(Samples!$B7445, 0))</f>
        <v>-89, 38</v>
      </c>
      <c r="U7445" t="str">
        <f>_xlfn.CONCAT(ROUND(Samples!$A7445, 0), ROUND(Samples!$B7445, 0))</f>
        <v>-8938</v>
      </c>
    </row>
    <row r="7446" spans="19:21" x14ac:dyDescent="0.25">
      <c r="S7446" t="str">
        <f>_xlfn.CONCAT(ROUND(Samples!$A7446, 0), ", ", ROUND(Samples!$B7446, 0))</f>
        <v>-90, 38</v>
      </c>
      <c r="U7446" t="str">
        <f>_xlfn.CONCAT(ROUND(Samples!$A7446, 0), ROUND(Samples!$B7446, 0))</f>
        <v>-9038</v>
      </c>
    </row>
    <row r="7447" spans="19:21" x14ac:dyDescent="0.25">
      <c r="S7447" t="str">
        <f>_xlfn.CONCAT(ROUND(Samples!$A7447, 0), ", ", ROUND(Samples!$B7447, 0))</f>
        <v>-90, 38</v>
      </c>
      <c r="U7447" t="str">
        <f>_xlfn.CONCAT(ROUND(Samples!$A7447, 0), ROUND(Samples!$B7447, 0))</f>
        <v>-9038</v>
      </c>
    </row>
    <row r="7448" spans="19:21" x14ac:dyDescent="0.25">
      <c r="S7448" t="str">
        <f>_xlfn.CONCAT(ROUND(Samples!$A7448, 0), ", ", ROUND(Samples!$B7448, 0))</f>
        <v>-90, 38</v>
      </c>
      <c r="U7448" t="str">
        <f>_xlfn.CONCAT(ROUND(Samples!$A7448, 0), ROUND(Samples!$B7448, 0))</f>
        <v>-9038</v>
      </c>
    </row>
    <row r="7449" spans="19:21" x14ac:dyDescent="0.25">
      <c r="S7449" t="str">
        <f>_xlfn.CONCAT(ROUND(Samples!$A7449, 0), ", ", ROUND(Samples!$B7449, 0))</f>
        <v>-89, 38</v>
      </c>
      <c r="U7449" t="str">
        <f>_xlfn.CONCAT(ROUND(Samples!$A7449, 0), ROUND(Samples!$B7449, 0))</f>
        <v>-8938</v>
      </c>
    </row>
    <row r="7450" spans="19:21" x14ac:dyDescent="0.25">
      <c r="S7450" t="str">
        <f>_xlfn.CONCAT(ROUND(Samples!$A7450, 0), ", ", ROUND(Samples!$B7450, 0))</f>
        <v>-89, 38</v>
      </c>
      <c r="U7450" t="str">
        <f>_xlfn.CONCAT(ROUND(Samples!$A7450, 0), ROUND(Samples!$B7450, 0))</f>
        <v>-8938</v>
      </c>
    </row>
    <row r="7451" spans="19:21" x14ac:dyDescent="0.25">
      <c r="S7451" t="str">
        <f>_xlfn.CONCAT(ROUND(Samples!$A7451, 0), ", ", ROUND(Samples!$B7451, 0))</f>
        <v>-89, 38</v>
      </c>
      <c r="U7451" t="str">
        <f>_xlfn.CONCAT(ROUND(Samples!$A7451, 0), ROUND(Samples!$B7451, 0))</f>
        <v>-8938</v>
      </c>
    </row>
    <row r="7452" spans="19:21" x14ac:dyDescent="0.25">
      <c r="S7452" t="str">
        <f>_xlfn.CONCAT(ROUND(Samples!$A7452, 0), ", ", ROUND(Samples!$B7452, 0))</f>
        <v>-89, 38</v>
      </c>
      <c r="U7452" t="str">
        <f>_xlfn.CONCAT(ROUND(Samples!$A7452, 0), ROUND(Samples!$B7452, 0))</f>
        <v>-8938</v>
      </c>
    </row>
    <row r="7453" spans="19:21" x14ac:dyDescent="0.25">
      <c r="S7453" t="str">
        <f>_xlfn.CONCAT(ROUND(Samples!$A7453, 0), ", ", ROUND(Samples!$B7453, 0))</f>
        <v>-89, 38</v>
      </c>
      <c r="U7453" t="str">
        <f>_xlfn.CONCAT(ROUND(Samples!$A7453, 0), ROUND(Samples!$B7453, 0))</f>
        <v>-8938</v>
      </c>
    </row>
    <row r="7454" spans="19:21" x14ac:dyDescent="0.25">
      <c r="S7454" t="str">
        <f>_xlfn.CONCAT(ROUND(Samples!$A7454, 0), ", ", ROUND(Samples!$B7454, 0))</f>
        <v>-89, 38</v>
      </c>
      <c r="U7454" t="str">
        <f>_xlfn.CONCAT(ROUND(Samples!$A7454, 0), ROUND(Samples!$B7454, 0))</f>
        <v>-8938</v>
      </c>
    </row>
    <row r="7455" spans="19:21" x14ac:dyDescent="0.25">
      <c r="S7455" t="str">
        <f>_xlfn.CONCAT(ROUND(Samples!$A7455, 0), ", ", ROUND(Samples!$B7455, 0))</f>
        <v>-89, 38</v>
      </c>
      <c r="U7455" t="str">
        <f>_xlfn.CONCAT(ROUND(Samples!$A7455, 0), ROUND(Samples!$B7455, 0))</f>
        <v>-8938</v>
      </c>
    </row>
    <row r="7456" spans="19:21" x14ac:dyDescent="0.25">
      <c r="S7456" t="str">
        <f>_xlfn.CONCAT(ROUND(Samples!$A7456, 0), ", ", ROUND(Samples!$B7456, 0))</f>
        <v>-89, 38</v>
      </c>
      <c r="U7456" t="str">
        <f>_xlfn.CONCAT(ROUND(Samples!$A7456, 0), ROUND(Samples!$B7456, 0))</f>
        <v>-8938</v>
      </c>
    </row>
    <row r="7457" spans="19:21" x14ac:dyDescent="0.25">
      <c r="S7457" t="str">
        <f>_xlfn.CONCAT(ROUND(Samples!$A7457, 0), ", ", ROUND(Samples!$B7457, 0))</f>
        <v>-89, 38</v>
      </c>
      <c r="U7457" t="str">
        <f>_xlfn.CONCAT(ROUND(Samples!$A7457, 0), ROUND(Samples!$B7457, 0))</f>
        <v>-8938</v>
      </c>
    </row>
    <row r="7458" spans="19:21" x14ac:dyDescent="0.25">
      <c r="S7458" t="str">
        <f>_xlfn.CONCAT(ROUND(Samples!$A7458, 0), ", ", ROUND(Samples!$B7458, 0))</f>
        <v>-89, 38</v>
      </c>
      <c r="U7458" t="str">
        <f>_xlfn.CONCAT(ROUND(Samples!$A7458, 0), ROUND(Samples!$B7458, 0))</f>
        <v>-8938</v>
      </c>
    </row>
    <row r="7459" spans="19:21" x14ac:dyDescent="0.25">
      <c r="S7459" t="str">
        <f>_xlfn.CONCAT(ROUND(Samples!$A7459, 0), ", ", ROUND(Samples!$B7459, 0))</f>
        <v>-89, 38</v>
      </c>
      <c r="U7459" t="str">
        <f>_xlfn.CONCAT(ROUND(Samples!$A7459, 0), ROUND(Samples!$B7459, 0))</f>
        <v>-8938</v>
      </c>
    </row>
    <row r="7460" spans="19:21" x14ac:dyDescent="0.25">
      <c r="S7460" t="str">
        <f>_xlfn.CONCAT(ROUND(Samples!$A7460, 0), ", ", ROUND(Samples!$B7460, 0))</f>
        <v>-89, 38</v>
      </c>
      <c r="U7460" t="str">
        <f>_xlfn.CONCAT(ROUND(Samples!$A7460, 0), ROUND(Samples!$B7460, 0))</f>
        <v>-8938</v>
      </c>
    </row>
    <row r="7461" spans="19:21" x14ac:dyDescent="0.25">
      <c r="S7461" t="str">
        <f>_xlfn.CONCAT(ROUND(Samples!$A7461, 0), ", ", ROUND(Samples!$B7461, 0))</f>
        <v>-89, 38</v>
      </c>
      <c r="U7461" t="str">
        <f>_xlfn.CONCAT(ROUND(Samples!$A7461, 0), ROUND(Samples!$B7461, 0))</f>
        <v>-8938</v>
      </c>
    </row>
    <row r="7462" spans="19:21" x14ac:dyDescent="0.25">
      <c r="S7462" t="str">
        <f>_xlfn.CONCAT(ROUND(Samples!$A7462, 0), ", ", ROUND(Samples!$B7462, 0))</f>
        <v>-89, 38</v>
      </c>
      <c r="U7462" t="str">
        <f>_xlfn.CONCAT(ROUND(Samples!$A7462, 0), ROUND(Samples!$B7462, 0))</f>
        <v>-8938</v>
      </c>
    </row>
    <row r="7463" spans="19:21" x14ac:dyDescent="0.25">
      <c r="S7463" t="str">
        <f>_xlfn.CONCAT(ROUND(Samples!$A7463, 0), ", ", ROUND(Samples!$B7463, 0))</f>
        <v>-89, 37</v>
      </c>
      <c r="U7463" t="str">
        <f>_xlfn.CONCAT(ROUND(Samples!$A7463, 0), ROUND(Samples!$B7463, 0))</f>
        <v>-8937</v>
      </c>
    </row>
    <row r="7464" spans="19:21" x14ac:dyDescent="0.25">
      <c r="S7464" t="str">
        <f>_xlfn.CONCAT(ROUND(Samples!$A7464, 0), ", ", ROUND(Samples!$B7464, 0))</f>
        <v>-89, 37</v>
      </c>
      <c r="U7464" t="str">
        <f>_xlfn.CONCAT(ROUND(Samples!$A7464, 0), ROUND(Samples!$B7464, 0))</f>
        <v>-8937</v>
      </c>
    </row>
    <row r="7465" spans="19:21" x14ac:dyDescent="0.25">
      <c r="S7465" t="str">
        <f>_xlfn.CONCAT(ROUND(Samples!$A7465, 0), ", ", ROUND(Samples!$B7465, 0))</f>
        <v>-89, 38</v>
      </c>
      <c r="U7465" t="str">
        <f>_xlfn.CONCAT(ROUND(Samples!$A7465, 0), ROUND(Samples!$B7465, 0))</f>
        <v>-8938</v>
      </c>
    </row>
    <row r="7466" spans="19:21" x14ac:dyDescent="0.25">
      <c r="S7466" t="str">
        <f>_xlfn.CONCAT(ROUND(Samples!$A7466, 0), ", ", ROUND(Samples!$B7466, 0))</f>
        <v>-89, 39</v>
      </c>
      <c r="U7466" t="str">
        <f>_xlfn.CONCAT(ROUND(Samples!$A7466, 0), ROUND(Samples!$B7466, 0))</f>
        <v>-8939</v>
      </c>
    </row>
    <row r="7467" spans="19:21" x14ac:dyDescent="0.25">
      <c r="S7467" t="str">
        <f>_xlfn.CONCAT(ROUND(Samples!$A7467, 0), ", ", ROUND(Samples!$B7467, 0))</f>
        <v>-88, 40</v>
      </c>
      <c r="U7467" t="str">
        <f>_xlfn.CONCAT(ROUND(Samples!$A7467, 0), ROUND(Samples!$B7467, 0))</f>
        <v>-8840</v>
      </c>
    </row>
    <row r="7468" spans="19:21" x14ac:dyDescent="0.25">
      <c r="S7468" t="str">
        <f>_xlfn.CONCAT(ROUND(Samples!$A7468, 0), ", ", ROUND(Samples!$B7468, 0))</f>
        <v>-88, 40</v>
      </c>
      <c r="U7468" t="str">
        <f>_xlfn.CONCAT(ROUND(Samples!$A7468, 0), ROUND(Samples!$B7468, 0))</f>
        <v>-8840</v>
      </c>
    </row>
    <row r="7469" spans="19:21" x14ac:dyDescent="0.25">
      <c r="S7469" t="str">
        <f>_xlfn.CONCAT(ROUND(Samples!$A7469, 0), ", ", ROUND(Samples!$B7469, 0))</f>
        <v>-88, 40</v>
      </c>
      <c r="U7469" t="str">
        <f>_xlfn.CONCAT(ROUND(Samples!$A7469, 0), ROUND(Samples!$B7469, 0))</f>
        <v>-8840</v>
      </c>
    </row>
    <row r="7470" spans="19:21" x14ac:dyDescent="0.25">
      <c r="S7470" t="str">
        <f>_xlfn.CONCAT(ROUND(Samples!$A7470, 0), ", ", ROUND(Samples!$B7470, 0))</f>
        <v>-90, 38</v>
      </c>
      <c r="U7470" t="str">
        <f>_xlfn.CONCAT(ROUND(Samples!$A7470, 0), ROUND(Samples!$B7470, 0))</f>
        <v>-9038</v>
      </c>
    </row>
    <row r="7471" spans="19:21" x14ac:dyDescent="0.25">
      <c r="S7471" t="str">
        <f>_xlfn.CONCAT(ROUND(Samples!$A7471, 0), ", ", ROUND(Samples!$B7471, 0))</f>
        <v>-90, 38</v>
      </c>
      <c r="U7471" t="str">
        <f>_xlfn.CONCAT(ROUND(Samples!$A7471, 0), ROUND(Samples!$B7471, 0))</f>
        <v>-9038</v>
      </c>
    </row>
    <row r="7472" spans="19:21" x14ac:dyDescent="0.25">
      <c r="S7472" t="str">
        <f>_xlfn.CONCAT(ROUND(Samples!$A7472, 0), ", ", ROUND(Samples!$B7472, 0))</f>
        <v>-90, 38</v>
      </c>
      <c r="U7472" t="str">
        <f>_xlfn.CONCAT(ROUND(Samples!$A7472, 0), ROUND(Samples!$B7472, 0))</f>
        <v>-9038</v>
      </c>
    </row>
    <row r="7473" spans="19:21" x14ac:dyDescent="0.25">
      <c r="S7473" t="str">
        <f>_xlfn.CONCAT(ROUND(Samples!$A7473, 0), ", ", ROUND(Samples!$B7473, 0))</f>
        <v>-90, 38</v>
      </c>
      <c r="U7473" t="str">
        <f>_xlfn.CONCAT(ROUND(Samples!$A7473, 0), ROUND(Samples!$B7473, 0))</f>
        <v>-9038</v>
      </c>
    </row>
    <row r="7474" spans="19:21" x14ac:dyDescent="0.25">
      <c r="S7474" t="str">
        <f>_xlfn.CONCAT(ROUND(Samples!$A7474, 0), ", ", ROUND(Samples!$B7474, 0))</f>
        <v>-90, 38</v>
      </c>
      <c r="U7474" t="str">
        <f>_xlfn.CONCAT(ROUND(Samples!$A7474, 0), ROUND(Samples!$B7474, 0))</f>
        <v>-9038</v>
      </c>
    </row>
    <row r="7475" spans="19:21" x14ac:dyDescent="0.25">
      <c r="S7475" t="str">
        <f>_xlfn.CONCAT(ROUND(Samples!$A7475, 0), ", ", ROUND(Samples!$B7475, 0))</f>
        <v>-90, 38</v>
      </c>
      <c r="U7475" t="str">
        <f>_xlfn.CONCAT(ROUND(Samples!$A7475, 0), ROUND(Samples!$B7475, 0))</f>
        <v>-9038</v>
      </c>
    </row>
    <row r="7476" spans="19:21" x14ac:dyDescent="0.25">
      <c r="S7476" t="str">
        <f>_xlfn.CONCAT(ROUND(Samples!$A7476, 0), ", ", ROUND(Samples!$B7476, 0))</f>
        <v>-91, 39</v>
      </c>
      <c r="U7476" t="str">
        <f>_xlfn.CONCAT(ROUND(Samples!$A7476, 0), ROUND(Samples!$B7476, 0))</f>
        <v>-9139</v>
      </c>
    </row>
    <row r="7477" spans="19:21" x14ac:dyDescent="0.25">
      <c r="S7477" t="str">
        <f>_xlfn.CONCAT(ROUND(Samples!$A7477, 0), ", ", ROUND(Samples!$B7477, 0))</f>
        <v>-89, 38</v>
      </c>
      <c r="U7477" t="str">
        <f>_xlfn.CONCAT(ROUND(Samples!$A7477, 0), ROUND(Samples!$B7477, 0))</f>
        <v>-8938</v>
      </c>
    </row>
    <row r="7478" spans="19:21" x14ac:dyDescent="0.25">
      <c r="S7478" t="str">
        <f>_xlfn.CONCAT(ROUND(Samples!$A7478, 0), ", ", ROUND(Samples!$B7478, 0))</f>
        <v>-89, 38</v>
      </c>
      <c r="U7478" t="str">
        <f>_xlfn.CONCAT(ROUND(Samples!$A7478, 0), ROUND(Samples!$B7478, 0))</f>
        <v>-8938</v>
      </c>
    </row>
    <row r="7479" spans="19:21" x14ac:dyDescent="0.25">
      <c r="S7479" t="str">
        <f>_xlfn.CONCAT(ROUND(Samples!$A7479, 0), ", ", ROUND(Samples!$B7479, 0))</f>
        <v>-89, 38</v>
      </c>
      <c r="U7479" t="str">
        <f>_xlfn.CONCAT(ROUND(Samples!$A7479, 0), ROUND(Samples!$B7479, 0))</f>
        <v>-8938</v>
      </c>
    </row>
    <row r="7480" spans="19:21" x14ac:dyDescent="0.25">
      <c r="S7480" t="str">
        <f>_xlfn.CONCAT(ROUND(Samples!$A7480, 0), ", ", ROUND(Samples!$B7480, 0))</f>
        <v>-89, 38</v>
      </c>
      <c r="U7480" t="str">
        <f>_xlfn.CONCAT(ROUND(Samples!$A7480, 0), ROUND(Samples!$B7480, 0))</f>
        <v>-8938</v>
      </c>
    </row>
    <row r="7481" spans="19:21" x14ac:dyDescent="0.25">
      <c r="S7481" t="str">
        <f>_xlfn.CONCAT(ROUND(Samples!$A7481, 0), ", ", ROUND(Samples!$B7481, 0))</f>
        <v>-89, 38</v>
      </c>
      <c r="U7481" t="str">
        <f>_xlfn.CONCAT(ROUND(Samples!$A7481, 0), ROUND(Samples!$B7481, 0))</f>
        <v>-8938</v>
      </c>
    </row>
    <row r="7482" spans="19:21" x14ac:dyDescent="0.25">
      <c r="S7482" t="str">
        <f>_xlfn.CONCAT(ROUND(Samples!$A7482, 0), ", ", ROUND(Samples!$B7482, 0))</f>
        <v>-89, 38</v>
      </c>
      <c r="U7482" t="str">
        <f>_xlfn.CONCAT(ROUND(Samples!$A7482, 0), ROUND(Samples!$B7482, 0))</f>
        <v>-8938</v>
      </c>
    </row>
    <row r="7483" spans="19:21" x14ac:dyDescent="0.25">
      <c r="S7483" t="str">
        <f>_xlfn.CONCAT(ROUND(Samples!$A7483, 0), ", ", ROUND(Samples!$B7483, 0))</f>
        <v>-89, 38</v>
      </c>
      <c r="U7483" t="str">
        <f>_xlfn.CONCAT(ROUND(Samples!$A7483, 0), ROUND(Samples!$B7483, 0))</f>
        <v>-8938</v>
      </c>
    </row>
    <row r="7484" spans="19:21" x14ac:dyDescent="0.25">
      <c r="S7484" t="str">
        <f>_xlfn.CONCAT(ROUND(Samples!$A7484, 0), ", ", ROUND(Samples!$B7484, 0))</f>
        <v>-89, 38</v>
      </c>
      <c r="U7484" t="str">
        <f>_xlfn.CONCAT(ROUND(Samples!$A7484, 0), ROUND(Samples!$B7484, 0))</f>
        <v>-8938</v>
      </c>
    </row>
    <row r="7485" spans="19:21" x14ac:dyDescent="0.25">
      <c r="S7485" t="str">
        <f>_xlfn.CONCAT(ROUND(Samples!$A7485, 0), ", ", ROUND(Samples!$B7485, 0))</f>
        <v>-89, 38</v>
      </c>
      <c r="U7485" t="str">
        <f>_xlfn.CONCAT(ROUND(Samples!$A7485, 0), ROUND(Samples!$B7485, 0))</f>
        <v>-8938</v>
      </c>
    </row>
    <row r="7486" spans="19:21" x14ac:dyDescent="0.25">
      <c r="S7486" t="str">
        <f>_xlfn.CONCAT(ROUND(Samples!$A7486, 0), ", ", ROUND(Samples!$B7486, 0))</f>
        <v>-89, 38</v>
      </c>
      <c r="U7486" t="str">
        <f>_xlfn.CONCAT(ROUND(Samples!$A7486, 0), ROUND(Samples!$B7486, 0))</f>
        <v>-8938</v>
      </c>
    </row>
    <row r="7487" spans="19:21" x14ac:dyDescent="0.25">
      <c r="S7487" t="str">
        <f>_xlfn.CONCAT(ROUND(Samples!$A7487, 0), ", ", ROUND(Samples!$B7487, 0))</f>
        <v>-89, 38</v>
      </c>
      <c r="U7487" t="str">
        <f>_xlfn.CONCAT(ROUND(Samples!$A7487, 0), ROUND(Samples!$B7487, 0))</f>
        <v>-8938</v>
      </c>
    </row>
    <row r="7488" spans="19:21" x14ac:dyDescent="0.25">
      <c r="S7488" t="str">
        <f>_xlfn.CONCAT(ROUND(Samples!$A7488, 0), ", ", ROUND(Samples!$B7488, 0))</f>
        <v>-89, 38</v>
      </c>
      <c r="U7488" t="str">
        <f>_xlfn.CONCAT(ROUND(Samples!$A7488, 0), ROUND(Samples!$B7488, 0))</f>
        <v>-8938</v>
      </c>
    </row>
    <row r="7489" spans="19:21" x14ac:dyDescent="0.25">
      <c r="S7489" t="str">
        <f>_xlfn.CONCAT(ROUND(Samples!$A7489, 0), ", ", ROUND(Samples!$B7489, 0))</f>
        <v>-90, 38</v>
      </c>
      <c r="U7489" t="str">
        <f>_xlfn.CONCAT(ROUND(Samples!$A7489, 0), ROUND(Samples!$B7489, 0))</f>
        <v>-9038</v>
      </c>
    </row>
    <row r="7490" spans="19:21" x14ac:dyDescent="0.25">
      <c r="S7490" t="str">
        <f>_xlfn.CONCAT(ROUND(Samples!$A7490, 0), ", ", ROUND(Samples!$B7490, 0))</f>
        <v>-90, 38</v>
      </c>
      <c r="U7490" t="str">
        <f>_xlfn.CONCAT(ROUND(Samples!$A7490, 0), ROUND(Samples!$B7490, 0))</f>
        <v>-9038</v>
      </c>
    </row>
    <row r="7491" spans="19:21" x14ac:dyDescent="0.25">
      <c r="S7491" t="str">
        <f>_xlfn.CONCAT(ROUND(Samples!$A7491, 0), ", ", ROUND(Samples!$B7491, 0))</f>
        <v>-89, 38</v>
      </c>
      <c r="U7491" t="str">
        <f>_xlfn.CONCAT(ROUND(Samples!$A7491, 0), ROUND(Samples!$B7491, 0))</f>
        <v>-8938</v>
      </c>
    </row>
    <row r="7492" spans="19:21" x14ac:dyDescent="0.25">
      <c r="S7492" t="str">
        <f>_xlfn.CONCAT(ROUND(Samples!$A7492, 0), ", ", ROUND(Samples!$B7492, 0))</f>
        <v>-89, 38</v>
      </c>
      <c r="U7492" t="str">
        <f>_xlfn.CONCAT(ROUND(Samples!$A7492, 0), ROUND(Samples!$B7492, 0))</f>
        <v>-8938</v>
      </c>
    </row>
    <row r="7493" spans="19:21" x14ac:dyDescent="0.25">
      <c r="S7493" t="str">
        <f>_xlfn.CONCAT(ROUND(Samples!$A7493, 0), ", ", ROUND(Samples!$B7493, 0))</f>
        <v>-89, 38</v>
      </c>
      <c r="U7493" t="str">
        <f>_xlfn.CONCAT(ROUND(Samples!$A7493, 0), ROUND(Samples!$B7493, 0))</f>
        <v>-8938</v>
      </c>
    </row>
    <row r="7494" spans="19:21" x14ac:dyDescent="0.25">
      <c r="S7494" t="str">
        <f>_xlfn.CONCAT(ROUND(Samples!$A7494, 0), ", ", ROUND(Samples!$B7494, 0))</f>
        <v>-89, 38</v>
      </c>
      <c r="U7494" t="str">
        <f>_xlfn.CONCAT(ROUND(Samples!$A7494, 0), ROUND(Samples!$B7494, 0))</f>
        <v>-8938</v>
      </c>
    </row>
    <row r="7495" spans="19:21" x14ac:dyDescent="0.25">
      <c r="S7495" t="str">
        <f>_xlfn.CONCAT(ROUND(Samples!$A7495, 0), ", ", ROUND(Samples!$B7495, 0))</f>
        <v>-89, 38</v>
      </c>
      <c r="U7495" t="str">
        <f>_xlfn.CONCAT(ROUND(Samples!$A7495, 0), ROUND(Samples!$B7495, 0))</f>
        <v>-8938</v>
      </c>
    </row>
    <row r="7496" spans="19:21" x14ac:dyDescent="0.25">
      <c r="S7496" t="str">
        <f>_xlfn.CONCAT(ROUND(Samples!$A7496, 0), ", ", ROUND(Samples!$B7496, 0))</f>
        <v>-89, 38</v>
      </c>
      <c r="U7496" t="str">
        <f>_xlfn.CONCAT(ROUND(Samples!$A7496, 0), ROUND(Samples!$B7496, 0))</f>
        <v>-8938</v>
      </c>
    </row>
    <row r="7497" spans="19:21" x14ac:dyDescent="0.25">
      <c r="S7497" t="str">
        <f>_xlfn.CONCAT(ROUND(Samples!$A7497, 0), ", ", ROUND(Samples!$B7497, 0))</f>
        <v>-89, 38</v>
      </c>
      <c r="U7497" t="str">
        <f>_xlfn.CONCAT(ROUND(Samples!$A7497, 0), ROUND(Samples!$B7497, 0))</f>
        <v>-8938</v>
      </c>
    </row>
    <row r="7498" spans="19:21" x14ac:dyDescent="0.25">
      <c r="S7498" t="str">
        <f>_xlfn.CONCAT(ROUND(Samples!$A7498, 0), ", ", ROUND(Samples!$B7498, 0))</f>
        <v>-89, 38</v>
      </c>
      <c r="U7498" t="str">
        <f>_xlfn.CONCAT(ROUND(Samples!$A7498, 0), ROUND(Samples!$B7498, 0))</f>
        <v>-8938</v>
      </c>
    </row>
    <row r="7499" spans="19:21" x14ac:dyDescent="0.25">
      <c r="S7499" t="str">
        <f>_xlfn.CONCAT(ROUND(Samples!$A7499, 0), ", ", ROUND(Samples!$B7499, 0))</f>
        <v>-89, 38</v>
      </c>
      <c r="U7499" t="str">
        <f>_xlfn.CONCAT(ROUND(Samples!$A7499, 0), ROUND(Samples!$B7499, 0))</f>
        <v>-8938</v>
      </c>
    </row>
    <row r="7500" spans="19:21" x14ac:dyDescent="0.25">
      <c r="S7500" t="str">
        <f>_xlfn.CONCAT(ROUND(Samples!$A7500, 0), ", ", ROUND(Samples!$B7500, 0))</f>
        <v>-89, 38</v>
      </c>
      <c r="U7500" t="str">
        <f>_xlfn.CONCAT(ROUND(Samples!$A7500, 0), ROUND(Samples!$B7500, 0))</f>
        <v>-8938</v>
      </c>
    </row>
    <row r="7501" spans="19:21" x14ac:dyDescent="0.25">
      <c r="S7501" t="str">
        <f>_xlfn.CONCAT(ROUND(Samples!$A7501, 0), ", ", ROUND(Samples!$B7501, 0))</f>
        <v>-89, 38</v>
      </c>
      <c r="U7501" t="str">
        <f>_xlfn.CONCAT(ROUND(Samples!$A7501, 0), ROUND(Samples!$B7501, 0))</f>
        <v>-8938</v>
      </c>
    </row>
    <row r="7502" spans="19:21" x14ac:dyDescent="0.25">
      <c r="S7502" t="str">
        <f>_xlfn.CONCAT(ROUND(Samples!$A7502, 0), ", ", ROUND(Samples!$B7502, 0))</f>
        <v>-89, 38</v>
      </c>
      <c r="U7502" t="str">
        <f>_xlfn.CONCAT(ROUND(Samples!$A7502, 0), ROUND(Samples!$B7502, 0))</f>
        <v>-8938</v>
      </c>
    </row>
    <row r="7503" spans="19:21" x14ac:dyDescent="0.25">
      <c r="S7503" t="str">
        <f>_xlfn.CONCAT(ROUND(Samples!$A7503, 0), ", ", ROUND(Samples!$B7503, 0))</f>
        <v>-89, 38</v>
      </c>
      <c r="U7503" t="str">
        <f>_xlfn.CONCAT(ROUND(Samples!$A7503, 0), ROUND(Samples!$B7503, 0))</f>
        <v>-8938</v>
      </c>
    </row>
    <row r="7504" spans="19:21" x14ac:dyDescent="0.25">
      <c r="S7504" t="str">
        <f>_xlfn.CONCAT(ROUND(Samples!$A7504, 0), ", ", ROUND(Samples!$B7504, 0))</f>
        <v>-89, 38</v>
      </c>
      <c r="U7504" t="str">
        <f>_xlfn.CONCAT(ROUND(Samples!$A7504, 0), ROUND(Samples!$B7504, 0))</f>
        <v>-8938</v>
      </c>
    </row>
    <row r="7505" spans="19:21" x14ac:dyDescent="0.25">
      <c r="S7505" t="str">
        <f>_xlfn.CONCAT(ROUND(Samples!$A7505, 0), ", ", ROUND(Samples!$B7505, 0))</f>
        <v>-89, 38</v>
      </c>
      <c r="U7505" t="str">
        <f>_xlfn.CONCAT(ROUND(Samples!$A7505, 0), ROUND(Samples!$B7505, 0))</f>
        <v>-8938</v>
      </c>
    </row>
    <row r="7506" spans="19:21" x14ac:dyDescent="0.25">
      <c r="S7506" t="str">
        <f>_xlfn.CONCAT(ROUND(Samples!$A7506, 0), ", ", ROUND(Samples!$B7506, 0))</f>
        <v>-89, 38</v>
      </c>
      <c r="U7506" t="str">
        <f>_xlfn.CONCAT(ROUND(Samples!$A7506, 0), ROUND(Samples!$B7506, 0))</f>
        <v>-8938</v>
      </c>
    </row>
    <row r="7507" spans="19:21" x14ac:dyDescent="0.25">
      <c r="S7507" t="str">
        <f>_xlfn.CONCAT(ROUND(Samples!$A7507, 0), ", ", ROUND(Samples!$B7507, 0))</f>
        <v>-89, 38</v>
      </c>
      <c r="U7507" t="str">
        <f>_xlfn.CONCAT(ROUND(Samples!$A7507, 0), ROUND(Samples!$B7507, 0))</f>
        <v>-8938</v>
      </c>
    </row>
    <row r="7508" spans="19:21" x14ac:dyDescent="0.25">
      <c r="S7508" t="str">
        <f>_xlfn.CONCAT(ROUND(Samples!$A7508, 0), ", ", ROUND(Samples!$B7508, 0))</f>
        <v>-89, 38</v>
      </c>
      <c r="U7508" t="str">
        <f>_xlfn.CONCAT(ROUND(Samples!$A7508, 0), ROUND(Samples!$B7508, 0))</f>
        <v>-8938</v>
      </c>
    </row>
    <row r="7509" spans="19:21" x14ac:dyDescent="0.25">
      <c r="S7509" t="str">
        <f>_xlfn.CONCAT(ROUND(Samples!$A7509, 0), ", ", ROUND(Samples!$B7509, 0))</f>
        <v>-89, 38</v>
      </c>
      <c r="U7509" t="str">
        <f>_xlfn.CONCAT(ROUND(Samples!$A7509, 0), ROUND(Samples!$B7509, 0))</f>
        <v>-8938</v>
      </c>
    </row>
    <row r="7510" spans="19:21" x14ac:dyDescent="0.25">
      <c r="S7510" t="str">
        <f>_xlfn.CONCAT(ROUND(Samples!$A7510, 0), ", ", ROUND(Samples!$B7510, 0))</f>
        <v>-89, 37</v>
      </c>
      <c r="U7510" t="str">
        <f>_xlfn.CONCAT(ROUND(Samples!$A7510, 0), ROUND(Samples!$B7510, 0))</f>
        <v>-8937</v>
      </c>
    </row>
    <row r="7511" spans="19:21" x14ac:dyDescent="0.25">
      <c r="S7511" t="str">
        <f>_xlfn.CONCAT(ROUND(Samples!$A7511, 0), ", ", ROUND(Samples!$B7511, 0))</f>
        <v>-89, 37</v>
      </c>
      <c r="U7511" t="str">
        <f>_xlfn.CONCAT(ROUND(Samples!$A7511, 0), ROUND(Samples!$B7511, 0))</f>
        <v>-8937</v>
      </c>
    </row>
    <row r="7512" spans="19:21" x14ac:dyDescent="0.25">
      <c r="S7512" t="str">
        <f>_xlfn.CONCAT(ROUND(Samples!$A7512, 0), ", ", ROUND(Samples!$B7512, 0))</f>
        <v>-90, 39</v>
      </c>
      <c r="U7512" t="str">
        <f>_xlfn.CONCAT(ROUND(Samples!$A7512, 0), ROUND(Samples!$B7512, 0))</f>
        <v>-9039</v>
      </c>
    </row>
    <row r="7513" spans="19:21" x14ac:dyDescent="0.25">
      <c r="S7513" t="str">
        <f>_xlfn.CONCAT(ROUND(Samples!$A7513, 0), ", ", ROUND(Samples!$B7513, 0))</f>
        <v>-89, 38</v>
      </c>
      <c r="U7513" t="str">
        <f>_xlfn.CONCAT(ROUND(Samples!$A7513, 0), ROUND(Samples!$B7513, 0))</f>
        <v>-8938</v>
      </c>
    </row>
    <row r="7514" spans="19:21" x14ac:dyDescent="0.25">
      <c r="S7514" t="str">
        <f>_xlfn.CONCAT(ROUND(Samples!$A7514, 0), ", ", ROUND(Samples!$B7514, 0))</f>
        <v>-89, 38</v>
      </c>
      <c r="U7514" t="str">
        <f>_xlfn.CONCAT(ROUND(Samples!$A7514, 0), ROUND(Samples!$B7514, 0))</f>
        <v>-8938</v>
      </c>
    </row>
    <row r="7515" spans="19:21" x14ac:dyDescent="0.25">
      <c r="S7515" t="str">
        <f>_xlfn.CONCAT(ROUND(Samples!$A7515, 0), ", ", ROUND(Samples!$B7515, 0))</f>
        <v>-89, 38</v>
      </c>
      <c r="U7515" t="str">
        <f>_xlfn.CONCAT(ROUND(Samples!$A7515, 0), ROUND(Samples!$B7515, 0))</f>
        <v>-8938</v>
      </c>
    </row>
    <row r="7516" spans="19:21" x14ac:dyDescent="0.25">
      <c r="S7516" t="str">
        <f>_xlfn.CONCAT(ROUND(Samples!$A7516, 0), ", ", ROUND(Samples!$B7516, 0))</f>
        <v>-89, 38</v>
      </c>
      <c r="U7516" t="str">
        <f>_xlfn.CONCAT(ROUND(Samples!$A7516, 0), ROUND(Samples!$B7516, 0))</f>
        <v>-8938</v>
      </c>
    </row>
    <row r="7517" spans="19:21" x14ac:dyDescent="0.25">
      <c r="S7517" t="str">
        <f>_xlfn.CONCAT(ROUND(Samples!$A7517, 0), ", ", ROUND(Samples!$B7517, 0))</f>
        <v>-89, 38</v>
      </c>
      <c r="U7517" t="str">
        <f>_xlfn.CONCAT(ROUND(Samples!$A7517, 0), ROUND(Samples!$B7517, 0))</f>
        <v>-8938</v>
      </c>
    </row>
    <row r="7518" spans="19:21" x14ac:dyDescent="0.25">
      <c r="S7518" t="str">
        <f>_xlfn.CONCAT(ROUND(Samples!$A7518, 0), ", ", ROUND(Samples!$B7518, 0))</f>
        <v>-89, 38</v>
      </c>
      <c r="U7518" t="str">
        <f>_xlfn.CONCAT(ROUND(Samples!$A7518, 0), ROUND(Samples!$B7518, 0))</f>
        <v>-8938</v>
      </c>
    </row>
    <row r="7519" spans="19:21" x14ac:dyDescent="0.25">
      <c r="S7519" t="str">
        <f>_xlfn.CONCAT(ROUND(Samples!$A7519, 0), ", ", ROUND(Samples!$B7519, 0))</f>
        <v>-89, 38</v>
      </c>
      <c r="U7519" t="str">
        <f>_xlfn.CONCAT(ROUND(Samples!$A7519, 0), ROUND(Samples!$B7519, 0))</f>
        <v>-8938</v>
      </c>
    </row>
    <row r="7520" spans="19:21" x14ac:dyDescent="0.25">
      <c r="S7520" t="str">
        <f>_xlfn.CONCAT(ROUND(Samples!$A7520, 0), ", ", ROUND(Samples!$B7520, 0))</f>
        <v>-89, 38</v>
      </c>
      <c r="U7520" t="str">
        <f>_xlfn.CONCAT(ROUND(Samples!$A7520, 0), ROUND(Samples!$B7520, 0))</f>
        <v>-8938</v>
      </c>
    </row>
    <row r="7521" spans="19:21" x14ac:dyDescent="0.25">
      <c r="S7521" t="str">
        <f>_xlfn.CONCAT(ROUND(Samples!$A7521, 0), ", ", ROUND(Samples!$B7521, 0))</f>
        <v>-89, 38</v>
      </c>
      <c r="U7521" t="str">
        <f>_xlfn.CONCAT(ROUND(Samples!$A7521, 0), ROUND(Samples!$B7521, 0))</f>
        <v>-8938</v>
      </c>
    </row>
    <row r="7522" spans="19:21" x14ac:dyDescent="0.25">
      <c r="S7522" t="str">
        <f>_xlfn.CONCAT(ROUND(Samples!$A7522, 0), ", ", ROUND(Samples!$B7522, 0))</f>
        <v>-89, 38</v>
      </c>
      <c r="U7522" t="str">
        <f>_xlfn.CONCAT(ROUND(Samples!$A7522, 0), ROUND(Samples!$B7522, 0))</f>
        <v>-8938</v>
      </c>
    </row>
    <row r="7523" spans="19:21" x14ac:dyDescent="0.25">
      <c r="S7523" t="str">
        <f>_xlfn.CONCAT(ROUND(Samples!$A7523, 0), ", ", ROUND(Samples!$B7523, 0))</f>
        <v>-89, 38</v>
      </c>
      <c r="U7523" t="str">
        <f>_xlfn.CONCAT(ROUND(Samples!$A7523, 0), ROUND(Samples!$B7523, 0))</f>
        <v>-8938</v>
      </c>
    </row>
    <row r="7524" spans="19:21" x14ac:dyDescent="0.25">
      <c r="S7524" t="str">
        <f>_xlfn.CONCAT(ROUND(Samples!$A7524, 0), ", ", ROUND(Samples!$B7524, 0))</f>
        <v>-89, 38</v>
      </c>
      <c r="U7524" t="str">
        <f>_xlfn.CONCAT(ROUND(Samples!$A7524, 0), ROUND(Samples!$B7524, 0))</f>
        <v>-8938</v>
      </c>
    </row>
    <row r="7525" spans="19:21" x14ac:dyDescent="0.25">
      <c r="S7525" t="str">
        <f>_xlfn.CONCAT(ROUND(Samples!$A7525, 0), ", ", ROUND(Samples!$B7525, 0))</f>
        <v>-89, 38</v>
      </c>
      <c r="U7525" t="str">
        <f>_xlfn.CONCAT(ROUND(Samples!$A7525, 0), ROUND(Samples!$B7525, 0))</f>
        <v>-8938</v>
      </c>
    </row>
    <row r="7526" spans="19:21" x14ac:dyDescent="0.25">
      <c r="S7526" t="str">
        <f>_xlfn.CONCAT(ROUND(Samples!$A7526, 0), ", ", ROUND(Samples!$B7526, 0))</f>
        <v>-89, 38</v>
      </c>
      <c r="U7526" t="str">
        <f>_xlfn.CONCAT(ROUND(Samples!$A7526, 0), ROUND(Samples!$B7526, 0))</f>
        <v>-8938</v>
      </c>
    </row>
    <row r="7527" spans="19:21" x14ac:dyDescent="0.25">
      <c r="S7527" t="str">
        <f>_xlfn.CONCAT(ROUND(Samples!$A7527, 0), ", ", ROUND(Samples!$B7527, 0))</f>
        <v>-89, 38</v>
      </c>
      <c r="U7527" t="str">
        <f>_xlfn.CONCAT(ROUND(Samples!$A7527, 0), ROUND(Samples!$B7527, 0))</f>
        <v>-8938</v>
      </c>
    </row>
    <row r="7528" spans="19:21" x14ac:dyDescent="0.25">
      <c r="S7528" t="str">
        <f>_xlfn.CONCAT(ROUND(Samples!$A7528, 0), ", ", ROUND(Samples!$B7528, 0))</f>
        <v>-89, 38</v>
      </c>
      <c r="U7528" t="str">
        <f>_xlfn.CONCAT(ROUND(Samples!$A7528, 0), ROUND(Samples!$B7528, 0))</f>
        <v>-8938</v>
      </c>
    </row>
    <row r="7529" spans="19:21" x14ac:dyDescent="0.25">
      <c r="S7529" t="str">
        <f>_xlfn.CONCAT(ROUND(Samples!$A7529, 0), ", ", ROUND(Samples!$B7529, 0))</f>
        <v>-89, 38</v>
      </c>
      <c r="U7529" t="str">
        <f>_xlfn.CONCAT(ROUND(Samples!$A7529, 0), ROUND(Samples!$B7529, 0))</f>
        <v>-8938</v>
      </c>
    </row>
    <row r="7530" spans="19:21" x14ac:dyDescent="0.25">
      <c r="S7530" t="str">
        <f>_xlfn.CONCAT(ROUND(Samples!$A7530, 0), ", ", ROUND(Samples!$B7530, 0))</f>
        <v>-88, 42</v>
      </c>
      <c r="U7530" t="str">
        <f>_xlfn.CONCAT(ROUND(Samples!$A7530, 0), ROUND(Samples!$B7530, 0))</f>
        <v>-8842</v>
      </c>
    </row>
    <row r="7531" spans="19:21" x14ac:dyDescent="0.25">
      <c r="S7531" t="str">
        <f>_xlfn.CONCAT(ROUND(Samples!$A7531, 0), ", ", ROUND(Samples!$B7531, 0))</f>
        <v>-88, 42</v>
      </c>
      <c r="U7531" t="str">
        <f>_xlfn.CONCAT(ROUND(Samples!$A7531, 0), ROUND(Samples!$B7531, 0))</f>
        <v>-8842</v>
      </c>
    </row>
    <row r="7532" spans="19:21" x14ac:dyDescent="0.25">
      <c r="S7532" t="str">
        <f>_xlfn.CONCAT(ROUND(Samples!$A7532, 0), ", ", ROUND(Samples!$B7532, 0))</f>
        <v>-88, 41</v>
      </c>
      <c r="U7532" t="str">
        <f>_xlfn.CONCAT(ROUND(Samples!$A7532, 0), ROUND(Samples!$B7532, 0))</f>
        <v>-8841</v>
      </c>
    </row>
    <row r="7533" spans="19:21" x14ac:dyDescent="0.25">
      <c r="S7533" t="str">
        <f>_xlfn.CONCAT(ROUND(Samples!$A7533, 0), ", ", ROUND(Samples!$B7533, 0))</f>
        <v>-88, 42</v>
      </c>
      <c r="U7533" t="str">
        <f>_xlfn.CONCAT(ROUND(Samples!$A7533, 0), ROUND(Samples!$B7533, 0))</f>
        <v>-8842</v>
      </c>
    </row>
    <row r="7534" spans="19:21" x14ac:dyDescent="0.25">
      <c r="S7534" t="str">
        <f>_xlfn.CONCAT(ROUND(Samples!$A7534, 0), ", ", ROUND(Samples!$B7534, 0))</f>
        <v>-88, 42</v>
      </c>
      <c r="U7534" t="str">
        <f>_xlfn.CONCAT(ROUND(Samples!$A7534, 0), ROUND(Samples!$B7534, 0))</f>
        <v>-8842</v>
      </c>
    </row>
    <row r="7535" spans="19:21" x14ac:dyDescent="0.25">
      <c r="S7535" t="str">
        <f>_xlfn.CONCAT(ROUND(Samples!$A7535, 0), ", ", ROUND(Samples!$B7535, 0))</f>
        <v>-90, 38</v>
      </c>
      <c r="U7535" t="str">
        <f>_xlfn.CONCAT(ROUND(Samples!$A7535, 0), ROUND(Samples!$B7535, 0))</f>
        <v>-9038</v>
      </c>
    </row>
    <row r="7536" spans="19:21" x14ac:dyDescent="0.25">
      <c r="S7536" t="str">
        <f>_xlfn.CONCAT(ROUND(Samples!$A7536, 0), ", ", ROUND(Samples!$B7536, 0))</f>
        <v>-90, 38</v>
      </c>
      <c r="U7536" t="str">
        <f>_xlfn.CONCAT(ROUND(Samples!$A7536, 0), ROUND(Samples!$B7536, 0))</f>
        <v>-9038</v>
      </c>
    </row>
    <row r="7537" spans="19:21" x14ac:dyDescent="0.25">
      <c r="S7537" t="str">
        <f>_xlfn.CONCAT(ROUND(Samples!$A7537, 0), ", ", ROUND(Samples!$B7537, 0))</f>
        <v>-89, 38</v>
      </c>
      <c r="U7537" t="str">
        <f>_xlfn.CONCAT(ROUND(Samples!$A7537, 0), ROUND(Samples!$B7537, 0))</f>
        <v>-8938</v>
      </c>
    </row>
    <row r="7538" spans="19:21" x14ac:dyDescent="0.25">
      <c r="S7538" t="str">
        <f>_xlfn.CONCAT(ROUND(Samples!$A7538, 0), ", ", ROUND(Samples!$B7538, 0))</f>
        <v>-89, 37</v>
      </c>
      <c r="U7538" t="str">
        <f>_xlfn.CONCAT(ROUND(Samples!$A7538, 0), ROUND(Samples!$B7538, 0))</f>
        <v>-8937</v>
      </c>
    </row>
    <row r="7539" spans="19:21" x14ac:dyDescent="0.25">
      <c r="S7539" t="str">
        <f>_xlfn.CONCAT(ROUND(Samples!$A7539, 0), ", ", ROUND(Samples!$B7539, 0))</f>
        <v>-89, 37</v>
      </c>
      <c r="U7539" t="str">
        <f>_xlfn.CONCAT(ROUND(Samples!$A7539, 0), ROUND(Samples!$B7539, 0))</f>
        <v>-8937</v>
      </c>
    </row>
    <row r="7540" spans="19:21" x14ac:dyDescent="0.25">
      <c r="S7540" t="str">
        <f>_xlfn.CONCAT(ROUND(Samples!$A7540, 0), ", ", ROUND(Samples!$B7540, 0))</f>
        <v>-89, 38</v>
      </c>
      <c r="U7540" t="str">
        <f>_xlfn.CONCAT(ROUND(Samples!$A7540, 0), ROUND(Samples!$B7540, 0))</f>
        <v>-8938</v>
      </c>
    </row>
    <row r="7541" spans="19:21" x14ac:dyDescent="0.25">
      <c r="S7541" t="str">
        <f>_xlfn.CONCAT(ROUND(Samples!$A7541, 0), ", ", ROUND(Samples!$B7541, 0))</f>
        <v>-89, 38</v>
      </c>
      <c r="U7541" t="str">
        <f>_xlfn.CONCAT(ROUND(Samples!$A7541, 0), ROUND(Samples!$B7541, 0))</f>
        <v>-8938</v>
      </c>
    </row>
    <row r="7542" spans="19:21" x14ac:dyDescent="0.25">
      <c r="S7542" t="str">
        <f>_xlfn.CONCAT(ROUND(Samples!$A7542, 0), ", ", ROUND(Samples!$B7542, 0))</f>
        <v>-89, 38</v>
      </c>
      <c r="U7542" t="str">
        <f>_xlfn.CONCAT(ROUND(Samples!$A7542, 0), ROUND(Samples!$B7542, 0))</f>
        <v>-8938</v>
      </c>
    </row>
    <row r="7543" spans="19:21" x14ac:dyDescent="0.25">
      <c r="S7543" t="str">
        <f>_xlfn.CONCAT(ROUND(Samples!$A7543, 0), ", ", ROUND(Samples!$B7543, 0))</f>
        <v>-89, 38</v>
      </c>
      <c r="U7543" t="str">
        <f>_xlfn.CONCAT(ROUND(Samples!$A7543, 0), ROUND(Samples!$B7543, 0))</f>
        <v>-8938</v>
      </c>
    </row>
    <row r="7544" spans="19:21" x14ac:dyDescent="0.25">
      <c r="S7544" t="str">
        <f>_xlfn.CONCAT(ROUND(Samples!$A7544, 0), ", ", ROUND(Samples!$B7544, 0))</f>
        <v>-89, 38</v>
      </c>
      <c r="U7544" t="str">
        <f>_xlfn.CONCAT(ROUND(Samples!$A7544, 0), ROUND(Samples!$B7544, 0))</f>
        <v>-8938</v>
      </c>
    </row>
    <row r="7545" spans="19:21" x14ac:dyDescent="0.25">
      <c r="S7545" t="str">
        <f>_xlfn.CONCAT(ROUND(Samples!$A7545, 0), ", ", ROUND(Samples!$B7545, 0))</f>
        <v>-89, 38</v>
      </c>
      <c r="U7545" t="str">
        <f>_xlfn.CONCAT(ROUND(Samples!$A7545, 0), ROUND(Samples!$B7545, 0))</f>
        <v>-8938</v>
      </c>
    </row>
    <row r="7546" spans="19:21" x14ac:dyDescent="0.25">
      <c r="S7546" t="str">
        <f>_xlfn.CONCAT(ROUND(Samples!$A7546, 0), ", ", ROUND(Samples!$B7546, 0))</f>
        <v>-89, 38</v>
      </c>
      <c r="U7546" t="str">
        <f>_xlfn.CONCAT(ROUND(Samples!$A7546, 0), ROUND(Samples!$B7546, 0))</f>
        <v>-8938</v>
      </c>
    </row>
    <row r="7547" spans="19:21" x14ac:dyDescent="0.25">
      <c r="S7547" t="str">
        <f>_xlfn.CONCAT(ROUND(Samples!$A7547, 0), ", ", ROUND(Samples!$B7547, 0))</f>
        <v>-89, 38</v>
      </c>
      <c r="U7547" t="str">
        <f>_xlfn.CONCAT(ROUND(Samples!$A7547, 0), ROUND(Samples!$B7547, 0))</f>
        <v>-8938</v>
      </c>
    </row>
    <row r="7548" spans="19:21" x14ac:dyDescent="0.25">
      <c r="S7548" t="str">
        <f>_xlfn.CONCAT(ROUND(Samples!$A7548, 0), ", ", ROUND(Samples!$B7548, 0))</f>
        <v>-89, 38</v>
      </c>
      <c r="U7548" t="str">
        <f>_xlfn.CONCAT(ROUND(Samples!$A7548, 0), ROUND(Samples!$B7548, 0))</f>
        <v>-8938</v>
      </c>
    </row>
    <row r="7549" spans="19:21" x14ac:dyDescent="0.25">
      <c r="S7549" t="str">
        <f>_xlfn.CONCAT(ROUND(Samples!$A7549, 0), ", ", ROUND(Samples!$B7549, 0))</f>
        <v>-89, 38</v>
      </c>
      <c r="U7549" t="str">
        <f>_xlfn.CONCAT(ROUND(Samples!$A7549, 0), ROUND(Samples!$B7549, 0))</f>
        <v>-8938</v>
      </c>
    </row>
    <row r="7550" spans="19:21" x14ac:dyDescent="0.25">
      <c r="S7550" t="str">
        <f>_xlfn.CONCAT(ROUND(Samples!$A7550, 0), ", ", ROUND(Samples!$B7550, 0))</f>
        <v>-89, 38</v>
      </c>
      <c r="U7550" t="str">
        <f>_xlfn.CONCAT(ROUND(Samples!$A7550, 0), ROUND(Samples!$B7550, 0))</f>
        <v>-8938</v>
      </c>
    </row>
    <row r="7551" spans="19:21" x14ac:dyDescent="0.25">
      <c r="S7551" t="str">
        <f>_xlfn.CONCAT(ROUND(Samples!$A7551, 0), ", ", ROUND(Samples!$B7551, 0))</f>
        <v>-89, 38</v>
      </c>
      <c r="U7551" t="str">
        <f>_xlfn.CONCAT(ROUND(Samples!$A7551, 0), ROUND(Samples!$B7551, 0))</f>
        <v>-8938</v>
      </c>
    </row>
    <row r="7552" spans="19:21" x14ac:dyDescent="0.25">
      <c r="S7552" t="str">
        <f>_xlfn.CONCAT(ROUND(Samples!$A7552, 0), ", ", ROUND(Samples!$B7552, 0))</f>
        <v>-89, 38</v>
      </c>
      <c r="U7552" t="str">
        <f>_xlfn.CONCAT(ROUND(Samples!$A7552, 0), ROUND(Samples!$B7552, 0))</f>
        <v>-8938</v>
      </c>
    </row>
    <row r="7553" spans="19:21" x14ac:dyDescent="0.25">
      <c r="S7553" t="str">
        <f>_xlfn.CONCAT(ROUND(Samples!$A7553, 0), ", ", ROUND(Samples!$B7553, 0))</f>
        <v>-89, 38</v>
      </c>
      <c r="U7553" t="str">
        <f>_xlfn.CONCAT(ROUND(Samples!$A7553, 0), ROUND(Samples!$B7553, 0))</f>
        <v>-8938</v>
      </c>
    </row>
    <row r="7554" spans="19:21" x14ac:dyDescent="0.25">
      <c r="S7554" t="str">
        <f>_xlfn.CONCAT(ROUND(Samples!$A7554, 0), ", ", ROUND(Samples!$B7554, 0))</f>
        <v>-89, 38</v>
      </c>
      <c r="U7554" t="str">
        <f>_xlfn.CONCAT(ROUND(Samples!$A7554, 0), ROUND(Samples!$B7554, 0))</f>
        <v>-8938</v>
      </c>
    </row>
    <row r="7555" spans="19:21" x14ac:dyDescent="0.25">
      <c r="S7555" t="str">
        <f>_xlfn.CONCAT(ROUND(Samples!$A7555, 0), ", ", ROUND(Samples!$B7555, 0))</f>
        <v>-89, 38</v>
      </c>
      <c r="U7555" t="str">
        <f>_xlfn.CONCAT(ROUND(Samples!$A7555, 0), ROUND(Samples!$B7555, 0))</f>
        <v>-8938</v>
      </c>
    </row>
    <row r="7556" spans="19:21" x14ac:dyDescent="0.25">
      <c r="S7556" t="str">
        <f>_xlfn.CONCAT(ROUND(Samples!$A7556, 0), ", ", ROUND(Samples!$B7556, 0))</f>
        <v>-89, 38</v>
      </c>
      <c r="U7556" t="str">
        <f>_xlfn.CONCAT(ROUND(Samples!$A7556, 0), ROUND(Samples!$B7556, 0))</f>
        <v>-8938</v>
      </c>
    </row>
    <row r="7557" spans="19:21" x14ac:dyDescent="0.25">
      <c r="S7557" t="str">
        <f>_xlfn.CONCAT(ROUND(Samples!$A7557, 0), ", ", ROUND(Samples!$B7557, 0))</f>
        <v>-89, 38</v>
      </c>
      <c r="U7557" t="str">
        <f>_xlfn.CONCAT(ROUND(Samples!$A7557, 0), ROUND(Samples!$B7557, 0))</f>
        <v>-8938</v>
      </c>
    </row>
    <row r="7558" spans="19:21" x14ac:dyDescent="0.25">
      <c r="S7558" t="str">
        <f>_xlfn.CONCAT(ROUND(Samples!$A7558, 0), ", ", ROUND(Samples!$B7558, 0))</f>
        <v>-89, 38</v>
      </c>
      <c r="U7558" t="str">
        <f>_xlfn.CONCAT(ROUND(Samples!$A7558, 0), ROUND(Samples!$B7558, 0))</f>
        <v>-8938</v>
      </c>
    </row>
    <row r="7559" spans="19:21" x14ac:dyDescent="0.25">
      <c r="S7559" t="str">
        <f>_xlfn.CONCAT(ROUND(Samples!$A7559, 0), ", ", ROUND(Samples!$B7559, 0))</f>
        <v>-89, 38</v>
      </c>
      <c r="U7559" t="str">
        <f>_xlfn.CONCAT(ROUND(Samples!$A7559, 0), ROUND(Samples!$B7559, 0))</f>
        <v>-8938</v>
      </c>
    </row>
    <row r="7560" spans="19:21" x14ac:dyDescent="0.25">
      <c r="S7560" t="str">
        <f>_xlfn.CONCAT(ROUND(Samples!$A7560, 0), ", ", ROUND(Samples!$B7560, 0))</f>
        <v>-89, 38</v>
      </c>
      <c r="U7560" t="str">
        <f>_xlfn.CONCAT(ROUND(Samples!$A7560, 0), ROUND(Samples!$B7560, 0))</f>
        <v>-8938</v>
      </c>
    </row>
    <row r="7561" spans="19:21" x14ac:dyDescent="0.25">
      <c r="S7561" t="str">
        <f>_xlfn.CONCAT(ROUND(Samples!$A7561, 0), ", ", ROUND(Samples!$B7561, 0))</f>
        <v>-89, 38</v>
      </c>
      <c r="U7561" t="str">
        <f>_xlfn.CONCAT(ROUND(Samples!$A7561, 0), ROUND(Samples!$B7561, 0))</f>
        <v>-8938</v>
      </c>
    </row>
    <row r="7562" spans="19:21" x14ac:dyDescent="0.25">
      <c r="S7562" t="str">
        <f>_xlfn.CONCAT(ROUND(Samples!$A7562, 0), ", ", ROUND(Samples!$B7562, 0))</f>
        <v>-89, 38</v>
      </c>
      <c r="U7562" t="str">
        <f>_xlfn.CONCAT(ROUND(Samples!$A7562, 0), ROUND(Samples!$B7562, 0))</f>
        <v>-8938</v>
      </c>
    </row>
    <row r="7563" spans="19:21" x14ac:dyDescent="0.25">
      <c r="S7563" t="str">
        <f>_xlfn.CONCAT(ROUND(Samples!$A7563, 0), ", ", ROUND(Samples!$B7563, 0))</f>
        <v>-89, 38</v>
      </c>
      <c r="U7563" t="str">
        <f>_xlfn.CONCAT(ROUND(Samples!$A7563, 0), ROUND(Samples!$B7563, 0))</f>
        <v>-8938</v>
      </c>
    </row>
    <row r="7564" spans="19:21" x14ac:dyDescent="0.25">
      <c r="S7564" t="str">
        <f>_xlfn.CONCAT(ROUND(Samples!$A7564, 0), ", ", ROUND(Samples!$B7564, 0))</f>
        <v>-89, 38</v>
      </c>
      <c r="U7564" t="str">
        <f>_xlfn.CONCAT(ROUND(Samples!$A7564, 0), ROUND(Samples!$B7564, 0))</f>
        <v>-8938</v>
      </c>
    </row>
    <row r="7565" spans="19:21" x14ac:dyDescent="0.25">
      <c r="S7565" t="str">
        <f>_xlfn.CONCAT(ROUND(Samples!$A7565, 0), ", ", ROUND(Samples!$B7565, 0))</f>
        <v>-89, 38</v>
      </c>
      <c r="U7565" t="str">
        <f>_xlfn.CONCAT(ROUND(Samples!$A7565, 0), ROUND(Samples!$B7565, 0))</f>
        <v>-8938</v>
      </c>
    </row>
    <row r="7566" spans="19:21" x14ac:dyDescent="0.25">
      <c r="S7566" t="str">
        <f>_xlfn.CONCAT(ROUND(Samples!$A7566, 0), ", ", ROUND(Samples!$B7566, 0))</f>
        <v>-89, 38</v>
      </c>
      <c r="U7566" t="str">
        <f>_xlfn.CONCAT(ROUND(Samples!$A7566, 0), ROUND(Samples!$B7566, 0))</f>
        <v>-8938</v>
      </c>
    </row>
    <row r="7567" spans="19:21" x14ac:dyDescent="0.25">
      <c r="S7567" t="str">
        <f>_xlfn.CONCAT(ROUND(Samples!$A7567, 0), ", ", ROUND(Samples!$B7567, 0))</f>
        <v>-89, 38</v>
      </c>
      <c r="U7567" t="str">
        <f>_xlfn.CONCAT(ROUND(Samples!$A7567, 0), ROUND(Samples!$B7567, 0))</f>
        <v>-8938</v>
      </c>
    </row>
    <row r="7568" spans="19:21" x14ac:dyDescent="0.25">
      <c r="S7568" t="str">
        <f>_xlfn.CONCAT(ROUND(Samples!$A7568, 0), ", ", ROUND(Samples!$B7568, 0))</f>
        <v>-89, 38</v>
      </c>
      <c r="U7568" t="str">
        <f>_xlfn.CONCAT(ROUND(Samples!$A7568, 0), ROUND(Samples!$B7568, 0))</f>
        <v>-8938</v>
      </c>
    </row>
    <row r="7569" spans="19:21" x14ac:dyDescent="0.25">
      <c r="S7569" t="str">
        <f>_xlfn.CONCAT(ROUND(Samples!$A7569, 0), ", ", ROUND(Samples!$B7569, 0))</f>
        <v>-89, 38</v>
      </c>
      <c r="U7569" t="str">
        <f>_xlfn.CONCAT(ROUND(Samples!$A7569, 0), ROUND(Samples!$B7569, 0))</f>
        <v>-8938</v>
      </c>
    </row>
    <row r="7570" spans="19:21" x14ac:dyDescent="0.25">
      <c r="S7570" t="str">
        <f>_xlfn.CONCAT(ROUND(Samples!$A7570, 0), ", ", ROUND(Samples!$B7570, 0))</f>
        <v>-89, 38</v>
      </c>
      <c r="U7570" t="str">
        <f>_xlfn.CONCAT(ROUND(Samples!$A7570, 0), ROUND(Samples!$B7570, 0))</f>
        <v>-8938</v>
      </c>
    </row>
    <row r="7571" spans="19:21" x14ac:dyDescent="0.25">
      <c r="S7571" t="str">
        <f>_xlfn.CONCAT(ROUND(Samples!$A7571, 0), ", ", ROUND(Samples!$B7571, 0))</f>
        <v>-89, 38</v>
      </c>
      <c r="U7571" t="str">
        <f>_xlfn.CONCAT(ROUND(Samples!$A7571, 0), ROUND(Samples!$B7571, 0))</f>
        <v>-8938</v>
      </c>
    </row>
    <row r="7572" spans="19:21" x14ac:dyDescent="0.25">
      <c r="S7572" t="str">
        <f>_xlfn.CONCAT(ROUND(Samples!$A7572, 0), ", ", ROUND(Samples!$B7572, 0))</f>
        <v>-89, 38</v>
      </c>
      <c r="U7572" t="str">
        <f>_xlfn.CONCAT(ROUND(Samples!$A7572, 0), ROUND(Samples!$B7572, 0))</f>
        <v>-8938</v>
      </c>
    </row>
    <row r="7573" spans="19:21" x14ac:dyDescent="0.25">
      <c r="S7573" t="str">
        <f>_xlfn.CONCAT(ROUND(Samples!$A7573, 0), ", ", ROUND(Samples!$B7573, 0))</f>
        <v>-89, 38</v>
      </c>
      <c r="U7573" t="str">
        <f>_xlfn.CONCAT(ROUND(Samples!$A7573, 0), ROUND(Samples!$B7573, 0))</f>
        <v>-8938</v>
      </c>
    </row>
    <row r="7574" spans="19:21" x14ac:dyDescent="0.25">
      <c r="S7574" t="str">
        <f>_xlfn.CONCAT(ROUND(Samples!$A7574, 0), ", ", ROUND(Samples!$B7574, 0))</f>
        <v>-89, 38</v>
      </c>
      <c r="U7574" t="str">
        <f>_xlfn.CONCAT(ROUND(Samples!$A7574, 0), ROUND(Samples!$B7574, 0))</f>
        <v>-8938</v>
      </c>
    </row>
    <row r="7575" spans="19:21" x14ac:dyDescent="0.25">
      <c r="S7575" t="str">
        <f>_xlfn.CONCAT(ROUND(Samples!$A7575, 0), ", ", ROUND(Samples!$B7575, 0))</f>
        <v>-89, 38</v>
      </c>
      <c r="U7575" t="str">
        <f>_xlfn.CONCAT(ROUND(Samples!$A7575, 0), ROUND(Samples!$B7575, 0))</f>
        <v>-8938</v>
      </c>
    </row>
    <row r="7576" spans="19:21" x14ac:dyDescent="0.25">
      <c r="S7576" t="str">
        <f>_xlfn.CONCAT(ROUND(Samples!$A7576, 0), ", ", ROUND(Samples!$B7576, 0))</f>
        <v>-89, 38</v>
      </c>
      <c r="U7576" t="str">
        <f>_xlfn.CONCAT(ROUND(Samples!$A7576, 0), ROUND(Samples!$B7576, 0))</f>
        <v>-8938</v>
      </c>
    </row>
    <row r="7577" spans="19:21" x14ac:dyDescent="0.25">
      <c r="S7577" t="str">
        <f>_xlfn.CONCAT(ROUND(Samples!$A7577, 0), ", ", ROUND(Samples!$B7577, 0))</f>
        <v>-89, 38</v>
      </c>
      <c r="U7577" t="str">
        <f>_xlfn.CONCAT(ROUND(Samples!$A7577, 0), ROUND(Samples!$B7577, 0))</f>
        <v>-8938</v>
      </c>
    </row>
    <row r="7578" spans="19:21" x14ac:dyDescent="0.25">
      <c r="S7578" t="str">
        <f>_xlfn.CONCAT(ROUND(Samples!$A7578, 0), ", ", ROUND(Samples!$B7578, 0))</f>
        <v>-89, 38</v>
      </c>
      <c r="U7578" t="str">
        <f>_xlfn.CONCAT(ROUND(Samples!$A7578, 0), ROUND(Samples!$B7578, 0))</f>
        <v>-8938</v>
      </c>
    </row>
    <row r="7579" spans="19:21" x14ac:dyDescent="0.25">
      <c r="S7579" t="str">
        <f>_xlfn.CONCAT(ROUND(Samples!$A7579, 0), ", ", ROUND(Samples!$B7579, 0))</f>
        <v>-89, 38</v>
      </c>
      <c r="U7579" t="str">
        <f>_xlfn.CONCAT(ROUND(Samples!$A7579, 0), ROUND(Samples!$B7579, 0))</f>
        <v>-8938</v>
      </c>
    </row>
    <row r="7580" spans="19:21" x14ac:dyDescent="0.25">
      <c r="S7580" t="str">
        <f>_xlfn.CONCAT(ROUND(Samples!$A7580, 0), ", ", ROUND(Samples!$B7580, 0))</f>
        <v>-89, 38</v>
      </c>
      <c r="U7580" t="str">
        <f>_xlfn.CONCAT(ROUND(Samples!$A7580, 0), ROUND(Samples!$B7580, 0))</f>
        <v>-8938</v>
      </c>
    </row>
    <row r="7581" spans="19:21" x14ac:dyDescent="0.25">
      <c r="S7581" t="str">
        <f>_xlfn.CONCAT(ROUND(Samples!$A7581, 0), ", ", ROUND(Samples!$B7581, 0))</f>
        <v>-89, 38</v>
      </c>
      <c r="U7581" t="str">
        <f>_xlfn.CONCAT(ROUND(Samples!$A7581, 0), ROUND(Samples!$B7581, 0))</f>
        <v>-8938</v>
      </c>
    </row>
    <row r="7582" spans="19:21" x14ac:dyDescent="0.25">
      <c r="S7582" t="str">
        <f>_xlfn.CONCAT(ROUND(Samples!$A7582, 0), ", ", ROUND(Samples!$B7582, 0))</f>
        <v>-89, 38</v>
      </c>
      <c r="U7582" t="str">
        <f>_xlfn.CONCAT(ROUND(Samples!$A7582, 0), ROUND(Samples!$B7582, 0))</f>
        <v>-8938</v>
      </c>
    </row>
    <row r="7583" spans="19:21" x14ac:dyDescent="0.25">
      <c r="S7583" t="str">
        <f>_xlfn.CONCAT(ROUND(Samples!$A7583, 0), ", ", ROUND(Samples!$B7583, 0))</f>
        <v>-89, 38</v>
      </c>
      <c r="U7583" t="str">
        <f>_xlfn.CONCAT(ROUND(Samples!$A7583, 0), ROUND(Samples!$B7583, 0))</f>
        <v>-8938</v>
      </c>
    </row>
    <row r="7584" spans="19:21" x14ac:dyDescent="0.25">
      <c r="S7584" t="str">
        <f>_xlfn.CONCAT(ROUND(Samples!$A7584, 0), ", ", ROUND(Samples!$B7584, 0))</f>
        <v>-89, 38</v>
      </c>
      <c r="U7584" t="str">
        <f>_xlfn.CONCAT(ROUND(Samples!$A7584, 0), ROUND(Samples!$B7584, 0))</f>
        <v>-8938</v>
      </c>
    </row>
    <row r="7585" spans="19:21" x14ac:dyDescent="0.25">
      <c r="S7585" t="str">
        <f>_xlfn.CONCAT(ROUND(Samples!$A7585, 0), ", ", ROUND(Samples!$B7585, 0))</f>
        <v>-90, 38</v>
      </c>
      <c r="U7585" t="str">
        <f>_xlfn.CONCAT(ROUND(Samples!$A7585, 0), ROUND(Samples!$B7585, 0))</f>
        <v>-9038</v>
      </c>
    </row>
    <row r="7586" spans="19:21" x14ac:dyDescent="0.25">
      <c r="S7586" t="str">
        <f>_xlfn.CONCAT(ROUND(Samples!$A7586, 0), ", ", ROUND(Samples!$B7586, 0))</f>
        <v>-89, 38</v>
      </c>
      <c r="U7586" t="str">
        <f>_xlfn.CONCAT(ROUND(Samples!$A7586, 0), ROUND(Samples!$B7586, 0))</f>
        <v>-8938</v>
      </c>
    </row>
    <row r="7587" spans="19:21" x14ac:dyDescent="0.25">
      <c r="S7587" t="str">
        <f>_xlfn.CONCAT(ROUND(Samples!$A7587, 0), ", ", ROUND(Samples!$B7587, 0))</f>
        <v>-89, 37</v>
      </c>
      <c r="U7587" t="str">
        <f>_xlfn.CONCAT(ROUND(Samples!$A7587, 0), ROUND(Samples!$B7587, 0))</f>
        <v>-8937</v>
      </c>
    </row>
    <row r="7588" spans="19:21" x14ac:dyDescent="0.25">
      <c r="S7588" t="str">
        <f>_xlfn.CONCAT(ROUND(Samples!$A7588, 0), ", ", ROUND(Samples!$B7588, 0))</f>
        <v>-89, 38</v>
      </c>
      <c r="U7588" t="str">
        <f>_xlfn.CONCAT(ROUND(Samples!$A7588, 0), ROUND(Samples!$B7588, 0))</f>
        <v>-8938</v>
      </c>
    </row>
    <row r="7589" spans="19:21" x14ac:dyDescent="0.25">
      <c r="S7589" t="str">
        <f>_xlfn.CONCAT(ROUND(Samples!$A7589, 0), ", ", ROUND(Samples!$B7589, 0))</f>
        <v>-89, 38</v>
      </c>
      <c r="U7589" t="str">
        <f>_xlfn.CONCAT(ROUND(Samples!$A7589, 0), ROUND(Samples!$B7589, 0))</f>
        <v>-8938</v>
      </c>
    </row>
    <row r="7590" spans="19:21" x14ac:dyDescent="0.25">
      <c r="S7590" t="str">
        <f>_xlfn.CONCAT(ROUND(Samples!$A7590, 0), ", ", ROUND(Samples!$B7590, 0))</f>
        <v>-89, 38</v>
      </c>
      <c r="U7590" t="str">
        <f>_xlfn.CONCAT(ROUND(Samples!$A7590, 0), ROUND(Samples!$B7590, 0))</f>
        <v>-8938</v>
      </c>
    </row>
    <row r="7591" spans="19:21" x14ac:dyDescent="0.25">
      <c r="S7591" t="str">
        <f>_xlfn.CONCAT(ROUND(Samples!$A7591, 0), ", ", ROUND(Samples!$B7591, 0))</f>
        <v>-89, 38</v>
      </c>
      <c r="U7591" t="str">
        <f>_xlfn.CONCAT(ROUND(Samples!$A7591, 0), ROUND(Samples!$B7591, 0))</f>
        <v>-8938</v>
      </c>
    </row>
    <row r="7592" spans="19:21" x14ac:dyDescent="0.25">
      <c r="S7592" t="str">
        <f>_xlfn.CONCAT(ROUND(Samples!$A7592, 0), ", ", ROUND(Samples!$B7592, 0))</f>
        <v>-89, 38</v>
      </c>
      <c r="U7592" t="str">
        <f>_xlfn.CONCAT(ROUND(Samples!$A7592, 0), ROUND(Samples!$B7592, 0))</f>
        <v>-8938</v>
      </c>
    </row>
    <row r="7593" spans="19:21" x14ac:dyDescent="0.25">
      <c r="S7593" t="str">
        <f>_xlfn.CONCAT(ROUND(Samples!$A7593, 0), ", ", ROUND(Samples!$B7593, 0))</f>
        <v>-89, 38</v>
      </c>
      <c r="U7593" t="str">
        <f>_xlfn.CONCAT(ROUND(Samples!$A7593, 0), ROUND(Samples!$B7593, 0))</f>
        <v>-8938</v>
      </c>
    </row>
    <row r="7594" spans="19:21" x14ac:dyDescent="0.25">
      <c r="S7594" t="str">
        <f>_xlfn.CONCAT(ROUND(Samples!$A7594, 0), ", ", ROUND(Samples!$B7594, 0))</f>
        <v>-89, 38</v>
      </c>
      <c r="U7594" t="str">
        <f>_xlfn.CONCAT(ROUND(Samples!$A7594, 0), ROUND(Samples!$B7594, 0))</f>
        <v>-8938</v>
      </c>
    </row>
    <row r="7595" spans="19:21" x14ac:dyDescent="0.25">
      <c r="S7595" t="str">
        <f>_xlfn.CONCAT(ROUND(Samples!$A7595, 0), ", ", ROUND(Samples!$B7595, 0))</f>
        <v>-89, 38</v>
      </c>
      <c r="U7595" t="str">
        <f>_xlfn.CONCAT(ROUND(Samples!$A7595, 0), ROUND(Samples!$B7595, 0))</f>
        <v>-8938</v>
      </c>
    </row>
    <row r="7596" spans="19:21" x14ac:dyDescent="0.25">
      <c r="S7596" t="str">
        <f>_xlfn.CONCAT(ROUND(Samples!$A7596, 0), ", ", ROUND(Samples!$B7596, 0))</f>
        <v>-89, 38</v>
      </c>
      <c r="U7596" t="str">
        <f>_xlfn.CONCAT(ROUND(Samples!$A7596, 0), ROUND(Samples!$B7596, 0))</f>
        <v>-8938</v>
      </c>
    </row>
    <row r="7597" spans="19:21" x14ac:dyDescent="0.25">
      <c r="S7597" t="str">
        <f>_xlfn.CONCAT(ROUND(Samples!$A7597, 0), ", ", ROUND(Samples!$B7597, 0))</f>
        <v>-89, 38</v>
      </c>
      <c r="U7597" t="str">
        <f>_xlfn.CONCAT(ROUND(Samples!$A7597, 0), ROUND(Samples!$B7597, 0))</f>
        <v>-8938</v>
      </c>
    </row>
    <row r="7598" spans="19:21" x14ac:dyDescent="0.25">
      <c r="S7598" t="str">
        <f>_xlfn.CONCAT(ROUND(Samples!$A7598, 0), ", ", ROUND(Samples!$B7598, 0))</f>
        <v>-89, 38</v>
      </c>
      <c r="U7598" t="str">
        <f>_xlfn.CONCAT(ROUND(Samples!$A7598, 0), ROUND(Samples!$B7598, 0))</f>
        <v>-8938</v>
      </c>
    </row>
    <row r="7599" spans="19:21" x14ac:dyDescent="0.25">
      <c r="S7599" t="str">
        <f>_xlfn.CONCAT(ROUND(Samples!$A7599, 0), ", ", ROUND(Samples!$B7599, 0))</f>
        <v>-89, 38</v>
      </c>
      <c r="U7599" t="str">
        <f>_xlfn.CONCAT(ROUND(Samples!$A7599, 0), ROUND(Samples!$B7599, 0))</f>
        <v>-8938</v>
      </c>
    </row>
    <row r="7600" spans="19:21" x14ac:dyDescent="0.25">
      <c r="S7600" t="str">
        <f>_xlfn.CONCAT(ROUND(Samples!$A7600, 0), ", ", ROUND(Samples!$B7600, 0))</f>
        <v>-89, 38</v>
      </c>
      <c r="U7600" t="str">
        <f>_xlfn.CONCAT(ROUND(Samples!$A7600, 0), ROUND(Samples!$B7600, 0))</f>
        <v>-8938</v>
      </c>
    </row>
    <row r="7601" spans="19:21" x14ac:dyDescent="0.25">
      <c r="S7601" t="str">
        <f>_xlfn.CONCAT(ROUND(Samples!$A7601, 0), ", ", ROUND(Samples!$B7601, 0))</f>
        <v>-89, 38</v>
      </c>
      <c r="U7601" t="str">
        <f>_xlfn.CONCAT(ROUND(Samples!$A7601, 0), ROUND(Samples!$B7601, 0))</f>
        <v>-8938</v>
      </c>
    </row>
    <row r="7602" spans="19:21" x14ac:dyDescent="0.25">
      <c r="S7602" t="str">
        <f>_xlfn.CONCAT(ROUND(Samples!$A7602, 0), ", ", ROUND(Samples!$B7602, 0))</f>
        <v>-89, 38</v>
      </c>
      <c r="U7602" t="str">
        <f>_xlfn.CONCAT(ROUND(Samples!$A7602, 0), ROUND(Samples!$B7602, 0))</f>
        <v>-8938</v>
      </c>
    </row>
    <row r="7603" spans="19:21" x14ac:dyDescent="0.25">
      <c r="S7603" t="str">
        <f>_xlfn.CONCAT(ROUND(Samples!$A7603, 0), ", ", ROUND(Samples!$B7603, 0))</f>
        <v>-89, 38</v>
      </c>
      <c r="U7603" t="str">
        <f>_xlfn.CONCAT(ROUND(Samples!$A7603, 0), ROUND(Samples!$B7603, 0))</f>
        <v>-8938</v>
      </c>
    </row>
    <row r="7604" spans="19:21" x14ac:dyDescent="0.25">
      <c r="S7604" t="str">
        <f>_xlfn.CONCAT(ROUND(Samples!$A7604, 0), ", ", ROUND(Samples!$B7604, 0))</f>
        <v>-89, 42</v>
      </c>
      <c r="U7604" t="str">
        <f>_xlfn.CONCAT(ROUND(Samples!$A7604, 0), ROUND(Samples!$B7604, 0))</f>
        <v>-8942</v>
      </c>
    </row>
    <row r="7605" spans="19:21" x14ac:dyDescent="0.25">
      <c r="S7605" t="str">
        <f>_xlfn.CONCAT(ROUND(Samples!$A7605, 0), ", ", ROUND(Samples!$B7605, 0))</f>
        <v>-89, 37</v>
      </c>
      <c r="U7605" t="str">
        <f>_xlfn.CONCAT(ROUND(Samples!$A7605, 0), ROUND(Samples!$B7605, 0))</f>
        <v>-8937</v>
      </c>
    </row>
    <row r="7606" spans="19:21" x14ac:dyDescent="0.25">
      <c r="S7606" t="str">
        <f>_xlfn.CONCAT(ROUND(Samples!$A7606, 0), ", ", ROUND(Samples!$B7606, 0))</f>
        <v>-89, 37</v>
      </c>
      <c r="U7606" t="str">
        <f>_xlfn.CONCAT(ROUND(Samples!$A7606, 0), ROUND(Samples!$B7606, 0))</f>
        <v>-8937</v>
      </c>
    </row>
    <row r="7607" spans="19:21" x14ac:dyDescent="0.25">
      <c r="S7607" t="str">
        <f>_xlfn.CONCAT(ROUND(Samples!$A7607, 0), ", ", ROUND(Samples!$B7607, 0))</f>
        <v>-88, 41</v>
      </c>
      <c r="U7607" t="str">
        <f>_xlfn.CONCAT(ROUND(Samples!$A7607, 0), ROUND(Samples!$B7607, 0))</f>
        <v>-8841</v>
      </c>
    </row>
    <row r="7608" spans="19:21" x14ac:dyDescent="0.25">
      <c r="S7608" t="str">
        <f>_xlfn.CONCAT(ROUND(Samples!$A7608, 0), ", ", ROUND(Samples!$B7608, 0))</f>
        <v>-89, 37</v>
      </c>
      <c r="U7608" t="str">
        <f>_xlfn.CONCAT(ROUND(Samples!$A7608, 0), ROUND(Samples!$B7608, 0))</f>
        <v>-8937</v>
      </c>
    </row>
    <row r="7609" spans="19:21" x14ac:dyDescent="0.25">
      <c r="S7609" t="str">
        <f>_xlfn.CONCAT(ROUND(Samples!$A7609, 0), ", ", ROUND(Samples!$B7609, 0))</f>
        <v>-88, 42</v>
      </c>
      <c r="U7609" t="str">
        <f>_xlfn.CONCAT(ROUND(Samples!$A7609, 0), ROUND(Samples!$B7609, 0))</f>
        <v>-8842</v>
      </c>
    </row>
    <row r="7610" spans="19:21" x14ac:dyDescent="0.25">
      <c r="S7610" t="str">
        <f>_xlfn.CONCAT(ROUND(Samples!$A7610, 0), ", ", ROUND(Samples!$B7610, 0))</f>
        <v>-88, 42</v>
      </c>
      <c r="U7610" t="str">
        <f>_xlfn.CONCAT(ROUND(Samples!$A7610, 0), ROUND(Samples!$B7610, 0))</f>
        <v>-8842</v>
      </c>
    </row>
    <row r="7611" spans="19:21" x14ac:dyDescent="0.25">
      <c r="S7611" t="str">
        <f>_xlfn.CONCAT(ROUND(Samples!$A7611, 0), ", ", ROUND(Samples!$B7611, 0))</f>
        <v>-88, 42</v>
      </c>
      <c r="U7611" t="str">
        <f>_xlfn.CONCAT(ROUND(Samples!$A7611, 0), ROUND(Samples!$B7611, 0))</f>
        <v>-8842</v>
      </c>
    </row>
    <row r="7612" spans="19:21" x14ac:dyDescent="0.25">
      <c r="S7612" t="str">
        <f>_xlfn.CONCAT(ROUND(Samples!$A7612, 0), ", ", ROUND(Samples!$B7612, 0))</f>
        <v>-88, 42</v>
      </c>
      <c r="U7612" t="str">
        <f>_xlfn.CONCAT(ROUND(Samples!$A7612, 0), ROUND(Samples!$B7612, 0))</f>
        <v>-8842</v>
      </c>
    </row>
    <row r="7613" spans="19:21" x14ac:dyDescent="0.25">
      <c r="S7613" t="str">
        <f>_xlfn.CONCAT(ROUND(Samples!$A7613, 0), ", ", ROUND(Samples!$B7613, 0))</f>
        <v>-88, 42</v>
      </c>
      <c r="U7613" t="str">
        <f>_xlfn.CONCAT(ROUND(Samples!$A7613, 0), ROUND(Samples!$B7613, 0))</f>
        <v>-8842</v>
      </c>
    </row>
    <row r="7614" spans="19:21" x14ac:dyDescent="0.25">
      <c r="S7614" t="str">
        <f>_xlfn.CONCAT(ROUND(Samples!$A7614, 0), ", ", ROUND(Samples!$B7614, 0))</f>
        <v>-88, 42</v>
      </c>
      <c r="U7614" t="str">
        <f>_xlfn.CONCAT(ROUND(Samples!$A7614, 0), ROUND(Samples!$B7614, 0))</f>
        <v>-8842</v>
      </c>
    </row>
    <row r="7615" spans="19:21" x14ac:dyDescent="0.25">
      <c r="S7615" t="str">
        <f>_xlfn.CONCAT(ROUND(Samples!$A7615, 0), ", ", ROUND(Samples!$B7615, 0))</f>
        <v>-88, 42</v>
      </c>
      <c r="U7615" t="str">
        <f>_xlfn.CONCAT(ROUND(Samples!$A7615, 0), ROUND(Samples!$B7615, 0))</f>
        <v>-8842</v>
      </c>
    </row>
    <row r="7616" spans="19:21" x14ac:dyDescent="0.25">
      <c r="S7616" t="str">
        <f>_xlfn.CONCAT(ROUND(Samples!$A7616, 0), ", ", ROUND(Samples!$B7616, 0))</f>
        <v>-88, 42</v>
      </c>
      <c r="U7616" t="str">
        <f>_xlfn.CONCAT(ROUND(Samples!$A7616, 0), ROUND(Samples!$B7616, 0))</f>
        <v>-8842</v>
      </c>
    </row>
    <row r="7617" spans="19:21" x14ac:dyDescent="0.25">
      <c r="S7617" t="str">
        <f>_xlfn.CONCAT(ROUND(Samples!$A7617, 0), ", ", ROUND(Samples!$B7617, 0))</f>
        <v>-88, 40</v>
      </c>
      <c r="U7617" t="str">
        <f>_xlfn.CONCAT(ROUND(Samples!$A7617, 0), ROUND(Samples!$B7617, 0))</f>
        <v>-8840</v>
      </c>
    </row>
    <row r="7618" spans="19:21" x14ac:dyDescent="0.25">
      <c r="S7618" t="str">
        <f>_xlfn.CONCAT(ROUND(Samples!$A7618, 0), ", ", ROUND(Samples!$B7618, 0))</f>
        <v>-89, 37</v>
      </c>
      <c r="U7618" t="str">
        <f>_xlfn.CONCAT(ROUND(Samples!$A7618, 0), ROUND(Samples!$B7618, 0))</f>
        <v>-8937</v>
      </c>
    </row>
    <row r="7619" spans="19:21" x14ac:dyDescent="0.25">
      <c r="S7619" t="str">
        <f>_xlfn.CONCAT(ROUND(Samples!$A7619, 0), ", ", ROUND(Samples!$B7619, 0))</f>
        <v>-90, 38</v>
      </c>
      <c r="U7619" t="str">
        <f>_xlfn.CONCAT(ROUND(Samples!$A7619, 0), ROUND(Samples!$B7619, 0))</f>
        <v>-9038</v>
      </c>
    </row>
    <row r="7620" spans="19:21" x14ac:dyDescent="0.25">
      <c r="S7620" t="str">
        <f>_xlfn.CONCAT(ROUND(Samples!$A7620, 0), ", ", ROUND(Samples!$B7620, 0))</f>
        <v>-88, 42</v>
      </c>
      <c r="U7620" t="str">
        <f>_xlfn.CONCAT(ROUND(Samples!$A7620, 0), ROUND(Samples!$B7620, 0))</f>
        <v>-8842</v>
      </c>
    </row>
    <row r="7621" spans="19:21" x14ac:dyDescent="0.25">
      <c r="S7621" t="str">
        <f>_xlfn.CONCAT(ROUND(Samples!$A7621, 0), ", ", ROUND(Samples!$B7621, 0))</f>
        <v>-88, 42</v>
      </c>
      <c r="U7621" t="str">
        <f>_xlfn.CONCAT(ROUND(Samples!$A7621, 0), ROUND(Samples!$B7621, 0))</f>
        <v>-8842</v>
      </c>
    </row>
    <row r="7622" spans="19:21" x14ac:dyDescent="0.25">
      <c r="S7622" t="str">
        <f>_xlfn.CONCAT(ROUND(Samples!$A7622, 0), ", ", ROUND(Samples!$B7622, 0))</f>
        <v>-88, 42</v>
      </c>
      <c r="U7622" t="str">
        <f>_xlfn.CONCAT(ROUND(Samples!$A7622, 0), ROUND(Samples!$B7622, 0))</f>
        <v>-8842</v>
      </c>
    </row>
    <row r="7623" spans="19:21" x14ac:dyDescent="0.25">
      <c r="S7623" t="str">
        <f>_xlfn.CONCAT(ROUND(Samples!$A7623, 0), ", ", ROUND(Samples!$B7623, 0))</f>
        <v>-88, 42</v>
      </c>
      <c r="U7623" t="str">
        <f>_xlfn.CONCAT(ROUND(Samples!$A7623, 0), ROUND(Samples!$B7623, 0))</f>
        <v>-8842</v>
      </c>
    </row>
    <row r="7624" spans="19:21" x14ac:dyDescent="0.25">
      <c r="S7624" t="str">
        <f>_xlfn.CONCAT(ROUND(Samples!$A7624, 0), ", ", ROUND(Samples!$B7624, 0))</f>
        <v>-91, 41</v>
      </c>
      <c r="U7624" t="str">
        <f>_xlfn.CONCAT(ROUND(Samples!$A7624, 0), ROUND(Samples!$B7624, 0))</f>
        <v>-9141</v>
      </c>
    </row>
    <row r="7625" spans="19:21" x14ac:dyDescent="0.25">
      <c r="S7625" t="str">
        <f>_xlfn.CONCAT(ROUND(Samples!$A7625, 0), ", ", ROUND(Samples!$B7625, 0))</f>
        <v>-89, 42</v>
      </c>
      <c r="U7625" t="str">
        <f>_xlfn.CONCAT(ROUND(Samples!$A7625, 0), ROUND(Samples!$B7625, 0))</f>
        <v>-8942</v>
      </c>
    </row>
    <row r="7626" spans="19:21" x14ac:dyDescent="0.25">
      <c r="S7626" t="str">
        <f>_xlfn.CONCAT(ROUND(Samples!$A7626, 0), ", ", ROUND(Samples!$B7626, 0))</f>
        <v>-89, 42</v>
      </c>
      <c r="U7626" t="str">
        <f>_xlfn.CONCAT(ROUND(Samples!$A7626, 0), ROUND(Samples!$B7626, 0))</f>
        <v>-8942</v>
      </c>
    </row>
    <row r="7627" spans="19:21" x14ac:dyDescent="0.25">
      <c r="S7627" t="str">
        <f>_xlfn.CONCAT(ROUND(Samples!$A7627, 0), ", ", ROUND(Samples!$B7627, 0))</f>
        <v>-89, 42</v>
      </c>
      <c r="U7627" t="str">
        <f>_xlfn.CONCAT(ROUND(Samples!$A7627, 0), ROUND(Samples!$B7627, 0))</f>
        <v>-8942</v>
      </c>
    </row>
    <row r="7628" spans="19:21" x14ac:dyDescent="0.25">
      <c r="S7628" t="str">
        <f>_xlfn.CONCAT(ROUND(Samples!$A7628, 0), ", ", ROUND(Samples!$B7628, 0))</f>
        <v>-90, 42</v>
      </c>
      <c r="U7628" t="str">
        <f>_xlfn.CONCAT(ROUND(Samples!$A7628, 0), ROUND(Samples!$B7628, 0))</f>
        <v>-9042</v>
      </c>
    </row>
    <row r="7629" spans="19:21" x14ac:dyDescent="0.25">
      <c r="S7629" t="str">
        <f>_xlfn.CONCAT(ROUND(Samples!$A7629, 0), ", ", ROUND(Samples!$B7629, 0))</f>
        <v>-88, 42</v>
      </c>
      <c r="U7629" t="str">
        <f>_xlfn.CONCAT(ROUND(Samples!$A7629, 0), ROUND(Samples!$B7629, 0))</f>
        <v>-8842</v>
      </c>
    </row>
    <row r="7630" spans="19:21" x14ac:dyDescent="0.25">
      <c r="S7630" t="str">
        <f>_xlfn.CONCAT(ROUND(Samples!$A7630, 0), ", ", ROUND(Samples!$B7630, 0))</f>
        <v>-88, 41</v>
      </c>
      <c r="U7630" t="str">
        <f>_xlfn.CONCAT(ROUND(Samples!$A7630, 0), ROUND(Samples!$B7630, 0))</f>
        <v>-8841</v>
      </c>
    </row>
    <row r="7631" spans="19:21" x14ac:dyDescent="0.25">
      <c r="S7631" t="str">
        <f>_xlfn.CONCAT(ROUND(Samples!$A7631, 0), ", ", ROUND(Samples!$B7631, 0))</f>
        <v>-88, 41</v>
      </c>
      <c r="U7631" t="str">
        <f>_xlfn.CONCAT(ROUND(Samples!$A7631, 0), ROUND(Samples!$B7631, 0))</f>
        <v>-8841</v>
      </c>
    </row>
    <row r="7632" spans="19:21" x14ac:dyDescent="0.25">
      <c r="S7632" t="str">
        <f>_xlfn.CONCAT(ROUND(Samples!$A7632, 0), ", ", ROUND(Samples!$B7632, 0))</f>
        <v>-88, 41</v>
      </c>
      <c r="U7632" t="str">
        <f>_xlfn.CONCAT(ROUND(Samples!$A7632, 0), ROUND(Samples!$B7632, 0))</f>
        <v>-8841</v>
      </c>
    </row>
    <row r="7633" spans="19:21" x14ac:dyDescent="0.25">
      <c r="S7633" t="str">
        <f>_xlfn.CONCAT(ROUND(Samples!$A7633, 0), ", ", ROUND(Samples!$B7633, 0))</f>
        <v>-88, 41</v>
      </c>
      <c r="U7633" t="str">
        <f>_xlfn.CONCAT(ROUND(Samples!$A7633, 0), ROUND(Samples!$B7633, 0))</f>
        <v>-8841</v>
      </c>
    </row>
    <row r="7634" spans="19:21" x14ac:dyDescent="0.25">
      <c r="S7634" t="str">
        <f>_xlfn.CONCAT(ROUND(Samples!$A7634, 0), ", ", ROUND(Samples!$B7634, 0))</f>
        <v>-88, 41</v>
      </c>
      <c r="U7634" t="str">
        <f>_xlfn.CONCAT(ROUND(Samples!$A7634, 0), ROUND(Samples!$B7634, 0))</f>
        <v>-8841</v>
      </c>
    </row>
    <row r="7635" spans="19:21" x14ac:dyDescent="0.25">
      <c r="S7635" t="str">
        <f>_xlfn.CONCAT(ROUND(Samples!$A7635, 0), ", ", ROUND(Samples!$B7635, 0))</f>
        <v>-88, 41</v>
      </c>
      <c r="U7635" t="str">
        <f>_xlfn.CONCAT(ROUND(Samples!$A7635, 0), ROUND(Samples!$B7635, 0))</f>
        <v>-8841</v>
      </c>
    </row>
    <row r="7636" spans="19:21" x14ac:dyDescent="0.25">
      <c r="S7636" t="str">
        <f>_xlfn.CONCAT(ROUND(Samples!$A7636, 0), ", ", ROUND(Samples!$B7636, 0))</f>
        <v>-88, 41</v>
      </c>
      <c r="U7636" t="str">
        <f>_xlfn.CONCAT(ROUND(Samples!$A7636, 0), ROUND(Samples!$B7636, 0))</f>
        <v>-8841</v>
      </c>
    </row>
    <row r="7637" spans="19:21" x14ac:dyDescent="0.25">
      <c r="S7637" t="str">
        <f>_xlfn.CONCAT(ROUND(Samples!$A7637, 0), ", ", ROUND(Samples!$B7637, 0))</f>
        <v>-88, 42</v>
      </c>
      <c r="U7637" t="str">
        <f>_xlfn.CONCAT(ROUND(Samples!$A7637, 0), ROUND(Samples!$B7637, 0))</f>
        <v>-8842</v>
      </c>
    </row>
    <row r="7638" spans="19:21" x14ac:dyDescent="0.25">
      <c r="S7638" t="str">
        <f>_xlfn.CONCAT(ROUND(Samples!$A7638, 0), ", ", ROUND(Samples!$B7638, 0))</f>
        <v>-89, 42</v>
      </c>
      <c r="U7638" t="str">
        <f>_xlfn.CONCAT(ROUND(Samples!$A7638, 0), ROUND(Samples!$B7638, 0))</f>
        <v>-8942</v>
      </c>
    </row>
    <row r="7639" spans="19:21" x14ac:dyDescent="0.25">
      <c r="S7639" t="str">
        <f>_xlfn.CONCAT(ROUND(Samples!$A7639, 0), ", ", ROUND(Samples!$B7639, 0))</f>
        <v>-89, 39</v>
      </c>
      <c r="U7639" t="str">
        <f>_xlfn.CONCAT(ROUND(Samples!$A7639, 0), ROUND(Samples!$B7639, 0))</f>
        <v>-8939</v>
      </c>
    </row>
    <row r="7640" spans="19:21" x14ac:dyDescent="0.25">
      <c r="S7640" t="str">
        <f>_xlfn.CONCAT(ROUND(Samples!$A7640, 0), ", ", ROUND(Samples!$B7640, 0))</f>
        <v>-90, 39</v>
      </c>
      <c r="U7640" t="str">
        <f>_xlfn.CONCAT(ROUND(Samples!$A7640, 0), ROUND(Samples!$B7640, 0))</f>
        <v>-9039</v>
      </c>
    </row>
    <row r="7641" spans="19:21" x14ac:dyDescent="0.25">
      <c r="S7641" t="str">
        <f>_xlfn.CONCAT(ROUND(Samples!$A7641, 0), ", ", ROUND(Samples!$B7641, 0))</f>
        <v>-90, 39</v>
      </c>
      <c r="U7641" t="str">
        <f>_xlfn.CONCAT(ROUND(Samples!$A7641, 0), ROUND(Samples!$B7641, 0))</f>
        <v>-9039</v>
      </c>
    </row>
    <row r="7642" spans="19:21" x14ac:dyDescent="0.25">
      <c r="S7642" t="str">
        <f>_xlfn.CONCAT(ROUND(Samples!$A7642, 0), ", ", ROUND(Samples!$B7642, 0))</f>
        <v>-89, 38</v>
      </c>
      <c r="U7642" t="str">
        <f>_xlfn.CONCAT(ROUND(Samples!$A7642, 0), ROUND(Samples!$B7642, 0))</f>
        <v>-8938</v>
      </c>
    </row>
    <row r="7643" spans="19:21" x14ac:dyDescent="0.25">
      <c r="S7643" t="str">
        <f>_xlfn.CONCAT(ROUND(Samples!$A7643, 0), ", ", ROUND(Samples!$B7643, 0))</f>
        <v>-88, 42</v>
      </c>
      <c r="U7643" t="str">
        <f>_xlfn.CONCAT(ROUND(Samples!$A7643, 0), ROUND(Samples!$B7643, 0))</f>
        <v>-8842</v>
      </c>
    </row>
    <row r="7644" spans="19:21" x14ac:dyDescent="0.25">
      <c r="S7644" t="str">
        <f>_xlfn.CONCAT(ROUND(Samples!$A7644, 0), ", ", ROUND(Samples!$B7644, 0))</f>
        <v>-91, 40</v>
      </c>
      <c r="U7644" t="str">
        <f>_xlfn.CONCAT(ROUND(Samples!$A7644, 0), ROUND(Samples!$B7644, 0))</f>
        <v>-9140</v>
      </c>
    </row>
    <row r="7645" spans="19:21" x14ac:dyDescent="0.25">
      <c r="S7645" t="str">
        <f>_xlfn.CONCAT(ROUND(Samples!$A7645, 0), ", ", ROUND(Samples!$B7645, 0))</f>
        <v>-90, 40</v>
      </c>
      <c r="U7645" t="str">
        <f>_xlfn.CONCAT(ROUND(Samples!$A7645, 0), ROUND(Samples!$B7645, 0))</f>
        <v>-9040</v>
      </c>
    </row>
    <row r="7646" spans="19:21" x14ac:dyDescent="0.25">
      <c r="S7646" t="str">
        <f>_xlfn.CONCAT(ROUND(Samples!$A7646, 0), ", ", ROUND(Samples!$B7646, 0))</f>
        <v>-90, 40</v>
      </c>
      <c r="U7646" t="str">
        <f>_xlfn.CONCAT(ROUND(Samples!$A7646, 0), ROUND(Samples!$B7646, 0))</f>
        <v>-9040</v>
      </c>
    </row>
    <row r="7647" spans="19:21" x14ac:dyDescent="0.25">
      <c r="S7647" t="str">
        <f>_xlfn.CONCAT(ROUND(Samples!$A7647, 0), ", ", ROUND(Samples!$B7647, 0))</f>
        <v>-88, 37</v>
      </c>
      <c r="U7647" t="str">
        <f>_xlfn.CONCAT(ROUND(Samples!$A7647, 0), ROUND(Samples!$B7647, 0))</f>
        <v>-8837</v>
      </c>
    </row>
    <row r="7648" spans="19:21" x14ac:dyDescent="0.25">
      <c r="S7648" t="str">
        <f>_xlfn.CONCAT(ROUND(Samples!$A7648, 0), ", ", ROUND(Samples!$B7648, 0))</f>
        <v>-89, 40</v>
      </c>
      <c r="U7648" t="str">
        <f>_xlfn.CONCAT(ROUND(Samples!$A7648, 0), ROUND(Samples!$B7648, 0))</f>
        <v>-8940</v>
      </c>
    </row>
    <row r="7649" spans="19:21" x14ac:dyDescent="0.25">
      <c r="S7649" t="str">
        <f>_xlfn.CONCAT(ROUND(Samples!$A7649, 0), ", ", ROUND(Samples!$B7649, 0))</f>
        <v>-90, 40</v>
      </c>
      <c r="U7649" t="str">
        <f>_xlfn.CONCAT(ROUND(Samples!$A7649, 0), ROUND(Samples!$B7649, 0))</f>
        <v>-9040</v>
      </c>
    </row>
    <row r="7650" spans="19:21" x14ac:dyDescent="0.25">
      <c r="S7650" t="str">
        <f>_xlfn.CONCAT(ROUND(Samples!$A7650, 0), ", ", ROUND(Samples!$B7650, 0))</f>
        <v>-89, 40</v>
      </c>
      <c r="U7650" t="str">
        <f>_xlfn.CONCAT(ROUND(Samples!$A7650, 0), ROUND(Samples!$B7650, 0))</f>
        <v>-8940</v>
      </c>
    </row>
    <row r="7651" spans="19:21" x14ac:dyDescent="0.25">
      <c r="S7651" t="str">
        <f>_xlfn.CONCAT(ROUND(Samples!$A7651, 0), ", ", ROUND(Samples!$B7651, 0))</f>
        <v>-89, 38</v>
      </c>
      <c r="U7651" t="str">
        <f>_xlfn.CONCAT(ROUND(Samples!$A7651, 0), ROUND(Samples!$B7651, 0))</f>
        <v>-8938</v>
      </c>
    </row>
    <row r="7652" spans="19:21" x14ac:dyDescent="0.25">
      <c r="S7652" t="str">
        <f>_xlfn.CONCAT(ROUND(Samples!$A7652, 0), ", ", ROUND(Samples!$B7652, 0))</f>
        <v>-89, 38</v>
      </c>
      <c r="U7652" t="str">
        <f>_xlfn.CONCAT(ROUND(Samples!$A7652, 0), ROUND(Samples!$B7652, 0))</f>
        <v>-8938</v>
      </c>
    </row>
    <row r="7653" spans="19:21" x14ac:dyDescent="0.25">
      <c r="S7653" t="str">
        <f>_xlfn.CONCAT(ROUND(Samples!$A7653, 0), ", ", ROUND(Samples!$B7653, 0))</f>
        <v>-88, 40</v>
      </c>
      <c r="U7653" t="str">
        <f>_xlfn.CONCAT(ROUND(Samples!$A7653, 0), ROUND(Samples!$B7653, 0))</f>
        <v>-8840</v>
      </c>
    </row>
    <row r="7654" spans="19:21" x14ac:dyDescent="0.25">
      <c r="S7654" t="str">
        <f>_xlfn.CONCAT(ROUND(Samples!$A7654, 0), ", ", ROUND(Samples!$B7654, 0))</f>
        <v>-88, 40</v>
      </c>
      <c r="U7654" t="str">
        <f>_xlfn.CONCAT(ROUND(Samples!$A7654, 0), ROUND(Samples!$B7654, 0))</f>
        <v>-8840</v>
      </c>
    </row>
    <row r="7655" spans="19:21" x14ac:dyDescent="0.25">
      <c r="S7655" t="str">
        <f>_xlfn.CONCAT(ROUND(Samples!$A7655, 0), ", ", ROUND(Samples!$B7655, 0))</f>
        <v>-89, 38</v>
      </c>
      <c r="U7655" t="str">
        <f>_xlfn.CONCAT(ROUND(Samples!$A7655, 0), ROUND(Samples!$B7655, 0))</f>
        <v>-8938</v>
      </c>
    </row>
    <row r="7656" spans="19:21" x14ac:dyDescent="0.25">
      <c r="S7656" t="str">
        <f>_xlfn.CONCAT(ROUND(Samples!$A7656, 0), ", ", ROUND(Samples!$B7656, 0))</f>
        <v>-89, 38</v>
      </c>
      <c r="U7656" t="str">
        <f>_xlfn.CONCAT(ROUND(Samples!$A7656, 0), ROUND(Samples!$B7656, 0))</f>
        <v>-8938</v>
      </c>
    </row>
    <row r="7657" spans="19:21" x14ac:dyDescent="0.25">
      <c r="S7657" t="str">
        <f>_xlfn.CONCAT(ROUND(Samples!$A7657, 0), ", ", ROUND(Samples!$B7657, 0))</f>
        <v>-89, 38</v>
      </c>
      <c r="U7657" t="str">
        <f>_xlfn.CONCAT(ROUND(Samples!$A7657, 0), ROUND(Samples!$B7657, 0))</f>
        <v>-8938</v>
      </c>
    </row>
    <row r="7658" spans="19:21" x14ac:dyDescent="0.25">
      <c r="S7658" t="str">
        <f>_xlfn.CONCAT(ROUND(Samples!$A7658, 0), ", ", ROUND(Samples!$B7658, 0))</f>
        <v>-89, 38</v>
      </c>
      <c r="U7658" t="str">
        <f>_xlfn.CONCAT(ROUND(Samples!$A7658, 0), ROUND(Samples!$B7658, 0))</f>
        <v>-8938</v>
      </c>
    </row>
    <row r="7659" spans="19:21" x14ac:dyDescent="0.25">
      <c r="S7659" t="str">
        <f>_xlfn.CONCAT(ROUND(Samples!$A7659, 0), ", ", ROUND(Samples!$B7659, 0))</f>
        <v>-89, 38</v>
      </c>
      <c r="U7659" t="str">
        <f>_xlfn.CONCAT(ROUND(Samples!$A7659, 0), ROUND(Samples!$B7659, 0))</f>
        <v>-8938</v>
      </c>
    </row>
    <row r="7660" spans="19:21" x14ac:dyDescent="0.25">
      <c r="S7660" t="str">
        <f>_xlfn.CONCAT(ROUND(Samples!$A7660, 0), ", ", ROUND(Samples!$B7660, 0))</f>
        <v>-89, 38</v>
      </c>
      <c r="U7660" t="str">
        <f>_xlfn.CONCAT(ROUND(Samples!$A7660, 0), ROUND(Samples!$B7660, 0))</f>
        <v>-8938</v>
      </c>
    </row>
    <row r="7661" spans="19:21" x14ac:dyDescent="0.25">
      <c r="S7661" t="str">
        <f>_xlfn.CONCAT(ROUND(Samples!$A7661, 0), ", ", ROUND(Samples!$B7661, 0))</f>
        <v>-89, 38</v>
      </c>
      <c r="U7661" t="str">
        <f>_xlfn.CONCAT(ROUND(Samples!$A7661, 0), ROUND(Samples!$B7661, 0))</f>
        <v>-8938</v>
      </c>
    </row>
    <row r="7662" spans="19:21" x14ac:dyDescent="0.25">
      <c r="S7662" t="str">
        <f>_xlfn.CONCAT(ROUND(Samples!$A7662, 0), ", ", ROUND(Samples!$B7662, 0))</f>
        <v>-89, 38</v>
      </c>
      <c r="U7662" t="str">
        <f>_xlfn.CONCAT(ROUND(Samples!$A7662, 0), ROUND(Samples!$B7662, 0))</f>
        <v>-8938</v>
      </c>
    </row>
    <row r="7663" spans="19:21" x14ac:dyDescent="0.25">
      <c r="S7663" t="str">
        <f>_xlfn.CONCAT(ROUND(Samples!$A7663, 0), ", ", ROUND(Samples!$B7663, 0))</f>
        <v>-91, 39</v>
      </c>
      <c r="U7663" t="str">
        <f>_xlfn.CONCAT(ROUND(Samples!$A7663, 0), ROUND(Samples!$B7663, 0))</f>
        <v>-9139</v>
      </c>
    </row>
    <row r="7664" spans="19:21" x14ac:dyDescent="0.25">
      <c r="S7664" t="str">
        <f>_xlfn.CONCAT(ROUND(Samples!$A7664, 0), ", ", ROUND(Samples!$B7664, 0))</f>
        <v>-90, 40</v>
      </c>
      <c r="U7664" t="str">
        <f>_xlfn.CONCAT(ROUND(Samples!$A7664, 0), ROUND(Samples!$B7664, 0))</f>
        <v>-9040</v>
      </c>
    </row>
    <row r="7665" spans="19:21" x14ac:dyDescent="0.25">
      <c r="S7665" t="str">
        <f>_xlfn.CONCAT(ROUND(Samples!$A7665, 0), ", ", ROUND(Samples!$B7665, 0))</f>
        <v>-88, 39</v>
      </c>
      <c r="U7665" t="str">
        <f>_xlfn.CONCAT(ROUND(Samples!$A7665, 0), ROUND(Samples!$B7665, 0))</f>
        <v>-8839</v>
      </c>
    </row>
    <row r="7666" spans="19:21" x14ac:dyDescent="0.25">
      <c r="S7666" t="str">
        <f>_xlfn.CONCAT(ROUND(Samples!$A7666, 0), ", ", ROUND(Samples!$B7666, 0))</f>
        <v>-90, 39</v>
      </c>
      <c r="U7666" t="str">
        <f>_xlfn.CONCAT(ROUND(Samples!$A7666, 0), ROUND(Samples!$B7666, 0))</f>
        <v>-9039</v>
      </c>
    </row>
    <row r="7667" spans="19:21" x14ac:dyDescent="0.25">
      <c r="S7667" t="str">
        <f>_xlfn.CONCAT(ROUND(Samples!$A7667, 0), ", ", ROUND(Samples!$B7667, 0))</f>
        <v>-90, 39</v>
      </c>
      <c r="U7667" t="str">
        <f>_xlfn.CONCAT(ROUND(Samples!$A7667, 0), ROUND(Samples!$B7667, 0))</f>
        <v>-9039</v>
      </c>
    </row>
    <row r="7668" spans="19:21" x14ac:dyDescent="0.25">
      <c r="S7668" t="str">
        <f>_xlfn.CONCAT(ROUND(Samples!$A7668, 0), ", ", ROUND(Samples!$B7668, 0))</f>
        <v>-90, 40</v>
      </c>
      <c r="U7668" t="str">
        <f>_xlfn.CONCAT(ROUND(Samples!$A7668, 0), ROUND(Samples!$B7668, 0))</f>
        <v>-9040</v>
      </c>
    </row>
    <row r="7669" spans="19:21" x14ac:dyDescent="0.25">
      <c r="S7669" t="str">
        <f>_xlfn.CONCAT(ROUND(Samples!$A7669, 0), ", ", ROUND(Samples!$B7669, 0))</f>
        <v>-88, 39</v>
      </c>
      <c r="U7669" t="str">
        <f>_xlfn.CONCAT(ROUND(Samples!$A7669, 0), ROUND(Samples!$B7669, 0))</f>
        <v>-8839</v>
      </c>
    </row>
    <row r="7670" spans="19:21" x14ac:dyDescent="0.25">
      <c r="S7670" t="str">
        <f>_xlfn.CONCAT(ROUND(Samples!$A7670, 0), ", ", ROUND(Samples!$B7670, 0))</f>
        <v>-88, 39</v>
      </c>
      <c r="U7670" t="str">
        <f>_xlfn.CONCAT(ROUND(Samples!$A7670, 0), ROUND(Samples!$B7670, 0))</f>
        <v>-8839</v>
      </c>
    </row>
    <row r="7671" spans="19:21" x14ac:dyDescent="0.25">
      <c r="S7671" t="str">
        <f>_xlfn.CONCAT(ROUND(Samples!$A7671, 0), ", ", ROUND(Samples!$B7671, 0))</f>
        <v>-91, 40</v>
      </c>
      <c r="U7671" t="str">
        <f>_xlfn.CONCAT(ROUND(Samples!$A7671, 0), ROUND(Samples!$B7671, 0))</f>
        <v>-9140</v>
      </c>
    </row>
    <row r="7672" spans="19:21" x14ac:dyDescent="0.25">
      <c r="S7672" t="str">
        <f>_xlfn.CONCAT(ROUND(Samples!$A7672, 0), ", ", ROUND(Samples!$B7672, 0))</f>
        <v>-91, 40</v>
      </c>
      <c r="U7672" t="str">
        <f>_xlfn.CONCAT(ROUND(Samples!$A7672, 0), ROUND(Samples!$B7672, 0))</f>
        <v>-9140</v>
      </c>
    </row>
    <row r="7673" spans="19:21" x14ac:dyDescent="0.25">
      <c r="S7673" t="str">
        <f>_xlfn.CONCAT(ROUND(Samples!$A7673, 0), ", ", ROUND(Samples!$B7673, 0))</f>
        <v>-88, 39</v>
      </c>
      <c r="U7673" t="str">
        <f>_xlfn.CONCAT(ROUND(Samples!$A7673, 0), ROUND(Samples!$B7673, 0))</f>
        <v>-8839</v>
      </c>
    </row>
    <row r="7674" spans="19:21" x14ac:dyDescent="0.25">
      <c r="S7674" t="str">
        <f>_xlfn.CONCAT(ROUND(Samples!$A7674, 0), ", ", ROUND(Samples!$B7674, 0))</f>
        <v>-88, 39</v>
      </c>
      <c r="U7674" t="str">
        <f>_xlfn.CONCAT(ROUND(Samples!$A7674, 0), ROUND(Samples!$B7674, 0))</f>
        <v>-8839</v>
      </c>
    </row>
    <row r="7675" spans="19:21" x14ac:dyDescent="0.25">
      <c r="S7675" t="str">
        <f>_xlfn.CONCAT(ROUND(Samples!$A7675, 0), ", ", ROUND(Samples!$B7675, 0))</f>
        <v>-88, 38</v>
      </c>
      <c r="U7675" t="str">
        <f>_xlfn.CONCAT(ROUND(Samples!$A7675, 0), ROUND(Samples!$B7675, 0))</f>
        <v>-8838</v>
      </c>
    </row>
    <row r="7676" spans="19:21" x14ac:dyDescent="0.25">
      <c r="S7676" t="str">
        <f>_xlfn.CONCAT(ROUND(Samples!$A7676, 0), ", ", ROUND(Samples!$B7676, 0))</f>
        <v>-88, 37</v>
      </c>
      <c r="U7676" t="str">
        <f>_xlfn.CONCAT(ROUND(Samples!$A7676, 0), ROUND(Samples!$B7676, 0))</f>
        <v>-8837</v>
      </c>
    </row>
    <row r="7677" spans="19:21" x14ac:dyDescent="0.25">
      <c r="S7677" t="str">
        <f>_xlfn.CONCAT(ROUND(Samples!$A7677, 0), ", ", ROUND(Samples!$B7677, 0))</f>
        <v>-89, 37</v>
      </c>
      <c r="U7677" t="str">
        <f>_xlfn.CONCAT(ROUND(Samples!$A7677, 0), ROUND(Samples!$B7677, 0))</f>
        <v>-8937</v>
      </c>
    </row>
    <row r="7678" spans="19:21" x14ac:dyDescent="0.25">
      <c r="S7678" t="str">
        <f>_xlfn.CONCAT(ROUND(Samples!$A7678, 0), ", ", ROUND(Samples!$B7678, 0))</f>
        <v>-91, 40</v>
      </c>
      <c r="U7678" t="str">
        <f>_xlfn.CONCAT(ROUND(Samples!$A7678, 0), ROUND(Samples!$B7678, 0))</f>
        <v>-9140</v>
      </c>
    </row>
    <row r="7679" spans="19:21" x14ac:dyDescent="0.25">
      <c r="S7679" t="str">
        <f>_xlfn.CONCAT(ROUND(Samples!$A7679, 0), ", ", ROUND(Samples!$B7679, 0))</f>
        <v>-91, 40</v>
      </c>
      <c r="U7679" t="str">
        <f>_xlfn.CONCAT(ROUND(Samples!$A7679, 0), ROUND(Samples!$B7679, 0))</f>
        <v>-9140</v>
      </c>
    </row>
    <row r="7680" spans="19:21" x14ac:dyDescent="0.25">
      <c r="S7680" t="str">
        <f>_xlfn.CONCAT(ROUND(Samples!$A7680, 0), ", ", ROUND(Samples!$B7680, 0))</f>
        <v>-91, 40</v>
      </c>
      <c r="U7680" t="str">
        <f>_xlfn.CONCAT(ROUND(Samples!$A7680, 0), ROUND(Samples!$B7680, 0))</f>
        <v>-9140</v>
      </c>
    </row>
    <row r="7681" spans="19:21" x14ac:dyDescent="0.25">
      <c r="S7681" t="str">
        <f>_xlfn.CONCAT(ROUND(Samples!$A7681, 0), ", ", ROUND(Samples!$B7681, 0))</f>
        <v>-91, 40</v>
      </c>
      <c r="U7681" t="str">
        <f>_xlfn.CONCAT(ROUND(Samples!$A7681, 0), ROUND(Samples!$B7681, 0))</f>
        <v>-9140</v>
      </c>
    </row>
    <row r="7682" spans="19:21" x14ac:dyDescent="0.25">
      <c r="S7682" t="str">
        <f>_xlfn.CONCAT(ROUND(Samples!$A7682, 0), ", ", ROUND(Samples!$B7682, 0))</f>
        <v>-91, 40</v>
      </c>
      <c r="U7682" t="str">
        <f>_xlfn.CONCAT(ROUND(Samples!$A7682, 0), ROUND(Samples!$B7682, 0))</f>
        <v>-9140</v>
      </c>
    </row>
    <row r="7683" spans="19:21" x14ac:dyDescent="0.25">
      <c r="S7683" t="str">
        <f>_xlfn.CONCAT(ROUND(Samples!$A7683, 0), ", ", ROUND(Samples!$B7683, 0))</f>
        <v>-91, 40</v>
      </c>
      <c r="U7683" t="str">
        <f>_xlfn.CONCAT(ROUND(Samples!$A7683, 0), ROUND(Samples!$B7683, 0))</f>
        <v>-9140</v>
      </c>
    </row>
    <row r="7684" spans="19:21" x14ac:dyDescent="0.25">
      <c r="S7684" t="str">
        <f>_xlfn.CONCAT(ROUND(Samples!$A7684, 0), ", ", ROUND(Samples!$B7684, 0))</f>
        <v>-91, 40</v>
      </c>
      <c r="U7684" t="str">
        <f>_xlfn.CONCAT(ROUND(Samples!$A7684, 0), ROUND(Samples!$B7684, 0))</f>
        <v>-9140</v>
      </c>
    </row>
    <row r="7685" spans="19:21" x14ac:dyDescent="0.25">
      <c r="S7685" t="str">
        <f>_xlfn.CONCAT(ROUND(Samples!$A7685, 0), ", ", ROUND(Samples!$B7685, 0))</f>
        <v>-88, 39</v>
      </c>
      <c r="U7685" t="str">
        <f>_xlfn.CONCAT(ROUND(Samples!$A7685, 0), ROUND(Samples!$B7685, 0))</f>
        <v>-8839</v>
      </c>
    </row>
    <row r="7686" spans="19:21" x14ac:dyDescent="0.25">
      <c r="S7686" t="str">
        <f>_xlfn.CONCAT(ROUND(Samples!$A7686, 0), ", ", ROUND(Samples!$B7686, 0))</f>
        <v>-88, 39</v>
      </c>
      <c r="U7686" t="str">
        <f>_xlfn.CONCAT(ROUND(Samples!$A7686, 0), ROUND(Samples!$B7686, 0))</f>
        <v>-8839</v>
      </c>
    </row>
    <row r="7687" spans="19:21" x14ac:dyDescent="0.25">
      <c r="S7687" t="str">
        <f>_xlfn.CONCAT(ROUND(Samples!$A7687, 0), ", ", ROUND(Samples!$B7687, 0))</f>
        <v>-88, 39</v>
      </c>
      <c r="U7687" t="str">
        <f>_xlfn.CONCAT(ROUND(Samples!$A7687, 0), ROUND(Samples!$B7687, 0))</f>
        <v>-8839</v>
      </c>
    </row>
    <row r="7688" spans="19:21" x14ac:dyDescent="0.25">
      <c r="S7688" t="str">
        <f>_xlfn.CONCAT(ROUND(Samples!$A7688, 0), ", ", ROUND(Samples!$B7688, 0))</f>
        <v>-88, 39</v>
      </c>
      <c r="U7688" t="str">
        <f>_xlfn.CONCAT(ROUND(Samples!$A7688, 0), ROUND(Samples!$B7688, 0))</f>
        <v>-8839</v>
      </c>
    </row>
    <row r="7689" spans="19:21" x14ac:dyDescent="0.25">
      <c r="S7689" t="str">
        <f>_xlfn.CONCAT(ROUND(Samples!$A7689, 0), ", ", ROUND(Samples!$B7689, 0))</f>
        <v>-88, 39</v>
      </c>
      <c r="U7689" t="str">
        <f>_xlfn.CONCAT(ROUND(Samples!$A7689, 0), ROUND(Samples!$B7689, 0))</f>
        <v>-8839</v>
      </c>
    </row>
    <row r="7690" spans="19:21" x14ac:dyDescent="0.25">
      <c r="S7690" t="str">
        <f>_xlfn.CONCAT(ROUND(Samples!$A7690, 0), ", ", ROUND(Samples!$B7690, 0))</f>
        <v>-89, 39</v>
      </c>
      <c r="U7690" t="str">
        <f>_xlfn.CONCAT(ROUND(Samples!$A7690, 0), ROUND(Samples!$B7690, 0))</f>
        <v>-8939</v>
      </c>
    </row>
    <row r="7691" spans="19:21" x14ac:dyDescent="0.25">
      <c r="S7691" t="str">
        <f>_xlfn.CONCAT(ROUND(Samples!$A7691, 0), ", ", ROUND(Samples!$B7691, 0))</f>
        <v>-88, 39</v>
      </c>
      <c r="U7691" t="str">
        <f>_xlfn.CONCAT(ROUND(Samples!$A7691, 0), ROUND(Samples!$B7691, 0))</f>
        <v>-8839</v>
      </c>
    </row>
    <row r="7692" spans="19:21" x14ac:dyDescent="0.25">
      <c r="S7692" t="str">
        <f>_xlfn.CONCAT(ROUND(Samples!$A7692, 0), ", ", ROUND(Samples!$B7692, 0))</f>
        <v>-88, 40</v>
      </c>
      <c r="U7692" t="str">
        <f>_xlfn.CONCAT(ROUND(Samples!$A7692, 0), ROUND(Samples!$B7692, 0))</f>
        <v>-8840</v>
      </c>
    </row>
    <row r="7693" spans="19:21" x14ac:dyDescent="0.25">
      <c r="S7693" t="str">
        <f>_xlfn.CONCAT(ROUND(Samples!$A7693, 0), ", ", ROUND(Samples!$B7693, 0))</f>
        <v>-89, 40</v>
      </c>
      <c r="U7693" t="str">
        <f>_xlfn.CONCAT(ROUND(Samples!$A7693, 0), ROUND(Samples!$B7693, 0))</f>
        <v>-8940</v>
      </c>
    </row>
    <row r="7694" spans="19:21" x14ac:dyDescent="0.25">
      <c r="S7694" t="str">
        <f>_xlfn.CONCAT(ROUND(Samples!$A7694, 0), ", ", ROUND(Samples!$B7694, 0))</f>
        <v>-88, 40</v>
      </c>
      <c r="U7694" t="str">
        <f>_xlfn.CONCAT(ROUND(Samples!$A7694, 0), ROUND(Samples!$B7694, 0))</f>
        <v>-8840</v>
      </c>
    </row>
    <row r="7695" spans="19:21" x14ac:dyDescent="0.25">
      <c r="S7695" t="str">
        <f>_xlfn.CONCAT(ROUND(Samples!$A7695, 0), ", ", ROUND(Samples!$B7695, 0))</f>
        <v>-88, 37</v>
      </c>
      <c r="U7695" t="str">
        <f>_xlfn.CONCAT(ROUND(Samples!$A7695, 0), ROUND(Samples!$B7695, 0))</f>
        <v>-8837</v>
      </c>
    </row>
    <row r="7696" spans="19:21" x14ac:dyDescent="0.25">
      <c r="S7696" t="str">
        <f>_xlfn.CONCAT(ROUND(Samples!$A7696, 0), ", ", ROUND(Samples!$B7696, 0))</f>
        <v>-88, 37</v>
      </c>
      <c r="U7696" t="str">
        <f>_xlfn.CONCAT(ROUND(Samples!$A7696, 0), ROUND(Samples!$B7696, 0))</f>
        <v>-8837</v>
      </c>
    </row>
    <row r="7697" spans="19:21" x14ac:dyDescent="0.25">
      <c r="S7697" t="str">
        <f>_xlfn.CONCAT(ROUND(Samples!$A7697, 0), ", ", ROUND(Samples!$B7697, 0))</f>
        <v>-88, 37</v>
      </c>
      <c r="U7697" t="str">
        <f>_xlfn.CONCAT(ROUND(Samples!$A7697, 0), ROUND(Samples!$B7697, 0))</f>
        <v>-8837</v>
      </c>
    </row>
    <row r="7698" spans="19:21" x14ac:dyDescent="0.25">
      <c r="S7698" t="str">
        <f>_xlfn.CONCAT(ROUND(Samples!$A7698, 0), ", ", ROUND(Samples!$B7698, 0))</f>
        <v>-88, 37</v>
      </c>
      <c r="U7698" t="str">
        <f>_xlfn.CONCAT(ROUND(Samples!$A7698, 0), ROUND(Samples!$B7698, 0))</f>
        <v>-8837</v>
      </c>
    </row>
    <row r="7699" spans="19:21" x14ac:dyDescent="0.25">
      <c r="S7699" t="str">
        <f>_xlfn.CONCAT(ROUND(Samples!$A7699, 0), ", ", ROUND(Samples!$B7699, 0))</f>
        <v>-88, 37</v>
      </c>
      <c r="U7699" t="str">
        <f>_xlfn.CONCAT(ROUND(Samples!$A7699, 0), ROUND(Samples!$B7699, 0))</f>
        <v>-8837</v>
      </c>
    </row>
    <row r="7700" spans="19:21" x14ac:dyDescent="0.25">
      <c r="S7700" t="str">
        <f>_xlfn.CONCAT(ROUND(Samples!$A7700, 0), ", ", ROUND(Samples!$B7700, 0))</f>
        <v>-88, 37</v>
      </c>
      <c r="U7700" t="str">
        <f>_xlfn.CONCAT(ROUND(Samples!$A7700, 0), ROUND(Samples!$B7700, 0))</f>
        <v>-8837</v>
      </c>
    </row>
    <row r="7701" spans="19:21" x14ac:dyDescent="0.25">
      <c r="S7701" t="str">
        <f>_xlfn.CONCAT(ROUND(Samples!$A7701, 0), ", ", ROUND(Samples!$B7701, 0))</f>
        <v>-88, 37</v>
      </c>
      <c r="U7701" t="str">
        <f>_xlfn.CONCAT(ROUND(Samples!$A7701, 0), ROUND(Samples!$B7701, 0))</f>
        <v>-8837</v>
      </c>
    </row>
    <row r="7702" spans="19:21" x14ac:dyDescent="0.25">
      <c r="S7702" t="str">
        <f>_xlfn.CONCAT(ROUND(Samples!$A7702, 0), ", ", ROUND(Samples!$B7702, 0))</f>
        <v>-90, 38</v>
      </c>
      <c r="U7702" t="str">
        <f>_xlfn.CONCAT(ROUND(Samples!$A7702, 0), ROUND(Samples!$B7702, 0))</f>
        <v>-9038</v>
      </c>
    </row>
    <row r="7703" spans="19:21" x14ac:dyDescent="0.25">
      <c r="S7703" t="str">
        <f>_xlfn.CONCAT(ROUND(Samples!$A7703, 0), ", ", ROUND(Samples!$B7703, 0))</f>
        <v>-88, 38</v>
      </c>
      <c r="U7703" t="str">
        <f>_xlfn.CONCAT(ROUND(Samples!$A7703, 0), ROUND(Samples!$B7703, 0))</f>
        <v>-8838</v>
      </c>
    </row>
    <row r="7704" spans="19:21" x14ac:dyDescent="0.25">
      <c r="S7704" t="str">
        <f>_xlfn.CONCAT(ROUND(Samples!$A7704, 0), ", ", ROUND(Samples!$B7704, 0))</f>
        <v>-89, 39</v>
      </c>
      <c r="U7704" t="str">
        <f>_xlfn.CONCAT(ROUND(Samples!$A7704, 0), ROUND(Samples!$B7704, 0))</f>
        <v>-8939</v>
      </c>
    </row>
    <row r="7705" spans="19:21" x14ac:dyDescent="0.25">
      <c r="S7705" t="str">
        <f>_xlfn.CONCAT(ROUND(Samples!$A7705, 0), ", ", ROUND(Samples!$B7705, 0))</f>
        <v>-89, 39</v>
      </c>
      <c r="U7705" t="str">
        <f>_xlfn.CONCAT(ROUND(Samples!$A7705, 0), ROUND(Samples!$B7705, 0))</f>
        <v>-8939</v>
      </c>
    </row>
    <row r="7706" spans="19:21" x14ac:dyDescent="0.25">
      <c r="S7706" t="str">
        <f>_xlfn.CONCAT(ROUND(Samples!$A7706, 0), ", ", ROUND(Samples!$B7706, 0))</f>
        <v>-89, 40</v>
      </c>
      <c r="U7706" t="str">
        <f>_xlfn.CONCAT(ROUND(Samples!$A7706, 0), ROUND(Samples!$B7706, 0))</f>
        <v>-8940</v>
      </c>
    </row>
    <row r="7707" spans="19:21" x14ac:dyDescent="0.25">
      <c r="S7707" t="str">
        <f>_xlfn.CONCAT(ROUND(Samples!$A7707, 0), ", ", ROUND(Samples!$B7707, 0))</f>
        <v>-88, 39</v>
      </c>
      <c r="U7707" t="str">
        <f>_xlfn.CONCAT(ROUND(Samples!$A7707, 0), ROUND(Samples!$B7707, 0))</f>
        <v>-8839</v>
      </c>
    </row>
    <row r="7708" spans="19:21" x14ac:dyDescent="0.25">
      <c r="S7708" t="str">
        <f>_xlfn.CONCAT(ROUND(Samples!$A7708, 0), ", ", ROUND(Samples!$B7708, 0))</f>
        <v>-91, 39</v>
      </c>
      <c r="U7708" t="str">
        <f>_xlfn.CONCAT(ROUND(Samples!$A7708, 0), ROUND(Samples!$B7708, 0))</f>
        <v>-9139</v>
      </c>
    </row>
    <row r="7709" spans="19:21" x14ac:dyDescent="0.25">
      <c r="S7709" t="str">
        <f>_xlfn.CONCAT(ROUND(Samples!$A7709, 0), ", ", ROUND(Samples!$B7709, 0))</f>
        <v>-91, 39</v>
      </c>
      <c r="U7709" t="str">
        <f>_xlfn.CONCAT(ROUND(Samples!$A7709, 0), ROUND(Samples!$B7709, 0))</f>
        <v>-9139</v>
      </c>
    </row>
    <row r="7710" spans="19:21" x14ac:dyDescent="0.25">
      <c r="S7710" t="str">
        <f>_xlfn.CONCAT(ROUND(Samples!$A7710, 0), ", ", ROUND(Samples!$B7710, 0))</f>
        <v>-91, 39</v>
      </c>
      <c r="U7710" t="str">
        <f>_xlfn.CONCAT(ROUND(Samples!$A7710, 0), ROUND(Samples!$B7710, 0))</f>
        <v>-9139</v>
      </c>
    </row>
    <row r="7711" spans="19:21" x14ac:dyDescent="0.25">
      <c r="S7711" t="str">
        <f>_xlfn.CONCAT(ROUND(Samples!$A7711, 0), ", ", ROUND(Samples!$B7711, 0))</f>
        <v>-89, 39</v>
      </c>
      <c r="U7711" t="str">
        <f>_xlfn.CONCAT(ROUND(Samples!$A7711, 0), ROUND(Samples!$B7711, 0))</f>
        <v>-8939</v>
      </c>
    </row>
    <row r="7712" spans="19:21" x14ac:dyDescent="0.25">
      <c r="S7712" t="str">
        <f>_xlfn.CONCAT(ROUND(Samples!$A7712, 0), ", ", ROUND(Samples!$B7712, 0))</f>
        <v>-89, 39</v>
      </c>
      <c r="U7712" t="str">
        <f>_xlfn.CONCAT(ROUND(Samples!$A7712, 0), ROUND(Samples!$B7712, 0))</f>
        <v>-8939</v>
      </c>
    </row>
    <row r="7713" spans="19:21" x14ac:dyDescent="0.25">
      <c r="S7713" t="str">
        <f>_xlfn.CONCAT(ROUND(Samples!$A7713, 0), ", ", ROUND(Samples!$B7713, 0))</f>
        <v>-91, 40</v>
      </c>
      <c r="U7713" t="str">
        <f>_xlfn.CONCAT(ROUND(Samples!$A7713, 0), ROUND(Samples!$B7713, 0))</f>
        <v>-9140</v>
      </c>
    </row>
    <row r="7714" spans="19:21" x14ac:dyDescent="0.25">
      <c r="S7714" t="str">
        <f>_xlfn.CONCAT(ROUND(Samples!$A7714, 0), ", ", ROUND(Samples!$B7714, 0))</f>
        <v>-88, 40</v>
      </c>
      <c r="U7714" t="str">
        <f>_xlfn.CONCAT(ROUND(Samples!$A7714, 0), ROUND(Samples!$B7714, 0))</f>
        <v>-8840</v>
      </c>
    </row>
    <row r="7715" spans="19:21" x14ac:dyDescent="0.25">
      <c r="S7715" t="str">
        <f>_xlfn.CONCAT(ROUND(Samples!$A7715, 0), ", ", ROUND(Samples!$B7715, 0))</f>
        <v>-88, 38</v>
      </c>
      <c r="U7715" t="str">
        <f>_xlfn.CONCAT(ROUND(Samples!$A7715, 0), ROUND(Samples!$B7715, 0))</f>
        <v>-8838</v>
      </c>
    </row>
    <row r="7716" spans="19:21" x14ac:dyDescent="0.25">
      <c r="S7716" t="str">
        <f>_xlfn.CONCAT(ROUND(Samples!$A7716, 0), ", ", ROUND(Samples!$B7716, 0))</f>
        <v>-88, 38</v>
      </c>
      <c r="U7716" t="str">
        <f>_xlfn.CONCAT(ROUND(Samples!$A7716, 0), ROUND(Samples!$B7716, 0))</f>
        <v>-8838</v>
      </c>
    </row>
    <row r="7717" spans="19:21" x14ac:dyDescent="0.25">
      <c r="S7717" t="str">
        <f>_xlfn.CONCAT(ROUND(Samples!$A7717, 0), ", ", ROUND(Samples!$B7717, 0))</f>
        <v>-90, 38</v>
      </c>
      <c r="U7717" t="str">
        <f>_xlfn.CONCAT(ROUND(Samples!$A7717, 0), ROUND(Samples!$B7717, 0))</f>
        <v>-9038</v>
      </c>
    </row>
    <row r="7718" spans="19:21" x14ac:dyDescent="0.25">
      <c r="S7718" t="str">
        <f>_xlfn.CONCAT(ROUND(Samples!$A7718, 0), ", ", ROUND(Samples!$B7718, 0))</f>
        <v>-90, 38</v>
      </c>
      <c r="U7718" t="str">
        <f>_xlfn.CONCAT(ROUND(Samples!$A7718, 0), ROUND(Samples!$B7718, 0))</f>
        <v>-9038</v>
      </c>
    </row>
    <row r="7719" spans="19:21" x14ac:dyDescent="0.25">
      <c r="S7719" t="str">
        <f>_xlfn.CONCAT(ROUND(Samples!$A7719, 0), ", ", ROUND(Samples!$B7719, 0))</f>
        <v>-90, 38</v>
      </c>
      <c r="U7719" t="str">
        <f>_xlfn.CONCAT(ROUND(Samples!$A7719, 0), ROUND(Samples!$B7719, 0))</f>
        <v>-9038</v>
      </c>
    </row>
    <row r="7720" spans="19:21" x14ac:dyDescent="0.25">
      <c r="S7720" t="str">
        <f>_xlfn.CONCAT(ROUND(Samples!$A7720, 0), ", ", ROUND(Samples!$B7720, 0))</f>
        <v>-89, 37</v>
      </c>
      <c r="U7720" t="str">
        <f>_xlfn.CONCAT(ROUND(Samples!$A7720, 0), ROUND(Samples!$B7720, 0))</f>
        <v>-8937</v>
      </c>
    </row>
    <row r="7721" spans="19:21" x14ac:dyDescent="0.25">
      <c r="S7721" t="str">
        <f>_xlfn.CONCAT(ROUND(Samples!$A7721, 0), ", ", ROUND(Samples!$B7721, 0))</f>
        <v>-88, 39</v>
      </c>
      <c r="U7721" t="str">
        <f>_xlfn.CONCAT(ROUND(Samples!$A7721, 0), ROUND(Samples!$B7721, 0))</f>
        <v>-8839</v>
      </c>
    </row>
    <row r="7722" spans="19:21" x14ac:dyDescent="0.25">
      <c r="S7722" t="str">
        <f>_xlfn.CONCAT(ROUND(Samples!$A7722, 0), ", ", ROUND(Samples!$B7722, 0))</f>
        <v>-88, 39</v>
      </c>
      <c r="U7722" t="str">
        <f>_xlfn.CONCAT(ROUND(Samples!$A7722, 0), ROUND(Samples!$B7722, 0))</f>
        <v>-8839</v>
      </c>
    </row>
    <row r="7723" spans="19:21" x14ac:dyDescent="0.25">
      <c r="S7723" t="str">
        <f>_xlfn.CONCAT(ROUND(Samples!$A7723, 0), ", ", ROUND(Samples!$B7723, 0))</f>
        <v>-88, 39</v>
      </c>
      <c r="U7723" t="str">
        <f>_xlfn.CONCAT(ROUND(Samples!$A7723, 0), ROUND(Samples!$B7723, 0))</f>
        <v>-8839</v>
      </c>
    </row>
    <row r="7724" spans="19:21" x14ac:dyDescent="0.25">
      <c r="S7724" t="str">
        <f>_xlfn.CONCAT(ROUND(Samples!$A7724, 0), ", ", ROUND(Samples!$B7724, 0))</f>
        <v>-88, 39</v>
      </c>
      <c r="U7724" t="str">
        <f>_xlfn.CONCAT(ROUND(Samples!$A7724, 0), ROUND(Samples!$B7724, 0))</f>
        <v>-8839</v>
      </c>
    </row>
    <row r="7725" spans="19:21" x14ac:dyDescent="0.25">
      <c r="S7725" t="str">
        <f>_xlfn.CONCAT(ROUND(Samples!$A7725, 0), ", ", ROUND(Samples!$B7725, 0))</f>
        <v>-88, 39</v>
      </c>
      <c r="U7725" t="str">
        <f>_xlfn.CONCAT(ROUND(Samples!$A7725, 0), ROUND(Samples!$B7725, 0))</f>
        <v>-8839</v>
      </c>
    </row>
    <row r="7726" spans="19:21" x14ac:dyDescent="0.25">
      <c r="S7726" t="str">
        <f>_xlfn.CONCAT(ROUND(Samples!$A7726, 0), ", ", ROUND(Samples!$B7726, 0))</f>
        <v>-88, 39</v>
      </c>
      <c r="U7726" t="str">
        <f>_xlfn.CONCAT(ROUND(Samples!$A7726, 0), ROUND(Samples!$B7726, 0))</f>
        <v>-8839</v>
      </c>
    </row>
    <row r="7727" spans="19:21" x14ac:dyDescent="0.25">
      <c r="S7727" t="str">
        <f>_xlfn.CONCAT(ROUND(Samples!$A7727, 0), ", ", ROUND(Samples!$B7727, 0))</f>
        <v>-88, 39</v>
      </c>
      <c r="U7727" t="str">
        <f>_xlfn.CONCAT(ROUND(Samples!$A7727, 0), ROUND(Samples!$B7727, 0))</f>
        <v>-8839</v>
      </c>
    </row>
    <row r="7728" spans="19:21" x14ac:dyDescent="0.25">
      <c r="S7728" t="str">
        <f>_xlfn.CONCAT(ROUND(Samples!$A7728, 0), ", ", ROUND(Samples!$B7728, 0))</f>
        <v>-88, 39</v>
      </c>
      <c r="U7728" t="str">
        <f>_xlfn.CONCAT(ROUND(Samples!$A7728, 0), ROUND(Samples!$B7728, 0))</f>
        <v>-8839</v>
      </c>
    </row>
    <row r="7729" spans="19:21" x14ac:dyDescent="0.25">
      <c r="S7729" t="str">
        <f>_xlfn.CONCAT(ROUND(Samples!$A7729, 0), ", ", ROUND(Samples!$B7729, 0))</f>
        <v>-88, 39</v>
      </c>
      <c r="U7729" t="str">
        <f>_xlfn.CONCAT(ROUND(Samples!$A7729, 0), ROUND(Samples!$B7729, 0))</f>
        <v>-8839</v>
      </c>
    </row>
    <row r="7730" spans="19:21" x14ac:dyDescent="0.25">
      <c r="S7730" t="str">
        <f>_xlfn.CONCAT(ROUND(Samples!$A7730, 0), ", ", ROUND(Samples!$B7730, 0))</f>
        <v>-88, 39</v>
      </c>
      <c r="U7730" t="str">
        <f>_xlfn.CONCAT(ROUND(Samples!$A7730, 0), ROUND(Samples!$B7730, 0))</f>
        <v>-8839</v>
      </c>
    </row>
    <row r="7731" spans="19:21" x14ac:dyDescent="0.25">
      <c r="S7731" t="str">
        <f>_xlfn.CONCAT(ROUND(Samples!$A7731, 0), ", ", ROUND(Samples!$B7731, 0))</f>
        <v>-88, 39</v>
      </c>
      <c r="U7731" t="str">
        <f>_xlfn.CONCAT(ROUND(Samples!$A7731, 0), ROUND(Samples!$B7731, 0))</f>
        <v>-8839</v>
      </c>
    </row>
    <row r="7732" spans="19:21" x14ac:dyDescent="0.25">
      <c r="S7732" t="str">
        <f>_xlfn.CONCAT(ROUND(Samples!$A7732, 0), ", ", ROUND(Samples!$B7732, 0))</f>
        <v>-88, 39</v>
      </c>
      <c r="U7732" t="str">
        <f>_xlfn.CONCAT(ROUND(Samples!$A7732, 0), ROUND(Samples!$B7732, 0))</f>
        <v>-8839</v>
      </c>
    </row>
    <row r="7733" spans="19:21" x14ac:dyDescent="0.25">
      <c r="S7733" t="str">
        <f>_xlfn.CONCAT(ROUND(Samples!$A7733, 0), ", ", ROUND(Samples!$B7733, 0))</f>
        <v>-88, 39</v>
      </c>
      <c r="U7733" t="str">
        <f>_xlfn.CONCAT(ROUND(Samples!$A7733, 0), ROUND(Samples!$B7733, 0))</f>
        <v>-8839</v>
      </c>
    </row>
    <row r="7734" spans="19:21" x14ac:dyDescent="0.25">
      <c r="S7734" t="str">
        <f>_xlfn.CONCAT(ROUND(Samples!$A7734, 0), ", ", ROUND(Samples!$B7734, 0))</f>
        <v>-88, 39</v>
      </c>
      <c r="U7734" t="str">
        <f>_xlfn.CONCAT(ROUND(Samples!$A7734, 0), ROUND(Samples!$B7734, 0))</f>
        <v>-8839</v>
      </c>
    </row>
    <row r="7735" spans="19:21" x14ac:dyDescent="0.25">
      <c r="S7735" t="str">
        <f>_xlfn.CONCAT(ROUND(Samples!$A7735, 0), ", ", ROUND(Samples!$B7735, 0))</f>
        <v>-88, 39</v>
      </c>
      <c r="U7735" t="str">
        <f>_xlfn.CONCAT(ROUND(Samples!$A7735, 0), ROUND(Samples!$B7735, 0))</f>
        <v>-8839</v>
      </c>
    </row>
    <row r="7736" spans="19:21" x14ac:dyDescent="0.25">
      <c r="S7736" t="str">
        <f>_xlfn.CONCAT(ROUND(Samples!$A7736, 0), ", ", ROUND(Samples!$B7736, 0))</f>
        <v>-88, 39</v>
      </c>
      <c r="U7736" t="str">
        <f>_xlfn.CONCAT(ROUND(Samples!$A7736, 0), ROUND(Samples!$B7736, 0))</f>
        <v>-8839</v>
      </c>
    </row>
    <row r="7737" spans="19:21" x14ac:dyDescent="0.25">
      <c r="S7737" t="str">
        <f>_xlfn.CONCAT(ROUND(Samples!$A7737, 0), ", ", ROUND(Samples!$B7737, 0))</f>
        <v>-91, 39</v>
      </c>
      <c r="U7737" t="str">
        <f>_xlfn.CONCAT(ROUND(Samples!$A7737, 0), ROUND(Samples!$B7737, 0))</f>
        <v>-9139</v>
      </c>
    </row>
    <row r="7738" spans="19:21" x14ac:dyDescent="0.25">
      <c r="S7738" t="str">
        <f>_xlfn.CONCAT(ROUND(Samples!$A7738, 0), ", ", ROUND(Samples!$B7738, 0))</f>
        <v>-90, 40</v>
      </c>
      <c r="U7738" t="str">
        <f>_xlfn.CONCAT(ROUND(Samples!$A7738, 0), ROUND(Samples!$B7738, 0))</f>
        <v>-9040</v>
      </c>
    </row>
    <row r="7739" spans="19:21" x14ac:dyDescent="0.25">
      <c r="S7739" t="str">
        <f>_xlfn.CONCAT(ROUND(Samples!$A7739, 0), ", ", ROUND(Samples!$B7739, 0))</f>
        <v>-90, 40</v>
      </c>
      <c r="U7739" t="str">
        <f>_xlfn.CONCAT(ROUND(Samples!$A7739, 0), ROUND(Samples!$B7739, 0))</f>
        <v>-9040</v>
      </c>
    </row>
    <row r="7740" spans="19:21" x14ac:dyDescent="0.25">
      <c r="S7740" t="str">
        <f>_xlfn.CONCAT(ROUND(Samples!$A7740, 0), ", ", ROUND(Samples!$B7740, 0))</f>
        <v>-90, 40</v>
      </c>
      <c r="U7740" t="str">
        <f>_xlfn.CONCAT(ROUND(Samples!$A7740, 0), ROUND(Samples!$B7740, 0))</f>
        <v>-9040</v>
      </c>
    </row>
    <row r="7741" spans="19:21" x14ac:dyDescent="0.25">
      <c r="S7741" t="str">
        <f>_xlfn.CONCAT(ROUND(Samples!$A7741, 0), ", ", ROUND(Samples!$B7741, 0))</f>
        <v>-90, 40</v>
      </c>
      <c r="U7741" t="str">
        <f>_xlfn.CONCAT(ROUND(Samples!$A7741, 0), ROUND(Samples!$B7741, 0))</f>
        <v>-9040</v>
      </c>
    </row>
    <row r="7742" spans="19:21" x14ac:dyDescent="0.25">
      <c r="S7742" t="str">
        <f>_xlfn.CONCAT(ROUND(Samples!$A7742, 0), ", ", ROUND(Samples!$B7742, 0))</f>
        <v>-90, 40</v>
      </c>
      <c r="U7742" t="str">
        <f>_xlfn.CONCAT(ROUND(Samples!$A7742, 0), ROUND(Samples!$B7742, 0))</f>
        <v>-9040</v>
      </c>
    </row>
    <row r="7743" spans="19:21" x14ac:dyDescent="0.25">
      <c r="S7743" t="str">
        <f>_xlfn.CONCAT(ROUND(Samples!$A7743, 0), ", ", ROUND(Samples!$B7743, 0))</f>
        <v>-90, 40</v>
      </c>
      <c r="U7743" t="str">
        <f>_xlfn.CONCAT(ROUND(Samples!$A7743, 0), ROUND(Samples!$B7743, 0))</f>
        <v>-9040</v>
      </c>
    </row>
    <row r="7744" spans="19:21" x14ac:dyDescent="0.25">
      <c r="S7744" t="str">
        <f>_xlfn.CONCAT(ROUND(Samples!$A7744, 0), ", ", ROUND(Samples!$B7744, 0))</f>
        <v>-90, 40</v>
      </c>
      <c r="U7744" t="str">
        <f>_xlfn.CONCAT(ROUND(Samples!$A7744, 0), ROUND(Samples!$B7744, 0))</f>
        <v>-9040</v>
      </c>
    </row>
    <row r="7745" spans="19:21" x14ac:dyDescent="0.25">
      <c r="S7745" t="str">
        <f>_xlfn.CONCAT(ROUND(Samples!$A7745, 0), ", ", ROUND(Samples!$B7745, 0))</f>
        <v>-90, 40</v>
      </c>
      <c r="U7745" t="str">
        <f>_xlfn.CONCAT(ROUND(Samples!$A7745, 0), ROUND(Samples!$B7745, 0))</f>
        <v>-9040</v>
      </c>
    </row>
    <row r="7746" spans="19:21" x14ac:dyDescent="0.25">
      <c r="S7746" t="str">
        <f>_xlfn.CONCAT(ROUND(Samples!$A7746, 0), ", ", ROUND(Samples!$B7746, 0))</f>
        <v>-90, 40</v>
      </c>
      <c r="U7746" t="str">
        <f>_xlfn.CONCAT(ROUND(Samples!$A7746, 0), ROUND(Samples!$B7746, 0))</f>
        <v>-9040</v>
      </c>
    </row>
    <row r="7747" spans="19:21" x14ac:dyDescent="0.25">
      <c r="S7747" t="str">
        <f>_xlfn.CONCAT(ROUND(Samples!$A7747, 0), ", ", ROUND(Samples!$B7747, 0))</f>
        <v>-88, 37</v>
      </c>
      <c r="U7747" t="str">
        <f>_xlfn.CONCAT(ROUND(Samples!$A7747, 0), ROUND(Samples!$B7747, 0))</f>
        <v>-8837</v>
      </c>
    </row>
    <row r="7748" spans="19:21" x14ac:dyDescent="0.25">
      <c r="S7748" t="str">
        <f>_xlfn.CONCAT(ROUND(Samples!$A7748, 0), ", ", ROUND(Samples!$B7748, 0))</f>
        <v>-89, 37</v>
      </c>
      <c r="U7748" t="str">
        <f>_xlfn.CONCAT(ROUND(Samples!$A7748, 0), ROUND(Samples!$B7748, 0))</f>
        <v>-8937</v>
      </c>
    </row>
    <row r="7749" spans="19:21" x14ac:dyDescent="0.25">
      <c r="S7749" t="str">
        <f>_xlfn.CONCAT(ROUND(Samples!$A7749, 0), ", ", ROUND(Samples!$B7749, 0))</f>
        <v>-90, 39</v>
      </c>
      <c r="U7749" t="str">
        <f>_xlfn.CONCAT(ROUND(Samples!$A7749, 0), ROUND(Samples!$B7749, 0))</f>
        <v>-9039</v>
      </c>
    </row>
    <row r="7750" spans="19:21" x14ac:dyDescent="0.25">
      <c r="S7750" t="str">
        <f>_xlfn.CONCAT(ROUND(Samples!$A7750, 0), ", ", ROUND(Samples!$B7750, 0))</f>
        <v>-90, 39</v>
      </c>
      <c r="U7750" t="str">
        <f>_xlfn.CONCAT(ROUND(Samples!$A7750, 0), ROUND(Samples!$B7750, 0))</f>
        <v>-9039</v>
      </c>
    </row>
    <row r="7751" spans="19:21" x14ac:dyDescent="0.25">
      <c r="S7751" t="str">
        <f>_xlfn.CONCAT(ROUND(Samples!$A7751, 0), ", ", ROUND(Samples!$B7751, 0))</f>
        <v>-90, 39</v>
      </c>
      <c r="U7751" t="str">
        <f>_xlfn.CONCAT(ROUND(Samples!$A7751, 0), ROUND(Samples!$B7751, 0))</f>
        <v>-9039</v>
      </c>
    </row>
    <row r="7752" spans="19:21" x14ac:dyDescent="0.25">
      <c r="S7752" t="str">
        <f>_xlfn.CONCAT(ROUND(Samples!$A7752, 0), ", ", ROUND(Samples!$B7752, 0))</f>
        <v>-89, 39</v>
      </c>
      <c r="U7752" t="str">
        <f>_xlfn.CONCAT(ROUND(Samples!$A7752, 0), ROUND(Samples!$B7752, 0))</f>
        <v>-8939</v>
      </c>
    </row>
    <row r="7753" spans="19:21" x14ac:dyDescent="0.25">
      <c r="S7753" t="str">
        <f>_xlfn.CONCAT(ROUND(Samples!$A7753, 0), ", ", ROUND(Samples!$B7753, 0))</f>
        <v>-91, 40</v>
      </c>
      <c r="U7753" t="str">
        <f>_xlfn.CONCAT(ROUND(Samples!$A7753, 0), ROUND(Samples!$B7753, 0))</f>
        <v>-9140</v>
      </c>
    </row>
    <row r="7754" spans="19:21" x14ac:dyDescent="0.25">
      <c r="S7754" t="str">
        <f>_xlfn.CONCAT(ROUND(Samples!$A7754, 0), ", ", ROUND(Samples!$B7754, 0))</f>
        <v>-91, 40</v>
      </c>
      <c r="U7754" t="str">
        <f>_xlfn.CONCAT(ROUND(Samples!$A7754, 0), ROUND(Samples!$B7754, 0))</f>
        <v>-9140</v>
      </c>
    </row>
    <row r="7755" spans="19:21" x14ac:dyDescent="0.25">
      <c r="S7755" t="str">
        <f>_xlfn.CONCAT(ROUND(Samples!$A7755, 0), ", ", ROUND(Samples!$B7755, 0))</f>
        <v>-91, 40</v>
      </c>
      <c r="U7755" t="str">
        <f>_xlfn.CONCAT(ROUND(Samples!$A7755, 0), ROUND(Samples!$B7755, 0))</f>
        <v>-9140</v>
      </c>
    </row>
    <row r="7756" spans="19:21" x14ac:dyDescent="0.25">
      <c r="S7756" t="str">
        <f>_xlfn.CONCAT(ROUND(Samples!$A7756, 0), ", ", ROUND(Samples!$B7756, 0))</f>
        <v>-91, 40</v>
      </c>
      <c r="U7756" t="str">
        <f>_xlfn.CONCAT(ROUND(Samples!$A7756, 0), ROUND(Samples!$B7756, 0))</f>
        <v>-9140</v>
      </c>
    </row>
    <row r="7757" spans="19:21" x14ac:dyDescent="0.25">
      <c r="S7757" t="str">
        <f>_xlfn.CONCAT(ROUND(Samples!$A7757, 0), ", ", ROUND(Samples!$B7757, 0))</f>
        <v>-91, 40</v>
      </c>
      <c r="U7757" t="str">
        <f>_xlfn.CONCAT(ROUND(Samples!$A7757, 0), ROUND(Samples!$B7757, 0))</f>
        <v>-9140</v>
      </c>
    </row>
    <row r="7758" spans="19:21" x14ac:dyDescent="0.25">
      <c r="S7758" t="str">
        <f>_xlfn.CONCAT(ROUND(Samples!$A7758, 0), ", ", ROUND(Samples!$B7758, 0))</f>
        <v>-88, 39</v>
      </c>
      <c r="U7758" t="str">
        <f>_xlfn.CONCAT(ROUND(Samples!$A7758, 0), ROUND(Samples!$B7758, 0))</f>
        <v>-8839</v>
      </c>
    </row>
    <row r="7759" spans="19:21" x14ac:dyDescent="0.25">
      <c r="S7759" t="str">
        <f>_xlfn.CONCAT(ROUND(Samples!$A7759, 0), ", ", ROUND(Samples!$B7759, 0))</f>
        <v>-91, 40</v>
      </c>
      <c r="U7759" t="str">
        <f>_xlfn.CONCAT(ROUND(Samples!$A7759, 0), ROUND(Samples!$B7759, 0))</f>
        <v>-9140</v>
      </c>
    </row>
    <row r="7760" spans="19:21" x14ac:dyDescent="0.25">
      <c r="S7760" t="str">
        <f>_xlfn.CONCAT(ROUND(Samples!$A7760, 0), ", ", ROUND(Samples!$B7760, 0))</f>
        <v>-89, 39</v>
      </c>
      <c r="U7760" t="str">
        <f>_xlfn.CONCAT(ROUND(Samples!$A7760, 0), ROUND(Samples!$B7760, 0))</f>
        <v>-8939</v>
      </c>
    </row>
    <row r="7761" spans="19:21" x14ac:dyDescent="0.25">
      <c r="S7761" t="str">
        <f>_xlfn.CONCAT(ROUND(Samples!$A7761, 0), ", ", ROUND(Samples!$B7761, 0))</f>
        <v>-89, 39</v>
      </c>
      <c r="U7761" t="str">
        <f>_xlfn.CONCAT(ROUND(Samples!$A7761, 0), ROUND(Samples!$B7761, 0))</f>
        <v>-8939</v>
      </c>
    </row>
    <row r="7762" spans="19:21" x14ac:dyDescent="0.25">
      <c r="S7762" t="str">
        <f>_xlfn.CONCAT(ROUND(Samples!$A7762, 0), ", ", ROUND(Samples!$B7762, 0))</f>
        <v>-89, 39</v>
      </c>
      <c r="U7762" t="str">
        <f>_xlfn.CONCAT(ROUND(Samples!$A7762, 0), ROUND(Samples!$B7762, 0))</f>
        <v>-8939</v>
      </c>
    </row>
    <row r="7763" spans="19:21" x14ac:dyDescent="0.25">
      <c r="S7763" t="str">
        <f>_xlfn.CONCAT(ROUND(Samples!$A7763, 0), ", ", ROUND(Samples!$B7763, 0))</f>
        <v>-89, 39</v>
      </c>
      <c r="U7763" t="str">
        <f>_xlfn.CONCAT(ROUND(Samples!$A7763, 0), ROUND(Samples!$B7763, 0))</f>
        <v>-8939</v>
      </c>
    </row>
    <row r="7764" spans="19:21" x14ac:dyDescent="0.25">
      <c r="S7764" t="str">
        <f>_xlfn.CONCAT(ROUND(Samples!$A7764, 0), ", ", ROUND(Samples!$B7764, 0))</f>
        <v>-89, 39</v>
      </c>
      <c r="U7764" t="str">
        <f>_xlfn.CONCAT(ROUND(Samples!$A7764, 0), ROUND(Samples!$B7764, 0))</f>
        <v>-8939</v>
      </c>
    </row>
    <row r="7765" spans="19:21" x14ac:dyDescent="0.25">
      <c r="S7765" t="str">
        <f>_xlfn.CONCAT(ROUND(Samples!$A7765, 0), ", ", ROUND(Samples!$B7765, 0))</f>
        <v>-90, 40</v>
      </c>
      <c r="U7765" t="str">
        <f>_xlfn.CONCAT(ROUND(Samples!$A7765, 0), ROUND(Samples!$B7765, 0))</f>
        <v>-9040</v>
      </c>
    </row>
    <row r="7766" spans="19:21" x14ac:dyDescent="0.25">
      <c r="S7766" t="str">
        <f>_xlfn.CONCAT(ROUND(Samples!$A7766, 0), ", ", ROUND(Samples!$B7766, 0))</f>
        <v>-90, 38</v>
      </c>
      <c r="U7766" t="str">
        <f>_xlfn.CONCAT(ROUND(Samples!$A7766, 0), ROUND(Samples!$B7766, 0))</f>
        <v>-9038</v>
      </c>
    </row>
    <row r="7767" spans="19:21" x14ac:dyDescent="0.25">
      <c r="S7767" t="str">
        <f>_xlfn.CONCAT(ROUND(Samples!$A7767, 0), ", ", ROUND(Samples!$B7767, 0))</f>
        <v>-90, 38</v>
      </c>
      <c r="U7767" t="str">
        <f>_xlfn.CONCAT(ROUND(Samples!$A7767, 0), ROUND(Samples!$B7767, 0))</f>
        <v>-9038</v>
      </c>
    </row>
    <row r="7768" spans="19:21" x14ac:dyDescent="0.25">
      <c r="S7768" t="str">
        <f>_xlfn.CONCAT(ROUND(Samples!$A7768, 0), ", ", ROUND(Samples!$B7768, 0))</f>
        <v>-88, 39</v>
      </c>
      <c r="U7768" t="str">
        <f>_xlfn.CONCAT(ROUND(Samples!$A7768, 0), ROUND(Samples!$B7768, 0))</f>
        <v>-8839</v>
      </c>
    </row>
    <row r="7769" spans="19:21" x14ac:dyDescent="0.25">
      <c r="S7769" t="str">
        <f>_xlfn.CONCAT(ROUND(Samples!$A7769, 0), ", ", ROUND(Samples!$B7769, 0))</f>
        <v>-88, 39</v>
      </c>
      <c r="U7769" t="str">
        <f>_xlfn.CONCAT(ROUND(Samples!$A7769, 0), ROUND(Samples!$B7769, 0))</f>
        <v>-8839</v>
      </c>
    </row>
    <row r="7770" spans="19:21" x14ac:dyDescent="0.25">
      <c r="S7770" t="str">
        <f>_xlfn.CONCAT(ROUND(Samples!$A7770, 0), ", ", ROUND(Samples!$B7770, 0))</f>
        <v>-88, 39</v>
      </c>
      <c r="U7770" t="str">
        <f>_xlfn.CONCAT(ROUND(Samples!$A7770, 0), ROUND(Samples!$B7770, 0))</f>
        <v>-8839</v>
      </c>
    </row>
    <row r="7771" spans="19:21" x14ac:dyDescent="0.25">
      <c r="S7771" t="str">
        <f>_xlfn.CONCAT(ROUND(Samples!$A7771, 0), ", ", ROUND(Samples!$B7771, 0))</f>
        <v>-88, 39</v>
      </c>
      <c r="U7771" t="str">
        <f>_xlfn.CONCAT(ROUND(Samples!$A7771, 0), ROUND(Samples!$B7771, 0))</f>
        <v>-8839</v>
      </c>
    </row>
    <row r="7772" spans="19:21" x14ac:dyDescent="0.25">
      <c r="S7772" t="str">
        <f>_xlfn.CONCAT(ROUND(Samples!$A7772, 0), ", ", ROUND(Samples!$B7772, 0))</f>
        <v>-88, 39</v>
      </c>
      <c r="U7772" t="str">
        <f>_xlfn.CONCAT(ROUND(Samples!$A7772, 0), ROUND(Samples!$B7772, 0))</f>
        <v>-8839</v>
      </c>
    </row>
    <row r="7773" spans="19:21" x14ac:dyDescent="0.25">
      <c r="S7773" t="str">
        <f>_xlfn.CONCAT(ROUND(Samples!$A7773, 0), ", ", ROUND(Samples!$B7773, 0))</f>
        <v>-89, 39</v>
      </c>
      <c r="U7773" t="str">
        <f>_xlfn.CONCAT(ROUND(Samples!$A7773, 0), ROUND(Samples!$B7773, 0))</f>
        <v>-8939</v>
      </c>
    </row>
    <row r="7774" spans="19:21" x14ac:dyDescent="0.25">
      <c r="S7774" t="str">
        <f>_xlfn.CONCAT(ROUND(Samples!$A7774, 0), ", ", ROUND(Samples!$B7774, 0))</f>
        <v>-89, 39</v>
      </c>
      <c r="U7774" t="str">
        <f>_xlfn.CONCAT(ROUND(Samples!$A7774, 0), ROUND(Samples!$B7774, 0))</f>
        <v>-8939</v>
      </c>
    </row>
    <row r="7775" spans="19:21" x14ac:dyDescent="0.25">
      <c r="S7775" t="str">
        <f>_xlfn.CONCAT(ROUND(Samples!$A7775, 0), ", ", ROUND(Samples!$B7775, 0))</f>
        <v>-90, 40</v>
      </c>
      <c r="U7775" t="str">
        <f>_xlfn.CONCAT(ROUND(Samples!$A7775, 0), ROUND(Samples!$B7775, 0))</f>
        <v>-9040</v>
      </c>
    </row>
    <row r="7776" spans="19:21" x14ac:dyDescent="0.25">
      <c r="S7776" t="str">
        <f>_xlfn.CONCAT(ROUND(Samples!$A7776, 0), ", ", ROUND(Samples!$B7776, 0))</f>
        <v>-90, 40</v>
      </c>
      <c r="U7776" t="str">
        <f>_xlfn.CONCAT(ROUND(Samples!$A7776, 0), ROUND(Samples!$B7776, 0))</f>
        <v>-9040</v>
      </c>
    </row>
    <row r="7777" spans="19:21" x14ac:dyDescent="0.25">
      <c r="S7777" t="str">
        <f>_xlfn.CONCAT(ROUND(Samples!$A7777, 0), ", ", ROUND(Samples!$B7777, 0))</f>
        <v>-90, 40</v>
      </c>
      <c r="U7777" t="str">
        <f>_xlfn.CONCAT(ROUND(Samples!$A7777, 0), ROUND(Samples!$B7777, 0))</f>
        <v>-9040</v>
      </c>
    </row>
    <row r="7778" spans="19:21" x14ac:dyDescent="0.25">
      <c r="S7778" t="str">
        <f>_xlfn.CONCAT(ROUND(Samples!$A7778, 0), ", ", ROUND(Samples!$B7778, 0))</f>
        <v>-90, 40</v>
      </c>
      <c r="U7778" t="str">
        <f>_xlfn.CONCAT(ROUND(Samples!$A7778, 0), ROUND(Samples!$B7778, 0))</f>
        <v>-9040</v>
      </c>
    </row>
    <row r="7779" spans="19:21" x14ac:dyDescent="0.25">
      <c r="S7779" t="str">
        <f>_xlfn.CONCAT(ROUND(Samples!$A7779, 0), ", ", ROUND(Samples!$B7779, 0))</f>
        <v>-90, 40</v>
      </c>
      <c r="U7779" t="str">
        <f>_xlfn.CONCAT(ROUND(Samples!$A7779, 0), ROUND(Samples!$B7779, 0))</f>
        <v>-9040</v>
      </c>
    </row>
    <row r="7780" spans="19:21" x14ac:dyDescent="0.25">
      <c r="S7780" t="str">
        <f>_xlfn.CONCAT(ROUND(Samples!$A7780, 0), ", ", ROUND(Samples!$B7780, 0))</f>
        <v>-90, 40</v>
      </c>
      <c r="U7780" t="str">
        <f>_xlfn.CONCAT(ROUND(Samples!$A7780, 0), ROUND(Samples!$B7780, 0))</f>
        <v>-9040</v>
      </c>
    </row>
    <row r="7781" spans="19:21" x14ac:dyDescent="0.25">
      <c r="S7781" t="str">
        <f>_xlfn.CONCAT(ROUND(Samples!$A7781, 0), ", ", ROUND(Samples!$B7781, 0))</f>
        <v>-90, 40</v>
      </c>
      <c r="U7781" t="str">
        <f>_xlfn.CONCAT(ROUND(Samples!$A7781, 0), ROUND(Samples!$B7781, 0))</f>
        <v>-9040</v>
      </c>
    </row>
    <row r="7782" spans="19:21" x14ac:dyDescent="0.25">
      <c r="S7782" t="str">
        <f>_xlfn.CONCAT(ROUND(Samples!$A7782, 0), ", ", ROUND(Samples!$B7782, 0))</f>
        <v>-89, 41</v>
      </c>
      <c r="U7782" t="str">
        <f>_xlfn.CONCAT(ROUND(Samples!$A7782, 0), ROUND(Samples!$B7782, 0))</f>
        <v>-8941</v>
      </c>
    </row>
    <row r="7783" spans="19:21" x14ac:dyDescent="0.25">
      <c r="S7783" t="str">
        <f>_xlfn.CONCAT(ROUND(Samples!$A7783, 0), ", ", ROUND(Samples!$B7783, 0))</f>
        <v>-89, 38</v>
      </c>
      <c r="U7783" t="str">
        <f>_xlfn.CONCAT(ROUND(Samples!$A7783, 0), ROUND(Samples!$B7783, 0))</f>
        <v>-8938</v>
      </c>
    </row>
    <row r="7784" spans="19:21" x14ac:dyDescent="0.25">
      <c r="S7784" t="str">
        <f>_xlfn.CONCAT(ROUND(Samples!$A7784, 0), ", ", ROUND(Samples!$B7784, 0))</f>
        <v>-90, 40</v>
      </c>
      <c r="U7784" t="str">
        <f>_xlfn.CONCAT(ROUND(Samples!$A7784, 0), ROUND(Samples!$B7784, 0))</f>
        <v>-9040</v>
      </c>
    </row>
    <row r="7785" spans="19:21" x14ac:dyDescent="0.25">
      <c r="S7785" t="str">
        <f>_xlfn.CONCAT(ROUND(Samples!$A7785, 0), ", ", ROUND(Samples!$B7785, 0))</f>
        <v>-90, 40</v>
      </c>
      <c r="U7785" t="str">
        <f>_xlfn.CONCAT(ROUND(Samples!$A7785, 0), ROUND(Samples!$B7785, 0))</f>
        <v>-9040</v>
      </c>
    </row>
    <row r="7786" spans="19:21" x14ac:dyDescent="0.25">
      <c r="S7786" t="str">
        <f>_xlfn.CONCAT(ROUND(Samples!$A7786, 0), ", ", ROUND(Samples!$B7786, 0))</f>
        <v>-88, 40</v>
      </c>
      <c r="U7786" t="str">
        <f>_xlfn.CONCAT(ROUND(Samples!$A7786, 0), ROUND(Samples!$B7786, 0))</f>
        <v>-8840</v>
      </c>
    </row>
    <row r="7787" spans="19:21" x14ac:dyDescent="0.25">
      <c r="S7787" t="str">
        <f>_xlfn.CONCAT(ROUND(Samples!$A7787, 0), ", ", ROUND(Samples!$B7787, 0))</f>
        <v>-90, 38</v>
      </c>
      <c r="U7787" t="str">
        <f>_xlfn.CONCAT(ROUND(Samples!$A7787, 0), ROUND(Samples!$B7787, 0))</f>
        <v>-9038</v>
      </c>
    </row>
    <row r="7788" spans="19:21" x14ac:dyDescent="0.25">
      <c r="S7788" t="str">
        <f>_xlfn.CONCAT(ROUND(Samples!$A7788, 0), ", ", ROUND(Samples!$B7788, 0))</f>
        <v>-89, 39</v>
      </c>
      <c r="U7788" t="str">
        <f>_xlfn.CONCAT(ROUND(Samples!$A7788, 0), ROUND(Samples!$B7788, 0))</f>
        <v>-8939</v>
      </c>
    </row>
    <row r="7789" spans="19:21" x14ac:dyDescent="0.25">
      <c r="S7789" t="str">
        <f>_xlfn.CONCAT(ROUND(Samples!$A7789, 0), ", ", ROUND(Samples!$B7789, 0))</f>
        <v>-91, 39</v>
      </c>
      <c r="U7789" t="str">
        <f>_xlfn.CONCAT(ROUND(Samples!$A7789, 0), ROUND(Samples!$B7789, 0))</f>
        <v>-9139</v>
      </c>
    </row>
    <row r="7790" spans="19:21" x14ac:dyDescent="0.25">
      <c r="S7790" t="str">
        <f>_xlfn.CONCAT(ROUND(Samples!$A7790, 0), ", ", ROUND(Samples!$B7790, 0))</f>
        <v>-91, 39</v>
      </c>
      <c r="U7790" t="str">
        <f>_xlfn.CONCAT(ROUND(Samples!$A7790, 0), ROUND(Samples!$B7790, 0))</f>
        <v>-9139</v>
      </c>
    </row>
    <row r="7791" spans="19:21" x14ac:dyDescent="0.25">
      <c r="S7791" t="str">
        <f>_xlfn.CONCAT(ROUND(Samples!$A7791, 0), ", ", ROUND(Samples!$B7791, 0))</f>
        <v>-91, 39</v>
      </c>
      <c r="U7791" t="str">
        <f>_xlfn.CONCAT(ROUND(Samples!$A7791, 0), ROUND(Samples!$B7791, 0))</f>
        <v>-9139</v>
      </c>
    </row>
    <row r="7792" spans="19:21" x14ac:dyDescent="0.25">
      <c r="S7792" t="str">
        <f>_xlfn.CONCAT(ROUND(Samples!$A7792, 0), ", ", ROUND(Samples!$B7792, 0))</f>
        <v>-90, 39</v>
      </c>
      <c r="U7792" t="str">
        <f>_xlfn.CONCAT(ROUND(Samples!$A7792, 0), ROUND(Samples!$B7792, 0))</f>
        <v>-9039</v>
      </c>
    </row>
    <row r="7793" spans="19:21" x14ac:dyDescent="0.25">
      <c r="S7793" t="str">
        <f>_xlfn.CONCAT(ROUND(Samples!$A7793, 0), ", ", ROUND(Samples!$B7793, 0))</f>
        <v>-90, 39</v>
      </c>
      <c r="U7793" t="str">
        <f>_xlfn.CONCAT(ROUND(Samples!$A7793, 0), ROUND(Samples!$B7793, 0))</f>
        <v>-9039</v>
      </c>
    </row>
    <row r="7794" spans="19:21" x14ac:dyDescent="0.25">
      <c r="S7794" t="str">
        <f>_xlfn.CONCAT(ROUND(Samples!$A7794, 0), ", ", ROUND(Samples!$B7794, 0))</f>
        <v>-89, 38</v>
      </c>
      <c r="U7794" t="str">
        <f>_xlfn.CONCAT(ROUND(Samples!$A7794, 0), ROUND(Samples!$B7794, 0))</f>
        <v>-8938</v>
      </c>
    </row>
    <row r="7795" spans="19:21" x14ac:dyDescent="0.25">
      <c r="S7795" t="str">
        <f>_xlfn.CONCAT(ROUND(Samples!$A7795, 0), ", ", ROUND(Samples!$B7795, 0))</f>
        <v>-91, 40</v>
      </c>
      <c r="U7795" t="str">
        <f>_xlfn.CONCAT(ROUND(Samples!$A7795, 0), ROUND(Samples!$B7795, 0))</f>
        <v>-9140</v>
      </c>
    </row>
    <row r="7796" spans="19:21" x14ac:dyDescent="0.25">
      <c r="S7796" t="str">
        <f>_xlfn.CONCAT(ROUND(Samples!$A7796, 0), ", ", ROUND(Samples!$B7796, 0))</f>
        <v>-91, 40</v>
      </c>
      <c r="U7796" t="str">
        <f>_xlfn.CONCAT(ROUND(Samples!$A7796, 0), ROUND(Samples!$B7796, 0))</f>
        <v>-9140</v>
      </c>
    </row>
    <row r="7797" spans="19:21" x14ac:dyDescent="0.25">
      <c r="S7797" t="str">
        <f>_xlfn.CONCAT(ROUND(Samples!$A7797, 0), ", ", ROUND(Samples!$B7797, 0))</f>
        <v>-91, 40</v>
      </c>
      <c r="U7797" t="str">
        <f>_xlfn.CONCAT(ROUND(Samples!$A7797, 0), ROUND(Samples!$B7797, 0))</f>
        <v>-9140</v>
      </c>
    </row>
    <row r="7798" spans="19:21" x14ac:dyDescent="0.25">
      <c r="S7798" t="str">
        <f>_xlfn.CONCAT(ROUND(Samples!$A7798, 0), ", ", ROUND(Samples!$B7798, 0))</f>
        <v>-91, 40</v>
      </c>
      <c r="U7798" t="str">
        <f>_xlfn.CONCAT(ROUND(Samples!$A7798, 0), ROUND(Samples!$B7798, 0))</f>
        <v>-9140</v>
      </c>
    </row>
    <row r="7799" spans="19:21" x14ac:dyDescent="0.25">
      <c r="S7799" t="str">
        <f>_xlfn.CONCAT(ROUND(Samples!$A7799, 0), ", ", ROUND(Samples!$B7799, 0))</f>
        <v>-89, 38</v>
      </c>
      <c r="U7799" t="str">
        <f>_xlfn.CONCAT(ROUND(Samples!$A7799, 0), ROUND(Samples!$B7799, 0))</f>
        <v>-8938</v>
      </c>
    </row>
    <row r="7800" spans="19:21" x14ac:dyDescent="0.25">
      <c r="S7800" t="str">
        <f>_xlfn.CONCAT(ROUND(Samples!$A7800, 0), ", ", ROUND(Samples!$B7800, 0))</f>
        <v>-89, 39</v>
      </c>
      <c r="U7800" t="str">
        <f>_xlfn.CONCAT(ROUND(Samples!$A7800, 0), ROUND(Samples!$B7800, 0))</f>
        <v>-8939</v>
      </c>
    </row>
    <row r="7801" spans="19:21" x14ac:dyDescent="0.25">
      <c r="S7801" t="str">
        <f>_xlfn.CONCAT(ROUND(Samples!$A7801, 0), ", ", ROUND(Samples!$B7801, 0))</f>
        <v>-89, 39</v>
      </c>
      <c r="U7801" t="str">
        <f>_xlfn.CONCAT(ROUND(Samples!$A7801, 0), ROUND(Samples!$B7801, 0))</f>
        <v>-8939</v>
      </c>
    </row>
    <row r="7802" spans="19:21" x14ac:dyDescent="0.25">
      <c r="S7802" t="str">
        <f>_xlfn.CONCAT(ROUND(Samples!$A7802, 0), ", ", ROUND(Samples!$B7802, 0))</f>
        <v>-89, 39</v>
      </c>
      <c r="U7802" t="str">
        <f>_xlfn.CONCAT(ROUND(Samples!$A7802, 0), ROUND(Samples!$B7802, 0))</f>
        <v>-8939</v>
      </c>
    </row>
    <row r="7803" spans="19:21" x14ac:dyDescent="0.25">
      <c r="S7803" t="str">
        <f>_xlfn.CONCAT(ROUND(Samples!$A7803, 0), ", ", ROUND(Samples!$B7803, 0))</f>
        <v>-88, 40</v>
      </c>
      <c r="U7803" t="str">
        <f>_xlfn.CONCAT(ROUND(Samples!$A7803, 0), ROUND(Samples!$B7803, 0))</f>
        <v>-8840</v>
      </c>
    </row>
    <row r="7804" spans="19:21" x14ac:dyDescent="0.25">
      <c r="S7804" t="str">
        <f>_xlfn.CONCAT(ROUND(Samples!$A7804, 0), ", ", ROUND(Samples!$B7804, 0))</f>
        <v>-89, 39</v>
      </c>
      <c r="U7804" t="str">
        <f>_xlfn.CONCAT(ROUND(Samples!$A7804, 0), ROUND(Samples!$B7804, 0))</f>
        <v>-8939</v>
      </c>
    </row>
    <row r="7805" spans="19:21" x14ac:dyDescent="0.25">
      <c r="S7805" t="str">
        <f>_xlfn.CONCAT(ROUND(Samples!$A7805, 0), ", ", ROUND(Samples!$B7805, 0))</f>
        <v>-88, 39</v>
      </c>
      <c r="U7805" t="str">
        <f>_xlfn.CONCAT(ROUND(Samples!$A7805, 0), ROUND(Samples!$B7805, 0))</f>
        <v>-8839</v>
      </c>
    </row>
    <row r="7806" spans="19:21" x14ac:dyDescent="0.25">
      <c r="S7806" t="str">
        <f>_xlfn.CONCAT(ROUND(Samples!$A7806, 0), ", ", ROUND(Samples!$B7806, 0))</f>
        <v>-88, 39</v>
      </c>
      <c r="U7806" t="str">
        <f>_xlfn.CONCAT(ROUND(Samples!$A7806, 0), ROUND(Samples!$B7806, 0))</f>
        <v>-8839</v>
      </c>
    </row>
    <row r="7807" spans="19:21" x14ac:dyDescent="0.25">
      <c r="S7807" t="str">
        <f>_xlfn.CONCAT(ROUND(Samples!$A7807, 0), ", ", ROUND(Samples!$B7807, 0))</f>
        <v>-90, 40</v>
      </c>
      <c r="U7807" t="str">
        <f>_xlfn.CONCAT(ROUND(Samples!$A7807, 0), ROUND(Samples!$B7807, 0))</f>
        <v>-9040</v>
      </c>
    </row>
    <row r="7808" spans="19:21" x14ac:dyDescent="0.25">
      <c r="S7808" t="str">
        <f>_xlfn.CONCAT(ROUND(Samples!$A7808, 0), ", ", ROUND(Samples!$B7808, 0))</f>
        <v>-88, 38</v>
      </c>
      <c r="U7808" t="str">
        <f>_xlfn.CONCAT(ROUND(Samples!$A7808, 0), ROUND(Samples!$B7808, 0))</f>
        <v>-8838</v>
      </c>
    </row>
    <row r="7809" spans="19:21" x14ac:dyDescent="0.25">
      <c r="S7809" t="str">
        <f>_xlfn.CONCAT(ROUND(Samples!$A7809, 0), ", ", ROUND(Samples!$B7809, 0))</f>
        <v>-88, 39</v>
      </c>
      <c r="U7809" t="str">
        <f>_xlfn.CONCAT(ROUND(Samples!$A7809, 0), ROUND(Samples!$B7809, 0))</f>
        <v>-8839</v>
      </c>
    </row>
    <row r="7810" spans="19:21" x14ac:dyDescent="0.25">
      <c r="S7810" t="str">
        <f>_xlfn.CONCAT(ROUND(Samples!$A7810, 0), ", ", ROUND(Samples!$B7810, 0))</f>
        <v>-89, 38</v>
      </c>
      <c r="U7810" t="str">
        <f>_xlfn.CONCAT(ROUND(Samples!$A7810, 0), ROUND(Samples!$B7810, 0))</f>
        <v>-8938</v>
      </c>
    </row>
    <row r="7811" spans="19:21" x14ac:dyDescent="0.25">
      <c r="S7811" t="str">
        <f>_xlfn.CONCAT(ROUND(Samples!$A7811, 0), ", ", ROUND(Samples!$B7811, 0))</f>
        <v>-88, 40</v>
      </c>
      <c r="U7811" t="str">
        <f>_xlfn.CONCAT(ROUND(Samples!$A7811, 0), ROUND(Samples!$B7811, 0))</f>
        <v>-8840</v>
      </c>
    </row>
    <row r="7812" spans="19:21" x14ac:dyDescent="0.25">
      <c r="S7812" t="str">
        <f>_xlfn.CONCAT(ROUND(Samples!$A7812, 0), ", ", ROUND(Samples!$B7812, 0))</f>
        <v>-89, 38</v>
      </c>
      <c r="U7812" t="str">
        <f>_xlfn.CONCAT(ROUND(Samples!$A7812, 0), ROUND(Samples!$B7812, 0))</f>
        <v>-8938</v>
      </c>
    </row>
    <row r="7813" spans="19:21" x14ac:dyDescent="0.25">
      <c r="S7813" t="str">
        <f>_xlfn.CONCAT(ROUND(Samples!$A7813, 0), ", ", ROUND(Samples!$B7813, 0))</f>
        <v>-89, 37</v>
      </c>
      <c r="U7813" t="str">
        <f>_xlfn.CONCAT(ROUND(Samples!$A7813, 0), ROUND(Samples!$B7813, 0))</f>
        <v>-8937</v>
      </c>
    </row>
    <row r="7814" spans="19:21" x14ac:dyDescent="0.25">
      <c r="S7814" t="str">
        <f>_xlfn.CONCAT(ROUND(Samples!$A7814, 0), ", ", ROUND(Samples!$B7814, 0))</f>
        <v>-89, 38</v>
      </c>
      <c r="U7814" t="str">
        <f>_xlfn.CONCAT(ROUND(Samples!$A7814, 0), ROUND(Samples!$B7814, 0))</f>
        <v>-8938</v>
      </c>
    </row>
    <row r="7815" spans="19:21" x14ac:dyDescent="0.25">
      <c r="S7815" t="str">
        <f>_xlfn.CONCAT(ROUND(Samples!$A7815, 0), ", ", ROUND(Samples!$B7815, 0))</f>
        <v>-89, 38</v>
      </c>
      <c r="U7815" t="str">
        <f>_xlfn.CONCAT(ROUND(Samples!$A7815, 0), ROUND(Samples!$B7815, 0))</f>
        <v>-8938</v>
      </c>
    </row>
    <row r="7816" spans="19:21" x14ac:dyDescent="0.25">
      <c r="S7816" t="str">
        <f>_xlfn.CONCAT(ROUND(Samples!$A7816, 0), ", ", ROUND(Samples!$B7816, 0))</f>
        <v>-89, 38</v>
      </c>
      <c r="U7816" t="str">
        <f>_xlfn.CONCAT(ROUND(Samples!$A7816, 0), ROUND(Samples!$B7816, 0))</f>
        <v>-8938</v>
      </c>
    </row>
    <row r="7817" spans="19:21" x14ac:dyDescent="0.25">
      <c r="S7817" t="str">
        <f>_xlfn.CONCAT(ROUND(Samples!$A7817, 0), ", ", ROUND(Samples!$B7817, 0))</f>
        <v>-89, 38</v>
      </c>
      <c r="U7817" t="str">
        <f>_xlfn.CONCAT(ROUND(Samples!$A7817, 0), ROUND(Samples!$B7817, 0))</f>
        <v>-8938</v>
      </c>
    </row>
    <row r="7818" spans="19:21" x14ac:dyDescent="0.25">
      <c r="S7818" t="str">
        <f>_xlfn.CONCAT(ROUND(Samples!$A7818, 0), ", ", ROUND(Samples!$B7818, 0))</f>
        <v>-89, 38</v>
      </c>
      <c r="U7818" t="str">
        <f>_xlfn.CONCAT(ROUND(Samples!$A7818, 0), ROUND(Samples!$B7818, 0))</f>
        <v>-8938</v>
      </c>
    </row>
    <row r="7819" spans="19:21" x14ac:dyDescent="0.25">
      <c r="S7819" t="str">
        <f>_xlfn.CONCAT(ROUND(Samples!$A7819, 0), ", ", ROUND(Samples!$B7819, 0))</f>
        <v>-89, 38</v>
      </c>
      <c r="U7819" t="str">
        <f>_xlfn.CONCAT(ROUND(Samples!$A7819, 0), ROUND(Samples!$B7819, 0))</f>
        <v>-8938</v>
      </c>
    </row>
    <row r="7820" spans="19:21" x14ac:dyDescent="0.25">
      <c r="S7820" t="str">
        <f>_xlfn.CONCAT(ROUND(Samples!$A7820, 0), ", ", ROUND(Samples!$B7820, 0))</f>
        <v>-89, 38</v>
      </c>
      <c r="U7820" t="str">
        <f>_xlfn.CONCAT(ROUND(Samples!$A7820, 0), ROUND(Samples!$B7820, 0))</f>
        <v>-8938</v>
      </c>
    </row>
    <row r="7821" spans="19:21" x14ac:dyDescent="0.25">
      <c r="S7821" t="str">
        <f>_xlfn.CONCAT(ROUND(Samples!$A7821, 0), ", ", ROUND(Samples!$B7821, 0))</f>
        <v>-89, 38</v>
      </c>
      <c r="U7821" t="str">
        <f>_xlfn.CONCAT(ROUND(Samples!$A7821, 0), ROUND(Samples!$B7821, 0))</f>
        <v>-8938</v>
      </c>
    </row>
    <row r="7822" spans="19:21" x14ac:dyDescent="0.25">
      <c r="S7822" t="str">
        <f>_xlfn.CONCAT(ROUND(Samples!$A7822, 0), ", ", ROUND(Samples!$B7822, 0))</f>
        <v>-89, 38</v>
      </c>
      <c r="U7822" t="str">
        <f>_xlfn.CONCAT(ROUND(Samples!$A7822, 0), ROUND(Samples!$B7822, 0))</f>
        <v>-8938</v>
      </c>
    </row>
    <row r="7823" spans="19:21" x14ac:dyDescent="0.25">
      <c r="S7823" t="str">
        <f>_xlfn.CONCAT(ROUND(Samples!$A7823, 0), ", ", ROUND(Samples!$B7823, 0))</f>
        <v>-89, 38</v>
      </c>
      <c r="U7823" t="str">
        <f>_xlfn.CONCAT(ROUND(Samples!$A7823, 0), ROUND(Samples!$B7823, 0))</f>
        <v>-8938</v>
      </c>
    </row>
    <row r="7824" spans="19:21" x14ac:dyDescent="0.25">
      <c r="S7824" t="str">
        <f>_xlfn.CONCAT(ROUND(Samples!$A7824, 0), ", ", ROUND(Samples!$B7824, 0))</f>
        <v>-89, 38</v>
      </c>
      <c r="U7824" t="str">
        <f>_xlfn.CONCAT(ROUND(Samples!$A7824, 0), ROUND(Samples!$B7824, 0))</f>
        <v>-8938</v>
      </c>
    </row>
    <row r="7825" spans="19:21" x14ac:dyDescent="0.25">
      <c r="S7825" t="str">
        <f>_xlfn.CONCAT(ROUND(Samples!$A7825, 0), ", ", ROUND(Samples!$B7825, 0))</f>
        <v>-89, 38</v>
      </c>
      <c r="U7825" t="str">
        <f>_xlfn.CONCAT(ROUND(Samples!$A7825, 0), ROUND(Samples!$B7825, 0))</f>
        <v>-8938</v>
      </c>
    </row>
    <row r="7826" spans="19:21" x14ac:dyDescent="0.25">
      <c r="S7826" t="str">
        <f>_xlfn.CONCAT(ROUND(Samples!$A7826, 0), ", ", ROUND(Samples!$B7826, 0))</f>
        <v>-89, 38</v>
      </c>
      <c r="U7826" t="str">
        <f>_xlfn.CONCAT(ROUND(Samples!$A7826, 0), ROUND(Samples!$B7826, 0))</f>
        <v>-8938</v>
      </c>
    </row>
    <row r="7827" spans="19:21" x14ac:dyDescent="0.25">
      <c r="S7827" t="str">
        <f>_xlfn.CONCAT(ROUND(Samples!$A7827, 0), ", ", ROUND(Samples!$B7827, 0))</f>
        <v>-89, 38</v>
      </c>
      <c r="U7827" t="str">
        <f>_xlfn.CONCAT(ROUND(Samples!$A7827, 0), ROUND(Samples!$B7827, 0))</f>
        <v>-8938</v>
      </c>
    </row>
    <row r="7828" spans="19:21" x14ac:dyDescent="0.25">
      <c r="S7828" t="str">
        <f>_xlfn.CONCAT(ROUND(Samples!$A7828, 0), ", ", ROUND(Samples!$B7828, 0))</f>
        <v>-89, 38</v>
      </c>
      <c r="U7828" t="str">
        <f>_xlfn.CONCAT(ROUND(Samples!$A7828, 0), ROUND(Samples!$B7828, 0))</f>
        <v>-8938</v>
      </c>
    </row>
    <row r="7829" spans="19:21" x14ac:dyDescent="0.25">
      <c r="S7829" t="str">
        <f>_xlfn.CONCAT(ROUND(Samples!$A7829, 0), ", ", ROUND(Samples!$B7829, 0))</f>
        <v>-89, 38</v>
      </c>
      <c r="U7829" t="str">
        <f>_xlfn.CONCAT(ROUND(Samples!$A7829, 0), ROUND(Samples!$B7829, 0))</f>
        <v>-8938</v>
      </c>
    </row>
    <row r="7830" spans="19:21" x14ac:dyDescent="0.25">
      <c r="S7830" t="str">
        <f>_xlfn.CONCAT(ROUND(Samples!$A7830, 0), ", ", ROUND(Samples!$B7830, 0))</f>
        <v>-89, 38</v>
      </c>
      <c r="U7830" t="str">
        <f>_xlfn.CONCAT(ROUND(Samples!$A7830, 0), ROUND(Samples!$B7830, 0))</f>
        <v>-8938</v>
      </c>
    </row>
    <row r="7831" spans="19:21" x14ac:dyDescent="0.25">
      <c r="S7831" t="str">
        <f>_xlfn.CONCAT(ROUND(Samples!$A7831, 0), ", ", ROUND(Samples!$B7831, 0))</f>
        <v>-89, 38</v>
      </c>
      <c r="U7831" t="str">
        <f>_xlfn.CONCAT(ROUND(Samples!$A7831, 0), ROUND(Samples!$B7831, 0))</f>
        <v>-8938</v>
      </c>
    </row>
    <row r="7832" spans="19:21" x14ac:dyDescent="0.25">
      <c r="S7832" t="str">
        <f>_xlfn.CONCAT(ROUND(Samples!$A7832, 0), ", ", ROUND(Samples!$B7832, 0))</f>
        <v>-89, 38</v>
      </c>
      <c r="U7832" t="str">
        <f>_xlfn.CONCAT(ROUND(Samples!$A7832, 0), ROUND(Samples!$B7832, 0))</f>
        <v>-8938</v>
      </c>
    </row>
    <row r="7833" spans="19:21" x14ac:dyDescent="0.25">
      <c r="S7833" t="str">
        <f>_xlfn.CONCAT(ROUND(Samples!$A7833, 0), ", ", ROUND(Samples!$B7833, 0))</f>
        <v>-89, 38</v>
      </c>
      <c r="U7833" t="str">
        <f>_xlfn.CONCAT(ROUND(Samples!$A7833, 0), ROUND(Samples!$B7833, 0))</f>
        <v>-8938</v>
      </c>
    </row>
    <row r="7834" spans="19:21" x14ac:dyDescent="0.25">
      <c r="S7834" t="str">
        <f>_xlfn.CONCAT(ROUND(Samples!$A7834, 0), ", ", ROUND(Samples!$B7834, 0))</f>
        <v>-89, 37</v>
      </c>
      <c r="U7834" t="str">
        <f>_xlfn.CONCAT(ROUND(Samples!$A7834, 0), ROUND(Samples!$B7834, 0))</f>
        <v>-8937</v>
      </c>
    </row>
    <row r="7835" spans="19:21" x14ac:dyDescent="0.25">
      <c r="S7835" t="str">
        <f>_xlfn.CONCAT(ROUND(Samples!$A7835, 0), ", ", ROUND(Samples!$B7835, 0))</f>
        <v>-89, 37</v>
      </c>
      <c r="U7835" t="str">
        <f>_xlfn.CONCAT(ROUND(Samples!$A7835, 0), ROUND(Samples!$B7835, 0))</f>
        <v>-8937</v>
      </c>
    </row>
    <row r="7836" spans="19:21" x14ac:dyDescent="0.25">
      <c r="S7836" t="str">
        <f>_xlfn.CONCAT(ROUND(Samples!$A7836, 0), ", ", ROUND(Samples!$B7836, 0))</f>
        <v>-89, 37</v>
      </c>
      <c r="U7836" t="str">
        <f>_xlfn.CONCAT(ROUND(Samples!$A7836, 0), ROUND(Samples!$B7836, 0))</f>
        <v>-8937</v>
      </c>
    </row>
    <row r="7837" spans="19:21" x14ac:dyDescent="0.25">
      <c r="S7837" t="str">
        <f>_xlfn.CONCAT(ROUND(Samples!$A7837, 0), ", ", ROUND(Samples!$B7837, 0))</f>
        <v>-89, 37</v>
      </c>
      <c r="U7837" t="str">
        <f>_xlfn.CONCAT(ROUND(Samples!$A7837, 0), ROUND(Samples!$B7837, 0))</f>
        <v>-8937</v>
      </c>
    </row>
    <row r="7838" spans="19:21" x14ac:dyDescent="0.25">
      <c r="S7838" t="str">
        <f>_xlfn.CONCAT(ROUND(Samples!$A7838, 0), ", ", ROUND(Samples!$B7838, 0))</f>
        <v>-89, 37</v>
      </c>
      <c r="U7838" t="str">
        <f>_xlfn.CONCAT(ROUND(Samples!$A7838, 0), ROUND(Samples!$B7838, 0))</f>
        <v>-8937</v>
      </c>
    </row>
    <row r="7839" spans="19:21" x14ac:dyDescent="0.25">
      <c r="S7839" t="str">
        <f>_xlfn.CONCAT(ROUND(Samples!$A7839, 0), ", ", ROUND(Samples!$B7839, 0))</f>
        <v>-89, 37</v>
      </c>
      <c r="U7839" t="str">
        <f>_xlfn.CONCAT(ROUND(Samples!$A7839, 0), ROUND(Samples!$B7839, 0))</f>
        <v>-8937</v>
      </c>
    </row>
    <row r="7840" spans="19:21" x14ac:dyDescent="0.25">
      <c r="S7840" t="str">
        <f>_xlfn.CONCAT(ROUND(Samples!$A7840, 0), ", ", ROUND(Samples!$B7840, 0))</f>
        <v>-89, 38</v>
      </c>
      <c r="U7840" t="str">
        <f>_xlfn.CONCAT(ROUND(Samples!$A7840, 0), ROUND(Samples!$B7840, 0))</f>
        <v>-8938</v>
      </c>
    </row>
    <row r="7841" spans="19:21" x14ac:dyDescent="0.25">
      <c r="S7841" t="str">
        <f>_xlfn.CONCAT(ROUND(Samples!$A7841, 0), ", ", ROUND(Samples!$B7841, 0))</f>
        <v>-89, 38</v>
      </c>
      <c r="U7841" t="str">
        <f>_xlfn.CONCAT(ROUND(Samples!$A7841, 0), ROUND(Samples!$B7841, 0))</f>
        <v>-8938</v>
      </c>
    </row>
    <row r="7842" spans="19:21" x14ac:dyDescent="0.25">
      <c r="S7842" t="str">
        <f>_xlfn.CONCAT(ROUND(Samples!$A7842, 0), ", ", ROUND(Samples!$B7842, 0))</f>
        <v>-89, 38</v>
      </c>
      <c r="U7842" t="str">
        <f>_xlfn.CONCAT(ROUND(Samples!$A7842, 0), ROUND(Samples!$B7842, 0))</f>
        <v>-8938</v>
      </c>
    </row>
    <row r="7843" spans="19:21" x14ac:dyDescent="0.25">
      <c r="S7843" t="str">
        <f>_xlfn.CONCAT(ROUND(Samples!$A7843, 0), ", ", ROUND(Samples!$B7843, 0))</f>
        <v>-89, 38</v>
      </c>
      <c r="U7843" t="str">
        <f>_xlfn.CONCAT(ROUND(Samples!$A7843, 0), ROUND(Samples!$B7843, 0))</f>
        <v>-8938</v>
      </c>
    </row>
    <row r="7844" spans="19:21" x14ac:dyDescent="0.25">
      <c r="S7844" t="str">
        <f>_xlfn.CONCAT(ROUND(Samples!$A7844, 0), ", ", ROUND(Samples!$B7844, 0))</f>
        <v>-89, 38</v>
      </c>
      <c r="U7844" t="str">
        <f>_xlfn.CONCAT(ROUND(Samples!$A7844, 0), ROUND(Samples!$B7844, 0))</f>
        <v>-8938</v>
      </c>
    </row>
    <row r="7845" spans="19:21" x14ac:dyDescent="0.25">
      <c r="S7845" t="str">
        <f>_xlfn.CONCAT(ROUND(Samples!$A7845, 0), ", ", ROUND(Samples!$B7845, 0))</f>
        <v>-89, 38</v>
      </c>
      <c r="U7845" t="str">
        <f>_xlfn.CONCAT(ROUND(Samples!$A7845, 0), ROUND(Samples!$B7845, 0))</f>
        <v>-8938</v>
      </c>
    </row>
    <row r="7846" spans="19:21" x14ac:dyDescent="0.25">
      <c r="S7846" t="str">
        <f>_xlfn.CONCAT(ROUND(Samples!$A7846, 0), ", ", ROUND(Samples!$B7846, 0))</f>
        <v>-89, 38</v>
      </c>
      <c r="U7846" t="str">
        <f>_xlfn.CONCAT(ROUND(Samples!$A7846, 0), ROUND(Samples!$B7846, 0))</f>
        <v>-8938</v>
      </c>
    </row>
    <row r="7847" spans="19:21" x14ac:dyDescent="0.25">
      <c r="S7847" t="str">
        <f>_xlfn.CONCAT(ROUND(Samples!$A7847, 0), ", ", ROUND(Samples!$B7847, 0))</f>
        <v>-89, 38</v>
      </c>
      <c r="U7847" t="str">
        <f>_xlfn.CONCAT(ROUND(Samples!$A7847, 0), ROUND(Samples!$B7847, 0))</f>
        <v>-8938</v>
      </c>
    </row>
    <row r="7848" spans="19:21" x14ac:dyDescent="0.25">
      <c r="S7848" t="str">
        <f>_xlfn.CONCAT(ROUND(Samples!$A7848, 0), ", ", ROUND(Samples!$B7848, 0))</f>
        <v>-89, 38</v>
      </c>
      <c r="U7848" t="str">
        <f>_xlfn.CONCAT(ROUND(Samples!$A7848, 0), ROUND(Samples!$B7848, 0))</f>
        <v>-8938</v>
      </c>
    </row>
    <row r="7849" spans="19:21" x14ac:dyDescent="0.25">
      <c r="S7849" t="str">
        <f>_xlfn.CONCAT(ROUND(Samples!$A7849, 0), ", ", ROUND(Samples!$B7849, 0))</f>
        <v>-89, 38</v>
      </c>
      <c r="U7849" t="str">
        <f>_xlfn.CONCAT(ROUND(Samples!$A7849, 0), ROUND(Samples!$B7849, 0))</f>
        <v>-8938</v>
      </c>
    </row>
    <row r="7850" spans="19:21" x14ac:dyDescent="0.25">
      <c r="S7850" t="str">
        <f>_xlfn.CONCAT(ROUND(Samples!$A7850, 0), ", ", ROUND(Samples!$B7850, 0))</f>
        <v>-89, 38</v>
      </c>
      <c r="U7850" t="str">
        <f>_xlfn.CONCAT(ROUND(Samples!$A7850, 0), ROUND(Samples!$B7850, 0))</f>
        <v>-8938</v>
      </c>
    </row>
    <row r="7851" spans="19:21" x14ac:dyDescent="0.25">
      <c r="S7851" t="str">
        <f>_xlfn.CONCAT(ROUND(Samples!$A7851, 0), ", ", ROUND(Samples!$B7851, 0))</f>
        <v>-89, 38</v>
      </c>
      <c r="U7851" t="str">
        <f>_xlfn.CONCAT(ROUND(Samples!$A7851, 0), ROUND(Samples!$B7851, 0))</f>
        <v>-8938</v>
      </c>
    </row>
    <row r="7852" spans="19:21" x14ac:dyDescent="0.25">
      <c r="S7852" t="str">
        <f>_xlfn.CONCAT(ROUND(Samples!$A7852, 0), ", ", ROUND(Samples!$B7852, 0))</f>
        <v>-89, 38</v>
      </c>
      <c r="U7852" t="str">
        <f>_xlfn.CONCAT(ROUND(Samples!$A7852, 0), ROUND(Samples!$B7852, 0))</f>
        <v>-8938</v>
      </c>
    </row>
    <row r="7853" spans="19:21" x14ac:dyDescent="0.25">
      <c r="S7853" t="str">
        <f>_xlfn.CONCAT(ROUND(Samples!$A7853, 0), ", ", ROUND(Samples!$B7853, 0))</f>
        <v>-89, 37</v>
      </c>
      <c r="U7853" t="str">
        <f>_xlfn.CONCAT(ROUND(Samples!$A7853, 0), ROUND(Samples!$B7853, 0))</f>
        <v>-8937</v>
      </c>
    </row>
    <row r="7854" spans="19:21" x14ac:dyDescent="0.25">
      <c r="S7854" t="str">
        <f>_xlfn.CONCAT(ROUND(Samples!$A7854, 0), ", ", ROUND(Samples!$B7854, 0))</f>
        <v>-89, 38</v>
      </c>
      <c r="U7854" t="str">
        <f>_xlfn.CONCAT(ROUND(Samples!$A7854, 0), ROUND(Samples!$B7854, 0))</f>
        <v>-8938</v>
      </c>
    </row>
    <row r="7855" spans="19:21" x14ac:dyDescent="0.25">
      <c r="S7855" t="str">
        <f>_xlfn.CONCAT(ROUND(Samples!$A7855, 0), ", ", ROUND(Samples!$B7855, 0))</f>
        <v>-89, 37</v>
      </c>
      <c r="U7855" t="str">
        <f>_xlfn.CONCAT(ROUND(Samples!$A7855, 0), ROUND(Samples!$B7855, 0))</f>
        <v>-8937</v>
      </c>
    </row>
    <row r="7856" spans="19:21" x14ac:dyDescent="0.25">
      <c r="S7856" t="str">
        <f>_xlfn.CONCAT(ROUND(Samples!$A7856, 0), ", ", ROUND(Samples!$B7856, 0))</f>
        <v>-89, 37</v>
      </c>
      <c r="U7856" t="str">
        <f>_xlfn.CONCAT(ROUND(Samples!$A7856, 0), ROUND(Samples!$B7856, 0))</f>
        <v>-8937</v>
      </c>
    </row>
    <row r="7857" spans="19:21" x14ac:dyDescent="0.25">
      <c r="S7857" t="str">
        <f>_xlfn.CONCAT(ROUND(Samples!$A7857, 0), ", ", ROUND(Samples!$B7857, 0))</f>
        <v>-90, 39</v>
      </c>
      <c r="U7857" t="str">
        <f>_xlfn.CONCAT(ROUND(Samples!$A7857, 0), ROUND(Samples!$B7857, 0))</f>
        <v>-9039</v>
      </c>
    </row>
    <row r="7858" spans="19:21" x14ac:dyDescent="0.25">
      <c r="S7858" t="str">
        <f>_xlfn.CONCAT(ROUND(Samples!$A7858, 0), ", ", ROUND(Samples!$B7858, 0))</f>
        <v>-90, 39</v>
      </c>
      <c r="U7858" t="str">
        <f>_xlfn.CONCAT(ROUND(Samples!$A7858, 0), ROUND(Samples!$B7858, 0))</f>
        <v>-9039</v>
      </c>
    </row>
    <row r="7859" spans="19:21" x14ac:dyDescent="0.25">
      <c r="S7859" t="str">
        <f>_xlfn.CONCAT(ROUND(Samples!$A7859, 0), ", ", ROUND(Samples!$B7859, 0))</f>
        <v>-90, 39</v>
      </c>
      <c r="U7859" t="str">
        <f>_xlfn.CONCAT(ROUND(Samples!$A7859, 0), ROUND(Samples!$B7859, 0))</f>
        <v>-9039</v>
      </c>
    </row>
    <row r="7860" spans="19:21" x14ac:dyDescent="0.25">
      <c r="S7860" t="str">
        <f>_xlfn.CONCAT(ROUND(Samples!$A7860, 0), ", ", ROUND(Samples!$B7860, 0))</f>
        <v>-90, 39</v>
      </c>
      <c r="U7860" t="str">
        <f>_xlfn.CONCAT(ROUND(Samples!$A7860, 0), ROUND(Samples!$B7860, 0))</f>
        <v>-9039</v>
      </c>
    </row>
    <row r="7861" spans="19:21" x14ac:dyDescent="0.25">
      <c r="S7861" t="str">
        <f>_xlfn.CONCAT(ROUND(Samples!$A7861, 0), ", ", ROUND(Samples!$B7861, 0))</f>
        <v>-89, 37</v>
      </c>
      <c r="U7861" t="str">
        <f>_xlfn.CONCAT(ROUND(Samples!$A7861, 0), ROUND(Samples!$B7861, 0))</f>
        <v>-8937</v>
      </c>
    </row>
    <row r="7862" spans="19:21" x14ac:dyDescent="0.25">
      <c r="S7862" t="str">
        <f>_xlfn.CONCAT(ROUND(Samples!$A7862, 0), ", ", ROUND(Samples!$B7862, 0))</f>
        <v>-89, 37</v>
      </c>
      <c r="U7862" t="str">
        <f>_xlfn.CONCAT(ROUND(Samples!$A7862, 0), ROUND(Samples!$B7862, 0))</f>
        <v>-8937</v>
      </c>
    </row>
    <row r="7863" spans="19:21" x14ac:dyDescent="0.25">
      <c r="S7863" t="str">
        <f>_xlfn.CONCAT(ROUND(Samples!$A7863, 0), ", ", ROUND(Samples!$B7863, 0))</f>
        <v>-89, 37</v>
      </c>
      <c r="U7863" t="str">
        <f>_xlfn.CONCAT(ROUND(Samples!$A7863, 0), ROUND(Samples!$B7863, 0))</f>
        <v>-8937</v>
      </c>
    </row>
    <row r="7864" spans="19:21" x14ac:dyDescent="0.25">
      <c r="S7864" t="str">
        <f>_xlfn.CONCAT(ROUND(Samples!$A7864, 0), ", ", ROUND(Samples!$B7864, 0))</f>
        <v>-89, 37</v>
      </c>
      <c r="U7864" t="str">
        <f>_xlfn.CONCAT(ROUND(Samples!$A7864, 0), ROUND(Samples!$B7864, 0))</f>
        <v>-8937</v>
      </c>
    </row>
    <row r="7865" spans="19:21" x14ac:dyDescent="0.25">
      <c r="S7865" t="str">
        <f>_xlfn.CONCAT(ROUND(Samples!$A7865, 0), ", ", ROUND(Samples!$B7865, 0))</f>
        <v>-89, 37</v>
      </c>
      <c r="U7865" t="str">
        <f>_xlfn.CONCAT(ROUND(Samples!$A7865, 0), ROUND(Samples!$B7865, 0))</f>
        <v>-8937</v>
      </c>
    </row>
    <row r="7866" spans="19:21" x14ac:dyDescent="0.25">
      <c r="S7866" t="str">
        <f>_xlfn.CONCAT(ROUND(Samples!$A7866, 0), ", ", ROUND(Samples!$B7866, 0))</f>
        <v>-89, 37</v>
      </c>
      <c r="U7866" t="str">
        <f>_xlfn.CONCAT(ROUND(Samples!$A7866, 0), ROUND(Samples!$B7866, 0))</f>
        <v>-8937</v>
      </c>
    </row>
    <row r="7867" spans="19:21" x14ac:dyDescent="0.25">
      <c r="S7867" t="str">
        <f>_xlfn.CONCAT(ROUND(Samples!$A7867, 0), ", ", ROUND(Samples!$B7867, 0))</f>
        <v>-89, 37</v>
      </c>
      <c r="U7867" t="str">
        <f>_xlfn.CONCAT(ROUND(Samples!$A7867, 0), ROUND(Samples!$B7867, 0))</f>
        <v>-8937</v>
      </c>
    </row>
    <row r="7868" spans="19:21" x14ac:dyDescent="0.25">
      <c r="S7868" t="str">
        <f>_xlfn.CONCAT(ROUND(Samples!$A7868, 0), ", ", ROUND(Samples!$B7868, 0))</f>
        <v>-89, 37</v>
      </c>
      <c r="U7868" t="str">
        <f>_xlfn.CONCAT(ROUND(Samples!$A7868, 0), ROUND(Samples!$B7868, 0))</f>
        <v>-8937</v>
      </c>
    </row>
    <row r="7869" spans="19:21" x14ac:dyDescent="0.25">
      <c r="S7869" t="str">
        <f>_xlfn.CONCAT(ROUND(Samples!$A7869, 0), ", ", ROUND(Samples!$B7869, 0))</f>
        <v>-89, 37</v>
      </c>
      <c r="U7869" t="str">
        <f>_xlfn.CONCAT(ROUND(Samples!$A7869, 0), ROUND(Samples!$B7869, 0))</f>
        <v>-8937</v>
      </c>
    </row>
    <row r="7870" spans="19:21" x14ac:dyDescent="0.25">
      <c r="S7870" t="str">
        <f>_xlfn.CONCAT(ROUND(Samples!$A7870, 0), ", ", ROUND(Samples!$B7870, 0))</f>
        <v>-89, 37</v>
      </c>
      <c r="U7870" t="str">
        <f>_xlfn.CONCAT(ROUND(Samples!$A7870, 0), ROUND(Samples!$B7870, 0))</f>
        <v>-8937</v>
      </c>
    </row>
    <row r="7871" spans="19:21" x14ac:dyDescent="0.25">
      <c r="S7871" t="str">
        <f>_xlfn.CONCAT(ROUND(Samples!$A7871, 0), ", ", ROUND(Samples!$B7871, 0))</f>
        <v>-89, 37</v>
      </c>
      <c r="U7871" t="str">
        <f>_xlfn.CONCAT(ROUND(Samples!$A7871, 0), ROUND(Samples!$B7871, 0))</f>
        <v>-8937</v>
      </c>
    </row>
    <row r="7872" spans="19:21" x14ac:dyDescent="0.25">
      <c r="S7872" t="str">
        <f>_xlfn.CONCAT(ROUND(Samples!$A7872, 0), ", ", ROUND(Samples!$B7872, 0))</f>
        <v>-89, 38</v>
      </c>
      <c r="U7872" t="str">
        <f>_xlfn.CONCAT(ROUND(Samples!$A7872, 0), ROUND(Samples!$B7872, 0))</f>
        <v>-8938</v>
      </c>
    </row>
    <row r="7873" spans="19:21" x14ac:dyDescent="0.25">
      <c r="S7873" t="str">
        <f>_xlfn.CONCAT(ROUND(Samples!$A7873, 0), ", ", ROUND(Samples!$B7873, 0))</f>
        <v>-89, 38</v>
      </c>
      <c r="U7873" t="str">
        <f>_xlfn.CONCAT(ROUND(Samples!$A7873, 0), ROUND(Samples!$B7873, 0))</f>
        <v>-8938</v>
      </c>
    </row>
    <row r="7874" spans="19:21" x14ac:dyDescent="0.25">
      <c r="S7874" t="str">
        <f>_xlfn.CONCAT(ROUND(Samples!$A7874, 0), ", ", ROUND(Samples!$B7874, 0))</f>
        <v>-89, 38</v>
      </c>
      <c r="U7874" t="str">
        <f>_xlfn.CONCAT(ROUND(Samples!$A7874, 0), ROUND(Samples!$B7874, 0))</f>
        <v>-8938</v>
      </c>
    </row>
    <row r="7875" spans="19:21" x14ac:dyDescent="0.25">
      <c r="S7875" t="str">
        <f>_xlfn.CONCAT(ROUND(Samples!$A7875, 0), ", ", ROUND(Samples!$B7875, 0))</f>
        <v>-90, 38</v>
      </c>
      <c r="U7875" t="str">
        <f>_xlfn.CONCAT(ROUND(Samples!$A7875, 0), ROUND(Samples!$B7875, 0))</f>
        <v>-9038</v>
      </c>
    </row>
    <row r="7876" spans="19:21" x14ac:dyDescent="0.25">
      <c r="S7876" t="str">
        <f>_xlfn.CONCAT(ROUND(Samples!$A7876, 0), ", ", ROUND(Samples!$B7876, 0))</f>
        <v>-90, 38</v>
      </c>
      <c r="U7876" t="str">
        <f>_xlfn.CONCAT(ROUND(Samples!$A7876, 0), ROUND(Samples!$B7876, 0))</f>
        <v>-9038</v>
      </c>
    </row>
    <row r="7877" spans="19:21" x14ac:dyDescent="0.25">
      <c r="S7877" t="str">
        <f>_xlfn.CONCAT(ROUND(Samples!$A7877, 0), ", ", ROUND(Samples!$B7877, 0))</f>
        <v>-89, 38</v>
      </c>
      <c r="U7877" t="str">
        <f>_xlfn.CONCAT(ROUND(Samples!$A7877, 0), ROUND(Samples!$B7877, 0))</f>
        <v>-8938</v>
      </c>
    </row>
    <row r="7878" spans="19:21" x14ac:dyDescent="0.25">
      <c r="S7878" t="str">
        <f>_xlfn.CONCAT(ROUND(Samples!$A7878, 0), ", ", ROUND(Samples!$B7878, 0))</f>
        <v>-89, 38</v>
      </c>
      <c r="U7878" t="str">
        <f>_xlfn.CONCAT(ROUND(Samples!$A7878, 0), ROUND(Samples!$B7878, 0))</f>
        <v>-8938</v>
      </c>
    </row>
    <row r="7879" spans="19:21" x14ac:dyDescent="0.25">
      <c r="S7879" t="str">
        <f>_xlfn.CONCAT(ROUND(Samples!$A7879, 0), ", ", ROUND(Samples!$B7879, 0))</f>
        <v>-90, 38</v>
      </c>
      <c r="U7879" t="str">
        <f>_xlfn.CONCAT(ROUND(Samples!$A7879, 0), ROUND(Samples!$B7879, 0))</f>
        <v>-9038</v>
      </c>
    </row>
    <row r="7880" spans="19:21" x14ac:dyDescent="0.25">
      <c r="S7880" t="str">
        <f>_xlfn.CONCAT(ROUND(Samples!$A7880, 0), ", ", ROUND(Samples!$B7880, 0))</f>
        <v>-90, 38</v>
      </c>
      <c r="U7880" t="str">
        <f>_xlfn.CONCAT(ROUND(Samples!$A7880, 0), ROUND(Samples!$B7880, 0))</f>
        <v>-9038</v>
      </c>
    </row>
    <row r="7881" spans="19:21" x14ac:dyDescent="0.25">
      <c r="S7881" t="str">
        <f>_xlfn.CONCAT(ROUND(Samples!$A7881, 0), ", ", ROUND(Samples!$B7881, 0))</f>
        <v>-89, 38</v>
      </c>
      <c r="U7881" t="str">
        <f>_xlfn.CONCAT(ROUND(Samples!$A7881, 0), ROUND(Samples!$B7881, 0))</f>
        <v>-8938</v>
      </c>
    </row>
    <row r="7882" spans="19:21" x14ac:dyDescent="0.25">
      <c r="S7882" t="str">
        <f>_xlfn.CONCAT(ROUND(Samples!$A7882, 0), ", ", ROUND(Samples!$B7882, 0))</f>
        <v>-89, 38</v>
      </c>
      <c r="U7882" t="str">
        <f>_xlfn.CONCAT(ROUND(Samples!$A7882, 0), ROUND(Samples!$B7882, 0))</f>
        <v>-8938</v>
      </c>
    </row>
    <row r="7883" spans="19:21" x14ac:dyDescent="0.25">
      <c r="S7883" t="str">
        <f>_xlfn.CONCAT(ROUND(Samples!$A7883, 0), ", ", ROUND(Samples!$B7883, 0))</f>
        <v>-89, 38</v>
      </c>
      <c r="U7883" t="str">
        <f>_xlfn.CONCAT(ROUND(Samples!$A7883, 0), ROUND(Samples!$B7883, 0))</f>
        <v>-8938</v>
      </c>
    </row>
    <row r="7884" spans="19:21" x14ac:dyDescent="0.25">
      <c r="S7884" t="str">
        <f>_xlfn.CONCAT(ROUND(Samples!$A7884, 0), ", ", ROUND(Samples!$B7884, 0))</f>
        <v>-89, 38</v>
      </c>
      <c r="U7884" t="str">
        <f>_xlfn.CONCAT(ROUND(Samples!$A7884, 0), ROUND(Samples!$B7884, 0))</f>
        <v>-8938</v>
      </c>
    </row>
    <row r="7885" spans="19:21" x14ac:dyDescent="0.25">
      <c r="S7885" t="str">
        <f>_xlfn.CONCAT(ROUND(Samples!$A7885, 0), ", ", ROUND(Samples!$B7885, 0))</f>
        <v>-88, 38</v>
      </c>
      <c r="U7885" t="str">
        <f>_xlfn.CONCAT(ROUND(Samples!$A7885, 0), ROUND(Samples!$B7885, 0))</f>
        <v>-8838</v>
      </c>
    </row>
    <row r="7886" spans="19:21" x14ac:dyDescent="0.25">
      <c r="S7886" t="str">
        <f>_xlfn.CONCAT(ROUND(Samples!$A7886, 0), ", ", ROUND(Samples!$B7886, 0))</f>
        <v>-89, 38</v>
      </c>
      <c r="U7886" t="str">
        <f>_xlfn.CONCAT(ROUND(Samples!$A7886, 0), ROUND(Samples!$B7886, 0))</f>
        <v>-8938</v>
      </c>
    </row>
    <row r="7887" spans="19:21" x14ac:dyDescent="0.25">
      <c r="S7887" t="str">
        <f>_xlfn.CONCAT(ROUND(Samples!$A7887, 0), ", ", ROUND(Samples!$B7887, 0))</f>
        <v>-89, 38</v>
      </c>
      <c r="U7887" t="str">
        <f>_xlfn.CONCAT(ROUND(Samples!$A7887, 0), ROUND(Samples!$B7887, 0))</f>
        <v>-8938</v>
      </c>
    </row>
    <row r="7888" spans="19:21" x14ac:dyDescent="0.25">
      <c r="S7888" t="str">
        <f>_xlfn.CONCAT(ROUND(Samples!$A7888, 0), ", ", ROUND(Samples!$B7888, 0))</f>
        <v>-89, 37</v>
      </c>
      <c r="U7888" t="str">
        <f>_xlfn.CONCAT(ROUND(Samples!$A7888, 0), ROUND(Samples!$B7888, 0))</f>
        <v>-8937</v>
      </c>
    </row>
    <row r="7889" spans="19:21" x14ac:dyDescent="0.25">
      <c r="S7889" t="str">
        <f>_xlfn.CONCAT(ROUND(Samples!$A7889, 0), ", ", ROUND(Samples!$B7889, 0))</f>
        <v>-88, 39</v>
      </c>
      <c r="U7889" t="str">
        <f>_xlfn.CONCAT(ROUND(Samples!$A7889, 0), ROUND(Samples!$B7889, 0))</f>
        <v>-8839</v>
      </c>
    </row>
    <row r="7890" spans="19:21" x14ac:dyDescent="0.25">
      <c r="S7890" t="str">
        <f>_xlfn.CONCAT(ROUND(Samples!$A7890, 0), ", ", ROUND(Samples!$B7890, 0))</f>
        <v>-89, 37</v>
      </c>
      <c r="U7890" t="str">
        <f>_xlfn.CONCAT(ROUND(Samples!$A7890, 0), ROUND(Samples!$B7890, 0))</f>
        <v>-8937</v>
      </c>
    </row>
    <row r="7891" spans="19:21" x14ac:dyDescent="0.25">
      <c r="S7891" t="str">
        <f>_xlfn.CONCAT(ROUND(Samples!$A7891, 0), ", ", ROUND(Samples!$B7891, 0))</f>
        <v>-89, 37</v>
      </c>
      <c r="U7891" t="str">
        <f>_xlfn.CONCAT(ROUND(Samples!$A7891, 0), ROUND(Samples!$B7891, 0))</f>
        <v>-8937</v>
      </c>
    </row>
    <row r="7892" spans="19:21" x14ac:dyDescent="0.25">
      <c r="S7892" t="str">
        <f>_xlfn.CONCAT(ROUND(Samples!$A7892, 0), ", ", ROUND(Samples!$B7892, 0))</f>
        <v>-89, 38</v>
      </c>
      <c r="U7892" t="str">
        <f>_xlfn.CONCAT(ROUND(Samples!$A7892, 0), ROUND(Samples!$B7892, 0))</f>
        <v>-8938</v>
      </c>
    </row>
    <row r="7893" spans="19:21" x14ac:dyDescent="0.25">
      <c r="S7893" t="str">
        <f>_xlfn.CONCAT(ROUND(Samples!$A7893, 0), ", ", ROUND(Samples!$B7893, 0))</f>
        <v>-89, 37</v>
      </c>
      <c r="U7893" t="str">
        <f>_xlfn.CONCAT(ROUND(Samples!$A7893, 0), ROUND(Samples!$B7893, 0))</f>
        <v>-8937</v>
      </c>
    </row>
    <row r="7894" spans="19:21" x14ac:dyDescent="0.25">
      <c r="S7894" t="str">
        <f>_xlfn.CONCAT(ROUND(Samples!$A7894, 0), ", ", ROUND(Samples!$B7894, 0))</f>
        <v>-89, 37</v>
      </c>
      <c r="U7894" t="str">
        <f>_xlfn.CONCAT(ROUND(Samples!$A7894, 0), ROUND(Samples!$B7894, 0))</f>
        <v>-8937</v>
      </c>
    </row>
    <row r="7895" spans="19:21" x14ac:dyDescent="0.25">
      <c r="S7895" t="str">
        <f>_xlfn.CONCAT(ROUND(Samples!$A7895, 0), ", ", ROUND(Samples!$B7895, 0))</f>
        <v>-89, 38</v>
      </c>
      <c r="U7895" t="str">
        <f>_xlfn.CONCAT(ROUND(Samples!$A7895, 0), ROUND(Samples!$B7895, 0))</f>
        <v>-8938</v>
      </c>
    </row>
    <row r="7896" spans="19:21" x14ac:dyDescent="0.25">
      <c r="S7896" t="str">
        <f>_xlfn.CONCAT(ROUND(Samples!$A7896, 0), ", ", ROUND(Samples!$B7896, 0))</f>
        <v>-89, 38</v>
      </c>
      <c r="U7896" t="str">
        <f>_xlfn.CONCAT(ROUND(Samples!$A7896, 0), ROUND(Samples!$B7896, 0))</f>
        <v>-8938</v>
      </c>
    </row>
    <row r="7897" spans="19:21" x14ac:dyDescent="0.25">
      <c r="S7897" t="str">
        <f>_xlfn.CONCAT(ROUND(Samples!$A7897, 0), ", ", ROUND(Samples!$B7897, 0))</f>
        <v>-89, 38</v>
      </c>
      <c r="U7897" t="str">
        <f>_xlfn.CONCAT(ROUND(Samples!$A7897, 0), ROUND(Samples!$B7897, 0))</f>
        <v>-8938</v>
      </c>
    </row>
    <row r="7898" spans="19:21" x14ac:dyDescent="0.25">
      <c r="S7898" t="str">
        <f>_xlfn.CONCAT(ROUND(Samples!$A7898, 0), ", ", ROUND(Samples!$B7898, 0))</f>
        <v>-89, 38</v>
      </c>
      <c r="U7898" t="str">
        <f>_xlfn.CONCAT(ROUND(Samples!$A7898, 0), ROUND(Samples!$B7898, 0))</f>
        <v>-8938</v>
      </c>
    </row>
    <row r="7899" spans="19:21" x14ac:dyDescent="0.25">
      <c r="S7899" t="str">
        <f>_xlfn.CONCAT(ROUND(Samples!$A7899, 0), ", ", ROUND(Samples!$B7899, 0))</f>
        <v>-89, 37</v>
      </c>
      <c r="U7899" t="str">
        <f>_xlfn.CONCAT(ROUND(Samples!$A7899, 0), ROUND(Samples!$B7899, 0))</f>
        <v>-8937</v>
      </c>
    </row>
    <row r="7900" spans="19:21" x14ac:dyDescent="0.25">
      <c r="S7900" t="str">
        <f>_xlfn.CONCAT(ROUND(Samples!$A7900, 0), ", ", ROUND(Samples!$B7900, 0))</f>
        <v>-89, 37</v>
      </c>
      <c r="U7900" t="str">
        <f>_xlfn.CONCAT(ROUND(Samples!$A7900, 0), ROUND(Samples!$B7900, 0))</f>
        <v>-8937</v>
      </c>
    </row>
    <row r="7901" spans="19:21" x14ac:dyDescent="0.25">
      <c r="S7901" t="str">
        <f>_xlfn.CONCAT(ROUND(Samples!$A7901, 0), ", ", ROUND(Samples!$B7901, 0))</f>
        <v>-89, 37</v>
      </c>
      <c r="U7901" t="str">
        <f>_xlfn.CONCAT(ROUND(Samples!$A7901, 0), ROUND(Samples!$B7901, 0))</f>
        <v>-8937</v>
      </c>
    </row>
    <row r="7902" spans="19:21" x14ac:dyDescent="0.25">
      <c r="S7902" t="str">
        <f>_xlfn.CONCAT(ROUND(Samples!$A7902, 0), ", ", ROUND(Samples!$B7902, 0))</f>
        <v>-89, 40</v>
      </c>
      <c r="U7902" t="str">
        <f>_xlfn.CONCAT(ROUND(Samples!$A7902, 0), ROUND(Samples!$B7902, 0))</f>
        <v>-8940</v>
      </c>
    </row>
    <row r="7903" spans="19:21" x14ac:dyDescent="0.25">
      <c r="S7903" t="str">
        <f>_xlfn.CONCAT(ROUND(Samples!$A7903, 0), ", ", ROUND(Samples!$B7903, 0))</f>
        <v>-88, 38</v>
      </c>
      <c r="U7903" t="str">
        <f>_xlfn.CONCAT(ROUND(Samples!$A7903, 0), ROUND(Samples!$B7903, 0))</f>
        <v>-8838</v>
      </c>
    </row>
    <row r="7904" spans="19:21" x14ac:dyDescent="0.25">
      <c r="S7904" t="str">
        <f>_xlfn.CONCAT(ROUND(Samples!$A7904, 0), ", ", ROUND(Samples!$B7904, 0))</f>
        <v>-89, 38</v>
      </c>
      <c r="U7904" t="str">
        <f>_xlfn.CONCAT(ROUND(Samples!$A7904, 0), ROUND(Samples!$B7904, 0))</f>
        <v>-8938</v>
      </c>
    </row>
    <row r="7905" spans="19:21" x14ac:dyDescent="0.25">
      <c r="S7905" t="str">
        <f>_xlfn.CONCAT(ROUND(Samples!$A7905, 0), ", ", ROUND(Samples!$B7905, 0))</f>
        <v>-89, 37</v>
      </c>
      <c r="U7905" t="str">
        <f>_xlfn.CONCAT(ROUND(Samples!$A7905, 0), ROUND(Samples!$B7905, 0))</f>
        <v>-8937</v>
      </c>
    </row>
    <row r="7906" spans="19:21" x14ac:dyDescent="0.25">
      <c r="S7906" t="str">
        <f>_xlfn.CONCAT(ROUND(Samples!$A7906, 0), ", ", ROUND(Samples!$B7906, 0))</f>
        <v>-90, 38</v>
      </c>
      <c r="U7906" t="str">
        <f>_xlfn.CONCAT(ROUND(Samples!$A7906, 0), ROUND(Samples!$B7906, 0))</f>
        <v>-9038</v>
      </c>
    </row>
    <row r="7907" spans="19:21" x14ac:dyDescent="0.25">
      <c r="S7907" t="str">
        <f>_xlfn.CONCAT(ROUND(Samples!$A7907, 0), ", ", ROUND(Samples!$B7907, 0))</f>
        <v>-90, 38</v>
      </c>
      <c r="U7907" t="str">
        <f>_xlfn.CONCAT(ROUND(Samples!$A7907, 0), ROUND(Samples!$B7907, 0))</f>
        <v>-9038</v>
      </c>
    </row>
    <row r="7908" spans="19:21" x14ac:dyDescent="0.25">
      <c r="S7908" t="str">
        <f>_xlfn.CONCAT(ROUND(Samples!$A7908, 0), ", ", ROUND(Samples!$B7908, 0))</f>
        <v>-90, 38</v>
      </c>
      <c r="U7908" t="str">
        <f>_xlfn.CONCAT(ROUND(Samples!$A7908, 0), ROUND(Samples!$B7908, 0))</f>
        <v>-9038</v>
      </c>
    </row>
    <row r="7909" spans="19:21" x14ac:dyDescent="0.25">
      <c r="S7909" t="str">
        <f>_xlfn.CONCAT(ROUND(Samples!$A7909, 0), ", ", ROUND(Samples!$B7909, 0))</f>
        <v>-90, 38</v>
      </c>
      <c r="U7909" t="str">
        <f>_xlfn.CONCAT(ROUND(Samples!$A7909, 0), ROUND(Samples!$B7909, 0))</f>
        <v>-9038</v>
      </c>
    </row>
    <row r="7910" spans="19:21" x14ac:dyDescent="0.25">
      <c r="S7910" t="str">
        <f>_xlfn.CONCAT(ROUND(Samples!$A7910, 0), ", ", ROUND(Samples!$B7910, 0))</f>
        <v>-90, 38</v>
      </c>
      <c r="U7910" t="str">
        <f>_xlfn.CONCAT(ROUND(Samples!$A7910, 0), ROUND(Samples!$B7910, 0))</f>
        <v>-9038</v>
      </c>
    </row>
    <row r="7911" spans="19:21" x14ac:dyDescent="0.25">
      <c r="S7911" t="str">
        <f>_xlfn.CONCAT(ROUND(Samples!$A7911, 0), ", ", ROUND(Samples!$B7911, 0))</f>
        <v>-90, 38</v>
      </c>
      <c r="U7911" t="str">
        <f>_xlfn.CONCAT(ROUND(Samples!$A7911, 0), ROUND(Samples!$B7911, 0))</f>
        <v>-9038</v>
      </c>
    </row>
    <row r="7912" spans="19:21" x14ac:dyDescent="0.25">
      <c r="S7912" t="str">
        <f>_xlfn.CONCAT(ROUND(Samples!$A7912, 0), ", ", ROUND(Samples!$B7912, 0))</f>
        <v>-90, 38</v>
      </c>
      <c r="U7912" t="str">
        <f>_xlfn.CONCAT(ROUND(Samples!$A7912, 0), ROUND(Samples!$B7912, 0))</f>
        <v>-9038</v>
      </c>
    </row>
    <row r="7913" spans="19:21" x14ac:dyDescent="0.25">
      <c r="S7913" t="str">
        <f>_xlfn.CONCAT(ROUND(Samples!$A7913, 0), ", ", ROUND(Samples!$B7913, 0))</f>
        <v>-90, 38</v>
      </c>
      <c r="U7913" t="str">
        <f>_xlfn.CONCAT(ROUND(Samples!$A7913, 0), ROUND(Samples!$B7913, 0))</f>
        <v>-9038</v>
      </c>
    </row>
    <row r="7914" spans="19:21" x14ac:dyDescent="0.25">
      <c r="S7914" t="str">
        <f>_xlfn.CONCAT(ROUND(Samples!$A7914, 0), ", ", ROUND(Samples!$B7914, 0))</f>
        <v>-90, 38</v>
      </c>
      <c r="U7914" t="str">
        <f>_xlfn.CONCAT(ROUND(Samples!$A7914, 0), ROUND(Samples!$B7914, 0))</f>
        <v>-9038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17523-492A-4E37-BEA1-9E975AFC709A}">
  <dimension ref="A1:CA111"/>
  <sheetViews>
    <sheetView tabSelected="1" topLeftCell="O38" workbookViewId="0">
      <selection activeCell="AJ43" sqref="AJ43"/>
    </sheetView>
  </sheetViews>
  <sheetFormatPr defaultRowHeight="15" x14ac:dyDescent="0.25"/>
  <cols>
    <col min="1" max="1" width="24.28515625" bestFit="1" customWidth="1"/>
    <col min="79" max="79" width="13.5703125" bestFit="1" customWidth="1"/>
  </cols>
  <sheetData>
    <row r="1" spans="1:79" x14ac:dyDescent="0.25">
      <c r="CA1" t="s">
        <v>1077</v>
      </c>
    </row>
    <row r="2" spans="1:79" x14ac:dyDescent="0.25">
      <c r="A2">
        <v>1888</v>
      </c>
      <c r="B2">
        <f>COUNTIFS(Samples!T:T, Summary!$V$2, Samples!O:O, Summary2!$A2, Samples!G:G, "*TRUE*")</f>
        <v>0</v>
      </c>
      <c r="C2">
        <f>COUNTIFS(Samples!T:T, Summary!$V$3, Samples!O:O, Summary2!$A2, Samples!G:G, "*TRUE*")</f>
        <v>0</v>
      </c>
      <c r="D2">
        <f>COUNTIFS(Samples!T:T, Summary!$V$4, Samples!O:O, Summary2!$A2, Samples!G:G, "*TRUE*")</f>
        <v>0</v>
      </c>
      <c r="E2">
        <f>COUNTIFS(Samples!T:T, Summary!$V$5, Samples!O:O, Summary2!$A2, Samples!G:G, "*TRUE*")</f>
        <v>0</v>
      </c>
      <c r="F2">
        <f>COUNTIFS(Samples!T:T, Summary!$V$6, Samples!O:O, Summary2!$A2, Samples!G:G, "*TRUE*")</f>
        <v>0</v>
      </c>
      <c r="G2">
        <f>COUNTIFS(Samples!T:T, Summary!$V$7, Samples!O:O, Summary2!$A2, Samples!G:G, "*TRUE*")</f>
        <v>0</v>
      </c>
      <c r="H2">
        <f>COUNTIFS(Samples!T:T, Summary!$V$8, Samples!O:O, Summary2!$A2, Samples!G:G, "*TRUE*")</f>
        <v>0</v>
      </c>
      <c r="I2">
        <f>COUNTIFS(Samples!T:T, Summary!$V$9, Samples!O:O, Summary2!$A2, Samples!G:G, "*TRUE*")</f>
        <v>0</v>
      </c>
      <c r="J2">
        <f>COUNTIFS(Samples!T:T, Summary!$V$10, Samples!O:O, Summary2!$A2, Samples!G:G, "*TRUE*")</f>
        <v>0</v>
      </c>
      <c r="K2">
        <f>COUNTIFS(Samples!T:T, Summary!$V$11, Samples!O:O, Summary2!$A2, Samples!G:G, "*TRUE*")</f>
        <v>0</v>
      </c>
      <c r="L2">
        <f>COUNTIFS(Samples!T:T, Summary!$V$12, Samples!O:O, Summary2!$A2, Samples!G:G, "*TRUE*")</f>
        <v>0</v>
      </c>
      <c r="M2">
        <f>COUNTIFS(Samples!T:T, Summary!$V$13, Samples!O:O, Summary2!$A2, Samples!G:G, "*TRUE*")</f>
        <v>0</v>
      </c>
      <c r="N2">
        <f>COUNTIFS(Samples!T:T, Summary!$V$14, Samples!O:O, Summary2!$A2, Samples!G:G, "*TRUE*")</f>
        <v>0</v>
      </c>
      <c r="O2">
        <f>COUNTIFS(Samples!T:T, Summary!$V$15, Samples!O:O, Summary2!$A2, Samples!G:G, "*TRUE*")</f>
        <v>0</v>
      </c>
      <c r="P2">
        <f>COUNTIFS(Samples!T:T, Summary!$V$16, Samples!O:O, Summary2!$A2, Samples!G:G, "*TRUE*")</f>
        <v>0</v>
      </c>
      <c r="Q2">
        <f>COUNTIFS(Samples!T:T, Summary!$V$17, Samples!O:O, Summary2!$A2, Samples!G:G, "*TRUE*")</f>
        <v>0</v>
      </c>
      <c r="R2">
        <f>COUNTIFS(Samples!T:T, Summary!$V$18, Samples!O:O, Summary2!$A2, Samples!G:G, "*TRUE*")</f>
        <v>0</v>
      </c>
      <c r="S2">
        <f>COUNTIFS(Samples!T:T, Summary!$V$19, Samples!O:O, Summary2!$A2, Samples!G:G, "*TRUE*")</f>
        <v>0</v>
      </c>
      <c r="T2">
        <f>COUNTIFS(Samples!T:T, Summary!$V$20, Samples!O:O, Summary2!$A2, Samples!G:G, "*TRUE*")</f>
        <v>0</v>
      </c>
      <c r="U2">
        <f>COUNTIFS(Samples!T:T, Summary!$V$21, Samples!O:O, Summary2!$A2, Samples!G:G, "*TRUE*")</f>
        <v>0</v>
      </c>
      <c r="V2">
        <f>COUNTIFS(Samples!T:T, Summary!$V$22, Samples!O:O, Summary2!$A2, Samples!G:G, "*TRUE*")</f>
        <v>0</v>
      </c>
      <c r="W2">
        <f>COUNTIFS(Samples!T:T, Summary!$V$23, Samples!O:O, Summary2!$A2, Samples!G:G, "*TRUE*")</f>
        <v>0</v>
      </c>
      <c r="X2">
        <f>COUNTIFS(Samples!T:T, Summary!$V$24, Samples!O:O, Summary2!$A2, Samples!G:G, "*TRUE*")</f>
        <v>0</v>
      </c>
      <c r="Y2">
        <f>COUNTIFS(Samples!T:T, Summary!$V$25, Samples!O:O, Summary2!$A2, Samples!G:G, "*TRUE*")</f>
        <v>0</v>
      </c>
      <c r="Z2">
        <f>COUNTIFS(Samples!T:T, Summary!$V$26, Samples!O:O, Summary2!$A2, Samples!G:G, "*TRUE*")</f>
        <v>0</v>
      </c>
      <c r="AA2">
        <f>COUNTIFS(Samples!T:T, Summary!$V$27, Samples!O:O, Summary2!$A2, Samples!G:G, "*TRUE*")</f>
        <v>0</v>
      </c>
      <c r="AB2">
        <f>COUNTIFS(Samples!T:T, Summary!$V$28, Samples!O:O, Summary2!$A2, Samples!G:G, "*TRUE*")</f>
        <v>0</v>
      </c>
      <c r="AC2">
        <f>COUNTIFS(Samples!T:T, Summary!$V$29, Samples!O:O, Summary2!$A2, Samples!G:G, "*TRUE*")</f>
        <v>0</v>
      </c>
      <c r="AD2">
        <f>COUNTIFS(Samples!T:T, Summary!$V$30, Samples!O:O, Summary2!$A2, Samples!G:G, "*TRUE*")</f>
        <v>0</v>
      </c>
      <c r="AE2">
        <f>COUNTIFS(Samples!T:T, Summary!$V$31, Samples!O:O, Summary2!$A2, Samples!G:G, "*TRUE*")</f>
        <v>0</v>
      </c>
      <c r="AF2">
        <f>COUNTIFS(Samples!T:T, Summary!$V$32, Samples!O:O, Summary2!$A2, Samples!G:G, "*TRUE*")</f>
        <v>0</v>
      </c>
      <c r="AG2">
        <f>COUNTIFS(Samples!T:T, Summary!$V$33, Samples!O:O, Summary2!$A2, Samples!G:G, "*TRUE*")</f>
        <v>0</v>
      </c>
      <c r="AH2">
        <f>COUNTIFS(Samples!T:T, Summary!$V$34, Samples!O:O, Summary2!$A2, Samples!G:G, "*TRUE*")</f>
        <v>0</v>
      </c>
      <c r="AI2">
        <f>COUNTIFS(Samples!T:T, Summary!$V$35, Samples!O:O, Summary2!$A2, Samples!G:G, "*TRUE*")</f>
        <v>0</v>
      </c>
      <c r="AJ2">
        <f>COUNTIFS(Samples!T:T, Summary!$V$36, Samples!O:O, Summary2!$A2, Samples!G:G, "*TRUE*")</f>
        <v>0</v>
      </c>
      <c r="AK2">
        <f>COUNTIFS(Samples!T:T, Summary!$V$37, Samples!O:O, Summary2!$A2, Samples!G:G, "*TRUE*")</f>
        <v>0</v>
      </c>
      <c r="AL2">
        <f>COUNTIFS(Samples!T:T, Summary!$V$38, Samples!O:O, Summary2!$A2, Samples!G:G, "*TRUE*")</f>
        <v>0</v>
      </c>
      <c r="AM2">
        <f>COUNTIFS(Samples!T:T, Summary!$V$39, Samples!O:O, Summary2!$A2, Samples!G:G, "*TRUE*")</f>
        <v>0</v>
      </c>
      <c r="AN2">
        <f>COUNTIFS(Samples!T:T, Summary!$V$40, Samples!O:O, Summary2!$A2, Samples!G:G, "*TRUE*")</f>
        <v>0</v>
      </c>
      <c r="AO2">
        <f>COUNTIFS(Samples!T:T, Summary!$V$41, Samples!O:O, Summary2!$A2, Samples!G:G, "*TRUE*")</f>
        <v>0</v>
      </c>
      <c r="AP2">
        <f>COUNTIFS(Samples!T:T, Summary!$V$42, Samples!O:O, Summary2!$A2, Samples!G:G, "*TRUE*")</f>
        <v>0</v>
      </c>
      <c r="AQ2">
        <f>COUNTIFS(Samples!T:T, Summary!$V$43, Samples!O:O, Summary2!$A2, Samples!G:G, "*TRUE*")</f>
        <v>0</v>
      </c>
      <c r="AR2">
        <f>COUNTIFS(Samples!T:T, Summary!$V$44, Samples!O:O, Summary2!$A2, Samples!G:G, "*TRUE*")</f>
        <v>0</v>
      </c>
      <c r="AS2">
        <f>COUNTIFS(Samples!T:T, Summary!$V$45, Samples!O:O, Summary2!$A2, Samples!G:G, "*TRUE*")</f>
        <v>0</v>
      </c>
      <c r="AT2">
        <f>COUNTIFS(Samples!T:T, Summary!$V$46, Samples!O:O, Summary2!$A2, Samples!G:G, "*TRUE*")</f>
        <v>0</v>
      </c>
      <c r="AU2">
        <f>COUNTIFS(Samples!T:T, Summary!$V$47, Samples!O:O, Summary2!$A2, Samples!G:G, "*TRUE*")</f>
        <v>0</v>
      </c>
      <c r="AV2">
        <f>COUNTIFS(Samples!T:T, Summary!$V$48, Samples!O:O, Summary2!$A2, Samples!G:G, "*TRUE*")</f>
        <v>0</v>
      </c>
      <c r="AW2">
        <f>COUNTIFS(Samples!T:T, Summary!$V$49, Samples!O:O, Summary2!$A2, Samples!G:G, "*TRUE*")</f>
        <v>0</v>
      </c>
      <c r="AX2">
        <f>COUNTIFS(Samples!T:T, Summary!$V$50, Samples!O:O, Summary2!$A2, Samples!G:G, "*TRUE*")</f>
        <v>0</v>
      </c>
      <c r="AY2">
        <f>COUNTIFS(Samples!T:T, Summary!$V$51, Samples!O:O, Summary2!$A2, Samples!G:G, "*TRUE*")</f>
        <v>0</v>
      </c>
      <c r="AZ2">
        <f>COUNTIFS(Samples!T:T, Summary!$V$52, Samples!O:O, Summary2!$A2, Samples!G:G, "*TRUE*")</f>
        <v>0</v>
      </c>
      <c r="BA2">
        <f>COUNTIFS(Samples!T:T, Summary!$V$53, Samples!O:O, Summary2!$A2, Samples!G:G, "*TRUE*")</f>
        <v>0</v>
      </c>
      <c r="BB2">
        <f>COUNTIFS(Samples!T:T, Summary!$V$54, Samples!O:O, Summary2!$A2, Samples!G:G, "*TRUE*")</f>
        <v>0</v>
      </c>
      <c r="BC2">
        <f>COUNTIFS(Samples!T:T, Summary!$V$55, Samples!O:O, Summary2!$A2, Samples!G:G, "*TRUE*")</f>
        <v>0</v>
      </c>
      <c r="BD2">
        <f>COUNTIFS(Samples!T:T, Summary!$V$56, Samples!O:O, Summary2!$A2, Samples!G:G, "*TRUE*")</f>
        <v>0</v>
      </c>
      <c r="BE2">
        <f>COUNTIFS(Samples!T:T, Summary!$V$57, Samples!O:O, Summary2!$A2, Samples!G:G, "*TRUE*")</f>
        <v>0</v>
      </c>
      <c r="BF2">
        <f>COUNTIFS(Samples!T:T, Summary!$V$58, Samples!O:O, Summary2!$A2, Samples!G:G, "*TRUE*")</f>
        <v>0</v>
      </c>
      <c r="BG2">
        <f>COUNTIFS(Samples!T:T, Summary!$V$59, Samples!O:O, Summary2!$A2, Samples!G:G, "*TRUE*")</f>
        <v>0</v>
      </c>
      <c r="BH2">
        <f>COUNTIFS(Samples!T:T, Summary!$V$60, Samples!O:O, Summary2!$A2, Samples!G:G, "*TRUE*")</f>
        <v>0</v>
      </c>
      <c r="BI2">
        <f>COUNTIFS(Samples!T:T, Summary!$V$61, Samples!O:O, Summary2!$A2, Samples!G:G, "*TRUE*")</f>
        <v>0</v>
      </c>
      <c r="BJ2">
        <f>COUNTIFS(Samples!T:T, Summary!$V$62, Samples!O:O, Summary2!$A2, Samples!G:G, "*TRUE*")</f>
        <v>0</v>
      </c>
      <c r="BK2">
        <f>COUNTIFS(Samples!T:T, Summary!$V$63, Samples!O:O, Summary2!$A2, Samples!G:G, "*TRUE*")</f>
        <v>0</v>
      </c>
      <c r="BL2">
        <f>COUNTIFS(Samples!T:T, Summary!$V$64, Samples!O:O, Summary2!$A2, Samples!G:G, "*TRUE*")</f>
        <v>0</v>
      </c>
      <c r="BM2">
        <f>COUNTIFS(Samples!T:T, Summary!$V$65, Samples!O:O, Summary2!$A2, Samples!G:G, "*TRUE*")</f>
        <v>0</v>
      </c>
      <c r="BN2">
        <f>COUNTIFS(Samples!T:T, Summary!$V$66, Samples!O:O, Summary2!$A2, Samples!G:G, "*TRUE*")</f>
        <v>0</v>
      </c>
      <c r="BO2">
        <f>COUNTIFS(Samples!T:T, Summary!$V$67, Samples!O:O, Summary2!$A2, Samples!G:G, "*TRUE*")</f>
        <v>0</v>
      </c>
      <c r="BP2">
        <f>COUNTIFS(Samples!T:T, Summary!$V$68, Samples!O:O, Summary2!$A2, Samples!G:G, "*TRUE*")</f>
        <v>0</v>
      </c>
      <c r="BQ2">
        <f>COUNTIFS(Samples!T:T, Summary!$V$69, Samples!O:O, Summary2!$A2, Samples!G:G, "*TRUE*")</f>
        <v>0</v>
      </c>
      <c r="BR2">
        <f>COUNTIFS(Samples!T:T, Summary!$V$70, Samples!O:O, Summary2!$A2, Samples!G:G, "*TRUE*")</f>
        <v>0</v>
      </c>
      <c r="BS2">
        <f>COUNTIFS(Samples!T:T, Summary!$V$71, Samples!O:O, Summary2!$A2, Samples!G:G, "*TRUE*")</f>
        <v>1</v>
      </c>
      <c r="BT2">
        <f>COUNTIFS(Samples!T:T, Summary!$V$72, Samples!O:O, Summary2!$A2, Samples!G:G, "*TRUE*")</f>
        <v>0</v>
      </c>
      <c r="BU2">
        <f>COUNTIFS(Samples!T:T, Summary!$V$73, Samples!O:O, Summary2!$A2, Samples!G:G, "*TRUE*")</f>
        <v>0</v>
      </c>
      <c r="BV2">
        <f>COUNTIFS(Samples!T:T, Summary!$V$74, Samples!O:O, Summary2!$A2, Samples!G:G, "*TRUE*")</f>
        <v>0</v>
      </c>
      <c r="BW2">
        <f>COUNTIFS(Samples!T:T, Summary!$V$75, Samples!O:O, Summary2!$A2, Samples!G:G, "*TRUE*")</f>
        <v>0</v>
      </c>
      <c r="BX2">
        <f>COUNTIFS(Samples!T:T, Summary!$V$76, Samples!O:O, Summary2!$A2, Samples!G:G, "*TRUE*")</f>
        <v>0</v>
      </c>
      <c r="BY2">
        <f>COUNTIFS(Samples!T:T, Summary!$V$77, Samples!O:O, Summary2!$A2, Samples!G:G, "*TRUE*")</f>
        <v>0</v>
      </c>
      <c r="BZ2">
        <f>COUNTIFS(Samples!T:T, Summary!$V$78, Samples!O:O, Summary2!$A2, Samples!G:G, "*TRUE*")</f>
        <v>0</v>
      </c>
      <c r="CA2">
        <f t="shared" ref="CA2:CA16" si="0">SUM(B2:BZ2)</f>
        <v>1</v>
      </c>
    </row>
    <row r="3" spans="1:79" x14ac:dyDescent="0.25">
      <c r="A3">
        <v>1892</v>
      </c>
      <c r="B3">
        <f>COUNTIFS(Samples!T:T, Summary!$V$2, Samples!O:O, Summary2!$A3, Samples!G:G, "*TRUE*")</f>
        <v>0</v>
      </c>
      <c r="C3">
        <f>COUNTIFS(Samples!T:T, Summary!$V$3, Samples!O:O, Summary2!$A3, Samples!G:G, "*TRUE*")</f>
        <v>0</v>
      </c>
      <c r="D3">
        <f>COUNTIFS(Samples!T:T, Summary!$V$4, Samples!O:O, Summary2!$A3, Samples!G:G, "*TRUE*")</f>
        <v>0</v>
      </c>
      <c r="E3">
        <f>COUNTIFS(Samples!T:T, Summary!$V$5, Samples!O:O, Summary2!$A3, Samples!G:G, "*TRUE*")</f>
        <v>0</v>
      </c>
      <c r="F3">
        <f>COUNTIFS(Samples!T:T, Summary!$V$6, Samples!O:O, Summary2!$A3, Samples!G:G, "*TRUE*")</f>
        <v>0</v>
      </c>
      <c r="G3">
        <f>COUNTIFS(Samples!T:T, Summary!$V$7, Samples!O:O, Summary2!$A3, Samples!G:G, "*TRUE*")</f>
        <v>0</v>
      </c>
      <c r="H3">
        <f>COUNTIFS(Samples!T:T, Summary!$V$8, Samples!O:O, Summary2!$A3, Samples!G:G, "*TRUE*")</f>
        <v>0</v>
      </c>
      <c r="I3">
        <f>COUNTIFS(Samples!T:T, Summary!$V$9, Samples!O:O, Summary2!$A3, Samples!G:G, "*TRUE*")</f>
        <v>0</v>
      </c>
      <c r="J3">
        <f>COUNTIFS(Samples!T:T, Summary!$V$10, Samples!O:O, Summary2!$A3, Samples!G:G, "*TRUE*")</f>
        <v>0</v>
      </c>
      <c r="K3">
        <f>COUNTIFS(Samples!T:T, Summary!$V$11, Samples!O:O, Summary2!$A3, Samples!G:G, "*TRUE*")</f>
        <v>0</v>
      </c>
      <c r="L3">
        <f>COUNTIFS(Samples!T:T, Summary!$V$12, Samples!O:O, Summary2!$A3, Samples!G:G, "*TRUE*")</f>
        <v>0</v>
      </c>
      <c r="M3">
        <f>COUNTIFS(Samples!T:T, Summary!$V$13, Samples!O:O, Summary2!$A3, Samples!G:G, "*TRUE*")</f>
        <v>0</v>
      </c>
      <c r="N3">
        <f>COUNTIFS(Samples!T:T, Summary!$V$14, Samples!O:O, Summary2!$A3, Samples!G:G, "*TRUE*")</f>
        <v>0</v>
      </c>
      <c r="O3">
        <f>COUNTIFS(Samples!T:T, Summary!$V$15, Samples!O:O, Summary2!$A3, Samples!G:G, "*TRUE*")</f>
        <v>0</v>
      </c>
      <c r="P3">
        <f>COUNTIFS(Samples!T:T, Summary!$V$16, Samples!O:O, Summary2!$A3, Samples!G:G, "*TRUE*")</f>
        <v>0</v>
      </c>
      <c r="Q3">
        <f>COUNTIFS(Samples!T:T, Summary!$V$17, Samples!O:O, Summary2!$A3, Samples!G:G, "*TRUE*")</f>
        <v>0</v>
      </c>
      <c r="R3">
        <f>COUNTIFS(Samples!T:T, Summary!$V$18, Samples!O:O, Summary2!$A3, Samples!G:G, "*TRUE*")</f>
        <v>0</v>
      </c>
      <c r="S3">
        <f>COUNTIFS(Samples!T:T, Summary!$V$19, Samples!O:O, Summary2!$A3, Samples!G:G, "*TRUE*")</f>
        <v>0</v>
      </c>
      <c r="T3">
        <f>COUNTIFS(Samples!T:T, Summary!$V$20, Samples!O:O, Summary2!$A3, Samples!G:G, "*TRUE*")</f>
        <v>0</v>
      </c>
      <c r="U3">
        <f>COUNTIFS(Samples!T:T, Summary!$V$21, Samples!O:O, Summary2!$A3, Samples!G:G, "*TRUE*")</f>
        <v>0</v>
      </c>
      <c r="V3">
        <f>COUNTIFS(Samples!T:T, Summary!$V$22, Samples!O:O, Summary2!$A3, Samples!G:G, "*TRUE*")</f>
        <v>0</v>
      </c>
      <c r="W3">
        <f>COUNTIFS(Samples!T:T, Summary!$V$23, Samples!O:O, Summary2!$A3, Samples!G:G, "*TRUE*")</f>
        <v>0</v>
      </c>
      <c r="X3">
        <f>COUNTIFS(Samples!T:T, Summary!$V$24, Samples!O:O, Summary2!$A3, Samples!G:G, "*TRUE*")</f>
        <v>0</v>
      </c>
      <c r="Y3">
        <f>COUNTIFS(Samples!T:T, Summary!$V$25, Samples!O:O, Summary2!$A3, Samples!G:G, "*TRUE*")</f>
        <v>0</v>
      </c>
      <c r="Z3">
        <f>COUNTIFS(Samples!T:T, Summary!$V$26, Samples!O:O, Summary2!$A3, Samples!G:G, "*TRUE*")</f>
        <v>0</v>
      </c>
      <c r="AA3">
        <f>COUNTIFS(Samples!T:T, Summary!$V$27, Samples!O:O, Summary2!$A3, Samples!G:G, "*TRUE*")</f>
        <v>0</v>
      </c>
      <c r="AB3">
        <f>COUNTIFS(Samples!T:T, Summary!$V$28, Samples!O:O, Summary2!$A3, Samples!G:G, "*TRUE*")</f>
        <v>0</v>
      </c>
      <c r="AC3">
        <f>COUNTIFS(Samples!T:T, Summary!$V$29, Samples!O:O, Summary2!$A3, Samples!G:G, "*TRUE*")</f>
        <v>0</v>
      </c>
      <c r="AD3">
        <f>COUNTIFS(Samples!T:T, Summary!$V$30, Samples!O:O, Summary2!$A3, Samples!G:G, "*TRUE*")</f>
        <v>0</v>
      </c>
      <c r="AE3">
        <f>COUNTIFS(Samples!T:T, Summary!$V$31, Samples!O:O, Summary2!$A3, Samples!G:G, "*TRUE*")</f>
        <v>0</v>
      </c>
      <c r="AF3">
        <f>COUNTIFS(Samples!T:T, Summary!$V$32, Samples!O:O, Summary2!$A3, Samples!G:G, "*TRUE*")</f>
        <v>0</v>
      </c>
      <c r="AG3">
        <f>COUNTIFS(Samples!T:T, Summary!$V$33, Samples!O:O, Summary2!$A3, Samples!G:G, "*TRUE*")</f>
        <v>0</v>
      </c>
      <c r="AH3">
        <f>COUNTIFS(Samples!T:T, Summary!$V$34, Samples!O:O, Summary2!$A3, Samples!G:G, "*TRUE*")</f>
        <v>0</v>
      </c>
      <c r="AI3">
        <f>COUNTIFS(Samples!T:T, Summary!$V$35, Samples!O:O, Summary2!$A3, Samples!G:G, "*TRUE*")</f>
        <v>0</v>
      </c>
      <c r="AJ3">
        <f>COUNTIFS(Samples!T:T, Summary!$V$36, Samples!O:O, Summary2!$A3, Samples!G:G, "*TRUE*")</f>
        <v>0</v>
      </c>
      <c r="AK3">
        <f>COUNTIFS(Samples!T:T, Summary!$V$37, Samples!O:O, Summary2!$A3, Samples!G:G, "*TRUE*")</f>
        <v>0</v>
      </c>
      <c r="AL3">
        <f>COUNTIFS(Samples!T:T, Summary!$V$38, Samples!O:O, Summary2!$A3, Samples!G:G, "*TRUE*")</f>
        <v>0</v>
      </c>
      <c r="AM3">
        <f>COUNTIFS(Samples!T:T, Summary!$V$39, Samples!O:O, Summary2!$A3, Samples!G:G, "*TRUE*")</f>
        <v>0</v>
      </c>
      <c r="AN3">
        <f>COUNTIFS(Samples!T:T, Summary!$V$40, Samples!O:O, Summary2!$A3, Samples!G:G, "*TRUE*")</f>
        <v>0</v>
      </c>
      <c r="AO3">
        <f>COUNTIFS(Samples!T:T, Summary!$V$41, Samples!O:O, Summary2!$A3, Samples!G:G, "*TRUE*")</f>
        <v>0</v>
      </c>
      <c r="AP3">
        <f>COUNTIFS(Samples!T:T, Summary!$V$42, Samples!O:O, Summary2!$A3, Samples!G:G, "*TRUE*")</f>
        <v>0</v>
      </c>
      <c r="AQ3">
        <f>COUNTIFS(Samples!T:T, Summary!$V$43, Samples!O:O, Summary2!$A3, Samples!G:G, "*TRUE*")</f>
        <v>0</v>
      </c>
      <c r="AR3">
        <f>COUNTIFS(Samples!T:T, Summary!$V$44, Samples!O:O, Summary2!$A3, Samples!G:G, "*TRUE*")</f>
        <v>0</v>
      </c>
      <c r="AS3">
        <f>COUNTIFS(Samples!T:T, Summary!$V$45, Samples!O:O, Summary2!$A3, Samples!G:G, "*TRUE*")</f>
        <v>0</v>
      </c>
      <c r="AT3">
        <f>COUNTIFS(Samples!T:T, Summary!$V$46, Samples!O:O, Summary2!$A3, Samples!G:G, "*TRUE*")</f>
        <v>0</v>
      </c>
      <c r="AU3">
        <f>COUNTIFS(Samples!T:T, Summary!$V$47, Samples!O:O, Summary2!$A3, Samples!G:G, "*TRUE*")</f>
        <v>0</v>
      </c>
      <c r="AV3">
        <f>COUNTIFS(Samples!T:T, Summary!$V$48, Samples!O:O, Summary2!$A3, Samples!G:G, "*TRUE*")</f>
        <v>0</v>
      </c>
      <c r="AW3">
        <f>COUNTIFS(Samples!T:T, Summary!$V$49, Samples!O:O, Summary2!$A3, Samples!G:G, "*TRUE*")</f>
        <v>0</v>
      </c>
      <c r="AX3">
        <f>COUNTIFS(Samples!T:T, Summary!$V$50, Samples!O:O, Summary2!$A3, Samples!G:G, "*TRUE*")</f>
        <v>0</v>
      </c>
      <c r="AY3">
        <f>COUNTIFS(Samples!T:T, Summary!$V$51, Samples!O:O, Summary2!$A3, Samples!G:G, "*TRUE*")</f>
        <v>0</v>
      </c>
      <c r="AZ3">
        <f>COUNTIFS(Samples!T:T, Summary!$V$52, Samples!O:O, Summary2!$A3, Samples!G:G, "*TRUE*")</f>
        <v>0</v>
      </c>
      <c r="BA3">
        <f>COUNTIFS(Samples!T:T, Summary!$V$53, Samples!O:O, Summary2!$A3, Samples!G:G, "*TRUE*")</f>
        <v>0</v>
      </c>
      <c r="BB3">
        <f>COUNTIFS(Samples!T:T, Summary!$V$54, Samples!O:O, Summary2!$A3, Samples!G:G, "*TRUE*")</f>
        <v>0</v>
      </c>
      <c r="BC3">
        <f>COUNTIFS(Samples!T:T, Summary!$V$55, Samples!O:O, Summary2!$A3, Samples!G:G, "*TRUE*")</f>
        <v>0</v>
      </c>
      <c r="BD3">
        <f>COUNTIFS(Samples!T:T, Summary!$V$56, Samples!O:O, Summary2!$A3, Samples!G:G, "*TRUE*")</f>
        <v>0</v>
      </c>
      <c r="BE3">
        <f>COUNTIFS(Samples!T:T, Summary!$V$57, Samples!O:O, Summary2!$A3, Samples!G:G, "*TRUE*")</f>
        <v>0</v>
      </c>
      <c r="BF3">
        <f>COUNTIFS(Samples!T:T, Summary!$V$58, Samples!O:O, Summary2!$A3, Samples!G:G, "*TRUE*")</f>
        <v>1</v>
      </c>
      <c r="BG3">
        <f>COUNTIFS(Samples!T:T, Summary!$V$59, Samples!O:O, Summary2!$A3, Samples!G:G, "*TRUE*")</f>
        <v>0</v>
      </c>
      <c r="BH3">
        <f>COUNTIFS(Samples!T:T, Summary!$V$60, Samples!O:O, Summary2!$A3, Samples!G:G, "*TRUE*")</f>
        <v>0</v>
      </c>
      <c r="BI3">
        <f>COUNTIFS(Samples!T:T, Summary!$V$61, Samples!O:O, Summary2!$A3, Samples!G:G, "*TRUE*")</f>
        <v>0</v>
      </c>
      <c r="BJ3">
        <f>COUNTIFS(Samples!T:T, Summary!$V$62, Samples!O:O, Summary2!$A3, Samples!G:G, "*TRUE*")</f>
        <v>0</v>
      </c>
      <c r="BK3">
        <f>COUNTIFS(Samples!T:T, Summary!$V$63, Samples!O:O, Summary2!$A3, Samples!G:G, "*TRUE*")</f>
        <v>0</v>
      </c>
      <c r="BL3">
        <f>COUNTIFS(Samples!T:T, Summary!$V$64, Samples!O:O, Summary2!$A3, Samples!G:G, "*TRUE*")</f>
        <v>0</v>
      </c>
      <c r="BM3">
        <f>COUNTIFS(Samples!T:T, Summary!$V$65, Samples!O:O, Summary2!$A3, Samples!G:G, "*TRUE*")</f>
        <v>0</v>
      </c>
      <c r="BN3">
        <f>COUNTIFS(Samples!T:T, Summary!$V$66, Samples!O:O, Summary2!$A3, Samples!G:G, "*TRUE*")</f>
        <v>0</v>
      </c>
      <c r="BO3">
        <f>COUNTIFS(Samples!T:T, Summary!$V$67, Samples!O:O, Summary2!$A3, Samples!G:G, "*TRUE*")</f>
        <v>0</v>
      </c>
      <c r="BP3">
        <f>COUNTIFS(Samples!T:T, Summary!$V$68, Samples!O:O, Summary2!$A3, Samples!G:G, "*TRUE*")</f>
        <v>0</v>
      </c>
      <c r="BQ3">
        <f>COUNTIFS(Samples!T:T, Summary!$V$69, Samples!O:O, Summary2!$A3, Samples!G:G, "*TRUE*")</f>
        <v>0</v>
      </c>
      <c r="BR3">
        <f>COUNTIFS(Samples!T:T, Summary!$V$70, Samples!O:O, Summary2!$A3, Samples!G:G, "*TRUE*")</f>
        <v>0</v>
      </c>
      <c r="BS3">
        <f>COUNTIFS(Samples!T:T, Summary!$V$71, Samples!O:O, Summary2!$A3, Samples!G:G, "*TRUE*")</f>
        <v>0</v>
      </c>
      <c r="BT3">
        <f>COUNTIFS(Samples!T:T, Summary!$V$72, Samples!O:O, Summary2!$A3, Samples!G:G, "*TRUE*")</f>
        <v>0</v>
      </c>
      <c r="BU3">
        <f>COUNTIFS(Samples!T:T, Summary!$V$73, Samples!O:O, Summary2!$A3, Samples!G:G, "*TRUE*")</f>
        <v>0</v>
      </c>
      <c r="BV3">
        <f>COUNTIFS(Samples!T:T, Summary!$V$74, Samples!O:O, Summary2!$A3, Samples!G:G, "*TRUE*")</f>
        <v>0</v>
      </c>
      <c r="BW3">
        <f>COUNTIFS(Samples!T:T, Summary!$V$75, Samples!O:O, Summary2!$A3, Samples!G:G, "*TRUE*")</f>
        <v>0</v>
      </c>
      <c r="BX3">
        <f>COUNTIFS(Samples!T:T, Summary!$V$76, Samples!O:O, Summary2!$A3, Samples!G:G, "*TRUE*")</f>
        <v>0</v>
      </c>
      <c r="BY3">
        <f>COUNTIFS(Samples!T:T, Summary!$V$77, Samples!O:O, Summary2!$A3, Samples!G:G, "*TRUE*")</f>
        <v>0</v>
      </c>
      <c r="BZ3">
        <f>COUNTIFS(Samples!T:T, Summary!$V$78, Samples!O:O, Summary2!$A3, Samples!G:G, "*TRUE*")</f>
        <v>0</v>
      </c>
      <c r="CA3">
        <f t="shared" si="0"/>
        <v>1</v>
      </c>
    </row>
    <row r="4" spans="1:79" x14ac:dyDescent="0.25">
      <c r="A4">
        <v>1895</v>
      </c>
      <c r="B4">
        <f>COUNTIFS(Samples!T:T, Summary!$V$2, Samples!O:O, Summary2!$A4, Samples!G:G, "*TRUE*")</f>
        <v>0</v>
      </c>
      <c r="C4">
        <f>COUNTIFS(Samples!T:T, Summary!$V$3, Samples!O:O, Summary2!$A4, Samples!G:G, "*TRUE*")</f>
        <v>0</v>
      </c>
      <c r="D4">
        <f>COUNTIFS(Samples!T:T, Summary!$V$4, Samples!O:O, Summary2!$A4, Samples!G:G, "*TRUE*")</f>
        <v>0</v>
      </c>
      <c r="E4">
        <f>COUNTIFS(Samples!T:T, Summary!$V$5, Samples!O:O, Summary2!$A4, Samples!G:G, "*TRUE*")</f>
        <v>0</v>
      </c>
      <c r="F4">
        <f>COUNTIFS(Samples!T:T, Summary!$V$6, Samples!O:O, Summary2!$A4, Samples!G:G, "*TRUE*")</f>
        <v>0</v>
      </c>
      <c r="G4">
        <f>COUNTIFS(Samples!T:T, Summary!$V$7, Samples!O:O, Summary2!$A4, Samples!G:G, "*TRUE*")</f>
        <v>0</v>
      </c>
      <c r="H4">
        <f>COUNTIFS(Samples!T:T, Summary!$V$8, Samples!O:O, Summary2!$A4, Samples!G:G, "*TRUE*")</f>
        <v>0</v>
      </c>
      <c r="I4">
        <f>COUNTIFS(Samples!T:T, Summary!$V$9, Samples!O:O, Summary2!$A4, Samples!G:G, "*TRUE*")</f>
        <v>0</v>
      </c>
      <c r="J4">
        <f>COUNTIFS(Samples!T:T, Summary!$V$10, Samples!O:O, Summary2!$A4, Samples!G:G, "*TRUE*")</f>
        <v>0</v>
      </c>
      <c r="K4">
        <f>COUNTIFS(Samples!T:T, Summary!$V$11, Samples!O:O, Summary2!$A4, Samples!G:G, "*TRUE*")</f>
        <v>0</v>
      </c>
      <c r="L4">
        <f>COUNTIFS(Samples!T:T, Summary!$V$12, Samples!O:O, Summary2!$A4, Samples!G:G, "*TRUE*")</f>
        <v>0</v>
      </c>
      <c r="M4">
        <f>COUNTIFS(Samples!T:T, Summary!$V$13, Samples!O:O, Summary2!$A4, Samples!G:G, "*TRUE*")</f>
        <v>0</v>
      </c>
      <c r="N4">
        <f>COUNTIFS(Samples!T:T, Summary!$V$14, Samples!O:O, Summary2!$A4, Samples!G:G, "*TRUE*")</f>
        <v>0</v>
      </c>
      <c r="O4">
        <f>COUNTIFS(Samples!T:T, Summary!$V$15, Samples!O:O, Summary2!$A4, Samples!G:G, "*TRUE*")</f>
        <v>0</v>
      </c>
      <c r="P4">
        <f>COUNTIFS(Samples!T:T, Summary!$V$16, Samples!O:O, Summary2!$A4, Samples!G:G, "*TRUE*")</f>
        <v>0</v>
      </c>
      <c r="Q4">
        <f>COUNTIFS(Samples!T:T, Summary!$V$17, Samples!O:O, Summary2!$A4, Samples!G:G, "*TRUE*")</f>
        <v>0</v>
      </c>
      <c r="R4">
        <f>COUNTIFS(Samples!T:T, Summary!$V$18, Samples!O:O, Summary2!$A4, Samples!G:G, "*TRUE*")</f>
        <v>0</v>
      </c>
      <c r="S4">
        <f>COUNTIFS(Samples!T:T, Summary!$V$19, Samples!O:O, Summary2!$A4, Samples!G:G, "*TRUE*")</f>
        <v>0</v>
      </c>
      <c r="T4">
        <f>COUNTIFS(Samples!T:T, Summary!$V$20, Samples!O:O, Summary2!$A4, Samples!G:G, "*TRUE*")</f>
        <v>0</v>
      </c>
      <c r="U4">
        <f>COUNTIFS(Samples!T:T, Summary!$V$21, Samples!O:O, Summary2!$A4, Samples!G:G, "*TRUE*")</f>
        <v>0</v>
      </c>
      <c r="V4">
        <f>COUNTIFS(Samples!T:T, Summary!$V$22, Samples!O:O, Summary2!$A4, Samples!G:G, "*TRUE*")</f>
        <v>0</v>
      </c>
      <c r="W4">
        <f>COUNTIFS(Samples!T:T, Summary!$V$23, Samples!O:O, Summary2!$A4, Samples!G:G, "*TRUE*")</f>
        <v>0</v>
      </c>
      <c r="X4">
        <f>COUNTIFS(Samples!T:T, Summary!$V$24, Samples!O:O, Summary2!$A4, Samples!G:G, "*TRUE*")</f>
        <v>0</v>
      </c>
      <c r="Y4">
        <f>COUNTIFS(Samples!T:T, Summary!$V$25, Samples!O:O, Summary2!$A4, Samples!G:G, "*TRUE*")</f>
        <v>0</v>
      </c>
      <c r="Z4">
        <f>COUNTIFS(Samples!T:T, Summary!$V$26, Samples!O:O, Summary2!$A4, Samples!G:G, "*TRUE*")</f>
        <v>0</v>
      </c>
      <c r="AA4">
        <f>COUNTIFS(Samples!T:T, Summary!$V$27, Samples!O:O, Summary2!$A4, Samples!G:G, "*TRUE*")</f>
        <v>0</v>
      </c>
      <c r="AB4">
        <f>COUNTIFS(Samples!T:T, Summary!$V$28, Samples!O:O, Summary2!$A4, Samples!G:G, "*TRUE*")</f>
        <v>0</v>
      </c>
      <c r="AC4">
        <f>COUNTIFS(Samples!T:T, Summary!$V$29, Samples!O:O, Summary2!$A4, Samples!G:G, "*TRUE*")</f>
        <v>0</v>
      </c>
      <c r="AD4">
        <f>COUNTIFS(Samples!T:T, Summary!$V$30, Samples!O:O, Summary2!$A4, Samples!G:G, "*TRUE*")</f>
        <v>0</v>
      </c>
      <c r="AE4">
        <f>COUNTIFS(Samples!T:T, Summary!$V$31, Samples!O:O, Summary2!$A4, Samples!G:G, "*TRUE*")</f>
        <v>0</v>
      </c>
      <c r="AF4">
        <f>COUNTIFS(Samples!T:T, Summary!$V$32, Samples!O:O, Summary2!$A4, Samples!G:G, "*TRUE*")</f>
        <v>0</v>
      </c>
      <c r="AG4">
        <f>COUNTIFS(Samples!T:T, Summary!$V$33, Samples!O:O, Summary2!$A4, Samples!G:G, "*TRUE*")</f>
        <v>0</v>
      </c>
      <c r="AH4">
        <f>COUNTIFS(Samples!T:T, Summary!$V$34, Samples!O:O, Summary2!$A4, Samples!G:G, "*TRUE*")</f>
        <v>0</v>
      </c>
      <c r="AI4">
        <f>COUNTIFS(Samples!T:T, Summary!$V$35, Samples!O:O, Summary2!$A4, Samples!G:G, "*TRUE*")</f>
        <v>0</v>
      </c>
      <c r="AJ4">
        <f>COUNTIFS(Samples!T:T, Summary!$V$36, Samples!O:O, Summary2!$A4, Samples!G:G, "*TRUE*")</f>
        <v>0</v>
      </c>
      <c r="AK4">
        <f>COUNTIFS(Samples!T:T, Summary!$V$37, Samples!O:O, Summary2!$A4, Samples!G:G, "*TRUE*")</f>
        <v>0</v>
      </c>
      <c r="AL4">
        <f>COUNTIFS(Samples!T:T, Summary!$V$38, Samples!O:O, Summary2!$A4, Samples!G:G, "*TRUE*")</f>
        <v>0</v>
      </c>
      <c r="AM4">
        <f>COUNTIFS(Samples!T:T, Summary!$V$39, Samples!O:O, Summary2!$A4, Samples!G:G, "*TRUE*")</f>
        <v>0</v>
      </c>
      <c r="AN4">
        <f>COUNTIFS(Samples!T:T, Summary!$V$40, Samples!O:O, Summary2!$A4, Samples!G:G, "*TRUE*")</f>
        <v>0</v>
      </c>
      <c r="AO4">
        <f>COUNTIFS(Samples!T:T, Summary!$V$41, Samples!O:O, Summary2!$A4, Samples!G:G, "*TRUE*")</f>
        <v>0</v>
      </c>
      <c r="AP4">
        <f>COUNTIFS(Samples!T:T, Summary!$V$42, Samples!O:O, Summary2!$A4, Samples!G:G, "*TRUE*")</f>
        <v>0</v>
      </c>
      <c r="AQ4">
        <f>COUNTIFS(Samples!T:T, Summary!$V$43, Samples!O:O, Summary2!$A4, Samples!G:G, "*TRUE*")</f>
        <v>0</v>
      </c>
      <c r="AR4">
        <f>COUNTIFS(Samples!T:T, Summary!$V$44, Samples!O:O, Summary2!$A4, Samples!G:G, "*TRUE*")</f>
        <v>0</v>
      </c>
      <c r="AS4">
        <f>COUNTIFS(Samples!T:T, Summary!$V$45, Samples!O:O, Summary2!$A4, Samples!G:G, "*TRUE*")</f>
        <v>0</v>
      </c>
      <c r="AT4">
        <f>COUNTIFS(Samples!T:T, Summary!$V$46, Samples!O:O, Summary2!$A4, Samples!G:G, "*TRUE*")</f>
        <v>0</v>
      </c>
      <c r="AU4">
        <f>COUNTIFS(Samples!T:T, Summary!$V$47, Samples!O:O, Summary2!$A4, Samples!G:G, "*TRUE*")</f>
        <v>0</v>
      </c>
      <c r="AV4">
        <f>COUNTIFS(Samples!T:T, Summary!$V$48, Samples!O:O, Summary2!$A4, Samples!G:G, "*TRUE*")</f>
        <v>0</v>
      </c>
      <c r="AW4">
        <f>COUNTIFS(Samples!T:T, Summary!$V$49, Samples!O:O, Summary2!$A4, Samples!G:G, "*TRUE*")</f>
        <v>0</v>
      </c>
      <c r="AX4">
        <f>COUNTIFS(Samples!T:T, Summary!$V$50, Samples!O:O, Summary2!$A4, Samples!G:G, "*TRUE*")</f>
        <v>0</v>
      </c>
      <c r="AY4">
        <f>COUNTIFS(Samples!T:T, Summary!$V$51, Samples!O:O, Summary2!$A4, Samples!G:G, "*TRUE*")</f>
        <v>0</v>
      </c>
      <c r="AZ4">
        <f>COUNTIFS(Samples!T:T, Summary!$V$52, Samples!O:O, Summary2!$A4, Samples!G:G, "*TRUE*")</f>
        <v>0</v>
      </c>
      <c r="BA4">
        <f>COUNTIFS(Samples!T:T, Summary!$V$53, Samples!O:O, Summary2!$A4, Samples!G:G, "*TRUE*")</f>
        <v>0</v>
      </c>
      <c r="BB4">
        <f>COUNTIFS(Samples!T:T, Summary!$V$54, Samples!O:O, Summary2!$A4, Samples!G:G, "*TRUE*")</f>
        <v>0</v>
      </c>
      <c r="BC4">
        <f>COUNTIFS(Samples!T:T, Summary!$V$55, Samples!O:O, Summary2!$A4, Samples!G:G, "*TRUE*")</f>
        <v>0</v>
      </c>
      <c r="BD4">
        <f>COUNTIFS(Samples!T:T, Summary!$V$56, Samples!O:O, Summary2!$A4, Samples!G:G, "*TRUE*")</f>
        <v>0</v>
      </c>
      <c r="BE4">
        <f>COUNTIFS(Samples!T:T, Summary!$V$57, Samples!O:O, Summary2!$A4, Samples!G:G, "*TRUE*")</f>
        <v>0</v>
      </c>
      <c r="BF4">
        <f>COUNTIFS(Samples!T:T, Summary!$V$58, Samples!O:O, Summary2!$A4, Samples!G:G, "*TRUE*")</f>
        <v>0</v>
      </c>
      <c r="BG4">
        <f>COUNTIFS(Samples!T:T, Summary!$V$59, Samples!O:O, Summary2!$A4, Samples!G:G, "*TRUE*")</f>
        <v>3</v>
      </c>
      <c r="BH4">
        <f>COUNTIFS(Samples!T:T, Summary!$V$60, Samples!O:O, Summary2!$A4, Samples!G:G, "*TRUE*")</f>
        <v>0</v>
      </c>
      <c r="BI4">
        <f>COUNTIFS(Samples!T:T, Summary!$V$61, Samples!O:O, Summary2!$A4, Samples!G:G, "*TRUE*")</f>
        <v>0</v>
      </c>
      <c r="BJ4">
        <f>COUNTIFS(Samples!T:T, Summary!$V$62, Samples!O:O, Summary2!$A4, Samples!G:G, "*TRUE*")</f>
        <v>0</v>
      </c>
      <c r="BK4">
        <f>COUNTIFS(Samples!T:T, Summary!$V$63, Samples!O:O, Summary2!$A4, Samples!G:G, "*TRUE*")</f>
        <v>0</v>
      </c>
      <c r="BL4">
        <f>COUNTIFS(Samples!T:T, Summary!$V$64, Samples!O:O, Summary2!$A4, Samples!G:G, "*TRUE*")</f>
        <v>0</v>
      </c>
      <c r="BM4">
        <f>COUNTIFS(Samples!T:T, Summary!$V$65, Samples!O:O, Summary2!$A4, Samples!G:G, "*TRUE*")</f>
        <v>0</v>
      </c>
      <c r="BN4">
        <f>COUNTIFS(Samples!T:T, Summary!$V$66, Samples!O:O, Summary2!$A4, Samples!G:G, "*TRUE*")</f>
        <v>0</v>
      </c>
      <c r="BO4">
        <f>COUNTIFS(Samples!T:T, Summary!$V$67, Samples!O:O, Summary2!$A4, Samples!G:G, "*TRUE*")</f>
        <v>0</v>
      </c>
      <c r="BP4">
        <f>COUNTIFS(Samples!T:T, Summary!$V$68, Samples!O:O, Summary2!$A4, Samples!G:G, "*TRUE*")</f>
        <v>0</v>
      </c>
      <c r="BQ4">
        <f>COUNTIFS(Samples!T:T, Summary!$V$69, Samples!O:O, Summary2!$A4, Samples!G:G, "*TRUE*")</f>
        <v>0</v>
      </c>
      <c r="BR4">
        <f>COUNTIFS(Samples!T:T, Summary!$V$70, Samples!O:O, Summary2!$A4, Samples!G:G, "*TRUE*")</f>
        <v>0</v>
      </c>
      <c r="BS4">
        <f>COUNTIFS(Samples!T:T, Summary!$V$71, Samples!O:O, Summary2!$A4, Samples!G:G, "*TRUE*")</f>
        <v>0</v>
      </c>
      <c r="BT4">
        <f>COUNTIFS(Samples!T:T, Summary!$V$72, Samples!O:O, Summary2!$A4, Samples!G:G, "*TRUE*")</f>
        <v>0</v>
      </c>
      <c r="BU4">
        <f>COUNTIFS(Samples!T:T, Summary!$V$73, Samples!O:O, Summary2!$A4, Samples!G:G, "*TRUE*")</f>
        <v>0</v>
      </c>
      <c r="BV4">
        <f>COUNTIFS(Samples!T:T, Summary!$V$74, Samples!O:O, Summary2!$A4, Samples!G:G, "*TRUE*")</f>
        <v>0</v>
      </c>
      <c r="BW4">
        <f>COUNTIFS(Samples!T:T, Summary!$V$75, Samples!O:O, Summary2!$A4, Samples!G:G, "*TRUE*")</f>
        <v>0</v>
      </c>
      <c r="BX4">
        <f>COUNTIFS(Samples!T:T, Summary!$V$76, Samples!O:O, Summary2!$A4, Samples!G:G, "*TRUE*")</f>
        <v>0</v>
      </c>
      <c r="BY4">
        <f>COUNTIFS(Samples!T:T, Summary!$V$77, Samples!O:O, Summary2!$A4, Samples!G:G, "*TRUE*")</f>
        <v>0</v>
      </c>
      <c r="BZ4">
        <f>COUNTIFS(Samples!T:T, Summary!$V$78, Samples!O:O, Summary2!$A4, Samples!G:G, "*TRUE*")</f>
        <v>0</v>
      </c>
      <c r="CA4">
        <f t="shared" si="0"/>
        <v>3</v>
      </c>
    </row>
    <row r="5" spans="1:79" x14ac:dyDescent="0.25">
      <c r="A5">
        <v>1897</v>
      </c>
      <c r="B5">
        <f>COUNTIFS(Samples!T:T, Summary!$V$2, Samples!O:O, Summary2!$A5, Samples!G:G, "*TRUE*")</f>
        <v>0</v>
      </c>
      <c r="C5">
        <f>COUNTIFS(Samples!T:T, Summary!$V$3, Samples!O:O, Summary2!$A5, Samples!G:G, "*TRUE*")</f>
        <v>0</v>
      </c>
      <c r="D5">
        <f>COUNTIFS(Samples!T:T, Summary!$V$4, Samples!O:O, Summary2!$A5, Samples!G:G, "*TRUE*")</f>
        <v>0</v>
      </c>
      <c r="E5">
        <f>COUNTIFS(Samples!T:T, Summary!$V$5, Samples!O:O, Summary2!$A5, Samples!G:G, "*TRUE*")</f>
        <v>0</v>
      </c>
      <c r="F5">
        <f>COUNTIFS(Samples!T:T, Summary!$V$6, Samples!O:O, Summary2!$A5, Samples!G:G, "*TRUE*")</f>
        <v>0</v>
      </c>
      <c r="G5">
        <f>COUNTIFS(Samples!T:T, Summary!$V$7, Samples!O:O, Summary2!$A5, Samples!G:G, "*TRUE*")</f>
        <v>0</v>
      </c>
      <c r="H5">
        <f>COUNTIFS(Samples!T:T, Summary!$V$8, Samples!O:O, Summary2!$A5, Samples!G:G, "*TRUE*")</f>
        <v>0</v>
      </c>
      <c r="I5">
        <f>COUNTIFS(Samples!T:T, Summary!$V$9, Samples!O:O, Summary2!$A5, Samples!G:G, "*TRUE*")</f>
        <v>0</v>
      </c>
      <c r="J5">
        <f>COUNTIFS(Samples!T:T, Summary!$V$10, Samples!O:O, Summary2!$A5, Samples!G:G, "*TRUE*")</f>
        <v>0</v>
      </c>
      <c r="K5">
        <f>COUNTIFS(Samples!T:T, Summary!$V$11, Samples!O:O, Summary2!$A5, Samples!G:G, "*TRUE*")</f>
        <v>0</v>
      </c>
      <c r="L5">
        <f>COUNTIFS(Samples!T:T, Summary!$V$12, Samples!O:O, Summary2!$A5, Samples!G:G, "*TRUE*")</f>
        <v>0</v>
      </c>
      <c r="M5">
        <f>COUNTIFS(Samples!T:T, Summary!$V$13, Samples!O:O, Summary2!$A5, Samples!G:G, "*TRUE*")</f>
        <v>0</v>
      </c>
      <c r="N5">
        <f>COUNTIFS(Samples!T:T, Summary!$V$14, Samples!O:O, Summary2!$A5, Samples!G:G, "*TRUE*")</f>
        <v>0</v>
      </c>
      <c r="O5">
        <f>COUNTIFS(Samples!T:T, Summary!$V$15, Samples!O:O, Summary2!$A5, Samples!G:G, "*TRUE*")</f>
        <v>0</v>
      </c>
      <c r="P5">
        <f>COUNTIFS(Samples!T:T, Summary!$V$16, Samples!O:O, Summary2!$A5, Samples!G:G, "*TRUE*")</f>
        <v>0</v>
      </c>
      <c r="Q5">
        <f>COUNTIFS(Samples!T:T, Summary!$V$17, Samples!O:O, Summary2!$A5, Samples!G:G, "*TRUE*")</f>
        <v>0</v>
      </c>
      <c r="R5">
        <f>COUNTIFS(Samples!T:T, Summary!$V$18, Samples!O:O, Summary2!$A5, Samples!G:G, "*TRUE*")</f>
        <v>0</v>
      </c>
      <c r="S5">
        <f>COUNTIFS(Samples!T:T, Summary!$V$19, Samples!O:O, Summary2!$A5, Samples!G:G, "*TRUE*")</f>
        <v>0</v>
      </c>
      <c r="T5">
        <f>COUNTIFS(Samples!T:T, Summary!$V$20, Samples!O:O, Summary2!$A5, Samples!G:G, "*TRUE*")</f>
        <v>0</v>
      </c>
      <c r="U5">
        <f>COUNTIFS(Samples!T:T, Summary!$V$21, Samples!O:O, Summary2!$A5, Samples!G:G, "*TRUE*")</f>
        <v>0</v>
      </c>
      <c r="V5">
        <f>COUNTIFS(Samples!T:T, Summary!$V$22, Samples!O:O, Summary2!$A5, Samples!G:G, "*TRUE*")</f>
        <v>0</v>
      </c>
      <c r="W5">
        <f>COUNTIFS(Samples!T:T, Summary!$V$23, Samples!O:O, Summary2!$A5, Samples!G:G, "*TRUE*")</f>
        <v>0</v>
      </c>
      <c r="X5">
        <f>COUNTIFS(Samples!T:T, Summary!$V$24, Samples!O:O, Summary2!$A5, Samples!G:G, "*TRUE*")</f>
        <v>0</v>
      </c>
      <c r="Y5">
        <f>COUNTIFS(Samples!T:T, Summary!$V$25, Samples!O:O, Summary2!$A5, Samples!G:G, "*TRUE*")</f>
        <v>0</v>
      </c>
      <c r="Z5">
        <f>COUNTIFS(Samples!T:T, Summary!$V$26, Samples!O:O, Summary2!$A5, Samples!G:G, "*TRUE*")</f>
        <v>0</v>
      </c>
      <c r="AA5">
        <f>COUNTIFS(Samples!T:T, Summary!$V$27, Samples!O:O, Summary2!$A5, Samples!G:G, "*TRUE*")</f>
        <v>0</v>
      </c>
      <c r="AB5">
        <f>COUNTIFS(Samples!T:T, Summary!$V$28, Samples!O:O, Summary2!$A5, Samples!G:G, "*TRUE*")</f>
        <v>0</v>
      </c>
      <c r="AC5">
        <f>COUNTIFS(Samples!T:T, Summary!$V$29, Samples!O:O, Summary2!$A5, Samples!G:G, "*TRUE*")</f>
        <v>0</v>
      </c>
      <c r="AD5">
        <f>COUNTIFS(Samples!T:T, Summary!$V$30, Samples!O:O, Summary2!$A5, Samples!G:G, "*TRUE*")</f>
        <v>0</v>
      </c>
      <c r="AE5">
        <f>COUNTIFS(Samples!T:T, Summary!$V$31, Samples!O:O, Summary2!$A5, Samples!G:G, "*TRUE*")</f>
        <v>0</v>
      </c>
      <c r="AF5">
        <f>COUNTIFS(Samples!T:T, Summary!$V$32, Samples!O:O, Summary2!$A5, Samples!G:G, "*TRUE*")</f>
        <v>0</v>
      </c>
      <c r="AG5">
        <f>COUNTIFS(Samples!T:T, Summary!$V$33, Samples!O:O, Summary2!$A5, Samples!G:G, "*TRUE*")</f>
        <v>0</v>
      </c>
      <c r="AH5">
        <f>COUNTIFS(Samples!T:T, Summary!$V$34, Samples!O:O, Summary2!$A5, Samples!G:G, "*TRUE*")</f>
        <v>0</v>
      </c>
      <c r="AI5">
        <f>COUNTIFS(Samples!T:T, Summary!$V$35, Samples!O:O, Summary2!$A5, Samples!G:G, "*TRUE*")</f>
        <v>0</v>
      </c>
      <c r="AJ5">
        <f>COUNTIFS(Samples!T:T, Summary!$V$36, Samples!O:O, Summary2!$A5, Samples!G:G, "*TRUE*")</f>
        <v>0</v>
      </c>
      <c r="AK5">
        <f>COUNTIFS(Samples!T:T, Summary!$V$37, Samples!O:O, Summary2!$A5, Samples!G:G, "*TRUE*")</f>
        <v>0</v>
      </c>
      <c r="AL5">
        <f>COUNTIFS(Samples!T:T, Summary!$V$38, Samples!O:O, Summary2!$A5, Samples!G:G, "*TRUE*")</f>
        <v>0</v>
      </c>
      <c r="AM5">
        <f>COUNTIFS(Samples!T:T, Summary!$V$39, Samples!O:O, Summary2!$A5, Samples!G:G, "*TRUE*")</f>
        <v>0</v>
      </c>
      <c r="AN5">
        <f>COUNTIFS(Samples!T:T, Summary!$V$40, Samples!O:O, Summary2!$A5, Samples!G:G, "*TRUE*")</f>
        <v>0</v>
      </c>
      <c r="AO5">
        <f>COUNTIFS(Samples!T:T, Summary!$V$41, Samples!O:O, Summary2!$A5, Samples!G:G, "*TRUE*")</f>
        <v>0</v>
      </c>
      <c r="AP5">
        <f>COUNTIFS(Samples!T:T, Summary!$V$42, Samples!O:O, Summary2!$A5, Samples!G:G, "*TRUE*")</f>
        <v>0</v>
      </c>
      <c r="AQ5">
        <f>COUNTIFS(Samples!T:T, Summary!$V$43, Samples!O:O, Summary2!$A5, Samples!G:G, "*TRUE*")</f>
        <v>0</v>
      </c>
      <c r="AR5">
        <f>COUNTIFS(Samples!T:T, Summary!$V$44, Samples!O:O, Summary2!$A5, Samples!G:G, "*TRUE*")</f>
        <v>0</v>
      </c>
      <c r="AS5">
        <f>COUNTIFS(Samples!T:T, Summary!$V$45, Samples!O:O, Summary2!$A5, Samples!G:G, "*TRUE*")</f>
        <v>0</v>
      </c>
      <c r="AT5">
        <f>COUNTIFS(Samples!T:T, Summary!$V$46, Samples!O:O, Summary2!$A5, Samples!G:G, "*TRUE*")</f>
        <v>0</v>
      </c>
      <c r="AU5">
        <f>COUNTIFS(Samples!T:T, Summary!$V$47, Samples!O:O, Summary2!$A5, Samples!G:G, "*TRUE*")</f>
        <v>0</v>
      </c>
      <c r="AV5">
        <f>COUNTIFS(Samples!T:T, Summary!$V$48, Samples!O:O, Summary2!$A5, Samples!G:G, "*TRUE*")</f>
        <v>0</v>
      </c>
      <c r="AW5">
        <f>COUNTIFS(Samples!T:T, Summary!$V$49, Samples!O:O, Summary2!$A5, Samples!G:G, "*TRUE*")</f>
        <v>0</v>
      </c>
      <c r="AX5">
        <f>COUNTIFS(Samples!T:T, Summary!$V$50, Samples!O:O, Summary2!$A5, Samples!G:G, "*TRUE*")</f>
        <v>0</v>
      </c>
      <c r="AY5">
        <f>COUNTIFS(Samples!T:T, Summary!$V$51, Samples!O:O, Summary2!$A5, Samples!G:G, "*TRUE*")</f>
        <v>0</v>
      </c>
      <c r="AZ5">
        <f>COUNTIFS(Samples!T:T, Summary!$V$52, Samples!O:O, Summary2!$A5, Samples!G:G, "*TRUE*")</f>
        <v>0</v>
      </c>
      <c r="BA5">
        <f>COUNTIFS(Samples!T:T, Summary!$V$53, Samples!O:O, Summary2!$A5, Samples!G:G, "*TRUE*")</f>
        <v>0</v>
      </c>
      <c r="BB5">
        <f>COUNTIFS(Samples!T:T, Summary!$V$54, Samples!O:O, Summary2!$A5, Samples!G:G, "*TRUE*")</f>
        <v>0</v>
      </c>
      <c r="BC5">
        <f>COUNTIFS(Samples!T:T, Summary!$V$55, Samples!O:O, Summary2!$A5, Samples!G:G, "*TRUE*")</f>
        <v>0</v>
      </c>
      <c r="BD5">
        <f>COUNTIFS(Samples!T:T, Summary!$V$56, Samples!O:O, Summary2!$A5, Samples!G:G, "*TRUE*")</f>
        <v>0</v>
      </c>
      <c r="BE5">
        <f>COUNTIFS(Samples!T:T, Summary!$V$57, Samples!O:O, Summary2!$A5, Samples!G:G, "*TRUE*")</f>
        <v>0</v>
      </c>
      <c r="BF5">
        <f>COUNTIFS(Samples!T:T, Summary!$V$58, Samples!O:O, Summary2!$A5, Samples!G:G, "*TRUE*")</f>
        <v>0</v>
      </c>
      <c r="BG5">
        <f>COUNTIFS(Samples!T:T, Summary!$V$59, Samples!O:O, Summary2!$A5, Samples!G:G, "*TRUE*")</f>
        <v>1</v>
      </c>
      <c r="BH5">
        <f>COUNTIFS(Samples!T:T, Summary!$V$60, Samples!O:O, Summary2!$A5, Samples!G:G, "*TRUE*")</f>
        <v>0</v>
      </c>
      <c r="BI5">
        <f>COUNTIFS(Samples!T:T, Summary!$V$61, Samples!O:O, Summary2!$A5, Samples!G:G, "*TRUE*")</f>
        <v>0</v>
      </c>
      <c r="BJ5">
        <f>COUNTIFS(Samples!T:T, Summary!$V$62, Samples!O:O, Summary2!$A5, Samples!G:G, "*TRUE*")</f>
        <v>0</v>
      </c>
      <c r="BK5">
        <f>COUNTIFS(Samples!T:T, Summary!$V$63, Samples!O:O, Summary2!$A5, Samples!G:G, "*TRUE*")</f>
        <v>0</v>
      </c>
      <c r="BL5">
        <f>COUNTIFS(Samples!T:T, Summary!$V$64, Samples!O:O, Summary2!$A5, Samples!G:G, "*TRUE*")</f>
        <v>4</v>
      </c>
      <c r="BM5">
        <f>COUNTIFS(Samples!T:T, Summary!$V$65, Samples!O:O, Summary2!$A5, Samples!G:G, "*TRUE*")</f>
        <v>0</v>
      </c>
      <c r="BN5">
        <f>COUNTIFS(Samples!T:T, Summary!$V$66, Samples!O:O, Summary2!$A5, Samples!G:G, "*TRUE*")</f>
        <v>0</v>
      </c>
      <c r="BO5">
        <f>COUNTIFS(Samples!T:T, Summary!$V$67, Samples!O:O, Summary2!$A5, Samples!G:G, "*TRUE*")</f>
        <v>0</v>
      </c>
      <c r="BP5">
        <f>COUNTIFS(Samples!T:T, Summary!$V$68, Samples!O:O, Summary2!$A5, Samples!G:G, "*TRUE*")</f>
        <v>0</v>
      </c>
      <c r="BQ5">
        <f>COUNTIFS(Samples!T:T, Summary!$V$69, Samples!O:O, Summary2!$A5, Samples!G:G, "*TRUE*")</f>
        <v>0</v>
      </c>
      <c r="BR5">
        <f>COUNTIFS(Samples!T:T, Summary!$V$70, Samples!O:O, Summary2!$A5, Samples!G:G, "*TRUE*")</f>
        <v>0</v>
      </c>
      <c r="BS5">
        <f>COUNTIFS(Samples!T:T, Summary!$V$71, Samples!O:O, Summary2!$A5, Samples!G:G, "*TRUE*")</f>
        <v>0</v>
      </c>
      <c r="BT5">
        <f>COUNTIFS(Samples!T:T, Summary!$V$72, Samples!O:O, Summary2!$A5, Samples!G:G, "*TRUE*")</f>
        <v>0</v>
      </c>
      <c r="BU5">
        <f>COUNTIFS(Samples!T:T, Summary!$V$73, Samples!O:O, Summary2!$A5, Samples!G:G, "*TRUE*")</f>
        <v>0</v>
      </c>
      <c r="BV5">
        <f>COUNTIFS(Samples!T:T, Summary!$V$74, Samples!O:O, Summary2!$A5, Samples!G:G, "*TRUE*")</f>
        <v>0</v>
      </c>
      <c r="BW5">
        <f>COUNTIFS(Samples!T:T, Summary!$V$75, Samples!O:O, Summary2!$A5, Samples!G:G, "*TRUE*")</f>
        <v>0</v>
      </c>
      <c r="BX5">
        <f>COUNTIFS(Samples!T:T, Summary!$V$76, Samples!O:O, Summary2!$A5, Samples!G:G, "*TRUE*")</f>
        <v>0</v>
      </c>
      <c r="BY5">
        <f>COUNTIFS(Samples!T:T, Summary!$V$77, Samples!O:O, Summary2!$A5, Samples!G:G, "*TRUE*")</f>
        <v>0</v>
      </c>
      <c r="BZ5">
        <f>COUNTIFS(Samples!T:T, Summary!$V$78, Samples!O:O, Summary2!$A5, Samples!G:G, "*TRUE*")</f>
        <v>0</v>
      </c>
      <c r="CA5">
        <f t="shared" si="0"/>
        <v>5</v>
      </c>
    </row>
    <row r="6" spans="1:79" x14ac:dyDescent="0.25">
      <c r="A6">
        <v>1898</v>
      </c>
      <c r="B6">
        <f>COUNTIFS(Samples!T:T, Summary!$V$2, Samples!O:O, Summary2!$A6, Samples!G:G, "*TRUE*")</f>
        <v>0</v>
      </c>
      <c r="C6">
        <f>COUNTIFS(Samples!T:T, Summary!$V$3, Samples!O:O, Summary2!$A6, Samples!G:G, "*TRUE*")</f>
        <v>0</v>
      </c>
      <c r="D6">
        <f>COUNTIFS(Samples!T:T, Summary!$V$4, Samples!O:O, Summary2!$A6, Samples!G:G, "*TRUE*")</f>
        <v>0</v>
      </c>
      <c r="E6">
        <f>COUNTIFS(Samples!T:T, Summary!$V$5, Samples!O:O, Summary2!$A6, Samples!G:G, "*TRUE*")</f>
        <v>0</v>
      </c>
      <c r="F6">
        <f>COUNTIFS(Samples!T:T, Summary!$V$6, Samples!O:O, Summary2!$A6, Samples!G:G, "*TRUE*")</f>
        <v>0</v>
      </c>
      <c r="G6">
        <f>COUNTIFS(Samples!T:T, Summary!$V$7, Samples!O:O, Summary2!$A6, Samples!G:G, "*TRUE*")</f>
        <v>0</v>
      </c>
      <c r="H6">
        <f>COUNTIFS(Samples!T:T, Summary!$V$8, Samples!O:O, Summary2!$A6, Samples!G:G, "*TRUE*")</f>
        <v>0</v>
      </c>
      <c r="I6">
        <f>COUNTIFS(Samples!T:T, Summary!$V$9, Samples!O:O, Summary2!$A6, Samples!G:G, "*TRUE*")</f>
        <v>0</v>
      </c>
      <c r="J6">
        <f>COUNTIFS(Samples!T:T, Summary!$V$10, Samples!O:O, Summary2!$A6, Samples!G:G, "*TRUE*")</f>
        <v>0</v>
      </c>
      <c r="K6">
        <f>COUNTIFS(Samples!T:T, Summary!$V$11, Samples!O:O, Summary2!$A6, Samples!G:G, "*TRUE*")</f>
        <v>0</v>
      </c>
      <c r="L6">
        <f>COUNTIFS(Samples!T:T, Summary!$V$12, Samples!O:O, Summary2!$A6, Samples!G:G, "*TRUE*")</f>
        <v>0</v>
      </c>
      <c r="M6">
        <f>COUNTIFS(Samples!T:T, Summary!$V$13, Samples!O:O, Summary2!$A6, Samples!G:G, "*TRUE*")</f>
        <v>0</v>
      </c>
      <c r="N6">
        <f>COUNTIFS(Samples!T:T, Summary!$V$14, Samples!O:O, Summary2!$A6, Samples!G:G, "*TRUE*")</f>
        <v>0</v>
      </c>
      <c r="O6">
        <f>COUNTIFS(Samples!T:T, Summary!$V$15, Samples!O:O, Summary2!$A6, Samples!G:G, "*TRUE*")</f>
        <v>0</v>
      </c>
      <c r="P6">
        <f>COUNTIFS(Samples!T:T, Summary!$V$16, Samples!O:O, Summary2!$A6, Samples!G:G, "*TRUE*")</f>
        <v>0</v>
      </c>
      <c r="Q6">
        <f>COUNTIFS(Samples!T:T, Summary!$V$17, Samples!O:O, Summary2!$A6, Samples!G:G, "*TRUE*")</f>
        <v>0</v>
      </c>
      <c r="R6">
        <f>COUNTIFS(Samples!T:T, Summary!$V$18, Samples!O:O, Summary2!$A6, Samples!G:G, "*TRUE*")</f>
        <v>0</v>
      </c>
      <c r="S6">
        <f>COUNTIFS(Samples!T:T, Summary!$V$19, Samples!O:O, Summary2!$A6, Samples!G:G, "*TRUE*")</f>
        <v>0</v>
      </c>
      <c r="T6">
        <f>COUNTIFS(Samples!T:T, Summary!$V$20, Samples!O:O, Summary2!$A6, Samples!G:G, "*TRUE*")</f>
        <v>0</v>
      </c>
      <c r="U6">
        <f>COUNTIFS(Samples!T:T, Summary!$V$21, Samples!O:O, Summary2!$A6, Samples!G:G, "*TRUE*")</f>
        <v>0</v>
      </c>
      <c r="V6">
        <f>COUNTIFS(Samples!T:T, Summary!$V$22, Samples!O:O, Summary2!$A6, Samples!G:G, "*TRUE*")</f>
        <v>0</v>
      </c>
      <c r="W6">
        <f>COUNTIFS(Samples!T:T, Summary!$V$23, Samples!O:O, Summary2!$A6, Samples!G:G, "*TRUE*")</f>
        <v>0</v>
      </c>
      <c r="X6">
        <f>COUNTIFS(Samples!T:T, Summary!$V$24, Samples!O:O, Summary2!$A6, Samples!G:G, "*TRUE*")</f>
        <v>0</v>
      </c>
      <c r="Y6">
        <f>COUNTIFS(Samples!T:T, Summary!$V$25, Samples!O:O, Summary2!$A6, Samples!G:G, "*TRUE*")</f>
        <v>0</v>
      </c>
      <c r="Z6">
        <f>COUNTIFS(Samples!T:T, Summary!$V$26, Samples!O:O, Summary2!$A6, Samples!G:G, "*TRUE*")</f>
        <v>0</v>
      </c>
      <c r="AA6">
        <f>COUNTIFS(Samples!T:T, Summary!$V$27, Samples!O:O, Summary2!$A6, Samples!G:G, "*TRUE*")</f>
        <v>0</v>
      </c>
      <c r="AB6">
        <f>COUNTIFS(Samples!T:T, Summary!$V$28, Samples!O:O, Summary2!$A6, Samples!G:G, "*TRUE*")</f>
        <v>0</v>
      </c>
      <c r="AC6">
        <f>COUNTIFS(Samples!T:T, Summary!$V$29, Samples!O:O, Summary2!$A6, Samples!G:G, "*TRUE*")</f>
        <v>0</v>
      </c>
      <c r="AD6">
        <f>COUNTIFS(Samples!T:T, Summary!$V$30, Samples!O:O, Summary2!$A6, Samples!G:G, "*TRUE*")</f>
        <v>0</v>
      </c>
      <c r="AE6">
        <f>COUNTIFS(Samples!T:T, Summary!$V$31, Samples!O:O, Summary2!$A6, Samples!G:G, "*TRUE*")</f>
        <v>0</v>
      </c>
      <c r="AF6">
        <f>COUNTIFS(Samples!T:T, Summary!$V$32, Samples!O:O, Summary2!$A6, Samples!G:G, "*TRUE*")</f>
        <v>0</v>
      </c>
      <c r="AG6">
        <f>COUNTIFS(Samples!T:T, Summary!$V$33, Samples!O:O, Summary2!$A6, Samples!G:G, "*TRUE*")</f>
        <v>0</v>
      </c>
      <c r="AH6">
        <f>COUNTIFS(Samples!T:T, Summary!$V$34, Samples!O:O, Summary2!$A6, Samples!G:G, "*TRUE*")</f>
        <v>0</v>
      </c>
      <c r="AI6">
        <f>COUNTIFS(Samples!T:T, Summary!$V$35, Samples!O:O, Summary2!$A6, Samples!G:G, "*TRUE*")</f>
        <v>0</v>
      </c>
      <c r="AJ6">
        <f>COUNTIFS(Samples!T:T, Summary!$V$36, Samples!O:O, Summary2!$A6, Samples!G:G, "*TRUE*")</f>
        <v>0</v>
      </c>
      <c r="AK6">
        <f>COUNTIFS(Samples!T:T, Summary!$V$37, Samples!O:O, Summary2!$A6, Samples!G:G, "*TRUE*")</f>
        <v>0</v>
      </c>
      <c r="AL6">
        <f>COUNTIFS(Samples!T:T, Summary!$V$38, Samples!O:O, Summary2!$A6, Samples!G:G, "*TRUE*")</f>
        <v>0</v>
      </c>
      <c r="AM6">
        <f>COUNTIFS(Samples!T:T, Summary!$V$39, Samples!O:O, Summary2!$A6, Samples!G:G, "*TRUE*")</f>
        <v>0</v>
      </c>
      <c r="AN6">
        <f>COUNTIFS(Samples!T:T, Summary!$V$40, Samples!O:O, Summary2!$A6, Samples!G:G, "*TRUE*")</f>
        <v>0</v>
      </c>
      <c r="AO6">
        <f>COUNTIFS(Samples!T:T, Summary!$V$41, Samples!O:O, Summary2!$A6, Samples!G:G, "*TRUE*")</f>
        <v>0</v>
      </c>
      <c r="AP6">
        <f>COUNTIFS(Samples!T:T, Summary!$V$42, Samples!O:O, Summary2!$A6, Samples!G:G, "*TRUE*")</f>
        <v>0</v>
      </c>
      <c r="AQ6">
        <f>COUNTIFS(Samples!T:T, Summary!$V$43, Samples!O:O, Summary2!$A6, Samples!G:G, "*TRUE*")</f>
        <v>0</v>
      </c>
      <c r="AR6">
        <f>COUNTIFS(Samples!T:T, Summary!$V$44, Samples!O:O, Summary2!$A6, Samples!G:G, "*TRUE*")</f>
        <v>0</v>
      </c>
      <c r="AS6">
        <f>COUNTIFS(Samples!T:T, Summary!$V$45, Samples!O:O, Summary2!$A6, Samples!G:G, "*TRUE*")</f>
        <v>0</v>
      </c>
      <c r="AT6">
        <f>COUNTIFS(Samples!T:T, Summary!$V$46, Samples!O:O, Summary2!$A6, Samples!G:G, "*TRUE*")</f>
        <v>0</v>
      </c>
      <c r="AU6">
        <f>COUNTIFS(Samples!T:T, Summary!$V$47, Samples!O:O, Summary2!$A6, Samples!G:G, "*TRUE*")</f>
        <v>0</v>
      </c>
      <c r="AV6">
        <f>COUNTIFS(Samples!T:T, Summary!$V$48, Samples!O:O, Summary2!$A6, Samples!G:G, "*TRUE*")</f>
        <v>0</v>
      </c>
      <c r="AW6">
        <f>COUNTIFS(Samples!T:T, Summary!$V$49, Samples!O:O, Summary2!$A6, Samples!G:G, "*TRUE*")</f>
        <v>0</v>
      </c>
      <c r="AX6">
        <f>COUNTIFS(Samples!T:T, Summary!$V$50, Samples!O:O, Summary2!$A6, Samples!G:G, "*TRUE*")</f>
        <v>0</v>
      </c>
      <c r="AY6">
        <f>COUNTIFS(Samples!T:T, Summary!$V$51, Samples!O:O, Summary2!$A6, Samples!G:G, "*TRUE*")</f>
        <v>0</v>
      </c>
      <c r="AZ6">
        <f>COUNTIFS(Samples!T:T, Summary!$V$52, Samples!O:O, Summary2!$A6, Samples!G:G, "*TRUE*")</f>
        <v>0</v>
      </c>
      <c r="BA6">
        <f>COUNTIFS(Samples!T:T, Summary!$V$53, Samples!O:O, Summary2!$A6, Samples!G:G, "*TRUE*")</f>
        <v>0</v>
      </c>
      <c r="BB6">
        <f>COUNTIFS(Samples!T:T, Summary!$V$54, Samples!O:O, Summary2!$A6, Samples!G:G, "*TRUE*")</f>
        <v>0</v>
      </c>
      <c r="BC6">
        <f>COUNTIFS(Samples!T:T, Summary!$V$55, Samples!O:O, Summary2!$A6, Samples!G:G, "*TRUE*")</f>
        <v>0</v>
      </c>
      <c r="BD6">
        <f>COUNTIFS(Samples!T:T, Summary!$V$56, Samples!O:O, Summary2!$A6, Samples!G:G, "*TRUE*")</f>
        <v>0</v>
      </c>
      <c r="BE6">
        <f>COUNTIFS(Samples!T:T, Summary!$V$57, Samples!O:O, Summary2!$A6, Samples!G:G, "*TRUE*")</f>
        <v>0</v>
      </c>
      <c r="BF6">
        <f>COUNTIFS(Samples!T:T, Summary!$V$58, Samples!O:O, Summary2!$A6, Samples!G:G, "*TRUE*")</f>
        <v>0</v>
      </c>
      <c r="BG6">
        <f>COUNTIFS(Samples!T:T, Summary!$V$59, Samples!O:O, Summary2!$A6, Samples!G:G, "*TRUE*")</f>
        <v>0</v>
      </c>
      <c r="BH6">
        <f>COUNTIFS(Samples!T:T, Summary!$V$60, Samples!O:O, Summary2!$A6, Samples!G:G, "*TRUE*")</f>
        <v>0</v>
      </c>
      <c r="BI6">
        <f>COUNTIFS(Samples!T:T, Summary!$V$61, Samples!O:O, Summary2!$A6, Samples!G:G, "*TRUE*")</f>
        <v>0</v>
      </c>
      <c r="BJ6">
        <f>COUNTIFS(Samples!T:T, Summary!$V$62, Samples!O:O, Summary2!$A6, Samples!G:G, "*TRUE*")</f>
        <v>0</v>
      </c>
      <c r="BK6">
        <f>COUNTIFS(Samples!T:T, Summary!$V$63, Samples!O:O, Summary2!$A6, Samples!G:G, "*TRUE*")</f>
        <v>0</v>
      </c>
      <c r="BL6">
        <f>COUNTIFS(Samples!T:T, Summary!$V$64, Samples!O:O, Summary2!$A6, Samples!G:G, "*TRUE*")</f>
        <v>0</v>
      </c>
      <c r="BM6">
        <f>COUNTIFS(Samples!T:T, Summary!$V$65, Samples!O:O, Summary2!$A6, Samples!G:G, "*TRUE*")</f>
        <v>0</v>
      </c>
      <c r="BN6">
        <f>COUNTIFS(Samples!T:T, Summary!$V$66, Samples!O:O, Summary2!$A6, Samples!G:G, "*TRUE*")</f>
        <v>0</v>
      </c>
      <c r="BO6">
        <f>COUNTIFS(Samples!T:T, Summary!$V$67, Samples!O:O, Summary2!$A6, Samples!G:G, "*TRUE*")</f>
        <v>0</v>
      </c>
      <c r="BP6">
        <f>COUNTIFS(Samples!T:T, Summary!$V$68, Samples!O:O, Summary2!$A6, Samples!G:G, "*TRUE*")</f>
        <v>0</v>
      </c>
      <c r="BQ6">
        <f>COUNTIFS(Samples!T:T, Summary!$V$69, Samples!O:O, Summary2!$A6, Samples!G:G, "*TRUE*")</f>
        <v>0</v>
      </c>
      <c r="BR6">
        <f>COUNTIFS(Samples!T:T, Summary!$V$70, Samples!O:O, Summary2!$A6, Samples!G:G, "*TRUE*")</f>
        <v>0</v>
      </c>
      <c r="BS6">
        <f>COUNTIFS(Samples!T:T, Summary!$V$71, Samples!O:O, Summary2!$A6, Samples!G:G, "*TRUE*")</f>
        <v>0</v>
      </c>
      <c r="BT6">
        <f>COUNTIFS(Samples!T:T, Summary!$V$72, Samples!O:O, Summary2!$A6, Samples!G:G, "*TRUE*")</f>
        <v>0</v>
      </c>
      <c r="BU6">
        <f>COUNTIFS(Samples!T:T, Summary!$V$73, Samples!O:O, Summary2!$A6, Samples!G:G, "*TRUE*")</f>
        <v>0</v>
      </c>
      <c r="BV6">
        <f>COUNTIFS(Samples!T:T, Summary!$V$74, Samples!O:O, Summary2!$A6, Samples!G:G, "*TRUE*")</f>
        <v>0</v>
      </c>
      <c r="BW6">
        <f>COUNTIFS(Samples!T:T, Summary!$V$75, Samples!O:O, Summary2!$A6, Samples!G:G, "*TRUE*")</f>
        <v>0</v>
      </c>
      <c r="BX6">
        <f>COUNTIFS(Samples!T:T, Summary!$V$76, Samples!O:O, Summary2!$A6, Samples!G:G, "*TRUE*")</f>
        <v>0</v>
      </c>
      <c r="BY6">
        <f>COUNTIFS(Samples!T:T, Summary!$V$77, Samples!O:O, Summary2!$A6, Samples!G:G, "*TRUE*")</f>
        <v>0</v>
      </c>
      <c r="BZ6">
        <f>COUNTIFS(Samples!T:T, Summary!$V$78, Samples!O:O, Summary2!$A6, Samples!G:G, "*TRUE*")</f>
        <v>0</v>
      </c>
      <c r="CA6">
        <f t="shared" si="0"/>
        <v>0</v>
      </c>
    </row>
    <row r="7" spans="1:79" x14ac:dyDescent="0.25">
      <c r="A7">
        <v>1899</v>
      </c>
      <c r="B7">
        <f>COUNTIFS(Samples!T:T, Summary!$V$2, Samples!O:O, Summary2!$A7, Samples!G:G, "*TRUE*")</f>
        <v>0</v>
      </c>
      <c r="C7">
        <f>COUNTIFS(Samples!T:T, Summary!$V$3, Samples!O:O, Summary2!$A7, Samples!G:G, "*TRUE*")</f>
        <v>0</v>
      </c>
      <c r="D7">
        <f>COUNTIFS(Samples!T:T, Summary!$V$4, Samples!O:O, Summary2!$A7, Samples!G:G, "*TRUE*")</f>
        <v>0</v>
      </c>
      <c r="E7">
        <f>COUNTIFS(Samples!T:T, Summary!$V$5, Samples!O:O, Summary2!$A7, Samples!G:G, "*TRUE*")</f>
        <v>0</v>
      </c>
      <c r="F7">
        <f>COUNTIFS(Samples!T:T, Summary!$V$6, Samples!O:O, Summary2!$A7, Samples!G:G, "*TRUE*")</f>
        <v>0</v>
      </c>
      <c r="G7">
        <f>COUNTIFS(Samples!T:T, Summary!$V$7, Samples!O:O, Summary2!$A7, Samples!G:G, "*TRUE*")</f>
        <v>0</v>
      </c>
      <c r="H7">
        <f>COUNTIFS(Samples!T:T, Summary!$V$8, Samples!O:O, Summary2!$A7, Samples!G:G, "*TRUE*")</f>
        <v>0</v>
      </c>
      <c r="I7">
        <f>COUNTIFS(Samples!T:T, Summary!$V$9, Samples!O:O, Summary2!$A7, Samples!G:G, "*TRUE*")</f>
        <v>0</v>
      </c>
      <c r="J7">
        <f>COUNTIFS(Samples!T:T, Summary!$V$10, Samples!O:O, Summary2!$A7, Samples!G:G, "*TRUE*")</f>
        <v>0</v>
      </c>
      <c r="K7">
        <f>COUNTIFS(Samples!T:T, Summary!$V$11, Samples!O:O, Summary2!$A7, Samples!G:G, "*TRUE*")</f>
        <v>0</v>
      </c>
      <c r="L7">
        <f>COUNTIFS(Samples!T:T, Summary!$V$12, Samples!O:O, Summary2!$A7, Samples!G:G, "*TRUE*")</f>
        <v>0</v>
      </c>
      <c r="M7">
        <f>COUNTIFS(Samples!T:T, Summary!$V$13, Samples!O:O, Summary2!$A7, Samples!G:G, "*TRUE*")</f>
        <v>0</v>
      </c>
      <c r="N7">
        <f>COUNTIFS(Samples!T:T, Summary!$V$14, Samples!O:O, Summary2!$A7, Samples!G:G, "*TRUE*")</f>
        <v>0</v>
      </c>
      <c r="O7">
        <f>COUNTIFS(Samples!T:T, Summary!$V$15, Samples!O:O, Summary2!$A7, Samples!G:G, "*TRUE*")</f>
        <v>0</v>
      </c>
      <c r="P7">
        <f>COUNTIFS(Samples!T:T, Summary!$V$16, Samples!O:O, Summary2!$A7, Samples!G:G, "*TRUE*")</f>
        <v>0</v>
      </c>
      <c r="Q7">
        <f>COUNTIFS(Samples!T:T, Summary!$V$17, Samples!O:O, Summary2!$A7, Samples!G:G, "*TRUE*")</f>
        <v>0</v>
      </c>
      <c r="R7">
        <f>COUNTIFS(Samples!T:T, Summary!$V$18, Samples!O:O, Summary2!$A7, Samples!G:G, "*TRUE*")</f>
        <v>0</v>
      </c>
      <c r="S7">
        <f>COUNTIFS(Samples!T:T, Summary!$V$19, Samples!O:O, Summary2!$A7, Samples!G:G, "*TRUE*")</f>
        <v>0</v>
      </c>
      <c r="T7">
        <f>COUNTIFS(Samples!T:T, Summary!$V$20, Samples!O:O, Summary2!$A7, Samples!G:G, "*TRUE*")</f>
        <v>0</v>
      </c>
      <c r="U7">
        <f>COUNTIFS(Samples!T:T, Summary!$V$21, Samples!O:O, Summary2!$A7, Samples!G:G, "*TRUE*")</f>
        <v>0</v>
      </c>
      <c r="V7">
        <f>COUNTIFS(Samples!T:T, Summary!$V$22, Samples!O:O, Summary2!$A7, Samples!G:G, "*TRUE*")</f>
        <v>0</v>
      </c>
      <c r="W7">
        <f>COUNTIFS(Samples!T:T, Summary!$V$23, Samples!O:O, Summary2!$A7, Samples!G:G, "*TRUE*")</f>
        <v>0</v>
      </c>
      <c r="X7">
        <f>COUNTIFS(Samples!T:T, Summary!$V$24, Samples!O:O, Summary2!$A7, Samples!G:G, "*TRUE*")</f>
        <v>0</v>
      </c>
      <c r="Y7">
        <f>COUNTIFS(Samples!T:T, Summary!$V$25, Samples!O:O, Summary2!$A7, Samples!G:G, "*TRUE*")</f>
        <v>0</v>
      </c>
      <c r="Z7">
        <f>COUNTIFS(Samples!T:T, Summary!$V$26, Samples!O:O, Summary2!$A7, Samples!G:G, "*TRUE*")</f>
        <v>0</v>
      </c>
      <c r="AA7">
        <f>COUNTIFS(Samples!T:T, Summary!$V$27, Samples!O:O, Summary2!$A7, Samples!G:G, "*TRUE*")</f>
        <v>0</v>
      </c>
      <c r="AB7">
        <f>COUNTIFS(Samples!T:T, Summary!$V$28, Samples!O:O, Summary2!$A7, Samples!G:G, "*TRUE*")</f>
        <v>0</v>
      </c>
      <c r="AC7">
        <f>COUNTIFS(Samples!T:T, Summary!$V$29, Samples!O:O, Summary2!$A7, Samples!G:G, "*TRUE*")</f>
        <v>0</v>
      </c>
      <c r="AD7">
        <f>COUNTIFS(Samples!T:T, Summary!$V$30, Samples!O:O, Summary2!$A7, Samples!G:G, "*TRUE*")</f>
        <v>0</v>
      </c>
      <c r="AE7">
        <f>COUNTIFS(Samples!T:T, Summary!$V$31, Samples!O:O, Summary2!$A7, Samples!G:G, "*TRUE*")</f>
        <v>0</v>
      </c>
      <c r="AF7">
        <f>COUNTIFS(Samples!T:T, Summary!$V$32, Samples!O:O, Summary2!$A7, Samples!G:G, "*TRUE*")</f>
        <v>0</v>
      </c>
      <c r="AG7">
        <f>COUNTIFS(Samples!T:T, Summary!$V$33, Samples!O:O, Summary2!$A7, Samples!G:G, "*TRUE*")</f>
        <v>0</v>
      </c>
      <c r="AH7">
        <f>COUNTIFS(Samples!T:T, Summary!$V$34, Samples!O:O, Summary2!$A7, Samples!G:G, "*TRUE*")</f>
        <v>0</v>
      </c>
      <c r="AI7">
        <f>COUNTIFS(Samples!T:T, Summary!$V$35, Samples!O:O, Summary2!$A7, Samples!G:G, "*TRUE*")</f>
        <v>0</v>
      </c>
      <c r="AJ7">
        <f>COUNTIFS(Samples!T:T, Summary!$V$36, Samples!O:O, Summary2!$A7, Samples!G:G, "*TRUE*")</f>
        <v>0</v>
      </c>
      <c r="AK7">
        <f>COUNTIFS(Samples!T:T, Summary!$V$37, Samples!O:O, Summary2!$A7, Samples!G:G, "*TRUE*")</f>
        <v>0</v>
      </c>
      <c r="AL7">
        <f>COUNTIFS(Samples!T:T, Summary!$V$38, Samples!O:O, Summary2!$A7, Samples!G:G, "*TRUE*")</f>
        <v>0</v>
      </c>
      <c r="AM7">
        <f>COUNTIFS(Samples!T:T, Summary!$V$39, Samples!O:O, Summary2!$A7, Samples!G:G, "*TRUE*")</f>
        <v>0</v>
      </c>
      <c r="AN7">
        <f>COUNTIFS(Samples!T:T, Summary!$V$40, Samples!O:O, Summary2!$A7, Samples!G:G, "*TRUE*")</f>
        <v>0</v>
      </c>
      <c r="AO7">
        <f>COUNTIFS(Samples!T:T, Summary!$V$41, Samples!O:O, Summary2!$A7, Samples!G:G, "*TRUE*")</f>
        <v>0</v>
      </c>
      <c r="AP7">
        <f>COUNTIFS(Samples!T:T, Summary!$V$42, Samples!O:O, Summary2!$A7, Samples!G:G, "*TRUE*")</f>
        <v>0</v>
      </c>
      <c r="AQ7">
        <f>COUNTIFS(Samples!T:T, Summary!$V$43, Samples!O:O, Summary2!$A7, Samples!G:G, "*TRUE*")</f>
        <v>0</v>
      </c>
      <c r="AR7">
        <f>COUNTIFS(Samples!T:T, Summary!$V$44, Samples!O:O, Summary2!$A7, Samples!G:G, "*TRUE*")</f>
        <v>0</v>
      </c>
      <c r="AS7">
        <f>COUNTIFS(Samples!T:T, Summary!$V$45, Samples!O:O, Summary2!$A7, Samples!G:G, "*TRUE*")</f>
        <v>0</v>
      </c>
      <c r="AT7">
        <f>COUNTIFS(Samples!T:T, Summary!$V$46, Samples!O:O, Summary2!$A7, Samples!G:G, "*TRUE*")</f>
        <v>0</v>
      </c>
      <c r="AU7">
        <f>COUNTIFS(Samples!T:T, Summary!$V$47, Samples!O:O, Summary2!$A7, Samples!G:G, "*TRUE*")</f>
        <v>0</v>
      </c>
      <c r="AV7">
        <f>COUNTIFS(Samples!T:T, Summary!$V$48, Samples!O:O, Summary2!$A7, Samples!G:G, "*TRUE*")</f>
        <v>0</v>
      </c>
      <c r="AW7">
        <f>COUNTIFS(Samples!T:T, Summary!$V$49, Samples!O:O, Summary2!$A7, Samples!G:G, "*TRUE*")</f>
        <v>0</v>
      </c>
      <c r="AX7">
        <f>COUNTIFS(Samples!T:T, Summary!$V$50, Samples!O:O, Summary2!$A7, Samples!G:G, "*TRUE*")</f>
        <v>0</v>
      </c>
      <c r="AY7">
        <f>COUNTIFS(Samples!T:T, Summary!$V$51, Samples!O:O, Summary2!$A7, Samples!G:G, "*TRUE*")</f>
        <v>0</v>
      </c>
      <c r="AZ7">
        <f>COUNTIFS(Samples!T:T, Summary!$V$52, Samples!O:O, Summary2!$A7, Samples!G:G, "*TRUE*")</f>
        <v>0</v>
      </c>
      <c r="BA7">
        <f>COUNTIFS(Samples!T:T, Summary!$V$53, Samples!O:O, Summary2!$A7, Samples!G:G, "*TRUE*")</f>
        <v>0</v>
      </c>
      <c r="BB7">
        <f>COUNTIFS(Samples!T:T, Summary!$V$54, Samples!O:O, Summary2!$A7, Samples!G:G, "*TRUE*")</f>
        <v>0</v>
      </c>
      <c r="BC7">
        <f>COUNTIFS(Samples!T:T, Summary!$V$55, Samples!O:O, Summary2!$A7, Samples!G:G, "*TRUE*")</f>
        <v>0</v>
      </c>
      <c r="BD7">
        <f>COUNTIFS(Samples!T:T, Summary!$V$56, Samples!O:O, Summary2!$A7, Samples!G:G, "*TRUE*")</f>
        <v>0</v>
      </c>
      <c r="BE7">
        <f>COUNTIFS(Samples!T:T, Summary!$V$57, Samples!O:O, Summary2!$A7, Samples!G:G, "*TRUE*")</f>
        <v>0</v>
      </c>
      <c r="BF7">
        <f>COUNTIFS(Samples!T:T, Summary!$V$58, Samples!O:O, Summary2!$A7, Samples!G:G, "*TRUE*")</f>
        <v>0</v>
      </c>
      <c r="BG7">
        <f>COUNTIFS(Samples!T:T, Summary!$V$59, Samples!O:O, Summary2!$A7, Samples!G:G, "*TRUE*")</f>
        <v>0</v>
      </c>
      <c r="BH7">
        <f>COUNTIFS(Samples!T:T, Summary!$V$60, Samples!O:O, Summary2!$A7, Samples!G:G, "*TRUE*")</f>
        <v>0</v>
      </c>
      <c r="BI7">
        <f>COUNTIFS(Samples!T:T, Summary!$V$61, Samples!O:O, Summary2!$A7, Samples!G:G, "*TRUE*")</f>
        <v>0</v>
      </c>
      <c r="BJ7">
        <f>COUNTIFS(Samples!T:T, Summary!$V$62, Samples!O:O, Summary2!$A7, Samples!G:G, "*TRUE*")</f>
        <v>0</v>
      </c>
      <c r="BK7">
        <f>COUNTIFS(Samples!T:T, Summary!$V$63, Samples!O:O, Summary2!$A7, Samples!G:G, "*TRUE*")</f>
        <v>0</v>
      </c>
      <c r="BL7">
        <f>COUNTIFS(Samples!T:T, Summary!$V$64, Samples!O:O, Summary2!$A7, Samples!G:G, "*TRUE*")</f>
        <v>0</v>
      </c>
      <c r="BM7">
        <f>COUNTIFS(Samples!T:T, Summary!$V$65, Samples!O:O, Summary2!$A7, Samples!G:G, "*TRUE*")</f>
        <v>0</v>
      </c>
      <c r="BN7">
        <f>COUNTIFS(Samples!T:T, Summary!$V$66, Samples!O:O, Summary2!$A7, Samples!G:G, "*TRUE*")</f>
        <v>0</v>
      </c>
      <c r="BO7">
        <f>COUNTIFS(Samples!T:T, Summary!$V$67, Samples!O:O, Summary2!$A7, Samples!G:G, "*TRUE*")</f>
        <v>0</v>
      </c>
      <c r="BP7">
        <f>COUNTIFS(Samples!T:T, Summary!$V$68, Samples!O:O, Summary2!$A7, Samples!G:G, "*TRUE*")</f>
        <v>0</v>
      </c>
      <c r="BQ7">
        <f>COUNTIFS(Samples!T:T, Summary!$V$69, Samples!O:O, Summary2!$A7, Samples!G:G, "*TRUE*")</f>
        <v>0</v>
      </c>
      <c r="BR7">
        <f>COUNTIFS(Samples!T:T, Summary!$V$70, Samples!O:O, Summary2!$A7, Samples!G:G, "*TRUE*")</f>
        <v>0</v>
      </c>
      <c r="BS7">
        <f>COUNTIFS(Samples!T:T, Summary!$V$71, Samples!O:O, Summary2!$A7, Samples!G:G, "*TRUE*")</f>
        <v>0</v>
      </c>
      <c r="BT7">
        <f>COUNTIFS(Samples!T:T, Summary!$V$72, Samples!O:O, Summary2!$A7, Samples!G:G, "*TRUE*")</f>
        <v>0</v>
      </c>
      <c r="BU7">
        <f>COUNTIFS(Samples!T:T, Summary!$V$73, Samples!O:O, Summary2!$A7, Samples!G:G, "*TRUE*")</f>
        <v>0</v>
      </c>
      <c r="BV7">
        <f>COUNTIFS(Samples!T:T, Summary!$V$74, Samples!O:O, Summary2!$A7, Samples!G:G, "*TRUE*")</f>
        <v>0</v>
      </c>
      <c r="BW7">
        <f>COUNTIFS(Samples!T:T, Summary!$V$75, Samples!O:O, Summary2!$A7, Samples!G:G, "*TRUE*")</f>
        <v>0</v>
      </c>
      <c r="BX7">
        <f>COUNTIFS(Samples!T:T, Summary!$V$76, Samples!O:O, Summary2!$A7, Samples!G:G, "*TRUE*")</f>
        <v>0</v>
      </c>
      <c r="BY7">
        <f>COUNTIFS(Samples!T:T, Summary!$V$77, Samples!O:O, Summary2!$A7, Samples!G:G, "*TRUE*")</f>
        <v>0</v>
      </c>
      <c r="BZ7">
        <f>COUNTIFS(Samples!T:T, Summary!$V$78, Samples!O:O, Summary2!$A7, Samples!G:G, "*TRUE*")</f>
        <v>0</v>
      </c>
      <c r="CA7">
        <f t="shared" si="0"/>
        <v>0</v>
      </c>
    </row>
    <row r="8" spans="1:79" x14ac:dyDescent="0.25">
      <c r="A8">
        <v>1900</v>
      </c>
      <c r="B8">
        <f>COUNTIFS(Samples!T:T, Summary!$V$2, Samples!O:O, Summary2!$A8, Samples!G:G, "*TRUE*")</f>
        <v>0</v>
      </c>
      <c r="C8">
        <f>COUNTIFS(Samples!T:T, Summary!$V$3, Samples!O:O, Summary2!$A8, Samples!G:G, "*TRUE*")</f>
        <v>0</v>
      </c>
      <c r="D8">
        <f>COUNTIFS(Samples!T:T, Summary!$V$4, Samples!O:O, Summary2!$A8, Samples!G:G, "*TRUE*")</f>
        <v>0</v>
      </c>
      <c r="E8">
        <f>COUNTIFS(Samples!T:T, Summary!$V$5, Samples!O:O, Summary2!$A8, Samples!G:G, "*TRUE*")</f>
        <v>0</v>
      </c>
      <c r="F8">
        <f>COUNTIFS(Samples!T:T, Summary!$V$6, Samples!O:O, Summary2!$A8, Samples!G:G, "*TRUE*")</f>
        <v>0</v>
      </c>
      <c r="G8">
        <f>COUNTIFS(Samples!T:T, Summary!$V$7, Samples!O:O, Summary2!$A8, Samples!G:G, "*TRUE*")</f>
        <v>0</v>
      </c>
      <c r="H8">
        <f>COUNTIFS(Samples!T:T, Summary!$V$8, Samples!O:O, Summary2!$A8, Samples!G:G, "*TRUE*")</f>
        <v>0</v>
      </c>
      <c r="I8">
        <f>COUNTIFS(Samples!T:T, Summary!$V$9, Samples!O:O, Summary2!$A8, Samples!G:G, "*TRUE*")</f>
        <v>0</v>
      </c>
      <c r="J8">
        <f>COUNTIFS(Samples!T:T, Summary!$V$10, Samples!O:O, Summary2!$A8, Samples!G:G, "*TRUE*")</f>
        <v>0</v>
      </c>
      <c r="K8">
        <f>COUNTIFS(Samples!T:T, Summary!$V$11, Samples!O:O, Summary2!$A8, Samples!G:G, "*TRUE*")</f>
        <v>0</v>
      </c>
      <c r="L8">
        <f>COUNTIFS(Samples!T:T, Summary!$V$12, Samples!O:O, Summary2!$A8, Samples!G:G, "*TRUE*")</f>
        <v>0</v>
      </c>
      <c r="M8">
        <f>COUNTIFS(Samples!T:T, Summary!$V$13, Samples!O:O, Summary2!$A8, Samples!G:G, "*TRUE*")</f>
        <v>0</v>
      </c>
      <c r="N8">
        <f>COUNTIFS(Samples!T:T, Summary!$V$14, Samples!O:O, Summary2!$A8, Samples!G:G, "*TRUE*")</f>
        <v>0</v>
      </c>
      <c r="O8">
        <f>COUNTIFS(Samples!T:T, Summary!$V$15, Samples!O:O, Summary2!$A8, Samples!G:G, "*TRUE*")</f>
        <v>0</v>
      </c>
      <c r="P8">
        <f>COUNTIFS(Samples!T:T, Summary!$V$16, Samples!O:O, Summary2!$A8, Samples!G:G, "*TRUE*")</f>
        <v>0</v>
      </c>
      <c r="Q8">
        <f>COUNTIFS(Samples!T:T, Summary!$V$17, Samples!O:O, Summary2!$A8, Samples!G:G, "*TRUE*")</f>
        <v>0</v>
      </c>
      <c r="R8">
        <f>COUNTIFS(Samples!T:T, Summary!$V$18, Samples!O:O, Summary2!$A8, Samples!G:G, "*TRUE*")</f>
        <v>0</v>
      </c>
      <c r="S8">
        <f>COUNTIFS(Samples!T:T, Summary!$V$19, Samples!O:O, Summary2!$A8, Samples!G:G, "*TRUE*")</f>
        <v>0</v>
      </c>
      <c r="T8">
        <f>COUNTIFS(Samples!T:T, Summary!$V$20, Samples!O:O, Summary2!$A8, Samples!G:G, "*TRUE*")</f>
        <v>0</v>
      </c>
      <c r="U8">
        <f>COUNTIFS(Samples!T:T, Summary!$V$21, Samples!O:O, Summary2!$A8, Samples!G:G, "*TRUE*")</f>
        <v>0</v>
      </c>
      <c r="V8">
        <f>COUNTIFS(Samples!T:T, Summary!$V$22, Samples!O:O, Summary2!$A8, Samples!G:G, "*TRUE*")</f>
        <v>0</v>
      </c>
      <c r="W8">
        <f>COUNTIFS(Samples!T:T, Summary!$V$23, Samples!O:O, Summary2!$A8, Samples!G:G, "*TRUE*")</f>
        <v>0</v>
      </c>
      <c r="X8">
        <f>COUNTIFS(Samples!T:T, Summary!$V$24, Samples!O:O, Summary2!$A8, Samples!G:G, "*TRUE*")</f>
        <v>0</v>
      </c>
      <c r="Y8">
        <f>COUNTIFS(Samples!T:T, Summary!$V$25, Samples!O:O, Summary2!$A8, Samples!G:G, "*TRUE*")</f>
        <v>0</v>
      </c>
      <c r="Z8">
        <f>COUNTIFS(Samples!T:T, Summary!$V$26, Samples!O:O, Summary2!$A8, Samples!G:G, "*TRUE*")</f>
        <v>0</v>
      </c>
      <c r="AA8">
        <f>COUNTIFS(Samples!T:T, Summary!$V$27, Samples!O:O, Summary2!$A8, Samples!G:G, "*TRUE*")</f>
        <v>0</v>
      </c>
      <c r="AB8">
        <f>COUNTIFS(Samples!T:T, Summary!$V$28, Samples!O:O, Summary2!$A8, Samples!G:G, "*TRUE*")</f>
        <v>0</v>
      </c>
      <c r="AC8">
        <f>COUNTIFS(Samples!T:T, Summary!$V$29, Samples!O:O, Summary2!$A8, Samples!G:G, "*TRUE*")</f>
        <v>0</v>
      </c>
      <c r="AD8">
        <f>COUNTIFS(Samples!T:T, Summary!$V$30, Samples!O:O, Summary2!$A8, Samples!G:G, "*TRUE*")</f>
        <v>0</v>
      </c>
      <c r="AE8">
        <f>COUNTIFS(Samples!T:T, Summary!$V$31, Samples!O:O, Summary2!$A8, Samples!G:G, "*TRUE*")</f>
        <v>0</v>
      </c>
      <c r="AF8">
        <f>COUNTIFS(Samples!T:T, Summary!$V$32, Samples!O:O, Summary2!$A8, Samples!G:G, "*TRUE*")</f>
        <v>0</v>
      </c>
      <c r="AG8">
        <f>COUNTIFS(Samples!T:T, Summary!$V$33, Samples!O:O, Summary2!$A8, Samples!G:G, "*TRUE*")</f>
        <v>0</v>
      </c>
      <c r="AH8">
        <f>COUNTIFS(Samples!T:T, Summary!$V$34, Samples!O:O, Summary2!$A8, Samples!G:G, "*TRUE*")</f>
        <v>0</v>
      </c>
      <c r="AI8">
        <f>COUNTIFS(Samples!T:T, Summary!$V$35, Samples!O:O, Summary2!$A8, Samples!G:G, "*TRUE*")</f>
        <v>0</v>
      </c>
      <c r="AJ8">
        <f>COUNTIFS(Samples!T:T, Summary!$V$36, Samples!O:O, Summary2!$A8, Samples!G:G, "*TRUE*")</f>
        <v>0</v>
      </c>
      <c r="AK8">
        <f>COUNTIFS(Samples!T:T, Summary!$V$37, Samples!O:O, Summary2!$A8, Samples!G:G, "*TRUE*")</f>
        <v>0</v>
      </c>
      <c r="AL8">
        <f>COUNTIFS(Samples!T:T, Summary!$V$38, Samples!O:O, Summary2!$A8, Samples!G:G, "*TRUE*")</f>
        <v>0</v>
      </c>
      <c r="AM8">
        <f>COUNTIFS(Samples!T:T, Summary!$V$39, Samples!O:O, Summary2!$A8, Samples!G:G, "*TRUE*")</f>
        <v>0</v>
      </c>
      <c r="AN8">
        <f>COUNTIFS(Samples!T:T, Summary!$V$40, Samples!O:O, Summary2!$A8, Samples!G:G, "*TRUE*")</f>
        <v>0</v>
      </c>
      <c r="AO8">
        <f>COUNTIFS(Samples!T:T, Summary!$V$41, Samples!O:O, Summary2!$A8, Samples!G:G, "*TRUE*")</f>
        <v>0</v>
      </c>
      <c r="AP8">
        <f>COUNTIFS(Samples!T:T, Summary!$V$42, Samples!O:O, Summary2!$A8, Samples!G:G, "*TRUE*")</f>
        <v>0</v>
      </c>
      <c r="AQ8">
        <f>COUNTIFS(Samples!T:T, Summary!$V$43, Samples!O:O, Summary2!$A8, Samples!G:G, "*TRUE*")</f>
        <v>0</v>
      </c>
      <c r="AR8">
        <f>COUNTIFS(Samples!T:T, Summary!$V$44, Samples!O:O, Summary2!$A8, Samples!G:G, "*TRUE*")</f>
        <v>0</v>
      </c>
      <c r="AS8">
        <f>COUNTIFS(Samples!T:T, Summary!$V$45, Samples!O:O, Summary2!$A8, Samples!G:G, "*TRUE*")</f>
        <v>0</v>
      </c>
      <c r="AT8">
        <f>COUNTIFS(Samples!T:T, Summary!$V$46, Samples!O:O, Summary2!$A8, Samples!G:G, "*TRUE*")</f>
        <v>0</v>
      </c>
      <c r="AU8">
        <f>COUNTIFS(Samples!T:T, Summary!$V$47, Samples!O:O, Summary2!$A8, Samples!G:G, "*TRUE*")</f>
        <v>0</v>
      </c>
      <c r="AV8">
        <f>COUNTIFS(Samples!T:T, Summary!$V$48, Samples!O:O, Summary2!$A8, Samples!G:G, "*TRUE*")</f>
        <v>0</v>
      </c>
      <c r="AW8">
        <f>COUNTIFS(Samples!T:T, Summary!$V$49, Samples!O:O, Summary2!$A8, Samples!G:G, "*TRUE*")</f>
        <v>0</v>
      </c>
      <c r="AX8">
        <f>COUNTIFS(Samples!T:T, Summary!$V$50, Samples!O:O, Summary2!$A8, Samples!G:G, "*TRUE*")</f>
        <v>0</v>
      </c>
      <c r="AY8">
        <f>COUNTIFS(Samples!T:T, Summary!$V$51, Samples!O:O, Summary2!$A8, Samples!G:G, "*TRUE*")</f>
        <v>0</v>
      </c>
      <c r="AZ8">
        <f>COUNTIFS(Samples!T:T, Summary!$V$52, Samples!O:O, Summary2!$A8, Samples!G:G, "*TRUE*")</f>
        <v>0</v>
      </c>
      <c r="BA8">
        <f>COUNTIFS(Samples!T:T, Summary!$V$53, Samples!O:O, Summary2!$A8, Samples!G:G, "*TRUE*")</f>
        <v>0</v>
      </c>
      <c r="BB8">
        <f>COUNTIFS(Samples!T:T, Summary!$V$54, Samples!O:O, Summary2!$A8, Samples!G:G, "*TRUE*")</f>
        <v>0</v>
      </c>
      <c r="BC8">
        <f>COUNTIFS(Samples!T:T, Summary!$V$55, Samples!O:O, Summary2!$A8, Samples!G:G, "*TRUE*")</f>
        <v>0</v>
      </c>
      <c r="BD8">
        <f>COUNTIFS(Samples!T:T, Summary!$V$56, Samples!O:O, Summary2!$A8, Samples!G:G, "*TRUE*")</f>
        <v>0</v>
      </c>
      <c r="BE8">
        <f>COUNTIFS(Samples!T:T, Summary!$V$57, Samples!O:O, Summary2!$A8, Samples!G:G, "*TRUE*")</f>
        <v>0</v>
      </c>
      <c r="BF8">
        <f>COUNTIFS(Samples!T:T, Summary!$V$58, Samples!O:O, Summary2!$A8, Samples!G:G, "*TRUE*")</f>
        <v>0</v>
      </c>
      <c r="BG8">
        <f>COUNTIFS(Samples!T:T, Summary!$V$59, Samples!O:O, Summary2!$A8, Samples!G:G, "*TRUE*")</f>
        <v>0</v>
      </c>
      <c r="BH8">
        <f>COUNTIFS(Samples!T:T, Summary!$V$60, Samples!O:O, Summary2!$A8, Samples!G:G, "*TRUE*")</f>
        <v>1</v>
      </c>
      <c r="BI8">
        <f>COUNTIFS(Samples!T:T, Summary!$V$61, Samples!O:O, Summary2!$A8, Samples!G:G, "*TRUE*")</f>
        <v>2</v>
      </c>
      <c r="BJ8">
        <f>COUNTIFS(Samples!T:T, Summary!$V$62, Samples!O:O, Summary2!$A8, Samples!G:G, "*TRUE*")</f>
        <v>0</v>
      </c>
      <c r="BK8">
        <f>COUNTIFS(Samples!T:T, Summary!$V$63, Samples!O:O, Summary2!$A8, Samples!G:G, "*TRUE*")</f>
        <v>0</v>
      </c>
      <c r="BL8">
        <f>COUNTIFS(Samples!T:T, Summary!$V$64, Samples!O:O, Summary2!$A8, Samples!G:G, "*TRUE*")</f>
        <v>0</v>
      </c>
      <c r="BM8">
        <f>COUNTIFS(Samples!T:T, Summary!$V$65, Samples!O:O, Summary2!$A8, Samples!G:G, "*TRUE*")</f>
        <v>0</v>
      </c>
      <c r="BN8">
        <f>COUNTIFS(Samples!T:T, Summary!$V$66, Samples!O:O, Summary2!$A8, Samples!G:G, "*TRUE*")</f>
        <v>0</v>
      </c>
      <c r="BO8">
        <f>COUNTIFS(Samples!T:T, Summary!$V$67, Samples!O:O, Summary2!$A8, Samples!G:G, "*TRUE*")</f>
        <v>0</v>
      </c>
      <c r="BP8">
        <f>COUNTIFS(Samples!T:T, Summary!$V$68, Samples!O:O, Summary2!$A8, Samples!G:G, "*TRUE*")</f>
        <v>0</v>
      </c>
      <c r="BQ8">
        <f>COUNTIFS(Samples!T:T, Summary!$V$69, Samples!O:O, Summary2!$A8, Samples!G:G, "*TRUE*")</f>
        <v>0</v>
      </c>
      <c r="BR8">
        <f>COUNTIFS(Samples!T:T, Summary!$V$70, Samples!O:O, Summary2!$A8, Samples!G:G, "*TRUE*")</f>
        <v>0</v>
      </c>
      <c r="BS8">
        <f>COUNTIFS(Samples!T:T, Summary!$V$71, Samples!O:O, Summary2!$A8, Samples!G:G, "*TRUE*")</f>
        <v>0</v>
      </c>
      <c r="BT8">
        <f>COUNTIFS(Samples!T:T, Summary!$V$72, Samples!O:O, Summary2!$A8, Samples!G:G, "*TRUE*")</f>
        <v>0</v>
      </c>
      <c r="BU8">
        <f>COUNTIFS(Samples!T:T, Summary!$V$73, Samples!O:O, Summary2!$A8, Samples!G:G, "*TRUE*")</f>
        <v>1</v>
      </c>
      <c r="BV8">
        <f>COUNTIFS(Samples!T:T, Summary!$V$74, Samples!O:O, Summary2!$A8, Samples!G:G, "*TRUE*")</f>
        <v>0</v>
      </c>
      <c r="BW8">
        <f>COUNTIFS(Samples!T:T, Summary!$V$75, Samples!O:O, Summary2!$A8, Samples!G:G, "*TRUE*")</f>
        <v>0</v>
      </c>
      <c r="BX8">
        <f>COUNTIFS(Samples!T:T, Summary!$V$76, Samples!O:O, Summary2!$A8, Samples!G:G, "*TRUE*")</f>
        <v>0</v>
      </c>
      <c r="BY8">
        <f>COUNTIFS(Samples!T:T, Summary!$V$77, Samples!O:O, Summary2!$A8, Samples!G:G, "*TRUE*")</f>
        <v>0</v>
      </c>
      <c r="BZ8">
        <f>COUNTIFS(Samples!T:T, Summary!$V$78, Samples!O:O, Summary2!$A8, Samples!G:G, "*TRUE*")</f>
        <v>0</v>
      </c>
      <c r="CA8">
        <f t="shared" si="0"/>
        <v>4</v>
      </c>
    </row>
    <row r="9" spans="1:79" x14ac:dyDescent="0.25">
      <c r="A9">
        <v>1905</v>
      </c>
      <c r="B9">
        <f>COUNTIFS(Samples!T:T, Summary!$V$2, Samples!O:O, Summary2!$A9, Samples!G:G, "*TRUE*")</f>
        <v>0</v>
      </c>
      <c r="C9">
        <f>COUNTIFS(Samples!T:T, Summary!$V$3, Samples!O:O, Summary2!$A9, Samples!G:G, "*TRUE*")</f>
        <v>0</v>
      </c>
      <c r="D9">
        <f>COUNTIFS(Samples!T:T, Summary!$V$4, Samples!O:O, Summary2!$A9, Samples!G:G, "*TRUE*")</f>
        <v>0</v>
      </c>
      <c r="E9">
        <f>COUNTIFS(Samples!T:T, Summary!$V$5, Samples!O:O, Summary2!$A9, Samples!G:G, "*TRUE*")</f>
        <v>0</v>
      </c>
      <c r="F9">
        <f>COUNTIFS(Samples!T:T, Summary!$V$6, Samples!O:O, Summary2!$A9, Samples!G:G, "*TRUE*")</f>
        <v>0</v>
      </c>
      <c r="G9">
        <f>COUNTIFS(Samples!T:T, Summary!$V$7, Samples!O:O, Summary2!$A9, Samples!G:G, "*TRUE*")</f>
        <v>0</v>
      </c>
      <c r="H9">
        <f>COUNTIFS(Samples!T:T, Summary!$V$8, Samples!O:O, Summary2!$A9, Samples!G:G, "*TRUE*")</f>
        <v>0</v>
      </c>
      <c r="I9">
        <f>COUNTIFS(Samples!T:T, Summary!$V$9, Samples!O:O, Summary2!$A9, Samples!G:G, "*TRUE*")</f>
        <v>0</v>
      </c>
      <c r="J9">
        <f>COUNTIFS(Samples!T:T, Summary!$V$10, Samples!O:O, Summary2!$A9, Samples!G:G, "*TRUE*")</f>
        <v>0</v>
      </c>
      <c r="K9">
        <f>COUNTIFS(Samples!T:T, Summary!$V$11, Samples!O:O, Summary2!$A9, Samples!G:G, "*TRUE*")</f>
        <v>0</v>
      </c>
      <c r="L9">
        <f>COUNTIFS(Samples!T:T, Summary!$V$12, Samples!O:O, Summary2!$A9, Samples!G:G, "*TRUE*")</f>
        <v>0</v>
      </c>
      <c r="M9">
        <f>COUNTIFS(Samples!T:T, Summary!$V$13, Samples!O:O, Summary2!$A9, Samples!G:G, "*TRUE*")</f>
        <v>0</v>
      </c>
      <c r="N9">
        <f>COUNTIFS(Samples!T:T, Summary!$V$14, Samples!O:O, Summary2!$A9, Samples!G:G, "*TRUE*")</f>
        <v>0</v>
      </c>
      <c r="O9">
        <f>COUNTIFS(Samples!T:T, Summary!$V$15, Samples!O:O, Summary2!$A9, Samples!G:G, "*TRUE*")</f>
        <v>0</v>
      </c>
      <c r="P9">
        <f>COUNTIFS(Samples!T:T, Summary!$V$16, Samples!O:O, Summary2!$A9, Samples!G:G, "*TRUE*")</f>
        <v>0</v>
      </c>
      <c r="Q9">
        <f>COUNTIFS(Samples!T:T, Summary!$V$17, Samples!O:O, Summary2!$A9, Samples!G:G, "*TRUE*")</f>
        <v>0</v>
      </c>
      <c r="R9">
        <f>COUNTIFS(Samples!T:T, Summary!$V$18, Samples!O:O, Summary2!$A9, Samples!G:G, "*TRUE*")</f>
        <v>0</v>
      </c>
      <c r="S9">
        <f>COUNTIFS(Samples!T:T, Summary!$V$19, Samples!O:O, Summary2!$A9, Samples!G:G, "*TRUE*")</f>
        <v>0</v>
      </c>
      <c r="T9">
        <f>COUNTIFS(Samples!T:T, Summary!$V$20, Samples!O:O, Summary2!$A9, Samples!G:G, "*TRUE*")</f>
        <v>0</v>
      </c>
      <c r="U9">
        <f>COUNTIFS(Samples!T:T, Summary!$V$21, Samples!O:O, Summary2!$A9, Samples!G:G, "*TRUE*")</f>
        <v>0</v>
      </c>
      <c r="V9">
        <f>COUNTIFS(Samples!T:T, Summary!$V$22, Samples!O:O, Summary2!$A9, Samples!G:G, "*TRUE*")</f>
        <v>0</v>
      </c>
      <c r="W9">
        <f>COUNTIFS(Samples!T:T, Summary!$V$23, Samples!O:O, Summary2!$A9, Samples!G:G, "*TRUE*")</f>
        <v>0</v>
      </c>
      <c r="X9">
        <f>COUNTIFS(Samples!T:T, Summary!$V$24, Samples!O:O, Summary2!$A9, Samples!G:G, "*TRUE*")</f>
        <v>0</v>
      </c>
      <c r="Y9">
        <f>COUNTIFS(Samples!T:T, Summary!$V$25, Samples!O:O, Summary2!$A9, Samples!G:G, "*TRUE*")</f>
        <v>0</v>
      </c>
      <c r="Z9">
        <f>COUNTIFS(Samples!T:T, Summary!$V$26, Samples!O:O, Summary2!$A9, Samples!G:G, "*TRUE*")</f>
        <v>0</v>
      </c>
      <c r="AA9">
        <f>COUNTIFS(Samples!T:T, Summary!$V$27, Samples!O:O, Summary2!$A9, Samples!G:G, "*TRUE*")</f>
        <v>0</v>
      </c>
      <c r="AB9">
        <f>COUNTIFS(Samples!T:T, Summary!$V$28, Samples!O:O, Summary2!$A9, Samples!G:G, "*TRUE*")</f>
        <v>0</v>
      </c>
      <c r="AC9">
        <f>COUNTIFS(Samples!T:T, Summary!$V$29, Samples!O:O, Summary2!$A9, Samples!G:G, "*TRUE*")</f>
        <v>0</v>
      </c>
      <c r="AD9">
        <f>COUNTIFS(Samples!T:T, Summary!$V$30, Samples!O:O, Summary2!$A9, Samples!G:G, "*TRUE*")</f>
        <v>0</v>
      </c>
      <c r="AE9">
        <f>COUNTIFS(Samples!T:T, Summary!$V$31, Samples!O:O, Summary2!$A9, Samples!G:G, "*TRUE*")</f>
        <v>0</v>
      </c>
      <c r="AF9">
        <f>COUNTIFS(Samples!T:T, Summary!$V$32, Samples!O:O, Summary2!$A9, Samples!G:G, "*TRUE*")</f>
        <v>0</v>
      </c>
      <c r="AG9">
        <f>COUNTIFS(Samples!T:T, Summary!$V$33, Samples!O:O, Summary2!$A9, Samples!G:G, "*TRUE*")</f>
        <v>0</v>
      </c>
      <c r="AH9">
        <f>COUNTIFS(Samples!T:T, Summary!$V$34, Samples!O:O, Summary2!$A9, Samples!G:G, "*TRUE*")</f>
        <v>0</v>
      </c>
      <c r="AI9">
        <f>COUNTIFS(Samples!T:T, Summary!$V$35, Samples!O:O, Summary2!$A9, Samples!G:G, "*TRUE*")</f>
        <v>0</v>
      </c>
      <c r="AJ9">
        <f>COUNTIFS(Samples!T:T, Summary!$V$36, Samples!O:O, Summary2!$A9, Samples!G:G, "*TRUE*")</f>
        <v>0</v>
      </c>
      <c r="AK9">
        <f>COUNTIFS(Samples!T:T, Summary!$V$37, Samples!O:O, Summary2!$A9, Samples!G:G, "*TRUE*")</f>
        <v>0</v>
      </c>
      <c r="AL9">
        <f>COUNTIFS(Samples!T:T, Summary!$V$38, Samples!O:O, Summary2!$A9, Samples!G:G, "*TRUE*")</f>
        <v>0</v>
      </c>
      <c r="AM9">
        <f>COUNTIFS(Samples!T:T, Summary!$V$39, Samples!O:O, Summary2!$A9, Samples!G:G, "*TRUE*")</f>
        <v>0</v>
      </c>
      <c r="AN9">
        <f>COUNTIFS(Samples!T:T, Summary!$V$40, Samples!O:O, Summary2!$A9, Samples!G:G, "*TRUE*")</f>
        <v>0</v>
      </c>
      <c r="AO9">
        <f>COUNTIFS(Samples!T:T, Summary!$V$41, Samples!O:O, Summary2!$A9, Samples!G:G, "*TRUE*")</f>
        <v>0</v>
      </c>
      <c r="AP9">
        <f>COUNTIFS(Samples!T:T, Summary!$V$42, Samples!O:O, Summary2!$A9, Samples!G:G, "*TRUE*")</f>
        <v>0</v>
      </c>
      <c r="AQ9">
        <f>COUNTIFS(Samples!T:T, Summary!$V$43, Samples!O:O, Summary2!$A9, Samples!G:G, "*TRUE*")</f>
        <v>0</v>
      </c>
      <c r="AR9">
        <f>COUNTIFS(Samples!T:T, Summary!$V$44, Samples!O:O, Summary2!$A9, Samples!G:G, "*TRUE*")</f>
        <v>0</v>
      </c>
      <c r="AS9">
        <f>COUNTIFS(Samples!T:T, Summary!$V$45, Samples!O:O, Summary2!$A9, Samples!G:G, "*TRUE*")</f>
        <v>0</v>
      </c>
      <c r="AT9">
        <f>COUNTIFS(Samples!T:T, Summary!$V$46, Samples!O:O, Summary2!$A9, Samples!G:G, "*TRUE*")</f>
        <v>0</v>
      </c>
      <c r="AU9">
        <f>COUNTIFS(Samples!T:T, Summary!$V$47, Samples!O:O, Summary2!$A9, Samples!G:G, "*TRUE*")</f>
        <v>0</v>
      </c>
      <c r="AV9">
        <f>COUNTIFS(Samples!T:T, Summary!$V$48, Samples!O:O, Summary2!$A9, Samples!G:G, "*TRUE*")</f>
        <v>0</v>
      </c>
      <c r="AW9">
        <f>COUNTIFS(Samples!T:T, Summary!$V$49, Samples!O:O, Summary2!$A9, Samples!G:G, "*TRUE*")</f>
        <v>0</v>
      </c>
      <c r="AX9">
        <f>COUNTIFS(Samples!T:T, Summary!$V$50, Samples!O:O, Summary2!$A9, Samples!G:G, "*TRUE*")</f>
        <v>0</v>
      </c>
      <c r="AY9">
        <f>COUNTIFS(Samples!T:T, Summary!$V$51, Samples!O:O, Summary2!$A9, Samples!G:G, "*TRUE*")</f>
        <v>0</v>
      </c>
      <c r="AZ9">
        <f>COUNTIFS(Samples!T:T, Summary!$V$52, Samples!O:O, Summary2!$A9, Samples!G:G, "*TRUE*")</f>
        <v>0</v>
      </c>
      <c r="BA9">
        <f>COUNTIFS(Samples!T:T, Summary!$V$53, Samples!O:O, Summary2!$A9, Samples!G:G, "*TRUE*")</f>
        <v>0</v>
      </c>
      <c r="BB9">
        <f>COUNTIFS(Samples!T:T, Summary!$V$54, Samples!O:O, Summary2!$A9, Samples!G:G, "*TRUE*")</f>
        <v>0</v>
      </c>
      <c r="BC9">
        <f>COUNTIFS(Samples!T:T, Summary!$V$55, Samples!O:O, Summary2!$A9, Samples!G:G, "*TRUE*")</f>
        <v>0</v>
      </c>
      <c r="BD9">
        <f>COUNTIFS(Samples!T:T, Summary!$V$56, Samples!O:O, Summary2!$A9, Samples!G:G, "*TRUE*")</f>
        <v>0</v>
      </c>
      <c r="BE9">
        <f>COUNTIFS(Samples!T:T, Summary!$V$57, Samples!O:O, Summary2!$A9, Samples!G:G, "*TRUE*")</f>
        <v>0</v>
      </c>
      <c r="BF9">
        <f>COUNTIFS(Samples!T:T, Summary!$V$58, Samples!O:O, Summary2!$A9, Samples!G:G, "*TRUE*")</f>
        <v>1</v>
      </c>
      <c r="BG9">
        <f>COUNTIFS(Samples!T:T, Summary!$V$59, Samples!O:O, Summary2!$A9, Samples!G:G, "*TRUE*")</f>
        <v>0</v>
      </c>
      <c r="BH9">
        <f>COUNTIFS(Samples!T:T, Summary!$V$60, Samples!O:O, Summary2!$A9, Samples!G:G, "*TRUE*")</f>
        <v>0</v>
      </c>
      <c r="BI9">
        <f>COUNTIFS(Samples!T:T, Summary!$V$61, Samples!O:O, Summary2!$A9, Samples!G:G, "*TRUE*")</f>
        <v>0</v>
      </c>
      <c r="BJ9">
        <f>COUNTIFS(Samples!T:T, Summary!$V$62, Samples!O:O, Summary2!$A9, Samples!G:G, "*TRUE*")</f>
        <v>6</v>
      </c>
      <c r="BK9">
        <f>COUNTIFS(Samples!T:T, Summary!$V$63, Samples!O:O, Summary2!$A9, Samples!G:G, "*TRUE*")</f>
        <v>0</v>
      </c>
      <c r="BL9">
        <f>COUNTIFS(Samples!T:T, Summary!$V$64, Samples!O:O, Summary2!$A9, Samples!G:G, "*TRUE*")</f>
        <v>0</v>
      </c>
      <c r="BM9">
        <f>COUNTIFS(Samples!T:T, Summary!$V$65, Samples!O:O, Summary2!$A9, Samples!G:G, "*TRUE*")</f>
        <v>0</v>
      </c>
      <c r="BN9">
        <f>COUNTIFS(Samples!T:T, Summary!$V$66, Samples!O:O, Summary2!$A9, Samples!G:G, "*TRUE*")</f>
        <v>0</v>
      </c>
      <c r="BO9">
        <f>COUNTIFS(Samples!T:T, Summary!$V$67, Samples!O:O, Summary2!$A9, Samples!G:G, "*TRUE*")</f>
        <v>0</v>
      </c>
      <c r="BP9">
        <f>COUNTIFS(Samples!T:T, Summary!$V$68, Samples!O:O, Summary2!$A9, Samples!G:G, "*TRUE*")</f>
        <v>0</v>
      </c>
      <c r="BQ9">
        <f>COUNTIFS(Samples!T:T, Summary!$V$69, Samples!O:O, Summary2!$A9, Samples!G:G, "*TRUE*")</f>
        <v>0</v>
      </c>
      <c r="BR9">
        <f>COUNTIFS(Samples!T:T, Summary!$V$70, Samples!O:O, Summary2!$A9, Samples!G:G, "*TRUE*")</f>
        <v>0</v>
      </c>
      <c r="BS9">
        <f>COUNTIFS(Samples!T:T, Summary!$V$71, Samples!O:O, Summary2!$A9, Samples!G:G, "*TRUE*")</f>
        <v>0</v>
      </c>
      <c r="BT9">
        <f>COUNTIFS(Samples!T:T, Summary!$V$72, Samples!O:O, Summary2!$A9, Samples!G:G, "*TRUE*")</f>
        <v>0</v>
      </c>
      <c r="BU9">
        <f>COUNTIFS(Samples!T:T, Summary!$V$73, Samples!O:O, Summary2!$A9, Samples!G:G, "*TRUE*")</f>
        <v>0</v>
      </c>
      <c r="BV9">
        <f>COUNTIFS(Samples!T:T, Summary!$V$74, Samples!O:O, Summary2!$A9, Samples!G:G, "*TRUE*")</f>
        <v>0</v>
      </c>
      <c r="BW9">
        <f>COUNTIFS(Samples!T:T, Summary!$V$75, Samples!O:O, Summary2!$A9, Samples!G:G, "*TRUE*")</f>
        <v>0</v>
      </c>
      <c r="BX9">
        <f>COUNTIFS(Samples!T:T, Summary!$V$76, Samples!O:O, Summary2!$A9, Samples!G:G, "*TRUE*")</f>
        <v>0</v>
      </c>
      <c r="BY9">
        <f>COUNTIFS(Samples!T:T, Summary!$V$77, Samples!O:O, Summary2!$A9, Samples!G:G, "*TRUE*")</f>
        <v>0</v>
      </c>
      <c r="BZ9">
        <f>COUNTIFS(Samples!T:T, Summary!$V$78, Samples!O:O, Summary2!$A9, Samples!G:G, "*TRUE*")</f>
        <v>0</v>
      </c>
      <c r="CA9">
        <f t="shared" si="0"/>
        <v>7</v>
      </c>
    </row>
    <row r="10" spans="1:79" x14ac:dyDescent="0.25">
      <c r="A10">
        <v>1907</v>
      </c>
      <c r="B10">
        <f>COUNTIFS(Samples!T:T, Summary!$V$2, Samples!O:O, Summary2!$A10, Samples!G:G, "*TRUE*")</f>
        <v>0</v>
      </c>
      <c r="C10">
        <f>COUNTIFS(Samples!T:T, Summary!$V$3, Samples!O:O, Summary2!$A10, Samples!G:G, "*TRUE*")</f>
        <v>0</v>
      </c>
      <c r="D10">
        <f>COUNTIFS(Samples!T:T, Summary!$V$4, Samples!O:O, Summary2!$A10, Samples!G:G, "*TRUE*")</f>
        <v>0</v>
      </c>
      <c r="E10">
        <f>COUNTIFS(Samples!T:T, Summary!$V$5, Samples!O:O, Summary2!$A10, Samples!G:G, "*TRUE*")</f>
        <v>0</v>
      </c>
      <c r="F10">
        <f>COUNTIFS(Samples!T:T, Summary!$V$6, Samples!O:O, Summary2!$A10, Samples!G:G, "*TRUE*")</f>
        <v>0</v>
      </c>
      <c r="G10">
        <f>COUNTIFS(Samples!T:T, Summary!$V$7, Samples!O:O, Summary2!$A10, Samples!G:G, "*TRUE*")</f>
        <v>0</v>
      </c>
      <c r="H10">
        <f>COUNTIFS(Samples!T:T, Summary!$V$8, Samples!O:O, Summary2!$A10, Samples!G:G, "*TRUE*")</f>
        <v>0</v>
      </c>
      <c r="I10">
        <f>COUNTIFS(Samples!T:T, Summary!$V$9, Samples!O:O, Summary2!$A10, Samples!G:G, "*TRUE*")</f>
        <v>0</v>
      </c>
      <c r="J10">
        <f>COUNTIFS(Samples!T:T, Summary!$V$10, Samples!O:O, Summary2!$A10, Samples!G:G, "*TRUE*")</f>
        <v>0</v>
      </c>
      <c r="K10">
        <f>COUNTIFS(Samples!T:T, Summary!$V$11, Samples!O:O, Summary2!$A10, Samples!G:G, "*TRUE*")</f>
        <v>0</v>
      </c>
      <c r="L10">
        <f>COUNTIFS(Samples!T:T, Summary!$V$12, Samples!O:O, Summary2!$A10, Samples!G:G, "*TRUE*")</f>
        <v>0</v>
      </c>
      <c r="M10">
        <f>COUNTIFS(Samples!T:T, Summary!$V$13, Samples!O:O, Summary2!$A10, Samples!G:G, "*TRUE*")</f>
        <v>0</v>
      </c>
      <c r="N10">
        <f>COUNTIFS(Samples!T:T, Summary!$V$14, Samples!O:O, Summary2!$A10, Samples!G:G, "*TRUE*")</f>
        <v>0</v>
      </c>
      <c r="O10">
        <f>COUNTIFS(Samples!T:T, Summary!$V$15, Samples!O:O, Summary2!$A10, Samples!G:G, "*TRUE*")</f>
        <v>1</v>
      </c>
      <c r="P10">
        <f>COUNTIFS(Samples!T:T, Summary!$V$16, Samples!O:O, Summary2!$A10, Samples!G:G, "*TRUE*")</f>
        <v>0</v>
      </c>
      <c r="Q10">
        <f>COUNTIFS(Samples!T:T, Summary!$V$17, Samples!O:O, Summary2!$A10, Samples!G:G, "*TRUE*")</f>
        <v>0</v>
      </c>
      <c r="R10">
        <f>COUNTIFS(Samples!T:T, Summary!$V$18, Samples!O:O, Summary2!$A10, Samples!G:G, "*TRUE*")</f>
        <v>0</v>
      </c>
      <c r="S10">
        <f>COUNTIFS(Samples!T:T, Summary!$V$19, Samples!O:O, Summary2!$A10, Samples!G:G, "*TRUE*")</f>
        <v>0</v>
      </c>
      <c r="T10">
        <f>COUNTIFS(Samples!T:T, Summary!$V$20, Samples!O:O, Summary2!$A10, Samples!G:G, "*TRUE*")</f>
        <v>0</v>
      </c>
      <c r="U10">
        <f>COUNTIFS(Samples!T:T, Summary!$V$21, Samples!O:O, Summary2!$A10, Samples!G:G, "*TRUE*")</f>
        <v>0</v>
      </c>
      <c r="V10">
        <f>COUNTIFS(Samples!T:T, Summary!$V$22, Samples!O:O, Summary2!$A10, Samples!G:G, "*TRUE*")</f>
        <v>0</v>
      </c>
      <c r="W10">
        <f>COUNTIFS(Samples!T:T, Summary!$V$23, Samples!O:O, Summary2!$A10, Samples!G:G, "*TRUE*")</f>
        <v>0</v>
      </c>
      <c r="X10">
        <f>COUNTIFS(Samples!T:T, Summary!$V$24, Samples!O:O, Summary2!$A10, Samples!G:G, "*TRUE*")</f>
        <v>0</v>
      </c>
      <c r="Y10">
        <f>COUNTIFS(Samples!T:T, Summary!$V$25, Samples!O:O, Summary2!$A10, Samples!G:G, "*TRUE*")</f>
        <v>0</v>
      </c>
      <c r="Z10">
        <f>COUNTIFS(Samples!T:T, Summary!$V$26, Samples!O:O, Summary2!$A10, Samples!G:G, "*TRUE*")</f>
        <v>0</v>
      </c>
      <c r="AA10">
        <f>COUNTIFS(Samples!T:T, Summary!$V$27, Samples!O:O, Summary2!$A10, Samples!G:G, "*TRUE*")</f>
        <v>0</v>
      </c>
      <c r="AB10">
        <f>COUNTIFS(Samples!T:T, Summary!$V$28, Samples!O:O, Summary2!$A10, Samples!G:G, "*TRUE*")</f>
        <v>0</v>
      </c>
      <c r="AC10">
        <f>COUNTIFS(Samples!T:T, Summary!$V$29, Samples!O:O, Summary2!$A10, Samples!G:G, "*TRUE*")</f>
        <v>0</v>
      </c>
      <c r="AD10">
        <f>COUNTIFS(Samples!T:T, Summary!$V$30, Samples!O:O, Summary2!$A10, Samples!G:G, "*TRUE*")</f>
        <v>0</v>
      </c>
      <c r="AE10">
        <f>COUNTIFS(Samples!T:T, Summary!$V$31, Samples!O:O, Summary2!$A10, Samples!G:G, "*TRUE*")</f>
        <v>0</v>
      </c>
      <c r="AF10">
        <f>COUNTIFS(Samples!T:T, Summary!$V$32, Samples!O:O, Summary2!$A10, Samples!G:G, "*TRUE*")</f>
        <v>0</v>
      </c>
      <c r="AG10">
        <f>COUNTIFS(Samples!T:T, Summary!$V$33, Samples!O:O, Summary2!$A10, Samples!G:G, "*TRUE*")</f>
        <v>0</v>
      </c>
      <c r="AH10">
        <f>COUNTIFS(Samples!T:T, Summary!$V$34, Samples!O:O, Summary2!$A10, Samples!G:G, "*TRUE*")</f>
        <v>0</v>
      </c>
      <c r="AI10">
        <f>COUNTIFS(Samples!T:T, Summary!$V$35, Samples!O:O, Summary2!$A10, Samples!G:G, "*TRUE*")</f>
        <v>0</v>
      </c>
      <c r="AJ10">
        <f>COUNTIFS(Samples!T:T, Summary!$V$36, Samples!O:O, Summary2!$A10, Samples!G:G, "*TRUE*")</f>
        <v>0</v>
      </c>
      <c r="AK10">
        <f>COUNTIFS(Samples!T:T, Summary!$V$37, Samples!O:O, Summary2!$A10, Samples!G:G, "*TRUE*")</f>
        <v>0</v>
      </c>
      <c r="AL10">
        <f>COUNTIFS(Samples!T:T, Summary!$V$38, Samples!O:O, Summary2!$A10, Samples!G:G, "*TRUE*")</f>
        <v>0</v>
      </c>
      <c r="AM10">
        <f>COUNTIFS(Samples!T:T, Summary!$V$39, Samples!O:O, Summary2!$A10, Samples!G:G, "*TRUE*")</f>
        <v>0</v>
      </c>
      <c r="AN10">
        <f>COUNTIFS(Samples!T:T, Summary!$V$40, Samples!O:O, Summary2!$A10, Samples!G:G, "*TRUE*")</f>
        <v>0</v>
      </c>
      <c r="AO10">
        <f>COUNTIFS(Samples!T:T, Summary!$V$41, Samples!O:O, Summary2!$A10, Samples!G:G, "*TRUE*")</f>
        <v>0</v>
      </c>
      <c r="AP10">
        <f>COUNTIFS(Samples!T:T, Summary!$V$42, Samples!O:O, Summary2!$A10, Samples!G:G, "*TRUE*")</f>
        <v>0</v>
      </c>
      <c r="AQ10">
        <f>COUNTIFS(Samples!T:T, Summary!$V$43, Samples!O:O, Summary2!$A10, Samples!G:G, "*TRUE*")</f>
        <v>0</v>
      </c>
      <c r="AR10">
        <f>COUNTIFS(Samples!T:T, Summary!$V$44, Samples!O:O, Summary2!$A10, Samples!G:G, "*TRUE*")</f>
        <v>0</v>
      </c>
      <c r="AS10">
        <f>COUNTIFS(Samples!T:T, Summary!$V$45, Samples!O:O, Summary2!$A10, Samples!G:G, "*TRUE*")</f>
        <v>0</v>
      </c>
      <c r="AT10">
        <f>COUNTIFS(Samples!T:T, Summary!$V$46, Samples!O:O, Summary2!$A10, Samples!G:G, "*TRUE*")</f>
        <v>0</v>
      </c>
      <c r="AU10">
        <f>COUNTIFS(Samples!T:T, Summary!$V$47, Samples!O:O, Summary2!$A10, Samples!G:G, "*TRUE*")</f>
        <v>0</v>
      </c>
      <c r="AV10">
        <f>COUNTIFS(Samples!T:T, Summary!$V$48, Samples!O:O, Summary2!$A10, Samples!G:G, "*TRUE*")</f>
        <v>0</v>
      </c>
      <c r="AW10">
        <f>COUNTIFS(Samples!T:T, Summary!$V$49, Samples!O:O, Summary2!$A10, Samples!G:G, "*TRUE*")</f>
        <v>0</v>
      </c>
      <c r="AX10">
        <f>COUNTIFS(Samples!T:T, Summary!$V$50, Samples!O:O, Summary2!$A10, Samples!G:G, "*TRUE*")</f>
        <v>0</v>
      </c>
      <c r="AY10">
        <f>COUNTIFS(Samples!T:T, Summary!$V$51, Samples!O:O, Summary2!$A10, Samples!G:G, "*TRUE*")</f>
        <v>0</v>
      </c>
      <c r="AZ10">
        <f>COUNTIFS(Samples!T:T, Summary!$V$52, Samples!O:O, Summary2!$A10, Samples!G:G, "*TRUE*")</f>
        <v>0</v>
      </c>
      <c r="BA10">
        <f>COUNTIFS(Samples!T:T, Summary!$V$53, Samples!O:O, Summary2!$A10, Samples!G:G, "*TRUE*")</f>
        <v>0</v>
      </c>
      <c r="BB10">
        <f>COUNTIFS(Samples!T:T, Summary!$V$54, Samples!O:O, Summary2!$A10, Samples!G:G, "*TRUE*")</f>
        <v>0</v>
      </c>
      <c r="BC10">
        <f>COUNTIFS(Samples!T:T, Summary!$V$55, Samples!O:O, Summary2!$A10, Samples!G:G, "*TRUE*")</f>
        <v>0</v>
      </c>
      <c r="BD10">
        <f>COUNTIFS(Samples!T:T, Summary!$V$56, Samples!O:O, Summary2!$A10, Samples!G:G, "*TRUE*")</f>
        <v>0</v>
      </c>
      <c r="BE10">
        <f>COUNTIFS(Samples!T:T, Summary!$V$57, Samples!O:O, Summary2!$A10, Samples!G:G, "*TRUE*")</f>
        <v>0</v>
      </c>
      <c r="BF10">
        <f>COUNTIFS(Samples!T:T, Summary!$V$58, Samples!O:O, Summary2!$A10, Samples!G:G, "*TRUE*")</f>
        <v>0</v>
      </c>
      <c r="BG10">
        <f>COUNTIFS(Samples!T:T, Summary!$V$59, Samples!O:O, Summary2!$A10, Samples!G:G, "*TRUE*")</f>
        <v>0</v>
      </c>
      <c r="BH10">
        <f>COUNTIFS(Samples!T:T, Summary!$V$60, Samples!O:O, Summary2!$A10, Samples!G:G, "*TRUE*")</f>
        <v>0</v>
      </c>
      <c r="BI10">
        <f>COUNTIFS(Samples!T:T, Summary!$V$61, Samples!O:O, Summary2!$A10, Samples!G:G, "*TRUE*")</f>
        <v>0</v>
      </c>
      <c r="BJ10">
        <f>COUNTIFS(Samples!T:T, Summary!$V$62, Samples!O:O, Summary2!$A10, Samples!G:G, "*TRUE*")</f>
        <v>0</v>
      </c>
      <c r="BK10">
        <f>COUNTIFS(Samples!T:T, Summary!$V$63, Samples!O:O, Summary2!$A10, Samples!G:G, "*TRUE*")</f>
        <v>0</v>
      </c>
      <c r="BL10">
        <f>COUNTIFS(Samples!T:T, Summary!$V$64, Samples!O:O, Summary2!$A10, Samples!G:G, "*TRUE*")</f>
        <v>0</v>
      </c>
      <c r="BM10">
        <f>COUNTIFS(Samples!T:T, Summary!$V$65, Samples!O:O, Summary2!$A10, Samples!G:G, "*TRUE*")</f>
        <v>0</v>
      </c>
      <c r="BN10">
        <f>COUNTIFS(Samples!T:T, Summary!$V$66, Samples!O:O, Summary2!$A10, Samples!G:G, "*TRUE*")</f>
        <v>0</v>
      </c>
      <c r="BO10">
        <f>COUNTIFS(Samples!T:T, Summary!$V$67, Samples!O:O, Summary2!$A10, Samples!G:G, "*TRUE*")</f>
        <v>0</v>
      </c>
      <c r="BP10">
        <f>COUNTIFS(Samples!T:T, Summary!$V$68, Samples!O:O, Summary2!$A10, Samples!G:G, "*TRUE*")</f>
        <v>0</v>
      </c>
      <c r="BQ10">
        <f>COUNTIFS(Samples!T:T, Summary!$V$69, Samples!O:O, Summary2!$A10, Samples!G:G, "*TRUE*")</f>
        <v>0</v>
      </c>
      <c r="BR10">
        <f>COUNTIFS(Samples!T:T, Summary!$V$70, Samples!O:O, Summary2!$A10, Samples!G:G, "*TRUE*")</f>
        <v>0</v>
      </c>
      <c r="BS10">
        <f>COUNTIFS(Samples!T:T, Summary!$V$71, Samples!O:O, Summary2!$A10, Samples!G:G, "*TRUE*")</f>
        <v>0</v>
      </c>
      <c r="BT10">
        <f>COUNTIFS(Samples!T:T, Summary!$V$72, Samples!O:O, Summary2!$A10, Samples!G:G, "*TRUE*")</f>
        <v>0</v>
      </c>
      <c r="BU10">
        <f>COUNTIFS(Samples!T:T, Summary!$V$73, Samples!O:O, Summary2!$A10, Samples!G:G, "*TRUE*")</f>
        <v>0</v>
      </c>
      <c r="BV10">
        <f>COUNTIFS(Samples!T:T, Summary!$V$74, Samples!O:O, Summary2!$A10, Samples!G:G, "*TRUE*")</f>
        <v>0</v>
      </c>
      <c r="BW10">
        <f>COUNTIFS(Samples!T:T, Summary!$V$75, Samples!O:O, Summary2!$A10, Samples!G:G, "*TRUE*")</f>
        <v>0</v>
      </c>
      <c r="BX10">
        <f>COUNTIFS(Samples!T:T, Summary!$V$76, Samples!O:O, Summary2!$A10, Samples!G:G, "*TRUE*")</f>
        <v>0</v>
      </c>
      <c r="BY10">
        <f>COUNTIFS(Samples!T:T, Summary!$V$77, Samples!O:O, Summary2!$A10, Samples!G:G, "*TRUE*")</f>
        <v>0</v>
      </c>
      <c r="BZ10">
        <f>COUNTIFS(Samples!T:T, Summary!$V$78, Samples!O:O, Summary2!$A10, Samples!G:G, "*TRUE*")</f>
        <v>0</v>
      </c>
      <c r="CA10">
        <f t="shared" si="0"/>
        <v>1</v>
      </c>
    </row>
    <row r="11" spans="1:79" x14ac:dyDescent="0.25">
      <c r="A11">
        <v>1908</v>
      </c>
      <c r="B11">
        <f>COUNTIFS(Samples!T:T, Summary!$V$2, Samples!O:O, Summary2!$A11, Samples!G:G, "*TRUE*")</f>
        <v>0</v>
      </c>
      <c r="C11">
        <f>COUNTIFS(Samples!T:T, Summary!$V$3, Samples!O:O, Summary2!$A11, Samples!G:G, "*TRUE*")</f>
        <v>0</v>
      </c>
      <c r="D11">
        <f>COUNTIFS(Samples!T:T, Summary!$V$4, Samples!O:O, Summary2!$A11, Samples!G:G, "*TRUE*")</f>
        <v>0</v>
      </c>
      <c r="E11">
        <f>COUNTIFS(Samples!T:T, Summary!$V$5, Samples!O:O, Summary2!$A11, Samples!G:G, "*TRUE*")</f>
        <v>0</v>
      </c>
      <c r="F11">
        <f>COUNTIFS(Samples!T:T, Summary!$V$6, Samples!O:O, Summary2!$A11, Samples!G:G, "*TRUE*")</f>
        <v>0</v>
      </c>
      <c r="G11">
        <f>COUNTIFS(Samples!T:T, Summary!$V$7, Samples!O:O, Summary2!$A11, Samples!G:G, "*TRUE*")</f>
        <v>0</v>
      </c>
      <c r="H11">
        <f>COUNTIFS(Samples!T:T, Summary!$V$8, Samples!O:O, Summary2!$A11, Samples!G:G, "*TRUE*")</f>
        <v>0</v>
      </c>
      <c r="I11">
        <f>COUNTIFS(Samples!T:T, Summary!$V$9, Samples!O:O, Summary2!$A11, Samples!G:G, "*TRUE*")</f>
        <v>0</v>
      </c>
      <c r="J11">
        <f>COUNTIFS(Samples!T:T, Summary!$V$10, Samples!O:O, Summary2!$A11, Samples!G:G, "*TRUE*")</f>
        <v>0</v>
      </c>
      <c r="K11">
        <f>COUNTIFS(Samples!T:T, Summary!$V$11, Samples!O:O, Summary2!$A11, Samples!G:G, "*TRUE*")</f>
        <v>0</v>
      </c>
      <c r="L11">
        <f>COUNTIFS(Samples!T:T, Summary!$V$12, Samples!O:O, Summary2!$A11, Samples!G:G, "*TRUE*")</f>
        <v>0</v>
      </c>
      <c r="M11">
        <f>COUNTIFS(Samples!T:T, Summary!$V$13, Samples!O:O, Summary2!$A11, Samples!G:G, "*TRUE*")</f>
        <v>0</v>
      </c>
      <c r="N11">
        <f>COUNTIFS(Samples!T:T, Summary!$V$14, Samples!O:O, Summary2!$A11, Samples!G:G, "*TRUE*")</f>
        <v>0</v>
      </c>
      <c r="O11">
        <f>COUNTIFS(Samples!T:T, Summary!$V$15, Samples!O:O, Summary2!$A11, Samples!G:G, "*TRUE*")</f>
        <v>0</v>
      </c>
      <c r="P11">
        <f>COUNTIFS(Samples!T:T, Summary!$V$16, Samples!O:O, Summary2!$A11, Samples!G:G, "*TRUE*")</f>
        <v>0</v>
      </c>
      <c r="Q11">
        <f>COUNTIFS(Samples!T:T, Summary!$V$17, Samples!O:O, Summary2!$A11, Samples!G:G, "*TRUE*")</f>
        <v>0</v>
      </c>
      <c r="R11">
        <f>COUNTIFS(Samples!T:T, Summary!$V$18, Samples!O:O, Summary2!$A11, Samples!G:G, "*TRUE*")</f>
        <v>0</v>
      </c>
      <c r="S11">
        <f>COUNTIFS(Samples!T:T, Summary!$V$19, Samples!O:O, Summary2!$A11, Samples!G:G, "*TRUE*")</f>
        <v>0</v>
      </c>
      <c r="T11">
        <f>COUNTIFS(Samples!T:T, Summary!$V$20, Samples!O:O, Summary2!$A11, Samples!G:G, "*TRUE*")</f>
        <v>0</v>
      </c>
      <c r="U11">
        <f>COUNTIFS(Samples!T:T, Summary!$V$21, Samples!O:O, Summary2!$A11, Samples!G:G, "*TRUE*")</f>
        <v>0</v>
      </c>
      <c r="V11">
        <f>COUNTIFS(Samples!T:T, Summary!$V$22, Samples!O:O, Summary2!$A11, Samples!G:G, "*TRUE*")</f>
        <v>0</v>
      </c>
      <c r="W11">
        <f>COUNTIFS(Samples!T:T, Summary!$V$23, Samples!O:O, Summary2!$A11, Samples!G:G, "*TRUE*")</f>
        <v>0</v>
      </c>
      <c r="X11">
        <f>COUNTIFS(Samples!T:T, Summary!$V$24, Samples!O:O, Summary2!$A11, Samples!G:G, "*TRUE*")</f>
        <v>0</v>
      </c>
      <c r="Y11">
        <f>COUNTIFS(Samples!T:T, Summary!$V$25, Samples!O:O, Summary2!$A11, Samples!G:G, "*TRUE*")</f>
        <v>0</v>
      </c>
      <c r="Z11">
        <f>COUNTIFS(Samples!T:T, Summary!$V$26, Samples!O:O, Summary2!$A11, Samples!G:G, "*TRUE*")</f>
        <v>0</v>
      </c>
      <c r="AA11">
        <f>COUNTIFS(Samples!T:T, Summary!$V$27, Samples!O:O, Summary2!$A11, Samples!G:G, "*TRUE*")</f>
        <v>0</v>
      </c>
      <c r="AB11">
        <f>COUNTIFS(Samples!T:T, Summary!$V$28, Samples!O:O, Summary2!$A11, Samples!G:G, "*TRUE*")</f>
        <v>0</v>
      </c>
      <c r="AC11">
        <f>COUNTIFS(Samples!T:T, Summary!$V$29, Samples!O:O, Summary2!$A11, Samples!G:G, "*TRUE*")</f>
        <v>0</v>
      </c>
      <c r="AD11">
        <f>COUNTIFS(Samples!T:T, Summary!$V$30, Samples!O:O, Summary2!$A11, Samples!G:G, "*TRUE*")</f>
        <v>0</v>
      </c>
      <c r="AE11">
        <f>COUNTIFS(Samples!T:T, Summary!$V$31, Samples!O:O, Summary2!$A11, Samples!G:G, "*TRUE*")</f>
        <v>0</v>
      </c>
      <c r="AF11">
        <f>COUNTIFS(Samples!T:T, Summary!$V$32, Samples!O:O, Summary2!$A11, Samples!G:G, "*TRUE*")</f>
        <v>0</v>
      </c>
      <c r="AG11">
        <f>COUNTIFS(Samples!T:T, Summary!$V$33, Samples!O:O, Summary2!$A11, Samples!G:G, "*TRUE*")</f>
        <v>0</v>
      </c>
      <c r="AH11">
        <f>COUNTIFS(Samples!T:T, Summary!$V$34, Samples!O:O, Summary2!$A11, Samples!G:G, "*TRUE*")</f>
        <v>0</v>
      </c>
      <c r="AI11">
        <f>COUNTIFS(Samples!T:T, Summary!$V$35, Samples!O:O, Summary2!$A11, Samples!G:G, "*TRUE*")</f>
        <v>0</v>
      </c>
      <c r="AJ11">
        <f>COUNTIFS(Samples!T:T, Summary!$V$36, Samples!O:O, Summary2!$A11, Samples!G:G, "*TRUE*")</f>
        <v>0</v>
      </c>
      <c r="AK11">
        <f>COUNTIFS(Samples!T:T, Summary!$V$37, Samples!O:O, Summary2!$A11, Samples!G:G, "*TRUE*")</f>
        <v>0</v>
      </c>
      <c r="AL11">
        <f>COUNTIFS(Samples!T:T, Summary!$V$38, Samples!O:O, Summary2!$A11, Samples!G:G, "*TRUE*")</f>
        <v>0</v>
      </c>
      <c r="AM11">
        <f>COUNTIFS(Samples!T:T, Summary!$V$39, Samples!O:O, Summary2!$A11, Samples!G:G, "*TRUE*")</f>
        <v>0</v>
      </c>
      <c r="AN11">
        <f>COUNTIFS(Samples!T:T, Summary!$V$40, Samples!O:O, Summary2!$A11, Samples!G:G, "*TRUE*")</f>
        <v>0</v>
      </c>
      <c r="AO11">
        <f>COUNTIFS(Samples!T:T, Summary!$V$41, Samples!O:O, Summary2!$A11, Samples!G:G, "*TRUE*")</f>
        <v>0</v>
      </c>
      <c r="AP11">
        <f>COUNTIFS(Samples!T:T, Summary!$V$42, Samples!O:O, Summary2!$A11, Samples!G:G, "*TRUE*")</f>
        <v>0</v>
      </c>
      <c r="AQ11">
        <f>COUNTIFS(Samples!T:T, Summary!$V$43, Samples!O:O, Summary2!$A11, Samples!G:G, "*TRUE*")</f>
        <v>0</v>
      </c>
      <c r="AR11">
        <f>COUNTIFS(Samples!T:T, Summary!$V$44, Samples!O:O, Summary2!$A11, Samples!G:G, "*TRUE*")</f>
        <v>0</v>
      </c>
      <c r="AS11">
        <f>COUNTIFS(Samples!T:T, Summary!$V$45, Samples!O:O, Summary2!$A11, Samples!G:G, "*TRUE*")</f>
        <v>0</v>
      </c>
      <c r="AT11">
        <f>COUNTIFS(Samples!T:T, Summary!$V$46, Samples!O:O, Summary2!$A11, Samples!G:G, "*TRUE*")</f>
        <v>0</v>
      </c>
      <c r="AU11">
        <f>COUNTIFS(Samples!T:T, Summary!$V$47, Samples!O:O, Summary2!$A11, Samples!G:G, "*TRUE*")</f>
        <v>0</v>
      </c>
      <c r="AV11">
        <f>COUNTIFS(Samples!T:T, Summary!$V$48, Samples!O:O, Summary2!$A11, Samples!G:G, "*TRUE*")</f>
        <v>0</v>
      </c>
      <c r="AW11">
        <f>COUNTIFS(Samples!T:T, Summary!$V$49, Samples!O:O, Summary2!$A11, Samples!G:G, "*TRUE*")</f>
        <v>0</v>
      </c>
      <c r="AX11">
        <f>COUNTIFS(Samples!T:T, Summary!$V$50, Samples!O:O, Summary2!$A11, Samples!G:G, "*TRUE*")</f>
        <v>0</v>
      </c>
      <c r="AY11">
        <f>COUNTIFS(Samples!T:T, Summary!$V$51, Samples!O:O, Summary2!$A11, Samples!G:G, "*TRUE*")</f>
        <v>0</v>
      </c>
      <c r="AZ11">
        <f>COUNTIFS(Samples!T:T, Summary!$V$52, Samples!O:O, Summary2!$A11, Samples!G:G, "*TRUE*")</f>
        <v>0</v>
      </c>
      <c r="BA11">
        <f>COUNTIFS(Samples!T:T, Summary!$V$53, Samples!O:O, Summary2!$A11, Samples!G:G, "*TRUE*")</f>
        <v>0</v>
      </c>
      <c r="BB11">
        <f>COUNTIFS(Samples!T:T, Summary!$V$54, Samples!O:O, Summary2!$A11, Samples!G:G, "*TRUE*")</f>
        <v>0</v>
      </c>
      <c r="BC11">
        <f>COUNTIFS(Samples!T:T, Summary!$V$55, Samples!O:O, Summary2!$A11, Samples!G:G, "*TRUE*")</f>
        <v>0</v>
      </c>
      <c r="BD11">
        <f>COUNTIFS(Samples!T:T, Summary!$V$56, Samples!O:O, Summary2!$A11, Samples!G:G, "*TRUE*")</f>
        <v>0</v>
      </c>
      <c r="BE11">
        <f>COUNTIFS(Samples!T:T, Summary!$V$57, Samples!O:O, Summary2!$A11, Samples!G:G, "*TRUE*")</f>
        <v>0</v>
      </c>
      <c r="BF11">
        <f>COUNTIFS(Samples!T:T, Summary!$V$58, Samples!O:O, Summary2!$A11, Samples!G:G, "*TRUE*")</f>
        <v>0</v>
      </c>
      <c r="BG11">
        <f>COUNTIFS(Samples!T:T, Summary!$V$59, Samples!O:O, Summary2!$A11, Samples!G:G, "*TRUE*")</f>
        <v>0</v>
      </c>
      <c r="BH11">
        <f>COUNTIFS(Samples!T:T, Summary!$V$60, Samples!O:O, Summary2!$A11, Samples!G:G, "*TRUE*")</f>
        <v>1</v>
      </c>
      <c r="BI11">
        <f>COUNTIFS(Samples!T:T, Summary!$V$61, Samples!O:O, Summary2!$A11, Samples!G:G, "*TRUE*")</f>
        <v>0</v>
      </c>
      <c r="BJ11">
        <f>COUNTIFS(Samples!T:T, Summary!$V$62, Samples!O:O, Summary2!$A11, Samples!G:G, "*TRUE*")</f>
        <v>0</v>
      </c>
      <c r="BK11">
        <f>COUNTIFS(Samples!T:T, Summary!$V$63, Samples!O:O, Summary2!$A11, Samples!G:G, "*TRUE*")</f>
        <v>0</v>
      </c>
      <c r="BL11">
        <f>COUNTIFS(Samples!T:T, Summary!$V$64, Samples!O:O, Summary2!$A11, Samples!G:G, "*TRUE*")</f>
        <v>0</v>
      </c>
      <c r="BM11">
        <f>COUNTIFS(Samples!T:T, Summary!$V$65, Samples!O:O, Summary2!$A11, Samples!G:G, "*TRUE*")</f>
        <v>0</v>
      </c>
      <c r="BN11">
        <f>COUNTIFS(Samples!T:T, Summary!$V$66, Samples!O:O, Summary2!$A11, Samples!G:G, "*TRUE*")</f>
        <v>0</v>
      </c>
      <c r="BO11">
        <f>COUNTIFS(Samples!T:T, Summary!$V$67, Samples!O:O, Summary2!$A11, Samples!G:G, "*TRUE*")</f>
        <v>0</v>
      </c>
      <c r="BP11">
        <f>COUNTIFS(Samples!T:T, Summary!$V$68, Samples!O:O, Summary2!$A11, Samples!G:G, "*TRUE*")</f>
        <v>0</v>
      </c>
      <c r="BQ11">
        <f>COUNTIFS(Samples!T:T, Summary!$V$69, Samples!O:O, Summary2!$A11, Samples!G:G, "*TRUE*")</f>
        <v>0</v>
      </c>
      <c r="BR11">
        <f>COUNTIFS(Samples!T:T, Summary!$V$70, Samples!O:O, Summary2!$A11, Samples!G:G, "*TRUE*")</f>
        <v>0</v>
      </c>
      <c r="BS11">
        <f>COUNTIFS(Samples!T:T, Summary!$V$71, Samples!O:O, Summary2!$A11, Samples!G:G, "*TRUE*")</f>
        <v>0</v>
      </c>
      <c r="BT11">
        <f>COUNTIFS(Samples!T:T, Summary!$V$72, Samples!O:O, Summary2!$A11, Samples!G:G, "*TRUE*")</f>
        <v>0</v>
      </c>
      <c r="BU11">
        <f>COUNTIFS(Samples!T:T, Summary!$V$73, Samples!O:O, Summary2!$A11, Samples!G:G, "*TRUE*")</f>
        <v>0</v>
      </c>
      <c r="BV11">
        <f>COUNTIFS(Samples!T:T, Summary!$V$74, Samples!O:O, Summary2!$A11, Samples!G:G, "*TRUE*")</f>
        <v>0</v>
      </c>
      <c r="BW11">
        <f>COUNTIFS(Samples!T:T, Summary!$V$75, Samples!O:O, Summary2!$A11, Samples!G:G, "*TRUE*")</f>
        <v>0</v>
      </c>
      <c r="BX11">
        <f>COUNTIFS(Samples!T:T, Summary!$V$76, Samples!O:O, Summary2!$A11, Samples!G:G, "*TRUE*")</f>
        <v>0</v>
      </c>
      <c r="BY11">
        <f>COUNTIFS(Samples!T:T, Summary!$V$77, Samples!O:O, Summary2!$A11, Samples!G:G, "*TRUE*")</f>
        <v>0</v>
      </c>
      <c r="BZ11">
        <f>COUNTIFS(Samples!T:T, Summary!$V$78, Samples!O:O, Summary2!$A11, Samples!G:G, "*TRUE*")</f>
        <v>0</v>
      </c>
      <c r="CA11">
        <f t="shared" si="0"/>
        <v>1</v>
      </c>
    </row>
    <row r="12" spans="1:79" x14ac:dyDescent="0.25">
      <c r="A12">
        <v>1910</v>
      </c>
      <c r="B12">
        <f>COUNTIFS(Samples!T:T, Summary!$V$2, Samples!O:O, Summary2!$A12, Samples!G:G, "*TRUE*")</f>
        <v>0</v>
      </c>
      <c r="C12">
        <f>COUNTIFS(Samples!T:T, Summary!$V$3, Samples!O:O, Summary2!$A12, Samples!G:G, "*TRUE*")</f>
        <v>0</v>
      </c>
      <c r="D12">
        <f>COUNTIFS(Samples!T:T, Summary!$V$4, Samples!O:O, Summary2!$A12, Samples!G:G, "*TRUE*")</f>
        <v>0</v>
      </c>
      <c r="E12">
        <f>COUNTIFS(Samples!T:T, Summary!$V$5, Samples!O:O, Summary2!$A12, Samples!G:G, "*TRUE*")</f>
        <v>0</v>
      </c>
      <c r="F12">
        <f>COUNTIFS(Samples!T:T, Summary!$V$6, Samples!O:O, Summary2!$A12, Samples!G:G, "*TRUE*")</f>
        <v>0</v>
      </c>
      <c r="G12">
        <f>COUNTIFS(Samples!T:T, Summary!$V$7, Samples!O:O, Summary2!$A12, Samples!G:G, "*TRUE*")</f>
        <v>0</v>
      </c>
      <c r="H12">
        <f>COUNTIFS(Samples!T:T, Summary!$V$8, Samples!O:O, Summary2!$A12, Samples!G:G, "*TRUE*")</f>
        <v>0</v>
      </c>
      <c r="I12">
        <f>COUNTIFS(Samples!T:T, Summary!$V$9, Samples!O:O, Summary2!$A12, Samples!G:G, "*TRUE*")</f>
        <v>0</v>
      </c>
      <c r="J12">
        <f>COUNTIFS(Samples!T:T, Summary!$V$10, Samples!O:O, Summary2!$A12, Samples!G:G, "*TRUE*")</f>
        <v>0</v>
      </c>
      <c r="K12">
        <f>COUNTIFS(Samples!T:T, Summary!$V$11, Samples!O:O, Summary2!$A12, Samples!G:G, "*TRUE*")</f>
        <v>0</v>
      </c>
      <c r="L12">
        <f>COUNTIFS(Samples!T:T, Summary!$V$12, Samples!O:O, Summary2!$A12, Samples!G:G, "*TRUE*")</f>
        <v>0</v>
      </c>
      <c r="M12">
        <f>COUNTIFS(Samples!T:T, Summary!$V$13, Samples!O:O, Summary2!$A12, Samples!G:G, "*TRUE*")</f>
        <v>0</v>
      </c>
      <c r="N12">
        <f>COUNTIFS(Samples!T:T, Summary!$V$14, Samples!O:O, Summary2!$A12, Samples!G:G, "*TRUE*")</f>
        <v>0</v>
      </c>
      <c r="O12">
        <f>COUNTIFS(Samples!T:T, Summary!$V$15, Samples!O:O, Summary2!$A12, Samples!G:G, "*TRUE*")</f>
        <v>0</v>
      </c>
      <c r="P12">
        <f>COUNTIFS(Samples!T:T, Summary!$V$16, Samples!O:O, Summary2!$A12, Samples!G:G, "*TRUE*")</f>
        <v>0</v>
      </c>
      <c r="Q12">
        <f>COUNTIFS(Samples!T:T, Summary!$V$17, Samples!O:O, Summary2!$A12, Samples!G:G, "*TRUE*")</f>
        <v>0</v>
      </c>
      <c r="R12">
        <f>COUNTIFS(Samples!T:T, Summary!$V$18, Samples!O:O, Summary2!$A12, Samples!G:G, "*TRUE*")</f>
        <v>0</v>
      </c>
      <c r="S12">
        <f>COUNTIFS(Samples!T:T, Summary!$V$19, Samples!O:O, Summary2!$A12, Samples!G:G, "*TRUE*")</f>
        <v>0</v>
      </c>
      <c r="T12">
        <f>COUNTIFS(Samples!T:T, Summary!$V$20, Samples!O:O, Summary2!$A12, Samples!G:G, "*TRUE*")</f>
        <v>0</v>
      </c>
      <c r="U12">
        <f>COUNTIFS(Samples!T:T, Summary!$V$21, Samples!O:O, Summary2!$A12, Samples!G:G, "*TRUE*")</f>
        <v>0</v>
      </c>
      <c r="V12">
        <f>COUNTIFS(Samples!T:T, Summary!$V$22, Samples!O:O, Summary2!$A12, Samples!G:G, "*TRUE*")</f>
        <v>0</v>
      </c>
      <c r="W12">
        <f>COUNTIFS(Samples!T:T, Summary!$V$23, Samples!O:O, Summary2!$A12, Samples!G:G, "*TRUE*")</f>
        <v>0</v>
      </c>
      <c r="X12">
        <f>COUNTIFS(Samples!T:T, Summary!$V$24, Samples!O:O, Summary2!$A12, Samples!G:G, "*TRUE*")</f>
        <v>0</v>
      </c>
      <c r="Y12">
        <f>COUNTIFS(Samples!T:T, Summary!$V$25, Samples!O:O, Summary2!$A12, Samples!G:G, "*TRUE*")</f>
        <v>0</v>
      </c>
      <c r="Z12">
        <f>COUNTIFS(Samples!T:T, Summary!$V$26, Samples!O:O, Summary2!$A12, Samples!G:G, "*TRUE*")</f>
        <v>0</v>
      </c>
      <c r="AA12">
        <f>COUNTIFS(Samples!T:T, Summary!$V$27, Samples!O:O, Summary2!$A12, Samples!G:G, "*TRUE*")</f>
        <v>0</v>
      </c>
      <c r="AB12">
        <f>COUNTIFS(Samples!T:T, Summary!$V$28, Samples!O:O, Summary2!$A12, Samples!G:G, "*TRUE*")</f>
        <v>0</v>
      </c>
      <c r="AC12">
        <f>COUNTIFS(Samples!T:T, Summary!$V$29, Samples!O:O, Summary2!$A12, Samples!G:G, "*TRUE*")</f>
        <v>0</v>
      </c>
      <c r="AD12">
        <f>COUNTIFS(Samples!T:T, Summary!$V$30, Samples!O:O, Summary2!$A12, Samples!G:G, "*TRUE*")</f>
        <v>0</v>
      </c>
      <c r="AE12">
        <f>COUNTIFS(Samples!T:T, Summary!$V$31, Samples!O:O, Summary2!$A12, Samples!G:G, "*TRUE*")</f>
        <v>0</v>
      </c>
      <c r="AF12">
        <f>COUNTIFS(Samples!T:T, Summary!$V$32, Samples!O:O, Summary2!$A12, Samples!G:G, "*TRUE*")</f>
        <v>0</v>
      </c>
      <c r="AG12">
        <f>COUNTIFS(Samples!T:T, Summary!$V$33, Samples!O:O, Summary2!$A12, Samples!G:G, "*TRUE*")</f>
        <v>0</v>
      </c>
      <c r="AH12">
        <f>COUNTIFS(Samples!T:T, Summary!$V$34, Samples!O:O, Summary2!$A12, Samples!G:G, "*TRUE*")</f>
        <v>0</v>
      </c>
      <c r="AI12">
        <f>COUNTIFS(Samples!T:T, Summary!$V$35, Samples!O:O, Summary2!$A12, Samples!G:G, "*TRUE*")</f>
        <v>0</v>
      </c>
      <c r="AJ12">
        <f>COUNTIFS(Samples!T:T, Summary!$V$36, Samples!O:O, Summary2!$A12, Samples!G:G, "*TRUE*")</f>
        <v>0</v>
      </c>
      <c r="AK12">
        <f>COUNTIFS(Samples!T:T, Summary!$V$37, Samples!O:O, Summary2!$A12, Samples!G:G, "*TRUE*")</f>
        <v>0</v>
      </c>
      <c r="AL12">
        <f>COUNTIFS(Samples!T:T, Summary!$V$38, Samples!O:O, Summary2!$A12, Samples!G:G, "*TRUE*")</f>
        <v>0</v>
      </c>
      <c r="AM12">
        <f>COUNTIFS(Samples!T:T, Summary!$V$39, Samples!O:O, Summary2!$A12, Samples!G:G, "*TRUE*")</f>
        <v>0</v>
      </c>
      <c r="AN12">
        <f>COUNTIFS(Samples!T:T, Summary!$V$40, Samples!O:O, Summary2!$A12, Samples!G:G, "*TRUE*")</f>
        <v>0</v>
      </c>
      <c r="AO12">
        <f>COUNTIFS(Samples!T:T, Summary!$V$41, Samples!O:O, Summary2!$A12, Samples!G:G, "*TRUE*")</f>
        <v>0</v>
      </c>
      <c r="AP12">
        <f>COUNTIFS(Samples!T:T, Summary!$V$42, Samples!O:O, Summary2!$A12, Samples!G:G, "*TRUE*")</f>
        <v>0</v>
      </c>
      <c r="AQ12">
        <f>COUNTIFS(Samples!T:T, Summary!$V$43, Samples!O:O, Summary2!$A12, Samples!G:G, "*TRUE*")</f>
        <v>0</v>
      </c>
      <c r="AR12">
        <f>COUNTIFS(Samples!T:T, Summary!$V$44, Samples!O:O, Summary2!$A12, Samples!G:G, "*TRUE*")</f>
        <v>0</v>
      </c>
      <c r="AS12">
        <f>COUNTIFS(Samples!T:T, Summary!$V$45, Samples!O:O, Summary2!$A12, Samples!G:G, "*TRUE*")</f>
        <v>0</v>
      </c>
      <c r="AT12">
        <f>COUNTIFS(Samples!T:T, Summary!$V$46, Samples!O:O, Summary2!$A12, Samples!G:G, "*TRUE*")</f>
        <v>0</v>
      </c>
      <c r="AU12">
        <f>COUNTIFS(Samples!T:T, Summary!$V$47, Samples!O:O, Summary2!$A12, Samples!G:G, "*TRUE*")</f>
        <v>0</v>
      </c>
      <c r="AV12">
        <f>COUNTIFS(Samples!T:T, Summary!$V$48, Samples!O:O, Summary2!$A12, Samples!G:G, "*TRUE*")</f>
        <v>0</v>
      </c>
      <c r="AW12">
        <f>COUNTIFS(Samples!T:T, Summary!$V$49, Samples!O:O, Summary2!$A12, Samples!G:G, "*TRUE*")</f>
        <v>0</v>
      </c>
      <c r="AX12">
        <f>COUNTIFS(Samples!T:T, Summary!$V$50, Samples!O:O, Summary2!$A12, Samples!G:G, "*TRUE*")</f>
        <v>0</v>
      </c>
      <c r="AY12">
        <f>COUNTIFS(Samples!T:T, Summary!$V$51, Samples!O:O, Summary2!$A12, Samples!G:G, "*TRUE*")</f>
        <v>0</v>
      </c>
      <c r="AZ12">
        <f>COUNTIFS(Samples!T:T, Summary!$V$52, Samples!O:O, Summary2!$A12, Samples!G:G, "*TRUE*")</f>
        <v>0</v>
      </c>
      <c r="BA12">
        <f>COUNTIFS(Samples!T:T, Summary!$V$53, Samples!O:O, Summary2!$A12, Samples!G:G, "*TRUE*")</f>
        <v>0</v>
      </c>
      <c r="BB12">
        <f>COUNTIFS(Samples!T:T, Summary!$V$54, Samples!O:O, Summary2!$A12, Samples!G:G, "*TRUE*")</f>
        <v>0</v>
      </c>
      <c r="BC12">
        <f>COUNTIFS(Samples!T:T, Summary!$V$55, Samples!O:O, Summary2!$A12, Samples!G:G, "*TRUE*")</f>
        <v>0</v>
      </c>
      <c r="BD12">
        <f>COUNTIFS(Samples!T:T, Summary!$V$56, Samples!O:O, Summary2!$A12, Samples!G:G, "*TRUE*")</f>
        <v>0</v>
      </c>
      <c r="BE12">
        <f>COUNTIFS(Samples!T:T, Summary!$V$57, Samples!O:O, Summary2!$A12, Samples!G:G, "*TRUE*")</f>
        <v>0</v>
      </c>
      <c r="BF12">
        <f>COUNTIFS(Samples!T:T, Summary!$V$58, Samples!O:O, Summary2!$A12, Samples!G:G, "*TRUE*")</f>
        <v>0</v>
      </c>
      <c r="BG12">
        <f>COUNTIFS(Samples!T:T, Summary!$V$59, Samples!O:O, Summary2!$A12, Samples!G:G, "*TRUE*")</f>
        <v>0</v>
      </c>
      <c r="BH12">
        <f>COUNTIFS(Samples!T:T, Summary!$V$60, Samples!O:O, Summary2!$A12, Samples!G:G, "*TRUE*")</f>
        <v>0</v>
      </c>
      <c r="BI12">
        <f>COUNTIFS(Samples!T:T, Summary!$V$61, Samples!O:O, Summary2!$A12, Samples!G:G, "*TRUE*")</f>
        <v>0</v>
      </c>
      <c r="BJ12">
        <f>COUNTIFS(Samples!T:T, Summary!$V$62, Samples!O:O, Summary2!$A12, Samples!G:G, "*TRUE*")</f>
        <v>0</v>
      </c>
      <c r="BK12">
        <f>COUNTIFS(Samples!T:T, Summary!$V$63, Samples!O:O, Summary2!$A12, Samples!G:G, "*TRUE*")</f>
        <v>0</v>
      </c>
      <c r="BL12">
        <f>COUNTIFS(Samples!T:T, Summary!$V$64, Samples!O:O, Summary2!$A12, Samples!G:G, "*TRUE*")</f>
        <v>0</v>
      </c>
      <c r="BM12">
        <f>COUNTIFS(Samples!T:T, Summary!$V$65, Samples!O:O, Summary2!$A12, Samples!G:G, "*TRUE*")</f>
        <v>0</v>
      </c>
      <c r="BN12">
        <f>COUNTIFS(Samples!T:T, Summary!$V$66, Samples!O:O, Summary2!$A12, Samples!G:G, "*TRUE*")</f>
        <v>0</v>
      </c>
      <c r="BO12">
        <f>COUNTIFS(Samples!T:T, Summary!$V$67, Samples!O:O, Summary2!$A12, Samples!G:G, "*TRUE*")</f>
        <v>0</v>
      </c>
      <c r="BP12">
        <f>COUNTIFS(Samples!T:T, Summary!$V$68, Samples!O:O, Summary2!$A12, Samples!G:G, "*TRUE*")</f>
        <v>0</v>
      </c>
      <c r="BQ12">
        <f>COUNTIFS(Samples!T:T, Summary!$V$69, Samples!O:O, Summary2!$A12, Samples!G:G, "*TRUE*")</f>
        <v>0</v>
      </c>
      <c r="BR12">
        <f>COUNTIFS(Samples!T:T, Summary!$V$70, Samples!O:O, Summary2!$A12, Samples!G:G, "*TRUE*")</f>
        <v>0</v>
      </c>
      <c r="BS12">
        <f>COUNTIFS(Samples!T:T, Summary!$V$71, Samples!O:O, Summary2!$A12, Samples!G:G, "*TRUE*")</f>
        <v>0</v>
      </c>
      <c r="BT12">
        <f>COUNTIFS(Samples!T:T, Summary!$V$72, Samples!O:O, Summary2!$A12, Samples!G:G, "*TRUE*")</f>
        <v>0</v>
      </c>
      <c r="BU12">
        <f>COUNTIFS(Samples!T:T, Summary!$V$73, Samples!O:O, Summary2!$A12, Samples!G:G, "*TRUE*")</f>
        <v>0</v>
      </c>
      <c r="BV12">
        <f>COUNTIFS(Samples!T:T, Summary!$V$74, Samples!O:O, Summary2!$A12, Samples!G:G, "*TRUE*")</f>
        <v>0</v>
      </c>
      <c r="BW12">
        <f>COUNTIFS(Samples!T:T, Summary!$V$75, Samples!O:O, Summary2!$A12, Samples!G:G, "*TRUE*")</f>
        <v>0</v>
      </c>
      <c r="BX12">
        <f>COUNTIFS(Samples!T:T, Summary!$V$76, Samples!O:O, Summary2!$A12, Samples!G:G, "*TRUE*")</f>
        <v>0</v>
      </c>
      <c r="BY12">
        <f>COUNTIFS(Samples!T:T, Summary!$V$77, Samples!O:O, Summary2!$A12, Samples!G:G, "*TRUE*")</f>
        <v>0</v>
      </c>
      <c r="BZ12">
        <f>COUNTIFS(Samples!T:T, Summary!$V$78, Samples!O:O, Summary2!$A12, Samples!G:G, "*TRUE*")</f>
        <v>0</v>
      </c>
      <c r="CA12">
        <f t="shared" si="0"/>
        <v>0</v>
      </c>
    </row>
    <row r="13" spans="1:79" x14ac:dyDescent="0.25">
      <c r="A13">
        <v>1911</v>
      </c>
      <c r="B13">
        <f>COUNTIFS(Samples!T:T, Summary!$V$2, Samples!O:O, Summary2!$A13, Samples!G:G, "*TRUE*")</f>
        <v>0</v>
      </c>
      <c r="C13">
        <f>COUNTIFS(Samples!T:T, Summary!$V$3, Samples!O:O, Summary2!$A13, Samples!G:G, "*TRUE*")</f>
        <v>0</v>
      </c>
      <c r="D13">
        <f>COUNTIFS(Samples!T:T, Summary!$V$4, Samples!O:O, Summary2!$A13, Samples!G:G, "*TRUE*")</f>
        <v>0</v>
      </c>
      <c r="E13">
        <f>COUNTIFS(Samples!T:T, Summary!$V$5, Samples!O:O, Summary2!$A13, Samples!G:G, "*TRUE*")</f>
        <v>0</v>
      </c>
      <c r="F13">
        <f>COUNTIFS(Samples!T:T, Summary!$V$6, Samples!O:O, Summary2!$A13, Samples!G:G, "*TRUE*")</f>
        <v>0</v>
      </c>
      <c r="G13">
        <f>COUNTIFS(Samples!T:T, Summary!$V$7, Samples!O:O, Summary2!$A13, Samples!G:G, "*TRUE*")</f>
        <v>0</v>
      </c>
      <c r="H13">
        <f>COUNTIFS(Samples!T:T, Summary!$V$8, Samples!O:O, Summary2!$A13, Samples!G:G, "*TRUE*")</f>
        <v>0</v>
      </c>
      <c r="I13">
        <f>COUNTIFS(Samples!T:T, Summary!$V$9, Samples!O:O, Summary2!$A13, Samples!G:G, "*TRUE*")</f>
        <v>0</v>
      </c>
      <c r="J13">
        <f>COUNTIFS(Samples!T:T, Summary!$V$10, Samples!O:O, Summary2!$A13, Samples!G:G, "*TRUE*")</f>
        <v>0</v>
      </c>
      <c r="K13">
        <f>COUNTIFS(Samples!T:T, Summary!$V$11, Samples!O:O, Summary2!$A13, Samples!G:G, "*TRUE*")</f>
        <v>0</v>
      </c>
      <c r="L13">
        <f>COUNTIFS(Samples!T:T, Summary!$V$12, Samples!O:O, Summary2!$A13, Samples!G:G, "*TRUE*")</f>
        <v>0</v>
      </c>
      <c r="M13">
        <f>COUNTIFS(Samples!T:T, Summary!$V$13, Samples!O:O, Summary2!$A13, Samples!G:G, "*TRUE*")</f>
        <v>0</v>
      </c>
      <c r="N13">
        <f>COUNTIFS(Samples!T:T, Summary!$V$14, Samples!O:O, Summary2!$A13, Samples!G:G, "*TRUE*")</f>
        <v>0</v>
      </c>
      <c r="O13">
        <f>COUNTIFS(Samples!T:T, Summary!$V$15, Samples!O:O, Summary2!$A13, Samples!G:G, "*TRUE*")</f>
        <v>0</v>
      </c>
      <c r="P13">
        <f>COUNTIFS(Samples!T:T, Summary!$V$16, Samples!O:O, Summary2!$A13, Samples!G:G, "*TRUE*")</f>
        <v>0</v>
      </c>
      <c r="Q13">
        <f>COUNTIFS(Samples!T:T, Summary!$V$17, Samples!O:O, Summary2!$A13, Samples!G:G, "*TRUE*")</f>
        <v>0</v>
      </c>
      <c r="R13">
        <f>COUNTIFS(Samples!T:T, Summary!$V$18, Samples!O:O, Summary2!$A13, Samples!G:G, "*TRUE*")</f>
        <v>0</v>
      </c>
      <c r="S13">
        <f>COUNTIFS(Samples!T:T, Summary!$V$19, Samples!O:O, Summary2!$A13, Samples!G:G, "*TRUE*")</f>
        <v>0</v>
      </c>
      <c r="T13">
        <f>COUNTIFS(Samples!T:T, Summary!$V$20, Samples!O:O, Summary2!$A13, Samples!G:G, "*TRUE*")</f>
        <v>0</v>
      </c>
      <c r="U13">
        <f>COUNTIFS(Samples!T:T, Summary!$V$21, Samples!O:O, Summary2!$A13, Samples!G:G, "*TRUE*")</f>
        <v>0</v>
      </c>
      <c r="V13">
        <f>COUNTIFS(Samples!T:T, Summary!$V$22, Samples!O:O, Summary2!$A13, Samples!G:G, "*TRUE*")</f>
        <v>0</v>
      </c>
      <c r="W13">
        <f>COUNTIFS(Samples!T:T, Summary!$V$23, Samples!O:O, Summary2!$A13, Samples!G:G, "*TRUE*")</f>
        <v>0</v>
      </c>
      <c r="X13">
        <f>COUNTIFS(Samples!T:T, Summary!$V$24, Samples!O:O, Summary2!$A13, Samples!G:G, "*TRUE*")</f>
        <v>0</v>
      </c>
      <c r="Y13">
        <f>COUNTIFS(Samples!T:T, Summary!$V$25, Samples!O:O, Summary2!$A13, Samples!G:G, "*TRUE*")</f>
        <v>0</v>
      </c>
      <c r="Z13">
        <f>COUNTIFS(Samples!T:T, Summary!$V$26, Samples!O:O, Summary2!$A13, Samples!G:G, "*TRUE*")</f>
        <v>0</v>
      </c>
      <c r="AA13">
        <f>COUNTIFS(Samples!T:T, Summary!$V$27, Samples!O:O, Summary2!$A13, Samples!G:G, "*TRUE*")</f>
        <v>0</v>
      </c>
      <c r="AB13">
        <f>COUNTIFS(Samples!T:T, Summary!$V$28, Samples!O:O, Summary2!$A13, Samples!G:G, "*TRUE*")</f>
        <v>0</v>
      </c>
      <c r="AC13">
        <f>COUNTIFS(Samples!T:T, Summary!$V$29, Samples!O:O, Summary2!$A13, Samples!G:G, "*TRUE*")</f>
        <v>0</v>
      </c>
      <c r="AD13">
        <f>COUNTIFS(Samples!T:T, Summary!$V$30, Samples!O:O, Summary2!$A13, Samples!G:G, "*TRUE*")</f>
        <v>0</v>
      </c>
      <c r="AE13">
        <f>COUNTIFS(Samples!T:T, Summary!$V$31, Samples!O:O, Summary2!$A13, Samples!G:G, "*TRUE*")</f>
        <v>0</v>
      </c>
      <c r="AF13">
        <f>COUNTIFS(Samples!T:T, Summary!$V$32, Samples!O:O, Summary2!$A13, Samples!G:G, "*TRUE*")</f>
        <v>0</v>
      </c>
      <c r="AG13">
        <f>COUNTIFS(Samples!T:T, Summary!$V$33, Samples!O:O, Summary2!$A13, Samples!G:G, "*TRUE*")</f>
        <v>0</v>
      </c>
      <c r="AH13">
        <f>COUNTIFS(Samples!T:T, Summary!$V$34, Samples!O:O, Summary2!$A13, Samples!G:G, "*TRUE*")</f>
        <v>0</v>
      </c>
      <c r="AI13">
        <f>COUNTIFS(Samples!T:T, Summary!$V$35, Samples!O:O, Summary2!$A13, Samples!G:G, "*TRUE*")</f>
        <v>0</v>
      </c>
      <c r="AJ13">
        <f>COUNTIFS(Samples!T:T, Summary!$V$36, Samples!O:O, Summary2!$A13, Samples!G:G, "*TRUE*")</f>
        <v>0</v>
      </c>
      <c r="AK13">
        <f>COUNTIFS(Samples!T:T, Summary!$V$37, Samples!O:O, Summary2!$A13, Samples!G:G, "*TRUE*")</f>
        <v>0</v>
      </c>
      <c r="AL13">
        <f>COUNTIFS(Samples!T:T, Summary!$V$38, Samples!O:O, Summary2!$A13, Samples!G:G, "*TRUE*")</f>
        <v>0</v>
      </c>
      <c r="AM13">
        <f>COUNTIFS(Samples!T:T, Summary!$V$39, Samples!O:O, Summary2!$A13, Samples!G:G, "*TRUE*")</f>
        <v>0</v>
      </c>
      <c r="AN13">
        <f>COUNTIFS(Samples!T:T, Summary!$V$40, Samples!O:O, Summary2!$A13, Samples!G:G, "*TRUE*")</f>
        <v>0</v>
      </c>
      <c r="AO13">
        <f>COUNTIFS(Samples!T:T, Summary!$V$41, Samples!O:O, Summary2!$A13, Samples!G:G, "*TRUE*")</f>
        <v>0</v>
      </c>
      <c r="AP13">
        <f>COUNTIFS(Samples!T:T, Summary!$V$42, Samples!O:O, Summary2!$A13, Samples!G:G, "*TRUE*")</f>
        <v>0</v>
      </c>
      <c r="AQ13">
        <f>COUNTIFS(Samples!T:T, Summary!$V$43, Samples!O:O, Summary2!$A13, Samples!G:G, "*TRUE*")</f>
        <v>0</v>
      </c>
      <c r="AR13">
        <f>COUNTIFS(Samples!T:T, Summary!$V$44, Samples!O:O, Summary2!$A13, Samples!G:G, "*TRUE*")</f>
        <v>0</v>
      </c>
      <c r="AS13">
        <f>COUNTIFS(Samples!T:T, Summary!$V$45, Samples!O:O, Summary2!$A13, Samples!G:G, "*TRUE*")</f>
        <v>0</v>
      </c>
      <c r="AT13">
        <f>COUNTIFS(Samples!T:T, Summary!$V$46, Samples!O:O, Summary2!$A13, Samples!G:G, "*TRUE*")</f>
        <v>0</v>
      </c>
      <c r="AU13">
        <f>COUNTIFS(Samples!T:T, Summary!$V$47, Samples!O:O, Summary2!$A13, Samples!G:G, "*TRUE*")</f>
        <v>0</v>
      </c>
      <c r="AV13">
        <f>COUNTIFS(Samples!T:T, Summary!$V$48, Samples!O:O, Summary2!$A13, Samples!G:G, "*TRUE*")</f>
        <v>0</v>
      </c>
      <c r="AW13">
        <f>COUNTIFS(Samples!T:T, Summary!$V$49, Samples!O:O, Summary2!$A13, Samples!G:G, "*TRUE*")</f>
        <v>0</v>
      </c>
      <c r="AX13">
        <f>COUNTIFS(Samples!T:T, Summary!$V$50, Samples!O:O, Summary2!$A13, Samples!G:G, "*TRUE*")</f>
        <v>0</v>
      </c>
      <c r="AY13">
        <f>COUNTIFS(Samples!T:T, Summary!$V$51, Samples!O:O, Summary2!$A13, Samples!G:G, "*TRUE*")</f>
        <v>0</v>
      </c>
      <c r="AZ13">
        <f>COUNTIFS(Samples!T:T, Summary!$V$52, Samples!O:O, Summary2!$A13, Samples!G:G, "*TRUE*")</f>
        <v>0</v>
      </c>
      <c r="BA13">
        <f>COUNTIFS(Samples!T:T, Summary!$V$53, Samples!O:O, Summary2!$A13, Samples!G:G, "*TRUE*")</f>
        <v>0</v>
      </c>
      <c r="BB13">
        <f>COUNTIFS(Samples!T:T, Summary!$V$54, Samples!O:O, Summary2!$A13, Samples!G:G, "*TRUE*")</f>
        <v>0</v>
      </c>
      <c r="BC13">
        <f>COUNTIFS(Samples!T:T, Summary!$V$55, Samples!O:O, Summary2!$A13, Samples!G:G, "*TRUE*")</f>
        <v>0</v>
      </c>
      <c r="BD13">
        <f>COUNTIFS(Samples!T:T, Summary!$V$56, Samples!O:O, Summary2!$A13, Samples!G:G, "*TRUE*")</f>
        <v>0</v>
      </c>
      <c r="BE13">
        <f>COUNTIFS(Samples!T:T, Summary!$V$57, Samples!O:O, Summary2!$A13, Samples!G:G, "*TRUE*")</f>
        <v>0</v>
      </c>
      <c r="BF13">
        <f>COUNTIFS(Samples!T:T, Summary!$V$58, Samples!O:O, Summary2!$A13, Samples!G:G, "*TRUE*")</f>
        <v>0</v>
      </c>
      <c r="BG13">
        <f>COUNTIFS(Samples!T:T, Summary!$V$59, Samples!O:O, Summary2!$A13, Samples!G:G, "*TRUE*")</f>
        <v>0</v>
      </c>
      <c r="BH13">
        <f>COUNTIFS(Samples!T:T, Summary!$V$60, Samples!O:O, Summary2!$A13, Samples!G:G, "*TRUE*")</f>
        <v>0</v>
      </c>
      <c r="BI13">
        <f>COUNTIFS(Samples!T:T, Summary!$V$61, Samples!O:O, Summary2!$A13, Samples!G:G, "*TRUE*")</f>
        <v>0</v>
      </c>
      <c r="BJ13">
        <f>COUNTIFS(Samples!T:T, Summary!$V$62, Samples!O:O, Summary2!$A13, Samples!G:G, "*TRUE*")</f>
        <v>0</v>
      </c>
      <c r="BK13">
        <f>COUNTIFS(Samples!T:T, Summary!$V$63, Samples!O:O, Summary2!$A13, Samples!G:G, "*TRUE*")</f>
        <v>0</v>
      </c>
      <c r="BL13">
        <f>COUNTIFS(Samples!T:T, Summary!$V$64, Samples!O:O, Summary2!$A13, Samples!G:G, "*TRUE*")</f>
        <v>0</v>
      </c>
      <c r="BM13">
        <f>COUNTIFS(Samples!T:T, Summary!$V$65, Samples!O:O, Summary2!$A13, Samples!G:G, "*TRUE*")</f>
        <v>0</v>
      </c>
      <c r="BN13">
        <f>COUNTIFS(Samples!T:T, Summary!$V$66, Samples!O:O, Summary2!$A13, Samples!G:G, "*TRUE*")</f>
        <v>0</v>
      </c>
      <c r="BO13">
        <f>COUNTIFS(Samples!T:T, Summary!$V$67, Samples!O:O, Summary2!$A13, Samples!G:G, "*TRUE*")</f>
        <v>0</v>
      </c>
      <c r="BP13">
        <f>COUNTIFS(Samples!T:T, Summary!$V$68, Samples!O:O, Summary2!$A13, Samples!G:G, "*TRUE*")</f>
        <v>0</v>
      </c>
      <c r="BQ13">
        <f>COUNTIFS(Samples!T:T, Summary!$V$69, Samples!O:O, Summary2!$A13, Samples!G:G, "*TRUE*")</f>
        <v>0</v>
      </c>
      <c r="BR13">
        <f>COUNTIFS(Samples!T:T, Summary!$V$70, Samples!O:O, Summary2!$A13, Samples!G:G, "*TRUE*")</f>
        <v>0</v>
      </c>
      <c r="BS13">
        <f>COUNTIFS(Samples!T:T, Summary!$V$71, Samples!O:O, Summary2!$A13, Samples!G:G, "*TRUE*")</f>
        <v>0</v>
      </c>
      <c r="BT13">
        <f>COUNTIFS(Samples!T:T, Summary!$V$72, Samples!O:O, Summary2!$A13, Samples!G:G, "*TRUE*")</f>
        <v>0</v>
      </c>
      <c r="BU13">
        <f>COUNTIFS(Samples!T:T, Summary!$V$73, Samples!O:O, Summary2!$A13, Samples!G:G, "*TRUE*")</f>
        <v>0</v>
      </c>
      <c r="BV13">
        <f>COUNTIFS(Samples!T:T, Summary!$V$74, Samples!O:O, Summary2!$A13, Samples!G:G, "*TRUE*")</f>
        <v>0</v>
      </c>
      <c r="BW13">
        <f>COUNTIFS(Samples!T:T, Summary!$V$75, Samples!O:O, Summary2!$A13, Samples!G:G, "*TRUE*")</f>
        <v>0</v>
      </c>
      <c r="BX13">
        <f>COUNTIFS(Samples!T:T, Summary!$V$76, Samples!O:O, Summary2!$A13, Samples!G:G, "*TRUE*")</f>
        <v>0</v>
      </c>
      <c r="BY13">
        <f>COUNTIFS(Samples!T:T, Summary!$V$77, Samples!O:O, Summary2!$A13, Samples!G:G, "*TRUE*")</f>
        <v>0</v>
      </c>
      <c r="BZ13">
        <f>COUNTIFS(Samples!T:T, Summary!$V$78, Samples!O:O, Summary2!$A13, Samples!G:G, "*TRUE*")</f>
        <v>0</v>
      </c>
      <c r="CA13">
        <f t="shared" si="0"/>
        <v>0</v>
      </c>
    </row>
    <row r="14" spans="1:79" x14ac:dyDescent="0.25">
      <c r="A14">
        <v>1915</v>
      </c>
      <c r="B14">
        <f>COUNTIFS(Samples!T:T, Summary!$V$2, Samples!O:O, Summary2!$A14, Samples!G:G, "*TRUE*")</f>
        <v>0</v>
      </c>
      <c r="C14">
        <f>COUNTIFS(Samples!T:T, Summary!$V$3, Samples!O:O, Summary2!$A14, Samples!G:G, "*TRUE*")</f>
        <v>0</v>
      </c>
      <c r="D14">
        <f>COUNTIFS(Samples!T:T, Summary!$V$4, Samples!O:O, Summary2!$A14, Samples!G:G, "*TRUE*")</f>
        <v>0</v>
      </c>
      <c r="E14">
        <f>COUNTIFS(Samples!T:T, Summary!$V$5, Samples!O:O, Summary2!$A14, Samples!G:G, "*TRUE*")</f>
        <v>0</v>
      </c>
      <c r="F14">
        <f>COUNTIFS(Samples!T:T, Summary!$V$6, Samples!O:O, Summary2!$A14, Samples!G:G, "*TRUE*")</f>
        <v>0</v>
      </c>
      <c r="G14">
        <f>COUNTIFS(Samples!T:T, Summary!$V$7, Samples!O:O, Summary2!$A14, Samples!G:G, "*TRUE*")</f>
        <v>0</v>
      </c>
      <c r="H14">
        <f>COUNTIFS(Samples!T:T, Summary!$V$8, Samples!O:O, Summary2!$A14, Samples!G:G, "*TRUE*")</f>
        <v>0</v>
      </c>
      <c r="I14">
        <f>COUNTIFS(Samples!T:T, Summary!$V$9, Samples!O:O, Summary2!$A14, Samples!G:G, "*TRUE*")</f>
        <v>0</v>
      </c>
      <c r="J14">
        <f>COUNTIFS(Samples!T:T, Summary!$V$10, Samples!O:O, Summary2!$A14, Samples!G:G, "*TRUE*")</f>
        <v>0</v>
      </c>
      <c r="K14">
        <f>COUNTIFS(Samples!T:T, Summary!$V$11, Samples!O:O, Summary2!$A14, Samples!G:G, "*TRUE*")</f>
        <v>0</v>
      </c>
      <c r="L14">
        <f>COUNTIFS(Samples!T:T, Summary!$V$12, Samples!O:O, Summary2!$A14, Samples!G:G, "*TRUE*")</f>
        <v>0</v>
      </c>
      <c r="M14">
        <f>COUNTIFS(Samples!T:T, Summary!$V$13, Samples!O:O, Summary2!$A14, Samples!G:G, "*TRUE*")</f>
        <v>0</v>
      </c>
      <c r="N14">
        <f>COUNTIFS(Samples!T:T, Summary!$V$14, Samples!O:O, Summary2!$A14, Samples!G:G, "*TRUE*")</f>
        <v>0</v>
      </c>
      <c r="O14">
        <f>COUNTIFS(Samples!T:T, Summary!$V$15, Samples!O:O, Summary2!$A14, Samples!G:G, "*TRUE*")</f>
        <v>0</v>
      </c>
      <c r="P14">
        <f>COUNTIFS(Samples!T:T, Summary!$V$16, Samples!O:O, Summary2!$A14, Samples!G:G, "*TRUE*")</f>
        <v>0</v>
      </c>
      <c r="Q14">
        <f>COUNTIFS(Samples!T:T, Summary!$V$17, Samples!O:O, Summary2!$A14, Samples!G:G, "*TRUE*")</f>
        <v>0</v>
      </c>
      <c r="R14">
        <f>COUNTIFS(Samples!T:T, Summary!$V$18, Samples!O:O, Summary2!$A14, Samples!G:G, "*TRUE*")</f>
        <v>0</v>
      </c>
      <c r="S14">
        <f>COUNTIFS(Samples!T:T, Summary!$V$19, Samples!O:O, Summary2!$A14, Samples!G:G, "*TRUE*")</f>
        <v>0</v>
      </c>
      <c r="T14">
        <f>COUNTIFS(Samples!T:T, Summary!$V$20, Samples!O:O, Summary2!$A14, Samples!G:G, "*TRUE*")</f>
        <v>0</v>
      </c>
      <c r="U14">
        <f>COUNTIFS(Samples!T:T, Summary!$V$21, Samples!O:O, Summary2!$A14, Samples!G:G, "*TRUE*")</f>
        <v>0</v>
      </c>
      <c r="V14">
        <f>COUNTIFS(Samples!T:T, Summary!$V$22, Samples!O:O, Summary2!$A14, Samples!G:G, "*TRUE*")</f>
        <v>0</v>
      </c>
      <c r="W14">
        <f>COUNTIFS(Samples!T:T, Summary!$V$23, Samples!O:O, Summary2!$A14, Samples!G:G, "*TRUE*")</f>
        <v>0</v>
      </c>
      <c r="X14">
        <f>COUNTIFS(Samples!T:T, Summary!$V$24, Samples!O:O, Summary2!$A14, Samples!G:G, "*TRUE*")</f>
        <v>0</v>
      </c>
      <c r="Y14">
        <f>COUNTIFS(Samples!T:T, Summary!$V$25, Samples!O:O, Summary2!$A14, Samples!G:G, "*TRUE*")</f>
        <v>0</v>
      </c>
      <c r="Z14">
        <f>COUNTIFS(Samples!T:T, Summary!$V$26, Samples!O:O, Summary2!$A14, Samples!G:G, "*TRUE*")</f>
        <v>0</v>
      </c>
      <c r="AA14">
        <f>COUNTIFS(Samples!T:T, Summary!$V$27, Samples!O:O, Summary2!$A14, Samples!G:G, "*TRUE*")</f>
        <v>0</v>
      </c>
      <c r="AB14">
        <f>COUNTIFS(Samples!T:T, Summary!$V$28, Samples!O:O, Summary2!$A14, Samples!G:G, "*TRUE*")</f>
        <v>0</v>
      </c>
      <c r="AC14">
        <f>COUNTIFS(Samples!T:T, Summary!$V$29, Samples!O:O, Summary2!$A14, Samples!G:G, "*TRUE*")</f>
        <v>0</v>
      </c>
      <c r="AD14">
        <f>COUNTIFS(Samples!T:T, Summary!$V$30, Samples!O:O, Summary2!$A14, Samples!G:G, "*TRUE*")</f>
        <v>0</v>
      </c>
      <c r="AE14">
        <f>COUNTIFS(Samples!T:T, Summary!$V$31, Samples!O:O, Summary2!$A14, Samples!G:G, "*TRUE*")</f>
        <v>0</v>
      </c>
      <c r="AF14">
        <f>COUNTIFS(Samples!T:T, Summary!$V$32, Samples!O:O, Summary2!$A14, Samples!G:G, "*TRUE*")</f>
        <v>0</v>
      </c>
      <c r="AG14">
        <f>COUNTIFS(Samples!T:T, Summary!$V$33, Samples!O:O, Summary2!$A14, Samples!G:G, "*TRUE*")</f>
        <v>0</v>
      </c>
      <c r="AH14">
        <f>COUNTIFS(Samples!T:T, Summary!$V$34, Samples!O:O, Summary2!$A14, Samples!G:G, "*TRUE*")</f>
        <v>0</v>
      </c>
      <c r="AI14">
        <f>COUNTIFS(Samples!T:T, Summary!$V$35, Samples!O:O, Summary2!$A14, Samples!G:G, "*TRUE*")</f>
        <v>0</v>
      </c>
      <c r="AJ14">
        <f>COUNTIFS(Samples!T:T, Summary!$V$36, Samples!O:O, Summary2!$A14, Samples!G:G, "*TRUE*")</f>
        <v>0</v>
      </c>
      <c r="AK14">
        <f>COUNTIFS(Samples!T:T, Summary!$V$37, Samples!O:O, Summary2!$A14, Samples!G:G, "*TRUE*")</f>
        <v>0</v>
      </c>
      <c r="AL14">
        <f>COUNTIFS(Samples!T:T, Summary!$V$38, Samples!O:O, Summary2!$A14, Samples!G:G, "*TRUE*")</f>
        <v>0</v>
      </c>
      <c r="AM14">
        <f>COUNTIFS(Samples!T:T, Summary!$V$39, Samples!O:O, Summary2!$A14, Samples!G:G, "*TRUE*")</f>
        <v>0</v>
      </c>
      <c r="AN14">
        <f>COUNTIFS(Samples!T:T, Summary!$V$40, Samples!O:O, Summary2!$A14, Samples!G:G, "*TRUE*")</f>
        <v>0</v>
      </c>
      <c r="AO14">
        <f>COUNTIFS(Samples!T:T, Summary!$V$41, Samples!O:O, Summary2!$A14, Samples!G:G, "*TRUE*")</f>
        <v>0</v>
      </c>
      <c r="AP14">
        <f>COUNTIFS(Samples!T:T, Summary!$V$42, Samples!O:O, Summary2!$A14, Samples!G:G, "*TRUE*")</f>
        <v>0</v>
      </c>
      <c r="AQ14">
        <f>COUNTIFS(Samples!T:T, Summary!$V$43, Samples!O:O, Summary2!$A14, Samples!G:G, "*TRUE*")</f>
        <v>0</v>
      </c>
      <c r="AR14">
        <f>COUNTIFS(Samples!T:T, Summary!$V$44, Samples!O:O, Summary2!$A14, Samples!G:G, "*TRUE*")</f>
        <v>0</v>
      </c>
      <c r="AS14">
        <f>COUNTIFS(Samples!T:T, Summary!$V$45, Samples!O:O, Summary2!$A14, Samples!G:G, "*TRUE*")</f>
        <v>0</v>
      </c>
      <c r="AT14">
        <f>COUNTIFS(Samples!T:T, Summary!$V$46, Samples!O:O, Summary2!$A14, Samples!G:G, "*TRUE*")</f>
        <v>0</v>
      </c>
      <c r="AU14">
        <f>COUNTIFS(Samples!T:T, Summary!$V$47, Samples!O:O, Summary2!$A14, Samples!G:G, "*TRUE*")</f>
        <v>0</v>
      </c>
      <c r="AV14">
        <f>COUNTIFS(Samples!T:T, Summary!$V$48, Samples!O:O, Summary2!$A14, Samples!G:G, "*TRUE*")</f>
        <v>0</v>
      </c>
      <c r="AW14">
        <f>COUNTIFS(Samples!T:T, Summary!$V$49, Samples!O:O, Summary2!$A14, Samples!G:G, "*TRUE*")</f>
        <v>0</v>
      </c>
      <c r="AX14">
        <f>COUNTIFS(Samples!T:T, Summary!$V$50, Samples!O:O, Summary2!$A14, Samples!G:G, "*TRUE*")</f>
        <v>0</v>
      </c>
      <c r="AY14">
        <f>COUNTIFS(Samples!T:T, Summary!$V$51, Samples!O:O, Summary2!$A14, Samples!G:G, "*TRUE*")</f>
        <v>0</v>
      </c>
      <c r="AZ14">
        <f>COUNTIFS(Samples!T:T, Summary!$V$52, Samples!O:O, Summary2!$A14, Samples!G:G, "*TRUE*")</f>
        <v>0</v>
      </c>
      <c r="BA14">
        <f>COUNTIFS(Samples!T:T, Summary!$V$53, Samples!O:O, Summary2!$A14, Samples!G:G, "*TRUE*")</f>
        <v>0</v>
      </c>
      <c r="BB14">
        <f>COUNTIFS(Samples!T:T, Summary!$V$54, Samples!O:O, Summary2!$A14, Samples!G:G, "*TRUE*")</f>
        <v>0</v>
      </c>
      <c r="BC14">
        <f>COUNTIFS(Samples!T:T, Summary!$V$55, Samples!O:O, Summary2!$A14, Samples!G:G, "*TRUE*")</f>
        <v>0</v>
      </c>
      <c r="BD14">
        <f>COUNTIFS(Samples!T:T, Summary!$V$56, Samples!O:O, Summary2!$A14, Samples!G:G, "*TRUE*")</f>
        <v>0</v>
      </c>
      <c r="BE14">
        <f>COUNTIFS(Samples!T:T, Summary!$V$57, Samples!O:O, Summary2!$A14, Samples!G:G, "*TRUE*")</f>
        <v>0</v>
      </c>
      <c r="BF14">
        <f>COUNTIFS(Samples!T:T, Summary!$V$58, Samples!O:O, Summary2!$A14, Samples!G:G, "*TRUE*")</f>
        <v>0</v>
      </c>
      <c r="BG14">
        <f>COUNTIFS(Samples!T:T, Summary!$V$59, Samples!O:O, Summary2!$A14, Samples!G:G, "*TRUE*")</f>
        <v>0</v>
      </c>
      <c r="BH14">
        <f>COUNTIFS(Samples!T:T, Summary!$V$60, Samples!O:O, Summary2!$A14, Samples!G:G, "*TRUE*")</f>
        <v>0</v>
      </c>
      <c r="BI14">
        <f>COUNTIFS(Samples!T:T, Summary!$V$61, Samples!O:O, Summary2!$A14, Samples!G:G, "*TRUE*")</f>
        <v>0</v>
      </c>
      <c r="BJ14">
        <f>COUNTIFS(Samples!T:T, Summary!$V$62, Samples!O:O, Summary2!$A14, Samples!G:G, "*TRUE*")</f>
        <v>0</v>
      </c>
      <c r="BK14">
        <f>COUNTIFS(Samples!T:T, Summary!$V$63, Samples!O:O, Summary2!$A14, Samples!G:G, "*TRUE*")</f>
        <v>0</v>
      </c>
      <c r="BL14">
        <f>COUNTIFS(Samples!T:T, Summary!$V$64, Samples!O:O, Summary2!$A14, Samples!G:G, "*TRUE*")</f>
        <v>0</v>
      </c>
      <c r="BM14">
        <f>COUNTIFS(Samples!T:T, Summary!$V$65, Samples!O:O, Summary2!$A14, Samples!G:G, "*TRUE*")</f>
        <v>0</v>
      </c>
      <c r="BN14">
        <f>COUNTIFS(Samples!T:T, Summary!$V$66, Samples!O:O, Summary2!$A14, Samples!G:G, "*TRUE*")</f>
        <v>0</v>
      </c>
      <c r="BO14">
        <f>COUNTIFS(Samples!T:T, Summary!$V$67, Samples!O:O, Summary2!$A14, Samples!G:G, "*TRUE*")</f>
        <v>0</v>
      </c>
      <c r="BP14">
        <f>COUNTIFS(Samples!T:T, Summary!$V$68, Samples!O:O, Summary2!$A14, Samples!G:G, "*TRUE*")</f>
        <v>0</v>
      </c>
      <c r="BQ14">
        <f>COUNTIFS(Samples!T:T, Summary!$V$69, Samples!O:O, Summary2!$A14, Samples!G:G, "*TRUE*")</f>
        <v>0</v>
      </c>
      <c r="BR14">
        <f>COUNTIFS(Samples!T:T, Summary!$V$70, Samples!O:O, Summary2!$A14, Samples!G:G, "*TRUE*")</f>
        <v>0</v>
      </c>
      <c r="BS14">
        <f>COUNTIFS(Samples!T:T, Summary!$V$71, Samples!O:O, Summary2!$A14, Samples!G:G, "*TRUE*")</f>
        <v>0</v>
      </c>
      <c r="BT14">
        <f>COUNTIFS(Samples!T:T, Summary!$V$72, Samples!O:O, Summary2!$A14, Samples!G:G, "*TRUE*")</f>
        <v>0</v>
      </c>
      <c r="BU14">
        <f>COUNTIFS(Samples!T:T, Summary!$V$73, Samples!O:O, Summary2!$A14, Samples!G:G, "*TRUE*")</f>
        <v>0</v>
      </c>
      <c r="BV14">
        <f>COUNTIFS(Samples!T:T, Summary!$V$74, Samples!O:O, Summary2!$A14, Samples!G:G, "*TRUE*")</f>
        <v>0</v>
      </c>
      <c r="BW14">
        <f>COUNTIFS(Samples!T:T, Summary!$V$75, Samples!O:O, Summary2!$A14, Samples!G:G, "*TRUE*")</f>
        <v>0</v>
      </c>
      <c r="BX14">
        <f>COUNTIFS(Samples!T:T, Summary!$V$76, Samples!O:O, Summary2!$A14, Samples!G:G, "*TRUE*")</f>
        <v>0</v>
      </c>
      <c r="BY14">
        <f>COUNTIFS(Samples!T:T, Summary!$V$77, Samples!O:O, Summary2!$A14, Samples!G:G, "*TRUE*")</f>
        <v>0</v>
      </c>
      <c r="BZ14">
        <f>COUNTIFS(Samples!T:T, Summary!$V$78, Samples!O:O, Summary2!$A14, Samples!G:G, "*TRUE*")</f>
        <v>0</v>
      </c>
      <c r="CA14">
        <f t="shared" si="0"/>
        <v>0</v>
      </c>
    </row>
    <row r="15" spans="1:79" x14ac:dyDescent="0.25">
      <c r="A15">
        <v>1916</v>
      </c>
      <c r="B15">
        <f>COUNTIFS(Samples!T:T, Summary!$V$2, Samples!O:O, Summary2!$A15, Samples!G:G, "*TRUE*")</f>
        <v>0</v>
      </c>
      <c r="C15">
        <f>COUNTIFS(Samples!T:T, Summary!$V$3, Samples!O:O, Summary2!$A15, Samples!G:G, "*TRUE*")</f>
        <v>0</v>
      </c>
      <c r="D15">
        <f>COUNTIFS(Samples!T:T, Summary!$V$4, Samples!O:O, Summary2!$A15, Samples!G:G, "*TRUE*")</f>
        <v>0</v>
      </c>
      <c r="E15">
        <f>COUNTIFS(Samples!T:T, Summary!$V$5, Samples!O:O, Summary2!$A15, Samples!G:G, "*TRUE*")</f>
        <v>0</v>
      </c>
      <c r="F15">
        <f>COUNTIFS(Samples!T:T, Summary!$V$6, Samples!O:O, Summary2!$A15, Samples!G:G, "*TRUE*")</f>
        <v>0</v>
      </c>
      <c r="G15">
        <f>COUNTIFS(Samples!T:T, Summary!$V$7, Samples!O:O, Summary2!$A15, Samples!G:G, "*TRUE*")</f>
        <v>0</v>
      </c>
      <c r="H15">
        <f>COUNTIFS(Samples!T:T, Summary!$V$8, Samples!O:O, Summary2!$A15, Samples!G:G, "*TRUE*")</f>
        <v>0</v>
      </c>
      <c r="I15">
        <f>COUNTIFS(Samples!T:T, Summary!$V$9, Samples!O:O, Summary2!$A15, Samples!G:G, "*TRUE*")</f>
        <v>0</v>
      </c>
      <c r="J15">
        <f>COUNTIFS(Samples!T:T, Summary!$V$10, Samples!O:O, Summary2!$A15, Samples!G:G, "*TRUE*")</f>
        <v>0</v>
      </c>
      <c r="K15">
        <f>COUNTIFS(Samples!T:T, Summary!$V$11, Samples!O:O, Summary2!$A15, Samples!G:G, "*TRUE*")</f>
        <v>0</v>
      </c>
      <c r="L15">
        <f>COUNTIFS(Samples!T:T, Summary!$V$12, Samples!O:O, Summary2!$A15, Samples!G:G, "*TRUE*")</f>
        <v>0</v>
      </c>
      <c r="M15">
        <f>COUNTIFS(Samples!T:T, Summary!$V$13, Samples!O:O, Summary2!$A15, Samples!G:G, "*TRUE*")</f>
        <v>0</v>
      </c>
      <c r="N15">
        <f>COUNTIFS(Samples!T:T, Summary!$V$14, Samples!O:O, Summary2!$A15, Samples!G:G, "*TRUE*")</f>
        <v>0</v>
      </c>
      <c r="O15">
        <f>COUNTIFS(Samples!T:T, Summary!$V$15, Samples!O:O, Summary2!$A15, Samples!G:G, "*TRUE*")</f>
        <v>0</v>
      </c>
      <c r="P15">
        <f>COUNTIFS(Samples!T:T, Summary!$V$16, Samples!O:O, Summary2!$A15, Samples!G:G, "*TRUE*")</f>
        <v>0</v>
      </c>
      <c r="Q15">
        <f>COUNTIFS(Samples!T:T, Summary!$V$17, Samples!O:O, Summary2!$A15, Samples!G:G, "*TRUE*")</f>
        <v>0</v>
      </c>
      <c r="R15">
        <f>COUNTIFS(Samples!T:T, Summary!$V$18, Samples!O:O, Summary2!$A15, Samples!G:G, "*TRUE*")</f>
        <v>0</v>
      </c>
      <c r="S15">
        <f>COUNTIFS(Samples!T:T, Summary!$V$19, Samples!O:O, Summary2!$A15, Samples!G:G, "*TRUE*")</f>
        <v>0</v>
      </c>
      <c r="T15">
        <f>COUNTIFS(Samples!T:T, Summary!$V$20, Samples!O:O, Summary2!$A15, Samples!G:G, "*TRUE*")</f>
        <v>0</v>
      </c>
      <c r="U15">
        <f>COUNTIFS(Samples!T:T, Summary!$V$21, Samples!O:O, Summary2!$A15, Samples!G:G, "*TRUE*")</f>
        <v>0</v>
      </c>
      <c r="V15">
        <f>COUNTIFS(Samples!T:T, Summary!$V$22, Samples!O:O, Summary2!$A15, Samples!G:G, "*TRUE*")</f>
        <v>0</v>
      </c>
      <c r="W15">
        <f>COUNTIFS(Samples!T:T, Summary!$V$23, Samples!O:O, Summary2!$A15, Samples!G:G, "*TRUE*")</f>
        <v>0</v>
      </c>
      <c r="X15">
        <f>COUNTIFS(Samples!T:T, Summary!$V$24, Samples!O:O, Summary2!$A15, Samples!G:G, "*TRUE*")</f>
        <v>0</v>
      </c>
      <c r="Y15">
        <f>COUNTIFS(Samples!T:T, Summary!$V$25, Samples!O:O, Summary2!$A15, Samples!G:G, "*TRUE*")</f>
        <v>0</v>
      </c>
      <c r="Z15">
        <f>COUNTIFS(Samples!T:T, Summary!$V$26, Samples!O:O, Summary2!$A15, Samples!G:G, "*TRUE*")</f>
        <v>0</v>
      </c>
      <c r="AA15">
        <f>COUNTIFS(Samples!T:T, Summary!$V$27, Samples!O:O, Summary2!$A15, Samples!G:G, "*TRUE*")</f>
        <v>0</v>
      </c>
      <c r="AB15">
        <f>COUNTIFS(Samples!T:T, Summary!$V$28, Samples!O:O, Summary2!$A15, Samples!G:G, "*TRUE*")</f>
        <v>0</v>
      </c>
      <c r="AC15">
        <f>COUNTIFS(Samples!T:T, Summary!$V$29, Samples!O:O, Summary2!$A15, Samples!G:G, "*TRUE*")</f>
        <v>0</v>
      </c>
      <c r="AD15">
        <f>COUNTIFS(Samples!T:T, Summary!$V$30, Samples!O:O, Summary2!$A15, Samples!G:G, "*TRUE*")</f>
        <v>0</v>
      </c>
      <c r="AE15">
        <f>COUNTIFS(Samples!T:T, Summary!$V$31, Samples!O:O, Summary2!$A15, Samples!G:G, "*TRUE*")</f>
        <v>0</v>
      </c>
      <c r="AF15">
        <f>COUNTIFS(Samples!T:T, Summary!$V$32, Samples!O:O, Summary2!$A15, Samples!G:G, "*TRUE*")</f>
        <v>0</v>
      </c>
      <c r="AG15">
        <f>COUNTIFS(Samples!T:T, Summary!$V$33, Samples!O:O, Summary2!$A15, Samples!G:G, "*TRUE*")</f>
        <v>0</v>
      </c>
      <c r="AH15">
        <f>COUNTIFS(Samples!T:T, Summary!$V$34, Samples!O:O, Summary2!$A15, Samples!G:G, "*TRUE*")</f>
        <v>0</v>
      </c>
      <c r="AI15">
        <f>COUNTIFS(Samples!T:T, Summary!$V$35, Samples!O:O, Summary2!$A15, Samples!G:G, "*TRUE*")</f>
        <v>0</v>
      </c>
      <c r="AJ15">
        <f>COUNTIFS(Samples!T:T, Summary!$V$36, Samples!O:O, Summary2!$A15, Samples!G:G, "*TRUE*")</f>
        <v>0</v>
      </c>
      <c r="AK15">
        <f>COUNTIFS(Samples!T:T, Summary!$V$37, Samples!O:O, Summary2!$A15, Samples!G:G, "*TRUE*")</f>
        <v>0</v>
      </c>
      <c r="AL15">
        <f>COUNTIFS(Samples!T:T, Summary!$V$38, Samples!O:O, Summary2!$A15, Samples!G:G, "*TRUE*")</f>
        <v>0</v>
      </c>
      <c r="AM15">
        <f>COUNTIFS(Samples!T:T, Summary!$V$39, Samples!O:O, Summary2!$A15, Samples!G:G, "*TRUE*")</f>
        <v>0</v>
      </c>
      <c r="AN15">
        <f>COUNTIFS(Samples!T:T, Summary!$V$40, Samples!O:O, Summary2!$A15, Samples!G:G, "*TRUE*")</f>
        <v>0</v>
      </c>
      <c r="AO15">
        <f>COUNTIFS(Samples!T:T, Summary!$V$41, Samples!O:O, Summary2!$A15, Samples!G:G, "*TRUE*")</f>
        <v>0</v>
      </c>
      <c r="AP15">
        <f>COUNTIFS(Samples!T:T, Summary!$V$42, Samples!O:O, Summary2!$A15, Samples!G:G, "*TRUE*")</f>
        <v>0</v>
      </c>
      <c r="AQ15">
        <f>COUNTIFS(Samples!T:T, Summary!$V$43, Samples!O:O, Summary2!$A15, Samples!G:G, "*TRUE*")</f>
        <v>0</v>
      </c>
      <c r="AR15">
        <f>COUNTIFS(Samples!T:T, Summary!$V$44, Samples!O:O, Summary2!$A15, Samples!G:G, "*TRUE*")</f>
        <v>0</v>
      </c>
      <c r="AS15">
        <f>COUNTIFS(Samples!T:T, Summary!$V$45, Samples!O:O, Summary2!$A15, Samples!G:G, "*TRUE*")</f>
        <v>0</v>
      </c>
      <c r="AT15">
        <f>COUNTIFS(Samples!T:T, Summary!$V$46, Samples!O:O, Summary2!$A15, Samples!G:G, "*TRUE*")</f>
        <v>0</v>
      </c>
      <c r="AU15">
        <f>COUNTIFS(Samples!T:T, Summary!$V$47, Samples!O:O, Summary2!$A15, Samples!G:G, "*TRUE*")</f>
        <v>0</v>
      </c>
      <c r="AV15">
        <f>COUNTIFS(Samples!T:T, Summary!$V$48, Samples!O:O, Summary2!$A15, Samples!G:G, "*TRUE*")</f>
        <v>0</v>
      </c>
      <c r="AW15">
        <f>COUNTIFS(Samples!T:T, Summary!$V$49, Samples!O:O, Summary2!$A15, Samples!G:G, "*TRUE*")</f>
        <v>0</v>
      </c>
      <c r="AX15">
        <f>COUNTIFS(Samples!T:T, Summary!$V$50, Samples!O:O, Summary2!$A15, Samples!G:G, "*TRUE*")</f>
        <v>0</v>
      </c>
      <c r="AY15">
        <f>COUNTIFS(Samples!T:T, Summary!$V$51, Samples!O:O, Summary2!$A15, Samples!G:G, "*TRUE*")</f>
        <v>0</v>
      </c>
      <c r="AZ15">
        <f>COUNTIFS(Samples!T:T, Summary!$V$52, Samples!O:O, Summary2!$A15, Samples!G:G, "*TRUE*")</f>
        <v>0</v>
      </c>
      <c r="BA15">
        <f>COUNTIFS(Samples!T:T, Summary!$V$53, Samples!O:O, Summary2!$A15, Samples!G:G, "*TRUE*")</f>
        <v>0</v>
      </c>
      <c r="BB15">
        <f>COUNTIFS(Samples!T:T, Summary!$V$54, Samples!O:O, Summary2!$A15, Samples!G:G, "*TRUE*")</f>
        <v>0</v>
      </c>
      <c r="BC15">
        <f>COUNTIFS(Samples!T:T, Summary!$V$55, Samples!O:O, Summary2!$A15, Samples!G:G, "*TRUE*")</f>
        <v>0</v>
      </c>
      <c r="BD15">
        <f>COUNTIFS(Samples!T:T, Summary!$V$56, Samples!O:O, Summary2!$A15, Samples!G:G, "*TRUE*")</f>
        <v>0</v>
      </c>
      <c r="BE15">
        <f>COUNTIFS(Samples!T:T, Summary!$V$57, Samples!O:O, Summary2!$A15, Samples!G:G, "*TRUE*")</f>
        <v>0</v>
      </c>
      <c r="BF15">
        <f>COUNTIFS(Samples!T:T, Summary!$V$58, Samples!O:O, Summary2!$A15, Samples!G:G, "*TRUE*")</f>
        <v>0</v>
      </c>
      <c r="BG15">
        <f>COUNTIFS(Samples!T:T, Summary!$V$59, Samples!O:O, Summary2!$A15, Samples!G:G, "*TRUE*")</f>
        <v>0</v>
      </c>
      <c r="BH15">
        <f>COUNTIFS(Samples!T:T, Summary!$V$60, Samples!O:O, Summary2!$A15, Samples!G:G, "*TRUE*")</f>
        <v>0</v>
      </c>
      <c r="BI15">
        <f>COUNTIFS(Samples!T:T, Summary!$V$61, Samples!O:O, Summary2!$A15, Samples!G:G, "*TRUE*")</f>
        <v>0</v>
      </c>
      <c r="BJ15">
        <f>COUNTIFS(Samples!T:T, Summary!$V$62, Samples!O:O, Summary2!$A15, Samples!G:G, "*TRUE*")</f>
        <v>0</v>
      </c>
      <c r="BK15">
        <f>COUNTIFS(Samples!T:T, Summary!$V$63, Samples!O:O, Summary2!$A15, Samples!G:G, "*TRUE*")</f>
        <v>0</v>
      </c>
      <c r="BL15">
        <f>COUNTIFS(Samples!T:T, Summary!$V$64, Samples!O:O, Summary2!$A15, Samples!G:G, "*TRUE*")</f>
        <v>0</v>
      </c>
      <c r="BM15">
        <f>COUNTIFS(Samples!T:T, Summary!$V$65, Samples!O:O, Summary2!$A15, Samples!G:G, "*TRUE*")</f>
        <v>0</v>
      </c>
      <c r="BN15">
        <f>COUNTIFS(Samples!T:T, Summary!$V$66, Samples!O:O, Summary2!$A15, Samples!G:G, "*TRUE*")</f>
        <v>0</v>
      </c>
      <c r="BO15">
        <f>COUNTIFS(Samples!T:T, Summary!$V$67, Samples!O:O, Summary2!$A15, Samples!G:G, "*TRUE*")</f>
        <v>0</v>
      </c>
      <c r="BP15">
        <f>COUNTIFS(Samples!T:T, Summary!$V$68, Samples!O:O, Summary2!$A15, Samples!G:G, "*TRUE*")</f>
        <v>0</v>
      </c>
      <c r="BQ15">
        <f>COUNTIFS(Samples!T:T, Summary!$V$69, Samples!O:O, Summary2!$A15, Samples!G:G, "*TRUE*")</f>
        <v>0</v>
      </c>
      <c r="BR15">
        <f>COUNTIFS(Samples!T:T, Summary!$V$70, Samples!O:O, Summary2!$A15, Samples!G:G, "*TRUE*")</f>
        <v>0</v>
      </c>
      <c r="BS15">
        <f>COUNTIFS(Samples!T:T, Summary!$V$71, Samples!O:O, Summary2!$A15, Samples!G:G, "*TRUE*")</f>
        <v>0</v>
      </c>
      <c r="BT15">
        <f>COUNTIFS(Samples!T:T, Summary!$V$72, Samples!O:O, Summary2!$A15, Samples!G:G, "*TRUE*")</f>
        <v>0</v>
      </c>
      <c r="BU15">
        <f>COUNTIFS(Samples!T:T, Summary!$V$73, Samples!O:O, Summary2!$A15, Samples!G:G, "*TRUE*")</f>
        <v>0</v>
      </c>
      <c r="BV15">
        <f>COUNTIFS(Samples!T:T, Summary!$V$74, Samples!O:O, Summary2!$A15, Samples!G:G, "*TRUE*")</f>
        <v>0</v>
      </c>
      <c r="BW15">
        <f>COUNTIFS(Samples!T:T, Summary!$V$75, Samples!O:O, Summary2!$A15, Samples!G:G, "*TRUE*")</f>
        <v>0</v>
      </c>
      <c r="BX15">
        <f>COUNTIFS(Samples!T:T, Summary!$V$76, Samples!O:O, Summary2!$A15, Samples!G:G, "*TRUE*")</f>
        <v>0</v>
      </c>
      <c r="BY15">
        <f>COUNTIFS(Samples!T:T, Summary!$V$77, Samples!O:O, Summary2!$A15, Samples!G:G, "*TRUE*")</f>
        <v>0</v>
      </c>
      <c r="BZ15">
        <f>COUNTIFS(Samples!T:T, Summary!$V$78, Samples!O:O, Summary2!$A15, Samples!G:G, "*TRUE*")</f>
        <v>0</v>
      </c>
      <c r="CA15">
        <f t="shared" si="0"/>
        <v>0</v>
      </c>
    </row>
    <row r="16" spans="1:79" x14ac:dyDescent="0.25">
      <c r="A16">
        <v>1919</v>
      </c>
      <c r="B16">
        <f>COUNTIFS(Samples!T:T, Summary!$V$2, Samples!O:O, Summary2!$A16, Samples!G:G, "*TRUE*")</f>
        <v>0</v>
      </c>
      <c r="C16">
        <f>COUNTIFS(Samples!T:T, Summary!$V$3, Samples!O:O, Summary2!$A16, Samples!G:G, "*TRUE*")</f>
        <v>0</v>
      </c>
      <c r="D16">
        <f>COUNTIFS(Samples!T:T, Summary!$V$4, Samples!O:O, Summary2!$A16, Samples!G:G, "*TRUE*")</f>
        <v>0</v>
      </c>
      <c r="E16">
        <f>COUNTIFS(Samples!T:T, Summary!$V$5, Samples!O:O, Summary2!$A16, Samples!G:G, "*TRUE*")</f>
        <v>0</v>
      </c>
      <c r="F16">
        <f>COUNTIFS(Samples!T:T, Summary!$V$6, Samples!O:O, Summary2!$A16, Samples!G:G, "*TRUE*")</f>
        <v>0</v>
      </c>
      <c r="G16">
        <f>COUNTIFS(Samples!T:T, Summary!$V$7, Samples!O:O, Summary2!$A16, Samples!G:G, "*TRUE*")</f>
        <v>0</v>
      </c>
      <c r="H16">
        <f>COUNTIFS(Samples!T:T, Summary!$V$8, Samples!O:O, Summary2!$A16, Samples!G:G, "*TRUE*")</f>
        <v>0</v>
      </c>
      <c r="I16">
        <f>COUNTIFS(Samples!T:T, Summary!$V$9, Samples!O:O, Summary2!$A16, Samples!G:G, "*TRUE*")</f>
        <v>0</v>
      </c>
      <c r="J16">
        <f>COUNTIFS(Samples!T:T, Summary!$V$10, Samples!O:O, Summary2!$A16, Samples!G:G, "*TRUE*")</f>
        <v>0</v>
      </c>
      <c r="K16">
        <f>COUNTIFS(Samples!T:T, Summary!$V$11, Samples!O:O, Summary2!$A16, Samples!G:G, "*TRUE*")</f>
        <v>0</v>
      </c>
      <c r="L16">
        <f>COUNTIFS(Samples!T:T, Summary!$V$12, Samples!O:O, Summary2!$A16, Samples!G:G, "*TRUE*")</f>
        <v>0</v>
      </c>
      <c r="M16">
        <f>COUNTIFS(Samples!T:T, Summary!$V$13, Samples!O:O, Summary2!$A16, Samples!G:G, "*TRUE*")</f>
        <v>0</v>
      </c>
      <c r="N16">
        <f>COUNTIFS(Samples!T:T, Summary!$V$14, Samples!O:O, Summary2!$A16, Samples!G:G, "*TRUE*")</f>
        <v>0</v>
      </c>
      <c r="O16">
        <f>COUNTIFS(Samples!T:T, Summary!$V$15, Samples!O:O, Summary2!$A16, Samples!G:G, "*TRUE*")</f>
        <v>0</v>
      </c>
      <c r="P16">
        <f>COUNTIFS(Samples!T:T, Summary!$V$16, Samples!O:O, Summary2!$A16, Samples!G:G, "*TRUE*")</f>
        <v>0</v>
      </c>
      <c r="Q16">
        <f>COUNTIFS(Samples!T:T, Summary!$V$17, Samples!O:O, Summary2!$A16, Samples!G:G, "*TRUE*")</f>
        <v>0</v>
      </c>
      <c r="R16">
        <f>COUNTIFS(Samples!T:T, Summary!$V$18, Samples!O:O, Summary2!$A16, Samples!G:G, "*TRUE*")</f>
        <v>0</v>
      </c>
      <c r="S16">
        <f>COUNTIFS(Samples!T:T, Summary!$V$19, Samples!O:O, Summary2!$A16, Samples!G:G, "*TRUE*")</f>
        <v>0</v>
      </c>
      <c r="T16">
        <f>COUNTIFS(Samples!T:T, Summary!$V$20, Samples!O:O, Summary2!$A16, Samples!G:G, "*TRUE*")</f>
        <v>0</v>
      </c>
      <c r="U16">
        <f>COUNTIFS(Samples!T:T, Summary!$V$21, Samples!O:O, Summary2!$A16, Samples!G:G, "*TRUE*")</f>
        <v>0</v>
      </c>
      <c r="V16">
        <f>COUNTIFS(Samples!T:T, Summary!$V$22, Samples!O:O, Summary2!$A16, Samples!G:G, "*TRUE*")</f>
        <v>0</v>
      </c>
      <c r="W16">
        <f>COUNTIFS(Samples!T:T, Summary!$V$23, Samples!O:O, Summary2!$A16, Samples!G:G, "*TRUE*")</f>
        <v>0</v>
      </c>
      <c r="X16">
        <f>COUNTIFS(Samples!T:T, Summary!$V$24, Samples!O:O, Summary2!$A16, Samples!G:G, "*TRUE*")</f>
        <v>0</v>
      </c>
      <c r="Y16">
        <f>COUNTIFS(Samples!T:T, Summary!$V$25, Samples!O:O, Summary2!$A16, Samples!G:G, "*TRUE*")</f>
        <v>0</v>
      </c>
      <c r="Z16">
        <f>COUNTIFS(Samples!T:T, Summary!$V$26, Samples!O:O, Summary2!$A16, Samples!G:G, "*TRUE*")</f>
        <v>0</v>
      </c>
      <c r="AA16">
        <f>COUNTIFS(Samples!T:T, Summary!$V$27, Samples!O:O, Summary2!$A16, Samples!G:G, "*TRUE*")</f>
        <v>0</v>
      </c>
      <c r="AB16">
        <f>COUNTIFS(Samples!T:T, Summary!$V$28, Samples!O:O, Summary2!$A16, Samples!G:G, "*TRUE*")</f>
        <v>0</v>
      </c>
      <c r="AC16">
        <f>COUNTIFS(Samples!T:T, Summary!$V$29, Samples!O:O, Summary2!$A16, Samples!G:G, "*TRUE*")</f>
        <v>0</v>
      </c>
      <c r="AD16">
        <f>COUNTIFS(Samples!T:T, Summary!$V$30, Samples!O:O, Summary2!$A16, Samples!G:G, "*TRUE*")</f>
        <v>0</v>
      </c>
      <c r="AE16">
        <f>COUNTIFS(Samples!T:T, Summary!$V$31, Samples!O:O, Summary2!$A16, Samples!G:G, "*TRUE*")</f>
        <v>0</v>
      </c>
      <c r="AF16">
        <f>COUNTIFS(Samples!T:T, Summary!$V$32, Samples!O:O, Summary2!$A16, Samples!G:G, "*TRUE*")</f>
        <v>0</v>
      </c>
      <c r="AG16">
        <f>COUNTIFS(Samples!T:T, Summary!$V$33, Samples!O:O, Summary2!$A16, Samples!G:G, "*TRUE*")</f>
        <v>0</v>
      </c>
      <c r="AH16">
        <f>COUNTIFS(Samples!T:T, Summary!$V$34, Samples!O:O, Summary2!$A16, Samples!G:G, "*TRUE*")</f>
        <v>0</v>
      </c>
      <c r="AI16">
        <f>COUNTIFS(Samples!T:T, Summary!$V$35, Samples!O:O, Summary2!$A16, Samples!G:G, "*TRUE*")</f>
        <v>0</v>
      </c>
      <c r="AJ16">
        <f>COUNTIFS(Samples!T:T, Summary!$V$36, Samples!O:O, Summary2!$A16, Samples!G:G, "*TRUE*")</f>
        <v>0</v>
      </c>
      <c r="AK16">
        <f>COUNTIFS(Samples!T:T, Summary!$V$37, Samples!O:O, Summary2!$A16, Samples!G:G, "*TRUE*")</f>
        <v>0</v>
      </c>
      <c r="AL16">
        <f>COUNTIFS(Samples!T:T, Summary!$V$38, Samples!O:O, Summary2!$A16, Samples!G:G, "*TRUE*")</f>
        <v>0</v>
      </c>
      <c r="AM16">
        <f>COUNTIFS(Samples!T:T, Summary!$V$39, Samples!O:O, Summary2!$A16, Samples!G:G, "*TRUE*")</f>
        <v>0</v>
      </c>
      <c r="AN16">
        <f>COUNTIFS(Samples!T:T, Summary!$V$40, Samples!O:O, Summary2!$A16, Samples!G:G, "*TRUE*")</f>
        <v>0</v>
      </c>
      <c r="AO16">
        <f>COUNTIFS(Samples!T:T, Summary!$V$41, Samples!O:O, Summary2!$A16, Samples!G:G, "*TRUE*")</f>
        <v>0</v>
      </c>
      <c r="AP16">
        <f>COUNTIFS(Samples!T:T, Summary!$V$42, Samples!O:O, Summary2!$A16, Samples!G:G, "*TRUE*")</f>
        <v>0</v>
      </c>
      <c r="AQ16">
        <f>COUNTIFS(Samples!T:T, Summary!$V$43, Samples!O:O, Summary2!$A16, Samples!G:G, "*TRUE*")</f>
        <v>0</v>
      </c>
      <c r="AR16">
        <f>COUNTIFS(Samples!T:T, Summary!$V$44, Samples!O:O, Summary2!$A16, Samples!G:G, "*TRUE*")</f>
        <v>0</v>
      </c>
      <c r="AS16">
        <f>COUNTIFS(Samples!T:T, Summary!$V$45, Samples!O:O, Summary2!$A16, Samples!G:G, "*TRUE*")</f>
        <v>0</v>
      </c>
      <c r="AT16">
        <f>COUNTIFS(Samples!T:T, Summary!$V$46, Samples!O:O, Summary2!$A16, Samples!G:G, "*TRUE*")</f>
        <v>0</v>
      </c>
      <c r="AU16">
        <f>COUNTIFS(Samples!T:T, Summary!$V$47, Samples!O:O, Summary2!$A16, Samples!G:G, "*TRUE*")</f>
        <v>0</v>
      </c>
      <c r="AV16">
        <f>COUNTIFS(Samples!T:T, Summary!$V$48, Samples!O:O, Summary2!$A16, Samples!G:G, "*TRUE*")</f>
        <v>0</v>
      </c>
      <c r="AW16">
        <f>COUNTIFS(Samples!T:T, Summary!$V$49, Samples!O:O, Summary2!$A16, Samples!G:G, "*TRUE*")</f>
        <v>0</v>
      </c>
      <c r="AX16">
        <f>COUNTIFS(Samples!T:T, Summary!$V$50, Samples!O:O, Summary2!$A16, Samples!G:G, "*TRUE*")</f>
        <v>0</v>
      </c>
      <c r="AY16">
        <f>COUNTIFS(Samples!T:T, Summary!$V$51, Samples!O:O, Summary2!$A16, Samples!G:G, "*TRUE*")</f>
        <v>0</v>
      </c>
      <c r="AZ16">
        <f>COUNTIFS(Samples!T:T, Summary!$V$52, Samples!O:O, Summary2!$A16, Samples!G:G, "*TRUE*")</f>
        <v>0</v>
      </c>
      <c r="BA16">
        <f>COUNTIFS(Samples!T:T, Summary!$V$53, Samples!O:O, Summary2!$A16, Samples!G:G, "*TRUE*")</f>
        <v>0</v>
      </c>
      <c r="BB16">
        <f>COUNTIFS(Samples!T:T, Summary!$V$54, Samples!O:O, Summary2!$A16, Samples!G:G, "*TRUE*")</f>
        <v>0</v>
      </c>
      <c r="BC16">
        <f>COUNTIFS(Samples!T:T, Summary!$V$55, Samples!O:O, Summary2!$A16, Samples!G:G, "*TRUE*")</f>
        <v>0</v>
      </c>
      <c r="BD16">
        <f>COUNTIFS(Samples!T:T, Summary!$V$56, Samples!O:O, Summary2!$A16, Samples!G:G, "*TRUE*")</f>
        <v>0</v>
      </c>
      <c r="BE16">
        <f>COUNTIFS(Samples!T:T, Summary!$V$57, Samples!O:O, Summary2!$A16, Samples!G:G, "*TRUE*")</f>
        <v>0</v>
      </c>
      <c r="BF16">
        <f>COUNTIFS(Samples!T:T, Summary!$V$58, Samples!O:O, Summary2!$A16, Samples!G:G, "*TRUE*")</f>
        <v>0</v>
      </c>
      <c r="BG16">
        <f>COUNTIFS(Samples!T:T, Summary!$V$59, Samples!O:O, Summary2!$A16, Samples!G:G, "*TRUE*")</f>
        <v>0</v>
      </c>
      <c r="BH16">
        <f>COUNTIFS(Samples!T:T, Summary!$V$60, Samples!O:O, Summary2!$A16, Samples!G:G, "*TRUE*")</f>
        <v>0</v>
      </c>
      <c r="BI16">
        <f>COUNTIFS(Samples!T:T, Summary!$V$61, Samples!O:O, Summary2!$A16, Samples!G:G, "*TRUE*")</f>
        <v>0</v>
      </c>
      <c r="BJ16">
        <f>COUNTIFS(Samples!T:T, Summary!$V$62, Samples!O:O, Summary2!$A16, Samples!G:G, "*TRUE*")</f>
        <v>0</v>
      </c>
      <c r="BK16">
        <f>COUNTIFS(Samples!T:T, Summary!$V$63, Samples!O:O, Summary2!$A16, Samples!G:G, "*TRUE*")</f>
        <v>0</v>
      </c>
      <c r="BL16">
        <f>COUNTIFS(Samples!T:T, Summary!$V$64, Samples!O:O, Summary2!$A16, Samples!G:G, "*TRUE*")</f>
        <v>0</v>
      </c>
      <c r="BM16">
        <f>COUNTIFS(Samples!T:T, Summary!$V$65, Samples!O:O, Summary2!$A16, Samples!G:G, "*TRUE*")</f>
        <v>0</v>
      </c>
      <c r="BN16">
        <f>COUNTIFS(Samples!T:T, Summary!$V$66, Samples!O:O, Summary2!$A16, Samples!G:G, "*TRUE*")</f>
        <v>0</v>
      </c>
      <c r="BO16">
        <f>COUNTIFS(Samples!T:T, Summary!$V$67, Samples!O:O, Summary2!$A16, Samples!G:G, "*TRUE*")</f>
        <v>0</v>
      </c>
      <c r="BP16">
        <f>COUNTIFS(Samples!T:T, Summary!$V$68, Samples!O:O, Summary2!$A16, Samples!G:G, "*TRUE*")</f>
        <v>0</v>
      </c>
      <c r="BQ16">
        <f>COUNTIFS(Samples!T:T, Summary!$V$69, Samples!O:O, Summary2!$A16, Samples!G:G, "*TRUE*")</f>
        <v>0</v>
      </c>
      <c r="BR16">
        <f>COUNTIFS(Samples!T:T, Summary!$V$70, Samples!O:O, Summary2!$A16, Samples!G:G, "*TRUE*")</f>
        <v>0</v>
      </c>
      <c r="BS16">
        <f>COUNTIFS(Samples!T:T, Summary!$V$71, Samples!O:O, Summary2!$A16, Samples!G:G, "*TRUE*")</f>
        <v>0</v>
      </c>
      <c r="BT16">
        <f>COUNTIFS(Samples!T:T, Summary!$V$72, Samples!O:O, Summary2!$A16, Samples!G:G, "*TRUE*")</f>
        <v>0</v>
      </c>
      <c r="BU16">
        <f>COUNTIFS(Samples!T:T, Summary!$V$73, Samples!O:O, Summary2!$A16, Samples!G:G, "*TRUE*")</f>
        <v>0</v>
      </c>
      <c r="BV16">
        <f>COUNTIFS(Samples!T:T, Summary!$V$74, Samples!O:O, Summary2!$A16, Samples!G:G, "*TRUE*")</f>
        <v>0</v>
      </c>
      <c r="BW16">
        <f>COUNTIFS(Samples!T:T, Summary!$V$75, Samples!O:O, Summary2!$A16, Samples!G:G, "*TRUE*")</f>
        <v>0</v>
      </c>
      <c r="BX16">
        <f>COUNTIFS(Samples!T:T, Summary!$V$76, Samples!O:O, Summary2!$A16, Samples!G:G, "*TRUE*")</f>
        <v>0</v>
      </c>
      <c r="BY16">
        <f>COUNTIFS(Samples!T:T, Summary!$V$77, Samples!O:O, Summary2!$A16, Samples!G:G, "*TRUE*")</f>
        <v>0</v>
      </c>
      <c r="BZ16">
        <f>COUNTIFS(Samples!T:T, Summary!$V$78, Samples!O:O, Summary2!$A16, Samples!G:G, "*TRUE*")</f>
        <v>0</v>
      </c>
      <c r="CA16">
        <f t="shared" si="0"/>
        <v>0</v>
      </c>
    </row>
    <row r="17" spans="1:79" x14ac:dyDescent="0.25">
      <c r="A17">
        <v>1920</v>
      </c>
      <c r="B17">
        <f>COUNTIFS(Samples!T:T, Summary!$V$2, Samples!O:O, Summary2!$A17, Samples!G:G, "*TRUE*")</f>
        <v>0</v>
      </c>
      <c r="C17">
        <f>COUNTIFS(Samples!T:T, Summary!$V$3, Samples!O:O, Summary2!$A17, Samples!G:G, "*TRUE*")</f>
        <v>0</v>
      </c>
      <c r="D17">
        <f>COUNTIFS(Samples!T:T, Summary!$V$4, Samples!O:O, Summary2!$A17, Samples!G:G, "*TRUE*")</f>
        <v>0</v>
      </c>
      <c r="E17">
        <f>COUNTIFS(Samples!T:T, Summary!$V$5, Samples!O:O, Summary2!$A17, Samples!G:G, "*TRUE*")</f>
        <v>0</v>
      </c>
      <c r="F17">
        <f>COUNTIFS(Samples!T:T, Summary!$V$6, Samples!O:O, Summary2!$A17, Samples!G:G, "*TRUE*")</f>
        <v>0</v>
      </c>
      <c r="G17">
        <f>COUNTIFS(Samples!T:T, Summary!$V$7, Samples!O:O, Summary2!$A17, Samples!G:G, "*TRUE*")</f>
        <v>0</v>
      </c>
      <c r="H17">
        <f>COUNTIFS(Samples!T:T, Summary!$V$8, Samples!O:O, Summary2!$A17, Samples!G:G, "*TRUE*")</f>
        <v>0</v>
      </c>
      <c r="I17">
        <f>COUNTIFS(Samples!T:T, Summary!$V$9, Samples!O:O, Summary2!$A17, Samples!G:G, "*TRUE*")</f>
        <v>0</v>
      </c>
      <c r="J17">
        <f>COUNTIFS(Samples!T:T, Summary!$V$10, Samples!O:O, Summary2!$A17, Samples!G:G, "*TRUE*")</f>
        <v>0</v>
      </c>
      <c r="K17">
        <f>COUNTIFS(Samples!T:T, Summary!$V$11, Samples!O:O, Summary2!$A17, Samples!G:G, "*TRUE*")</f>
        <v>0</v>
      </c>
      <c r="L17">
        <f>COUNTIFS(Samples!T:T, Summary!$V$12, Samples!O:O, Summary2!$A17, Samples!G:G, "*TRUE*")</f>
        <v>0</v>
      </c>
      <c r="M17">
        <f>COUNTIFS(Samples!T:T, Summary!$V$13, Samples!O:O, Summary2!$A17, Samples!G:G, "*TRUE*")</f>
        <v>0</v>
      </c>
      <c r="N17">
        <f>COUNTIFS(Samples!T:T, Summary!$V$14, Samples!O:O, Summary2!$A17, Samples!G:G, "*TRUE*")</f>
        <v>0</v>
      </c>
      <c r="O17">
        <f>COUNTIFS(Samples!T:T, Summary!$V$15, Samples!O:O, Summary2!$A17, Samples!G:G, "*TRUE*")</f>
        <v>0</v>
      </c>
      <c r="P17">
        <f>COUNTIFS(Samples!T:T, Summary!$V$16, Samples!O:O, Summary2!$A17, Samples!G:G, "*TRUE*")</f>
        <v>0</v>
      </c>
      <c r="Q17">
        <f>COUNTIFS(Samples!T:T, Summary!$V$17, Samples!O:O, Summary2!$A17, Samples!G:G, "*TRUE*")</f>
        <v>0</v>
      </c>
      <c r="R17">
        <f>COUNTIFS(Samples!T:T, Summary!$V$18, Samples!O:O, Summary2!$A17, Samples!G:G, "*TRUE*")</f>
        <v>0</v>
      </c>
      <c r="S17">
        <f>COUNTIFS(Samples!T:T, Summary!$V$19, Samples!O:O, Summary2!$A17, Samples!G:G, "*TRUE*")</f>
        <v>0</v>
      </c>
      <c r="T17">
        <f>COUNTIFS(Samples!T:T, Summary!$V$20, Samples!O:O, Summary2!$A17, Samples!G:G, "*TRUE*")</f>
        <v>0</v>
      </c>
      <c r="U17">
        <f>COUNTIFS(Samples!T:T, Summary!$V$21, Samples!O:O, Summary2!$A17, Samples!G:G, "*TRUE*")</f>
        <v>0</v>
      </c>
      <c r="V17">
        <f>COUNTIFS(Samples!T:T, Summary!$V$22, Samples!O:O, Summary2!$A17, Samples!G:G, "*TRUE*")</f>
        <v>0</v>
      </c>
      <c r="W17">
        <f>COUNTIFS(Samples!T:T, Summary!$V$23, Samples!O:O, Summary2!$A17, Samples!G:G, "*TRUE*")</f>
        <v>0</v>
      </c>
      <c r="X17">
        <f>COUNTIFS(Samples!T:T, Summary!$V$24, Samples!O:O, Summary2!$A17, Samples!G:G, "*TRUE*")</f>
        <v>0</v>
      </c>
      <c r="Y17">
        <f>COUNTIFS(Samples!T:T, Summary!$V$25, Samples!O:O, Summary2!$A17, Samples!G:G, "*TRUE*")</f>
        <v>0</v>
      </c>
      <c r="Z17">
        <f>COUNTIFS(Samples!T:T, Summary!$V$26, Samples!O:O, Summary2!$A17, Samples!G:G, "*TRUE*")</f>
        <v>0</v>
      </c>
      <c r="AA17">
        <f>COUNTIFS(Samples!T:T, Summary!$V$27, Samples!O:O, Summary2!$A17, Samples!G:G, "*TRUE*")</f>
        <v>0</v>
      </c>
      <c r="AB17">
        <f>COUNTIFS(Samples!T:T, Summary!$V$28, Samples!O:O, Summary2!$A17, Samples!G:G, "*TRUE*")</f>
        <v>0</v>
      </c>
      <c r="AC17">
        <f>COUNTIFS(Samples!T:T, Summary!$V$29, Samples!O:O, Summary2!$A17, Samples!G:G, "*TRUE*")</f>
        <v>0</v>
      </c>
      <c r="AD17">
        <f>COUNTIFS(Samples!T:T, Summary!$V$30, Samples!O:O, Summary2!$A17, Samples!G:G, "*TRUE*")</f>
        <v>0</v>
      </c>
      <c r="AE17">
        <f>COUNTIFS(Samples!T:T, Summary!$V$31, Samples!O:O, Summary2!$A17, Samples!G:G, "*TRUE*")</f>
        <v>0</v>
      </c>
      <c r="AF17">
        <f>COUNTIFS(Samples!T:T, Summary!$V$32, Samples!O:O, Summary2!$A17, Samples!G:G, "*TRUE*")</f>
        <v>0</v>
      </c>
      <c r="AG17">
        <f>COUNTIFS(Samples!T:T, Summary!$V$33, Samples!O:O, Summary2!$A17, Samples!G:G, "*TRUE*")</f>
        <v>0</v>
      </c>
      <c r="AH17">
        <f>COUNTIFS(Samples!T:T, Summary!$V$34, Samples!O:O, Summary2!$A17, Samples!G:G, "*TRUE*")</f>
        <v>0</v>
      </c>
      <c r="AI17">
        <f>COUNTIFS(Samples!T:T, Summary!$V$35, Samples!O:O, Summary2!$A17, Samples!G:G, "*TRUE*")</f>
        <v>0</v>
      </c>
      <c r="AJ17">
        <f>COUNTIFS(Samples!T:T, Summary!$V$36, Samples!O:O, Summary2!$A17, Samples!G:G, "*TRUE*")</f>
        <v>0</v>
      </c>
      <c r="AK17">
        <f>COUNTIFS(Samples!T:T, Summary!$V$37, Samples!O:O, Summary2!$A17, Samples!G:G, "*TRUE*")</f>
        <v>0</v>
      </c>
      <c r="AL17">
        <f>COUNTIFS(Samples!T:T, Summary!$V$38, Samples!O:O, Summary2!$A17, Samples!G:G, "*TRUE*")</f>
        <v>0</v>
      </c>
      <c r="AM17">
        <f>COUNTIFS(Samples!T:T, Summary!$V$39, Samples!O:O, Summary2!$A17, Samples!G:G, "*TRUE*")</f>
        <v>0</v>
      </c>
      <c r="AN17">
        <f>COUNTIFS(Samples!T:T, Summary!$V$40, Samples!O:O, Summary2!$A17, Samples!G:G, "*TRUE*")</f>
        <v>0</v>
      </c>
      <c r="AO17">
        <f>COUNTIFS(Samples!T:T, Summary!$V$41, Samples!O:O, Summary2!$A17, Samples!G:G, "*TRUE*")</f>
        <v>0</v>
      </c>
      <c r="AP17">
        <f>COUNTIFS(Samples!T:T, Summary!$V$42, Samples!O:O, Summary2!$A17, Samples!G:G, "*TRUE*")</f>
        <v>0</v>
      </c>
      <c r="AQ17">
        <f>COUNTIFS(Samples!T:T, Summary!$V$43, Samples!O:O, Summary2!$A17, Samples!G:G, "*TRUE*")</f>
        <v>0</v>
      </c>
      <c r="AR17">
        <f>COUNTIFS(Samples!T:T, Summary!$V$44, Samples!O:O, Summary2!$A17, Samples!G:G, "*TRUE*")</f>
        <v>0</v>
      </c>
      <c r="AS17">
        <f>COUNTIFS(Samples!T:T, Summary!$V$45, Samples!O:O, Summary2!$A17, Samples!G:G, "*TRUE*")</f>
        <v>0</v>
      </c>
      <c r="AT17">
        <f>COUNTIFS(Samples!T:T, Summary!$V$46, Samples!O:O, Summary2!$A17, Samples!G:G, "*TRUE*")</f>
        <v>0</v>
      </c>
      <c r="AU17">
        <f>COUNTIFS(Samples!T:T, Summary!$V$47, Samples!O:O, Summary2!$A17, Samples!G:G, "*TRUE*")</f>
        <v>0</v>
      </c>
      <c r="AV17">
        <f>COUNTIFS(Samples!T:T, Summary!$V$48, Samples!O:O, Summary2!$A17, Samples!G:G, "*TRUE*")</f>
        <v>0</v>
      </c>
      <c r="AW17">
        <f>COUNTIFS(Samples!T:T, Summary!$V$49, Samples!O:O, Summary2!$A17, Samples!G:G, "*TRUE*")</f>
        <v>0</v>
      </c>
      <c r="AX17">
        <f>COUNTIFS(Samples!T:T, Summary!$V$50, Samples!O:O, Summary2!$A17, Samples!G:G, "*TRUE*")</f>
        <v>0</v>
      </c>
      <c r="AY17">
        <f>COUNTIFS(Samples!T:T, Summary!$V$51, Samples!O:O, Summary2!$A17, Samples!G:G, "*TRUE*")</f>
        <v>0</v>
      </c>
      <c r="AZ17">
        <f>COUNTIFS(Samples!T:T, Summary!$V$52, Samples!O:O, Summary2!$A17, Samples!G:G, "*TRUE*")</f>
        <v>0</v>
      </c>
      <c r="BA17">
        <f>COUNTIFS(Samples!T:T, Summary!$V$53, Samples!O:O, Summary2!$A17, Samples!G:G, "*TRUE*")</f>
        <v>0</v>
      </c>
      <c r="BB17">
        <f>COUNTIFS(Samples!T:T, Summary!$V$54, Samples!O:O, Summary2!$A17, Samples!G:G, "*TRUE*")</f>
        <v>0</v>
      </c>
      <c r="BC17">
        <f>COUNTIFS(Samples!T:T, Summary!$V$55, Samples!O:O, Summary2!$A17, Samples!G:G, "*TRUE*")</f>
        <v>0</v>
      </c>
      <c r="BD17">
        <f>COUNTIFS(Samples!T:T, Summary!$V$56, Samples!O:O, Summary2!$A17, Samples!G:G, "*TRUE*")</f>
        <v>0</v>
      </c>
      <c r="BE17">
        <f>COUNTIFS(Samples!T:T, Summary!$V$57, Samples!O:O, Summary2!$A17, Samples!G:G, "*TRUE*")</f>
        <v>0</v>
      </c>
      <c r="BF17">
        <f>COUNTIFS(Samples!T:T, Summary!$V$58, Samples!O:O, Summary2!$A17, Samples!G:G, "*TRUE*")</f>
        <v>0</v>
      </c>
      <c r="BG17">
        <f>COUNTIFS(Samples!T:T, Summary!$V$59, Samples!O:O, Summary2!$A17, Samples!G:G, "*TRUE*")</f>
        <v>0</v>
      </c>
      <c r="BH17">
        <f>COUNTIFS(Samples!T:T, Summary!$V$60, Samples!O:O, Summary2!$A17, Samples!G:G, "*TRUE*")</f>
        <v>0</v>
      </c>
      <c r="BI17">
        <f>COUNTIFS(Samples!T:T, Summary!$V$61, Samples!O:O, Summary2!$A17, Samples!G:G, "*TRUE*")</f>
        <v>0</v>
      </c>
      <c r="BJ17">
        <f>COUNTIFS(Samples!T:T, Summary!$V$62, Samples!O:O, Summary2!$A17, Samples!G:G, "*TRUE*")</f>
        <v>0</v>
      </c>
      <c r="BK17">
        <f>COUNTIFS(Samples!T:T, Summary!$V$63, Samples!O:O, Summary2!$A17, Samples!G:G, "*TRUE*")</f>
        <v>0</v>
      </c>
      <c r="BL17">
        <f>COUNTIFS(Samples!T:T, Summary!$V$64, Samples!O:O, Summary2!$A17, Samples!G:G, "*TRUE*")</f>
        <v>0</v>
      </c>
      <c r="BM17">
        <f>COUNTIFS(Samples!T:T, Summary!$V$65, Samples!O:O, Summary2!$A17, Samples!G:G, "*TRUE*")</f>
        <v>0</v>
      </c>
      <c r="BN17">
        <f>COUNTIFS(Samples!T:T, Summary!$V$66, Samples!O:O, Summary2!$A17, Samples!G:G, "*TRUE*")</f>
        <v>0</v>
      </c>
      <c r="BO17">
        <f>COUNTIFS(Samples!T:T, Summary!$V$67, Samples!O:O, Summary2!$A17, Samples!G:G, "*TRUE*")</f>
        <v>0</v>
      </c>
      <c r="BP17">
        <f>COUNTIFS(Samples!T:T, Summary!$V$68, Samples!O:O, Summary2!$A17, Samples!G:G, "*TRUE*")</f>
        <v>0</v>
      </c>
      <c r="BQ17">
        <f>COUNTIFS(Samples!T:T, Summary!$V$69, Samples!O:O, Summary2!$A17, Samples!G:G, "*TRUE*")</f>
        <v>0</v>
      </c>
      <c r="BR17">
        <f>COUNTIFS(Samples!T:T, Summary!$V$70, Samples!O:O, Summary2!$A17, Samples!G:G, "*TRUE*")</f>
        <v>0</v>
      </c>
      <c r="BS17">
        <f>COUNTIFS(Samples!T:T, Summary!$V$71, Samples!O:O, Summary2!$A17, Samples!G:G, "*TRUE*")</f>
        <v>0</v>
      </c>
      <c r="BT17">
        <f>COUNTIFS(Samples!T:T, Summary!$V$72, Samples!O:O, Summary2!$A17, Samples!G:G, "*TRUE*")</f>
        <v>0</v>
      </c>
      <c r="BU17">
        <f>COUNTIFS(Samples!T:T, Summary!$V$73, Samples!O:O, Summary2!$A17, Samples!G:G, "*TRUE*")</f>
        <v>0</v>
      </c>
      <c r="BV17">
        <f>COUNTIFS(Samples!T:T, Summary!$V$74, Samples!O:O, Summary2!$A17, Samples!G:G, "*TRUE*")</f>
        <v>0</v>
      </c>
      <c r="BW17">
        <f>COUNTIFS(Samples!T:T, Summary!$V$75, Samples!O:O, Summary2!$A17, Samples!G:G, "*TRUE*")</f>
        <v>0</v>
      </c>
      <c r="BX17">
        <f>COUNTIFS(Samples!T:T, Summary!$V$76, Samples!O:O, Summary2!$A17, Samples!G:G, "*TRUE*")</f>
        <v>0</v>
      </c>
      <c r="BY17">
        <f>COUNTIFS(Samples!T:T, Summary!$V$77, Samples!O:O, Summary2!$A17, Samples!G:G, "*TRUE*")</f>
        <v>0</v>
      </c>
      <c r="BZ17">
        <f>COUNTIFS(Samples!T:T, Summary!$V$78, Samples!O:O, Summary2!$A17, Samples!G:G, "*TRUE*")</f>
        <v>0</v>
      </c>
      <c r="CA17">
        <f t="shared" ref="CA17:CA45" si="1">SUM(B17:BZ17)</f>
        <v>0</v>
      </c>
    </row>
    <row r="18" spans="1:79" x14ac:dyDescent="0.25">
      <c r="A18">
        <v>1922</v>
      </c>
      <c r="B18">
        <f>COUNTIFS(Samples!T:T, Summary!$V$2, Samples!O:O, Summary2!$A18, Samples!G:G, "*TRUE*")</f>
        <v>0</v>
      </c>
      <c r="C18">
        <f>COUNTIFS(Samples!T:T, Summary!$V$3, Samples!O:O, Summary2!$A18, Samples!G:G, "*TRUE*")</f>
        <v>0</v>
      </c>
      <c r="D18">
        <f>COUNTIFS(Samples!T:T, Summary!$V$4, Samples!O:O, Summary2!$A18, Samples!G:G, "*TRUE*")</f>
        <v>0</v>
      </c>
      <c r="E18">
        <f>COUNTIFS(Samples!T:T, Summary!$V$5, Samples!O:O, Summary2!$A18, Samples!G:G, "*TRUE*")</f>
        <v>0</v>
      </c>
      <c r="F18">
        <f>COUNTIFS(Samples!T:T, Summary!$V$6, Samples!O:O, Summary2!$A18, Samples!G:G, "*TRUE*")</f>
        <v>0</v>
      </c>
      <c r="G18">
        <f>COUNTIFS(Samples!T:T, Summary!$V$7, Samples!O:O, Summary2!$A18, Samples!G:G, "*TRUE*")</f>
        <v>0</v>
      </c>
      <c r="H18">
        <f>COUNTIFS(Samples!T:T, Summary!$V$8, Samples!O:O, Summary2!$A18, Samples!G:G, "*TRUE*")</f>
        <v>0</v>
      </c>
      <c r="I18">
        <f>COUNTIFS(Samples!T:T, Summary!$V$9, Samples!O:O, Summary2!$A18, Samples!G:G, "*TRUE*")</f>
        <v>0</v>
      </c>
      <c r="J18">
        <f>COUNTIFS(Samples!T:T, Summary!$V$10, Samples!O:O, Summary2!$A18, Samples!G:G, "*TRUE*")</f>
        <v>0</v>
      </c>
      <c r="K18">
        <f>COUNTIFS(Samples!T:T, Summary!$V$11, Samples!O:O, Summary2!$A18, Samples!G:G, "*TRUE*")</f>
        <v>0</v>
      </c>
      <c r="L18">
        <f>COUNTIFS(Samples!T:T, Summary!$V$12, Samples!O:O, Summary2!$A18, Samples!G:G, "*TRUE*")</f>
        <v>0</v>
      </c>
      <c r="M18">
        <f>COUNTIFS(Samples!T:T, Summary!$V$13, Samples!O:O, Summary2!$A18, Samples!G:G, "*TRUE*")</f>
        <v>0</v>
      </c>
      <c r="N18">
        <f>COUNTIFS(Samples!T:T, Summary!$V$14, Samples!O:O, Summary2!$A18, Samples!G:G, "*TRUE*")</f>
        <v>0</v>
      </c>
      <c r="O18">
        <f>COUNTIFS(Samples!T:T, Summary!$V$15, Samples!O:O, Summary2!$A18, Samples!G:G, "*TRUE*")</f>
        <v>0</v>
      </c>
      <c r="P18">
        <f>COUNTIFS(Samples!T:T, Summary!$V$16, Samples!O:O, Summary2!$A18, Samples!G:G, "*TRUE*")</f>
        <v>0</v>
      </c>
      <c r="Q18">
        <f>COUNTIFS(Samples!T:T, Summary!$V$17, Samples!O:O, Summary2!$A18, Samples!G:G, "*TRUE*")</f>
        <v>0</v>
      </c>
      <c r="R18">
        <f>COUNTIFS(Samples!T:T, Summary!$V$18, Samples!O:O, Summary2!$A18, Samples!G:G, "*TRUE*")</f>
        <v>0</v>
      </c>
      <c r="S18">
        <f>COUNTIFS(Samples!T:T, Summary!$V$19, Samples!O:O, Summary2!$A18, Samples!G:G, "*TRUE*")</f>
        <v>0</v>
      </c>
      <c r="T18">
        <f>COUNTIFS(Samples!T:T, Summary!$V$20, Samples!O:O, Summary2!$A18, Samples!G:G, "*TRUE*")</f>
        <v>0</v>
      </c>
      <c r="U18">
        <f>COUNTIFS(Samples!T:T, Summary!$V$21, Samples!O:O, Summary2!$A18, Samples!G:G, "*TRUE*")</f>
        <v>0</v>
      </c>
      <c r="V18">
        <f>COUNTIFS(Samples!T:T, Summary!$V$22, Samples!O:O, Summary2!$A18, Samples!G:G, "*TRUE*")</f>
        <v>0</v>
      </c>
      <c r="W18">
        <f>COUNTIFS(Samples!T:T, Summary!$V$23, Samples!O:O, Summary2!$A18, Samples!G:G, "*TRUE*")</f>
        <v>0</v>
      </c>
      <c r="X18">
        <f>COUNTIFS(Samples!T:T, Summary!$V$24, Samples!O:O, Summary2!$A18, Samples!G:G, "*TRUE*")</f>
        <v>0</v>
      </c>
      <c r="Y18">
        <f>COUNTIFS(Samples!T:T, Summary!$V$25, Samples!O:O, Summary2!$A18, Samples!G:G, "*TRUE*")</f>
        <v>0</v>
      </c>
      <c r="Z18">
        <f>COUNTIFS(Samples!T:T, Summary!$V$26, Samples!O:O, Summary2!$A18, Samples!G:G, "*TRUE*")</f>
        <v>0</v>
      </c>
      <c r="AA18">
        <f>COUNTIFS(Samples!T:T, Summary!$V$27, Samples!O:O, Summary2!$A18, Samples!G:G, "*TRUE*")</f>
        <v>0</v>
      </c>
      <c r="AB18">
        <f>COUNTIFS(Samples!T:T, Summary!$V$28, Samples!O:O, Summary2!$A18, Samples!G:G, "*TRUE*")</f>
        <v>0</v>
      </c>
      <c r="AC18">
        <f>COUNTIFS(Samples!T:T, Summary!$V$29, Samples!O:O, Summary2!$A18, Samples!G:G, "*TRUE*")</f>
        <v>0</v>
      </c>
      <c r="AD18">
        <f>COUNTIFS(Samples!T:T, Summary!$V$30, Samples!O:O, Summary2!$A18, Samples!G:G, "*TRUE*")</f>
        <v>0</v>
      </c>
      <c r="AE18">
        <f>COUNTIFS(Samples!T:T, Summary!$V$31, Samples!O:O, Summary2!$A18, Samples!G:G, "*TRUE*")</f>
        <v>0</v>
      </c>
      <c r="AF18">
        <f>COUNTIFS(Samples!T:T, Summary!$V$32, Samples!O:O, Summary2!$A18, Samples!G:G, "*TRUE*")</f>
        <v>0</v>
      </c>
      <c r="AG18">
        <f>COUNTIFS(Samples!T:T, Summary!$V$33, Samples!O:O, Summary2!$A18, Samples!G:G, "*TRUE*")</f>
        <v>0</v>
      </c>
      <c r="AH18">
        <f>COUNTIFS(Samples!T:T, Summary!$V$34, Samples!O:O, Summary2!$A18, Samples!G:G, "*TRUE*")</f>
        <v>0</v>
      </c>
      <c r="AI18">
        <f>COUNTIFS(Samples!T:T, Summary!$V$35, Samples!O:O, Summary2!$A18, Samples!G:G, "*TRUE*")</f>
        <v>0</v>
      </c>
      <c r="AJ18">
        <f>COUNTIFS(Samples!T:T, Summary!$V$36, Samples!O:O, Summary2!$A18, Samples!G:G, "*TRUE*")</f>
        <v>0</v>
      </c>
      <c r="AK18">
        <f>COUNTIFS(Samples!T:T, Summary!$V$37, Samples!O:O, Summary2!$A18, Samples!G:G, "*TRUE*")</f>
        <v>0</v>
      </c>
      <c r="AL18">
        <f>COUNTIFS(Samples!T:T, Summary!$V$38, Samples!O:O, Summary2!$A18, Samples!G:G, "*TRUE*")</f>
        <v>0</v>
      </c>
      <c r="AM18">
        <f>COUNTIFS(Samples!T:T, Summary!$V$39, Samples!O:O, Summary2!$A18, Samples!G:G, "*TRUE*")</f>
        <v>0</v>
      </c>
      <c r="AN18">
        <f>COUNTIFS(Samples!T:T, Summary!$V$40, Samples!O:O, Summary2!$A18, Samples!G:G, "*TRUE*")</f>
        <v>0</v>
      </c>
      <c r="AO18">
        <f>COUNTIFS(Samples!T:T, Summary!$V$41, Samples!O:O, Summary2!$A18, Samples!G:G, "*TRUE*")</f>
        <v>0</v>
      </c>
      <c r="AP18">
        <f>COUNTIFS(Samples!T:T, Summary!$V$42, Samples!O:O, Summary2!$A18, Samples!G:G, "*TRUE*")</f>
        <v>0</v>
      </c>
      <c r="AQ18">
        <f>COUNTIFS(Samples!T:T, Summary!$V$43, Samples!O:O, Summary2!$A18, Samples!G:G, "*TRUE*")</f>
        <v>0</v>
      </c>
      <c r="AR18">
        <f>COUNTIFS(Samples!T:T, Summary!$V$44, Samples!O:O, Summary2!$A18, Samples!G:G, "*TRUE*")</f>
        <v>0</v>
      </c>
      <c r="AS18">
        <f>COUNTIFS(Samples!T:T, Summary!$V$45, Samples!O:O, Summary2!$A18, Samples!G:G, "*TRUE*")</f>
        <v>0</v>
      </c>
      <c r="AT18">
        <f>COUNTIFS(Samples!T:T, Summary!$V$46, Samples!O:O, Summary2!$A18, Samples!G:G, "*TRUE*")</f>
        <v>0</v>
      </c>
      <c r="AU18">
        <f>COUNTIFS(Samples!T:T, Summary!$V$47, Samples!O:O, Summary2!$A18, Samples!G:G, "*TRUE*")</f>
        <v>0</v>
      </c>
      <c r="AV18">
        <f>COUNTIFS(Samples!T:T, Summary!$V$48, Samples!O:O, Summary2!$A18, Samples!G:G, "*TRUE*")</f>
        <v>0</v>
      </c>
      <c r="AW18">
        <f>COUNTIFS(Samples!T:T, Summary!$V$49, Samples!O:O, Summary2!$A18, Samples!G:G, "*TRUE*")</f>
        <v>0</v>
      </c>
      <c r="AX18">
        <f>COUNTIFS(Samples!T:T, Summary!$V$50, Samples!O:O, Summary2!$A18, Samples!G:G, "*TRUE*")</f>
        <v>0</v>
      </c>
      <c r="AY18">
        <f>COUNTIFS(Samples!T:T, Summary!$V$51, Samples!O:O, Summary2!$A18, Samples!G:G, "*TRUE*")</f>
        <v>0</v>
      </c>
      <c r="AZ18">
        <f>COUNTIFS(Samples!T:T, Summary!$V$52, Samples!O:O, Summary2!$A18, Samples!G:G, "*TRUE*")</f>
        <v>0</v>
      </c>
      <c r="BA18">
        <f>COUNTIFS(Samples!T:T, Summary!$V$53, Samples!O:O, Summary2!$A18, Samples!G:G, "*TRUE*")</f>
        <v>0</v>
      </c>
      <c r="BB18">
        <f>COUNTIFS(Samples!T:T, Summary!$V$54, Samples!O:O, Summary2!$A18, Samples!G:G, "*TRUE*")</f>
        <v>0</v>
      </c>
      <c r="BC18">
        <f>COUNTIFS(Samples!T:T, Summary!$V$55, Samples!O:O, Summary2!$A18, Samples!G:G, "*TRUE*")</f>
        <v>0</v>
      </c>
      <c r="BD18">
        <f>COUNTIFS(Samples!T:T, Summary!$V$56, Samples!O:O, Summary2!$A18, Samples!G:G, "*TRUE*")</f>
        <v>0</v>
      </c>
      <c r="BE18">
        <f>COUNTIFS(Samples!T:T, Summary!$V$57, Samples!O:O, Summary2!$A18, Samples!G:G, "*TRUE*")</f>
        <v>0</v>
      </c>
      <c r="BF18">
        <f>COUNTIFS(Samples!T:T, Summary!$V$58, Samples!O:O, Summary2!$A18, Samples!G:G, "*TRUE*")</f>
        <v>0</v>
      </c>
      <c r="BG18">
        <f>COUNTIFS(Samples!T:T, Summary!$V$59, Samples!O:O, Summary2!$A18, Samples!G:G, "*TRUE*")</f>
        <v>0</v>
      </c>
      <c r="BH18">
        <f>COUNTIFS(Samples!T:T, Summary!$V$60, Samples!O:O, Summary2!$A18, Samples!G:G, "*TRUE*")</f>
        <v>0</v>
      </c>
      <c r="BI18">
        <f>COUNTIFS(Samples!T:T, Summary!$V$61, Samples!O:O, Summary2!$A18, Samples!G:G, "*TRUE*")</f>
        <v>0</v>
      </c>
      <c r="BJ18">
        <f>COUNTIFS(Samples!T:T, Summary!$V$62, Samples!O:O, Summary2!$A18, Samples!G:G, "*TRUE*")</f>
        <v>0</v>
      </c>
      <c r="BK18">
        <f>COUNTIFS(Samples!T:T, Summary!$V$63, Samples!O:O, Summary2!$A18, Samples!G:G, "*TRUE*")</f>
        <v>0</v>
      </c>
      <c r="BL18">
        <f>COUNTIFS(Samples!T:T, Summary!$V$64, Samples!O:O, Summary2!$A18, Samples!G:G, "*TRUE*")</f>
        <v>0</v>
      </c>
      <c r="BM18">
        <f>COUNTIFS(Samples!T:T, Summary!$V$65, Samples!O:O, Summary2!$A18, Samples!G:G, "*TRUE*")</f>
        <v>0</v>
      </c>
      <c r="BN18">
        <f>COUNTIFS(Samples!T:T, Summary!$V$66, Samples!O:O, Summary2!$A18, Samples!G:G, "*TRUE*")</f>
        <v>0</v>
      </c>
      <c r="BO18">
        <f>COUNTIFS(Samples!T:T, Summary!$V$67, Samples!O:O, Summary2!$A18, Samples!G:G, "*TRUE*")</f>
        <v>0</v>
      </c>
      <c r="BP18">
        <f>COUNTIFS(Samples!T:T, Summary!$V$68, Samples!O:O, Summary2!$A18, Samples!G:G, "*TRUE*")</f>
        <v>0</v>
      </c>
      <c r="BQ18">
        <f>COUNTIFS(Samples!T:T, Summary!$V$69, Samples!O:O, Summary2!$A18, Samples!G:G, "*TRUE*")</f>
        <v>0</v>
      </c>
      <c r="BR18">
        <f>COUNTIFS(Samples!T:T, Summary!$V$70, Samples!O:O, Summary2!$A18, Samples!G:G, "*TRUE*")</f>
        <v>0</v>
      </c>
      <c r="BS18">
        <f>COUNTIFS(Samples!T:T, Summary!$V$71, Samples!O:O, Summary2!$A18, Samples!G:G, "*TRUE*")</f>
        <v>0</v>
      </c>
      <c r="BT18">
        <f>COUNTIFS(Samples!T:T, Summary!$V$72, Samples!O:O, Summary2!$A18, Samples!G:G, "*TRUE*")</f>
        <v>0</v>
      </c>
      <c r="BU18">
        <f>COUNTIFS(Samples!T:T, Summary!$V$73, Samples!O:O, Summary2!$A18, Samples!G:G, "*TRUE*")</f>
        <v>0</v>
      </c>
      <c r="BV18">
        <f>COUNTIFS(Samples!T:T, Summary!$V$74, Samples!O:O, Summary2!$A18, Samples!G:G, "*TRUE*")</f>
        <v>0</v>
      </c>
      <c r="BW18">
        <f>COUNTIFS(Samples!T:T, Summary!$V$75, Samples!O:O, Summary2!$A18, Samples!G:G, "*TRUE*")</f>
        <v>0</v>
      </c>
      <c r="BX18">
        <f>COUNTIFS(Samples!T:T, Summary!$V$76, Samples!O:O, Summary2!$A18, Samples!G:G, "*TRUE*")</f>
        <v>0</v>
      </c>
      <c r="BY18">
        <f>COUNTIFS(Samples!T:T, Summary!$V$77, Samples!O:O, Summary2!$A18, Samples!G:G, "*TRUE*")</f>
        <v>0</v>
      </c>
      <c r="BZ18">
        <f>COUNTIFS(Samples!T:T, Summary!$V$78, Samples!O:O, Summary2!$A18, Samples!G:G, "*TRUE*")</f>
        <v>0</v>
      </c>
      <c r="CA18">
        <f t="shared" si="1"/>
        <v>0</v>
      </c>
    </row>
    <row r="19" spans="1:79" x14ac:dyDescent="0.25">
      <c r="A19">
        <v>1923</v>
      </c>
      <c r="B19">
        <f>COUNTIFS(Samples!T:T, Summary!$V$2, Samples!O:O, Summary2!$A19, Samples!G:G, "*TRUE*")</f>
        <v>0</v>
      </c>
      <c r="C19">
        <f>COUNTIFS(Samples!T:T, Summary!$V$3, Samples!O:O, Summary2!$A19, Samples!G:G, "*TRUE*")</f>
        <v>0</v>
      </c>
      <c r="D19">
        <f>COUNTIFS(Samples!T:T, Summary!$V$4, Samples!O:O, Summary2!$A19, Samples!G:G, "*TRUE*")</f>
        <v>0</v>
      </c>
      <c r="E19">
        <f>COUNTIFS(Samples!T:T, Summary!$V$5, Samples!O:O, Summary2!$A19, Samples!G:G, "*TRUE*")</f>
        <v>0</v>
      </c>
      <c r="F19">
        <f>COUNTIFS(Samples!T:T, Summary!$V$6, Samples!O:O, Summary2!$A19, Samples!G:G, "*TRUE*")</f>
        <v>0</v>
      </c>
      <c r="G19">
        <f>COUNTIFS(Samples!T:T, Summary!$V$7, Samples!O:O, Summary2!$A19, Samples!G:G, "*TRUE*")</f>
        <v>0</v>
      </c>
      <c r="H19">
        <f>COUNTIFS(Samples!T:T, Summary!$V$8, Samples!O:O, Summary2!$A19, Samples!G:G, "*TRUE*")</f>
        <v>0</v>
      </c>
      <c r="I19">
        <f>COUNTIFS(Samples!T:T, Summary!$V$9, Samples!O:O, Summary2!$A19, Samples!G:G, "*TRUE*")</f>
        <v>0</v>
      </c>
      <c r="J19">
        <f>COUNTIFS(Samples!T:T, Summary!$V$10, Samples!O:O, Summary2!$A19, Samples!G:G, "*TRUE*")</f>
        <v>0</v>
      </c>
      <c r="K19">
        <f>COUNTIFS(Samples!T:T, Summary!$V$11, Samples!O:O, Summary2!$A19, Samples!G:G, "*TRUE*")</f>
        <v>0</v>
      </c>
      <c r="L19">
        <f>COUNTIFS(Samples!T:T, Summary!$V$12, Samples!O:O, Summary2!$A19, Samples!G:G, "*TRUE*")</f>
        <v>0</v>
      </c>
      <c r="M19">
        <f>COUNTIFS(Samples!T:T, Summary!$V$13, Samples!O:O, Summary2!$A19, Samples!G:G, "*TRUE*")</f>
        <v>0</v>
      </c>
      <c r="N19">
        <f>COUNTIFS(Samples!T:T, Summary!$V$14, Samples!O:O, Summary2!$A19, Samples!G:G, "*TRUE*")</f>
        <v>0</v>
      </c>
      <c r="O19">
        <f>COUNTIFS(Samples!T:T, Summary!$V$15, Samples!O:O, Summary2!$A19, Samples!G:G, "*TRUE*")</f>
        <v>0</v>
      </c>
      <c r="P19">
        <f>COUNTIFS(Samples!T:T, Summary!$V$16, Samples!O:O, Summary2!$A19, Samples!G:G, "*TRUE*")</f>
        <v>0</v>
      </c>
      <c r="Q19">
        <f>COUNTIFS(Samples!T:T, Summary!$V$17, Samples!O:O, Summary2!$A19, Samples!G:G, "*TRUE*")</f>
        <v>0</v>
      </c>
      <c r="R19">
        <f>COUNTIFS(Samples!T:T, Summary!$V$18, Samples!O:O, Summary2!$A19, Samples!G:G, "*TRUE*")</f>
        <v>0</v>
      </c>
      <c r="S19">
        <f>COUNTIFS(Samples!T:T, Summary!$V$19, Samples!O:O, Summary2!$A19, Samples!G:G, "*TRUE*")</f>
        <v>0</v>
      </c>
      <c r="T19">
        <f>COUNTIFS(Samples!T:T, Summary!$V$20, Samples!O:O, Summary2!$A19, Samples!G:G, "*TRUE*")</f>
        <v>0</v>
      </c>
      <c r="U19">
        <f>COUNTIFS(Samples!T:T, Summary!$V$21, Samples!O:O, Summary2!$A19, Samples!G:G, "*TRUE*")</f>
        <v>0</v>
      </c>
      <c r="V19">
        <f>COUNTIFS(Samples!T:T, Summary!$V$22, Samples!O:O, Summary2!$A19, Samples!G:G, "*TRUE*")</f>
        <v>0</v>
      </c>
      <c r="W19">
        <f>COUNTIFS(Samples!T:T, Summary!$V$23, Samples!O:O, Summary2!$A19, Samples!G:G, "*TRUE*")</f>
        <v>0</v>
      </c>
      <c r="X19">
        <f>COUNTIFS(Samples!T:T, Summary!$V$24, Samples!O:O, Summary2!$A19, Samples!G:G, "*TRUE*")</f>
        <v>0</v>
      </c>
      <c r="Y19">
        <f>COUNTIFS(Samples!T:T, Summary!$V$25, Samples!O:O, Summary2!$A19, Samples!G:G, "*TRUE*")</f>
        <v>0</v>
      </c>
      <c r="Z19">
        <f>COUNTIFS(Samples!T:T, Summary!$V$26, Samples!O:O, Summary2!$A19, Samples!G:G, "*TRUE*")</f>
        <v>0</v>
      </c>
      <c r="AA19">
        <f>COUNTIFS(Samples!T:T, Summary!$V$27, Samples!O:O, Summary2!$A19, Samples!G:G, "*TRUE*")</f>
        <v>0</v>
      </c>
      <c r="AB19">
        <f>COUNTIFS(Samples!T:T, Summary!$V$28, Samples!O:O, Summary2!$A19, Samples!G:G, "*TRUE*")</f>
        <v>0</v>
      </c>
      <c r="AC19">
        <f>COUNTIFS(Samples!T:T, Summary!$V$29, Samples!O:O, Summary2!$A19, Samples!G:G, "*TRUE*")</f>
        <v>0</v>
      </c>
      <c r="AD19">
        <f>COUNTIFS(Samples!T:T, Summary!$V$30, Samples!O:O, Summary2!$A19, Samples!G:G, "*TRUE*")</f>
        <v>0</v>
      </c>
      <c r="AE19">
        <f>COUNTIFS(Samples!T:T, Summary!$V$31, Samples!O:O, Summary2!$A19, Samples!G:G, "*TRUE*")</f>
        <v>0</v>
      </c>
      <c r="AF19">
        <f>COUNTIFS(Samples!T:T, Summary!$V$32, Samples!O:O, Summary2!$A19, Samples!G:G, "*TRUE*")</f>
        <v>0</v>
      </c>
      <c r="AG19">
        <f>COUNTIFS(Samples!T:T, Summary!$V$33, Samples!O:O, Summary2!$A19, Samples!G:G, "*TRUE*")</f>
        <v>0</v>
      </c>
      <c r="AH19">
        <f>COUNTIFS(Samples!T:T, Summary!$V$34, Samples!O:O, Summary2!$A19, Samples!G:G, "*TRUE*")</f>
        <v>0</v>
      </c>
      <c r="AI19">
        <f>COUNTIFS(Samples!T:T, Summary!$V$35, Samples!O:O, Summary2!$A19, Samples!G:G, "*TRUE*")</f>
        <v>0</v>
      </c>
      <c r="AJ19">
        <f>COUNTIFS(Samples!T:T, Summary!$V$36, Samples!O:O, Summary2!$A19, Samples!G:G, "*TRUE*")</f>
        <v>0</v>
      </c>
      <c r="AK19">
        <f>COUNTIFS(Samples!T:T, Summary!$V$37, Samples!O:O, Summary2!$A19, Samples!G:G, "*TRUE*")</f>
        <v>0</v>
      </c>
      <c r="AL19">
        <f>COUNTIFS(Samples!T:T, Summary!$V$38, Samples!O:O, Summary2!$A19, Samples!G:G, "*TRUE*")</f>
        <v>0</v>
      </c>
      <c r="AM19">
        <f>COUNTIFS(Samples!T:T, Summary!$V$39, Samples!O:O, Summary2!$A19, Samples!G:G, "*TRUE*")</f>
        <v>0</v>
      </c>
      <c r="AN19">
        <f>COUNTIFS(Samples!T:T, Summary!$V$40, Samples!O:O, Summary2!$A19, Samples!G:G, "*TRUE*")</f>
        <v>0</v>
      </c>
      <c r="AO19">
        <f>COUNTIFS(Samples!T:T, Summary!$V$41, Samples!O:O, Summary2!$A19, Samples!G:G, "*TRUE*")</f>
        <v>0</v>
      </c>
      <c r="AP19">
        <f>COUNTIFS(Samples!T:T, Summary!$V$42, Samples!O:O, Summary2!$A19, Samples!G:G, "*TRUE*")</f>
        <v>0</v>
      </c>
      <c r="AQ19">
        <f>COUNTIFS(Samples!T:T, Summary!$V$43, Samples!O:O, Summary2!$A19, Samples!G:G, "*TRUE*")</f>
        <v>0</v>
      </c>
      <c r="AR19">
        <f>COUNTIFS(Samples!T:T, Summary!$V$44, Samples!O:O, Summary2!$A19, Samples!G:G, "*TRUE*")</f>
        <v>0</v>
      </c>
      <c r="AS19">
        <f>COUNTIFS(Samples!T:T, Summary!$V$45, Samples!O:O, Summary2!$A19, Samples!G:G, "*TRUE*")</f>
        <v>0</v>
      </c>
      <c r="AT19">
        <f>COUNTIFS(Samples!T:T, Summary!$V$46, Samples!O:O, Summary2!$A19, Samples!G:G, "*TRUE*")</f>
        <v>0</v>
      </c>
      <c r="AU19">
        <f>COUNTIFS(Samples!T:T, Summary!$V$47, Samples!O:O, Summary2!$A19, Samples!G:G, "*TRUE*")</f>
        <v>0</v>
      </c>
      <c r="AV19">
        <f>COUNTIFS(Samples!T:T, Summary!$V$48, Samples!O:O, Summary2!$A19, Samples!G:G, "*TRUE*")</f>
        <v>0</v>
      </c>
      <c r="AW19">
        <f>COUNTIFS(Samples!T:T, Summary!$V$49, Samples!O:O, Summary2!$A19, Samples!G:G, "*TRUE*")</f>
        <v>0</v>
      </c>
      <c r="AX19">
        <f>COUNTIFS(Samples!T:T, Summary!$V$50, Samples!O:O, Summary2!$A19, Samples!G:G, "*TRUE*")</f>
        <v>0</v>
      </c>
      <c r="AY19">
        <f>COUNTIFS(Samples!T:T, Summary!$V$51, Samples!O:O, Summary2!$A19, Samples!G:G, "*TRUE*")</f>
        <v>0</v>
      </c>
      <c r="AZ19">
        <f>COUNTIFS(Samples!T:T, Summary!$V$52, Samples!O:O, Summary2!$A19, Samples!G:G, "*TRUE*")</f>
        <v>0</v>
      </c>
      <c r="BA19">
        <f>COUNTIFS(Samples!T:T, Summary!$V$53, Samples!O:O, Summary2!$A19, Samples!G:G, "*TRUE*")</f>
        <v>0</v>
      </c>
      <c r="BB19">
        <f>COUNTIFS(Samples!T:T, Summary!$V$54, Samples!O:O, Summary2!$A19, Samples!G:G, "*TRUE*")</f>
        <v>0</v>
      </c>
      <c r="BC19">
        <f>COUNTIFS(Samples!T:T, Summary!$V$55, Samples!O:O, Summary2!$A19, Samples!G:G, "*TRUE*")</f>
        <v>0</v>
      </c>
      <c r="BD19">
        <f>COUNTIFS(Samples!T:T, Summary!$V$56, Samples!O:O, Summary2!$A19, Samples!G:G, "*TRUE*")</f>
        <v>0</v>
      </c>
      <c r="BE19">
        <f>COUNTIFS(Samples!T:T, Summary!$V$57, Samples!O:O, Summary2!$A19, Samples!G:G, "*TRUE*")</f>
        <v>0</v>
      </c>
      <c r="BF19">
        <f>COUNTIFS(Samples!T:T, Summary!$V$58, Samples!O:O, Summary2!$A19, Samples!G:G, "*TRUE*")</f>
        <v>0</v>
      </c>
      <c r="BG19">
        <f>COUNTIFS(Samples!T:T, Summary!$V$59, Samples!O:O, Summary2!$A19, Samples!G:G, "*TRUE*")</f>
        <v>0</v>
      </c>
      <c r="BH19">
        <f>COUNTIFS(Samples!T:T, Summary!$V$60, Samples!O:O, Summary2!$A19, Samples!G:G, "*TRUE*")</f>
        <v>0</v>
      </c>
      <c r="BI19">
        <f>COUNTIFS(Samples!T:T, Summary!$V$61, Samples!O:O, Summary2!$A19, Samples!G:G, "*TRUE*")</f>
        <v>0</v>
      </c>
      <c r="BJ19">
        <f>COUNTIFS(Samples!T:T, Summary!$V$62, Samples!O:O, Summary2!$A19, Samples!G:G, "*TRUE*")</f>
        <v>0</v>
      </c>
      <c r="BK19">
        <f>COUNTIFS(Samples!T:T, Summary!$V$63, Samples!O:O, Summary2!$A19, Samples!G:G, "*TRUE*")</f>
        <v>0</v>
      </c>
      <c r="BL19">
        <f>COUNTIFS(Samples!T:T, Summary!$V$64, Samples!O:O, Summary2!$A19, Samples!G:G, "*TRUE*")</f>
        <v>0</v>
      </c>
      <c r="BM19">
        <f>COUNTIFS(Samples!T:T, Summary!$V$65, Samples!O:O, Summary2!$A19, Samples!G:G, "*TRUE*")</f>
        <v>0</v>
      </c>
      <c r="BN19">
        <f>COUNTIFS(Samples!T:T, Summary!$V$66, Samples!O:O, Summary2!$A19, Samples!G:G, "*TRUE*")</f>
        <v>0</v>
      </c>
      <c r="BO19">
        <f>COUNTIFS(Samples!T:T, Summary!$V$67, Samples!O:O, Summary2!$A19, Samples!G:G, "*TRUE*")</f>
        <v>0</v>
      </c>
      <c r="BP19">
        <f>COUNTIFS(Samples!T:T, Summary!$V$68, Samples!O:O, Summary2!$A19, Samples!G:G, "*TRUE*")</f>
        <v>0</v>
      </c>
      <c r="BQ19">
        <f>COUNTIFS(Samples!T:T, Summary!$V$69, Samples!O:O, Summary2!$A19, Samples!G:G, "*TRUE*")</f>
        <v>0</v>
      </c>
      <c r="BR19">
        <f>COUNTIFS(Samples!T:T, Summary!$V$70, Samples!O:O, Summary2!$A19, Samples!G:G, "*TRUE*")</f>
        <v>0</v>
      </c>
      <c r="BS19">
        <f>COUNTIFS(Samples!T:T, Summary!$V$71, Samples!O:O, Summary2!$A19, Samples!G:G, "*TRUE*")</f>
        <v>0</v>
      </c>
      <c r="BT19">
        <f>COUNTIFS(Samples!T:T, Summary!$V$72, Samples!O:O, Summary2!$A19, Samples!G:G, "*TRUE*")</f>
        <v>0</v>
      </c>
      <c r="BU19">
        <f>COUNTIFS(Samples!T:T, Summary!$V$73, Samples!O:O, Summary2!$A19, Samples!G:G, "*TRUE*")</f>
        <v>0</v>
      </c>
      <c r="BV19">
        <f>COUNTIFS(Samples!T:T, Summary!$V$74, Samples!O:O, Summary2!$A19, Samples!G:G, "*TRUE*")</f>
        <v>0</v>
      </c>
      <c r="BW19">
        <f>COUNTIFS(Samples!T:T, Summary!$V$75, Samples!O:O, Summary2!$A19, Samples!G:G, "*TRUE*")</f>
        <v>0</v>
      </c>
      <c r="BX19">
        <f>COUNTIFS(Samples!T:T, Summary!$V$76, Samples!O:O, Summary2!$A19, Samples!G:G, "*TRUE*")</f>
        <v>0</v>
      </c>
      <c r="BY19">
        <f>COUNTIFS(Samples!T:T, Summary!$V$77, Samples!O:O, Summary2!$A19, Samples!G:G, "*TRUE*")</f>
        <v>0</v>
      </c>
      <c r="BZ19">
        <f>COUNTIFS(Samples!T:T, Summary!$V$78, Samples!O:O, Summary2!$A19, Samples!G:G, "*TRUE*")</f>
        <v>0</v>
      </c>
      <c r="CA19">
        <f t="shared" si="1"/>
        <v>0</v>
      </c>
    </row>
    <row r="20" spans="1:79" x14ac:dyDescent="0.25">
      <c r="A20">
        <v>1925</v>
      </c>
      <c r="B20">
        <f>COUNTIFS(Samples!T:T, Summary!$V$2, Samples!O:O, Summary2!$A20, Samples!G:G, "*TRUE*")</f>
        <v>0</v>
      </c>
      <c r="C20">
        <f>COUNTIFS(Samples!T:T, Summary!$V$3, Samples!O:O, Summary2!$A20, Samples!G:G, "*TRUE*")</f>
        <v>0</v>
      </c>
      <c r="D20">
        <f>COUNTIFS(Samples!T:T, Summary!$V$4, Samples!O:O, Summary2!$A20, Samples!G:G, "*TRUE*")</f>
        <v>0</v>
      </c>
      <c r="E20">
        <f>COUNTIFS(Samples!T:T, Summary!$V$5, Samples!O:O, Summary2!$A20, Samples!G:G, "*TRUE*")</f>
        <v>0</v>
      </c>
      <c r="F20">
        <f>COUNTIFS(Samples!T:T, Summary!$V$6, Samples!O:O, Summary2!$A20, Samples!G:G, "*TRUE*")</f>
        <v>0</v>
      </c>
      <c r="G20">
        <f>COUNTIFS(Samples!T:T, Summary!$V$7, Samples!O:O, Summary2!$A20, Samples!G:G, "*TRUE*")</f>
        <v>0</v>
      </c>
      <c r="H20">
        <f>COUNTIFS(Samples!T:T, Summary!$V$8, Samples!O:O, Summary2!$A20, Samples!G:G, "*TRUE*")</f>
        <v>0</v>
      </c>
      <c r="I20">
        <f>COUNTIFS(Samples!T:T, Summary!$V$9, Samples!O:O, Summary2!$A20, Samples!G:G, "*TRUE*")</f>
        <v>0</v>
      </c>
      <c r="J20">
        <f>COUNTIFS(Samples!T:T, Summary!$V$10, Samples!O:O, Summary2!$A20, Samples!G:G, "*TRUE*")</f>
        <v>0</v>
      </c>
      <c r="K20">
        <f>COUNTIFS(Samples!T:T, Summary!$V$11, Samples!O:O, Summary2!$A20, Samples!G:G, "*TRUE*")</f>
        <v>0</v>
      </c>
      <c r="L20">
        <f>COUNTIFS(Samples!T:T, Summary!$V$12, Samples!O:O, Summary2!$A20, Samples!G:G, "*TRUE*")</f>
        <v>0</v>
      </c>
      <c r="M20">
        <f>COUNTIFS(Samples!T:T, Summary!$V$13, Samples!O:O, Summary2!$A20, Samples!G:G, "*TRUE*")</f>
        <v>0</v>
      </c>
      <c r="N20">
        <f>COUNTIFS(Samples!T:T, Summary!$V$14, Samples!O:O, Summary2!$A20, Samples!G:G, "*TRUE*")</f>
        <v>0</v>
      </c>
      <c r="O20">
        <f>COUNTIFS(Samples!T:T, Summary!$V$15, Samples!O:O, Summary2!$A20, Samples!G:G, "*TRUE*")</f>
        <v>0</v>
      </c>
      <c r="P20">
        <f>COUNTIFS(Samples!T:T, Summary!$V$16, Samples!O:O, Summary2!$A20, Samples!G:G, "*TRUE*")</f>
        <v>0</v>
      </c>
      <c r="Q20">
        <f>COUNTIFS(Samples!T:T, Summary!$V$17, Samples!O:O, Summary2!$A20, Samples!G:G, "*TRUE*")</f>
        <v>0</v>
      </c>
      <c r="R20">
        <f>COUNTIFS(Samples!T:T, Summary!$V$18, Samples!O:O, Summary2!$A20, Samples!G:G, "*TRUE*")</f>
        <v>0</v>
      </c>
      <c r="S20">
        <f>COUNTIFS(Samples!T:T, Summary!$V$19, Samples!O:O, Summary2!$A20, Samples!G:G, "*TRUE*")</f>
        <v>0</v>
      </c>
      <c r="T20">
        <f>COUNTIFS(Samples!T:T, Summary!$V$20, Samples!O:O, Summary2!$A20, Samples!G:G, "*TRUE*")</f>
        <v>0</v>
      </c>
      <c r="U20">
        <f>COUNTIFS(Samples!T:T, Summary!$V$21, Samples!O:O, Summary2!$A20, Samples!G:G, "*TRUE*")</f>
        <v>0</v>
      </c>
      <c r="V20">
        <f>COUNTIFS(Samples!T:T, Summary!$V$22, Samples!O:O, Summary2!$A20, Samples!G:G, "*TRUE*")</f>
        <v>0</v>
      </c>
      <c r="W20">
        <f>COUNTIFS(Samples!T:T, Summary!$V$23, Samples!O:O, Summary2!$A20, Samples!G:G, "*TRUE*")</f>
        <v>0</v>
      </c>
      <c r="X20">
        <f>COUNTIFS(Samples!T:T, Summary!$V$24, Samples!O:O, Summary2!$A20, Samples!G:G, "*TRUE*")</f>
        <v>0</v>
      </c>
      <c r="Y20">
        <f>COUNTIFS(Samples!T:T, Summary!$V$25, Samples!O:O, Summary2!$A20, Samples!G:G, "*TRUE*")</f>
        <v>0</v>
      </c>
      <c r="Z20">
        <f>COUNTIFS(Samples!T:T, Summary!$V$26, Samples!O:O, Summary2!$A20, Samples!G:G, "*TRUE*")</f>
        <v>0</v>
      </c>
      <c r="AA20">
        <f>COUNTIFS(Samples!T:T, Summary!$V$27, Samples!O:O, Summary2!$A20, Samples!G:G, "*TRUE*")</f>
        <v>0</v>
      </c>
      <c r="AB20">
        <f>COUNTIFS(Samples!T:T, Summary!$V$28, Samples!O:O, Summary2!$A20, Samples!G:G, "*TRUE*")</f>
        <v>0</v>
      </c>
      <c r="AC20">
        <f>COUNTIFS(Samples!T:T, Summary!$V$29, Samples!O:O, Summary2!$A20, Samples!G:G, "*TRUE*")</f>
        <v>0</v>
      </c>
      <c r="AD20">
        <f>COUNTIFS(Samples!T:T, Summary!$V$30, Samples!O:O, Summary2!$A20, Samples!G:G, "*TRUE*")</f>
        <v>0</v>
      </c>
      <c r="AE20">
        <f>COUNTIFS(Samples!T:T, Summary!$V$31, Samples!O:O, Summary2!$A20, Samples!G:G, "*TRUE*")</f>
        <v>0</v>
      </c>
      <c r="AF20">
        <f>COUNTIFS(Samples!T:T, Summary!$V$32, Samples!O:O, Summary2!$A20, Samples!G:G, "*TRUE*")</f>
        <v>0</v>
      </c>
      <c r="AG20">
        <f>COUNTIFS(Samples!T:T, Summary!$V$33, Samples!O:O, Summary2!$A20, Samples!G:G, "*TRUE*")</f>
        <v>0</v>
      </c>
      <c r="AH20">
        <f>COUNTIFS(Samples!T:T, Summary!$V$34, Samples!O:O, Summary2!$A20, Samples!G:G, "*TRUE*")</f>
        <v>0</v>
      </c>
      <c r="AI20">
        <f>COUNTIFS(Samples!T:T, Summary!$V$35, Samples!O:O, Summary2!$A20, Samples!G:G, "*TRUE*")</f>
        <v>0</v>
      </c>
      <c r="AJ20">
        <f>COUNTIFS(Samples!T:T, Summary!$V$36, Samples!O:O, Summary2!$A20, Samples!G:G, "*TRUE*")</f>
        <v>0</v>
      </c>
      <c r="AK20">
        <f>COUNTIFS(Samples!T:T, Summary!$V$37, Samples!O:O, Summary2!$A20, Samples!G:G, "*TRUE*")</f>
        <v>0</v>
      </c>
      <c r="AL20">
        <f>COUNTIFS(Samples!T:T, Summary!$V$38, Samples!O:O, Summary2!$A20, Samples!G:G, "*TRUE*")</f>
        <v>0</v>
      </c>
      <c r="AM20">
        <f>COUNTIFS(Samples!T:T, Summary!$V$39, Samples!O:O, Summary2!$A20, Samples!G:G, "*TRUE*")</f>
        <v>0</v>
      </c>
      <c r="AN20">
        <f>COUNTIFS(Samples!T:T, Summary!$V$40, Samples!O:O, Summary2!$A20, Samples!G:G, "*TRUE*")</f>
        <v>0</v>
      </c>
      <c r="AO20">
        <f>COUNTIFS(Samples!T:T, Summary!$V$41, Samples!O:O, Summary2!$A20, Samples!G:G, "*TRUE*")</f>
        <v>0</v>
      </c>
      <c r="AP20">
        <f>COUNTIFS(Samples!T:T, Summary!$V$42, Samples!O:O, Summary2!$A20, Samples!G:G, "*TRUE*")</f>
        <v>0</v>
      </c>
      <c r="AQ20">
        <f>COUNTIFS(Samples!T:T, Summary!$V$43, Samples!O:O, Summary2!$A20, Samples!G:G, "*TRUE*")</f>
        <v>0</v>
      </c>
      <c r="AR20">
        <f>COUNTIFS(Samples!T:T, Summary!$V$44, Samples!O:O, Summary2!$A20, Samples!G:G, "*TRUE*")</f>
        <v>0</v>
      </c>
      <c r="AS20">
        <f>COUNTIFS(Samples!T:T, Summary!$V$45, Samples!O:O, Summary2!$A20, Samples!G:G, "*TRUE*")</f>
        <v>0</v>
      </c>
      <c r="AT20">
        <f>COUNTIFS(Samples!T:T, Summary!$V$46, Samples!O:O, Summary2!$A20, Samples!G:G, "*TRUE*")</f>
        <v>0</v>
      </c>
      <c r="AU20">
        <f>COUNTIFS(Samples!T:T, Summary!$V$47, Samples!O:O, Summary2!$A20, Samples!G:G, "*TRUE*")</f>
        <v>0</v>
      </c>
      <c r="AV20">
        <f>COUNTIFS(Samples!T:T, Summary!$V$48, Samples!O:O, Summary2!$A20, Samples!G:G, "*TRUE*")</f>
        <v>0</v>
      </c>
      <c r="AW20">
        <f>COUNTIFS(Samples!T:T, Summary!$V$49, Samples!O:O, Summary2!$A20, Samples!G:G, "*TRUE*")</f>
        <v>0</v>
      </c>
      <c r="AX20">
        <f>COUNTIFS(Samples!T:T, Summary!$V$50, Samples!O:O, Summary2!$A20, Samples!G:G, "*TRUE*")</f>
        <v>0</v>
      </c>
      <c r="AY20">
        <f>COUNTIFS(Samples!T:T, Summary!$V$51, Samples!O:O, Summary2!$A20, Samples!G:G, "*TRUE*")</f>
        <v>0</v>
      </c>
      <c r="AZ20">
        <f>COUNTIFS(Samples!T:T, Summary!$V$52, Samples!O:O, Summary2!$A20, Samples!G:G, "*TRUE*")</f>
        <v>0</v>
      </c>
      <c r="BA20">
        <f>COUNTIFS(Samples!T:T, Summary!$V$53, Samples!O:O, Summary2!$A20, Samples!G:G, "*TRUE*")</f>
        <v>0</v>
      </c>
      <c r="BB20">
        <f>COUNTIFS(Samples!T:T, Summary!$V$54, Samples!O:O, Summary2!$A20, Samples!G:G, "*TRUE*")</f>
        <v>0</v>
      </c>
      <c r="BC20">
        <f>COUNTIFS(Samples!T:T, Summary!$V$55, Samples!O:O, Summary2!$A20, Samples!G:G, "*TRUE*")</f>
        <v>0</v>
      </c>
      <c r="BD20">
        <f>COUNTIFS(Samples!T:T, Summary!$V$56, Samples!O:O, Summary2!$A20, Samples!G:G, "*TRUE*")</f>
        <v>0</v>
      </c>
      <c r="BE20">
        <f>COUNTIFS(Samples!T:T, Summary!$V$57, Samples!O:O, Summary2!$A20, Samples!G:G, "*TRUE*")</f>
        <v>0</v>
      </c>
      <c r="BF20">
        <f>COUNTIFS(Samples!T:T, Summary!$V$58, Samples!O:O, Summary2!$A20, Samples!G:G, "*TRUE*")</f>
        <v>0</v>
      </c>
      <c r="BG20">
        <f>COUNTIFS(Samples!T:T, Summary!$V$59, Samples!O:O, Summary2!$A20, Samples!G:G, "*TRUE*")</f>
        <v>0</v>
      </c>
      <c r="BH20">
        <f>COUNTIFS(Samples!T:T, Summary!$V$60, Samples!O:O, Summary2!$A20, Samples!G:G, "*TRUE*")</f>
        <v>0</v>
      </c>
      <c r="BI20">
        <f>COUNTIFS(Samples!T:T, Summary!$V$61, Samples!O:O, Summary2!$A20, Samples!G:G, "*TRUE*")</f>
        <v>0</v>
      </c>
      <c r="BJ20">
        <f>COUNTIFS(Samples!T:T, Summary!$V$62, Samples!O:O, Summary2!$A20, Samples!G:G, "*TRUE*")</f>
        <v>0</v>
      </c>
      <c r="BK20">
        <f>COUNTIFS(Samples!T:T, Summary!$V$63, Samples!O:O, Summary2!$A20, Samples!G:G, "*TRUE*")</f>
        <v>1</v>
      </c>
      <c r="BL20">
        <f>COUNTIFS(Samples!T:T, Summary!$V$64, Samples!O:O, Summary2!$A20, Samples!G:G, "*TRUE*")</f>
        <v>0</v>
      </c>
      <c r="BM20">
        <f>COUNTIFS(Samples!T:T, Summary!$V$65, Samples!O:O, Summary2!$A20, Samples!G:G, "*TRUE*")</f>
        <v>0</v>
      </c>
      <c r="BN20">
        <f>COUNTIFS(Samples!T:T, Summary!$V$66, Samples!O:O, Summary2!$A20, Samples!G:G, "*TRUE*")</f>
        <v>0</v>
      </c>
      <c r="BO20">
        <f>COUNTIFS(Samples!T:T, Summary!$V$67, Samples!O:O, Summary2!$A20, Samples!G:G, "*TRUE*")</f>
        <v>0</v>
      </c>
      <c r="BP20">
        <f>COUNTIFS(Samples!T:T, Summary!$V$68, Samples!O:O, Summary2!$A20, Samples!G:G, "*TRUE*")</f>
        <v>0</v>
      </c>
      <c r="BQ20">
        <f>COUNTIFS(Samples!T:T, Summary!$V$69, Samples!O:O, Summary2!$A20, Samples!G:G, "*TRUE*")</f>
        <v>0</v>
      </c>
      <c r="BR20">
        <f>COUNTIFS(Samples!T:T, Summary!$V$70, Samples!O:O, Summary2!$A20, Samples!G:G, "*TRUE*")</f>
        <v>0</v>
      </c>
      <c r="BS20">
        <f>COUNTIFS(Samples!T:T, Summary!$V$71, Samples!O:O, Summary2!$A20, Samples!G:G, "*TRUE*")</f>
        <v>0</v>
      </c>
      <c r="BT20">
        <f>COUNTIFS(Samples!T:T, Summary!$V$72, Samples!O:O, Summary2!$A20, Samples!G:G, "*TRUE*")</f>
        <v>0</v>
      </c>
      <c r="BU20">
        <f>COUNTIFS(Samples!T:T, Summary!$V$73, Samples!O:O, Summary2!$A20, Samples!G:G, "*TRUE*")</f>
        <v>0</v>
      </c>
      <c r="BV20">
        <f>COUNTIFS(Samples!T:T, Summary!$V$74, Samples!O:O, Summary2!$A20, Samples!G:G, "*TRUE*")</f>
        <v>0</v>
      </c>
      <c r="BW20">
        <f>COUNTIFS(Samples!T:T, Summary!$V$75, Samples!O:O, Summary2!$A20, Samples!G:G, "*TRUE*")</f>
        <v>0</v>
      </c>
      <c r="BX20">
        <f>COUNTIFS(Samples!T:T, Summary!$V$76, Samples!O:O, Summary2!$A20, Samples!G:G, "*TRUE*")</f>
        <v>0</v>
      </c>
      <c r="BY20">
        <f>COUNTIFS(Samples!T:T, Summary!$V$77, Samples!O:O, Summary2!$A20, Samples!G:G, "*TRUE*")</f>
        <v>0</v>
      </c>
      <c r="BZ20">
        <f>COUNTIFS(Samples!T:T, Summary!$V$78, Samples!O:O, Summary2!$A20, Samples!G:G, "*TRUE*")</f>
        <v>0</v>
      </c>
      <c r="CA20">
        <f t="shared" si="1"/>
        <v>1</v>
      </c>
    </row>
    <row r="21" spans="1:79" x14ac:dyDescent="0.25">
      <c r="A21">
        <v>1926</v>
      </c>
      <c r="B21">
        <f>COUNTIFS(Samples!T:T, Summary!$V$2, Samples!O:O, Summary2!$A21, Samples!G:G, "*TRUE*")</f>
        <v>0</v>
      </c>
      <c r="C21">
        <f>COUNTIFS(Samples!T:T, Summary!$V$3, Samples!O:O, Summary2!$A21, Samples!G:G, "*TRUE*")</f>
        <v>0</v>
      </c>
      <c r="D21">
        <f>COUNTIFS(Samples!T:T, Summary!$V$4, Samples!O:O, Summary2!$A21, Samples!G:G, "*TRUE*")</f>
        <v>0</v>
      </c>
      <c r="E21">
        <f>COUNTIFS(Samples!T:T, Summary!$V$5, Samples!O:O, Summary2!$A21, Samples!G:G, "*TRUE*")</f>
        <v>0</v>
      </c>
      <c r="F21">
        <f>COUNTIFS(Samples!T:T, Summary!$V$6, Samples!O:O, Summary2!$A21, Samples!G:G, "*TRUE*")</f>
        <v>0</v>
      </c>
      <c r="G21">
        <f>COUNTIFS(Samples!T:T, Summary!$V$7, Samples!O:O, Summary2!$A21, Samples!G:G, "*TRUE*")</f>
        <v>0</v>
      </c>
      <c r="H21">
        <f>COUNTIFS(Samples!T:T, Summary!$V$8, Samples!O:O, Summary2!$A21, Samples!G:G, "*TRUE*")</f>
        <v>0</v>
      </c>
      <c r="I21">
        <f>COUNTIFS(Samples!T:T, Summary!$V$9, Samples!O:O, Summary2!$A21, Samples!G:G, "*TRUE*")</f>
        <v>0</v>
      </c>
      <c r="J21">
        <f>COUNTIFS(Samples!T:T, Summary!$V$10, Samples!O:O, Summary2!$A21, Samples!G:G, "*TRUE*")</f>
        <v>0</v>
      </c>
      <c r="K21">
        <f>COUNTIFS(Samples!T:T, Summary!$V$11, Samples!O:O, Summary2!$A21, Samples!G:G, "*TRUE*")</f>
        <v>0</v>
      </c>
      <c r="L21">
        <f>COUNTIFS(Samples!T:T, Summary!$V$12, Samples!O:O, Summary2!$A21, Samples!G:G, "*TRUE*")</f>
        <v>0</v>
      </c>
      <c r="M21">
        <f>COUNTIFS(Samples!T:T, Summary!$V$13, Samples!O:O, Summary2!$A21, Samples!G:G, "*TRUE*")</f>
        <v>0</v>
      </c>
      <c r="N21">
        <f>COUNTIFS(Samples!T:T, Summary!$V$14, Samples!O:O, Summary2!$A21, Samples!G:G, "*TRUE*")</f>
        <v>0</v>
      </c>
      <c r="O21">
        <f>COUNTIFS(Samples!T:T, Summary!$V$15, Samples!O:O, Summary2!$A21, Samples!G:G, "*TRUE*")</f>
        <v>0</v>
      </c>
      <c r="P21">
        <f>COUNTIFS(Samples!T:T, Summary!$V$16, Samples!O:O, Summary2!$A21, Samples!G:G, "*TRUE*")</f>
        <v>0</v>
      </c>
      <c r="Q21">
        <f>COUNTIFS(Samples!T:T, Summary!$V$17, Samples!O:O, Summary2!$A21, Samples!G:G, "*TRUE*")</f>
        <v>0</v>
      </c>
      <c r="R21">
        <f>COUNTIFS(Samples!T:T, Summary!$V$18, Samples!O:O, Summary2!$A21, Samples!G:G, "*TRUE*")</f>
        <v>0</v>
      </c>
      <c r="S21">
        <f>COUNTIFS(Samples!T:T, Summary!$V$19, Samples!O:O, Summary2!$A21, Samples!G:G, "*TRUE*")</f>
        <v>0</v>
      </c>
      <c r="T21">
        <f>COUNTIFS(Samples!T:T, Summary!$V$20, Samples!O:O, Summary2!$A21, Samples!G:G, "*TRUE*")</f>
        <v>0</v>
      </c>
      <c r="U21">
        <f>COUNTIFS(Samples!T:T, Summary!$V$21, Samples!O:O, Summary2!$A21, Samples!G:G, "*TRUE*")</f>
        <v>0</v>
      </c>
      <c r="V21">
        <f>COUNTIFS(Samples!T:T, Summary!$V$22, Samples!O:O, Summary2!$A21, Samples!G:G, "*TRUE*")</f>
        <v>0</v>
      </c>
      <c r="W21">
        <f>COUNTIFS(Samples!T:T, Summary!$V$23, Samples!O:O, Summary2!$A21, Samples!G:G, "*TRUE*")</f>
        <v>0</v>
      </c>
      <c r="X21">
        <f>COUNTIFS(Samples!T:T, Summary!$V$24, Samples!O:O, Summary2!$A21, Samples!G:G, "*TRUE*")</f>
        <v>0</v>
      </c>
      <c r="Y21">
        <f>COUNTIFS(Samples!T:T, Summary!$V$25, Samples!O:O, Summary2!$A21, Samples!G:G, "*TRUE*")</f>
        <v>0</v>
      </c>
      <c r="Z21">
        <f>COUNTIFS(Samples!T:T, Summary!$V$26, Samples!O:O, Summary2!$A21, Samples!G:G, "*TRUE*")</f>
        <v>0</v>
      </c>
      <c r="AA21">
        <f>COUNTIFS(Samples!T:T, Summary!$V$27, Samples!O:O, Summary2!$A21, Samples!G:G, "*TRUE*")</f>
        <v>0</v>
      </c>
      <c r="AB21">
        <f>COUNTIFS(Samples!T:T, Summary!$V$28, Samples!O:O, Summary2!$A21, Samples!G:G, "*TRUE*")</f>
        <v>0</v>
      </c>
      <c r="AC21">
        <f>COUNTIFS(Samples!T:T, Summary!$V$29, Samples!O:O, Summary2!$A21, Samples!G:G, "*TRUE*")</f>
        <v>0</v>
      </c>
      <c r="AD21">
        <f>COUNTIFS(Samples!T:T, Summary!$V$30, Samples!O:O, Summary2!$A21, Samples!G:G, "*TRUE*")</f>
        <v>0</v>
      </c>
      <c r="AE21">
        <f>COUNTIFS(Samples!T:T, Summary!$V$31, Samples!O:O, Summary2!$A21, Samples!G:G, "*TRUE*")</f>
        <v>0</v>
      </c>
      <c r="AF21">
        <f>COUNTIFS(Samples!T:T, Summary!$V$32, Samples!O:O, Summary2!$A21, Samples!G:G, "*TRUE*")</f>
        <v>0</v>
      </c>
      <c r="AG21">
        <f>COUNTIFS(Samples!T:T, Summary!$V$33, Samples!O:O, Summary2!$A21, Samples!G:G, "*TRUE*")</f>
        <v>0</v>
      </c>
      <c r="AH21">
        <f>COUNTIFS(Samples!T:T, Summary!$V$34, Samples!O:O, Summary2!$A21, Samples!G:G, "*TRUE*")</f>
        <v>0</v>
      </c>
      <c r="AI21">
        <f>COUNTIFS(Samples!T:T, Summary!$V$35, Samples!O:O, Summary2!$A21, Samples!G:G, "*TRUE*")</f>
        <v>0</v>
      </c>
      <c r="AJ21">
        <f>COUNTIFS(Samples!T:T, Summary!$V$36, Samples!O:O, Summary2!$A21, Samples!G:G, "*TRUE*")</f>
        <v>0</v>
      </c>
      <c r="AK21">
        <f>COUNTIFS(Samples!T:T, Summary!$V$37, Samples!O:O, Summary2!$A21, Samples!G:G, "*TRUE*")</f>
        <v>0</v>
      </c>
      <c r="AL21">
        <f>COUNTIFS(Samples!T:T, Summary!$V$38, Samples!O:O, Summary2!$A21, Samples!G:G, "*TRUE*")</f>
        <v>0</v>
      </c>
      <c r="AM21">
        <f>COUNTIFS(Samples!T:T, Summary!$V$39, Samples!O:O, Summary2!$A21, Samples!G:G, "*TRUE*")</f>
        <v>0</v>
      </c>
      <c r="AN21">
        <f>COUNTIFS(Samples!T:T, Summary!$V$40, Samples!O:O, Summary2!$A21, Samples!G:G, "*TRUE*")</f>
        <v>0</v>
      </c>
      <c r="AO21">
        <f>COUNTIFS(Samples!T:T, Summary!$V$41, Samples!O:O, Summary2!$A21, Samples!G:G, "*TRUE*")</f>
        <v>0</v>
      </c>
      <c r="AP21">
        <f>COUNTIFS(Samples!T:T, Summary!$V$42, Samples!O:O, Summary2!$A21, Samples!G:G, "*TRUE*")</f>
        <v>0</v>
      </c>
      <c r="AQ21">
        <f>COUNTIFS(Samples!T:T, Summary!$V$43, Samples!O:O, Summary2!$A21, Samples!G:G, "*TRUE*")</f>
        <v>0</v>
      </c>
      <c r="AR21">
        <f>COUNTIFS(Samples!T:T, Summary!$V$44, Samples!O:O, Summary2!$A21, Samples!G:G, "*TRUE*")</f>
        <v>0</v>
      </c>
      <c r="AS21">
        <f>COUNTIFS(Samples!T:T, Summary!$V$45, Samples!O:O, Summary2!$A21, Samples!G:G, "*TRUE*")</f>
        <v>0</v>
      </c>
      <c r="AT21">
        <f>COUNTIFS(Samples!T:T, Summary!$V$46, Samples!O:O, Summary2!$A21, Samples!G:G, "*TRUE*")</f>
        <v>0</v>
      </c>
      <c r="AU21">
        <f>COUNTIFS(Samples!T:T, Summary!$V$47, Samples!O:O, Summary2!$A21, Samples!G:G, "*TRUE*")</f>
        <v>0</v>
      </c>
      <c r="AV21">
        <f>COUNTIFS(Samples!T:T, Summary!$V$48, Samples!O:O, Summary2!$A21, Samples!G:G, "*TRUE*")</f>
        <v>0</v>
      </c>
      <c r="AW21">
        <f>COUNTIFS(Samples!T:T, Summary!$V$49, Samples!O:O, Summary2!$A21, Samples!G:G, "*TRUE*")</f>
        <v>0</v>
      </c>
      <c r="AX21">
        <f>COUNTIFS(Samples!T:T, Summary!$V$50, Samples!O:O, Summary2!$A21, Samples!G:G, "*TRUE*")</f>
        <v>0</v>
      </c>
      <c r="AY21">
        <f>COUNTIFS(Samples!T:T, Summary!$V$51, Samples!O:O, Summary2!$A21, Samples!G:G, "*TRUE*")</f>
        <v>0</v>
      </c>
      <c r="AZ21">
        <f>COUNTIFS(Samples!T:T, Summary!$V$52, Samples!O:O, Summary2!$A21, Samples!G:G, "*TRUE*")</f>
        <v>0</v>
      </c>
      <c r="BA21">
        <f>COUNTIFS(Samples!T:T, Summary!$V$53, Samples!O:O, Summary2!$A21, Samples!G:G, "*TRUE*")</f>
        <v>0</v>
      </c>
      <c r="BB21">
        <f>COUNTIFS(Samples!T:T, Summary!$V$54, Samples!O:O, Summary2!$A21, Samples!G:G, "*TRUE*")</f>
        <v>0</v>
      </c>
      <c r="BC21">
        <f>COUNTIFS(Samples!T:T, Summary!$V$55, Samples!O:O, Summary2!$A21, Samples!G:G, "*TRUE*")</f>
        <v>0</v>
      </c>
      <c r="BD21">
        <f>COUNTIFS(Samples!T:T, Summary!$V$56, Samples!O:O, Summary2!$A21, Samples!G:G, "*TRUE*")</f>
        <v>0</v>
      </c>
      <c r="BE21">
        <f>COUNTIFS(Samples!T:T, Summary!$V$57, Samples!O:O, Summary2!$A21, Samples!G:G, "*TRUE*")</f>
        <v>0</v>
      </c>
      <c r="BF21">
        <f>COUNTIFS(Samples!T:T, Summary!$V$58, Samples!O:O, Summary2!$A21, Samples!G:G, "*TRUE*")</f>
        <v>0</v>
      </c>
      <c r="BG21">
        <f>COUNTIFS(Samples!T:T, Summary!$V$59, Samples!O:O, Summary2!$A21, Samples!G:G, "*TRUE*")</f>
        <v>0</v>
      </c>
      <c r="BH21">
        <f>COUNTIFS(Samples!T:T, Summary!$V$60, Samples!O:O, Summary2!$A21, Samples!G:G, "*TRUE*")</f>
        <v>0</v>
      </c>
      <c r="BI21">
        <f>COUNTIFS(Samples!T:T, Summary!$V$61, Samples!O:O, Summary2!$A21, Samples!G:G, "*TRUE*")</f>
        <v>0</v>
      </c>
      <c r="BJ21">
        <f>COUNTIFS(Samples!T:T, Summary!$V$62, Samples!O:O, Summary2!$A21, Samples!G:G, "*TRUE*")</f>
        <v>0</v>
      </c>
      <c r="BK21">
        <f>COUNTIFS(Samples!T:T, Summary!$V$63, Samples!O:O, Summary2!$A21, Samples!G:G, "*TRUE*")</f>
        <v>2</v>
      </c>
      <c r="BL21">
        <f>COUNTIFS(Samples!T:T, Summary!$V$64, Samples!O:O, Summary2!$A21, Samples!G:G, "*TRUE*")</f>
        <v>0</v>
      </c>
      <c r="BM21">
        <f>COUNTIFS(Samples!T:T, Summary!$V$65, Samples!O:O, Summary2!$A21, Samples!G:G, "*TRUE*")</f>
        <v>0</v>
      </c>
      <c r="BN21">
        <f>COUNTIFS(Samples!T:T, Summary!$V$66, Samples!O:O, Summary2!$A21, Samples!G:G, "*TRUE*")</f>
        <v>0</v>
      </c>
      <c r="BO21">
        <f>COUNTIFS(Samples!T:T, Summary!$V$67, Samples!O:O, Summary2!$A21, Samples!G:G, "*TRUE*")</f>
        <v>0</v>
      </c>
      <c r="BP21">
        <f>COUNTIFS(Samples!T:T, Summary!$V$68, Samples!O:O, Summary2!$A21, Samples!G:G, "*TRUE*")</f>
        <v>0</v>
      </c>
      <c r="BQ21">
        <f>COUNTIFS(Samples!T:T, Summary!$V$69, Samples!O:O, Summary2!$A21, Samples!G:G, "*TRUE*")</f>
        <v>0</v>
      </c>
      <c r="BR21">
        <f>COUNTIFS(Samples!T:T, Summary!$V$70, Samples!O:O, Summary2!$A21, Samples!G:G, "*TRUE*")</f>
        <v>0</v>
      </c>
      <c r="BS21">
        <f>COUNTIFS(Samples!T:T, Summary!$V$71, Samples!O:O, Summary2!$A21, Samples!G:G, "*TRUE*")</f>
        <v>0</v>
      </c>
      <c r="BT21">
        <f>COUNTIFS(Samples!T:T, Summary!$V$72, Samples!O:O, Summary2!$A21, Samples!G:G, "*TRUE*")</f>
        <v>0</v>
      </c>
      <c r="BU21">
        <f>COUNTIFS(Samples!T:T, Summary!$V$73, Samples!O:O, Summary2!$A21, Samples!G:G, "*TRUE*")</f>
        <v>0</v>
      </c>
      <c r="BV21">
        <f>COUNTIFS(Samples!T:T, Summary!$V$74, Samples!O:O, Summary2!$A21, Samples!G:G, "*TRUE*")</f>
        <v>0</v>
      </c>
      <c r="BW21">
        <f>COUNTIFS(Samples!T:T, Summary!$V$75, Samples!O:O, Summary2!$A21, Samples!G:G, "*TRUE*")</f>
        <v>0</v>
      </c>
      <c r="BX21">
        <f>COUNTIFS(Samples!T:T, Summary!$V$76, Samples!O:O, Summary2!$A21, Samples!G:G, "*TRUE*")</f>
        <v>0</v>
      </c>
      <c r="BY21">
        <f>COUNTIFS(Samples!T:T, Summary!$V$77, Samples!O:O, Summary2!$A21, Samples!G:G, "*TRUE*")</f>
        <v>0</v>
      </c>
      <c r="BZ21">
        <f>COUNTIFS(Samples!T:T, Summary!$V$78, Samples!O:O, Summary2!$A21, Samples!G:G, "*TRUE*")</f>
        <v>0</v>
      </c>
      <c r="CA21">
        <f t="shared" si="1"/>
        <v>2</v>
      </c>
    </row>
    <row r="22" spans="1:79" x14ac:dyDescent="0.25">
      <c r="A22">
        <v>1927</v>
      </c>
      <c r="B22">
        <f>COUNTIFS(Samples!T:T, Summary!$V$2, Samples!O:O, Summary2!$A22, Samples!G:G, "*TRUE*")</f>
        <v>0</v>
      </c>
      <c r="C22">
        <f>COUNTIFS(Samples!T:T, Summary!$V$3, Samples!O:O, Summary2!$A22, Samples!G:G, "*TRUE*")</f>
        <v>0</v>
      </c>
      <c r="D22">
        <f>COUNTIFS(Samples!T:T, Summary!$V$4, Samples!O:O, Summary2!$A22, Samples!G:G, "*TRUE*")</f>
        <v>0</v>
      </c>
      <c r="E22">
        <f>COUNTIFS(Samples!T:T, Summary!$V$5, Samples!O:O, Summary2!$A22, Samples!G:G, "*TRUE*")</f>
        <v>0</v>
      </c>
      <c r="F22">
        <f>COUNTIFS(Samples!T:T, Summary!$V$6, Samples!O:O, Summary2!$A22, Samples!G:G, "*TRUE*")</f>
        <v>0</v>
      </c>
      <c r="G22">
        <f>COUNTIFS(Samples!T:T, Summary!$V$7, Samples!O:O, Summary2!$A22, Samples!G:G, "*TRUE*")</f>
        <v>0</v>
      </c>
      <c r="H22">
        <f>COUNTIFS(Samples!T:T, Summary!$V$8, Samples!O:O, Summary2!$A22, Samples!G:G, "*TRUE*")</f>
        <v>0</v>
      </c>
      <c r="I22">
        <f>COUNTIFS(Samples!T:T, Summary!$V$9, Samples!O:O, Summary2!$A22, Samples!G:G, "*TRUE*")</f>
        <v>0</v>
      </c>
      <c r="J22">
        <f>COUNTIFS(Samples!T:T, Summary!$V$10, Samples!O:O, Summary2!$A22, Samples!G:G, "*TRUE*")</f>
        <v>0</v>
      </c>
      <c r="K22">
        <f>COUNTIFS(Samples!T:T, Summary!$V$11, Samples!O:O, Summary2!$A22, Samples!G:G, "*TRUE*")</f>
        <v>0</v>
      </c>
      <c r="L22">
        <f>COUNTIFS(Samples!T:T, Summary!$V$12, Samples!O:O, Summary2!$A22, Samples!G:G, "*TRUE*")</f>
        <v>0</v>
      </c>
      <c r="M22">
        <f>COUNTIFS(Samples!T:T, Summary!$V$13, Samples!O:O, Summary2!$A22, Samples!G:G, "*TRUE*")</f>
        <v>0</v>
      </c>
      <c r="N22">
        <f>COUNTIFS(Samples!T:T, Summary!$V$14, Samples!O:O, Summary2!$A22, Samples!G:G, "*TRUE*")</f>
        <v>0</v>
      </c>
      <c r="O22">
        <f>COUNTIFS(Samples!T:T, Summary!$V$15, Samples!O:O, Summary2!$A22, Samples!G:G, "*TRUE*")</f>
        <v>0</v>
      </c>
      <c r="P22">
        <f>COUNTIFS(Samples!T:T, Summary!$V$16, Samples!O:O, Summary2!$A22, Samples!G:G, "*TRUE*")</f>
        <v>0</v>
      </c>
      <c r="Q22">
        <f>COUNTIFS(Samples!T:T, Summary!$V$17, Samples!O:O, Summary2!$A22, Samples!G:G, "*TRUE*")</f>
        <v>0</v>
      </c>
      <c r="R22">
        <f>COUNTIFS(Samples!T:T, Summary!$V$18, Samples!O:O, Summary2!$A22, Samples!G:G, "*TRUE*")</f>
        <v>0</v>
      </c>
      <c r="S22">
        <f>COUNTIFS(Samples!T:T, Summary!$V$19, Samples!O:O, Summary2!$A22, Samples!G:G, "*TRUE*")</f>
        <v>0</v>
      </c>
      <c r="T22">
        <f>COUNTIFS(Samples!T:T, Summary!$V$20, Samples!O:O, Summary2!$A22, Samples!G:G, "*TRUE*")</f>
        <v>0</v>
      </c>
      <c r="U22">
        <f>COUNTIFS(Samples!T:T, Summary!$V$21, Samples!O:O, Summary2!$A22, Samples!G:G, "*TRUE*")</f>
        <v>0</v>
      </c>
      <c r="V22">
        <f>COUNTIFS(Samples!T:T, Summary!$V$22, Samples!O:O, Summary2!$A22, Samples!G:G, "*TRUE*")</f>
        <v>0</v>
      </c>
      <c r="W22">
        <f>COUNTIFS(Samples!T:T, Summary!$V$23, Samples!O:O, Summary2!$A22, Samples!G:G, "*TRUE*")</f>
        <v>0</v>
      </c>
      <c r="X22">
        <f>COUNTIFS(Samples!T:T, Summary!$V$24, Samples!O:O, Summary2!$A22, Samples!G:G, "*TRUE*")</f>
        <v>0</v>
      </c>
      <c r="Y22">
        <f>COUNTIFS(Samples!T:T, Summary!$V$25, Samples!O:O, Summary2!$A22, Samples!G:G, "*TRUE*")</f>
        <v>0</v>
      </c>
      <c r="Z22">
        <f>COUNTIFS(Samples!T:T, Summary!$V$26, Samples!O:O, Summary2!$A22, Samples!G:G, "*TRUE*")</f>
        <v>0</v>
      </c>
      <c r="AA22">
        <f>COUNTIFS(Samples!T:T, Summary!$V$27, Samples!O:O, Summary2!$A22, Samples!G:G, "*TRUE*")</f>
        <v>0</v>
      </c>
      <c r="AB22">
        <f>COUNTIFS(Samples!T:T, Summary!$V$28, Samples!O:O, Summary2!$A22, Samples!G:G, "*TRUE*")</f>
        <v>0</v>
      </c>
      <c r="AC22">
        <f>COUNTIFS(Samples!T:T, Summary!$V$29, Samples!O:O, Summary2!$A22, Samples!G:G, "*TRUE*")</f>
        <v>0</v>
      </c>
      <c r="AD22">
        <f>COUNTIFS(Samples!T:T, Summary!$V$30, Samples!O:O, Summary2!$A22, Samples!G:G, "*TRUE*")</f>
        <v>0</v>
      </c>
      <c r="AE22">
        <f>COUNTIFS(Samples!T:T, Summary!$V$31, Samples!O:O, Summary2!$A22, Samples!G:G, "*TRUE*")</f>
        <v>0</v>
      </c>
      <c r="AF22">
        <f>COUNTIFS(Samples!T:T, Summary!$V$32, Samples!O:O, Summary2!$A22, Samples!G:G, "*TRUE*")</f>
        <v>0</v>
      </c>
      <c r="AG22">
        <f>COUNTIFS(Samples!T:T, Summary!$V$33, Samples!O:O, Summary2!$A22, Samples!G:G, "*TRUE*")</f>
        <v>0</v>
      </c>
      <c r="AH22">
        <f>COUNTIFS(Samples!T:T, Summary!$V$34, Samples!O:O, Summary2!$A22, Samples!G:G, "*TRUE*")</f>
        <v>0</v>
      </c>
      <c r="AI22">
        <f>COUNTIFS(Samples!T:T, Summary!$V$35, Samples!O:O, Summary2!$A22, Samples!G:G, "*TRUE*")</f>
        <v>0</v>
      </c>
      <c r="AJ22">
        <f>COUNTIFS(Samples!T:T, Summary!$V$36, Samples!O:O, Summary2!$A22, Samples!G:G, "*TRUE*")</f>
        <v>0</v>
      </c>
      <c r="AK22">
        <f>COUNTIFS(Samples!T:T, Summary!$V$37, Samples!O:O, Summary2!$A22, Samples!G:G, "*TRUE*")</f>
        <v>0</v>
      </c>
      <c r="AL22">
        <f>COUNTIFS(Samples!T:T, Summary!$V$38, Samples!O:O, Summary2!$A22, Samples!G:G, "*TRUE*")</f>
        <v>0</v>
      </c>
      <c r="AM22">
        <f>COUNTIFS(Samples!T:T, Summary!$V$39, Samples!O:O, Summary2!$A22, Samples!G:G, "*TRUE*")</f>
        <v>0</v>
      </c>
      <c r="AN22">
        <f>COUNTIFS(Samples!T:T, Summary!$V$40, Samples!O:O, Summary2!$A22, Samples!G:G, "*TRUE*")</f>
        <v>0</v>
      </c>
      <c r="AO22">
        <f>COUNTIFS(Samples!T:T, Summary!$V$41, Samples!O:O, Summary2!$A22, Samples!G:G, "*TRUE*")</f>
        <v>0</v>
      </c>
      <c r="AP22">
        <f>COUNTIFS(Samples!T:T, Summary!$V$42, Samples!O:O, Summary2!$A22, Samples!G:G, "*TRUE*")</f>
        <v>0</v>
      </c>
      <c r="AQ22">
        <f>COUNTIFS(Samples!T:T, Summary!$V$43, Samples!O:O, Summary2!$A22, Samples!G:G, "*TRUE*")</f>
        <v>0</v>
      </c>
      <c r="AR22">
        <f>COUNTIFS(Samples!T:T, Summary!$V$44, Samples!O:O, Summary2!$A22, Samples!G:G, "*TRUE*")</f>
        <v>0</v>
      </c>
      <c r="AS22">
        <f>COUNTIFS(Samples!T:T, Summary!$V$45, Samples!O:O, Summary2!$A22, Samples!G:G, "*TRUE*")</f>
        <v>0</v>
      </c>
      <c r="AT22">
        <f>COUNTIFS(Samples!T:T, Summary!$V$46, Samples!O:O, Summary2!$A22, Samples!G:G, "*TRUE*")</f>
        <v>0</v>
      </c>
      <c r="AU22">
        <f>COUNTIFS(Samples!T:T, Summary!$V$47, Samples!O:O, Summary2!$A22, Samples!G:G, "*TRUE*")</f>
        <v>0</v>
      </c>
      <c r="AV22">
        <f>COUNTIFS(Samples!T:T, Summary!$V$48, Samples!O:O, Summary2!$A22, Samples!G:G, "*TRUE*")</f>
        <v>0</v>
      </c>
      <c r="AW22">
        <f>COUNTIFS(Samples!T:T, Summary!$V$49, Samples!O:O, Summary2!$A22, Samples!G:G, "*TRUE*")</f>
        <v>0</v>
      </c>
      <c r="AX22">
        <f>COUNTIFS(Samples!T:T, Summary!$V$50, Samples!O:O, Summary2!$A22, Samples!G:G, "*TRUE*")</f>
        <v>0</v>
      </c>
      <c r="AY22">
        <f>COUNTIFS(Samples!T:T, Summary!$V$51, Samples!O:O, Summary2!$A22, Samples!G:G, "*TRUE*")</f>
        <v>0</v>
      </c>
      <c r="AZ22">
        <f>COUNTIFS(Samples!T:T, Summary!$V$52, Samples!O:O, Summary2!$A22, Samples!G:G, "*TRUE*")</f>
        <v>0</v>
      </c>
      <c r="BA22">
        <f>COUNTIFS(Samples!T:T, Summary!$V$53, Samples!O:O, Summary2!$A22, Samples!G:G, "*TRUE*")</f>
        <v>0</v>
      </c>
      <c r="BB22">
        <f>COUNTIFS(Samples!T:T, Summary!$V$54, Samples!O:O, Summary2!$A22, Samples!G:G, "*TRUE*")</f>
        <v>0</v>
      </c>
      <c r="BC22">
        <f>COUNTIFS(Samples!T:T, Summary!$V$55, Samples!O:O, Summary2!$A22, Samples!G:G, "*TRUE*")</f>
        <v>0</v>
      </c>
      <c r="BD22">
        <f>COUNTIFS(Samples!T:T, Summary!$V$56, Samples!O:O, Summary2!$A22, Samples!G:G, "*TRUE*")</f>
        <v>0</v>
      </c>
      <c r="BE22">
        <f>COUNTIFS(Samples!T:T, Summary!$V$57, Samples!O:O, Summary2!$A22, Samples!G:G, "*TRUE*")</f>
        <v>0</v>
      </c>
      <c r="BF22">
        <f>COUNTIFS(Samples!T:T, Summary!$V$58, Samples!O:O, Summary2!$A22, Samples!G:G, "*TRUE*")</f>
        <v>0</v>
      </c>
      <c r="BG22">
        <f>COUNTIFS(Samples!T:T, Summary!$V$59, Samples!O:O, Summary2!$A22, Samples!G:G, "*TRUE*")</f>
        <v>1</v>
      </c>
      <c r="BH22">
        <f>COUNTIFS(Samples!T:T, Summary!$V$60, Samples!O:O, Summary2!$A22, Samples!G:G, "*TRUE*")</f>
        <v>0</v>
      </c>
      <c r="BI22">
        <f>COUNTIFS(Samples!T:T, Summary!$V$61, Samples!O:O, Summary2!$A22, Samples!G:G, "*TRUE*")</f>
        <v>0</v>
      </c>
      <c r="BJ22">
        <f>COUNTIFS(Samples!T:T, Summary!$V$62, Samples!O:O, Summary2!$A22, Samples!G:G, "*TRUE*")</f>
        <v>0</v>
      </c>
      <c r="BK22">
        <f>COUNTIFS(Samples!T:T, Summary!$V$63, Samples!O:O, Summary2!$A22, Samples!G:G, "*TRUE*")</f>
        <v>1</v>
      </c>
      <c r="BL22">
        <f>COUNTIFS(Samples!T:T, Summary!$V$64, Samples!O:O, Summary2!$A22, Samples!G:G, "*TRUE*")</f>
        <v>0</v>
      </c>
      <c r="BM22">
        <f>COUNTIFS(Samples!T:T, Summary!$V$65, Samples!O:O, Summary2!$A22, Samples!G:G, "*TRUE*")</f>
        <v>0</v>
      </c>
      <c r="BN22">
        <f>COUNTIFS(Samples!T:T, Summary!$V$66, Samples!O:O, Summary2!$A22, Samples!G:G, "*TRUE*")</f>
        <v>0</v>
      </c>
      <c r="BO22">
        <f>COUNTIFS(Samples!T:T, Summary!$V$67, Samples!O:O, Summary2!$A22, Samples!G:G, "*TRUE*")</f>
        <v>0</v>
      </c>
      <c r="BP22">
        <f>COUNTIFS(Samples!T:T, Summary!$V$68, Samples!O:O, Summary2!$A22, Samples!G:G, "*TRUE*")</f>
        <v>0</v>
      </c>
      <c r="BQ22">
        <f>COUNTIFS(Samples!T:T, Summary!$V$69, Samples!O:O, Summary2!$A22, Samples!G:G, "*TRUE*")</f>
        <v>0</v>
      </c>
      <c r="BR22">
        <f>COUNTIFS(Samples!T:T, Summary!$V$70, Samples!O:O, Summary2!$A22, Samples!G:G, "*TRUE*")</f>
        <v>0</v>
      </c>
      <c r="BS22">
        <f>COUNTIFS(Samples!T:T, Summary!$V$71, Samples!O:O, Summary2!$A22, Samples!G:G, "*TRUE*")</f>
        <v>0</v>
      </c>
      <c r="BT22">
        <f>COUNTIFS(Samples!T:T, Summary!$V$72, Samples!O:O, Summary2!$A22, Samples!G:G, "*TRUE*")</f>
        <v>0</v>
      </c>
      <c r="BU22">
        <f>COUNTIFS(Samples!T:T, Summary!$V$73, Samples!O:O, Summary2!$A22, Samples!G:G, "*TRUE*")</f>
        <v>0</v>
      </c>
      <c r="BV22">
        <f>COUNTIFS(Samples!T:T, Summary!$V$74, Samples!O:O, Summary2!$A22, Samples!G:G, "*TRUE*")</f>
        <v>0</v>
      </c>
      <c r="BW22">
        <f>COUNTIFS(Samples!T:T, Summary!$V$75, Samples!O:O, Summary2!$A22, Samples!G:G, "*TRUE*")</f>
        <v>0</v>
      </c>
      <c r="BX22">
        <f>COUNTIFS(Samples!T:T, Summary!$V$76, Samples!O:O, Summary2!$A22, Samples!G:G, "*TRUE*")</f>
        <v>0</v>
      </c>
      <c r="BY22">
        <f>COUNTIFS(Samples!T:T, Summary!$V$77, Samples!O:O, Summary2!$A22, Samples!G:G, "*TRUE*")</f>
        <v>0</v>
      </c>
      <c r="BZ22">
        <f>COUNTIFS(Samples!T:T, Summary!$V$78, Samples!O:O, Summary2!$A22, Samples!G:G, "*TRUE*")</f>
        <v>0</v>
      </c>
      <c r="CA22">
        <f t="shared" si="1"/>
        <v>2</v>
      </c>
    </row>
    <row r="23" spans="1:79" x14ac:dyDescent="0.25">
      <c r="A23">
        <v>1929</v>
      </c>
      <c r="B23">
        <f>COUNTIFS(Samples!T:T, Summary!$V$2, Samples!O:O, Summary2!$A23, Samples!G:G, "*TRUE*")</f>
        <v>0</v>
      </c>
      <c r="C23">
        <f>COUNTIFS(Samples!T:T, Summary!$V$3, Samples!O:O, Summary2!$A23, Samples!G:G, "*TRUE*")</f>
        <v>0</v>
      </c>
      <c r="D23">
        <f>COUNTIFS(Samples!T:T, Summary!$V$4, Samples!O:O, Summary2!$A23, Samples!G:G, "*TRUE*")</f>
        <v>0</v>
      </c>
      <c r="E23">
        <f>COUNTIFS(Samples!T:T, Summary!$V$5, Samples!O:O, Summary2!$A23, Samples!G:G, "*TRUE*")</f>
        <v>0</v>
      </c>
      <c r="F23">
        <f>COUNTIFS(Samples!T:T, Summary!$V$6, Samples!O:O, Summary2!$A23, Samples!G:G, "*TRUE*")</f>
        <v>0</v>
      </c>
      <c r="G23">
        <f>COUNTIFS(Samples!T:T, Summary!$V$7, Samples!O:O, Summary2!$A23, Samples!G:G, "*TRUE*")</f>
        <v>0</v>
      </c>
      <c r="H23">
        <f>COUNTIFS(Samples!T:T, Summary!$V$8, Samples!O:O, Summary2!$A23, Samples!G:G, "*TRUE*")</f>
        <v>0</v>
      </c>
      <c r="I23">
        <f>COUNTIFS(Samples!T:T, Summary!$V$9, Samples!O:O, Summary2!$A23, Samples!G:G, "*TRUE*")</f>
        <v>0</v>
      </c>
      <c r="J23">
        <f>COUNTIFS(Samples!T:T, Summary!$V$10, Samples!O:O, Summary2!$A23, Samples!G:G, "*TRUE*")</f>
        <v>0</v>
      </c>
      <c r="K23">
        <f>COUNTIFS(Samples!T:T, Summary!$V$11, Samples!O:O, Summary2!$A23, Samples!G:G, "*TRUE*")</f>
        <v>0</v>
      </c>
      <c r="L23">
        <f>COUNTIFS(Samples!T:T, Summary!$V$12, Samples!O:O, Summary2!$A23, Samples!G:G, "*TRUE*")</f>
        <v>0</v>
      </c>
      <c r="M23">
        <f>COUNTIFS(Samples!T:T, Summary!$V$13, Samples!O:O, Summary2!$A23, Samples!G:G, "*TRUE*")</f>
        <v>0</v>
      </c>
      <c r="N23">
        <f>COUNTIFS(Samples!T:T, Summary!$V$14, Samples!O:O, Summary2!$A23, Samples!G:G, "*TRUE*")</f>
        <v>0</v>
      </c>
      <c r="O23">
        <f>COUNTIFS(Samples!T:T, Summary!$V$15, Samples!O:O, Summary2!$A23, Samples!G:G, "*TRUE*")</f>
        <v>0</v>
      </c>
      <c r="P23">
        <f>COUNTIFS(Samples!T:T, Summary!$V$16, Samples!O:O, Summary2!$A23, Samples!G:G, "*TRUE*")</f>
        <v>0</v>
      </c>
      <c r="Q23">
        <f>COUNTIFS(Samples!T:T, Summary!$V$17, Samples!O:O, Summary2!$A23, Samples!G:G, "*TRUE*")</f>
        <v>0</v>
      </c>
      <c r="R23">
        <f>COUNTIFS(Samples!T:T, Summary!$V$18, Samples!O:O, Summary2!$A23, Samples!G:G, "*TRUE*")</f>
        <v>0</v>
      </c>
      <c r="S23">
        <f>COUNTIFS(Samples!T:T, Summary!$V$19, Samples!O:O, Summary2!$A23, Samples!G:G, "*TRUE*")</f>
        <v>0</v>
      </c>
      <c r="T23">
        <f>COUNTIFS(Samples!T:T, Summary!$V$20, Samples!O:O, Summary2!$A23, Samples!G:G, "*TRUE*")</f>
        <v>0</v>
      </c>
      <c r="U23">
        <f>COUNTIFS(Samples!T:T, Summary!$V$21, Samples!O:O, Summary2!$A23, Samples!G:G, "*TRUE*")</f>
        <v>0</v>
      </c>
      <c r="V23">
        <f>COUNTIFS(Samples!T:T, Summary!$V$22, Samples!O:O, Summary2!$A23, Samples!G:G, "*TRUE*")</f>
        <v>0</v>
      </c>
      <c r="W23">
        <f>COUNTIFS(Samples!T:T, Summary!$V$23, Samples!O:O, Summary2!$A23, Samples!G:G, "*TRUE*")</f>
        <v>0</v>
      </c>
      <c r="X23">
        <f>COUNTIFS(Samples!T:T, Summary!$V$24, Samples!O:O, Summary2!$A23, Samples!G:G, "*TRUE*")</f>
        <v>0</v>
      </c>
      <c r="Y23">
        <f>COUNTIFS(Samples!T:T, Summary!$V$25, Samples!O:O, Summary2!$A23, Samples!G:G, "*TRUE*")</f>
        <v>0</v>
      </c>
      <c r="Z23">
        <f>COUNTIFS(Samples!T:T, Summary!$V$26, Samples!O:O, Summary2!$A23, Samples!G:G, "*TRUE*")</f>
        <v>0</v>
      </c>
      <c r="AA23">
        <f>COUNTIFS(Samples!T:T, Summary!$V$27, Samples!O:O, Summary2!$A23, Samples!G:G, "*TRUE*")</f>
        <v>0</v>
      </c>
      <c r="AB23">
        <f>COUNTIFS(Samples!T:T, Summary!$V$28, Samples!O:O, Summary2!$A23, Samples!G:G, "*TRUE*")</f>
        <v>0</v>
      </c>
      <c r="AC23">
        <f>COUNTIFS(Samples!T:T, Summary!$V$29, Samples!O:O, Summary2!$A23, Samples!G:G, "*TRUE*")</f>
        <v>0</v>
      </c>
      <c r="AD23">
        <f>COUNTIFS(Samples!T:T, Summary!$V$30, Samples!O:O, Summary2!$A23, Samples!G:G, "*TRUE*")</f>
        <v>0</v>
      </c>
      <c r="AE23">
        <f>COUNTIFS(Samples!T:T, Summary!$V$31, Samples!O:O, Summary2!$A23, Samples!G:G, "*TRUE*")</f>
        <v>0</v>
      </c>
      <c r="AF23">
        <f>COUNTIFS(Samples!T:T, Summary!$V$32, Samples!O:O, Summary2!$A23, Samples!G:G, "*TRUE*")</f>
        <v>0</v>
      </c>
      <c r="AG23">
        <f>COUNTIFS(Samples!T:T, Summary!$V$33, Samples!O:O, Summary2!$A23, Samples!G:G, "*TRUE*")</f>
        <v>0</v>
      </c>
      <c r="AH23">
        <f>COUNTIFS(Samples!T:T, Summary!$V$34, Samples!O:O, Summary2!$A23, Samples!G:G, "*TRUE*")</f>
        <v>0</v>
      </c>
      <c r="AI23">
        <f>COUNTIFS(Samples!T:T, Summary!$V$35, Samples!O:O, Summary2!$A23, Samples!G:G, "*TRUE*")</f>
        <v>0</v>
      </c>
      <c r="AJ23">
        <f>COUNTIFS(Samples!T:T, Summary!$V$36, Samples!O:O, Summary2!$A23, Samples!G:G, "*TRUE*")</f>
        <v>0</v>
      </c>
      <c r="AK23">
        <f>COUNTIFS(Samples!T:T, Summary!$V$37, Samples!O:O, Summary2!$A23, Samples!G:G, "*TRUE*")</f>
        <v>0</v>
      </c>
      <c r="AL23">
        <f>COUNTIFS(Samples!T:T, Summary!$V$38, Samples!O:O, Summary2!$A23, Samples!G:G, "*TRUE*")</f>
        <v>0</v>
      </c>
      <c r="AM23">
        <f>COUNTIFS(Samples!T:T, Summary!$V$39, Samples!O:O, Summary2!$A23, Samples!G:G, "*TRUE*")</f>
        <v>0</v>
      </c>
      <c r="AN23">
        <f>COUNTIFS(Samples!T:T, Summary!$V$40, Samples!O:O, Summary2!$A23, Samples!G:G, "*TRUE*")</f>
        <v>0</v>
      </c>
      <c r="AO23">
        <f>COUNTIFS(Samples!T:T, Summary!$V$41, Samples!O:O, Summary2!$A23, Samples!G:G, "*TRUE*")</f>
        <v>0</v>
      </c>
      <c r="AP23">
        <f>COUNTIFS(Samples!T:T, Summary!$V$42, Samples!O:O, Summary2!$A23, Samples!G:G, "*TRUE*")</f>
        <v>0</v>
      </c>
      <c r="AQ23">
        <f>COUNTIFS(Samples!T:T, Summary!$V$43, Samples!O:O, Summary2!$A23, Samples!G:G, "*TRUE*")</f>
        <v>0</v>
      </c>
      <c r="AR23">
        <f>COUNTIFS(Samples!T:T, Summary!$V$44, Samples!O:O, Summary2!$A23, Samples!G:G, "*TRUE*")</f>
        <v>0</v>
      </c>
      <c r="AS23">
        <f>COUNTIFS(Samples!T:T, Summary!$V$45, Samples!O:O, Summary2!$A23, Samples!G:G, "*TRUE*")</f>
        <v>0</v>
      </c>
      <c r="AT23">
        <f>COUNTIFS(Samples!T:T, Summary!$V$46, Samples!O:O, Summary2!$A23, Samples!G:G, "*TRUE*")</f>
        <v>0</v>
      </c>
      <c r="AU23">
        <f>COUNTIFS(Samples!T:T, Summary!$V$47, Samples!O:O, Summary2!$A23, Samples!G:G, "*TRUE*")</f>
        <v>0</v>
      </c>
      <c r="AV23">
        <f>COUNTIFS(Samples!T:T, Summary!$V$48, Samples!O:O, Summary2!$A23, Samples!G:G, "*TRUE*")</f>
        <v>0</v>
      </c>
      <c r="AW23">
        <f>COUNTIFS(Samples!T:T, Summary!$V$49, Samples!O:O, Summary2!$A23, Samples!G:G, "*TRUE*")</f>
        <v>0</v>
      </c>
      <c r="AX23">
        <f>COUNTIFS(Samples!T:T, Summary!$V$50, Samples!O:O, Summary2!$A23, Samples!G:G, "*TRUE*")</f>
        <v>0</v>
      </c>
      <c r="AY23">
        <f>COUNTIFS(Samples!T:T, Summary!$V$51, Samples!O:O, Summary2!$A23, Samples!G:G, "*TRUE*")</f>
        <v>0</v>
      </c>
      <c r="AZ23">
        <f>COUNTIFS(Samples!T:T, Summary!$V$52, Samples!O:O, Summary2!$A23, Samples!G:G, "*TRUE*")</f>
        <v>0</v>
      </c>
      <c r="BA23">
        <f>COUNTIFS(Samples!T:T, Summary!$V$53, Samples!O:O, Summary2!$A23, Samples!G:G, "*TRUE*")</f>
        <v>0</v>
      </c>
      <c r="BB23">
        <f>COUNTIFS(Samples!T:T, Summary!$V$54, Samples!O:O, Summary2!$A23, Samples!G:G, "*TRUE*")</f>
        <v>0</v>
      </c>
      <c r="BC23">
        <f>COUNTIFS(Samples!T:T, Summary!$V$55, Samples!O:O, Summary2!$A23, Samples!G:G, "*TRUE*")</f>
        <v>0</v>
      </c>
      <c r="BD23">
        <f>COUNTIFS(Samples!T:T, Summary!$V$56, Samples!O:O, Summary2!$A23, Samples!G:G, "*TRUE*")</f>
        <v>0</v>
      </c>
      <c r="BE23">
        <f>COUNTIFS(Samples!T:T, Summary!$V$57, Samples!O:O, Summary2!$A23, Samples!G:G, "*TRUE*")</f>
        <v>0</v>
      </c>
      <c r="BF23">
        <f>COUNTIFS(Samples!T:T, Summary!$V$58, Samples!O:O, Summary2!$A23, Samples!G:G, "*TRUE*")</f>
        <v>0</v>
      </c>
      <c r="BG23">
        <f>COUNTIFS(Samples!T:T, Summary!$V$59, Samples!O:O, Summary2!$A23, Samples!G:G, "*TRUE*")</f>
        <v>0</v>
      </c>
      <c r="BH23">
        <f>COUNTIFS(Samples!T:T, Summary!$V$60, Samples!O:O, Summary2!$A23, Samples!G:G, "*TRUE*")</f>
        <v>0</v>
      </c>
      <c r="BI23">
        <f>COUNTIFS(Samples!T:T, Summary!$V$61, Samples!O:O, Summary2!$A23, Samples!G:G, "*TRUE*")</f>
        <v>0</v>
      </c>
      <c r="BJ23">
        <f>COUNTIFS(Samples!T:T, Summary!$V$62, Samples!O:O, Summary2!$A23, Samples!G:G, "*TRUE*")</f>
        <v>0</v>
      </c>
      <c r="BK23">
        <f>COUNTIFS(Samples!T:T, Summary!$V$63, Samples!O:O, Summary2!$A23, Samples!G:G, "*TRUE*")</f>
        <v>0</v>
      </c>
      <c r="BL23">
        <f>COUNTIFS(Samples!T:T, Summary!$V$64, Samples!O:O, Summary2!$A23, Samples!G:G, "*TRUE*")</f>
        <v>0</v>
      </c>
      <c r="BM23">
        <f>COUNTIFS(Samples!T:T, Summary!$V$65, Samples!O:O, Summary2!$A23, Samples!G:G, "*TRUE*")</f>
        <v>0</v>
      </c>
      <c r="BN23">
        <f>COUNTIFS(Samples!T:T, Summary!$V$66, Samples!O:O, Summary2!$A23, Samples!G:G, "*TRUE*")</f>
        <v>0</v>
      </c>
      <c r="BO23">
        <f>COUNTIFS(Samples!T:T, Summary!$V$67, Samples!O:O, Summary2!$A23, Samples!G:G, "*TRUE*")</f>
        <v>0</v>
      </c>
      <c r="BP23">
        <f>COUNTIFS(Samples!T:T, Summary!$V$68, Samples!O:O, Summary2!$A23, Samples!G:G, "*TRUE*")</f>
        <v>0</v>
      </c>
      <c r="BQ23">
        <f>COUNTIFS(Samples!T:T, Summary!$V$69, Samples!O:O, Summary2!$A23, Samples!G:G, "*TRUE*")</f>
        <v>0</v>
      </c>
      <c r="BR23">
        <f>COUNTIFS(Samples!T:T, Summary!$V$70, Samples!O:O, Summary2!$A23, Samples!G:G, "*TRUE*")</f>
        <v>0</v>
      </c>
      <c r="BS23">
        <f>COUNTIFS(Samples!T:T, Summary!$V$71, Samples!O:O, Summary2!$A23, Samples!G:G, "*TRUE*")</f>
        <v>0</v>
      </c>
      <c r="BT23">
        <f>COUNTIFS(Samples!T:T, Summary!$V$72, Samples!O:O, Summary2!$A23, Samples!G:G, "*TRUE*")</f>
        <v>0</v>
      </c>
      <c r="BU23">
        <f>COUNTIFS(Samples!T:T, Summary!$V$73, Samples!O:O, Summary2!$A23, Samples!G:G, "*TRUE*")</f>
        <v>0</v>
      </c>
      <c r="BV23">
        <f>COUNTIFS(Samples!T:T, Summary!$V$74, Samples!O:O, Summary2!$A23, Samples!G:G, "*TRUE*")</f>
        <v>0</v>
      </c>
      <c r="BW23">
        <f>COUNTIFS(Samples!T:T, Summary!$V$75, Samples!O:O, Summary2!$A23, Samples!G:G, "*TRUE*")</f>
        <v>0</v>
      </c>
      <c r="BX23">
        <f>COUNTIFS(Samples!T:T, Summary!$V$76, Samples!O:O, Summary2!$A23, Samples!G:G, "*TRUE*")</f>
        <v>0</v>
      </c>
      <c r="BY23">
        <f>COUNTIFS(Samples!T:T, Summary!$V$77, Samples!O:O, Summary2!$A23, Samples!G:G, "*TRUE*")</f>
        <v>0</v>
      </c>
      <c r="BZ23">
        <f>COUNTIFS(Samples!T:T, Summary!$V$78, Samples!O:O, Summary2!$A23, Samples!G:G, "*TRUE*")</f>
        <v>0</v>
      </c>
      <c r="CA23">
        <f t="shared" si="1"/>
        <v>0</v>
      </c>
    </row>
    <row r="24" spans="1:79" x14ac:dyDescent="0.25">
      <c r="A24">
        <v>1930</v>
      </c>
      <c r="B24">
        <f>COUNTIFS(Samples!T:T, Summary!$V$2, Samples!O:O, Summary2!$A24, Samples!G:G, "*TRUE*")</f>
        <v>0</v>
      </c>
      <c r="C24">
        <f>COUNTIFS(Samples!T:T, Summary!$V$3, Samples!O:O, Summary2!$A24, Samples!G:G, "*TRUE*")</f>
        <v>0</v>
      </c>
      <c r="D24">
        <f>COUNTIFS(Samples!T:T, Summary!$V$4, Samples!O:O, Summary2!$A24, Samples!G:G, "*TRUE*")</f>
        <v>0</v>
      </c>
      <c r="E24">
        <f>COUNTIFS(Samples!T:T, Summary!$V$5, Samples!O:O, Summary2!$A24, Samples!G:G, "*TRUE*")</f>
        <v>0</v>
      </c>
      <c r="F24">
        <f>COUNTIFS(Samples!T:T, Summary!$V$6, Samples!O:O, Summary2!$A24, Samples!G:G, "*TRUE*")</f>
        <v>0</v>
      </c>
      <c r="G24">
        <f>COUNTIFS(Samples!T:T, Summary!$V$7, Samples!O:O, Summary2!$A24, Samples!G:G, "*TRUE*")</f>
        <v>0</v>
      </c>
      <c r="H24">
        <f>COUNTIFS(Samples!T:T, Summary!$V$8, Samples!O:O, Summary2!$A24, Samples!G:G, "*TRUE*")</f>
        <v>0</v>
      </c>
      <c r="I24">
        <f>COUNTIFS(Samples!T:T, Summary!$V$9, Samples!O:O, Summary2!$A24, Samples!G:G, "*TRUE*")</f>
        <v>0</v>
      </c>
      <c r="J24">
        <f>COUNTIFS(Samples!T:T, Summary!$V$10, Samples!O:O, Summary2!$A24, Samples!G:G, "*TRUE*")</f>
        <v>0</v>
      </c>
      <c r="K24">
        <f>COUNTIFS(Samples!T:T, Summary!$V$11, Samples!O:O, Summary2!$A24, Samples!G:G, "*TRUE*")</f>
        <v>0</v>
      </c>
      <c r="L24">
        <f>COUNTIFS(Samples!T:T, Summary!$V$12, Samples!O:O, Summary2!$A24, Samples!G:G, "*TRUE*")</f>
        <v>0</v>
      </c>
      <c r="M24">
        <f>COUNTIFS(Samples!T:T, Summary!$V$13, Samples!O:O, Summary2!$A24, Samples!G:G, "*TRUE*")</f>
        <v>0</v>
      </c>
      <c r="N24">
        <f>COUNTIFS(Samples!T:T, Summary!$V$14, Samples!O:O, Summary2!$A24, Samples!G:G, "*TRUE*")</f>
        <v>0</v>
      </c>
      <c r="O24">
        <f>COUNTIFS(Samples!T:T, Summary!$V$15, Samples!O:O, Summary2!$A24, Samples!G:G, "*TRUE*")</f>
        <v>0</v>
      </c>
      <c r="P24">
        <f>COUNTIFS(Samples!T:T, Summary!$V$16, Samples!O:O, Summary2!$A24, Samples!G:G, "*TRUE*")</f>
        <v>0</v>
      </c>
      <c r="Q24">
        <f>COUNTIFS(Samples!T:T, Summary!$V$17, Samples!O:O, Summary2!$A24, Samples!G:G, "*TRUE*")</f>
        <v>0</v>
      </c>
      <c r="R24">
        <f>COUNTIFS(Samples!T:T, Summary!$V$18, Samples!O:O, Summary2!$A24, Samples!G:G, "*TRUE*")</f>
        <v>0</v>
      </c>
      <c r="S24">
        <f>COUNTIFS(Samples!T:T, Summary!$V$19, Samples!O:O, Summary2!$A24, Samples!G:G, "*TRUE*")</f>
        <v>0</v>
      </c>
      <c r="T24">
        <f>COUNTIFS(Samples!T:T, Summary!$V$20, Samples!O:O, Summary2!$A24, Samples!G:G, "*TRUE*")</f>
        <v>0</v>
      </c>
      <c r="U24">
        <f>COUNTIFS(Samples!T:T, Summary!$V$21, Samples!O:O, Summary2!$A24, Samples!G:G, "*TRUE*")</f>
        <v>0</v>
      </c>
      <c r="V24">
        <f>COUNTIFS(Samples!T:T, Summary!$V$22, Samples!O:O, Summary2!$A24, Samples!G:G, "*TRUE*")</f>
        <v>0</v>
      </c>
      <c r="W24">
        <f>COUNTIFS(Samples!T:T, Summary!$V$23, Samples!O:O, Summary2!$A24, Samples!G:G, "*TRUE*")</f>
        <v>0</v>
      </c>
      <c r="X24">
        <f>COUNTIFS(Samples!T:T, Summary!$V$24, Samples!O:O, Summary2!$A24, Samples!G:G, "*TRUE*")</f>
        <v>0</v>
      </c>
      <c r="Y24">
        <f>COUNTIFS(Samples!T:T, Summary!$V$25, Samples!O:O, Summary2!$A24, Samples!G:G, "*TRUE*")</f>
        <v>0</v>
      </c>
      <c r="Z24">
        <f>COUNTIFS(Samples!T:T, Summary!$V$26, Samples!O:O, Summary2!$A24, Samples!G:G, "*TRUE*")</f>
        <v>0</v>
      </c>
      <c r="AA24">
        <f>COUNTIFS(Samples!T:T, Summary!$V$27, Samples!O:O, Summary2!$A24, Samples!G:G, "*TRUE*")</f>
        <v>0</v>
      </c>
      <c r="AB24">
        <f>COUNTIFS(Samples!T:T, Summary!$V$28, Samples!O:O, Summary2!$A24, Samples!G:G, "*TRUE*")</f>
        <v>0</v>
      </c>
      <c r="AC24">
        <f>COUNTIFS(Samples!T:T, Summary!$V$29, Samples!O:O, Summary2!$A24, Samples!G:G, "*TRUE*")</f>
        <v>0</v>
      </c>
      <c r="AD24">
        <f>COUNTIFS(Samples!T:T, Summary!$V$30, Samples!O:O, Summary2!$A24, Samples!G:G, "*TRUE*")</f>
        <v>0</v>
      </c>
      <c r="AE24">
        <f>COUNTIFS(Samples!T:T, Summary!$V$31, Samples!O:O, Summary2!$A24, Samples!G:G, "*TRUE*")</f>
        <v>0</v>
      </c>
      <c r="AF24">
        <f>COUNTIFS(Samples!T:T, Summary!$V$32, Samples!O:O, Summary2!$A24, Samples!G:G, "*TRUE*")</f>
        <v>0</v>
      </c>
      <c r="AG24">
        <f>COUNTIFS(Samples!T:T, Summary!$V$33, Samples!O:O, Summary2!$A24, Samples!G:G, "*TRUE*")</f>
        <v>0</v>
      </c>
      <c r="AH24">
        <f>COUNTIFS(Samples!T:T, Summary!$V$34, Samples!O:O, Summary2!$A24, Samples!G:G, "*TRUE*")</f>
        <v>0</v>
      </c>
      <c r="AI24">
        <f>COUNTIFS(Samples!T:T, Summary!$V$35, Samples!O:O, Summary2!$A24, Samples!G:G, "*TRUE*")</f>
        <v>0</v>
      </c>
      <c r="AJ24">
        <f>COUNTIFS(Samples!T:T, Summary!$V$36, Samples!O:O, Summary2!$A24, Samples!G:G, "*TRUE*")</f>
        <v>0</v>
      </c>
      <c r="AK24">
        <f>COUNTIFS(Samples!T:T, Summary!$V$37, Samples!O:O, Summary2!$A24, Samples!G:G, "*TRUE*")</f>
        <v>0</v>
      </c>
      <c r="AL24">
        <f>COUNTIFS(Samples!T:T, Summary!$V$38, Samples!O:O, Summary2!$A24, Samples!G:G, "*TRUE*")</f>
        <v>0</v>
      </c>
      <c r="AM24">
        <f>COUNTIFS(Samples!T:T, Summary!$V$39, Samples!O:O, Summary2!$A24, Samples!G:G, "*TRUE*")</f>
        <v>0</v>
      </c>
      <c r="AN24">
        <f>COUNTIFS(Samples!T:T, Summary!$V$40, Samples!O:O, Summary2!$A24, Samples!G:G, "*TRUE*")</f>
        <v>0</v>
      </c>
      <c r="AO24">
        <f>COUNTIFS(Samples!T:T, Summary!$V$41, Samples!O:O, Summary2!$A24, Samples!G:G, "*TRUE*")</f>
        <v>0</v>
      </c>
      <c r="AP24">
        <f>COUNTIFS(Samples!T:T, Summary!$V$42, Samples!O:O, Summary2!$A24, Samples!G:G, "*TRUE*")</f>
        <v>0</v>
      </c>
      <c r="AQ24">
        <f>COUNTIFS(Samples!T:T, Summary!$V$43, Samples!O:O, Summary2!$A24, Samples!G:G, "*TRUE*")</f>
        <v>0</v>
      </c>
      <c r="AR24">
        <f>COUNTIFS(Samples!T:T, Summary!$V$44, Samples!O:O, Summary2!$A24, Samples!G:G, "*TRUE*")</f>
        <v>0</v>
      </c>
      <c r="AS24">
        <f>COUNTIFS(Samples!T:T, Summary!$V$45, Samples!O:O, Summary2!$A24, Samples!G:G, "*TRUE*")</f>
        <v>0</v>
      </c>
      <c r="AT24">
        <f>COUNTIFS(Samples!T:T, Summary!$V$46, Samples!O:O, Summary2!$A24, Samples!G:G, "*TRUE*")</f>
        <v>0</v>
      </c>
      <c r="AU24">
        <f>COUNTIFS(Samples!T:T, Summary!$V$47, Samples!O:O, Summary2!$A24, Samples!G:G, "*TRUE*")</f>
        <v>0</v>
      </c>
      <c r="AV24">
        <f>COUNTIFS(Samples!T:T, Summary!$V$48, Samples!O:O, Summary2!$A24, Samples!G:G, "*TRUE*")</f>
        <v>0</v>
      </c>
      <c r="AW24">
        <f>COUNTIFS(Samples!T:T, Summary!$V$49, Samples!O:O, Summary2!$A24, Samples!G:G, "*TRUE*")</f>
        <v>0</v>
      </c>
      <c r="AX24">
        <f>COUNTIFS(Samples!T:T, Summary!$V$50, Samples!O:O, Summary2!$A24, Samples!G:G, "*TRUE*")</f>
        <v>0</v>
      </c>
      <c r="AY24">
        <f>COUNTIFS(Samples!T:T, Summary!$V$51, Samples!O:O, Summary2!$A24, Samples!G:G, "*TRUE*")</f>
        <v>0</v>
      </c>
      <c r="AZ24">
        <f>COUNTIFS(Samples!T:T, Summary!$V$52, Samples!O:O, Summary2!$A24, Samples!G:G, "*TRUE*")</f>
        <v>0</v>
      </c>
      <c r="BA24">
        <f>COUNTIFS(Samples!T:T, Summary!$V$53, Samples!O:O, Summary2!$A24, Samples!G:G, "*TRUE*")</f>
        <v>0</v>
      </c>
      <c r="BB24">
        <f>COUNTIFS(Samples!T:T, Summary!$V$54, Samples!O:O, Summary2!$A24, Samples!G:G, "*TRUE*")</f>
        <v>0</v>
      </c>
      <c r="BC24">
        <f>COUNTIFS(Samples!T:T, Summary!$V$55, Samples!O:O, Summary2!$A24, Samples!G:G, "*TRUE*")</f>
        <v>0</v>
      </c>
      <c r="BD24">
        <f>COUNTIFS(Samples!T:T, Summary!$V$56, Samples!O:O, Summary2!$A24, Samples!G:G, "*TRUE*")</f>
        <v>0</v>
      </c>
      <c r="BE24">
        <f>COUNTIFS(Samples!T:T, Summary!$V$57, Samples!O:O, Summary2!$A24, Samples!G:G, "*TRUE*")</f>
        <v>0</v>
      </c>
      <c r="BF24">
        <f>COUNTIFS(Samples!T:T, Summary!$V$58, Samples!O:O, Summary2!$A24, Samples!G:G, "*TRUE*")</f>
        <v>0</v>
      </c>
      <c r="BG24">
        <f>COUNTIFS(Samples!T:T, Summary!$V$59, Samples!O:O, Summary2!$A24, Samples!G:G, "*TRUE*")</f>
        <v>0</v>
      </c>
      <c r="BH24">
        <f>COUNTIFS(Samples!T:T, Summary!$V$60, Samples!O:O, Summary2!$A24, Samples!G:G, "*TRUE*")</f>
        <v>0</v>
      </c>
      <c r="BI24">
        <f>COUNTIFS(Samples!T:T, Summary!$V$61, Samples!O:O, Summary2!$A24, Samples!G:G, "*TRUE*")</f>
        <v>0</v>
      </c>
      <c r="BJ24">
        <f>COUNTIFS(Samples!T:T, Summary!$V$62, Samples!O:O, Summary2!$A24, Samples!G:G, "*TRUE*")</f>
        <v>0</v>
      </c>
      <c r="BK24">
        <f>COUNTIFS(Samples!T:T, Summary!$V$63, Samples!O:O, Summary2!$A24, Samples!G:G, "*TRUE*")</f>
        <v>0</v>
      </c>
      <c r="BL24">
        <f>COUNTIFS(Samples!T:T, Summary!$V$64, Samples!O:O, Summary2!$A24, Samples!G:G, "*TRUE*")</f>
        <v>0</v>
      </c>
      <c r="BM24">
        <f>COUNTIFS(Samples!T:T, Summary!$V$65, Samples!O:O, Summary2!$A24, Samples!G:G, "*TRUE*")</f>
        <v>0</v>
      </c>
      <c r="BN24">
        <f>COUNTIFS(Samples!T:T, Summary!$V$66, Samples!O:O, Summary2!$A24, Samples!G:G, "*TRUE*")</f>
        <v>0</v>
      </c>
      <c r="BO24">
        <f>COUNTIFS(Samples!T:T, Summary!$V$67, Samples!O:O, Summary2!$A24, Samples!G:G, "*TRUE*")</f>
        <v>0</v>
      </c>
      <c r="BP24">
        <f>COUNTIFS(Samples!T:T, Summary!$V$68, Samples!O:O, Summary2!$A24, Samples!G:G, "*TRUE*")</f>
        <v>0</v>
      </c>
      <c r="BQ24">
        <f>COUNTIFS(Samples!T:T, Summary!$V$69, Samples!O:O, Summary2!$A24, Samples!G:G, "*TRUE*")</f>
        <v>0</v>
      </c>
      <c r="BR24">
        <f>COUNTIFS(Samples!T:T, Summary!$V$70, Samples!O:O, Summary2!$A24, Samples!G:G, "*TRUE*")</f>
        <v>0</v>
      </c>
      <c r="BS24">
        <f>COUNTIFS(Samples!T:T, Summary!$V$71, Samples!O:O, Summary2!$A24, Samples!G:G, "*TRUE*")</f>
        <v>0</v>
      </c>
      <c r="BT24">
        <f>COUNTIFS(Samples!T:T, Summary!$V$72, Samples!O:O, Summary2!$A24, Samples!G:G, "*TRUE*")</f>
        <v>0</v>
      </c>
      <c r="BU24">
        <f>COUNTIFS(Samples!T:T, Summary!$V$73, Samples!O:O, Summary2!$A24, Samples!G:G, "*TRUE*")</f>
        <v>0</v>
      </c>
      <c r="BV24">
        <f>COUNTIFS(Samples!T:T, Summary!$V$74, Samples!O:O, Summary2!$A24, Samples!G:G, "*TRUE*")</f>
        <v>0</v>
      </c>
      <c r="BW24">
        <f>COUNTIFS(Samples!T:T, Summary!$V$75, Samples!O:O, Summary2!$A24, Samples!G:G, "*TRUE*")</f>
        <v>0</v>
      </c>
      <c r="BX24">
        <f>COUNTIFS(Samples!T:T, Summary!$V$76, Samples!O:O, Summary2!$A24, Samples!G:G, "*TRUE*")</f>
        <v>0</v>
      </c>
      <c r="BY24">
        <f>COUNTIFS(Samples!T:T, Summary!$V$77, Samples!O:O, Summary2!$A24, Samples!G:G, "*TRUE*")</f>
        <v>0</v>
      </c>
      <c r="BZ24">
        <f>COUNTIFS(Samples!T:T, Summary!$V$78, Samples!O:O, Summary2!$A24, Samples!G:G, "*TRUE*")</f>
        <v>0</v>
      </c>
      <c r="CA24">
        <f t="shared" si="1"/>
        <v>0</v>
      </c>
    </row>
    <row r="25" spans="1:79" x14ac:dyDescent="0.25">
      <c r="A25">
        <v>1931</v>
      </c>
      <c r="B25">
        <f>COUNTIFS(Samples!T:T, Summary!$V$2, Samples!O:O, Summary2!$A25, Samples!G:G, "*TRUE*")</f>
        <v>0</v>
      </c>
      <c r="C25">
        <f>COUNTIFS(Samples!T:T, Summary!$V$3, Samples!O:O, Summary2!$A25, Samples!G:G, "*TRUE*")</f>
        <v>0</v>
      </c>
      <c r="D25">
        <f>COUNTIFS(Samples!T:T, Summary!$V$4, Samples!O:O, Summary2!$A25, Samples!G:G, "*TRUE*")</f>
        <v>0</v>
      </c>
      <c r="E25">
        <f>COUNTIFS(Samples!T:T, Summary!$V$5, Samples!O:O, Summary2!$A25, Samples!G:G, "*TRUE*")</f>
        <v>0</v>
      </c>
      <c r="F25">
        <f>COUNTIFS(Samples!T:T, Summary!$V$6, Samples!O:O, Summary2!$A25, Samples!G:G, "*TRUE*")</f>
        <v>0</v>
      </c>
      <c r="G25">
        <f>COUNTIFS(Samples!T:T, Summary!$V$7, Samples!O:O, Summary2!$A25, Samples!G:G, "*TRUE*")</f>
        <v>0</v>
      </c>
      <c r="H25">
        <f>COUNTIFS(Samples!T:T, Summary!$V$8, Samples!O:O, Summary2!$A25, Samples!G:G, "*TRUE*")</f>
        <v>0</v>
      </c>
      <c r="I25">
        <f>COUNTIFS(Samples!T:T, Summary!$V$9, Samples!O:O, Summary2!$A25, Samples!G:G, "*TRUE*")</f>
        <v>0</v>
      </c>
      <c r="J25">
        <f>COUNTIFS(Samples!T:T, Summary!$V$10, Samples!O:O, Summary2!$A25, Samples!G:G, "*TRUE*")</f>
        <v>0</v>
      </c>
      <c r="K25">
        <f>COUNTIFS(Samples!T:T, Summary!$V$11, Samples!O:O, Summary2!$A25, Samples!G:G, "*TRUE*")</f>
        <v>0</v>
      </c>
      <c r="L25">
        <f>COUNTIFS(Samples!T:T, Summary!$V$12, Samples!O:O, Summary2!$A25, Samples!G:G, "*TRUE*")</f>
        <v>0</v>
      </c>
      <c r="M25">
        <f>COUNTIFS(Samples!T:T, Summary!$V$13, Samples!O:O, Summary2!$A25, Samples!G:G, "*TRUE*")</f>
        <v>0</v>
      </c>
      <c r="N25">
        <f>COUNTIFS(Samples!T:T, Summary!$V$14, Samples!O:O, Summary2!$A25, Samples!G:G, "*TRUE*")</f>
        <v>0</v>
      </c>
      <c r="O25">
        <f>COUNTIFS(Samples!T:T, Summary!$V$15, Samples!O:O, Summary2!$A25, Samples!G:G, "*TRUE*")</f>
        <v>0</v>
      </c>
      <c r="P25">
        <f>COUNTIFS(Samples!T:T, Summary!$V$16, Samples!O:O, Summary2!$A25, Samples!G:G, "*TRUE*")</f>
        <v>0</v>
      </c>
      <c r="Q25">
        <f>COUNTIFS(Samples!T:T, Summary!$V$17, Samples!O:O, Summary2!$A25, Samples!G:G, "*TRUE*")</f>
        <v>0</v>
      </c>
      <c r="R25">
        <f>COUNTIFS(Samples!T:T, Summary!$V$18, Samples!O:O, Summary2!$A25, Samples!G:G, "*TRUE*")</f>
        <v>0</v>
      </c>
      <c r="S25">
        <f>COUNTIFS(Samples!T:T, Summary!$V$19, Samples!O:O, Summary2!$A25, Samples!G:G, "*TRUE*")</f>
        <v>0</v>
      </c>
      <c r="T25">
        <f>COUNTIFS(Samples!T:T, Summary!$V$20, Samples!O:O, Summary2!$A25, Samples!G:G, "*TRUE*")</f>
        <v>0</v>
      </c>
      <c r="U25">
        <f>COUNTIFS(Samples!T:T, Summary!$V$21, Samples!O:O, Summary2!$A25, Samples!G:G, "*TRUE*")</f>
        <v>0</v>
      </c>
      <c r="V25">
        <f>COUNTIFS(Samples!T:T, Summary!$V$22, Samples!O:O, Summary2!$A25, Samples!G:G, "*TRUE*")</f>
        <v>0</v>
      </c>
      <c r="W25">
        <f>COUNTIFS(Samples!T:T, Summary!$V$23, Samples!O:O, Summary2!$A25, Samples!G:G, "*TRUE*")</f>
        <v>0</v>
      </c>
      <c r="X25">
        <f>COUNTIFS(Samples!T:T, Summary!$V$24, Samples!O:O, Summary2!$A25, Samples!G:G, "*TRUE*")</f>
        <v>0</v>
      </c>
      <c r="Y25">
        <f>COUNTIFS(Samples!T:T, Summary!$V$25, Samples!O:O, Summary2!$A25, Samples!G:G, "*TRUE*")</f>
        <v>0</v>
      </c>
      <c r="Z25">
        <f>COUNTIFS(Samples!T:T, Summary!$V$26, Samples!O:O, Summary2!$A25, Samples!G:G, "*TRUE*")</f>
        <v>0</v>
      </c>
      <c r="AA25">
        <f>COUNTIFS(Samples!T:T, Summary!$V$27, Samples!O:O, Summary2!$A25, Samples!G:G, "*TRUE*")</f>
        <v>0</v>
      </c>
      <c r="AB25">
        <f>COUNTIFS(Samples!T:T, Summary!$V$28, Samples!O:O, Summary2!$A25, Samples!G:G, "*TRUE*")</f>
        <v>0</v>
      </c>
      <c r="AC25">
        <f>COUNTIFS(Samples!T:T, Summary!$V$29, Samples!O:O, Summary2!$A25, Samples!G:G, "*TRUE*")</f>
        <v>0</v>
      </c>
      <c r="AD25">
        <f>COUNTIFS(Samples!T:T, Summary!$V$30, Samples!O:O, Summary2!$A25, Samples!G:G, "*TRUE*")</f>
        <v>0</v>
      </c>
      <c r="AE25">
        <f>COUNTIFS(Samples!T:T, Summary!$V$31, Samples!O:O, Summary2!$A25, Samples!G:G, "*TRUE*")</f>
        <v>0</v>
      </c>
      <c r="AF25">
        <f>COUNTIFS(Samples!T:T, Summary!$V$32, Samples!O:O, Summary2!$A25, Samples!G:G, "*TRUE*")</f>
        <v>0</v>
      </c>
      <c r="AG25">
        <f>COUNTIFS(Samples!T:T, Summary!$V$33, Samples!O:O, Summary2!$A25, Samples!G:G, "*TRUE*")</f>
        <v>0</v>
      </c>
      <c r="AH25">
        <f>COUNTIFS(Samples!T:T, Summary!$V$34, Samples!O:O, Summary2!$A25, Samples!G:G, "*TRUE*")</f>
        <v>0</v>
      </c>
      <c r="AI25">
        <f>COUNTIFS(Samples!T:T, Summary!$V$35, Samples!O:O, Summary2!$A25, Samples!G:G, "*TRUE*")</f>
        <v>0</v>
      </c>
      <c r="AJ25">
        <f>COUNTIFS(Samples!T:T, Summary!$V$36, Samples!O:O, Summary2!$A25, Samples!G:G, "*TRUE*")</f>
        <v>0</v>
      </c>
      <c r="AK25">
        <f>COUNTIFS(Samples!T:T, Summary!$V$37, Samples!O:O, Summary2!$A25, Samples!G:G, "*TRUE*")</f>
        <v>0</v>
      </c>
      <c r="AL25">
        <f>COUNTIFS(Samples!T:T, Summary!$V$38, Samples!O:O, Summary2!$A25, Samples!G:G, "*TRUE*")</f>
        <v>0</v>
      </c>
      <c r="AM25">
        <f>COUNTIFS(Samples!T:T, Summary!$V$39, Samples!O:O, Summary2!$A25, Samples!G:G, "*TRUE*")</f>
        <v>0</v>
      </c>
      <c r="AN25">
        <f>COUNTIFS(Samples!T:T, Summary!$V$40, Samples!O:O, Summary2!$A25, Samples!G:G, "*TRUE*")</f>
        <v>0</v>
      </c>
      <c r="AO25">
        <f>COUNTIFS(Samples!T:T, Summary!$V$41, Samples!O:O, Summary2!$A25, Samples!G:G, "*TRUE*")</f>
        <v>0</v>
      </c>
      <c r="AP25">
        <f>COUNTIFS(Samples!T:T, Summary!$V$42, Samples!O:O, Summary2!$A25, Samples!G:G, "*TRUE*")</f>
        <v>0</v>
      </c>
      <c r="AQ25">
        <f>COUNTIFS(Samples!T:T, Summary!$V$43, Samples!O:O, Summary2!$A25, Samples!G:G, "*TRUE*")</f>
        <v>0</v>
      </c>
      <c r="AR25">
        <f>COUNTIFS(Samples!T:T, Summary!$V$44, Samples!O:O, Summary2!$A25, Samples!G:G, "*TRUE*")</f>
        <v>0</v>
      </c>
      <c r="AS25">
        <f>COUNTIFS(Samples!T:T, Summary!$V$45, Samples!O:O, Summary2!$A25, Samples!G:G, "*TRUE*")</f>
        <v>0</v>
      </c>
      <c r="AT25">
        <f>COUNTIFS(Samples!T:T, Summary!$V$46, Samples!O:O, Summary2!$A25, Samples!G:G, "*TRUE*")</f>
        <v>0</v>
      </c>
      <c r="AU25">
        <f>COUNTIFS(Samples!T:T, Summary!$V$47, Samples!O:O, Summary2!$A25, Samples!G:G, "*TRUE*")</f>
        <v>0</v>
      </c>
      <c r="AV25">
        <f>COUNTIFS(Samples!T:T, Summary!$V$48, Samples!O:O, Summary2!$A25, Samples!G:G, "*TRUE*")</f>
        <v>0</v>
      </c>
      <c r="AW25">
        <f>COUNTIFS(Samples!T:T, Summary!$V$49, Samples!O:O, Summary2!$A25, Samples!G:G, "*TRUE*")</f>
        <v>0</v>
      </c>
      <c r="AX25">
        <f>COUNTIFS(Samples!T:T, Summary!$V$50, Samples!O:O, Summary2!$A25, Samples!G:G, "*TRUE*")</f>
        <v>0</v>
      </c>
      <c r="AY25">
        <f>COUNTIFS(Samples!T:T, Summary!$V$51, Samples!O:O, Summary2!$A25, Samples!G:G, "*TRUE*")</f>
        <v>0</v>
      </c>
      <c r="AZ25">
        <f>COUNTIFS(Samples!T:T, Summary!$V$52, Samples!O:O, Summary2!$A25, Samples!G:G, "*TRUE*")</f>
        <v>0</v>
      </c>
      <c r="BA25">
        <f>COUNTIFS(Samples!T:T, Summary!$V$53, Samples!O:O, Summary2!$A25, Samples!G:G, "*TRUE*")</f>
        <v>0</v>
      </c>
      <c r="BB25">
        <f>COUNTIFS(Samples!T:T, Summary!$V$54, Samples!O:O, Summary2!$A25, Samples!G:G, "*TRUE*")</f>
        <v>0</v>
      </c>
      <c r="BC25">
        <f>COUNTIFS(Samples!T:T, Summary!$V$55, Samples!O:O, Summary2!$A25, Samples!G:G, "*TRUE*")</f>
        <v>0</v>
      </c>
      <c r="BD25">
        <f>COUNTIFS(Samples!T:T, Summary!$V$56, Samples!O:O, Summary2!$A25, Samples!G:G, "*TRUE*")</f>
        <v>0</v>
      </c>
      <c r="BE25">
        <f>COUNTIFS(Samples!T:T, Summary!$V$57, Samples!O:O, Summary2!$A25, Samples!G:G, "*TRUE*")</f>
        <v>0</v>
      </c>
      <c r="BF25">
        <f>COUNTIFS(Samples!T:T, Summary!$V$58, Samples!O:O, Summary2!$A25, Samples!G:G, "*TRUE*")</f>
        <v>0</v>
      </c>
      <c r="BG25">
        <f>COUNTIFS(Samples!T:T, Summary!$V$59, Samples!O:O, Summary2!$A25, Samples!G:G, "*TRUE*")</f>
        <v>0</v>
      </c>
      <c r="BH25">
        <f>COUNTIFS(Samples!T:T, Summary!$V$60, Samples!O:O, Summary2!$A25, Samples!G:G, "*TRUE*")</f>
        <v>0</v>
      </c>
      <c r="BI25">
        <f>COUNTIFS(Samples!T:T, Summary!$V$61, Samples!O:O, Summary2!$A25, Samples!G:G, "*TRUE*")</f>
        <v>0</v>
      </c>
      <c r="BJ25">
        <f>COUNTIFS(Samples!T:T, Summary!$V$62, Samples!O:O, Summary2!$A25, Samples!G:G, "*TRUE*")</f>
        <v>0</v>
      </c>
      <c r="BK25">
        <f>COUNTIFS(Samples!T:T, Summary!$V$63, Samples!O:O, Summary2!$A25, Samples!G:G, "*TRUE*")</f>
        <v>0</v>
      </c>
      <c r="BL25">
        <f>COUNTIFS(Samples!T:T, Summary!$V$64, Samples!O:O, Summary2!$A25, Samples!G:G, "*TRUE*")</f>
        <v>0</v>
      </c>
      <c r="BM25">
        <f>COUNTIFS(Samples!T:T, Summary!$V$65, Samples!O:O, Summary2!$A25, Samples!G:G, "*TRUE*")</f>
        <v>0</v>
      </c>
      <c r="BN25">
        <f>COUNTIFS(Samples!T:T, Summary!$V$66, Samples!O:O, Summary2!$A25, Samples!G:G, "*TRUE*")</f>
        <v>0</v>
      </c>
      <c r="BO25">
        <f>COUNTIFS(Samples!T:T, Summary!$V$67, Samples!O:O, Summary2!$A25, Samples!G:G, "*TRUE*")</f>
        <v>0</v>
      </c>
      <c r="BP25">
        <f>COUNTIFS(Samples!T:T, Summary!$V$68, Samples!O:O, Summary2!$A25, Samples!G:G, "*TRUE*")</f>
        <v>0</v>
      </c>
      <c r="BQ25">
        <f>COUNTIFS(Samples!T:T, Summary!$V$69, Samples!O:O, Summary2!$A25, Samples!G:G, "*TRUE*")</f>
        <v>0</v>
      </c>
      <c r="BR25">
        <f>COUNTIFS(Samples!T:T, Summary!$V$70, Samples!O:O, Summary2!$A25, Samples!G:G, "*TRUE*")</f>
        <v>0</v>
      </c>
      <c r="BS25">
        <f>COUNTIFS(Samples!T:T, Summary!$V$71, Samples!O:O, Summary2!$A25, Samples!G:G, "*TRUE*")</f>
        <v>0</v>
      </c>
      <c r="BT25">
        <f>COUNTIFS(Samples!T:T, Summary!$V$72, Samples!O:O, Summary2!$A25, Samples!G:G, "*TRUE*")</f>
        <v>0</v>
      </c>
      <c r="BU25">
        <f>COUNTIFS(Samples!T:T, Summary!$V$73, Samples!O:O, Summary2!$A25, Samples!G:G, "*TRUE*")</f>
        <v>0</v>
      </c>
      <c r="BV25">
        <f>COUNTIFS(Samples!T:T, Summary!$V$74, Samples!O:O, Summary2!$A25, Samples!G:G, "*TRUE*")</f>
        <v>0</v>
      </c>
      <c r="BW25">
        <f>COUNTIFS(Samples!T:T, Summary!$V$75, Samples!O:O, Summary2!$A25, Samples!G:G, "*TRUE*")</f>
        <v>0</v>
      </c>
      <c r="BX25">
        <f>COUNTIFS(Samples!T:T, Summary!$V$76, Samples!O:O, Summary2!$A25, Samples!G:G, "*TRUE*")</f>
        <v>0</v>
      </c>
      <c r="BY25">
        <f>COUNTIFS(Samples!T:T, Summary!$V$77, Samples!O:O, Summary2!$A25, Samples!G:G, "*TRUE*")</f>
        <v>0</v>
      </c>
      <c r="BZ25">
        <f>COUNTIFS(Samples!T:T, Summary!$V$78, Samples!O:O, Summary2!$A25, Samples!G:G, "*TRUE*")</f>
        <v>0</v>
      </c>
      <c r="CA25">
        <f t="shared" si="1"/>
        <v>0</v>
      </c>
    </row>
    <row r="26" spans="1:79" x14ac:dyDescent="0.25">
      <c r="A26">
        <v>1932</v>
      </c>
      <c r="B26">
        <f>COUNTIFS(Samples!T:T, Summary!$V$2, Samples!O:O, Summary2!$A26, Samples!G:G, "*TRUE*")</f>
        <v>0</v>
      </c>
      <c r="C26">
        <f>COUNTIFS(Samples!T:T, Summary!$V$3, Samples!O:O, Summary2!$A26, Samples!G:G, "*TRUE*")</f>
        <v>0</v>
      </c>
      <c r="D26">
        <f>COUNTIFS(Samples!T:T, Summary!$V$4, Samples!O:O, Summary2!$A26, Samples!G:G, "*TRUE*")</f>
        <v>0</v>
      </c>
      <c r="E26">
        <f>COUNTIFS(Samples!T:T, Summary!$V$5, Samples!O:O, Summary2!$A26, Samples!G:G, "*TRUE*")</f>
        <v>0</v>
      </c>
      <c r="F26">
        <f>COUNTIFS(Samples!T:T, Summary!$V$6, Samples!O:O, Summary2!$A26, Samples!G:G, "*TRUE*")</f>
        <v>0</v>
      </c>
      <c r="G26">
        <f>COUNTIFS(Samples!T:T, Summary!$V$7, Samples!O:O, Summary2!$A26, Samples!G:G, "*TRUE*")</f>
        <v>0</v>
      </c>
      <c r="H26">
        <f>COUNTIFS(Samples!T:T, Summary!$V$8, Samples!O:O, Summary2!$A26, Samples!G:G, "*TRUE*")</f>
        <v>0</v>
      </c>
      <c r="I26">
        <f>COUNTIFS(Samples!T:T, Summary!$V$9, Samples!O:O, Summary2!$A26, Samples!G:G, "*TRUE*")</f>
        <v>0</v>
      </c>
      <c r="J26">
        <f>COUNTIFS(Samples!T:T, Summary!$V$10, Samples!O:O, Summary2!$A26, Samples!G:G, "*TRUE*")</f>
        <v>0</v>
      </c>
      <c r="K26">
        <f>COUNTIFS(Samples!T:T, Summary!$V$11, Samples!O:O, Summary2!$A26, Samples!G:G, "*TRUE*")</f>
        <v>0</v>
      </c>
      <c r="L26">
        <f>COUNTIFS(Samples!T:T, Summary!$V$12, Samples!O:O, Summary2!$A26, Samples!G:G, "*TRUE*")</f>
        <v>0</v>
      </c>
      <c r="M26">
        <f>COUNTIFS(Samples!T:T, Summary!$V$13, Samples!O:O, Summary2!$A26, Samples!G:G, "*TRUE*")</f>
        <v>0</v>
      </c>
      <c r="N26">
        <f>COUNTIFS(Samples!T:T, Summary!$V$14, Samples!O:O, Summary2!$A26, Samples!G:G, "*TRUE*")</f>
        <v>0</v>
      </c>
      <c r="O26">
        <f>COUNTIFS(Samples!T:T, Summary!$V$15, Samples!O:O, Summary2!$A26, Samples!G:G, "*TRUE*")</f>
        <v>0</v>
      </c>
      <c r="P26">
        <f>COUNTIFS(Samples!T:T, Summary!$V$16, Samples!O:O, Summary2!$A26, Samples!G:G, "*TRUE*")</f>
        <v>0</v>
      </c>
      <c r="Q26">
        <f>COUNTIFS(Samples!T:T, Summary!$V$17, Samples!O:O, Summary2!$A26, Samples!G:G, "*TRUE*")</f>
        <v>0</v>
      </c>
      <c r="R26">
        <f>COUNTIFS(Samples!T:T, Summary!$V$18, Samples!O:O, Summary2!$A26, Samples!G:G, "*TRUE*")</f>
        <v>0</v>
      </c>
      <c r="S26">
        <f>COUNTIFS(Samples!T:T, Summary!$V$19, Samples!O:O, Summary2!$A26, Samples!G:G, "*TRUE*")</f>
        <v>0</v>
      </c>
      <c r="T26">
        <f>COUNTIFS(Samples!T:T, Summary!$V$20, Samples!O:O, Summary2!$A26, Samples!G:G, "*TRUE*")</f>
        <v>0</v>
      </c>
      <c r="U26">
        <f>COUNTIFS(Samples!T:T, Summary!$V$21, Samples!O:O, Summary2!$A26, Samples!G:G, "*TRUE*")</f>
        <v>0</v>
      </c>
      <c r="V26">
        <f>COUNTIFS(Samples!T:T, Summary!$V$22, Samples!O:O, Summary2!$A26, Samples!G:G, "*TRUE*")</f>
        <v>0</v>
      </c>
      <c r="W26">
        <f>COUNTIFS(Samples!T:T, Summary!$V$23, Samples!O:O, Summary2!$A26, Samples!G:G, "*TRUE*")</f>
        <v>0</v>
      </c>
      <c r="X26">
        <f>COUNTIFS(Samples!T:T, Summary!$V$24, Samples!O:O, Summary2!$A26, Samples!G:G, "*TRUE*")</f>
        <v>0</v>
      </c>
      <c r="Y26">
        <f>COUNTIFS(Samples!T:T, Summary!$V$25, Samples!O:O, Summary2!$A26, Samples!G:G, "*TRUE*")</f>
        <v>0</v>
      </c>
      <c r="Z26">
        <f>COUNTIFS(Samples!T:T, Summary!$V$26, Samples!O:O, Summary2!$A26, Samples!G:G, "*TRUE*")</f>
        <v>0</v>
      </c>
      <c r="AA26">
        <f>COUNTIFS(Samples!T:T, Summary!$V$27, Samples!O:O, Summary2!$A26, Samples!G:G, "*TRUE*")</f>
        <v>0</v>
      </c>
      <c r="AB26">
        <f>COUNTIFS(Samples!T:T, Summary!$V$28, Samples!O:O, Summary2!$A26, Samples!G:G, "*TRUE*")</f>
        <v>0</v>
      </c>
      <c r="AC26">
        <f>COUNTIFS(Samples!T:T, Summary!$V$29, Samples!O:O, Summary2!$A26, Samples!G:G, "*TRUE*")</f>
        <v>0</v>
      </c>
      <c r="AD26">
        <f>COUNTIFS(Samples!T:T, Summary!$V$30, Samples!O:O, Summary2!$A26, Samples!G:G, "*TRUE*")</f>
        <v>0</v>
      </c>
      <c r="AE26">
        <f>COUNTIFS(Samples!T:T, Summary!$V$31, Samples!O:O, Summary2!$A26, Samples!G:G, "*TRUE*")</f>
        <v>0</v>
      </c>
      <c r="AF26">
        <f>COUNTIFS(Samples!T:T, Summary!$V$32, Samples!O:O, Summary2!$A26, Samples!G:G, "*TRUE*")</f>
        <v>0</v>
      </c>
      <c r="AG26">
        <f>COUNTIFS(Samples!T:T, Summary!$V$33, Samples!O:O, Summary2!$A26, Samples!G:G, "*TRUE*")</f>
        <v>0</v>
      </c>
      <c r="AH26">
        <f>COUNTIFS(Samples!T:T, Summary!$V$34, Samples!O:O, Summary2!$A26, Samples!G:G, "*TRUE*")</f>
        <v>0</v>
      </c>
      <c r="AI26">
        <f>COUNTIFS(Samples!T:T, Summary!$V$35, Samples!O:O, Summary2!$A26, Samples!G:G, "*TRUE*")</f>
        <v>0</v>
      </c>
      <c r="AJ26">
        <f>COUNTIFS(Samples!T:T, Summary!$V$36, Samples!O:O, Summary2!$A26, Samples!G:G, "*TRUE*")</f>
        <v>0</v>
      </c>
      <c r="AK26">
        <f>COUNTIFS(Samples!T:T, Summary!$V$37, Samples!O:O, Summary2!$A26, Samples!G:G, "*TRUE*")</f>
        <v>0</v>
      </c>
      <c r="AL26">
        <f>COUNTIFS(Samples!T:T, Summary!$V$38, Samples!O:O, Summary2!$A26, Samples!G:G, "*TRUE*")</f>
        <v>0</v>
      </c>
      <c r="AM26">
        <f>COUNTIFS(Samples!T:T, Summary!$V$39, Samples!O:O, Summary2!$A26, Samples!G:G, "*TRUE*")</f>
        <v>0</v>
      </c>
      <c r="AN26">
        <f>COUNTIFS(Samples!T:T, Summary!$V$40, Samples!O:O, Summary2!$A26, Samples!G:G, "*TRUE*")</f>
        <v>0</v>
      </c>
      <c r="AO26">
        <f>COUNTIFS(Samples!T:T, Summary!$V$41, Samples!O:O, Summary2!$A26, Samples!G:G, "*TRUE*")</f>
        <v>0</v>
      </c>
      <c r="AP26">
        <f>COUNTIFS(Samples!T:T, Summary!$V$42, Samples!O:O, Summary2!$A26, Samples!G:G, "*TRUE*")</f>
        <v>0</v>
      </c>
      <c r="AQ26">
        <f>COUNTIFS(Samples!T:T, Summary!$V$43, Samples!O:O, Summary2!$A26, Samples!G:G, "*TRUE*")</f>
        <v>0</v>
      </c>
      <c r="AR26">
        <f>COUNTIFS(Samples!T:T, Summary!$V$44, Samples!O:O, Summary2!$A26, Samples!G:G, "*TRUE*")</f>
        <v>0</v>
      </c>
      <c r="AS26">
        <f>COUNTIFS(Samples!T:T, Summary!$V$45, Samples!O:O, Summary2!$A26, Samples!G:G, "*TRUE*")</f>
        <v>0</v>
      </c>
      <c r="AT26">
        <f>COUNTIFS(Samples!T:T, Summary!$V$46, Samples!O:O, Summary2!$A26, Samples!G:G, "*TRUE*")</f>
        <v>0</v>
      </c>
      <c r="AU26">
        <f>COUNTIFS(Samples!T:T, Summary!$V$47, Samples!O:O, Summary2!$A26, Samples!G:G, "*TRUE*")</f>
        <v>0</v>
      </c>
      <c r="AV26">
        <f>COUNTIFS(Samples!T:T, Summary!$V$48, Samples!O:O, Summary2!$A26, Samples!G:G, "*TRUE*")</f>
        <v>0</v>
      </c>
      <c r="AW26">
        <f>COUNTIFS(Samples!T:T, Summary!$V$49, Samples!O:O, Summary2!$A26, Samples!G:G, "*TRUE*")</f>
        <v>0</v>
      </c>
      <c r="AX26">
        <f>COUNTIFS(Samples!T:T, Summary!$V$50, Samples!O:O, Summary2!$A26, Samples!G:G, "*TRUE*")</f>
        <v>0</v>
      </c>
      <c r="AY26">
        <f>COUNTIFS(Samples!T:T, Summary!$V$51, Samples!O:O, Summary2!$A26, Samples!G:G, "*TRUE*")</f>
        <v>0</v>
      </c>
      <c r="AZ26">
        <f>COUNTIFS(Samples!T:T, Summary!$V$52, Samples!O:O, Summary2!$A26, Samples!G:G, "*TRUE*")</f>
        <v>0</v>
      </c>
      <c r="BA26">
        <f>COUNTIFS(Samples!T:T, Summary!$V$53, Samples!O:O, Summary2!$A26, Samples!G:G, "*TRUE*")</f>
        <v>0</v>
      </c>
      <c r="BB26">
        <f>COUNTIFS(Samples!T:T, Summary!$V$54, Samples!O:O, Summary2!$A26, Samples!G:G, "*TRUE*")</f>
        <v>0</v>
      </c>
      <c r="BC26">
        <f>COUNTIFS(Samples!T:T, Summary!$V$55, Samples!O:O, Summary2!$A26, Samples!G:G, "*TRUE*")</f>
        <v>0</v>
      </c>
      <c r="BD26">
        <f>COUNTIFS(Samples!T:T, Summary!$V$56, Samples!O:O, Summary2!$A26, Samples!G:G, "*TRUE*")</f>
        <v>0</v>
      </c>
      <c r="BE26">
        <f>COUNTIFS(Samples!T:T, Summary!$V$57, Samples!O:O, Summary2!$A26, Samples!G:G, "*TRUE*")</f>
        <v>0</v>
      </c>
      <c r="BF26">
        <f>COUNTIFS(Samples!T:T, Summary!$V$58, Samples!O:O, Summary2!$A26, Samples!G:G, "*TRUE*")</f>
        <v>0</v>
      </c>
      <c r="BG26">
        <f>COUNTIFS(Samples!T:T, Summary!$V$59, Samples!O:O, Summary2!$A26, Samples!G:G, "*TRUE*")</f>
        <v>0</v>
      </c>
      <c r="BH26">
        <f>COUNTIFS(Samples!T:T, Summary!$V$60, Samples!O:O, Summary2!$A26, Samples!G:G, "*TRUE*")</f>
        <v>0</v>
      </c>
      <c r="BI26">
        <f>COUNTIFS(Samples!T:T, Summary!$V$61, Samples!O:O, Summary2!$A26, Samples!G:G, "*TRUE*")</f>
        <v>0</v>
      </c>
      <c r="BJ26">
        <f>COUNTIFS(Samples!T:T, Summary!$V$62, Samples!O:O, Summary2!$A26, Samples!G:G, "*TRUE*")</f>
        <v>0</v>
      </c>
      <c r="BK26">
        <f>COUNTIFS(Samples!T:T, Summary!$V$63, Samples!O:O, Summary2!$A26, Samples!G:G, "*TRUE*")</f>
        <v>0</v>
      </c>
      <c r="BL26">
        <f>COUNTIFS(Samples!T:T, Summary!$V$64, Samples!O:O, Summary2!$A26, Samples!G:G, "*TRUE*")</f>
        <v>0</v>
      </c>
      <c r="BM26">
        <f>COUNTIFS(Samples!T:T, Summary!$V$65, Samples!O:O, Summary2!$A26, Samples!G:G, "*TRUE*")</f>
        <v>0</v>
      </c>
      <c r="BN26">
        <f>COUNTIFS(Samples!T:T, Summary!$V$66, Samples!O:O, Summary2!$A26, Samples!G:G, "*TRUE*")</f>
        <v>0</v>
      </c>
      <c r="BO26">
        <f>COUNTIFS(Samples!T:T, Summary!$V$67, Samples!O:O, Summary2!$A26, Samples!G:G, "*TRUE*")</f>
        <v>0</v>
      </c>
      <c r="BP26">
        <f>COUNTIFS(Samples!T:T, Summary!$V$68, Samples!O:O, Summary2!$A26, Samples!G:G, "*TRUE*")</f>
        <v>0</v>
      </c>
      <c r="BQ26">
        <f>COUNTIFS(Samples!T:T, Summary!$V$69, Samples!O:O, Summary2!$A26, Samples!G:G, "*TRUE*")</f>
        <v>0</v>
      </c>
      <c r="BR26">
        <f>COUNTIFS(Samples!T:T, Summary!$V$70, Samples!O:O, Summary2!$A26, Samples!G:G, "*TRUE*")</f>
        <v>0</v>
      </c>
      <c r="BS26">
        <f>COUNTIFS(Samples!T:T, Summary!$V$71, Samples!O:O, Summary2!$A26, Samples!G:G, "*TRUE*")</f>
        <v>0</v>
      </c>
      <c r="BT26">
        <f>COUNTIFS(Samples!T:T, Summary!$V$72, Samples!O:O, Summary2!$A26, Samples!G:G, "*TRUE*")</f>
        <v>0</v>
      </c>
      <c r="BU26">
        <f>COUNTIFS(Samples!T:T, Summary!$V$73, Samples!O:O, Summary2!$A26, Samples!G:G, "*TRUE*")</f>
        <v>0</v>
      </c>
      <c r="BV26">
        <f>COUNTIFS(Samples!T:T, Summary!$V$74, Samples!O:O, Summary2!$A26, Samples!G:G, "*TRUE*")</f>
        <v>0</v>
      </c>
      <c r="BW26">
        <f>COUNTIFS(Samples!T:T, Summary!$V$75, Samples!O:O, Summary2!$A26, Samples!G:G, "*TRUE*")</f>
        <v>0</v>
      </c>
      <c r="BX26">
        <f>COUNTIFS(Samples!T:T, Summary!$V$76, Samples!O:O, Summary2!$A26, Samples!G:G, "*TRUE*")</f>
        <v>0</v>
      </c>
      <c r="BY26">
        <f>COUNTIFS(Samples!T:T, Summary!$V$77, Samples!O:O, Summary2!$A26, Samples!G:G, "*TRUE*")</f>
        <v>0</v>
      </c>
      <c r="BZ26">
        <f>COUNTIFS(Samples!T:T, Summary!$V$78, Samples!O:O, Summary2!$A26, Samples!G:G, "*TRUE*")</f>
        <v>0</v>
      </c>
      <c r="CA26">
        <f t="shared" si="1"/>
        <v>0</v>
      </c>
    </row>
    <row r="27" spans="1:79" x14ac:dyDescent="0.25">
      <c r="A27">
        <v>1933</v>
      </c>
      <c r="B27">
        <f>COUNTIFS(Samples!T:T, Summary!$V$2, Samples!O:O, Summary2!$A27, Samples!G:G, "*TRUE*")</f>
        <v>0</v>
      </c>
      <c r="C27">
        <f>COUNTIFS(Samples!T:T, Summary!$V$3, Samples!O:O, Summary2!$A27, Samples!G:G, "*TRUE*")</f>
        <v>0</v>
      </c>
      <c r="D27">
        <f>COUNTIFS(Samples!T:T, Summary!$V$4, Samples!O:O, Summary2!$A27, Samples!G:G, "*TRUE*")</f>
        <v>0</v>
      </c>
      <c r="E27">
        <f>COUNTIFS(Samples!T:T, Summary!$V$5, Samples!O:O, Summary2!$A27, Samples!G:G, "*TRUE*")</f>
        <v>0</v>
      </c>
      <c r="F27">
        <f>COUNTIFS(Samples!T:T, Summary!$V$6, Samples!O:O, Summary2!$A27, Samples!G:G, "*TRUE*")</f>
        <v>0</v>
      </c>
      <c r="G27">
        <f>COUNTIFS(Samples!T:T, Summary!$V$7, Samples!O:O, Summary2!$A27, Samples!G:G, "*TRUE*")</f>
        <v>0</v>
      </c>
      <c r="H27">
        <f>COUNTIFS(Samples!T:T, Summary!$V$8, Samples!O:O, Summary2!$A27, Samples!G:G, "*TRUE*")</f>
        <v>0</v>
      </c>
      <c r="I27">
        <f>COUNTIFS(Samples!T:T, Summary!$V$9, Samples!O:O, Summary2!$A27, Samples!G:G, "*TRUE*")</f>
        <v>0</v>
      </c>
      <c r="J27">
        <f>COUNTIFS(Samples!T:T, Summary!$V$10, Samples!O:O, Summary2!$A27, Samples!G:G, "*TRUE*")</f>
        <v>0</v>
      </c>
      <c r="K27">
        <f>COUNTIFS(Samples!T:T, Summary!$V$11, Samples!O:O, Summary2!$A27, Samples!G:G, "*TRUE*")</f>
        <v>0</v>
      </c>
      <c r="L27">
        <f>COUNTIFS(Samples!T:T, Summary!$V$12, Samples!O:O, Summary2!$A27, Samples!G:G, "*TRUE*")</f>
        <v>0</v>
      </c>
      <c r="M27">
        <f>COUNTIFS(Samples!T:T, Summary!$V$13, Samples!O:O, Summary2!$A27, Samples!G:G, "*TRUE*")</f>
        <v>0</v>
      </c>
      <c r="N27">
        <f>COUNTIFS(Samples!T:T, Summary!$V$14, Samples!O:O, Summary2!$A27, Samples!G:G, "*TRUE*")</f>
        <v>0</v>
      </c>
      <c r="O27">
        <f>COUNTIFS(Samples!T:T, Summary!$V$15, Samples!O:O, Summary2!$A27, Samples!G:G, "*TRUE*")</f>
        <v>0</v>
      </c>
      <c r="P27">
        <f>COUNTIFS(Samples!T:T, Summary!$V$16, Samples!O:O, Summary2!$A27, Samples!G:G, "*TRUE*")</f>
        <v>0</v>
      </c>
      <c r="Q27">
        <f>COUNTIFS(Samples!T:T, Summary!$V$17, Samples!O:O, Summary2!$A27, Samples!G:G, "*TRUE*")</f>
        <v>0</v>
      </c>
      <c r="R27">
        <f>COUNTIFS(Samples!T:T, Summary!$V$18, Samples!O:O, Summary2!$A27, Samples!G:G, "*TRUE*")</f>
        <v>0</v>
      </c>
      <c r="S27">
        <f>COUNTIFS(Samples!T:T, Summary!$V$19, Samples!O:O, Summary2!$A27, Samples!G:G, "*TRUE*")</f>
        <v>0</v>
      </c>
      <c r="T27">
        <f>COUNTIFS(Samples!T:T, Summary!$V$20, Samples!O:O, Summary2!$A27, Samples!G:G, "*TRUE*")</f>
        <v>0</v>
      </c>
      <c r="U27">
        <f>COUNTIFS(Samples!T:T, Summary!$V$21, Samples!O:O, Summary2!$A27, Samples!G:G, "*TRUE*")</f>
        <v>0</v>
      </c>
      <c r="V27">
        <f>COUNTIFS(Samples!T:T, Summary!$V$22, Samples!O:O, Summary2!$A27, Samples!G:G, "*TRUE*")</f>
        <v>0</v>
      </c>
      <c r="W27">
        <f>COUNTIFS(Samples!T:T, Summary!$V$23, Samples!O:O, Summary2!$A27, Samples!G:G, "*TRUE*")</f>
        <v>0</v>
      </c>
      <c r="X27">
        <f>COUNTIFS(Samples!T:T, Summary!$V$24, Samples!O:O, Summary2!$A27, Samples!G:G, "*TRUE*")</f>
        <v>0</v>
      </c>
      <c r="Y27">
        <f>COUNTIFS(Samples!T:T, Summary!$V$25, Samples!O:O, Summary2!$A27, Samples!G:G, "*TRUE*")</f>
        <v>0</v>
      </c>
      <c r="Z27">
        <f>COUNTIFS(Samples!T:T, Summary!$V$26, Samples!O:O, Summary2!$A27, Samples!G:G, "*TRUE*")</f>
        <v>0</v>
      </c>
      <c r="AA27">
        <f>COUNTIFS(Samples!T:T, Summary!$V$27, Samples!O:O, Summary2!$A27, Samples!G:G, "*TRUE*")</f>
        <v>0</v>
      </c>
      <c r="AB27">
        <f>COUNTIFS(Samples!T:T, Summary!$V$28, Samples!O:O, Summary2!$A27, Samples!G:G, "*TRUE*")</f>
        <v>0</v>
      </c>
      <c r="AC27">
        <f>COUNTIFS(Samples!T:T, Summary!$V$29, Samples!O:O, Summary2!$A27, Samples!G:G, "*TRUE*")</f>
        <v>0</v>
      </c>
      <c r="AD27">
        <f>COUNTIFS(Samples!T:T, Summary!$V$30, Samples!O:O, Summary2!$A27, Samples!G:G, "*TRUE*")</f>
        <v>0</v>
      </c>
      <c r="AE27">
        <f>COUNTIFS(Samples!T:T, Summary!$V$31, Samples!O:O, Summary2!$A27, Samples!G:G, "*TRUE*")</f>
        <v>0</v>
      </c>
      <c r="AF27">
        <f>COUNTIFS(Samples!T:T, Summary!$V$32, Samples!O:O, Summary2!$A27, Samples!G:G, "*TRUE*")</f>
        <v>0</v>
      </c>
      <c r="AG27">
        <f>COUNTIFS(Samples!T:T, Summary!$V$33, Samples!O:O, Summary2!$A27, Samples!G:G, "*TRUE*")</f>
        <v>0</v>
      </c>
      <c r="AH27">
        <f>COUNTIFS(Samples!T:T, Summary!$V$34, Samples!O:O, Summary2!$A27, Samples!G:G, "*TRUE*")</f>
        <v>0</v>
      </c>
      <c r="AI27">
        <f>COUNTIFS(Samples!T:T, Summary!$V$35, Samples!O:O, Summary2!$A27, Samples!G:G, "*TRUE*")</f>
        <v>0</v>
      </c>
      <c r="AJ27">
        <f>COUNTIFS(Samples!T:T, Summary!$V$36, Samples!O:O, Summary2!$A27, Samples!G:G, "*TRUE*")</f>
        <v>0</v>
      </c>
      <c r="AK27">
        <f>COUNTIFS(Samples!T:T, Summary!$V$37, Samples!O:O, Summary2!$A27, Samples!G:G, "*TRUE*")</f>
        <v>0</v>
      </c>
      <c r="AL27">
        <f>COUNTIFS(Samples!T:T, Summary!$V$38, Samples!O:O, Summary2!$A27, Samples!G:G, "*TRUE*")</f>
        <v>0</v>
      </c>
      <c r="AM27">
        <f>COUNTIFS(Samples!T:T, Summary!$V$39, Samples!O:O, Summary2!$A27, Samples!G:G, "*TRUE*")</f>
        <v>0</v>
      </c>
      <c r="AN27">
        <f>COUNTIFS(Samples!T:T, Summary!$V$40, Samples!O:O, Summary2!$A27, Samples!G:G, "*TRUE*")</f>
        <v>0</v>
      </c>
      <c r="AO27">
        <f>COUNTIFS(Samples!T:T, Summary!$V$41, Samples!O:O, Summary2!$A27, Samples!G:G, "*TRUE*")</f>
        <v>0</v>
      </c>
      <c r="AP27">
        <f>COUNTIFS(Samples!T:T, Summary!$V$42, Samples!O:O, Summary2!$A27, Samples!G:G, "*TRUE*")</f>
        <v>0</v>
      </c>
      <c r="AQ27">
        <f>COUNTIFS(Samples!T:T, Summary!$V$43, Samples!O:O, Summary2!$A27, Samples!G:G, "*TRUE*")</f>
        <v>0</v>
      </c>
      <c r="AR27">
        <f>COUNTIFS(Samples!T:T, Summary!$V$44, Samples!O:O, Summary2!$A27, Samples!G:G, "*TRUE*")</f>
        <v>0</v>
      </c>
      <c r="AS27">
        <f>COUNTIFS(Samples!T:T, Summary!$V$45, Samples!O:O, Summary2!$A27, Samples!G:G, "*TRUE*")</f>
        <v>0</v>
      </c>
      <c r="AT27">
        <f>COUNTIFS(Samples!T:T, Summary!$V$46, Samples!O:O, Summary2!$A27, Samples!G:G, "*TRUE*")</f>
        <v>0</v>
      </c>
      <c r="AU27">
        <f>COUNTIFS(Samples!T:T, Summary!$V$47, Samples!O:O, Summary2!$A27, Samples!G:G, "*TRUE*")</f>
        <v>0</v>
      </c>
      <c r="AV27">
        <f>COUNTIFS(Samples!T:T, Summary!$V$48, Samples!O:O, Summary2!$A27, Samples!G:G, "*TRUE*")</f>
        <v>0</v>
      </c>
      <c r="AW27">
        <f>COUNTIFS(Samples!T:T, Summary!$V$49, Samples!O:O, Summary2!$A27, Samples!G:G, "*TRUE*")</f>
        <v>0</v>
      </c>
      <c r="AX27">
        <f>COUNTIFS(Samples!T:T, Summary!$V$50, Samples!O:O, Summary2!$A27, Samples!G:G, "*TRUE*")</f>
        <v>0</v>
      </c>
      <c r="AY27">
        <f>COUNTIFS(Samples!T:T, Summary!$V$51, Samples!O:O, Summary2!$A27, Samples!G:G, "*TRUE*")</f>
        <v>0</v>
      </c>
      <c r="AZ27">
        <f>COUNTIFS(Samples!T:T, Summary!$V$52, Samples!O:O, Summary2!$A27, Samples!G:G, "*TRUE*")</f>
        <v>0</v>
      </c>
      <c r="BA27">
        <f>COUNTIFS(Samples!T:T, Summary!$V$53, Samples!O:O, Summary2!$A27, Samples!G:G, "*TRUE*")</f>
        <v>0</v>
      </c>
      <c r="BB27">
        <f>COUNTIFS(Samples!T:T, Summary!$V$54, Samples!O:O, Summary2!$A27, Samples!G:G, "*TRUE*")</f>
        <v>0</v>
      </c>
      <c r="BC27">
        <f>COUNTIFS(Samples!T:T, Summary!$V$55, Samples!O:O, Summary2!$A27, Samples!G:G, "*TRUE*")</f>
        <v>0</v>
      </c>
      <c r="BD27">
        <f>COUNTIFS(Samples!T:T, Summary!$V$56, Samples!O:O, Summary2!$A27, Samples!G:G, "*TRUE*")</f>
        <v>0</v>
      </c>
      <c r="BE27">
        <f>COUNTIFS(Samples!T:T, Summary!$V$57, Samples!O:O, Summary2!$A27, Samples!G:G, "*TRUE*")</f>
        <v>0</v>
      </c>
      <c r="BF27">
        <f>COUNTIFS(Samples!T:T, Summary!$V$58, Samples!O:O, Summary2!$A27, Samples!G:G, "*TRUE*")</f>
        <v>0</v>
      </c>
      <c r="BG27">
        <f>COUNTIFS(Samples!T:T, Summary!$V$59, Samples!O:O, Summary2!$A27, Samples!G:G, "*TRUE*")</f>
        <v>0</v>
      </c>
      <c r="BH27">
        <f>COUNTIFS(Samples!T:T, Summary!$V$60, Samples!O:O, Summary2!$A27, Samples!G:G, "*TRUE*")</f>
        <v>0</v>
      </c>
      <c r="BI27">
        <f>COUNTIFS(Samples!T:T, Summary!$V$61, Samples!O:O, Summary2!$A27, Samples!G:G, "*TRUE*")</f>
        <v>0</v>
      </c>
      <c r="BJ27">
        <f>COUNTIFS(Samples!T:T, Summary!$V$62, Samples!O:O, Summary2!$A27, Samples!G:G, "*TRUE*")</f>
        <v>0</v>
      </c>
      <c r="BK27">
        <f>COUNTIFS(Samples!T:T, Summary!$V$63, Samples!O:O, Summary2!$A27, Samples!G:G, "*TRUE*")</f>
        <v>0</v>
      </c>
      <c r="BL27">
        <f>COUNTIFS(Samples!T:T, Summary!$V$64, Samples!O:O, Summary2!$A27, Samples!G:G, "*TRUE*")</f>
        <v>0</v>
      </c>
      <c r="BM27">
        <f>COUNTIFS(Samples!T:T, Summary!$V$65, Samples!O:O, Summary2!$A27, Samples!G:G, "*TRUE*")</f>
        <v>0</v>
      </c>
      <c r="BN27">
        <f>COUNTIFS(Samples!T:T, Summary!$V$66, Samples!O:O, Summary2!$A27, Samples!G:G, "*TRUE*")</f>
        <v>0</v>
      </c>
      <c r="BO27">
        <f>COUNTIFS(Samples!T:T, Summary!$V$67, Samples!O:O, Summary2!$A27, Samples!G:G, "*TRUE*")</f>
        <v>0</v>
      </c>
      <c r="BP27">
        <f>COUNTIFS(Samples!T:T, Summary!$V$68, Samples!O:O, Summary2!$A27, Samples!G:G, "*TRUE*")</f>
        <v>0</v>
      </c>
      <c r="BQ27">
        <f>COUNTIFS(Samples!T:T, Summary!$V$69, Samples!O:O, Summary2!$A27, Samples!G:G, "*TRUE*")</f>
        <v>0</v>
      </c>
      <c r="BR27">
        <f>COUNTIFS(Samples!T:T, Summary!$V$70, Samples!O:O, Summary2!$A27, Samples!G:G, "*TRUE*")</f>
        <v>0</v>
      </c>
      <c r="BS27">
        <f>COUNTIFS(Samples!T:T, Summary!$V$71, Samples!O:O, Summary2!$A27, Samples!G:G, "*TRUE*")</f>
        <v>0</v>
      </c>
      <c r="BT27">
        <f>COUNTIFS(Samples!T:T, Summary!$V$72, Samples!O:O, Summary2!$A27, Samples!G:G, "*TRUE*")</f>
        <v>0</v>
      </c>
      <c r="BU27">
        <f>COUNTIFS(Samples!T:T, Summary!$V$73, Samples!O:O, Summary2!$A27, Samples!G:G, "*TRUE*")</f>
        <v>0</v>
      </c>
      <c r="BV27">
        <f>COUNTIFS(Samples!T:T, Summary!$V$74, Samples!O:O, Summary2!$A27, Samples!G:G, "*TRUE*")</f>
        <v>0</v>
      </c>
      <c r="BW27">
        <f>COUNTIFS(Samples!T:T, Summary!$V$75, Samples!O:O, Summary2!$A27, Samples!G:G, "*TRUE*")</f>
        <v>0</v>
      </c>
      <c r="BX27">
        <f>COUNTIFS(Samples!T:T, Summary!$V$76, Samples!O:O, Summary2!$A27, Samples!G:G, "*TRUE*")</f>
        <v>0</v>
      </c>
      <c r="BY27">
        <f>COUNTIFS(Samples!T:T, Summary!$V$77, Samples!O:O, Summary2!$A27, Samples!G:G, "*TRUE*")</f>
        <v>0</v>
      </c>
      <c r="BZ27">
        <f>COUNTIFS(Samples!T:T, Summary!$V$78, Samples!O:O, Summary2!$A27, Samples!G:G, "*TRUE*")</f>
        <v>0</v>
      </c>
      <c r="CA27">
        <f t="shared" si="1"/>
        <v>0</v>
      </c>
    </row>
    <row r="28" spans="1:79" x14ac:dyDescent="0.25">
      <c r="A28">
        <v>1934</v>
      </c>
      <c r="B28">
        <f>COUNTIFS(Samples!T:T, Summary!$V$2, Samples!O:O, Summary2!$A28, Samples!G:G, "*TRUE*")</f>
        <v>0</v>
      </c>
      <c r="C28">
        <f>COUNTIFS(Samples!T:T, Summary!$V$3, Samples!O:O, Summary2!$A28, Samples!G:G, "*TRUE*")</f>
        <v>0</v>
      </c>
      <c r="D28">
        <f>COUNTIFS(Samples!T:T, Summary!$V$4, Samples!O:O, Summary2!$A28, Samples!G:G, "*TRUE*")</f>
        <v>0</v>
      </c>
      <c r="E28">
        <f>COUNTIFS(Samples!T:T, Summary!$V$5, Samples!O:O, Summary2!$A28, Samples!G:G, "*TRUE*")</f>
        <v>0</v>
      </c>
      <c r="F28">
        <f>COUNTIFS(Samples!T:T, Summary!$V$6, Samples!O:O, Summary2!$A28, Samples!G:G, "*TRUE*")</f>
        <v>0</v>
      </c>
      <c r="G28">
        <f>COUNTIFS(Samples!T:T, Summary!$V$7, Samples!O:O, Summary2!$A28, Samples!G:G, "*TRUE*")</f>
        <v>0</v>
      </c>
      <c r="H28">
        <f>COUNTIFS(Samples!T:T, Summary!$V$8, Samples!O:O, Summary2!$A28, Samples!G:G, "*TRUE*")</f>
        <v>0</v>
      </c>
      <c r="I28">
        <f>COUNTIFS(Samples!T:T, Summary!$V$9, Samples!O:O, Summary2!$A28, Samples!G:G, "*TRUE*")</f>
        <v>0</v>
      </c>
      <c r="J28">
        <f>COUNTIFS(Samples!T:T, Summary!$V$10, Samples!O:O, Summary2!$A28, Samples!G:G, "*TRUE*")</f>
        <v>0</v>
      </c>
      <c r="K28">
        <f>COUNTIFS(Samples!T:T, Summary!$V$11, Samples!O:O, Summary2!$A28, Samples!G:G, "*TRUE*")</f>
        <v>0</v>
      </c>
      <c r="L28">
        <f>COUNTIFS(Samples!T:T, Summary!$V$12, Samples!O:O, Summary2!$A28, Samples!G:G, "*TRUE*")</f>
        <v>0</v>
      </c>
      <c r="M28">
        <f>COUNTIFS(Samples!T:T, Summary!$V$13, Samples!O:O, Summary2!$A28, Samples!G:G, "*TRUE*")</f>
        <v>0</v>
      </c>
      <c r="N28">
        <f>COUNTIFS(Samples!T:T, Summary!$V$14, Samples!O:O, Summary2!$A28, Samples!G:G, "*TRUE*")</f>
        <v>0</v>
      </c>
      <c r="O28">
        <f>COUNTIFS(Samples!T:T, Summary!$V$15, Samples!O:O, Summary2!$A28, Samples!G:G, "*TRUE*")</f>
        <v>0</v>
      </c>
      <c r="P28">
        <f>COUNTIFS(Samples!T:T, Summary!$V$16, Samples!O:O, Summary2!$A28, Samples!G:G, "*TRUE*")</f>
        <v>0</v>
      </c>
      <c r="Q28">
        <f>COUNTIFS(Samples!T:T, Summary!$V$17, Samples!O:O, Summary2!$A28, Samples!G:G, "*TRUE*")</f>
        <v>0</v>
      </c>
      <c r="R28">
        <f>COUNTIFS(Samples!T:T, Summary!$V$18, Samples!O:O, Summary2!$A28, Samples!G:G, "*TRUE*")</f>
        <v>0</v>
      </c>
      <c r="S28">
        <f>COUNTIFS(Samples!T:T, Summary!$V$19, Samples!O:O, Summary2!$A28, Samples!G:G, "*TRUE*")</f>
        <v>0</v>
      </c>
      <c r="T28">
        <f>COUNTIFS(Samples!T:T, Summary!$V$20, Samples!O:O, Summary2!$A28, Samples!G:G, "*TRUE*")</f>
        <v>0</v>
      </c>
      <c r="U28">
        <f>COUNTIFS(Samples!T:T, Summary!$V$21, Samples!O:O, Summary2!$A28, Samples!G:G, "*TRUE*")</f>
        <v>0</v>
      </c>
      <c r="V28">
        <f>COUNTIFS(Samples!T:T, Summary!$V$22, Samples!O:O, Summary2!$A28, Samples!G:G, "*TRUE*")</f>
        <v>0</v>
      </c>
      <c r="W28">
        <f>COUNTIFS(Samples!T:T, Summary!$V$23, Samples!O:O, Summary2!$A28, Samples!G:G, "*TRUE*")</f>
        <v>0</v>
      </c>
      <c r="X28">
        <f>COUNTIFS(Samples!T:T, Summary!$V$24, Samples!O:O, Summary2!$A28, Samples!G:G, "*TRUE*")</f>
        <v>0</v>
      </c>
      <c r="Y28">
        <f>COUNTIFS(Samples!T:T, Summary!$V$25, Samples!O:O, Summary2!$A28, Samples!G:G, "*TRUE*")</f>
        <v>0</v>
      </c>
      <c r="Z28">
        <f>COUNTIFS(Samples!T:T, Summary!$V$26, Samples!O:O, Summary2!$A28, Samples!G:G, "*TRUE*")</f>
        <v>0</v>
      </c>
      <c r="AA28">
        <f>COUNTIFS(Samples!T:T, Summary!$V$27, Samples!O:O, Summary2!$A28, Samples!G:G, "*TRUE*")</f>
        <v>0</v>
      </c>
      <c r="AB28">
        <f>COUNTIFS(Samples!T:T, Summary!$V$28, Samples!O:O, Summary2!$A28, Samples!G:G, "*TRUE*")</f>
        <v>0</v>
      </c>
      <c r="AC28">
        <f>COUNTIFS(Samples!T:T, Summary!$V$29, Samples!O:O, Summary2!$A28, Samples!G:G, "*TRUE*")</f>
        <v>0</v>
      </c>
      <c r="AD28">
        <f>COUNTIFS(Samples!T:T, Summary!$V$30, Samples!O:O, Summary2!$A28, Samples!G:G, "*TRUE*")</f>
        <v>0</v>
      </c>
      <c r="AE28">
        <f>COUNTIFS(Samples!T:T, Summary!$V$31, Samples!O:O, Summary2!$A28, Samples!G:G, "*TRUE*")</f>
        <v>0</v>
      </c>
      <c r="AF28">
        <f>COUNTIFS(Samples!T:T, Summary!$V$32, Samples!O:O, Summary2!$A28, Samples!G:G, "*TRUE*")</f>
        <v>0</v>
      </c>
      <c r="AG28">
        <f>COUNTIFS(Samples!T:T, Summary!$V$33, Samples!O:O, Summary2!$A28, Samples!G:G, "*TRUE*")</f>
        <v>0</v>
      </c>
      <c r="AH28">
        <f>COUNTIFS(Samples!T:T, Summary!$V$34, Samples!O:O, Summary2!$A28, Samples!G:G, "*TRUE*")</f>
        <v>0</v>
      </c>
      <c r="AI28">
        <f>COUNTIFS(Samples!T:T, Summary!$V$35, Samples!O:O, Summary2!$A28, Samples!G:G, "*TRUE*")</f>
        <v>0</v>
      </c>
      <c r="AJ28">
        <f>COUNTIFS(Samples!T:T, Summary!$V$36, Samples!O:O, Summary2!$A28, Samples!G:G, "*TRUE*")</f>
        <v>0</v>
      </c>
      <c r="AK28">
        <f>COUNTIFS(Samples!T:T, Summary!$V$37, Samples!O:O, Summary2!$A28, Samples!G:G, "*TRUE*")</f>
        <v>0</v>
      </c>
      <c r="AL28">
        <f>COUNTIFS(Samples!T:T, Summary!$V$38, Samples!O:O, Summary2!$A28, Samples!G:G, "*TRUE*")</f>
        <v>0</v>
      </c>
      <c r="AM28">
        <f>COUNTIFS(Samples!T:T, Summary!$V$39, Samples!O:O, Summary2!$A28, Samples!G:G, "*TRUE*")</f>
        <v>0</v>
      </c>
      <c r="AN28">
        <f>COUNTIFS(Samples!T:T, Summary!$V$40, Samples!O:O, Summary2!$A28, Samples!G:G, "*TRUE*")</f>
        <v>0</v>
      </c>
      <c r="AO28">
        <f>COUNTIFS(Samples!T:T, Summary!$V$41, Samples!O:O, Summary2!$A28, Samples!G:G, "*TRUE*")</f>
        <v>0</v>
      </c>
      <c r="AP28">
        <f>COUNTIFS(Samples!T:T, Summary!$V$42, Samples!O:O, Summary2!$A28, Samples!G:G, "*TRUE*")</f>
        <v>0</v>
      </c>
      <c r="AQ28">
        <f>COUNTIFS(Samples!T:T, Summary!$V$43, Samples!O:O, Summary2!$A28, Samples!G:G, "*TRUE*")</f>
        <v>0</v>
      </c>
      <c r="AR28">
        <f>COUNTIFS(Samples!T:T, Summary!$V$44, Samples!O:O, Summary2!$A28, Samples!G:G, "*TRUE*")</f>
        <v>0</v>
      </c>
      <c r="AS28">
        <f>COUNTIFS(Samples!T:T, Summary!$V$45, Samples!O:O, Summary2!$A28, Samples!G:G, "*TRUE*")</f>
        <v>0</v>
      </c>
      <c r="AT28">
        <f>COUNTIFS(Samples!T:T, Summary!$V$46, Samples!O:O, Summary2!$A28, Samples!G:G, "*TRUE*")</f>
        <v>0</v>
      </c>
      <c r="AU28">
        <f>COUNTIFS(Samples!T:T, Summary!$V$47, Samples!O:O, Summary2!$A28, Samples!G:G, "*TRUE*")</f>
        <v>0</v>
      </c>
      <c r="AV28">
        <f>COUNTIFS(Samples!T:T, Summary!$V$48, Samples!O:O, Summary2!$A28, Samples!G:G, "*TRUE*")</f>
        <v>0</v>
      </c>
      <c r="AW28">
        <f>COUNTIFS(Samples!T:T, Summary!$V$49, Samples!O:O, Summary2!$A28, Samples!G:G, "*TRUE*")</f>
        <v>0</v>
      </c>
      <c r="AX28">
        <f>COUNTIFS(Samples!T:T, Summary!$V$50, Samples!O:O, Summary2!$A28, Samples!G:G, "*TRUE*")</f>
        <v>0</v>
      </c>
      <c r="AY28">
        <f>COUNTIFS(Samples!T:T, Summary!$V$51, Samples!O:O, Summary2!$A28, Samples!G:G, "*TRUE*")</f>
        <v>0</v>
      </c>
      <c r="AZ28">
        <f>COUNTIFS(Samples!T:T, Summary!$V$52, Samples!O:O, Summary2!$A28, Samples!G:G, "*TRUE*")</f>
        <v>0</v>
      </c>
      <c r="BA28">
        <f>COUNTIFS(Samples!T:T, Summary!$V$53, Samples!O:O, Summary2!$A28, Samples!G:G, "*TRUE*")</f>
        <v>0</v>
      </c>
      <c r="BB28">
        <f>COUNTIFS(Samples!T:T, Summary!$V$54, Samples!O:O, Summary2!$A28, Samples!G:G, "*TRUE*")</f>
        <v>0</v>
      </c>
      <c r="BC28">
        <f>COUNTIFS(Samples!T:T, Summary!$V$55, Samples!O:O, Summary2!$A28, Samples!G:G, "*TRUE*")</f>
        <v>0</v>
      </c>
      <c r="BD28">
        <f>COUNTIFS(Samples!T:T, Summary!$V$56, Samples!O:O, Summary2!$A28, Samples!G:G, "*TRUE*")</f>
        <v>0</v>
      </c>
      <c r="BE28">
        <f>COUNTIFS(Samples!T:T, Summary!$V$57, Samples!O:O, Summary2!$A28, Samples!G:G, "*TRUE*")</f>
        <v>0</v>
      </c>
      <c r="BF28">
        <f>COUNTIFS(Samples!T:T, Summary!$V$58, Samples!O:O, Summary2!$A28, Samples!G:G, "*TRUE*")</f>
        <v>0</v>
      </c>
      <c r="BG28">
        <f>COUNTIFS(Samples!T:T, Summary!$V$59, Samples!O:O, Summary2!$A28, Samples!G:G, "*TRUE*")</f>
        <v>0</v>
      </c>
      <c r="BH28">
        <f>COUNTIFS(Samples!T:T, Summary!$V$60, Samples!O:O, Summary2!$A28, Samples!G:G, "*TRUE*")</f>
        <v>0</v>
      </c>
      <c r="BI28">
        <f>COUNTIFS(Samples!T:T, Summary!$V$61, Samples!O:O, Summary2!$A28, Samples!G:G, "*TRUE*")</f>
        <v>0</v>
      </c>
      <c r="BJ28">
        <f>COUNTIFS(Samples!T:T, Summary!$V$62, Samples!O:O, Summary2!$A28, Samples!G:G, "*TRUE*")</f>
        <v>0</v>
      </c>
      <c r="BK28">
        <f>COUNTIFS(Samples!T:T, Summary!$V$63, Samples!O:O, Summary2!$A28, Samples!G:G, "*TRUE*")</f>
        <v>0</v>
      </c>
      <c r="BL28">
        <f>COUNTIFS(Samples!T:T, Summary!$V$64, Samples!O:O, Summary2!$A28, Samples!G:G, "*TRUE*")</f>
        <v>0</v>
      </c>
      <c r="BM28">
        <f>COUNTIFS(Samples!T:T, Summary!$V$65, Samples!O:O, Summary2!$A28, Samples!G:G, "*TRUE*")</f>
        <v>0</v>
      </c>
      <c r="BN28">
        <f>COUNTIFS(Samples!T:T, Summary!$V$66, Samples!O:O, Summary2!$A28, Samples!G:G, "*TRUE*")</f>
        <v>0</v>
      </c>
      <c r="BO28">
        <f>COUNTIFS(Samples!T:T, Summary!$V$67, Samples!O:O, Summary2!$A28, Samples!G:G, "*TRUE*")</f>
        <v>0</v>
      </c>
      <c r="BP28">
        <f>COUNTIFS(Samples!T:T, Summary!$V$68, Samples!O:O, Summary2!$A28, Samples!G:G, "*TRUE*")</f>
        <v>0</v>
      </c>
      <c r="BQ28">
        <f>COUNTIFS(Samples!T:T, Summary!$V$69, Samples!O:O, Summary2!$A28, Samples!G:G, "*TRUE*")</f>
        <v>0</v>
      </c>
      <c r="BR28">
        <f>COUNTIFS(Samples!T:T, Summary!$V$70, Samples!O:O, Summary2!$A28, Samples!G:G, "*TRUE*")</f>
        <v>0</v>
      </c>
      <c r="BS28">
        <f>COUNTIFS(Samples!T:T, Summary!$V$71, Samples!O:O, Summary2!$A28, Samples!G:G, "*TRUE*")</f>
        <v>0</v>
      </c>
      <c r="BT28">
        <f>COUNTIFS(Samples!T:T, Summary!$V$72, Samples!O:O, Summary2!$A28, Samples!G:G, "*TRUE*")</f>
        <v>0</v>
      </c>
      <c r="BU28">
        <f>COUNTIFS(Samples!T:T, Summary!$V$73, Samples!O:O, Summary2!$A28, Samples!G:G, "*TRUE*")</f>
        <v>0</v>
      </c>
      <c r="BV28">
        <f>COUNTIFS(Samples!T:T, Summary!$V$74, Samples!O:O, Summary2!$A28, Samples!G:G, "*TRUE*")</f>
        <v>0</v>
      </c>
      <c r="BW28">
        <f>COUNTIFS(Samples!T:T, Summary!$V$75, Samples!O:O, Summary2!$A28, Samples!G:G, "*TRUE*")</f>
        <v>0</v>
      </c>
      <c r="BX28">
        <f>COUNTIFS(Samples!T:T, Summary!$V$76, Samples!O:O, Summary2!$A28, Samples!G:G, "*TRUE*")</f>
        <v>0</v>
      </c>
      <c r="BY28">
        <f>COUNTIFS(Samples!T:T, Summary!$V$77, Samples!O:O, Summary2!$A28, Samples!G:G, "*TRUE*")</f>
        <v>0</v>
      </c>
      <c r="BZ28">
        <f>COUNTIFS(Samples!T:T, Summary!$V$78, Samples!O:O, Summary2!$A28, Samples!G:G, "*TRUE*")</f>
        <v>0</v>
      </c>
      <c r="CA28">
        <f t="shared" si="1"/>
        <v>0</v>
      </c>
    </row>
    <row r="29" spans="1:79" x14ac:dyDescent="0.25">
      <c r="A29">
        <v>1935</v>
      </c>
      <c r="B29">
        <f>COUNTIFS(Samples!T:T, Summary!$V$2, Samples!O:O, Summary2!$A29, Samples!G:G, "*TRUE*")</f>
        <v>0</v>
      </c>
      <c r="C29">
        <f>COUNTIFS(Samples!T:T, Summary!$V$3, Samples!O:O, Summary2!$A29, Samples!G:G, "*TRUE*")</f>
        <v>0</v>
      </c>
      <c r="D29">
        <f>COUNTIFS(Samples!T:T, Summary!$V$4, Samples!O:O, Summary2!$A29, Samples!G:G, "*TRUE*")</f>
        <v>0</v>
      </c>
      <c r="E29">
        <f>COUNTIFS(Samples!T:T, Summary!$V$5, Samples!O:O, Summary2!$A29, Samples!G:G, "*TRUE*")</f>
        <v>0</v>
      </c>
      <c r="F29">
        <f>COUNTIFS(Samples!T:T, Summary!$V$6, Samples!O:O, Summary2!$A29, Samples!G:G, "*TRUE*")</f>
        <v>0</v>
      </c>
      <c r="G29">
        <f>COUNTIFS(Samples!T:T, Summary!$V$7, Samples!O:O, Summary2!$A29, Samples!G:G, "*TRUE*")</f>
        <v>0</v>
      </c>
      <c r="H29">
        <f>COUNTIFS(Samples!T:T, Summary!$V$8, Samples!O:O, Summary2!$A29, Samples!G:G, "*TRUE*")</f>
        <v>0</v>
      </c>
      <c r="I29">
        <f>COUNTIFS(Samples!T:T, Summary!$V$9, Samples!O:O, Summary2!$A29, Samples!G:G, "*TRUE*")</f>
        <v>0</v>
      </c>
      <c r="J29">
        <f>COUNTIFS(Samples!T:T, Summary!$V$10, Samples!O:O, Summary2!$A29, Samples!G:G, "*TRUE*")</f>
        <v>0</v>
      </c>
      <c r="K29">
        <f>COUNTIFS(Samples!T:T, Summary!$V$11, Samples!O:O, Summary2!$A29, Samples!G:G, "*TRUE*")</f>
        <v>0</v>
      </c>
      <c r="L29">
        <f>COUNTIFS(Samples!T:T, Summary!$V$12, Samples!O:O, Summary2!$A29, Samples!G:G, "*TRUE*")</f>
        <v>0</v>
      </c>
      <c r="M29">
        <f>COUNTIFS(Samples!T:T, Summary!$V$13, Samples!O:O, Summary2!$A29, Samples!G:G, "*TRUE*")</f>
        <v>0</v>
      </c>
      <c r="N29">
        <f>COUNTIFS(Samples!T:T, Summary!$V$14, Samples!O:O, Summary2!$A29, Samples!G:G, "*TRUE*")</f>
        <v>0</v>
      </c>
      <c r="O29">
        <f>COUNTIFS(Samples!T:T, Summary!$V$15, Samples!O:O, Summary2!$A29, Samples!G:G, "*TRUE*")</f>
        <v>0</v>
      </c>
      <c r="P29">
        <f>COUNTIFS(Samples!T:T, Summary!$V$16, Samples!O:O, Summary2!$A29, Samples!G:G, "*TRUE*")</f>
        <v>0</v>
      </c>
      <c r="Q29">
        <f>COUNTIFS(Samples!T:T, Summary!$V$17, Samples!O:O, Summary2!$A29, Samples!G:G, "*TRUE*")</f>
        <v>0</v>
      </c>
      <c r="R29">
        <f>COUNTIFS(Samples!T:T, Summary!$V$18, Samples!O:O, Summary2!$A29, Samples!G:G, "*TRUE*")</f>
        <v>0</v>
      </c>
      <c r="S29">
        <f>COUNTIFS(Samples!T:T, Summary!$V$19, Samples!O:O, Summary2!$A29, Samples!G:G, "*TRUE*")</f>
        <v>0</v>
      </c>
      <c r="T29">
        <f>COUNTIFS(Samples!T:T, Summary!$V$20, Samples!O:O, Summary2!$A29, Samples!G:G, "*TRUE*")</f>
        <v>0</v>
      </c>
      <c r="U29">
        <f>COUNTIFS(Samples!T:T, Summary!$V$21, Samples!O:O, Summary2!$A29, Samples!G:G, "*TRUE*")</f>
        <v>0</v>
      </c>
      <c r="V29">
        <f>COUNTIFS(Samples!T:T, Summary!$V$22, Samples!O:O, Summary2!$A29, Samples!G:G, "*TRUE*")</f>
        <v>0</v>
      </c>
      <c r="W29">
        <f>COUNTIFS(Samples!T:T, Summary!$V$23, Samples!O:O, Summary2!$A29, Samples!G:G, "*TRUE*")</f>
        <v>0</v>
      </c>
      <c r="X29">
        <f>COUNTIFS(Samples!T:T, Summary!$V$24, Samples!O:O, Summary2!$A29, Samples!G:G, "*TRUE*")</f>
        <v>0</v>
      </c>
      <c r="Y29">
        <f>COUNTIFS(Samples!T:T, Summary!$V$25, Samples!O:O, Summary2!$A29, Samples!G:G, "*TRUE*")</f>
        <v>0</v>
      </c>
      <c r="Z29">
        <f>COUNTIFS(Samples!T:T, Summary!$V$26, Samples!O:O, Summary2!$A29, Samples!G:G, "*TRUE*")</f>
        <v>0</v>
      </c>
      <c r="AA29">
        <f>COUNTIFS(Samples!T:T, Summary!$V$27, Samples!O:O, Summary2!$A29, Samples!G:G, "*TRUE*")</f>
        <v>0</v>
      </c>
      <c r="AB29">
        <f>COUNTIFS(Samples!T:T, Summary!$V$28, Samples!O:O, Summary2!$A29, Samples!G:G, "*TRUE*")</f>
        <v>0</v>
      </c>
      <c r="AC29">
        <f>COUNTIFS(Samples!T:T, Summary!$V$29, Samples!O:O, Summary2!$A29, Samples!G:G, "*TRUE*")</f>
        <v>0</v>
      </c>
      <c r="AD29">
        <f>COUNTIFS(Samples!T:T, Summary!$V$30, Samples!O:O, Summary2!$A29, Samples!G:G, "*TRUE*")</f>
        <v>0</v>
      </c>
      <c r="AE29">
        <f>COUNTIFS(Samples!T:T, Summary!$V$31, Samples!O:O, Summary2!$A29, Samples!G:G, "*TRUE*")</f>
        <v>0</v>
      </c>
      <c r="AF29">
        <f>COUNTIFS(Samples!T:T, Summary!$V$32, Samples!O:O, Summary2!$A29, Samples!G:G, "*TRUE*")</f>
        <v>0</v>
      </c>
      <c r="AG29">
        <f>COUNTIFS(Samples!T:T, Summary!$V$33, Samples!O:O, Summary2!$A29, Samples!G:G, "*TRUE*")</f>
        <v>0</v>
      </c>
      <c r="AH29">
        <f>COUNTIFS(Samples!T:T, Summary!$V$34, Samples!O:O, Summary2!$A29, Samples!G:G, "*TRUE*")</f>
        <v>0</v>
      </c>
      <c r="AI29">
        <f>COUNTIFS(Samples!T:T, Summary!$V$35, Samples!O:O, Summary2!$A29, Samples!G:G, "*TRUE*")</f>
        <v>0</v>
      </c>
      <c r="AJ29">
        <f>COUNTIFS(Samples!T:T, Summary!$V$36, Samples!O:O, Summary2!$A29, Samples!G:G, "*TRUE*")</f>
        <v>0</v>
      </c>
      <c r="AK29">
        <f>COUNTIFS(Samples!T:T, Summary!$V$37, Samples!O:O, Summary2!$A29, Samples!G:G, "*TRUE*")</f>
        <v>0</v>
      </c>
      <c r="AL29">
        <f>COUNTIFS(Samples!T:T, Summary!$V$38, Samples!O:O, Summary2!$A29, Samples!G:G, "*TRUE*")</f>
        <v>0</v>
      </c>
      <c r="AM29">
        <f>COUNTIFS(Samples!T:T, Summary!$V$39, Samples!O:O, Summary2!$A29, Samples!G:G, "*TRUE*")</f>
        <v>0</v>
      </c>
      <c r="AN29">
        <f>COUNTIFS(Samples!T:T, Summary!$V$40, Samples!O:O, Summary2!$A29, Samples!G:G, "*TRUE*")</f>
        <v>0</v>
      </c>
      <c r="AO29">
        <f>COUNTIFS(Samples!T:T, Summary!$V$41, Samples!O:O, Summary2!$A29, Samples!G:G, "*TRUE*")</f>
        <v>0</v>
      </c>
      <c r="AP29">
        <f>COUNTIFS(Samples!T:T, Summary!$V$42, Samples!O:O, Summary2!$A29, Samples!G:G, "*TRUE*")</f>
        <v>0</v>
      </c>
      <c r="AQ29">
        <f>COUNTIFS(Samples!T:T, Summary!$V$43, Samples!O:O, Summary2!$A29, Samples!G:G, "*TRUE*")</f>
        <v>0</v>
      </c>
      <c r="AR29">
        <f>COUNTIFS(Samples!T:T, Summary!$V$44, Samples!O:O, Summary2!$A29, Samples!G:G, "*TRUE*")</f>
        <v>0</v>
      </c>
      <c r="AS29">
        <f>COUNTIFS(Samples!T:T, Summary!$V$45, Samples!O:O, Summary2!$A29, Samples!G:G, "*TRUE*")</f>
        <v>0</v>
      </c>
      <c r="AT29">
        <f>COUNTIFS(Samples!T:T, Summary!$V$46, Samples!O:O, Summary2!$A29, Samples!G:G, "*TRUE*")</f>
        <v>0</v>
      </c>
      <c r="AU29">
        <f>COUNTIFS(Samples!T:T, Summary!$V$47, Samples!O:O, Summary2!$A29, Samples!G:G, "*TRUE*")</f>
        <v>0</v>
      </c>
      <c r="AV29">
        <f>COUNTIFS(Samples!T:T, Summary!$V$48, Samples!O:O, Summary2!$A29, Samples!G:G, "*TRUE*")</f>
        <v>0</v>
      </c>
      <c r="AW29">
        <f>COUNTIFS(Samples!T:T, Summary!$V$49, Samples!O:O, Summary2!$A29, Samples!G:G, "*TRUE*")</f>
        <v>0</v>
      </c>
      <c r="AX29">
        <f>COUNTIFS(Samples!T:T, Summary!$V$50, Samples!O:O, Summary2!$A29, Samples!G:G, "*TRUE*")</f>
        <v>0</v>
      </c>
      <c r="AY29">
        <f>COUNTIFS(Samples!T:T, Summary!$V$51, Samples!O:O, Summary2!$A29, Samples!G:G, "*TRUE*")</f>
        <v>0</v>
      </c>
      <c r="AZ29">
        <f>COUNTIFS(Samples!T:T, Summary!$V$52, Samples!O:O, Summary2!$A29, Samples!G:G, "*TRUE*")</f>
        <v>0</v>
      </c>
      <c r="BA29">
        <f>COUNTIFS(Samples!T:T, Summary!$V$53, Samples!O:O, Summary2!$A29, Samples!G:G, "*TRUE*")</f>
        <v>0</v>
      </c>
      <c r="BB29">
        <f>COUNTIFS(Samples!T:T, Summary!$V$54, Samples!O:O, Summary2!$A29, Samples!G:G, "*TRUE*")</f>
        <v>0</v>
      </c>
      <c r="BC29">
        <f>COUNTIFS(Samples!T:T, Summary!$V$55, Samples!O:O, Summary2!$A29, Samples!G:G, "*TRUE*")</f>
        <v>0</v>
      </c>
      <c r="BD29">
        <f>COUNTIFS(Samples!T:T, Summary!$V$56, Samples!O:O, Summary2!$A29, Samples!G:G, "*TRUE*")</f>
        <v>0</v>
      </c>
      <c r="BE29">
        <f>COUNTIFS(Samples!T:T, Summary!$V$57, Samples!O:O, Summary2!$A29, Samples!G:G, "*TRUE*")</f>
        <v>0</v>
      </c>
      <c r="BF29">
        <f>COUNTIFS(Samples!T:T, Summary!$V$58, Samples!O:O, Summary2!$A29, Samples!G:G, "*TRUE*")</f>
        <v>0</v>
      </c>
      <c r="BG29">
        <f>COUNTIFS(Samples!T:T, Summary!$V$59, Samples!O:O, Summary2!$A29, Samples!G:G, "*TRUE*")</f>
        <v>0</v>
      </c>
      <c r="BH29">
        <f>COUNTIFS(Samples!T:T, Summary!$V$60, Samples!O:O, Summary2!$A29, Samples!G:G, "*TRUE*")</f>
        <v>0</v>
      </c>
      <c r="BI29">
        <f>COUNTIFS(Samples!T:T, Summary!$V$61, Samples!O:O, Summary2!$A29, Samples!G:G, "*TRUE*")</f>
        <v>0</v>
      </c>
      <c r="BJ29">
        <f>COUNTIFS(Samples!T:T, Summary!$V$62, Samples!O:O, Summary2!$A29, Samples!G:G, "*TRUE*")</f>
        <v>0</v>
      </c>
      <c r="BK29">
        <f>COUNTIFS(Samples!T:T, Summary!$V$63, Samples!O:O, Summary2!$A29, Samples!G:G, "*TRUE*")</f>
        <v>0</v>
      </c>
      <c r="BL29">
        <f>COUNTIFS(Samples!T:T, Summary!$V$64, Samples!O:O, Summary2!$A29, Samples!G:G, "*TRUE*")</f>
        <v>0</v>
      </c>
      <c r="BM29">
        <f>COUNTIFS(Samples!T:T, Summary!$V$65, Samples!O:O, Summary2!$A29, Samples!G:G, "*TRUE*")</f>
        <v>0</v>
      </c>
      <c r="BN29">
        <f>COUNTIFS(Samples!T:T, Summary!$V$66, Samples!O:O, Summary2!$A29, Samples!G:G, "*TRUE*")</f>
        <v>0</v>
      </c>
      <c r="BO29">
        <f>COUNTIFS(Samples!T:T, Summary!$V$67, Samples!O:O, Summary2!$A29, Samples!G:G, "*TRUE*")</f>
        <v>0</v>
      </c>
      <c r="BP29">
        <f>COUNTIFS(Samples!T:T, Summary!$V$68, Samples!O:O, Summary2!$A29, Samples!G:G, "*TRUE*")</f>
        <v>0</v>
      </c>
      <c r="BQ29">
        <f>COUNTIFS(Samples!T:T, Summary!$V$69, Samples!O:O, Summary2!$A29, Samples!G:G, "*TRUE*")</f>
        <v>0</v>
      </c>
      <c r="BR29">
        <f>COUNTIFS(Samples!T:T, Summary!$V$70, Samples!O:O, Summary2!$A29, Samples!G:G, "*TRUE*")</f>
        <v>0</v>
      </c>
      <c r="BS29">
        <f>COUNTIFS(Samples!T:T, Summary!$V$71, Samples!O:O, Summary2!$A29, Samples!G:G, "*TRUE*")</f>
        <v>0</v>
      </c>
      <c r="BT29">
        <f>COUNTIFS(Samples!T:T, Summary!$V$72, Samples!O:O, Summary2!$A29, Samples!G:G, "*TRUE*")</f>
        <v>0</v>
      </c>
      <c r="BU29">
        <f>COUNTIFS(Samples!T:T, Summary!$V$73, Samples!O:O, Summary2!$A29, Samples!G:G, "*TRUE*")</f>
        <v>0</v>
      </c>
      <c r="BV29">
        <f>COUNTIFS(Samples!T:T, Summary!$V$74, Samples!O:O, Summary2!$A29, Samples!G:G, "*TRUE*")</f>
        <v>0</v>
      </c>
      <c r="BW29">
        <f>COUNTIFS(Samples!T:T, Summary!$V$75, Samples!O:O, Summary2!$A29, Samples!G:G, "*TRUE*")</f>
        <v>0</v>
      </c>
      <c r="BX29">
        <f>COUNTIFS(Samples!T:T, Summary!$V$76, Samples!O:O, Summary2!$A29, Samples!G:G, "*TRUE*")</f>
        <v>0</v>
      </c>
      <c r="BY29">
        <f>COUNTIFS(Samples!T:T, Summary!$V$77, Samples!O:O, Summary2!$A29, Samples!G:G, "*TRUE*")</f>
        <v>0</v>
      </c>
      <c r="BZ29">
        <f>COUNTIFS(Samples!T:T, Summary!$V$78, Samples!O:O, Summary2!$A29, Samples!G:G, "*TRUE*")</f>
        <v>0</v>
      </c>
      <c r="CA29">
        <f t="shared" si="1"/>
        <v>0</v>
      </c>
    </row>
    <row r="30" spans="1:79" x14ac:dyDescent="0.25">
      <c r="A30">
        <v>1936</v>
      </c>
      <c r="B30">
        <f>COUNTIFS(Samples!T:T, Summary!$V$2, Samples!O:O, Summary2!$A30, Samples!G:G, "*TRUE*")</f>
        <v>0</v>
      </c>
      <c r="C30">
        <f>COUNTIFS(Samples!T:T, Summary!$V$3, Samples!O:O, Summary2!$A30, Samples!G:G, "*TRUE*")</f>
        <v>0</v>
      </c>
      <c r="D30">
        <f>COUNTIFS(Samples!T:T, Summary!$V$4, Samples!O:O, Summary2!$A30, Samples!G:G, "*TRUE*")</f>
        <v>0</v>
      </c>
      <c r="E30">
        <f>COUNTIFS(Samples!T:T, Summary!$V$5, Samples!O:O, Summary2!$A30, Samples!G:G, "*TRUE*")</f>
        <v>0</v>
      </c>
      <c r="F30">
        <f>COUNTIFS(Samples!T:T, Summary!$V$6, Samples!O:O, Summary2!$A30, Samples!G:G, "*TRUE*")</f>
        <v>0</v>
      </c>
      <c r="G30">
        <f>COUNTIFS(Samples!T:T, Summary!$V$7, Samples!O:O, Summary2!$A30, Samples!G:G, "*TRUE*")</f>
        <v>0</v>
      </c>
      <c r="H30">
        <f>COUNTIFS(Samples!T:T, Summary!$V$8, Samples!O:O, Summary2!$A30, Samples!G:G, "*TRUE*")</f>
        <v>0</v>
      </c>
      <c r="I30">
        <f>COUNTIFS(Samples!T:T, Summary!$V$9, Samples!O:O, Summary2!$A30, Samples!G:G, "*TRUE*")</f>
        <v>0</v>
      </c>
      <c r="J30">
        <f>COUNTIFS(Samples!T:T, Summary!$V$10, Samples!O:O, Summary2!$A30, Samples!G:G, "*TRUE*")</f>
        <v>0</v>
      </c>
      <c r="K30">
        <f>COUNTIFS(Samples!T:T, Summary!$V$11, Samples!O:O, Summary2!$A30, Samples!G:G, "*TRUE*")</f>
        <v>0</v>
      </c>
      <c r="L30">
        <f>COUNTIFS(Samples!T:T, Summary!$V$12, Samples!O:O, Summary2!$A30, Samples!G:G, "*TRUE*")</f>
        <v>0</v>
      </c>
      <c r="M30">
        <f>COUNTIFS(Samples!T:T, Summary!$V$13, Samples!O:O, Summary2!$A30, Samples!G:G, "*TRUE*")</f>
        <v>0</v>
      </c>
      <c r="N30">
        <f>COUNTIFS(Samples!T:T, Summary!$V$14, Samples!O:O, Summary2!$A30, Samples!G:G, "*TRUE*")</f>
        <v>0</v>
      </c>
      <c r="O30">
        <f>COUNTIFS(Samples!T:T, Summary!$V$15, Samples!O:O, Summary2!$A30, Samples!G:G, "*TRUE*")</f>
        <v>0</v>
      </c>
      <c r="P30">
        <f>COUNTIFS(Samples!T:T, Summary!$V$16, Samples!O:O, Summary2!$A30, Samples!G:G, "*TRUE*")</f>
        <v>0</v>
      </c>
      <c r="Q30">
        <f>COUNTIFS(Samples!T:T, Summary!$V$17, Samples!O:O, Summary2!$A30, Samples!G:G, "*TRUE*")</f>
        <v>0</v>
      </c>
      <c r="R30">
        <f>COUNTIFS(Samples!T:T, Summary!$V$18, Samples!O:O, Summary2!$A30, Samples!G:G, "*TRUE*")</f>
        <v>0</v>
      </c>
      <c r="S30">
        <f>COUNTIFS(Samples!T:T, Summary!$V$19, Samples!O:O, Summary2!$A30, Samples!G:G, "*TRUE*")</f>
        <v>0</v>
      </c>
      <c r="T30">
        <f>COUNTIFS(Samples!T:T, Summary!$V$20, Samples!O:O, Summary2!$A30, Samples!G:G, "*TRUE*")</f>
        <v>0</v>
      </c>
      <c r="U30">
        <f>COUNTIFS(Samples!T:T, Summary!$V$21, Samples!O:O, Summary2!$A30, Samples!G:G, "*TRUE*")</f>
        <v>0</v>
      </c>
      <c r="V30">
        <f>COUNTIFS(Samples!T:T, Summary!$V$22, Samples!O:O, Summary2!$A30, Samples!G:G, "*TRUE*")</f>
        <v>0</v>
      </c>
      <c r="W30">
        <f>COUNTIFS(Samples!T:T, Summary!$V$23, Samples!O:O, Summary2!$A30, Samples!G:G, "*TRUE*")</f>
        <v>0</v>
      </c>
      <c r="X30">
        <f>COUNTIFS(Samples!T:T, Summary!$V$24, Samples!O:O, Summary2!$A30, Samples!G:G, "*TRUE*")</f>
        <v>0</v>
      </c>
      <c r="Y30">
        <f>COUNTIFS(Samples!T:T, Summary!$V$25, Samples!O:O, Summary2!$A30, Samples!G:G, "*TRUE*")</f>
        <v>0</v>
      </c>
      <c r="Z30">
        <f>COUNTIFS(Samples!T:T, Summary!$V$26, Samples!O:O, Summary2!$A30, Samples!G:G, "*TRUE*")</f>
        <v>0</v>
      </c>
      <c r="AA30">
        <f>COUNTIFS(Samples!T:T, Summary!$V$27, Samples!O:O, Summary2!$A30, Samples!G:G, "*TRUE*")</f>
        <v>0</v>
      </c>
      <c r="AB30">
        <f>COUNTIFS(Samples!T:T, Summary!$V$28, Samples!O:O, Summary2!$A30, Samples!G:G, "*TRUE*")</f>
        <v>0</v>
      </c>
      <c r="AC30">
        <f>COUNTIFS(Samples!T:T, Summary!$V$29, Samples!O:O, Summary2!$A30, Samples!G:G, "*TRUE*")</f>
        <v>0</v>
      </c>
      <c r="AD30">
        <f>COUNTIFS(Samples!T:T, Summary!$V$30, Samples!O:O, Summary2!$A30, Samples!G:G, "*TRUE*")</f>
        <v>0</v>
      </c>
      <c r="AE30">
        <f>COUNTIFS(Samples!T:T, Summary!$V$31, Samples!O:O, Summary2!$A30, Samples!G:G, "*TRUE*")</f>
        <v>0</v>
      </c>
      <c r="AF30">
        <f>COUNTIFS(Samples!T:T, Summary!$V$32, Samples!O:O, Summary2!$A30, Samples!G:G, "*TRUE*")</f>
        <v>0</v>
      </c>
      <c r="AG30">
        <f>COUNTIFS(Samples!T:T, Summary!$V$33, Samples!O:O, Summary2!$A30, Samples!G:G, "*TRUE*")</f>
        <v>0</v>
      </c>
      <c r="AH30">
        <f>COUNTIFS(Samples!T:T, Summary!$V$34, Samples!O:O, Summary2!$A30, Samples!G:G, "*TRUE*")</f>
        <v>0</v>
      </c>
      <c r="AI30">
        <f>COUNTIFS(Samples!T:T, Summary!$V$35, Samples!O:O, Summary2!$A30, Samples!G:G, "*TRUE*")</f>
        <v>0</v>
      </c>
      <c r="AJ30">
        <f>COUNTIFS(Samples!T:T, Summary!$V$36, Samples!O:O, Summary2!$A30, Samples!G:G, "*TRUE*")</f>
        <v>0</v>
      </c>
      <c r="AK30">
        <f>COUNTIFS(Samples!T:T, Summary!$V$37, Samples!O:O, Summary2!$A30, Samples!G:G, "*TRUE*")</f>
        <v>0</v>
      </c>
      <c r="AL30">
        <f>COUNTIFS(Samples!T:T, Summary!$V$38, Samples!O:O, Summary2!$A30, Samples!G:G, "*TRUE*")</f>
        <v>0</v>
      </c>
      <c r="AM30">
        <f>COUNTIFS(Samples!T:T, Summary!$V$39, Samples!O:O, Summary2!$A30, Samples!G:G, "*TRUE*")</f>
        <v>0</v>
      </c>
      <c r="AN30">
        <f>COUNTIFS(Samples!T:T, Summary!$V$40, Samples!O:O, Summary2!$A30, Samples!G:G, "*TRUE*")</f>
        <v>0</v>
      </c>
      <c r="AO30">
        <f>COUNTIFS(Samples!T:T, Summary!$V$41, Samples!O:O, Summary2!$A30, Samples!G:G, "*TRUE*")</f>
        <v>0</v>
      </c>
      <c r="AP30">
        <f>COUNTIFS(Samples!T:T, Summary!$V$42, Samples!O:O, Summary2!$A30, Samples!G:G, "*TRUE*")</f>
        <v>0</v>
      </c>
      <c r="AQ30">
        <f>COUNTIFS(Samples!T:T, Summary!$V$43, Samples!O:O, Summary2!$A30, Samples!G:G, "*TRUE*")</f>
        <v>0</v>
      </c>
      <c r="AR30">
        <f>COUNTIFS(Samples!T:T, Summary!$V$44, Samples!O:O, Summary2!$A30, Samples!G:G, "*TRUE*")</f>
        <v>0</v>
      </c>
      <c r="AS30">
        <f>COUNTIFS(Samples!T:T, Summary!$V$45, Samples!O:O, Summary2!$A30, Samples!G:G, "*TRUE*")</f>
        <v>0</v>
      </c>
      <c r="AT30">
        <f>COUNTIFS(Samples!T:T, Summary!$V$46, Samples!O:O, Summary2!$A30, Samples!G:G, "*TRUE*")</f>
        <v>0</v>
      </c>
      <c r="AU30">
        <f>COUNTIFS(Samples!T:T, Summary!$V$47, Samples!O:O, Summary2!$A30, Samples!G:G, "*TRUE*")</f>
        <v>0</v>
      </c>
      <c r="AV30">
        <f>COUNTIFS(Samples!T:T, Summary!$V$48, Samples!O:O, Summary2!$A30, Samples!G:G, "*TRUE*")</f>
        <v>0</v>
      </c>
      <c r="AW30">
        <f>COUNTIFS(Samples!T:T, Summary!$V$49, Samples!O:O, Summary2!$A30, Samples!G:G, "*TRUE*")</f>
        <v>0</v>
      </c>
      <c r="AX30">
        <f>COUNTIFS(Samples!T:T, Summary!$V$50, Samples!O:O, Summary2!$A30, Samples!G:G, "*TRUE*")</f>
        <v>0</v>
      </c>
      <c r="AY30">
        <f>COUNTIFS(Samples!T:T, Summary!$V$51, Samples!O:O, Summary2!$A30, Samples!G:G, "*TRUE*")</f>
        <v>0</v>
      </c>
      <c r="AZ30">
        <f>COUNTIFS(Samples!T:T, Summary!$V$52, Samples!O:O, Summary2!$A30, Samples!G:G, "*TRUE*")</f>
        <v>0</v>
      </c>
      <c r="BA30">
        <f>COUNTIFS(Samples!T:T, Summary!$V$53, Samples!O:O, Summary2!$A30, Samples!G:G, "*TRUE*")</f>
        <v>0</v>
      </c>
      <c r="BB30">
        <f>COUNTIFS(Samples!T:T, Summary!$V$54, Samples!O:O, Summary2!$A30, Samples!G:G, "*TRUE*")</f>
        <v>0</v>
      </c>
      <c r="BC30">
        <f>COUNTIFS(Samples!T:T, Summary!$V$55, Samples!O:O, Summary2!$A30, Samples!G:G, "*TRUE*")</f>
        <v>0</v>
      </c>
      <c r="BD30">
        <f>COUNTIFS(Samples!T:T, Summary!$V$56, Samples!O:O, Summary2!$A30, Samples!G:G, "*TRUE*")</f>
        <v>0</v>
      </c>
      <c r="BE30">
        <f>COUNTIFS(Samples!T:T, Summary!$V$57, Samples!O:O, Summary2!$A30, Samples!G:G, "*TRUE*")</f>
        <v>0</v>
      </c>
      <c r="BF30">
        <f>COUNTIFS(Samples!T:T, Summary!$V$58, Samples!O:O, Summary2!$A30, Samples!G:G, "*TRUE*")</f>
        <v>0</v>
      </c>
      <c r="BG30">
        <f>COUNTIFS(Samples!T:T, Summary!$V$59, Samples!O:O, Summary2!$A30, Samples!G:G, "*TRUE*")</f>
        <v>0</v>
      </c>
      <c r="BH30">
        <f>COUNTIFS(Samples!T:T, Summary!$V$60, Samples!O:O, Summary2!$A30, Samples!G:G, "*TRUE*")</f>
        <v>0</v>
      </c>
      <c r="BI30">
        <f>COUNTIFS(Samples!T:T, Summary!$V$61, Samples!O:O, Summary2!$A30, Samples!G:G, "*TRUE*")</f>
        <v>0</v>
      </c>
      <c r="BJ30">
        <f>COUNTIFS(Samples!T:T, Summary!$V$62, Samples!O:O, Summary2!$A30, Samples!G:G, "*TRUE*")</f>
        <v>0</v>
      </c>
      <c r="BK30">
        <f>COUNTIFS(Samples!T:T, Summary!$V$63, Samples!O:O, Summary2!$A30, Samples!G:G, "*TRUE*")</f>
        <v>0</v>
      </c>
      <c r="BL30">
        <f>COUNTIFS(Samples!T:T, Summary!$V$64, Samples!O:O, Summary2!$A30, Samples!G:G, "*TRUE*")</f>
        <v>0</v>
      </c>
      <c r="BM30">
        <f>COUNTIFS(Samples!T:T, Summary!$V$65, Samples!O:O, Summary2!$A30, Samples!G:G, "*TRUE*")</f>
        <v>0</v>
      </c>
      <c r="BN30">
        <f>COUNTIFS(Samples!T:T, Summary!$V$66, Samples!O:O, Summary2!$A30, Samples!G:G, "*TRUE*")</f>
        <v>0</v>
      </c>
      <c r="BO30">
        <f>COUNTIFS(Samples!T:T, Summary!$V$67, Samples!O:O, Summary2!$A30, Samples!G:G, "*TRUE*")</f>
        <v>0</v>
      </c>
      <c r="BP30">
        <f>COUNTIFS(Samples!T:T, Summary!$V$68, Samples!O:O, Summary2!$A30, Samples!G:G, "*TRUE*")</f>
        <v>0</v>
      </c>
      <c r="BQ30">
        <f>COUNTIFS(Samples!T:T, Summary!$V$69, Samples!O:O, Summary2!$A30, Samples!G:G, "*TRUE*")</f>
        <v>0</v>
      </c>
      <c r="BR30">
        <f>COUNTIFS(Samples!T:T, Summary!$V$70, Samples!O:O, Summary2!$A30, Samples!G:G, "*TRUE*")</f>
        <v>0</v>
      </c>
      <c r="BS30">
        <f>COUNTIFS(Samples!T:T, Summary!$V$71, Samples!O:O, Summary2!$A30, Samples!G:G, "*TRUE*")</f>
        <v>0</v>
      </c>
      <c r="BT30">
        <f>COUNTIFS(Samples!T:T, Summary!$V$72, Samples!O:O, Summary2!$A30, Samples!G:G, "*TRUE*")</f>
        <v>0</v>
      </c>
      <c r="BU30">
        <f>COUNTIFS(Samples!T:T, Summary!$V$73, Samples!O:O, Summary2!$A30, Samples!G:G, "*TRUE*")</f>
        <v>0</v>
      </c>
      <c r="BV30">
        <f>COUNTIFS(Samples!T:T, Summary!$V$74, Samples!O:O, Summary2!$A30, Samples!G:G, "*TRUE*")</f>
        <v>0</v>
      </c>
      <c r="BW30">
        <f>COUNTIFS(Samples!T:T, Summary!$V$75, Samples!O:O, Summary2!$A30, Samples!G:G, "*TRUE*")</f>
        <v>0</v>
      </c>
      <c r="BX30">
        <f>COUNTIFS(Samples!T:T, Summary!$V$76, Samples!O:O, Summary2!$A30, Samples!G:G, "*TRUE*")</f>
        <v>0</v>
      </c>
      <c r="BY30">
        <f>COUNTIFS(Samples!T:T, Summary!$V$77, Samples!O:O, Summary2!$A30, Samples!G:G, "*TRUE*")</f>
        <v>0</v>
      </c>
      <c r="BZ30">
        <f>COUNTIFS(Samples!T:T, Summary!$V$78, Samples!O:O, Summary2!$A30, Samples!G:G, "*TRUE*")</f>
        <v>0</v>
      </c>
      <c r="CA30">
        <f t="shared" si="1"/>
        <v>0</v>
      </c>
    </row>
    <row r="31" spans="1:79" x14ac:dyDescent="0.25">
      <c r="A31">
        <v>1937</v>
      </c>
      <c r="B31">
        <f>COUNTIFS(Samples!T:T, Summary!$V$2, Samples!O:O, Summary2!$A31, Samples!G:G, "*TRUE*")</f>
        <v>0</v>
      </c>
      <c r="C31">
        <f>COUNTIFS(Samples!T:T, Summary!$V$3, Samples!O:O, Summary2!$A31, Samples!G:G, "*TRUE*")</f>
        <v>0</v>
      </c>
      <c r="D31">
        <f>COUNTIFS(Samples!T:T, Summary!$V$4, Samples!O:O, Summary2!$A31, Samples!G:G, "*TRUE*")</f>
        <v>0</v>
      </c>
      <c r="E31">
        <f>COUNTIFS(Samples!T:T, Summary!$V$5, Samples!O:O, Summary2!$A31, Samples!G:G, "*TRUE*")</f>
        <v>0</v>
      </c>
      <c r="F31">
        <f>COUNTIFS(Samples!T:T, Summary!$V$6, Samples!O:O, Summary2!$A31, Samples!G:G, "*TRUE*")</f>
        <v>0</v>
      </c>
      <c r="G31">
        <f>COUNTIFS(Samples!T:T, Summary!$V$7, Samples!O:O, Summary2!$A31, Samples!G:G, "*TRUE*")</f>
        <v>0</v>
      </c>
      <c r="H31">
        <f>COUNTIFS(Samples!T:T, Summary!$V$8, Samples!O:O, Summary2!$A31, Samples!G:G, "*TRUE*")</f>
        <v>0</v>
      </c>
      <c r="I31">
        <f>COUNTIFS(Samples!T:T, Summary!$V$9, Samples!O:O, Summary2!$A31, Samples!G:G, "*TRUE*")</f>
        <v>0</v>
      </c>
      <c r="J31">
        <f>COUNTIFS(Samples!T:T, Summary!$V$10, Samples!O:O, Summary2!$A31, Samples!G:G, "*TRUE*")</f>
        <v>0</v>
      </c>
      <c r="K31">
        <f>COUNTIFS(Samples!T:T, Summary!$V$11, Samples!O:O, Summary2!$A31, Samples!G:G, "*TRUE*")</f>
        <v>0</v>
      </c>
      <c r="L31">
        <f>COUNTIFS(Samples!T:T, Summary!$V$12, Samples!O:O, Summary2!$A31, Samples!G:G, "*TRUE*")</f>
        <v>0</v>
      </c>
      <c r="M31">
        <f>COUNTIFS(Samples!T:T, Summary!$V$13, Samples!O:O, Summary2!$A31, Samples!G:G, "*TRUE*")</f>
        <v>0</v>
      </c>
      <c r="N31">
        <f>COUNTIFS(Samples!T:T, Summary!$V$14, Samples!O:O, Summary2!$A31, Samples!G:G, "*TRUE*")</f>
        <v>0</v>
      </c>
      <c r="O31">
        <f>COUNTIFS(Samples!T:T, Summary!$V$15, Samples!O:O, Summary2!$A31, Samples!G:G, "*TRUE*")</f>
        <v>0</v>
      </c>
      <c r="P31">
        <f>COUNTIFS(Samples!T:T, Summary!$V$16, Samples!O:O, Summary2!$A31, Samples!G:G, "*TRUE*")</f>
        <v>0</v>
      </c>
      <c r="Q31">
        <f>COUNTIFS(Samples!T:T, Summary!$V$17, Samples!O:O, Summary2!$A31, Samples!G:G, "*TRUE*")</f>
        <v>0</v>
      </c>
      <c r="R31">
        <f>COUNTIFS(Samples!T:T, Summary!$V$18, Samples!O:O, Summary2!$A31, Samples!G:G, "*TRUE*")</f>
        <v>0</v>
      </c>
      <c r="S31">
        <f>COUNTIFS(Samples!T:T, Summary!$V$19, Samples!O:O, Summary2!$A31, Samples!G:G, "*TRUE*")</f>
        <v>0</v>
      </c>
      <c r="T31">
        <f>COUNTIFS(Samples!T:T, Summary!$V$20, Samples!O:O, Summary2!$A31, Samples!G:G, "*TRUE*")</f>
        <v>0</v>
      </c>
      <c r="U31">
        <f>COUNTIFS(Samples!T:T, Summary!$V$21, Samples!O:O, Summary2!$A31, Samples!G:G, "*TRUE*")</f>
        <v>0</v>
      </c>
      <c r="V31">
        <f>COUNTIFS(Samples!T:T, Summary!$V$22, Samples!O:O, Summary2!$A31, Samples!G:G, "*TRUE*")</f>
        <v>0</v>
      </c>
      <c r="W31">
        <f>COUNTIFS(Samples!T:T, Summary!$V$23, Samples!O:O, Summary2!$A31, Samples!G:G, "*TRUE*")</f>
        <v>0</v>
      </c>
      <c r="X31">
        <f>COUNTIFS(Samples!T:T, Summary!$V$24, Samples!O:O, Summary2!$A31, Samples!G:G, "*TRUE*")</f>
        <v>0</v>
      </c>
      <c r="Y31">
        <f>COUNTIFS(Samples!T:T, Summary!$V$25, Samples!O:O, Summary2!$A31, Samples!G:G, "*TRUE*")</f>
        <v>0</v>
      </c>
      <c r="Z31">
        <f>COUNTIFS(Samples!T:T, Summary!$V$26, Samples!O:O, Summary2!$A31, Samples!G:G, "*TRUE*")</f>
        <v>0</v>
      </c>
      <c r="AA31">
        <f>COUNTIFS(Samples!T:T, Summary!$V$27, Samples!O:O, Summary2!$A31, Samples!G:G, "*TRUE*")</f>
        <v>0</v>
      </c>
      <c r="AB31">
        <f>COUNTIFS(Samples!T:T, Summary!$V$28, Samples!O:O, Summary2!$A31, Samples!G:G, "*TRUE*")</f>
        <v>0</v>
      </c>
      <c r="AC31">
        <f>COUNTIFS(Samples!T:T, Summary!$V$29, Samples!O:O, Summary2!$A31, Samples!G:G, "*TRUE*")</f>
        <v>0</v>
      </c>
      <c r="AD31">
        <f>COUNTIFS(Samples!T:T, Summary!$V$30, Samples!O:O, Summary2!$A31, Samples!G:G, "*TRUE*")</f>
        <v>0</v>
      </c>
      <c r="AE31">
        <f>COUNTIFS(Samples!T:T, Summary!$V$31, Samples!O:O, Summary2!$A31, Samples!G:G, "*TRUE*")</f>
        <v>0</v>
      </c>
      <c r="AF31">
        <f>COUNTIFS(Samples!T:T, Summary!$V$32, Samples!O:O, Summary2!$A31, Samples!G:G, "*TRUE*")</f>
        <v>0</v>
      </c>
      <c r="AG31">
        <f>COUNTIFS(Samples!T:T, Summary!$V$33, Samples!O:O, Summary2!$A31, Samples!G:G, "*TRUE*")</f>
        <v>0</v>
      </c>
      <c r="AH31">
        <f>COUNTIFS(Samples!T:T, Summary!$V$34, Samples!O:O, Summary2!$A31, Samples!G:G, "*TRUE*")</f>
        <v>0</v>
      </c>
      <c r="AI31">
        <f>COUNTIFS(Samples!T:T, Summary!$V$35, Samples!O:O, Summary2!$A31, Samples!G:G, "*TRUE*")</f>
        <v>0</v>
      </c>
      <c r="AJ31">
        <f>COUNTIFS(Samples!T:T, Summary!$V$36, Samples!O:O, Summary2!$A31, Samples!G:G, "*TRUE*")</f>
        <v>0</v>
      </c>
      <c r="AK31">
        <f>COUNTIFS(Samples!T:T, Summary!$V$37, Samples!O:O, Summary2!$A31, Samples!G:G, "*TRUE*")</f>
        <v>0</v>
      </c>
      <c r="AL31">
        <f>COUNTIFS(Samples!T:T, Summary!$V$38, Samples!O:O, Summary2!$A31, Samples!G:G, "*TRUE*")</f>
        <v>0</v>
      </c>
      <c r="AM31">
        <f>COUNTIFS(Samples!T:T, Summary!$V$39, Samples!O:O, Summary2!$A31, Samples!G:G, "*TRUE*")</f>
        <v>0</v>
      </c>
      <c r="AN31">
        <f>COUNTIFS(Samples!T:T, Summary!$V$40, Samples!O:O, Summary2!$A31, Samples!G:G, "*TRUE*")</f>
        <v>0</v>
      </c>
      <c r="AO31">
        <f>COUNTIFS(Samples!T:T, Summary!$V$41, Samples!O:O, Summary2!$A31, Samples!G:G, "*TRUE*")</f>
        <v>0</v>
      </c>
      <c r="AP31">
        <f>COUNTIFS(Samples!T:T, Summary!$V$42, Samples!O:O, Summary2!$A31, Samples!G:G, "*TRUE*")</f>
        <v>0</v>
      </c>
      <c r="AQ31">
        <f>COUNTIFS(Samples!T:T, Summary!$V$43, Samples!O:O, Summary2!$A31, Samples!G:G, "*TRUE*")</f>
        <v>0</v>
      </c>
      <c r="AR31">
        <f>COUNTIFS(Samples!T:T, Summary!$V$44, Samples!O:O, Summary2!$A31, Samples!G:G, "*TRUE*")</f>
        <v>0</v>
      </c>
      <c r="AS31">
        <f>COUNTIFS(Samples!T:T, Summary!$V$45, Samples!O:O, Summary2!$A31, Samples!G:G, "*TRUE*")</f>
        <v>0</v>
      </c>
      <c r="AT31">
        <f>COUNTIFS(Samples!T:T, Summary!$V$46, Samples!O:O, Summary2!$A31, Samples!G:G, "*TRUE*")</f>
        <v>0</v>
      </c>
      <c r="AU31">
        <f>COUNTIFS(Samples!T:T, Summary!$V$47, Samples!O:O, Summary2!$A31, Samples!G:G, "*TRUE*")</f>
        <v>0</v>
      </c>
      <c r="AV31">
        <f>COUNTIFS(Samples!T:T, Summary!$V$48, Samples!O:O, Summary2!$A31, Samples!G:G, "*TRUE*")</f>
        <v>0</v>
      </c>
      <c r="AW31">
        <f>COUNTIFS(Samples!T:T, Summary!$V$49, Samples!O:O, Summary2!$A31, Samples!G:G, "*TRUE*")</f>
        <v>0</v>
      </c>
      <c r="AX31">
        <f>COUNTIFS(Samples!T:T, Summary!$V$50, Samples!O:O, Summary2!$A31, Samples!G:G, "*TRUE*")</f>
        <v>0</v>
      </c>
      <c r="AY31">
        <f>COUNTIFS(Samples!T:T, Summary!$V$51, Samples!O:O, Summary2!$A31, Samples!G:G, "*TRUE*")</f>
        <v>0</v>
      </c>
      <c r="AZ31">
        <f>COUNTIFS(Samples!T:T, Summary!$V$52, Samples!O:O, Summary2!$A31, Samples!G:G, "*TRUE*")</f>
        <v>0</v>
      </c>
      <c r="BA31">
        <f>COUNTIFS(Samples!T:T, Summary!$V$53, Samples!O:O, Summary2!$A31, Samples!G:G, "*TRUE*")</f>
        <v>0</v>
      </c>
      <c r="BB31">
        <f>COUNTIFS(Samples!T:T, Summary!$V$54, Samples!O:O, Summary2!$A31, Samples!G:G, "*TRUE*")</f>
        <v>0</v>
      </c>
      <c r="BC31">
        <f>COUNTIFS(Samples!T:T, Summary!$V$55, Samples!O:O, Summary2!$A31, Samples!G:G, "*TRUE*")</f>
        <v>0</v>
      </c>
      <c r="BD31">
        <f>COUNTIFS(Samples!T:T, Summary!$V$56, Samples!O:O, Summary2!$A31, Samples!G:G, "*TRUE*")</f>
        <v>0</v>
      </c>
      <c r="BE31">
        <f>COUNTIFS(Samples!T:T, Summary!$V$57, Samples!O:O, Summary2!$A31, Samples!G:G, "*TRUE*")</f>
        <v>0</v>
      </c>
      <c r="BF31">
        <f>COUNTIFS(Samples!T:T, Summary!$V$58, Samples!O:O, Summary2!$A31, Samples!G:G, "*TRUE*")</f>
        <v>0</v>
      </c>
      <c r="BG31">
        <f>COUNTIFS(Samples!T:T, Summary!$V$59, Samples!O:O, Summary2!$A31, Samples!G:G, "*TRUE*")</f>
        <v>0</v>
      </c>
      <c r="BH31">
        <f>COUNTIFS(Samples!T:T, Summary!$V$60, Samples!O:O, Summary2!$A31, Samples!G:G, "*TRUE*")</f>
        <v>0</v>
      </c>
      <c r="BI31">
        <f>COUNTIFS(Samples!T:T, Summary!$V$61, Samples!O:O, Summary2!$A31, Samples!G:G, "*TRUE*")</f>
        <v>0</v>
      </c>
      <c r="BJ31">
        <f>COUNTIFS(Samples!T:T, Summary!$V$62, Samples!O:O, Summary2!$A31, Samples!G:G, "*TRUE*")</f>
        <v>0</v>
      </c>
      <c r="BK31">
        <f>COUNTIFS(Samples!T:T, Summary!$V$63, Samples!O:O, Summary2!$A31, Samples!G:G, "*TRUE*")</f>
        <v>0</v>
      </c>
      <c r="BL31">
        <f>COUNTIFS(Samples!T:T, Summary!$V$64, Samples!O:O, Summary2!$A31, Samples!G:G, "*TRUE*")</f>
        <v>0</v>
      </c>
      <c r="BM31">
        <f>COUNTIFS(Samples!T:T, Summary!$V$65, Samples!O:O, Summary2!$A31, Samples!G:G, "*TRUE*")</f>
        <v>0</v>
      </c>
      <c r="BN31">
        <f>COUNTIFS(Samples!T:T, Summary!$V$66, Samples!O:O, Summary2!$A31, Samples!G:G, "*TRUE*")</f>
        <v>0</v>
      </c>
      <c r="BO31">
        <f>COUNTIFS(Samples!T:T, Summary!$V$67, Samples!O:O, Summary2!$A31, Samples!G:G, "*TRUE*")</f>
        <v>0</v>
      </c>
      <c r="BP31">
        <f>COUNTIFS(Samples!T:T, Summary!$V$68, Samples!O:O, Summary2!$A31, Samples!G:G, "*TRUE*")</f>
        <v>0</v>
      </c>
      <c r="BQ31">
        <f>COUNTIFS(Samples!T:T, Summary!$V$69, Samples!O:O, Summary2!$A31, Samples!G:G, "*TRUE*")</f>
        <v>0</v>
      </c>
      <c r="BR31">
        <f>COUNTIFS(Samples!T:T, Summary!$V$70, Samples!O:O, Summary2!$A31, Samples!G:G, "*TRUE*")</f>
        <v>0</v>
      </c>
      <c r="BS31">
        <f>COUNTIFS(Samples!T:T, Summary!$V$71, Samples!O:O, Summary2!$A31, Samples!G:G, "*TRUE*")</f>
        <v>0</v>
      </c>
      <c r="BT31">
        <f>COUNTIFS(Samples!T:T, Summary!$V$72, Samples!O:O, Summary2!$A31, Samples!G:G, "*TRUE*")</f>
        <v>0</v>
      </c>
      <c r="BU31">
        <f>COUNTIFS(Samples!T:T, Summary!$V$73, Samples!O:O, Summary2!$A31, Samples!G:G, "*TRUE*")</f>
        <v>0</v>
      </c>
      <c r="BV31">
        <f>COUNTIFS(Samples!T:T, Summary!$V$74, Samples!O:O, Summary2!$A31, Samples!G:G, "*TRUE*")</f>
        <v>0</v>
      </c>
      <c r="BW31">
        <f>COUNTIFS(Samples!T:T, Summary!$V$75, Samples!O:O, Summary2!$A31, Samples!G:G, "*TRUE*")</f>
        <v>0</v>
      </c>
      <c r="BX31">
        <f>COUNTIFS(Samples!T:T, Summary!$V$76, Samples!O:O, Summary2!$A31, Samples!G:G, "*TRUE*")</f>
        <v>0</v>
      </c>
      <c r="BY31">
        <f>COUNTIFS(Samples!T:T, Summary!$V$77, Samples!O:O, Summary2!$A31, Samples!G:G, "*TRUE*")</f>
        <v>0</v>
      </c>
      <c r="BZ31">
        <f>COUNTIFS(Samples!T:T, Summary!$V$78, Samples!O:O, Summary2!$A31, Samples!G:G, "*TRUE*")</f>
        <v>0</v>
      </c>
      <c r="CA31">
        <f t="shared" si="1"/>
        <v>0</v>
      </c>
    </row>
    <row r="32" spans="1:79" x14ac:dyDescent="0.25">
      <c r="A32">
        <v>1938</v>
      </c>
      <c r="B32">
        <f>COUNTIFS(Samples!T:T, Summary!$V$2, Samples!O:O, Summary2!$A32, Samples!G:G, "*TRUE*")</f>
        <v>0</v>
      </c>
      <c r="C32">
        <f>COUNTIFS(Samples!T:T, Summary!$V$3, Samples!O:O, Summary2!$A32, Samples!G:G, "*TRUE*")</f>
        <v>0</v>
      </c>
      <c r="D32">
        <f>COUNTIFS(Samples!T:T, Summary!$V$4, Samples!O:O, Summary2!$A32, Samples!G:G, "*TRUE*")</f>
        <v>0</v>
      </c>
      <c r="E32">
        <f>COUNTIFS(Samples!T:T, Summary!$V$5, Samples!O:O, Summary2!$A32, Samples!G:G, "*TRUE*")</f>
        <v>0</v>
      </c>
      <c r="F32">
        <f>COUNTIFS(Samples!T:T, Summary!$V$6, Samples!O:O, Summary2!$A32, Samples!G:G, "*TRUE*")</f>
        <v>0</v>
      </c>
      <c r="G32">
        <f>COUNTIFS(Samples!T:T, Summary!$V$7, Samples!O:O, Summary2!$A32, Samples!G:G, "*TRUE*")</f>
        <v>0</v>
      </c>
      <c r="H32">
        <f>COUNTIFS(Samples!T:T, Summary!$V$8, Samples!O:O, Summary2!$A32, Samples!G:G, "*TRUE*")</f>
        <v>0</v>
      </c>
      <c r="I32">
        <f>COUNTIFS(Samples!T:T, Summary!$V$9, Samples!O:O, Summary2!$A32, Samples!G:G, "*TRUE*")</f>
        <v>0</v>
      </c>
      <c r="J32">
        <f>COUNTIFS(Samples!T:T, Summary!$V$10, Samples!O:O, Summary2!$A32, Samples!G:G, "*TRUE*")</f>
        <v>0</v>
      </c>
      <c r="K32">
        <f>COUNTIFS(Samples!T:T, Summary!$V$11, Samples!O:O, Summary2!$A32, Samples!G:G, "*TRUE*")</f>
        <v>0</v>
      </c>
      <c r="L32">
        <f>COUNTIFS(Samples!T:T, Summary!$V$12, Samples!O:O, Summary2!$A32, Samples!G:G, "*TRUE*")</f>
        <v>0</v>
      </c>
      <c r="M32">
        <f>COUNTIFS(Samples!T:T, Summary!$V$13, Samples!O:O, Summary2!$A32, Samples!G:G, "*TRUE*")</f>
        <v>0</v>
      </c>
      <c r="N32">
        <f>COUNTIFS(Samples!T:T, Summary!$V$14, Samples!O:O, Summary2!$A32, Samples!G:G, "*TRUE*")</f>
        <v>0</v>
      </c>
      <c r="O32">
        <f>COUNTIFS(Samples!T:T, Summary!$V$15, Samples!O:O, Summary2!$A32, Samples!G:G, "*TRUE*")</f>
        <v>0</v>
      </c>
      <c r="P32">
        <f>COUNTIFS(Samples!T:T, Summary!$V$16, Samples!O:O, Summary2!$A32, Samples!G:G, "*TRUE*")</f>
        <v>0</v>
      </c>
      <c r="Q32">
        <f>COUNTIFS(Samples!T:T, Summary!$V$17, Samples!O:O, Summary2!$A32, Samples!G:G, "*TRUE*")</f>
        <v>0</v>
      </c>
      <c r="R32">
        <f>COUNTIFS(Samples!T:T, Summary!$V$18, Samples!O:O, Summary2!$A32, Samples!G:G, "*TRUE*")</f>
        <v>0</v>
      </c>
      <c r="S32">
        <f>COUNTIFS(Samples!T:T, Summary!$V$19, Samples!O:O, Summary2!$A32, Samples!G:G, "*TRUE*")</f>
        <v>0</v>
      </c>
      <c r="T32">
        <f>COUNTIFS(Samples!T:T, Summary!$V$20, Samples!O:O, Summary2!$A32, Samples!G:G, "*TRUE*")</f>
        <v>0</v>
      </c>
      <c r="U32">
        <f>COUNTIFS(Samples!T:T, Summary!$V$21, Samples!O:O, Summary2!$A32, Samples!G:G, "*TRUE*")</f>
        <v>0</v>
      </c>
      <c r="V32">
        <f>COUNTIFS(Samples!T:T, Summary!$V$22, Samples!O:O, Summary2!$A32, Samples!G:G, "*TRUE*")</f>
        <v>0</v>
      </c>
      <c r="W32">
        <f>COUNTIFS(Samples!T:T, Summary!$V$23, Samples!O:O, Summary2!$A32, Samples!G:G, "*TRUE*")</f>
        <v>0</v>
      </c>
      <c r="X32">
        <f>COUNTIFS(Samples!T:T, Summary!$V$24, Samples!O:O, Summary2!$A32, Samples!G:G, "*TRUE*")</f>
        <v>0</v>
      </c>
      <c r="Y32">
        <f>COUNTIFS(Samples!T:T, Summary!$V$25, Samples!O:O, Summary2!$A32, Samples!G:G, "*TRUE*")</f>
        <v>0</v>
      </c>
      <c r="Z32">
        <f>COUNTIFS(Samples!T:T, Summary!$V$26, Samples!O:O, Summary2!$A32, Samples!G:G, "*TRUE*")</f>
        <v>0</v>
      </c>
      <c r="AA32">
        <f>COUNTIFS(Samples!T:T, Summary!$V$27, Samples!O:O, Summary2!$A32, Samples!G:G, "*TRUE*")</f>
        <v>0</v>
      </c>
      <c r="AB32">
        <f>COUNTIFS(Samples!T:T, Summary!$V$28, Samples!O:O, Summary2!$A32, Samples!G:G, "*TRUE*")</f>
        <v>0</v>
      </c>
      <c r="AC32">
        <f>COUNTIFS(Samples!T:T, Summary!$V$29, Samples!O:O, Summary2!$A32, Samples!G:G, "*TRUE*")</f>
        <v>0</v>
      </c>
      <c r="AD32">
        <f>COUNTIFS(Samples!T:T, Summary!$V$30, Samples!O:O, Summary2!$A32, Samples!G:G, "*TRUE*")</f>
        <v>0</v>
      </c>
      <c r="AE32">
        <f>COUNTIFS(Samples!T:T, Summary!$V$31, Samples!O:O, Summary2!$A32, Samples!G:G, "*TRUE*")</f>
        <v>0</v>
      </c>
      <c r="AF32">
        <f>COUNTIFS(Samples!T:T, Summary!$V$32, Samples!O:O, Summary2!$A32, Samples!G:G, "*TRUE*")</f>
        <v>0</v>
      </c>
      <c r="AG32">
        <f>COUNTIFS(Samples!T:T, Summary!$V$33, Samples!O:O, Summary2!$A32, Samples!G:G, "*TRUE*")</f>
        <v>0</v>
      </c>
      <c r="AH32">
        <f>COUNTIFS(Samples!T:T, Summary!$V$34, Samples!O:O, Summary2!$A32, Samples!G:G, "*TRUE*")</f>
        <v>0</v>
      </c>
      <c r="AI32">
        <f>COUNTIFS(Samples!T:T, Summary!$V$35, Samples!O:O, Summary2!$A32, Samples!G:G, "*TRUE*")</f>
        <v>0</v>
      </c>
      <c r="AJ32">
        <f>COUNTIFS(Samples!T:T, Summary!$V$36, Samples!O:O, Summary2!$A32, Samples!G:G, "*TRUE*")</f>
        <v>0</v>
      </c>
      <c r="AK32">
        <f>COUNTIFS(Samples!T:T, Summary!$V$37, Samples!O:O, Summary2!$A32, Samples!G:G, "*TRUE*")</f>
        <v>0</v>
      </c>
      <c r="AL32">
        <f>COUNTIFS(Samples!T:T, Summary!$V$38, Samples!O:O, Summary2!$A32, Samples!G:G, "*TRUE*")</f>
        <v>0</v>
      </c>
      <c r="AM32">
        <f>COUNTIFS(Samples!T:T, Summary!$V$39, Samples!O:O, Summary2!$A32, Samples!G:G, "*TRUE*")</f>
        <v>0</v>
      </c>
      <c r="AN32">
        <f>COUNTIFS(Samples!T:T, Summary!$V$40, Samples!O:O, Summary2!$A32, Samples!G:G, "*TRUE*")</f>
        <v>0</v>
      </c>
      <c r="AO32">
        <f>COUNTIFS(Samples!T:T, Summary!$V$41, Samples!O:O, Summary2!$A32, Samples!G:G, "*TRUE*")</f>
        <v>0</v>
      </c>
      <c r="AP32">
        <f>COUNTIFS(Samples!T:T, Summary!$V$42, Samples!O:O, Summary2!$A32, Samples!G:G, "*TRUE*")</f>
        <v>0</v>
      </c>
      <c r="AQ32">
        <f>COUNTIFS(Samples!T:T, Summary!$V$43, Samples!O:O, Summary2!$A32, Samples!G:G, "*TRUE*")</f>
        <v>0</v>
      </c>
      <c r="AR32">
        <f>COUNTIFS(Samples!T:T, Summary!$V$44, Samples!O:O, Summary2!$A32, Samples!G:G, "*TRUE*")</f>
        <v>0</v>
      </c>
      <c r="AS32">
        <f>COUNTIFS(Samples!T:T, Summary!$V$45, Samples!O:O, Summary2!$A32, Samples!G:G, "*TRUE*")</f>
        <v>0</v>
      </c>
      <c r="AT32">
        <f>COUNTIFS(Samples!T:T, Summary!$V$46, Samples!O:O, Summary2!$A32, Samples!G:G, "*TRUE*")</f>
        <v>0</v>
      </c>
      <c r="AU32">
        <f>COUNTIFS(Samples!T:T, Summary!$V$47, Samples!O:O, Summary2!$A32, Samples!G:G, "*TRUE*")</f>
        <v>0</v>
      </c>
      <c r="AV32">
        <f>COUNTIFS(Samples!T:T, Summary!$V$48, Samples!O:O, Summary2!$A32, Samples!G:G, "*TRUE*")</f>
        <v>0</v>
      </c>
      <c r="AW32">
        <f>COUNTIFS(Samples!T:T, Summary!$V$49, Samples!O:O, Summary2!$A32, Samples!G:G, "*TRUE*")</f>
        <v>0</v>
      </c>
      <c r="AX32">
        <f>COUNTIFS(Samples!T:T, Summary!$V$50, Samples!O:O, Summary2!$A32, Samples!G:G, "*TRUE*")</f>
        <v>0</v>
      </c>
      <c r="AY32">
        <f>COUNTIFS(Samples!T:T, Summary!$V$51, Samples!O:O, Summary2!$A32, Samples!G:G, "*TRUE*")</f>
        <v>0</v>
      </c>
      <c r="AZ32">
        <f>COUNTIFS(Samples!T:T, Summary!$V$52, Samples!O:O, Summary2!$A32, Samples!G:G, "*TRUE*")</f>
        <v>0</v>
      </c>
      <c r="BA32">
        <f>COUNTIFS(Samples!T:T, Summary!$V$53, Samples!O:O, Summary2!$A32, Samples!G:G, "*TRUE*")</f>
        <v>0</v>
      </c>
      <c r="BB32">
        <f>COUNTIFS(Samples!T:T, Summary!$V$54, Samples!O:O, Summary2!$A32, Samples!G:G, "*TRUE*")</f>
        <v>0</v>
      </c>
      <c r="BC32">
        <f>COUNTIFS(Samples!T:T, Summary!$V$55, Samples!O:O, Summary2!$A32, Samples!G:G, "*TRUE*")</f>
        <v>0</v>
      </c>
      <c r="BD32">
        <f>COUNTIFS(Samples!T:T, Summary!$V$56, Samples!O:O, Summary2!$A32, Samples!G:G, "*TRUE*")</f>
        <v>0</v>
      </c>
      <c r="BE32">
        <f>COUNTIFS(Samples!T:T, Summary!$V$57, Samples!O:O, Summary2!$A32, Samples!G:G, "*TRUE*")</f>
        <v>0</v>
      </c>
      <c r="BF32">
        <f>COUNTIFS(Samples!T:T, Summary!$V$58, Samples!O:O, Summary2!$A32, Samples!G:G, "*TRUE*")</f>
        <v>0</v>
      </c>
      <c r="BG32">
        <f>COUNTIFS(Samples!T:T, Summary!$V$59, Samples!O:O, Summary2!$A32, Samples!G:G, "*TRUE*")</f>
        <v>0</v>
      </c>
      <c r="BH32">
        <f>COUNTIFS(Samples!T:T, Summary!$V$60, Samples!O:O, Summary2!$A32, Samples!G:G, "*TRUE*")</f>
        <v>0</v>
      </c>
      <c r="BI32">
        <f>COUNTIFS(Samples!T:T, Summary!$V$61, Samples!O:O, Summary2!$A32, Samples!G:G, "*TRUE*")</f>
        <v>0</v>
      </c>
      <c r="BJ32">
        <f>COUNTIFS(Samples!T:T, Summary!$V$62, Samples!O:O, Summary2!$A32, Samples!G:G, "*TRUE*")</f>
        <v>0</v>
      </c>
      <c r="BK32">
        <f>COUNTIFS(Samples!T:T, Summary!$V$63, Samples!O:O, Summary2!$A32, Samples!G:G, "*TRUE*")</f>
        <v>0</v>
      </c>
      <c r="BL32">
        <f>COUNTIFS(Samples!T:T, Summary!$V$64, Samples!O:O, Summary2!$A32, Samples!G:G, "*TRUE*")</f>
        <v>0</v>
      </c>
      <c r="BM32">
        <f>COUNTIFS(Samples!T:T, Summary!$V$65, Samples!O:O, Summary2!$A32, Samples!G:G, "*TRUE*")</f>
        <v>0</v>
      </c>
      <c r="BN32">
        <f>COUNTIFS(Samples!T:T, Summary!$V$66, Samples!O:O, Summary2!$A32, Samples!G:G, "*TRUE*")</f>
        <v>0</v>
      </c>
      <c r="BO32">
        <f>COUNTIFS(Samples!T:T, Summary!$V$67, Samples!O:O, Summary2!$A32, Samples!G:G, "*TRUE*")</f>
        <v>0</v>
      </c>
      <c r="BP32">
        <f>COUNTIFS(Samples!T:T, Summary!$V$68, Samples!O:O, Summary2!$A32, Samples!G:G, "*TRUE*")</f>
        <v>0</v>
      </c>
      <c r="BQ32">
        <f>COUNTIFS(Samples!T:T, Summary!$V$69, Samples!O:O, Summary2!$A32, Samples!G:G, "*TRUE*")</f>
        <v>0</v>
      </c>
      <c r="BR32">
        <f>COUNTIFS(Samples!T:T, Summary!$V$70, Samples!O:O, Summary2!$A32, Samples!G:G, "*TRUE*")</f>
        <v>0</v>
      </c>
      <c r="BS32">
        <f>COUNTIFS(Samples!T:T, Summary!$V$71, Samples!O:O, Summary2!$A32, Samples!G:G, "*TRUE*")</f>
        <v>0</v>
      </c>
      <c r="BT32">
        <f>COUNTIFS(Samples!T:T, Summary!$V$72, Samples!O:O, Summary2!$A32, Samples!G:G, "*TRUE*")</f>
        <v>0</v>
      </c>
      <c r="BU32">
        <f>COUNTIFS(Samples!T:T, Summary!$V$73, Samples!O:O, Summary2!$A32, Samples!G:G, "*TRUE*")</f>
        <v>0</v>
      </c>
      <c r="BV32">
        <f>COUNTIFS(Samples!T:T, Summary!$V$74, Samples!O:O, Summary2!$A32, Samples!G:G, "*TRUE*")</f>
        <v>0</v>
      </c>
      <c r="BW32">
        <f>COUNTIFS(Samples!T:T, Summary!$V$75, Samples!O:O, Summary2!$A32, Samples!G:G, "*TRUE*")</f>
        <v>0</v>
      </c>
      <c r="BX32">
        <f>COUNTIFS(Samples!T:T, Summary!$V$76, Samples!O:O, Summary2!$A32, Samples!G:G, "*TRUE*")</f>
        <v>0</v>
      </c>
      <c r="BY32">
        <f>COUNTIFS(Samples!T:T, Summary!$V$77, Samples!O:O, Summary2!$A32, Samples!G:G, "*TRUE*")</f>
        <v>0</v>
      </c>
      <c r="BZ32">
        <f>COUNTIFS(Samples!T:T, Summary!$V$78, Samples!O:O, Summary2!$A32, Samples!G:G, "*TRUE*")</f>
        <v>0</v>
      </c>
      <c r="CA32">
        <f t="shared" si="1"/>
        <v>0</v>
      </c>
    </row>
    <row r="33" spans="1:79" x14ac:dyDescent="0.25">
      <c r="A33">
        <v>1939</v>
      </c>
      <c r="B33">
        <f>COUNTIFS(Samples!T:T, Summary!$V$2, Samples!O:O, Summary2!$A33, Samples!G:G, "*TRUE*")</f>
        <v>0</v>
      </c>
      <c r="C33">
        <f>COUNTIFS(Samples!T:T, Summary!$V$3, Samples!O:O, Summary2!$A33, Samples!G:G, "*TRUE*")</f>
        <v>0</v>
      </c>
      <c r="D33">
        <f>COUNTIFS(Samples!T:T, Summary!$V$4, Samples!O:O, Summary2!$A33, Samples!G:G, "*TRUE*")</f>
        <v>0</v>
      </c>
      <c r="E33">
        <f>COUNTIFS(Samples!T:T, Summary!$V$5, Samples!O:O, Summary2!$A33, Samples!G:G, "*TRUE*")</f>
        <v>1</v>
      </c>
      <c r="F33">
        <f>COUNTIFS(Samples!T:T, Summary!$V$6, Samples!O:O, Summary2!$A33, Samples!G:G, "*TRUE*")</f>
        <v>0</v>
      </c>
      <c r="G33">
        <f>COUNTIFS(Samples!T:T, Summary!$V$7, Samples!O:O, Summary2!$A33, Samples!G:G, "*TRUE*")</f>
        <v>0</v>
      </c>
      <c r="H33">
        <f>COUNTIFS(Samples!T:T, Summary!$V$8, Samples!O:O, Summary2!$A33, Samples!G:G, "*TRUE*")</f>
        <v>0</v>
      </c>
      <c r="I33">
        <f>COUNTIFS(Samples!T:T, Summary!$V$9, Samples!O:O, Summary2!$A33, Samples!G:G, "*TRUE*")</f>
        <v>0</v>
      </c>
      <c r="J33">
        <f>COUNTIFS(Samples!T:T, Summary!$V$10, Samples!O:O, Summary2!$A33, Samples!G:G, "*TRUE*")</f>
        <v>0</v>
      </c>
      <c r="K33">
        <f>COUNTIFS(Samples!T:T, Summary!$V$11, Samples!O:O, Summary2!$A33, Samples!G:G, "*TRUE*")</f>
        <v>0</v>
      </c>
      <c r="L33">
        <f>COUNTIFS(Samples!T:T, Summary!$V$12, Samples!O:O, Summary2!$A33, Samples!G:G, "*TRUE*")</f>
        <v>0</v>
      </c>
      <c r="M33">
        <f>COUNTIFS(Samples!T:T, Summary!$V$13, Samples!O:O, Summary2!$A33, Samples!G:G, "*TRUE*")</f>
        <v>0</v>
      </c>
      <c r="N33">
        <f>COUNTIFS(Samples!T:T, Summary!$V$14, Samples!O:O, Summary2!$A33, Samples!G:G, "*TRUE*")</f>
        <v>0</v>
      </c>
      <c r="O33">
        <f>COUNTIFS(Samples!T:T, Summary!$V$15, Samples!O:O, Summary2!$A33, Samples!G:G, "*TRUE*")</f>
        <v>0</v>
      </c>
      <c r="P33">
        <f>COUNTIFS(Samples!T:T, Summary!$V$16, Samples!O:O, Summary2!$A33, Samples!G:G, "*TRUE*")</f>
        <v>1</v>
      </c>
      <c r="Q33">
        <f>COUNTIFS(Samples!T:T, Summary!$V$17, Samples!O:O, Summary2!$A33, Samples!G:G, "*TRUE*")</f>
        <v>0</v>
      </c>
      <c r="R33">
        <f>COUNTIFS(Samples!T:T, Summary!$V$18, Samples!O:O, Summary2!$A33, Samples!G:G, "*TRUE*")</f>
        <v>0</v>
      </c>
      <c r="S33">
        <f>COUNTIFS(Samples!T:T, Summary!$V$19, Samples!O:O, Summary2!$A33, Samples!G:G, "*TRUE*")</f>
        <v>0</v>
      </c>
      <c r="T33">
        <f>COUNTIFS(Samples!T:T, Summary!$V$20, Samples!O:O, Summary2!$A33, Samples!G:G, "*TRUE*")</f>
        <v>0</v>
      </c>
      <c r="U33">
        <f>COUNTIFS(Samples!T:T, Summary!$V$21, Samples!O:O, Summary2!$A33, Samples!G:G, "*TRUE*")</f>
        <v>0</v>
      </c>
      <c r="V33">
        <f>COUNTIFS(Samples!T:T, Summary!$V$22, Samples!O:O, Summary2!$A33, Samples!G:G, "*TRUE*")</f>
        <v>0</v>
      </c>
      <c r="W33">
        <f>COUNTIFS(Samples!T:T, Summary!$V$23, Samples!O:O, Summary2!$A33, Samples!G:G, "*TRUE*")</f>
        <v>0</v>
      </c>
      <c r="X33">
        <f>COUNTIFS(Samples!T:T, Summary!$V$24, Samples!O:O, Summary2!$A33, Samples!G:G, "*TRUE*")</f>
        <v>0</v>
      </c>
      <c r="Y33">
        <f>COUNTIFS(Samples!T:T, Summary!$V$25, Samples!O:O, Summary2!$A33, Samples!G:G, "*TRUE*")</f>
        <v>0</v>
      </c>
      <c r="Z33">
        <f>COUNTIFS(Samples!T:T, Summary!$V$26, Samples!O:O, Summary2!$A33, Samples!G:G, "*TRUE*")</f>
        <v>0</v>
      </c>
      <c r="AA33">
        <f>COUNTIFS(Samples!T:T, Summary!$V$27, Samples!O:O, Summary2!$A33, Samples!G:G, "*TRUE*")</f>
        <v>0</v>
      </c>
      <c r="AB33">
        <f>COUNTIFS(Samples!T:T, Summary!$V$28, Samples!O:O, Summary2!$A33, Samples!G:G, "*TRUE*")</f>
        <v>0</v>
      </c>
      <c r="AC33">
        <f>COUNTIFS(Samples!T:T, Summary!$V$29, Samples!O:O, Summary2!$A33, Samples!G:G, "*TRUE*")</f>
        <v>0</v>
      </c>
      <c r="AD33">
        <f>COUNTIFS(Samples!T:T, Summary!$V$30, Samples!O:O, Summary2!$A33, Samples!G:G, "*TRUE*")</f>
        <v>0</v>
      </c>
      <c r="AE33">
        <f>COUNTIFS(Samples!T:T, Summary!$V$31, Samples!O:O, Summary2!$A33, Samples!G:G, "*TRUE*")</f>
        <v>0</v>
      </c>
      <c r="AF33">
        <f>COUNTIFS(Samples!T:T, Summary!$V$32, Samples!O:O, Summary2!$A33, Samples!G:G, "*TRUE*")</f>
        <v>0</v>
      </c>
      <c r="AG33">
        <f>COUNTIFS(Samples!T:T, Summary!$V$33, Samples!O:O, Summary2!$A33, Samples!G:G, "*TRUE*")</f>
        <v>0</v>
      </c>
      <c r="AH33">
        <f>COUNTIFS(Samples!T:T, Summary!$V$34, Samples!O:O, Summary2!$A33, Samples!G:G, "*TRUE*")</f>
        <v>0</v>
      </c>
      <c r="AI33">
        <f>COUNTIFS(Samples!T:T, Summary!$V$35, Samples!O:O, Summary2!$A33, Samples!G:G, "*TRUE*")</f>
        <v>0</v>
      </c>
      <c r="AJ33">
        <f>COUNTIFS(Samples!T:T, Summary!$V$36, Samples!O:O, Summary2!$A33, Samples!G:G, "*TRUE*")</f>
        <v>0</v>
      </c>
      <c r="AK33">
        <f>COUNTIFS(Samples!T:T, Summary!$V$37, Samples!O:O, Summary2!$A33, Samples!G:G, "*TRUE*")</f>
        <v>0</v>
      </c>
      <c r="AL33">
        <f>COUNTIFS(Samples!T:T, Summary!$V$38, Samples!O:O, Summary2!$A33, Samples!G:G, "*TRUE*")</f>
        <v>0</v>
      </c>
      <c r="AM33">
        <f>COUNTIFS(Samples!T:T, Summary!$V$39, Samples!O:O, Summary2!$A33, Samples!G:G, "*TRUE*")</f>
        <v>0</v>
      </c>
      <c r="AN33">
        <f>COUNTIFS(Samples!T:T, Summary!$V$40, Samples!O:O, Summary2!$A33, Samples!G:G, "*TRUE*")</f>
        <v>0</v>
      </c>
      <c r="AO33">
        <f>COUNTIFS(Samples!T:T, Summary!$V$41, Samples!O:O, Summary2!$A33, Samples!G:G, "*TRUE*")</f>
        <v>0</v>
      </c>
      <c r="AP33">
        <f>COUNTIFS(Samples!T:T, Summary!$V$42, Samples!O:O, Summary2!$A33, Samples!G:G, "*TRUE*")</f>
        <v>0</v>
      </c>
      <c r="AQ33">
        <f>COUNTIFS(Samples!T:T, Summary!$V$43, Samples!O:O, Summary2!$A33, Samples!G:G, "*TRUE*")</f>
        <v>0</v>
      </c>
      <c r="AR33">
        <f>COUNTIFS(Samples!T:T, Summary!$V$44, Samples!O:O, Summary2!$A33, Samples!G:G, "*TRUE*")</f>
        <v>0</v>
      </c>
      <c r="AS33">
        <f>COUNTIFS(Samples!T:T, Summary!$V$45, Samples!O:O, Summary2!$A33, Samples!G:G, "*TRUE*")</f>
        <v>0</v>
      </c>
      <c r="AT33">
        <f>COUNTIFS(Samples!T:T, Summary!$V$46, Samples!O:O, Summary2!$A33, Samples!G:G, "*TRUE*")</f>
        <v>0</v>
      </c>
      <c r="AU33">
        <f>COUNTIFS(Samples!T:T, Summary!$V$47, Samples!O:O, Summary2!$A33, Samples!G:G, "*TRUE*")</f>
        <v>0</v>
      </c>
      <c r="AV33">
        <f>COUNTIFS(Samples!T:T, Summary!$V$48, Samples!O:O, Summary2!$A33, Samples!G:G, "*TRUE*")</f>
        <v>0</v>
      </c>
      <c r="AW33">
        <f>COUNTIFS(Samples!T:T, Summary!$V$49, Samples!O:O, Summary2!$A33, Samples!G:G, "*TRUE*")</f>
        <v>0</v>
      </c>
      <c r="AX33">
        <f>COUNTIFS(Samples!T:T, Summary!$V$50, Samples!O:O, Summary2!$A33, Samples!G:G, "*TRUE*")</f>
        <v>0</v>
      </c>
      <c r="AY33">
        <f>COUNTIFS(Samples!T:T, Summary!$V$51, Samples!O:O, Summary2!$A33, Samples!G:G, "*TRUE*")</f>
        <v>0</v>
      </c>
      <c r="AZ33">
        <f>COUNTIFS(Samples!T:T, Summary!$V$52, Samples!O:O, Summary2!$A33, Samples!G:G, "*TRUE*")</f>
        <v>0</v>
      </c>
      <c r="BA33">
        <f>COUNTIFS(Samples!T:T, Summary!$V$53, Samples!O:O, Summary2!$A33, Samples!G:G, "*TRUE*")</f>
        <v>0</v>
      </c>
      <c r="BB33">
        <f>COUNTIFS(Samples!T:T, Summary!$V$54, Samples!O:O, Summary2!$A33, Samples!G:G, "*TRUE*")</f>
        <v>0</v>
      </c>
      <c r="BC33">
        <f>COUNTIFS(Samples!T:T, Summary!$V$55, Samples!O:O, Summary2!$A33, Samples!G:G, "*TRUE*")</f>
        <v>0</v>
      </c>
      <c r="BD33">
        <f>COUNTIFS(Samples!T:T, Summary!$V$56, Samples!O:O, Summary2!$A33, Samples!G:G, "*TRUE*")</f>
        <v>0</v>
      </c>
      <c r="BE33">
        <f>COUNTIFS(Samples!T:T, Summary!$V$57, Samples!O:O, Summary2!$A33, Samples!G:G, "*TRUE*")</f>
        <v>0</v>
      </c>
      <c r="BF33">
        <f>COUNTIFS(Samples!T:T, Summary!$V$58, Samples!O:O, Summary2!$A33, Samples!G:G, "*TRUE*")</f>
        <v>0</v>
      </c>
      <c r="BG33">
        <f>COUNTIFS(Samples!T:T, Summary!$V$59, Samples!O:O, Summary2!$A33, Samples!G:G, "*TRUE*")</f>
        <v>0</v>
      </c>
      <c r="BH33">
        <f>COUNTIFS(Samples!T:T, Summary!$V$60, Samples!O:O, Summary2!$A33, Samples!G:G, "*TRUE*")</f>
        <v>0</v>
      </c>
      <c r="BI33">
        <f>COUNTIFS(Samples!T:T, Summary!$V$61, Samples!O:O, Summary2!$A33, Samples!G:G, "*TRUE*")</f>
        <v>0</v>
      </c>
      <c r="BJ33">
        <f>COUNTIFS(Samples!T:T, Summary!$V$62, Samples!O:O, Summary2!$A33, Samples!G:G, "*TRUE*")</f>
        <v>0</v>
      </c>
      <c r="BK33">
        <f>COUNTIFS(Samples!T:T, Summary!$V$63, Samples!O:O, Summary2!$A33, Samples!G:G, "*TRUE*")</f>
        <v>0</v>
      </c>
      <c r="BL33">
        <f>COUNTIFS(Samples!T:T, Summary!$V$64, Samples!O:O, Summary2!$A33, Samples!G:G, "*TRUE*")</f>
        <v>0</v>
      </c>
      <c r="BM33">
        <f>COUNTIFS(Samples!T:T, Summary!$V$65, Samples!O:O, Summary2!$A33, Samples!G:G, "*TRUE*")</f>
        <v>0</v>
      </c>
      <c r="BN33">
        <f>COUNTIFS(Samples!T:T, Summary!$V$66, Samples!O:O, Summary2!$A33, Samples!G:G, "*TRUE*")</f>
        <v>0</v>
      </c>
      <c r="BO33">
        <f>COUNTIFS(Samples!T:T, Summary!$V$67, Samples!O:O, Summary2!$A33, Samples!G:G, "*TRUE*")</f>
        <v>0</v>
      </c>
      <c r="BP33">
        <f>COUNTIFS(Samples!T:T, Summary!$V$68, Samples!O:O, Summary2!$A33, Samples!G:G, "*TRUE*")</f>
        <v>0</v>
      </c>
      <c r="BQ33">
        <f>COUNTIFS(Samples!T:T, Summary!$V$69, Samples!O:O, Summary2!$A33, Samples!G:G, "*TRUE*")</f>
        <v>0</v>
      </c>
      <c r="BR33">
        <f>COUNTIFS(Samples!T:T, Summary!$V$70, Samples!O:O, Summary2!$A33, Samples!G:G, "*TRUE*")</f>
        <v>0</v>
      </c>
      <c r="BS33">
        <f>COUNTIFS(Samples!T:T, Summary!$V$71, Samples!O:O, Summary2!$A33, Samples!G:G, "*TRUE*")</f>
        <v>0</v>
      </c>
      <c r="BT33">
        <f>COUNTIFS(Samples!T:T, Summary!$V$72, Samples!O:O, Summary2!$A33, Samples!G:G, "*TRUE*")</f>
        <v>0</v>
      </c>
      <c r="BU33">
        <f>COUNTIFS(Samples!T:T, Summary!$V$73, Samples!O:O, Summary2!$A33, Samples!G:G, "*TRUE*")</f>
        <v>0</v>
      </c>
      <c r="BV33">
        <f>COUNTIFS(Samples!T:T, Summary!$V$74, Samples!O:O, Summary2!$A33, Samples!G:G, "*TRUE*")</f>
        <v>0</v>
      </c>
      <c r="BW33">
        <f>COUNTIFS(Samples!T:T, Summary!$V$75, Samples!O:O, Summary2!$A33, Samples!G:G, "*TRUE*")</f>
        <v>0</v>
      </c>
      <c r="BX33">
        <f>COUNTIFS(Samples!T:T, Summary!$V$76, Samples!O:O, Summary2!$A33, Samples!G:G, "*TRUE*")</f>
        <v>0</v>
      </c>
      <c r="BY33">
        <f>COUNTIFS(Samples!T:T, Summary!$V$77, Samples!O:O, Summary2!$A33, Samples!G:G, "*TRUE*")</f>
        <v>0</v>
      </c>
      <c r="BZ33">
        <f>COUNTIFS(Samples!T:T, Summary!$V$78, Samples!O:O, Summary2!$A33, Samples!G:G, "*TRUE*")</f>
        <v>0</v>
      </c>
      <c r="CA33">
        <f t="shared" si="1"/>
        <v>2</v>
      </c>
    </row>
    <row r="34" spans="1:79" x14ac:dyDescent="0.25">
      <c r="A34">
        <v>1940</v>
      </c>
      <c r="B34">
        <f>COUNTIFS(Samples!T:T, Summary!$V$2, Samples!O:O, Summary2!$A34, Samples!G:G, "*TRUE*")</f>
        <v>0</v>
      </c>
      <c r="C34">
        <f>COUNTIFS(Samples!T:T, Summary!$V$3, Samples!O:O, Summary2!$A34, Samples!G:G, "*TRUE*")</f>
        <v>0</v>
      </c>
      <c r="D34">
        <f>COUNTIFS(Samples!T:T, Summary!$V$4, Samples!O:O, Summary2!$A34, Samples!G:G, "*TRUE*")</f>
        <v>0</v>
      </c>
      <c r="E34">
        <f>COUNTIFS(Samples!T:T, Summary!$V$5, Samples!O:O, Summary2!$A34, Samples!G:G, "*TRUE*")</f>
        <v>0</v>
      </c>
      <c r="F34">
        <f>COUNTIFS(Samples!T:T, Summary!$V$6, Samples!O:O, Summary2!$A34, Samples!G:G, "*TRUE*")</f>
        <v>0</v>
      </c>
      <c r="G34">
        <f>COUNTIFS(Samples!T:T, Summary!$V$7, Samples!O:O, Summary2!$A34, Samples!G:G, "*TRUE*")</f>
        <v>0</v>
      </c>
      <c r="H34">
        <f>COUNTIFS(Samples!T:T, Summary!$V$8, Samples!O:O, Summary2!$A34, Samples!G:G, "*TRUE*")</f>
        <v>0</v>
      </c>
      <c r="I34">
        <f>COUNTIFS(Samples!T:T, Summary!$V$9, Samples!O:O, Summary2!$A34, Samples!G:G, "*TRUE*")</f>
        <v>0</v>
      </c>
      <c r="J34">
        <f>COUNTIFS(Samples!T:T, Summary!$V$10, Samples!O:O, Summary2!$A34, Samples!G:G, "*TRUE*")</f>
        <v>0</v>
      </c>
      <c r="K34">
        <f>COUNTIFS(Samples!T:T, Summary!$V$11, Samples!O:O, Summary2!$A34, Samples!G:G, "*TRUE*")</f>
        <v>0</v>
      </c>
      <c r="L34">
        <f>COUNTIFS(Samples!T:T, Summary!$V$12, Samples!O:O, Summary2!$A34, Samples!G:G, "*TRUE*")</f>
        <v>0</v>
      </c>
      <c r="M34">
        <f>COUNTIFS(Samples!T:T, Summary!$V$13, Samples!O:O, Summary2!$A34, Samples!G:G, "*TRUE*")</f>
        <v>0</v>
      </c>
      <c r="N34">
        <f>COUNTIFS(Samples!T:T, Summary!$V$14, Samples!O:O, Summary2!$A34, Samples!G:G, "*TRUE*")</f>
        <v>0</v>
      </c>
      <c r="O34">
        <f>COUNTIFS(Samples!T:T, Summary!$V$15, Samples!O:O, Summary2!$A34, Samples!G:G, "*TRUE*")</f>
        <v>0</v>
      </c>
      <c r="P34">
        <f>COUNTIFS(Samples!T:T, Summary!$V$16, Samples!O:O, Summary2!$A34, Samples!G:G, "*TRUE*")</f>
        <v>0</v>
      </c>
      <c r="Q34">
        <f>COUNTIFS(Samples!T:T, Summary!$V$17, Samples!O:O, Summary2!$A34, Samples!G:G, "*TRUE*")</f>
        <v>0</v>
      </c>
      <c r="R34">
        <f>COUNTIFS(Samples!T:T, Summary!$V$18, Samples!O:O, Summary2!$A34, Samples!G:G, "*TRUE*")</f>
        <v>0</v>
      </c>
      <c r="S34">
        <f>COUNTIFS(Samples!T:T, Summary!$V$19, Samples!O:O, Summary2!$A34, Samples!G:G, "*TRUE*")</f>
        <v>0</v>
      </c>
      <c r="T34">
        <f>COUNTIFS(Samples!T:T, Summary!$V$20, Samples!O:O, Summary2!$A34, Samples!G:G, "*TRUE*")</f>
        <v>0</v>
      </c>
      <c r="U34">
        <f>COUNTIFS(Samples!T:T, Summary!$V$21, Samples!O:O, Summary2!$A34, Samples!G:G, "*TRUE*")</f>
        <v>0</v>
      </c>
      <c r="V34">
        <f>COUNTIFS(Samples!T:T, Summary!$V$22, Samples!O:O, Summary2!$A34, Samples!G:G, "*TRUE*")</f>
        <v>0</v>
      </c>
      <c r="W34">
        <f>COUNTIFS(Samples!T:T, Summary!$V$23, Samples!O:O, Summary2!$A34, Samples!G:G, "*TRUE*")</f>
        <v>0</v>
      </c>
      <c r="X34">
        <f>COUNTIFS(Samples!T:T, Summary!$V$24, Samples!O:O, Summary2!$A34, Samples!G:G, "*TRUE*")</f>
        <v>0</v>
      </c>
      <c r="Y34">
        <f>COUNTIFS(Samples!T:T, Summary!$V$25, Samples!O:O, Summary2!$A34, Samples!G:G, "*TRUE*")</f>
        <v>0</v>
      </c>
      <c r="Z34">
        <f>COUNTIFS(Samples!T:T, Summary!$V$26, Samples!O:O, Summary2!$A34, Samples!G:G, "*TRUE*")</f>
        <v>0</v>
      </c>
      <c r="AA34">
        <f>COUNTIFS(Samples!T:T, Summary!$V$27, Samples!O:O, Summary2!$A34, Samples!G:G, "*TRUE*")</f>
        <v>0</v>
      </c>
      <c r="AB34">
        <f>COUNTIFS(Samples!T:T, Summary!$V$28, Samples!O:O, Summary2!$A34, Samples!G:G, "*TRUE*")</f>
        <v>0</v>
      </c>
      <c r="AC34">
        <f>COUNTIFS(Samples!T:T, Summary!$V$29, Samples!O:O, Summary2!$A34, Samples!G:G, "*TRUE*")</f>
        <v>0</v>
      </c>
      <c r="AD34">
        <f>COUNTIFS(Samples!T:T, Summary!$V$30, Samples!O:O, Summary2!$A34, Samples!G:G, "*TRUE*")</f>
        <v>0</v>
      </c>
      <c r="AE34">
        <f>COUNTIFS(Samples!T:T, Summary!$V$31, Samples!O:O, Summary2!$A34, Samples!G:G, "*TRUE*")</f>
        <v>0</v>
      </c>
      <c r="AF34">
        <f>COUNTIFS(Samples!T:T, Summary!$V$32, Samples!O:O, Summary2!$A34, Samples!G:G, "*TRUE*")</f>
        <v>0</v>
      </c>
      <c r="AG34">
        <f>COUNTIFS(Samples!T:T, Summary!$V$33, Samples!O:O, Summary2!$A34, Samples!G:G, "*TRUE*")</f>
        <v>0</v>
      </c>
      <c r="AH34">
        <f>COUNTIFS(Samples!T:T, Summary!$V$34, Samples!O:O, Summary2!$A34, Samples!G:G, "*TRUE*")</f>
        <v>0</v>
      </c>
      <c r="AI34">
        <f>COUNTIFS(Samples!T:T, Summary!$V$35, Samples!O:O, Summary2!$A34, Samples!G:G, "*TRUE*")</f>
        <v>0</v>
      </c>
      <c r="AJ34">
        <f>COUNTIFS(Samples!T:T, Summary!$V$36, Samples!O:O, Summary2!$A34, Samples!G:G, "*TRUE*")</f>
        <v>0</v>
      </c>
      <c r="AK34">
        <f>COUNTIFS(Samples!T:T, Summary!$V$37, Samples!O:O, Summary2!$A34, Samples!G:G, "*TRUE*")</f>
        <v>0</v>
      </c>
      <c r="AL34">
        <f>COUNTIFS(Samples!T:T, Summary!$V$38, Samples!O:O, Summary2!$A34, Samples!G:G, "*TRUE*")</f>
        <v>0</v>
      </c>
      <c r="AM34">
        <f>COUNTIFS(Samples!T:T, Summary!$V$39, Samples!O:O, Summary2!$A34, Samples!G:G, "*TRUE*")</f>
        <v>0</v>
      </c>
      <c r="AN34">
        <f>COUNTIFS(Samples!T:T, Summary!$V$40, Samples!O:O, Summary2!$A34, Samples!G:G, "*TRUE*")</f>
        <v>0</v>
      </c>
      <c r="AO34">
        <f>COUNTIFS(Samples!T:T, Summary!$V$41, Samples!O:O, Summary2!$A34, Samples!G:G, "*TRUE*")</f>
        <v>0</v>
      </c>
      <c r="AP34">
        <f>COUNTIFS(Samples!T:T, Summary!$V$42, Samples!O:O, Summary2!$A34, Samples!G:G, "*TRUE*")</f>
        <v>0</v>
      </c>
      <c r="AQ34">
        <f>COUNTIFS(Samples!T:T, Summary!$V$43, Samples!O:O, Summary2!$A34, Samples!G:G, "*TRUE*")</f>
        <v>0</v>
      </c>
      <c r="AR34">
        <f>COUNTIFS(Samples!T:T, Summary!$V$44, Samples!O:O, Summary2!$A34, Samples!G:G, "*TRUE*")</f>
        <v>0</v>
      </c>
      <c r="AS34">
        <f>COUNTIFS(Samples!T:T, Summary!$V$45, Samples!O:O, Summary2!$A34, Samples!G:G, "*TRUE*")</f>
        <v>0</v>
      </c>
      <c r="AT34">
        <f>COUNTIFS(Samples!T:T, Summary!$V$46, Samples!O:O, Summary2!$A34, Samples!G:G, "*TRUE*")</f>
        <v>0</v>
      </c>
      <c r="AU34">
        <f>COUNTIFS(Samples!T:T, Summary!$V$47, Samples!O:O, Summary2!$A34, Samples!G:G, "*TRUE*")</f>
        <v>0</v>
      </c>
      <c r="AV34">
        <f>COUNTIFS(Samples!T:T, Summary!$V$48, Samples!O:O, Summary2!$A34, Samples!G:G, "*TRUE*")</f>
        <v>0</v>
      </c>
      <c r="AW34">
        <f>COUNTIFS(Samples!T:T, Summary!$V$49, Samples!O:O, Summary2!$A34, Samples!G:G, "*TRUE*")</f>
        <v>0</v>
      </c>
      <c r="AX34">
        <f>COUNTIFS(Samples!T:T, Summary!$V$50, Samples!O:O, Summary2!$A34, Samples!G:G, "*TRUE*")</f>
        <v>0</v>
      </c>
      <c r="AY34">
        <f>COUNTIFS(Samples!T:T, Summary!$V$51, Samples!O:O, Summary2!$A34, Samples!G:G, "*TRUE*")</f>
        <v>0</v>
      </c>
      <c r="AZ34">
        <f>COUNTIFS(Samples!T:T, Summary!$V$52, Samples!O:O, Summary2!$A34, Samples!G:G, "*TRUE*")</f>
        <v>0</v>
      </c>
      <c r="BA34">
        <f>COUNTIFS(Samples!T:T, Summary!$V$53, Samples!O:O, Summary2!$A34, Samples!G:G, "*TRUE*")</f>
        <v>0</v>
      </c>
      <c r="BB34">
        <f>COUNTIFS(Samples!T:T, Summary!$V$54, Samples!O:O, Summary2!$A34, Samples!G:G, "*TRUE*")</f>
        <v>0</v>
      </c>
      <c r="BC34">
        <f>COUNTIFS(Samples!T:T, Summary!$V$55, Samples!O:O, Summary2!$A34, Samples!G:G, "*TRUE*")</f>
        <v>0</v>
      </c>
      <c r="BD34">
        <f>COUNTIFS(Samples!T:T, Summary!$V$56, Samples!O:O, Summary2!$A34, Samples!G:G, "*TRUE*")</f>
        <v>0</v>
      </c>
      <c r="BE34">
        <f>COUNTIFS(Samples!T:T, Summary!$V$57, Samples!O:O, Summary2!$A34, Samples!G:G, "*TRUE*")</f>
        <v>0</v>
      </c>
      <c r="BF34">
        <f>COUNTIFS(Samples!T:T, Summary!$V$58, Samples!O:O, Summary2!$A34, Samples!G:G, "*TRUE*")</f>
        <v>0</v>
      </c>
      <c r="BG34">
        <f>COUNTIFS(Samples!T:T, Summary!$V$59, Samples!O:O, Summary2!$A34, Samples!G:G, "*TRUE*")</f>
        <v>0</v>
      </c>
      <c r="BH34">
        <f>COUNTIFS(Samples!T:T, Summary!$V$60, Samples!O:O, Summary2!$A34, Samples!G:G, "*TRUE*")</f>
        <v>0</v>
      </c>
      <c r="BI34">
        <f>COUNTIFS(Samples!T:T, Summary!$V$61, Samples!O:O, Summary2!$A34, Samples!G:G, "*TRUE*")</f>
        <v>0</v>
      </c>
      <c r="BJ34">
        <f>COUNTIFS(Samples!T:T, Summary!$V$62, Samples!O:O, Summary2!$A34, Samples!G:G, "*TRUE*")</f>
        <v>0</v>
      </c>
      <c r="BK34">
        <f>COUNTIFS(Samples!T:T, Summary!$V$63, Samples!O:O, Summary2!$A34, Samples!G:G, "*TRUE*")</f>
        <v>0</v>
      </c>
      <c r="BL34">
        <f>COUNTIFS(Samples!T:T, Summary!$V$64, Samples!O:O, Summary2!$A34, Samples!G:G, "*TRUE*")</f>
        <v>0</v>
      </c>
      <c r="BM34">
        <f>COUNTIFS(Samples!T:T, Summary!$V$65, Samples!O:O, Summary2!$A34, Samples!G:G, "*TRUE*")</f>
        <v>0</v>
      </c>
      <c r="BN34">
        <f>COUNTIFS(Samples!T:T, Summary!$V$66, Samples!O:O, Summary2!$A34, Samples!G:G, "*TRUE*")</f>
        <v>0</v>
      </c>
      <c r="BO34">
        <f>COUNTIFS(Samples!T:T, Summary!$V$67, Samples!O:O, Summary2!$A34, Samples!G:G, "*TRUE*")</f>
        <v>0</v>
      </c>
      <c r="BP34">
        <f>COUNTIFS(Samples!T:T, Summary!$V$68, Samples!O:O, Summary2!$A34, Samples!G:G, "*TRUE*")</f>
        <v>0</v>
      </c>
      <c r="BQ34">
        <f>COUNTIFS(Samples!T:T, Summary!$V$69, Samples!O:O, Summary2!$A34, Samples!G:G, "*TRUE*")</f>
        <v>0</v>
      </c>
      <c r="BR34">
        <f>COUNTIFS(Samples!T:T, Summary!$V$70, Samples!O:O, Summary2!$A34, Samples!G:G, "*TRUE*")</f>
        <v>0</v>
      </c>
      <c r="BS34">
        <f>COUNTIFS(Samples!T:T, Summary!$V$71, Samples!O:O, Summary2!$A34, Samples!G:G, "*TRUE*")</f>
        <v>0</v>
      </c>
      <c r="BT34">
        <f>COUNTIFS(Samples!T:T, Summary!$V$72, Samples!O:O, Summary2!$A34, Samples!G:G, "*TRUE*")</f>
        <v>0</v>
      </c>
      <c r="BU34">
        <f>COUNTIFS(Samples!T:T, Summary!$V$73, Samples!O:O, Summary2!$A34, Samples!G:G, "*TRUE*")</f>
        <v>0</v>
      </c>
      <c r="BV34">
        <f>COUNTIFS(Samples!T:T, Summary!$V$74, Samples!O:O, Summary2!$A34, Samples!G:G, "*TRUE*")</f>
        <v>1</v>
      </c>
      <c r="BW34">
        <f>COUNTIFS(Samples!T:T, Summary!$V$75, Samples!O:O, Summary2!$A34, Samples!G:G, "*TRUE*")</f>
        <v>0</v>
      </c>
      <c r="BX34">
        <f>COUNTIFS(Samples!T:T, Summary!$V$76, Samples!O:O, Summary2!$A34, Samples!G:G, "*TRUE*")</f>
        <v>0</v>
      </c>
      <c r="BY34">
        <f>COUNTIFS(Samples!T:T, Summary!$V$77, Samples!O:O, Summary2!$A34, Samples!G:G, "*TRUE*")</f>
        <v>0</v>
      </c>
      <c r="BZ34">
        <f>COUNTIFS(Samples!T:T, Summary!$V$78, Samples!O:O, Summary2!$A34, Samples!G:G, "*TRUE*")</f>
        <v>0</v>
      </c>
      <c r="CA34">
        <f t="shared" si="1"/>
        <v>1</v>
      </c>
    </row>
    <row r="35" spans="1:79" x14ac:dyDescent="0.25">
      <c r="A35">
        <v>1941</v>
      </c>
      <c r="B35">
        <f>COUNTIFS(Samples!T:T, Summary!$V$2, Samples!O:O, Summary2!$A35, Samples!G:G, "*TRUE*")</f>
        <v>0</v>
      </c>
      <c r="C35">
        <f>COUNTIFS(Samples!T:T, Summary!$V$3, Samples!O:O, Summary2!$A35, Samples!G:G, "*TRUE*")</f>
        <v>0</v>
      </c>
      <c r="D35">
        <f>COUNTIFS(Samples!T:T, Summary!$V$4, Samples!O:O, Summary2!$A35, Samples!G:G, "*TRUE*")</f>
        <v>0</v>
      </c>
      <c r="E35">
        <f>COUNTIFS(Samples!T:T, Summary!$V$5, Samples!O:O, Summary2!$A35, Samples!G:G, "*TRUE*")</f>
        <v>0</v>
      </c>
      <c r="F35">
        <f>COUNTIFS(Samples!T:T, Summary!$V$6, Samples!O:O, Summary2!$A35, Samples!G:G, "*TRUE*")</f>
        <v>0</v>
      </c>
      <c r="G35">
        <f>COUNTIFS(Samples!T:T, Summary!$V$7, Samples!O:O, Summary2!$A35, Samples!G:G, "*TRUE*")</f>
        <v>0</v>
      </c>
      <c r="H35">
        <f>COUNTIFS(Samples!T:T, Summary!$V$8, Samples!O:O, Summary2!$A35, Samples!G:G, "*TRUE*")</f>
        <v>0</v>
      </c>
      <c r="I35">
        <f>COUNTIFS(Samples!T:T, Summary!$V$9, Samples!O:O, Summary2!$A35, Samples!G:G, "*TRUE*")</f>
        <v>0</v>
      </c>
      <c r="J35">
        <f>COUNTIFS(Samples!T:T, Summary!$V$10, Samples!O:O, Summary2!$A35, Samples!G:G, "*TRUE*")</f>
        <v>0</v>
      </c>
      <c r="K35">
        <f>COUNTIFS(Samples!T:T, Summary!$V$11, Samples!O:O, Summary2!$A35, Samples!G:G, "*TRUE*")</f>
        <v>0</v>
      </c>
      <c r="L35">
        <f>COUNTIFS(Samples!T:T, Summary!$V$12, Samples!O:O, Summary2!$A35, Samples!G:G, "*TRUE*")</f>
        <v>0</v>
      </c>
      <c r="M35">
        <f>COUNTIFS(Samples!T:T, Summary!$V$13, Samples!O:O, Summary2!$A35, Samples!G:G, "*TRUE*")</f>
        <v>0</v>
      </c>
      <c r="N35">
        <f>COUNTIFS(Samples!T:T, Summary!$V$14, Samples!O:O, Summary2!$A35, Samples!G:G, "*TRUE*")</f>
        <v>0</v>
      </c>
      <c r="O35">
        <f>COUNTIFS(Samples!T:T, Summary!$V$15, Samples!O:O, Summary2!$A35, Samples!G:G, "*TRUE*")</f>
        <v>0</v>
      </c>
      <c r="P35">
        <f>COUNTIFS(Samples!T:T, Summary!$V$16, Samples!O:O, Summary2!$A35, Samples!G:G, "*TRUE*")</f>
        <v>0</v>
      </c>
      <c r="Q35">
        <f>COUNTIFS(Samples!T:T, Summary!$V$17, Samples!O:O, Summary2!$A35, Samples!G:G, "*TRUE*")</f>
        <v>0</v>
      </c>
      <c r="R35">
        <f>COUNTIFS(Samples!T:T, Summary!$V$18, Samples!O:O, Summary2!$A35, Samples!G:G, "*TRUE*")</f>
        <v>0</v>
      </c>
      <c r="S35">
        <f>COUNTIFS(Samples!T:T, Summary!$V$19, Samples!O:O, Summary2!$A35, Samples!G:G, "*TRUE*")</f>
        <v>0</v>
      </c>
      <c r="T35">
        <f>COUNTIFS(Samples!T:T, Summary!$V$20, Samples!O:O, Summary2!$A35, Samples!G:G, "*TRUE*")</f>
        <v>0</v>
      </c>
      <c r="U35">
        <f>COUNTIFS(Samples!T:T, Summary!$V$21, Samples!O:O, Summary2!$A35, Samples!G:G, "*TRUE*")</f>
        <v>0</v>
      </c>
      <c r="V35">
        <f>COUNTIFS(Samples!T:T, Summary!$V$22, Samples!O:O, Summary2!$A35, Samples!G:G, "*TRUE*")</f>
        <v>0</v>
      </c>
      <c r="W35">
        <f>COUNTIFS(Samples!T:T, Summary!$V$23, Samples!O:O, Summary2!$A35, Samples!G:G, "*TRUE*")</f>
        <v>0</v>
      </c>
      <c r="X35">
        <f>COUNTIFS(Samples!T:T, Summary!$V$24, Samples!O:O, Summary2!$A35, Samples!G:G, "*TRUE*")</f>
        <v>0</v>
      </c>
      <c r="Y35">
        <f>COUNTIFS(Samples!T:T, Summary!$V$25, Samples!O:O, Summary2!$A35, Samples!G:G, "*TRUE*")</f>
        <v>0</v>
      </c>
      <c r="Z35">
        <f>COUNTIFS(Samples!T:T, Summary!$V$26, Samples!O:O, Summary2!$A35, Samples!G:G, "*TRUE*")</f>
        <v>0</v>
      </c>
      <c r="AA35">
        <f>COUNTIFS(Samples!T:T, Summary!$V$27, Samples!O:O, Summary2!$A35, Samples!G:G, "*TRUE*")</f>
        <v>0</v>
      </c>
      <c r="AB35">
        <f>COUNTIFS(Samples!T:T, Summary!$V$28, Samples!O:O, Summary2!$A35, Samples!G:G, "*TRUE*")</f>
        <v>0</v>
      </c>
      <c r="AC35">
        <f>COUNTIFS(Samples!T:T, Summary!$V$29, Samples!O:O, Summary2!$A35, Samples!G:G, "*TRUE*")</f>
        <v>0</v>
      </c>
      <c r="AD35">
        <f>COUNTIFS(Samples!T:T, Summary!$V$30, Samples!O:O, Summary2!$A35, Samples!G:G, "*TRUE*")</f>
        <v>0</v>
      </c>
      <c r="AE35">
        <f>COUNTIFS(Samples!T:T, Summary!$V$31, Samples!O:O, Summary2!$A35, Samples!G:G, "*TRUE*")</f>
        <v>0</v>
      </c>
      <c r="AF35">
        <f>COUNTIFS(Samples!T:T, Summary!$V$32, Samples!O:O, Summary2!$A35, Samples!G:G, "*TRUE*")</f>
        <v>0</v>
      </c>
      <c r="AG35">
        <f>COUNTIFS(Samples!T:T, Summary!$V$33, Samples!O:O, Summary2!$A35, Samples!G:G, "*TRUE*")</f>
        <v>0</v>
      </c>
      <c r="AH35">
        <f>COUNTIFS(Samples!T:T, Summary!$V$34, Samples!O:O, Summary2!$A35, Samples!G:G, "*TRUE*")</f>
        <v>0</v>
      </c>
      <c r="AI35">
        <f>COUNTIFS(Samples!T:T, Summary!$V$35, Samples!O:O, Summary2!$A35, Samples!G:G, "*TRUE*")</f>
        <v>0</v>
      </c>
      <c r="AJ35">
        <f>COUNTIFS(Samples!T:T, Summary!$V$36, Samples!O:O, Summary2!$A35, Samples!G:G, "*TRUE*")</f>
        <v>0</v>
      </c>
      <c r="AK35">
        <f>COUNTIFS(Samples!T:T, Summary!$V$37, Samples!O:O, Summary2!$A35, Samples!G:G, "*TRUE*")</f>
        <v>0</v>
      </c>
      <c r="AL35">
        <f>COUNTIFS(Samples!T:T, Summary!$V$38, Samples!O:O, Summary2!$A35, Samples!G:G, "*TRUE*")</f>
        <v>0</v>
      </c>
      <c r="AM35">
        <f>COUNTIFS(Samples!T:T, Summary!$V$39, Samples!O:O, Summary2!$A35, Samples!G:G, "*TRUE*")</f>
        <v>0</v>
      </c>
      <c r="AN35">
        <f>COUNTIFS(Samples!T:T, Summary!$V$40, Samples!O:O, Summary2!$A35, Samples!G:G, "*TRUE*")</f>
        <v>0</v>
      </c>
      <c r="AO35">
        <f>COUNTIFS(Samples!T:T, Summary!$V$41, Samples!O:O, Summary2!$A35, Samples!G:G, "*TRUE*")</f>
        <v>0</v>
      </c>
      <c r="AP35">
        <f>COUNTIFS(Samples!T:T, Summary!$V$42, Samples!O:O, Summary2!$A35, Samples!G:G, "*TRUE*")</f>
        <v>0</v>
      </c>
      <c r="AQ35">
        <f>COUNTIFS(Samples!T:T, Summary!$V$43, Samples!O:O, Summary2!$A35, Samples!G:G, "*TRUE*")</f>
        <v>0</v>
      </c>
      <c r="AR35">
        <f>COUNTIFS(Samples!T:T, Summary!$V$44, Samples!O:O, Summary2!$A35, Samples!G:G, "*TRUE*")</f>
        <v>0</v>
      </c>
      <c r="AS35">
        <f>COUNTIFS(Samples!T:T, Summary!$V$45, Samples!O:O, Summary2!$A35, Samples!G:G, "*TRUE*")</f>
        <v>0</v>
      </c>
      <c r="AT35">
        <f>COUNTIFS(Samples!T:T, Summary!$V$46, Samples!O:O, Summary2!$A35, Samples!G:G, "*TRUE*")</f>
        <v>0</v>
      </c>
      <c r="AU35">
        <f>COUNTIFS(Samples!T:T, Summary!$V$47, Samples!O:O, Summary2!$A35, Samples!G:G, "*TRUE*")</f>
        <v>0</v>
      </c>
      <c r="AV35">
        <f>COUNTIFS(Samples!T:T, Summary!$V$48, Samples!O:O, Summary2!$A35, Samples!G:G, "*TRUE*")</f>
        <v>0</v>
      </c>
      <c r="AW35">
        <f>COUNTIFS(Samples!T:T, Summary!$V$49, Samples!O:O, Summary2!$A35, Samples!G:G, "*TRUE*")</f>
        <v>0</v>
      </c>
      <c r="AX35">
        <f>COUNTIFS(Samples!T:T, Summary!$V$50, Samples!O:O, Summary2!$A35, Samples!G:G, "*TRUE*")</f>
        <v>0</v>
      </c>
      <c r="AY35">
        <f>COUNTIFS(Samples!T:T, Summary!$V$51, Samples!O:O, Summary2!$A35, Samples!G:G, "*TRUE*")</f>
        <v>0</v>
      </c>
      <c r="AZ35">
        <f>COUNTIFS(Samples!T:T, Summary!$V$52, Samples!O:O, Summary2!$A35, Samples!G:G, "*TRUE*")</f>
        <v>0</v>
      </c>
      <c r="BA35">
        <f>COUNTIFS(Samples!T:T, Summary!$V$53, Samples!O:O, Summary2!$A35, Samples!G:G, "*TRUE*")</f>
        <v>0</v>
      </c>
      <c r="BB35">
        <f>COUNTIFS(Samples!T:T, Summary!$V$54, Samples!O:O, Summary2!$A35, Samples!G:G, "*TRUE*")</f>
        <v>0</v>
      </c>
      <c r="BC35">
        <f>COUNTIFS(Samples!T:T, Summary!$V$55, Samples!O:O, Summary2!$A35, Samples!G:G, "*TRUE*")</f>
        <v>0</v>
      </c>
      <c r="BD35">
        <f>COUNTIFS(Samples!T:T, Summary!$V$56, Samples!O:O, Summary2!$A35, Samples!G:G, "*TRUE*")</f>
        <v>0</v>
      </c>
      <c r="BE35">
        <f>COUNTIFS(Samples!T:T, Summary!$V$57, Samples!O:O, Summary2!$A35, Samples!G:G, "*TRUE*")</f>
        <v>0</v>
      </c>
      <c r="BF35">
        <f>COUNTIFS(Samples!T:T, Summary!$V$58, Samples!O:O, Summary2!$A35, Samples!G:G, "*TRUE*")</f>
        <v>0</v>
      </c>
      <c r="BG35">
        <f>COUNTIFS(Samples!T:T, Summary!$V$59, Samples!O:O, Summary2!$A35, Samples!G:G, "*TRUE*")</f>
        <v>2</v>
      </c>
      <c r="BH35">
        <f>COUNTIFS(Samples!T:T, Summary!$V$60, Samples!O:O, Summary2!$A35, Samples!G:G, "*TRUE*")</f>
        <v>0</v>
      </c>
      <c r="BI35">
        <f>COUNTIFS(Samples!T:T, Summary!$V$61, Samples!O:O, Summary2!$A35, Samples!G:G, "*TRUE*")</f>
        <v>0</v>
      </c>
      <c r="BJ35">
        <f>COUNTIFS(Samples!T:T, Summary!$V$62, Samples!O:O, Summary2!$A35, Samples!G:G, "*TRUE*")</f>
        <v>0</v>
      </c>
      <c r="BK35">
        <f>COUNTIFS(Samples!T:T, Summary!$V$63, Samples!O:O, Summary2!$A35, Samples!G:G, "*TRUE*")</f>
        <v>0</v>
      </c>
      <c r="BL35">
        <f>COUNTIFS(Samples!T:T, Summary!$V$64, Samples!O:O, Summary2!$A35, Samples!G:G, "*TRUE*")</f>
        <v>0</v>
      </c>
      <c r="BM35">
        <f>COUNTIFS(Samples!T:T, Summary!$V$65, Samples!O:O, Summary2!$A35, Samples!G:G, "*TRUE*")</f>
        <v>0</v>
      </c>
      <c r="BN35">
        <f>COUNTIFS(Samples!T:T, Summary!$V$66, Samples!O:O, Summary2!$A35, Samples!G:G, "*TRUE*")</f>
        <v>0</v>
      </c>
      <c r="BO35">
        <f>COUNTIFS(Samples!T:T, Summary!$V$67, Samples!O:O, Summary2!$A35, Samples!G:G, "*TRUE*")</f>
        <v>1</v>
      </c>
      <c r="BP35">
        <f>COUNTIFS(Samples!T:T, Summary!$V$68, Samples!O:O, Summary2!$A35, Samples!G:G, "*TRUE*")</f>
        <v>2</v>
      </c>
      <c r="BQ35">
        <f>COUNTIFS(Samples!T:T, Summary!$V$69, Samples!O:O, Summary2!$A35, Samples!G:G, "*TRUE*")</f>
        <v>0</v>
      </c>
      <c r="BR35">
        <f>COUNTIFS(Samples!T:T, Summary!$V$70, Samples!O:O, Summary2!$A35, Samples!G:G, "*TRUE*")</f>
        <v>0</v>
      </c>
      <c r="BS35">
        <f>COUNTIFS(Samples!T:T, Summary!$V$71, Samples!O:O, Summary2!$A35, Samples!G:G, "*TRUE*")</f>
        <v>0</v>
      </c>
      <c r="BT35">
        <f>COUNTIFS(Samples!T:T, Summary!$V$72, Samples!O:O, Summary2!$A35, Samples!G:G, "*TRUE*")</f>
        <v>0</v>
      </c>
      <c r="BU35">
        <f>COUNTIFS(Samples!T:T, Summary!$V$73, Samples!O:O, Summary2!$A35, Samples!G:G, "*TRUE*")</f>
        <v>0</v>
      </c>
      <c r="BV35">
        <f>COUNTIFS(Samples!T:T, Summary!$V$74, Samples!O:O, Summary2!$A35, Samples!G:G, "*TRUE*")</f>
        <v>0</v>
      </c>
      <c r="BW35">
        <f>COUNTIFS(Samples!T:T, Summary!$V$75, Samples!O:O, Summary2!$A35, Samples!G:G, "*TRUE*")</f>
        <v>0</v>
      </c>
      <c r="BX35">
        <f>COUNTIFS(Samples!T:T, Summary!$V$76, Samples!O:O, Summary2!$A35, Samples!G:G, "*TRUE*")</f>
        <v>0</v>
      </c>
      <c r="BY35">
        <f>COUNTIFS(Samples!T:T, Summary!$V$77, Samples!O:O, Summary2!$A35, Samples!G:G, "*TRUE*")</f>
        <v>0</v>
      </c>
      <c r="BZ35">
        <f>COUNTIFS(Samples!T:T, Summary!$V$78, Samples!O:O, Summary2!$A35, Samples!G:G, "*TRUE*")</f>
        <v>0</v>
      </c>
      <c r="CA35">
        <f t="shared" si="1"/>
        <v>5</v>
      </c>
    </row>
    <row r="36" spans="1:79" x14ac:dyDescent="0.25">
      <c r="A36">
        <v>1942</v>
      </c>
      <c r="B36">
        <f>COUNTIFS(Samples!T:T, Summary!$V$2, Samples!O:O, Summary2!$A36, Samples!G:G, "*TRUE*")</f>
        <v>0</v>
      </c>
      <c r="C36">
        <f>COUNTIFS(Samples!T:T, Summary!$V$3, Samples!O:O, Summary2!$A36, Samples!G:G, "*TRUE*")</f>
        <v>0</v>
      </c>
      <c r="D36">
        <f>COUNTIFS(Samples!T:T, Summary!$V$4, Samples!O:O, Summary2!$A36, Samples!G:G, "*TRUE*")</f>
        <v>0</v>
      </c>
      <c r="E36">
        <f>COUNTIFS(Samples!T:T, Summary!$V$5, Samples!O:O, Summary2!$A36, Samples!G:G, "*TRUE*")</f>
        <v>0</v>
      </c>
      <c r="F36">
        <f>COUNTIFS(Samples!T:T, Summary!$V$6, Samples!O:O, Summary2!$A36, Samples!G:G, "*TRUE*")</f>
        <v>0</v>
      </c>
      <c r="G36">
        <f>COUNTIFS(Samples!T:T, Summary!$V$7, Samples!O:O, Summary2!$A36, Samples!G:G, "*TRUE*")</f>
        <v>0</v>
      </c>
      <c r="H36">
        <f>COUNTIFS(Samples!T:T, Summary!$V$8, Samples!O:O, Summary2!$A36, Samples!G:G, "*TRUE*")</f>
        <v>0</v>
      </c>
      <c r="I36">
        <f>COUNTIFS(Samples!T:T, Summary!$V$9, Samples!O:O, Summary2!$A36, Samples!G:G, "*TRUE*")</f>
        <v>0</v>
      </c>
      <c r="J36">
        <f>COUNTIFS(Samples!T:T, Summary!$V$10, Samples!O:O, Summary2!$A36, Samples!G:G, "*TRUE*")</f>
        <v>0</v>
      </c>
      <c r="K36">
        <f>COUNTIFS(Samples!T:T, Summary!$V$11, Samples!O:O, Summary2!$A36, Samples!G:G, "*TRUE*")</f>
        <v>0</v>
      </c>
      <c r="L36">
        <f>COUNTIFS(Samples!T:T, Summary!$V$12, Samples!O:O, Summary2!$A36, Samples!G:G, "*TRUE*")</f>
        <v>0</v>
      </c>
      <c r="M36">
        <f>COUNTIFS(Samples!T:T, Summary!$V$13, Samples!O:O, Summary2!$A36, Samples!G:G, "*TRUE*")</f>
        <v>0</v>
      </c>
      <c r="N36">
        <f>COUNTIFS(Samples!T:T, Summary!$V$14, Samples!O:O, Summary2!$A36, Samples!G:G, "*TRUE*")</f>
        <v>0</v>
      </c>
      <c r="O36">
        <f>COUNTIFS(Samples!T:T, Summary!$V$15, Samples!O:O, Summary2!$A36, Samples!G:G, "*TRUE*")</f>
        <v>0</v>
      </c>
      <c r="P36">
        <f>COUNTIFS(Samples!T:T, Summary!$V$16, Samples!O:O, Summary2!$A36, Samples!G:G, "*TRUE*")</f>
        <v>0</v>
      </c>
      <c r="Q36">
        <f>COUNTIFS(Samples!T:T, Summary!$V$17, Samples!O:O, Summary2!$A36, Samples!G:G, "*TRUE*")</f>
        <v>0</v>
      </c>
      <c r="R36">
        <f>COUNTIFS(Samples!T:T, Summary!$V$18, Samples!O:O, Summary2!$A36, Samples!G:G, "*TRUE*")</f>
        <v>0</v>
      </c>
      <c r="S36">
        <f>COUNTIFS(Samples!T:T, Summary!$V$19, Samples!O:O, Summary2!$A36, Samples!G:G, "*TRUE*")</f>
        <v>0</v>
      </c>
      <c r="T36">
        <f>COUNTIFS(Samples!T:T, Summary!$V$20, Samples!O:O, Summary2!$A36, Samples!G:G, "*TRUE*")</f>
        <v>1</v>
      </c>
      <c r="U36">
        <f>COUNTIFS(Samples!T:T, Summary!$V$21, Samples!O:O, Summary2!$A36, Samples!G:G, "*TRUE*")</f>
        <v>0</v>
      </c>
      <c r="V36">
        <f>COUNTIFS(Samples!T:T, Summary!$V$22, Samples!O:O, Summary2!$A36, Samples!G:G, "*TRUE*")</f>
        <v>0</v>
      </c>
      <c r="W36">
        <f>COUNTIFS(Samples!T:T, Summary!$V$23, Samples!O:O, Summary2!$A36, Samples!G:G, "*TRUE*")</f>
        <v>0</v>
      </c>
      <c r="X36">
        <f>COUNTIFS(Samples!T:T, Summary!$V$24, Samples!O:O, Summary2!$A36, Samples!G:G, "*TRUE*")</f>
        <v>0</v>
      </c>
      <c r="Y36">
        <f>COUNTIFS(Samples!T:T, Summary!$V$25, Samples!O:O, Summary2!$A36, Samples!G:G, "*TRUE*")</f>
        <v>0</v>
      </c>
      <c r="Z36">
        <f>COUNTIFS(Samples!T:T, Summary!$V$26, Samples!O:O, Summary2!$A36, Samples!G:G, "*TRUE*")</f>
        <v>0</v>
      </c>
      <c r="AA36">
        <f>COUNTIFS(Samples!T:T, Summary!$V$27, Samples!O:O, Summary2!$A36, Samples!G:G, "*TRUE*")</f>
        <v>0</v>
      </c>
      <c r="AB36">
        <f>COUNTIFS(Samples!T:T, Summary!$V$28, Samples!O:O, Summary2!$A36, Samples!G:G, "*TRUE*")</f>
        <v>0</v>
      </c>
      <c r="AC36">
        <f>COUNTIFS(Samples!T:T, Summary!$V$29, Samples!O:O, Summary2!$A36, Samples!G:G, "*TRUE*")</f>
        <v>0</v>
      </c>
      <c r="AD36">
        <f>COUNTIFS(Samples!T:T, Summary!$V$30, Samples!O:O, Summary2!$A36, Samples!G:G, "*TRUE*")</f>
        <v>0</v>
      </c>
      <c r="AE36">
        <f>COUNTIFS(Samples!T:T, Summary!$V$31, Samples!O:O, Summary2!$A36, Samples!G:G, "*TRUE*")</f>
        <v>0</v>
      </c>
      <c r="AF36">
        <f>COUNTIFS(Samples!T:T, Summary!$V$32, Samples!O:O, Summary2!$A36, Samples!G:G, "*TRUE*")</f>
        <v>0</v>
      </c>
      <c r="AG36">
        <f>COUNTIFS(Samples!T:T, Summary!$V$33, Samples!O:O, Summary2!$A36, Samples!G:G, "*TRUE*")</f>
        <v>0</v>
      </c>
      <c r="AH36">
        <f>COUNTIFS(Samples!T:T, Summary!$V$34, Samples!O:O, Summary2!$A36, Samples!G:G, "*TRUE*")</f>
        <v>0</v>
      </c>
      <c r="AI36">
        <f>COUNTIFS(Samples!T:T, Summary!$V$35, Samples!O:O, Summary2!$A36, Samples!G:G, "*TRUE*")</f>
        <v>0</v>
      </c>
      <c r="AJ36">
        <f>COUNTIFS(Samples!T:T, Summary!$V$36, Samples!O:O, Summary2!$A36, Samples!G:G, "*TRUE*")</f>
        <v>0</v>
      </c>
      <c r="AK36">
        <f>COUNTIFS(Samples!T:T, Summary!$V$37, Samples!O:O, Summary2!$A36, Samples!G:G, "*TRUE*")</f>
        <v>0</v>
      </c>
      <c r="AL36">
        <f>COUNTIFS(Samples!T:T, Summary!$V$38, Samples!O:O, Summary2!$A36, Samples!G:G, "*TRUE*")</f>
        <v>0</v>
      </c>
      <c r="AM36">
        <f>COUNTIFS(Samples!T:T, Summary!$V$39, Samples!O:O, Summary2!$A36, Samples!G:G, "*TRUE*")</f>
        <v>0</v>
      </c>
      <c r="AN36">
        <f>COUNTIFS(Samples!T:T, Summary!$V$40, Samples!O:O, Summary2!$A36, Samples!G:G, "*TRUE*")</f>
        <v>0</v>
      </c>
      <c r="AO36">
        <f>COUNTIFS(Samples!T:T, Summary!$V$41, Samples!O:O, Summary2!$A36, Samples!G:G, "*TRUE*")</f>
        <v>0</v>
      </c>
      <c r="AP36">
        <f>COUNTIFS(Samples!T:T, Summary!$V$42, Samples!O:O, Summary2!$A36, Samples!G:G, "*TRUE*")</f>
        <v>0</v>
      </c>
      <c r="AQ36">
        <f>COUNTIFS(Samples!T:T, Summary!$V$43, Samples!O:O, Summary2!$A36, Samples!G:G, "*TRUE*")</f>
        <v>0</v>
      </c>
      <c r="AR36">
        <f>COUNTIFS(Samples!T:T, Summary!$V$44, Samples!O:O, Summary2!$A36, Samples!G:G, "*TRUE*")</f>
        <v>0</v>
      </c>
      <c r="AS36">
        <f>COUNTIFS(Samples!T:T, Summary!$V$45, Samples!O:O, Summary2!$A36, Samples!G:G, "*TRUE*")</f>
        <v>0</v>
      </c>
      <c r="AT36">
        <f>COUNTIFS(Samples!T:T, Summary!$V$46, Samples!O:O, Summary2!$A36, Samples!G:G, "*TRUE*")</f>
        <v>0</v>
      </c>
      <c r="AU36">
        <f>COUNTIFS(Samples!T:T, Summary!$V$47, Samples!O:O, Summary2!$A36, Samples!G:G, "*TRUE*")</f>
        <v>1</v>
      </c>
      <c r="AV36">
        <f>COUNTIFS(Samples!T:T, Summary!$V$48, Samples!O:O, Summary2!$A36, Samples!G:G, "*TRUE*")</f>
        <v>0</v>
      </c>
      <c r="AW36">
        <f>COUNTIFS(Samples!T:T, Summary!$V$49, Samples!O:O, Summary2!$A36, Samples!G:G, "*TRUE*")</f>
        <v>0</v>
      </c>
      <c r="AX36">
        <f>COUNTIFS(Samples!T:T, Summary!$V$50, Samples!O:O, Summary2!$A36, Samples!G:G, "*TRUE*")</f>
        <v>0</v>
      </c>
      <c r="AY36">
        <f>COUNTIFS(Samples!T:T, Summary!$V$51, Samples!O:O, Summary2!$A36, Samples!G:G, "*TRUE*")</f>
        <v>0</v>
      </c>
      <c r="AZ36">
        <f>COUNTIFS(Samples!T:T, Summary!$V$52, Samples!O:O, Summary2!$A36, Samples!G:G, "*TRUE*")</f>
        <v>0</v>
      </c>
      <c r="BA36">
        <f>COUNTIFS(Samples!T:T, Summary!$V$53, Samples!O:O, Summary2!$A36, Samples!G:G, "*TRUE*")</f>
        <v>0</v>
      </c>
      <c r="BB36">
        <f>COUNTIFS(Samples!T:T, Summary!$V$54, Samples!O:O, Summary2!$A36, Samples!G:G, "*TRUE*")</f>
        <v>0</v>
      </c>
      <c r="BC36">
        <f>COUNTIFS(Samples!T:T, Summary!$V$55, Samples!O:O, Summary2!$A36, Samples!G:G, "*TRUE*")</f>
        <v>0</v>
      </c>
      <c r="BD36">
        <f>COUNTIFS(Samples!T:T, Summary!$V$56, Samples!O:O, Summary2!$A36, Samples!G:G, "*TRUE*")</f>
        <v>0</v>
      </c>
      <c r="BE36">
        <f>COUNTIFS(Samples!T:T, Summary!$V$57, Samples!O:O, Summary2!$A36, Samples!G:G, "*TRUE*")</f>
        <v>0</v>
      </c>
      <c r="BF36">
        <f>COUNTIFS(Samples!T:T, Summary!$V$58, Samples!O:O, Summary2!$A36, Samples!G:G, "*TRUE*")</f>
        <v>0</v>
      </c>
      <c r="BG36">
        <f>COUNTIFS(Samples!T:T, Summary!$V$59, Samples!O:O, Summary2!$A36, Samples!G:G, "*TRUE*")</f>
        <v>0</v>
      </c>
      <c r="BH36">
        <f>COUNTIFS(Samples!T:T, Summary!$V$60, Samples!O:O, Summary2!$A36, Samples!G:G, "*TRUE*")</f>
        <v>0</v>
      </c>
      <c r="BI36">
        <f>COUNTIFS(Samples!T:T, Summary!$V$61, Samples!O:O, Summary2!$A36, Samples!G:G, "*TRUE*")</f>
        <v>0</v>
      </c>
      <c r="BJ36">
        <f>COUNTIFS(Samples!T:T, Summary!$V$62, Samples!O:O, Summary2!$A36, Samples!G:G, "*TRUE*")</f>
        <v>0</v>
      </c>
      <c r="BK36">
        <f>COUNTIFS(Samples!T:T, Summary!$V$63, Samples!O:O, Summary2!$A36, Samples!G:G, "*TRUE*")</f>
        <v>0</v>
      </c>
      <c r="BL36">
        <f>COUNTIFS(Samples!T:T, Summary!$V$64, Samples!O:O, Summary2!$A36, Samples!G:G, "*TRUE*")</f>
        <v>0</v>
      </c>
      <c r="BM36">
        <f>COUNTIFS(Samples!T:T, Summary!$V$65, Samples!O:O, Summary2!$A36, Samples!G:G, "*TRUE*")</f>
        <v>0</v>
      </c>
      <c r="BN36">
        <f>COUNTIFS(Samples!T:T, Summary!$V$66, Samples!O:O, Summary2!$A36, Samples!G:G, "*TRUE*")</f>
        <v>0</v>
      </c>
      <c r="BO36">
        <f>COUNTIFS(Samples!T:T, Summary!$V$67, Samples!O:O, Summary2!$A36, Samples!G:G, "*TRUE*")</f>
        <v>2</v>
      </c>
      <c r="BP36">
        <f>COUNTIFS(Samples!T:T, Summary!$V$68, Samples!O:O, Summary2!$A36, Samples!G:G, "*TRUE*")</f>
        <v>0</v>
      </c>
      <c r="BQ36">
        <f>COUNTIFS(Samples!T:T, Summary!$V$69, Samples!O:O, Summary2!$A36, Samples!G:G, "*TRUE*")</f>
        <v>0</v>
      </c>
      <c r="BR36">
        <f>COUNTIFS(Samples!T:T, Summary!$V$70, Samples!O:O, Summary2!$A36, Samples!G:G, "*TRUE*")</f>
        <v>0</v>
      </c>
      <c r="BS36">
        <f>COUNTIFS(Samples!T:T, Summary!$V$71, Samples!O:O, Summary2!$A36, Samples!G:G, "*TRUE*")</f>
        <v>0</v>
      </c>
      <c r="BT36">
        <f>COUNTIFS(Samples!T:T, Summary!$V$72, Samples!O:O, Summary2!$A36, Samples!G:G, "*TRUE*")</f>
        <v>0</v>
      </c>
      <c r="BU36">
        <f>COUNTIFS(Samples!T:T, Summary!$V$73, Samples!O:O, Summary2!$A36, Samples!G:G, "*TRUE*")</f>
        <v>0</v>
      </c>
      <c r="BV36">
        <f>COUNTIFS(Samples!T:T, Summary!$V$74, Samples!O:O, Summary2!$A36, Samples!G:G, "*TRUE*")</f>
        <v>0</v>
      </c>
      <c r="BW36">
        <f>COUNTIFS(Samples!T:T, Summary!$V$75, Samples!O:O, Summary2!$A36, Samples!G:G, "*TRUE*")</f>
        <v>0</v>
      </c>
      <c r="BX36">
        <f>COUNTIFS(Samples!T:T, Summary!$V$76, Samples!O:O, Summary2!$A36, Samples!G:G, "*TRUE*")</f>
        <v>0</v>
      </c>
      <c r="BY36">
        <f>COUNTIFS(Samples!T:T, Summary!$V$77, Samples!O:O, Summary2!$A36, Samples!G:G, "*TRUE*")</f>
        <v>0</v>
      </c>
      <c r="BZ36">
        <f>COUNTIFS(Samples!T:T, Summary!$V$78, Samples!O:O, Summary2!$A36, Samples!G:G, "*TRUE*")</f>
        <v>0</v>
      </c>
      <c r="CA36">
        <f t="shared" si="1"/>
        <v>4</v>
      </c>
    </row>
    <row r="37" spans="1:79" x14ac:dyDescent="0.25">
      <c r="A37">
        <v>1943</v>
      </c>
      <c r="B37">
        <f>COUNTIFS(Samples!T:T, Summary!$V$2, Samples!O:O, Summary2!$A37, Samples!G:G, "*TRUE*")</f>
        <v>0</v>
      </c>
      <c r="C37">
        <f>COUNTIFS(Samples!T:T, Summary!$V$3, Samples!O:O, Summary2!$A37, Samples!G:G, "*TRUE*")</f>
        <v>0</v>
      </c>
      <c r="D37">
        <f>COUNTIFS(Samples!T:T, Summary!$V$4, Samples!O:O, Summary2!$A37, Samples!G:G, "*TRUE*")</f>
        <v>0</v>
      </c>
      <c r="E37">
        <f>COUNTIFS(Samples!T:T, Summary!$V$5, Samples!O:O, Summary2!$A37, Samples!G:G, "*TRUE*")</f>
        <v>0</v>
      </c>
      <c r="F37">
        <f>COUNTIFS(Samples!T:T, Summary!$V$6, Samples!O:O, Summary2!$A37, Samples!G:G, "*TRUE*")</f>
        <v>0</v>
      </c>
      <c r="G37">
        <f>COUNTIFS(Samples!T:T, Summary!$V$7, Samples!O:O, Summary2!$A37, Samples!G:G, "*TRUE*")</f>
        <v>0</v>
      </c>
      <c r="H37">
        <f>COUNTIFS(Samples!T:T, Summary!$V$8, Samples!O:O, Summary2!$A37, Samples!G:G, "*TRUE*")</f>
        <v>0</v>
      </c>
      <c r="I37">
        <f>COUNTIFS(Samples!T:T, Summary!$V$9, Samples!O:O, Summary2!$A37, Samples!G:G, "*TRUE*")</f>
        <v>0</v>
      </c>
      <c r="J37">
        <f>COUNTIFS(Samples!T:T, Summary!$V$10, Samples!O:O, Summary2!$A37, Samples!G:G, "*TRUE*")</f>
        <v>0</v>
      </c>
      <c r="K37">
        <f>COUNTIFS(Samples!T:T, Summary!$V$11, Samples!O:O, Summary2!$A37, Samples!G:G, "*TRUE*")</f>
        <v>0</v>
      </c>
      <c r="L37">
        <f>COUNTIFS(Samples!T:T, Summary!$V$12, Samples!O:O, Summary2!$A37, Samples!G:G, "*TRUE*")</f>
        <v>0</v>
      </c>
      <c r="M37">
        <f>COUNTIFS(Samples!T:T, Summary!$V$13, Samples!O:O, Summary2!$A37, Samples!G:G, "*TRUE*")</f>
        <v>0</v>
      </c>
      <c r="N37">
        <f>COUNTIFS(Samples!T:T, Summary!$V$14, Samples!O:O, Summary2!$A37, Samples!G:G, "*TRUE*")</f>
        <v>0</v>
      </c>
      <c r="O37">
        <f>COUNTIFS(Samples!T:T, Summary!$V$15, Samples!O:O, Summary2!$A37, Samples!G:G, "*TRUE*")</f>
        <v>0</v>
      </c>
      <c r="P37">
        <f>COUNTIFS(Samples!T:T, Summary!$V$16, Samples!O:O, Summary2!$A37, Samples!G:G, "*TRUE*")</f>
        <v>0</v>
      </c>
      <c r="Q37">
        <f>COUNTIFS(Samples!T:T, Summary!$V$17, Samples!O:O, Summary2!$A37, Samples!G:G, "*TRUE*")</f>
        <v>0</v>
      </c>
      <c r="R37">
        <f>COUNTIFS(Samples!T:T, Summary!$V$18, Samples!O:O, Summary2!$A37, Samples!G:G, "*TRUE*")</f>
        <v>0</v>
      </c>
      <c r="S37">
        <f>COUNTIFS(Samples!T:T, Summary!$V$19, Samples!O:O, Summary2!$A37, Samples!G:G, "*TRUE*")</f>
        <v>0</v>
      </c>
      <c r="T37">
        <f>COUNTIFS(Samples!T:T, Summary!$V$20, Samples!O:O, Summary2!$A37, Samples!G:G, "*TRUE*")</f>
        <v>0</v>
      </c>
      <c r="U37">
        <f>COUNTIFS(Samples!T:T, Summary!$V$21, Samples!O:O, Summary2!$A37, Samples!G:G, "*TRUE*")</f>
        <v>0</v>
      </c>
      <c r="V37">
        <f>COUNTIFS(Samples!T:T, Summary!$V$22, Samples!O:O, Summary2!$A37, Samples!G:G, "*TRUE*")</f>
        <v>0</v>
      </c>
      <c r="W37">
        <f>COUNTIFS(Samples!T:T, Summary!$V$23, Samples!O:O, Summary2!$A37, Samples!G:G, "*TRUE*")</f>
        <v>0</v>
      </c>
      <c r="X37">
        <f>COUNTIFS(Samples!T:T, Summary!$V$24, Samples!O:O, Summary2!$A37, Samples!G:G, "*TRUE*")</f>
        <v>0</v>
      </c>
      <c r="Y37">
        <f>COUNTIFS(Samples!T:T, Summary!$V$25, Samples!O:O, Summary2!$A37, Samples!G:G, "*TRUE*")</f>
        <v>0</v>
      </c>
      <c r="Z37">
        <f>COUNTIFS(Samples!T:T, Summary!$V$26, Samples!O:O, Summary2!$A37, Samples!G:G, "*TRUE*")</f>
        <v>0</v>
      </c>
      <c r="AA37">
        <f>COUNTIFS(Samples!T:T, Summary!$V$27, Samples!O:O, Summary2!$A37, Samples!G:G, "*TRUE*")</f>
        <v>0</v>
      </c>
      <c r="AB37">
        <f>COUNTIFS(Samples!T:T, Summary!$V$28, Samples!O:O, Summary2!$A37, Samples!G:G, "*TRUE*")</f>
        <v>0</v>
      </c>
      <c r="AC37">
        <f>COUNTIFS(Samples!T:T, Summary!$V$29, Samples!O:O, Summary2!$A37, Samples!G:G, "*TRUE*")</f>
        <v>0</v>
      </c>
      <c r="AD37">
        <f>COUNTIFS(Samples!T:T, Summary!$V$30, Samples!O:O, Summary2!$A37, Samples!G:G, "*TRUE*")</f>
        <v>0</v>
      </c>
      <c r="AE37">
        <f>COUNTIFS(Samples!T:T, Summary!$V$31, Samples!O:O, Summary2!$A37, Samples!G:G, "*TRUE*")</f>
        <v>0</v>
      </c>
      <c r="AF37">
        <f>COUNTIFS(Samples!T:T, Summary!$V$32, Samples!O:O, Summary2!$A37, Samples!G:G, "*TRUE*")</f>
        <v>0</v>
      </c>
      <c r="AG37">
        <f>COUNTIFS(Samples!T:T, Summary!$V$33, Samples!O:O, Summary2!$A37, Samples!G:G, "*TRUE*")</f>
        <v>0</v>
      </c>
      <c r="AH37">
        <f>COUNTIFS(Samples!T:T, Summary!$V$34, Samples!O:O, Summary2!$A37, Samples!G:G, "*TRUE*")</f>
        <v>0</v>
      </c>
      <c r="AI37">
        <f>COUNTIFS(Samples!T:T, Summary!$V$35, Samples!O:O, Summary2!$A37, Samples!G:G, "*TRUE*")</f>
        <v>0</v>
      </c>
      <c r="AJ37">
        <f>COUNTIFS(Samples!T:T, Summary!$V$36, Samples!O:O, Summary2!$A37, Samples!G:G, "*TRUE*")</f>
        <v>0</v>
      </c>
      <c r="AK37">
        <f>COUNTIFS(Samples!T:T, Summary!$V$37, Samples!O:O, Summary2!$A37, Samples!G:G, "*TRUE*")</f>
        <v>0</v>
      </c>
      <c r="AL37">
        <f>COUNTIFS(Samples!T:T, Summary!$V$38, Samples!O:O, Summary2!$A37, Samples!G:G, "*TRUE*")</f>
        <v>0</v>
      </c>
      <c r="AM37">
        <f>COUNTIFS(Samples!T:T, Summary!$V$39, Samples!O:O, Summary2!$A37, Samples!G:G, "*TRUE*")</f>
        <v>0</v>
      </c>
      <c r="AN37">
        <f>COUNTIFS(Samples!T:T, Summary!$V$40, Samples!O:O, Summary2!$A37, Samples!G:G, "*TRUE*")</f>
        <v>0</v>
      </c>
      <c r="AO37">
        <f>COUNTIFS(Samples!T:T, Summary!$V$41, Samples!O:O, Summary2!$A37, Samples!G:G, "*TRUE*")</f>
        <v>0</v>
      </c>
      <c r="AP37">
        <f>COUNTIFS(Samples!T:T, Summary!$V$42, Samples!O:O, Summary2!$A37, Samples!G:G, "*TRUE*")</f>
        <v>0</v>
      </c>
      <c r="AQ37">
        <f>COUNTIFS(Samples!T:T, Summary!$V$43, Samples!O:O, Summary2!$A37, Samples!G:G, "*TRUE*")</f>
        <v>0</v>
      </c>
      <c r="AR37">
        <f>COUNTIFS(Samples!T:T, Summary!$V$44, Samples!O:O, Summary2!$A37, Samples!G:G, "*TRUE*")</f>
        <v>0</v>
      </c>
      <c r="AS37">
        <f>COUNTIFS(Samples!T:T, Summary!$V$45, Samples!O:O, Summary2!$A37, Samples!G:G, "*TRUE*")</f>
        <v>0</v>
      </c>
      <c r="AT37">
        <f>COUNTIFS(Samples!T:T, Summary!$V$46, Samples!O:O, Summary2!$A37, Samples!G:G, "*TRUE*")</f>
        <v>0</v>
      </c>
      <c r="AU37">
        <f>COUNTIFS(Samples!T:T, Summary!$V$47, Samples!O:O, Summary2!$A37, Samples!G:G, "*TRUE*")</f>
        <v>0</v>
      </c>
      <c r="AV37">
        <f>COUNTIFS(Samples!T:T, Summary!$V$48, Samples!O:O, Summary2!$A37, Samples!G:G, "*TRUE*")</f>
        <v>0</v>
      </c>
      <c r="AW37">
        <f>COUNTIFS(Samples!T:T, Summary!$V$49, Samples!O:O, Summary2!$A37, Samples!G:G, "*TRUE*")</f>
        <v>0</v>
      </c>
      <c r="AX37">
        <f>COUNTIFS(Samples!T:T, Summary!$V$50, Samples!O:O, Summary2!$A37, Samples!G:G, "*TRUE*")</f>
        <v>0</v>
      </c>
      <c r="AY37">
        <f>COUNTIFS(Samples!T:T, Summary!$V$51, Samples!O:O, Summary2!$A37, Samples!G:G, "*TRUE*")</f>
        <v>0</v>
      </c>
      <c r="AZ37">
        <f>COUNTIFS(Samples!T:T, Summary!$V$52, Samples!O:O, Summary2!$A37, Samples!G:G, "*TRUE*")</f>
        <v>0</v>
      </c>
      <c r="BA37">
        <f>COUNTIFS(Samples!T:T, Summary!$V$53, Samples!O:O, Summary2!$A37, Samples!G:G, "*TRUE*")</f>
        <v>0</v>
      </c>
      <c r="BB37">
        <f>COUNTIFS(Samples!T:T, Summary!$V$54, Samples!O:O, Summary2!$A37, Samples!G:G, "*TRUE*")</f>
        <v>0</v>
      </c>
      <c r="BC37">
        <f>COUNTIFS(Samples!T:T, Summary!$V$55, Samples!O:O, Summary2!$A37, Samples!G:G, "*TRUE*")</f>
        <v>0</v>
      </c>
      <c r="BD37">
        <f>COUNTIFS(Samples!T:T, Summary!$V$56, Samples!O:O, Summary2!$A37, Samples!G:G, "*TRUE*")</f>
        <v>0</v>
      </c>
      <c r="BE37">
        <f>COUNTIFS(Samples!T:T, Summary!$V$57, Samples!O:O, Summary2!$A37, Samples!G:G, "*TRUE*")</f>
        <v>0</v>
      </c>
      <c r="BF37">
        <f>COUNTIFS(Samples!T:T, Summary!$V$58, Samples!O:O, Summary2!$A37, Samples!G:G, "*TRUE*")</f>
        <v>0</v>
      </c>
      <c r="BG37">
        <f>COUNTIFS(Samples!T:T, Summary!$V$59, Samples!O:O, Summary2!$A37, Samples!G:G, "*TRUE*")</f>
        <v>0</v>
      </c>
      <c r="BH37">
        <f>COUNTIFS(Samples!T:T, Summary!$V$60, Samples!O:O, Summary2!$A37, Samples!G:G, "*TRUE*")</f>
        <v>0</v>
      </c>
      <c r="BI37">
        <f>COUNTIFS(Samples!T:T, Summary!$V$61, Samples!O:O, Summary2!$A37, Samples!G:G, "*TRUE*")</f>
        <v>0</v>
      </c>
      <c r="BJ37">
        <f>COUNTIFS(Samples!T:T, Summary!$V$62, Samples!O:O, Summary2!$A37, Samples!G:G, "*TRUE*")</f>
        <v>0</v>
      </c>
      <c r="BK37">
        <f>COUNTIFS(Samples!T:T, Summary!$V$63, Samples!O:O, Summary2!$A37, Samples!G:G, "*TRUE*")</f>
        <v>0</v>
      </c>
      <c r="BL37">
        <f>COUNTIFS(Samples!T:T, Summary!$V$64, Samples!O:O, Summary2!$A37, Samples!G:G, "*TRUE*")</f>
        <v>0</v>
      </c>
      <c r="BM37">
        <f>COUNTIFS(Samples!T:T, Summary!$V$65, Samples!O:O, Summary2!$A37, Samples!G:G, "*TRUE*")</f>
        <v>0</v>
      </c>
      <c r="BN37">
        <f>COUNTIFS(Samples!T:T, Summary!$V$66, Samples!O:O, Summary2!$A37, Samples!G:G, "*TRUE*")</f>
        <v>0</v>
      </c>
      <c r="BO37">
        <f>COUNTIFS(Samples!T:T, Summary!$V$67, Samples!O:O, Summary2!$A37, Samples!G:G, "*TRUE*")</f>
        <v>0</v>
      </c>
      <c r="BP37">
        <f>COUNTIFS(Samples!T:T, Summary!$V$68, Samples!O:O, Summary2!$A37, Samples!G:G, "*TRUE*")</f>
        <v>0</v>
      </c>
      <c r="BQ37">
        <f>COUNTIFS(Samples!T:T, Summary!$V$69, Samples!O:O, Summary2!$A37, Samples!G:G, "*TRUE*")</f>
        <v>0</v>
      </c>
      <c r="BR37">
        <f>COUNTIFS(Samples!T:T, Summary!$V$70, Samples!O:O, Summary2!$A37, Samples!G:G, "*TRUE*")</f>
        <v>0</v>
      </c>
      <c r="BS37">
        <f>COUNTIFS(Samples!T:T, Summary!$V$71, Samples!O:O, Summary2!$A37, Samples!G:G, "*TRUE*")</f>
        <v>0</v>
      </c>
      <c r="BT37">
        <f>COUNTIFS(Samples!T:T, Summary!$V$72, Samples!O:O, Summary2!$A37, Samples!G:G, "*TRUE*")</f>
        <v>0</v>
      </c>
      <c r="BU37">
        <f>COUNTIFS(Samples!T:T, Summary!$V$73, Samples!O:O, Summary2!$A37, Samples!G:G, "*TRUE*")</f>
        <v>0</v>
      </c>
      <c r="BV37">
        <f>COUNTIFS(Samples!T:T, Summary!$V$74, Samples!O:O, Summary2!$A37, Samples!G:G, "*TRUE*")</f>
        <v>0</v>
      </c>
      <c r="BW37">
        <f>COUNTIFS(Samples!T:T, Summary!$V$75, Samples!O:O, Summary2!$A37, Samples!G:G, "*TRUE*")</f>
        <v>0</v>
      </c>
      <c r="BX37">
        <f>COUNTIFS(Samples!T:T, Summary!$V$76, Samples!O:O, Summary2!$A37, Samples!G:G, "*TRUE*")</f>
        <v>0</v>
      </c>
      <c r="BY37">
        <f>COUNTIFS(Samples!T:T, Summary!$V$77, Samples!O:O, Summary2!$A37, Samples!G:G, "*TRUE*")</f>
        <v>0</v>
      </c>
      <c r="BZ37">
        <f>COUNTIFS(Samples!T:T, Summary!$V$78, Samples!O:O, Summary2!$A37, Samples!G:G, "*TRUE*")</f>
        <v>0</v>
      </c>
      <c r="CA37">
        <f t="shared" si="1"/>
        <v>0</v>
      </c>
    </row>
    <row r="38" spans="1:79" x14ac:dyDescent="0.25">
      <c r="A38">
        <v>1944</v>
      </c>
      <c r="B38">
        <f>COUNTIFS(Samples!T:T, Summary!$V$2, Samples!O:O, Summary2!$A38, Samples!G:G, "*TRUE*")</f>
        <v>0</v>
      </c>
      <c r="C38">
        <f>COUNTIFS(Samples!T:T, Summary!$V$3, Samples!O:O, Summary2!$A38, Samples!G:G, "*TRUE*")</f>
        <v>0</v>
      </c>
      <c r="D38">
        <f>COUNTIFS(Samples!T:T, Summary!$V$4, Samples!O:O, Summary2!$A38, Samples!G:G, "*TRUE*")</f>
        <v>0</v>
      </c>
      <c r="E38">
        <f>COUNTIFS(Samples!T:T, Summary!$V$5, Samples!O:O, Summary2!$A38, Samples!G:G, "*TRUE*")</f>
        <v>0</v>
      </c>
      <c r="F38">
        <f>COUNTIFS(Samples!T:T, Summary!$V$6, Samples!O:O, Summary2!$A38, Samples!G:G, "*TRUE*")</f>
        <v>0</v>
      </c>
      <c r="G38">
        <f>COUNTIFS(Samples!T:T, Summary!$V$7, Samples!O:O, Summary2!$A38, Samples!G:G, "*TRUE*")</f>
        <v>0</v>
      </c>
      <c r="H38">
        <f>COUNTIFS(Samples!T:T, Summary!$V$8, Samples!O:O, Summary2!$A38, Samples!G:G, "*TRUE*")</f>
        <v>0</v>
      </c>
      <c r="I38">
        <f>COUNTIFS(Samples!T:T, Summary!$V$9, Samples!O:O, Summary2!$A38, Samples!G:G, "*TRUE*")</f>
        <v>0</v>
      </c>
      <c r="J38">
        <f>COUNTIFS(Samples!T:T, Summary!$V$10, Samples!O:O, Summary2!$A38, Samples!G:G, "*TRUE*")</f>
        <v>0</v>
      </c>
      <c r="K38">
        <f>COUNTIFS(Samples!T:T, Summary!$V$11, Samples!O:O, Summary2!$A38, Samples!G:G, "*TRUE*")</f>
        <v>0</v>
      </c>
      <c r="L38">
        <f>COUNTIFS(Samples!T:T, Summary!$V$12, Samples!O:O, Summary2!$A38, Samples!G:G, "*TRUE*")</f>
        <v>0</v>
      </c>
      <c r="M38">
        <f>COUNTIFS(Samples!T:T, Summary!$V$13, Samples!O:O, Summary2!$A38, Samples!G:G, "*TRUE*")</f>
        <v>0</v>
      </c>
      <c r="N38">
        <f>COUNTIFS(Samples!T:T, Summary!$V$14, Samples!O:O, Summary2!$A38, Samples!G:G, "*TRUE*")</f>
        <v>0</v>
      </c>
      <c r="O38">
        <f>COUNTIFS(Samples!T:T, Summary!$V$15, Samples!O:O, Summary2!$A38, Samples!G:G, "*TRUE*")</f>
        <v>0</v>
      </c>
      <c r="P38">
        <f>COUNTIFS(Samples!T:T, Summary!$V$16, Samples!O:O, Summary2!$A38, Samples!G:G, "*TRUE*")</f>
        <v>0</v>
      </c>
      <c r="Q38">
        <f>COUNTIFS(Samples!T:T, Summary!$V$17, Samples!O:O, Summary2!$A38, Samples!G:G, "*TRUE*")</f>
        <v>0</v>
      </c>
      <c r="R38">
        <f>COUNTIFS(Samples!T:T, Summary!$V$18, Samples!O:O, Summary2!$A38, Samples!G:G, "*TRUE*")</f>
        <v>0</v>
      </c>
      <c r="S38">
        <f>COUNTIFS(Samples!T:T, Summary!$V$19, Samples!O:O, Summary2!$A38, Samples!G:G, "*TRUE*")</f>
        <v>0</v>
      </c>
      <c r="T38">
        <f>COUNTIFS(Samples!T:T, Summary!$V$20, Samples!O:O, Summary2!$A38, Samples!G:G, "*TRUE*")</f>
        <v>0</v>
      </c>
      <c r="U38">
        <f>COUNTIFS(Samples!T:T, Summary!$V$21, Samples!O:O, Summary2!$A38, Samples!G:G, "*TRUE*")</f>
        <v>0</v>
      </c>
      <c r="V38">
        <f>COUNTIFS(Samples!T:T, Summary!$V$22, Samples!O:O, Summary2!$A38, Samples!G:G, "*TRUE*")</f>
        <v>0</v>
      </c>
      <c r="W38">
        <f>COUNTIFS(Samples!T:T, Summary!$V$23, Samples!O:O, Summary2!$A38, Samples!G:G, "*TRUE*")</f>
        <v>0</v>
      </c>
      <c r="X38">
        <f>COUNTIFS(Samples!T:T, Summary!$V$24, Samples!O:O, Summary2!$A38, Samples!G:G, "*TRUE*")</f>
        <v>0</v>
      </c>
      <c r="Y38">
        <f>COUNTIFS(Samples!T:T, Summary!$V$25, Samples!O:O, Summary2!$A38, Samples!G:G, "*TRUE*")</f>
        <v>0</v>
      </c>
      <c r="Z38">
        <f>COUNTIFS(Samples!T:T, Summary!$V$26, Samples!O:O, Summary2!$A38, Samples!G:G, "*TRUE*")</f>
        <v>0</v>
      </c>
      <c r="AA38">
        <f>COUNTIFS(Samples!T:T, Summary!$V$27, Samples!O:O, Summary2!$A38, Samples!G:G, "*TRUE*")</f>
        <v>0</v>
      </c>
      <c r="AB38">
        <f>COUNTIFS(Samples!T:T, Summary!$V$28, Samples!O:O, Summary2!$A38, Samples!G:G, "*TRUE*")</f>
        <v>0</v>
      </c>
      <c r="AC38">
        <f>COUNTIFS(Samples!T:T, Summary!$V$29, Samples!O:O, Summary2!$A38, Samples!G:G, "*TRUE*")</f>
        <v>0</v>
      </c>
      <c r="AD38">
        <f>COUNTIFS(Samples!T:T, Summary!$V$30, Samples!O:O, Summary2!$A38, Samples!G:G, "*TRUE*")</f>
        <v>0</v>
      </c>
      <c r="AE38">
        <f>COUNTIFS(Samples!T:T, Summary!$V$31, Samples!O:O, Summary2!$A38, Samples!G:G, "*TRUE*")</f>
        <v>0</v>
      </c>
      <c r="AF38">
        <f>COUNTIFS(Samples!T:T, Summary!$V$32, Samples!O:O, Summary2!$A38, Samples!G:G, "*TRUE*")</f>
        <v>0</v>
      </c>
      <c r="AG38">
        <f>COUNTIFS(Samples!T:T, Summary!$V$33, Samples!O:O, Summary2!$A38, Samples!G:G, "*TRUE*")</f>
        <v>0</v>
      </c>
      <c r="AH38">
        <f>COUNTIFS(Samples!T:T, Summary!$V$34, Samples!O:O, Summary2!$A38, Samples!G:G, "*TRUE*")</f>
        <v>0</v>
      </c>
      <c r="AI38">
        <f>COUNTIFS(Samples!T:T, Summary!$V$35, Samples!O:O, Summary2!$A38, Samples!G:G, "*TRUE*")</f>
        <v>0</v>
      </c>
      <c r="AJ38">
        <f>COUNTIFS(Samples!T:T, Summary!$V$36, Samples!O:O, Summary2!$A38, Samples!G:G, "*TRUE*")</f>
        <v>0</v>
      </c>
      <c r="AK38">
        <f>COUNTIFS(Samples!T:T, Summary!$V$37, Samples!O:O, Summary2!$A38, Samples!G:G, "*TRUE*")</f>
        <v>0</v>
      </c>
      <c r="AL38">
        <f>COUNTIFS(Samples!T:T, Summary!$V$38, Samples!O:O, Summary2!$A38, Samples!G:G, "*TRUE*")</f>
        <v>0</v>
      </c>
      <c r="AM38">
        <f>COUNTIFS(Samples!T:T, Summary!$V$39, Samples!O:O, Summary2!$A38, Samples!G:G, "*TRUE*")</f>
        <v>0</v>
      </c>
      <c r="AN38">
        <f>COUNTIFS(Samples!T:T, Summary!$V$40, Samples!O:O, Summary2!$A38, Samples!G:G, "*TRUE*")</f>
        <v>0</v>
      </c>
      <c r="AO38">
        <f>COUNTIFS(Samples!T:T, Summary!$V$41, Samples!O:O, Summary2!$A38, Samples!G:G, "*TRUE*")</f>
        <v>0</v>
      </c>
      <c r="AP38">
        <f>COUNTIFS(Samples!T:T, Summary!$V$42, Samples!O:O, Summary2!$A38, Samples!G:G, "*TRUE*")</f>
        <v>0</v>
      </c>
      <c r="AQ38">
        <f>COUNTIFS(Samples!T:T, Summary!$V$43, Samples!O:O, Summary2!$A38, Samples!G:G, "*TRUE*")</f>
        <v>0</v>
      </c>
      <c r="AR38">
        <f>COUNTIFS(Samples!T:T, Summary!$V$44, Samples!O:O, Summary2!$A38, Samples!G:G, "*TRUE*")</f>
        <v>0</v>
      </c>
      <c r="AS38">
        <f>COUNTIFS(Samples!T:T, Summary!$V$45, Samples!O:O, Summary2!$A38, Samples!G:G, "*TRUE*")</f>
        <v>0</v>
      </c>
      <c r="AT38">
        <f>COUNTIFS(Samples!T:T, Summary!$V$46, Samples!O:O, Summary2!$A38, Samples!G:G, "*TRUE*")</f>
        <v>0</v>
      </c>
      <c r="AU38">
        <f>COUNTIFS(Samples!T:T, Summary!$V$47, Samples!O:O, Summary2!$A38, Samples!G:G, "*TRUE*")</f>
        <v>0</v>
      </c>
      <c r="AV38">
        <f>COUNTIFS(Samples!T:T, Summary!$V$48, Samples!O:O, Summary2!$A38, Samples!G:G, "*TRUE*")</f>
        <v>0</v>
      </c>
      <c r="AW38">
        <f>COUNTIFS(Samples!T:T, Summary!$V$49, Samples!O:O, Summary2!$A38, Samples!G:G, "*TRUE*")</f>
        <v>0</v>
      </c>
      <c r="AX38">
        <f>COUNTIFS(Samples!T:T, Summary!$V$50, Samples!O:O, Summary2!$A38, Samples!G:G, "*TRUE*")</f>
        <v>0</v>
      </c>
      <c r="AY38">
        <f>COUNTIFS(Samples!T:T, Summary!$V$51, Samples!O:O, Summary2!$A38, Samples!G:G, "*TRUE*")</f>
        <v>0</v>
      </c>
      <c r="AZ38">
        <f>COUNTIFS(Samples!T:T, Summary!$V$52, Samples!O:O, Summary2!$A38, Samples!G:G, "*TRUE*")</f>
        <v>0</v>
      </c>
      <c r="BA38">
        <f>COUNTIFS(Samples!T:T, Summary!$V$53, Samples!O:O, Summary2!$A38, Samples!G:G, "*TRUE*")</f>
        <v>0</v>
      </c>
      <c r="BB38">
        <f>COUNTIFS(Samples!T:T, Summary!$V$54, Samples!O:O, Summary2!$A38, Samples!G:G, "*TRUE*")</f>
        <v>0</v>
      </c>
      <c r="BC38">
        <f>COUNTIFS(Samples!T:T, Summary!$V$55, Samples!O:O, Summary2!$A38, Samples!G:G, "*TRUE*")</f>
        <v>0</v>
      </c>
      <c r="BD38">
        <f>COUNTIFS(Samples!T:T, Summary!$V$56, Samples!O:O, Summary2!$A38, Samples!G:G, "*TRUE*")</f>
        <v>0</v>
      </c>
      <c r="BE38">
        <f>COUNTIFS(Samples!T:T, Summary!$V$57, Samples!O:O, Summary2!$A38, Samples!G:G, "*TRUE*")</f>
        <v>0</v>
      </c>
      <c r="BF38">
        <f>COUNTIFS(Samples!T:T, Summary!$V$58, Samples!O:O, Summary2!$A38, Samples!G:G, "*TRUE*")</f>
        <v>0</v>
      </c>
      <c r="BG38">
        <f>COUNTIFS(Samples!T:T, Summary!$V$59, Samples!O:O, Summary2!$A38, Samples!G:G, "*TRUE*")</f>
        <v>0</v>
      </c>
      <c r="BH38">
        <f>COUNTIFS(Samples!T:T, Summary!$V$60, Samples!O:O, Summary2!$A38, Samples!G:G, "*TRUE*")</f>
        <v>0</v>
      </c>
      <c r="BI38">
        <f>COUNTIFS(Samples!T:T, Summary!$V$61, Samples!O:O, Summary2!$A38, Samples!G:G, "*TRUE*")</f>
        <v>0</v>
      </c>
      <c r="BJ38">
        <f>COUNTIFS(Samples!T:T, Summary!$V$62, Samples!O:O, Summary2!$A38, Samples!G:G, "*TRUE*")</f>
        <v>0</v>
      </c>
      <c r="BK38">
        <f>COUNTIFS(Samples!T:T, Summary!$V$63, Samples!O:O, Summary2!$A38, Samples!G:G, "*TRUE*")</f>
        <v>0</v>
      </c>
      <c r="BL38">
        <f>COUNTIFS(Samples!T:T, Summary!$V$64, Samples!O:O, Summary2!$A38, Samples!G:G, "*TRUE*")</f>
        <v>0</v>
      </c>
      <c r="BM38">
        <f>COUNTIFS(Samples!T:T, Summary!$V$65, Samples!O:O, Summary2!$A38, Samples!G:G, "*TRUE*")</f>
        <v>0</v>
      </c>
      <c r="BN38">
        <f>COUNTIFS(Samples!T:T, Summary!$V$66, Samples!O:O, Summary2!$A38, Samples!G:G, "*TRUE*")</f>
        <v>0</v>
      </c>
      <c r="BO38">
        <f>COUNTIFS(Samples!T:T, Summary!$V$67, Samples!O:O, Summary2!$A38, Samples!G:G, "*TRUE*")</f>
        <v>0</v>
      </c>
      <c r="BP38">
        <f>COUNTIFS(Samples!T:T, Summary!$V$68, Samples!O:O, Summary2!$A38, Samples!G:G, "*TRUE*")</f>
        <v>0</v>
      </c>
      <c r="BQ38">
        <f>COUNTIFS(Samples!T:T, Summary!$V$69, Samples!O:O, Summary2!$A38, Samples!G:G, "*TRUE*")</f>
        <v>0</v>
      </c>
      <c r="BR38">
        <f>COUNTIFS(Samples!T:T, Summary!$V$70, Samples!O:O, Summary2!$A38, Samples!G:G, "*TRUE*")</f>
        <v>0</v>
      </c>
      <c r="BS38">
        <f>COUNTIFS(Samples!T:T, Summary!$V$71, Samples!O:O, Summary2!$A38, Samples!G:G, "*TRUE*")</f>
        <v>0</v>
      </c>
      <c r="BT38">
        <f>COUNTIFS(Samples!T:T, Summary!$V$72, Samples!O:O, Summary2!$A38, Samples!G:G, "*TRUE*")</f>
        <v>0</v>
      </c>
      <c r="BU38">
        <f>COUNTIFS(Samples!T:T, Summary!$V$73, Samples!O:O, Summary2!$A38, Samples!G:G, "*TRUE*")</f>
        <v>0</v>
      </c>
      <c r="BV38">
        <f>COUNTIFS(Samples!T:T, Summary!$V$74, Samples!O:O, Summary2!$A38, Samples!G:G, "*TRUE*")</f>
        <v>0</v>
      </c>
      <c r="BW38">
        <f>COUNTIFS(Samples!T:T, Summary!$V$75, Samples!O:O, Summary2!$A38, Samples!G:G, "*TRUE*")</f>
        <v>0</v>
      </c>
      <c r="BX38">
        <f>COUNTIFS(Samples!T:T, Summary!$V$76, Samples!O:O, Summary2!$A38, Samples!G:G, "*TRUE*")</f>
        <v>0</v>
      </c>
      <c r="BY38">
        <f>COUNTIFS(Samples!T:T, Summary!$V$77, Samples!O:O, Summary2!$A38, Samples!G:G, "*TRUE*")</f>
        <v>0</v>
      </c>
      <c r="BZ38">
        <f>COUNTIFS(Samples!T:T, Summary!$V$78, Samples!O:O, Summary2!$A38, Samples!G:G, "*TRUE*")</f>
        <v>0</v>
      </c>
      <c r="CA38">
        <f t="shared" si="1"/>
        <v>0</v>
      </c>
    </row>
    <row r="39" spans="1:79" x14ac:dyDescent="0.25">
      <c r="A39">
        <v>1945</v>
      </c>
      <c r="B39">
        <f>COUNTIFS(Samples!T:T, Summary!$V$2, Samples!O:O, Summary2!$A39, Samples!G:G, "*TRUE*")</f>
        <v>0</v>
      </c>
      <c r="C39">
        <f>COUNTIFS(Samples!T:T, Summary!$V$3, Samples!O:O, Summary2!$A39, Samples!G:G, "*TRUE*")</f>
        <v>0</v>
      </c>
      <c r="D39">
        <f>COUNTIFS(Samples!T:T, Summary!$V$4, Samples!O:O, Summary2!$A39, Samples!G:G, "*TRUE*")</f>
        <v>0</v>
      </c>
      <c r="E39">
        <f>COUNTIFS(Samples!T:T, Summary!$V$5, Samples!O:O, Summary2!$A39, Samples!G:G, "*TRUE*")</f>
        <v>0</v>
      </c>
      <c r="F39">
        <f>COUNTIFS(Samples!T:T, Summary!$V$6, Samples!O:O, Summary2!$A39, Samples!G:G, "*TRUE*")</f>
        <v>0</v>
      </c>
      <c r="G39">
        <f>COUNTIFS(Samples!T:T, Summary!$V$7, Samples!O:O, Summary2!$A39, Samples!G:G, "*TRUE*")</f>
        <v>0</v>
      </c>
      <c r="H39">
        <f>COUNTIFS(Samples!T:T, Summary!$V$8, Samples!O:O, Summary2!$A39, Samples!G:G, "*TRUE*")</f>
        <v>0</v>
      </c>
      <c r="I39">
        <f>COUNTIFS(Samples!T:T, Summary!$V$9, Samples!O:O, Summary2!$A39, Samples!G:G, "*TRUE*")</f>
        <v>0</v>
      </c>
      <c r="J39">
        <f>COUNTIFS(Samples!T:T, Summary!$V$10, Samples!O:O, Summary2!$A39, Samples!G:G, "*TRUE*")</f>
        <v>0</v>
      </c>
      <c r="K39">
        <f>COUNTIFS(Samples!T:T, Summary!$V$11, Samples!O:O, Summary2!$A39, Samples!G:G, "*TRUE*")</f>
        <v>0</v>
      </c>
      <c r="L39">
        <f>COUNTIFS(Samples!T:T, Summary!$V$12, Samples!O:O, Summary2!$A39, Samples!G:G, "*TRUE*")</f>
        <v>0</v>
      </c>
      <c r="M39">
        <f>COUNTIFS(Samples!T:T, Summary!$V$13, Samples!O:O, Summary2!$A39, Samples!G:G, "*TRUE*")</f>
        <v>0</v>
      </c>
      <c r="N39">
        <f>COUNTIFS(Samples!T:T, Summary!$V$14, Samples!O:O, Summary2!$A39, Samples!G:G, "*TRUE*")</f>
        <v>0</v>
      </c>
      <c r="O39">
        <f>COUNTIFS(Samples!T:T, Summary!$V$15, Samples!O:O, Summary2!$A39, Samples!G:G, "*TRUE*")</f>
        <v>0</v>
      </c>
      <c r="P39">
        <f>COUNTIFS(Samples!T:T, Summary!$V$16, Samples!O:O, Summary2!$A39, Samples!G:G, "*TRUE*")</f>
        <v>0</v>
      </c>
      <c r="Q39">
        <f>COUNTIFS(Samples!T:T, Summary!$V$17, Samples!O:O, Summary2!$A39, Samples!G:G, "*TRUE*")</f>
        <v>0</v>
      </c>
      <c r="R39">
        <f>COUNTIFS(Samples!T:T, Summary!$V$18, Samples!O:O, Summary2!$A39, Samples!G:G, "*TRUE*")</f>
        <v>0</v>
      </c>
      <c r="S39">
        <f>COUNTIFS(Samples!T:T, Summary!$V$19, Samples!O:O, Summary2!$A39, Samples!G:G, "*TRUE*")</f>
        <v>0</v>
      </c>
      <c r="T39">
        <f>COUNTIFS(Samples!T:T, Summary!$V$20, Samples!O:O, Summary2!$A39, Samples!G:G, "*TRUE*")</f>
        <v>0</v>
      </c>
      <c r="U39">
        <f>COUNTIFS(Samples!T:T, Summary!$V$21, Samples!O:O, Summary2!$A39, Samples!G:G, "*TRUE*")</f>
        <v>0</v>
      </c>
      <c r="V39">
        <f>COUNTIFS(Samples!T:T, Summary!$V$22, Samples!O:O, Summary2!$A39, Samples!G:G, "*TRUE*")</f>
        <v>0</v>
      </c>
      <c r="W39">
        <f>COUNTIFS(Samples!T:T, Summary!$V$23, Samples!O:O, Summary2!$A39, Samples!G:G, "*TRUE*")</f>
        <v>0</v>
      </c>
      <c r="X39">
        <f>COUNTIFS(Samples!T:T, Summary!$V$24, Samples!O:O, Summary2!$A39, Samples!G:G, "*TRUE*")</f>
        <v>0</v>
      </c>
      <c r="Y39">
        <f>COUNTIFS(Samples!T:T, Summary!$V$25, Samples!O:O, Summary2!$A39, Samples!G:G, "*TRUE*")</f>
        <v>0</v>
      </c>
      <c r="Z39">
        <f>COUNTIFS(Samples!T:T, Summary!$V$26, Samples!O:O, Summary2!$A39, Samples!G:G, "*TRUE*")</f>
        <v>0</v>
      </c>
      <c r="AA39">
        <f>COUNTIFS(Samples!T:T, Summary!$V$27, Samples!O:O, Summary2!$A39, Samples!G:G, "*TRUE*")</f>
        <v>0</v>
      </c>
      <c r="AB39">
        <f>COUNTIFS(Samples!T:T, Summary!$V$28, Samples!O:O, Summary2!$A39, Samples!G:G, "*TRUE*")</f>
        <v>0</v>
      </c>
      <c r="AC39">
        <f>COUNTIFS(Samples!T:T, Summary!$V$29, Samples!O:O, Summary2!$A39, Samples!G:G, "*TRUE*")</f>
        <v>0</v>
      </c>
      <c r="AD39">
        <f>COUNTIFS(Samples!T:T, Summary!$V$30, Samples!O:O, Summary2!$A39, Samples!G:G, "*TRUE*")</f>
        <v>0</v>
      </c>
      <c r="AE39">
        <f>COUNTIFS(Samples!T:T, Summary!$V$31, Samples!O:O, Summary2!$A39, Samples!G:G, "*TRUE*")</f>
        <v>0</v>
      </c>
      <c r="AF39">
        <f>COUNTIFS(Samples!T:T, Summary!$V$32, Samples!O:O, Summary2!$A39, Samples!G:G, "*TRUE*")</f>
        <v>0</v>
      </c>
      <c r="AG39">
        <f>COUNTIFS(Samples!T:T, Summary!$V$33, Samples!O:O, Summary2!$A39, Samples!G:G, "*TRUE*")</f>
        <v>0</v>
      </c>
      <c r="AH39">
        <f>COUNTIFS(Samples!T:T, Summary!$V$34, Samples!O:O, Summary2!$A39, Samples!G:G, "*TRUE*")</f>
        <v>0</v>
      </c>
      <c r="AI39">
        <f>COUNTIFS(Samples!T:T, Summary!$V$35, Samples!O:O, Summary2!$A39, Samples!G:G, "*TRUE*")</f>
        <v>0</v>
      </c>
      <c r="AJ39">
        <f>COUNTIFS(Samples!T:T, Summary!$V$36, Samples!O:O, Summary2!$A39, Samples!G:G, "*TRUE*")</f>
        <v>0</v>
      </c>
      <c r="AK39">
        <f>COUNTIFS(Samples!T:T, Summary!$V$37, Samples!O:O, Summary2!$A39, Samples!G:G, "*TRUE*")</f>
        <v>0</v>
      </c>
      <c r="AL39">
        <f>COUNTIFS(Samples!T:T, Summary!$V$38, Samples!O:O, Summary2!$A39, Samples!G:G, "*TRUE*")</f>
        <v>0</v>
      </c>
      <c r="AM39">
        <f>COUNTIFS(Samples!T:T, Summary!$V$39, Samples!O:O, Summary2!$A39, Samples!G:G, "*TRUE*")</f>
        <v>0</v>
      </c>
      <c r="AN39">
        <f>COUNTIFS(Samples!T:T, Summary!$V$40, Samples!O:O, Summary2!$A39, Samples!G:G, "*TRUE*")</f>
        <v>0</v>
      </c>
      <c r="AO39">
        <f>COUNTIFS(Samples!T:T, Summary!$V$41, Samples!O:O, Summary2!$A39, Samples!G:G, "*TRUE*")</f>
        <v>0</v>
      </c>
      <c r="AP39">
        <f>COUNTIFS(Samples!T:T, Summary!$V$42, Samples!O:O, Summary2!$A39, Samples!G:G, "*TRUE*")</f>
        <v>0</v>
      </c>
      <c r="AQ39">
        <f>COUNTIFS(Samples!T:T, Summary!$V$43, Samples!O:O, Summary2!$A39, Samples!G:G, "*TRUE*")</f>
        <v>0</v>
      </c>
      <c r="AR39">
        <f>COUNTIFS(Samples!T:T, Summary!$V$44, Samples!O:O, Summary2!$A39, Samples!G:G, "*TRUE*")</f>
        <v>0</v>
      </c>
      <c r="AS39">
        <f>COUNTIFS(Samples!T:T, Summary!$V$45, Samples!O:O, Summary2!$A39, Samples!G:G, "*TRUE*")</f>
        <v>0</v>
      </c>
      <c r="AT39">
        <f>COUNTIFS(Samples!T:T, Summary!$V$46, Samples!O:O, Summary2!$A39, Samples!G:G, "*TRUE*")</f>
        <v>0</v>
      </c>
      <c r="AU39">
        <f>COUNTIFS(Samples!T:T, Summary!$V$47, Samples!O:O, Summary2!$A39, Samples!G:G, "*TRUE*")</f>
        <v>0</v>
      </c>
      <c r="AV39">
        <f>COUNTIFS(Samples!T:T, Summary!$V$48, Samples!O:O, Summary2!$A39, Samples!G:G, "*TRUE*")</f>
        <v>0</v>
      </c>
      <c r="AW39">
        <f>COUNTIFS(Samples!T:T, Summary!$V$49, Samples!O:O, Summary2!$A39, Samples!G:G, "*TRUE*")</f>
        <v>0</v>
      </c>
      <c r="AX39">
        <f>COUNTIFS(Samples!T:T, Summary!$V$50, Samples!O:O, Summary2!$A39, Samples!G:G, "*TRUE*")</f>
        <v>0</v>
      </c>
      <c r="AY39">
        <f>COUNTIFS(Samples!T:T, Summary!$V$51, Samples!O:O, Summary2!$A39, Samples!G:G, "*TRUE*")</f>
        <v>0</v>
      </c>
      <c r="AZ39">
        <f>COUNTIFS(Samples!T:T, Summary!$V$52, Samples!O:O, Summary2!$A39, Samples!G:G, "*TRUE*")</f>
        <v>0</v>
      </c>
      <c r="BA39">
        <f>COUNTIFS(Samples!T:T, Summary!$V$53, Samples!O:O, Summary2!$A39, Samples!G:G, "*TRUE*")</f>
        <v>0</v>
      </c>
      <c r="BB39">
        <f>COUNTIFS(Samples!T:T, Summary!$V$54, Samples!O:O, Summary2!$A39, Samples!G:G, "*TRUE*")</f>
        <v>0</v>
      </c>
      <c r="BC39">
        <f>COUNTIFS(Samples!T:T, Summary!$V$55, Samples!O:O, Summary2!$A39, Samples!G:G, "*TRUE*")</f>
        <v>0</v>
      </c>
      <c r="BD39">
        <f>COUNTIFS(Samples!T:T, Summary!$V$56, Samples!O:O, Summary2!$A39, Samples!G:G, "*TRUE*")</f>
        <v>0</v>
      </c>
      <c r="BE39">
        <f>COUNTIFS(Samples!T:T, Summary!$V$57, Samples!O:O, Summary2!$A39, Samples!G:G, "*TRUE*")</f>
        <v>0</v>
      </c>
      <c r="BF39">
        <f>COUNTIFS(Samples!T:T, Summary!$V$58, Samples!O:O, Summary2!$A39, Samples!G:G, "*TRUE*")</f>
        <v>0</v>
      </c>
      <c r="BG39">
        <f>COUNTIFS(Samples!T:T, Summary!$V$59, Samples!O:O, Summary2!$A39, Samples!G:G, "*TRUE*")</f>
        <v>0</v>
      </c>
      <c r="BH39">
        <f>COUNTIFS(Samples!T:T, Summary!$V$60, Samples!O:O, Summary2!$A39, Samples!G:G, "*TRUE*")</f>
        <v>0</v>
      </c>
      <c r="BI39">
        <f>COUNTIFS(Samples!T:T, Summary!$V$61, Samples!O:O, Summary2!$A39, Samples!G:G, "*TRUE*")</f>
        <v>0</v>
      </c>
      <c r="BJ39">
        <f>COUNTIFS(Samples!T:T, Summary!$V$62, Samples!O:O, Summary2!$A39, Samples!G:G, "*TRUE*")</f>
        <v>0</v>
      </c>
      <c r="BK39">
        <f>COUNTIFS(Samples!T:T, Summary!$V$63, Samples!O:O, Summary2!$A39, Samples!G:G, "*TRUE*")</f>
        <v>0</v>
      </c>
      <c r="BL39">
        <f>COUNTIFS(Samples!T:T, Summary!$V$64, Samples!O:O, Summary2!$A39, Samples!G:G, "*TRUE*")</f>
        <v>0</v>
      </c>
      <c r="BM39">
        <f>COUNTIFS(Samples!T:T, Summary!$V$65, Samples!O:O, Summary2!$A39, Samples!G:G, "*TRUE*")</f>
        <v>0</v>
      </c>
      <c r="BN39">
        <f>COUNTIFS(Samples!T:T, Summary!$V$66, Samples!O:O, Summary2!$A39, Samples!G:G, "*TRUE*")</f>
        <v>0</v>
      </c>
      <c r="BO39">
        <f>COUNTIFS(Samples!T:T, Summary!$V$67, Samples!O:O, Summary2!$A39, Samples!G:G, "*TRUE*")</f>
        <v>0</v>
      </c>
      <c r="BP39">
        <f>COUNTIFS(Samples!T:T, Summary!$V$68, Samples!O:O, Summary2!$A39, Samples!G:G, "*TRUE*")</f>
        <v>0</v>
      </c>
      <c r="BQ39">
        <f>COUNTIFS(Samples!T:T, Summary!$V$69, Samples!O:O, Summary2!$A39, Samples!G:G, "*TRUE*")</f>
        <v>0</v>
      </c>
      <c r="BR39">
        <f>COUNTIFS(Samples!T:T, Summary!$V$70, Samples!O:O, Summary2!$A39, Samples!G:G, "*TRUE*")</f>
        <v>0</v>
      </c>
      <c r="BS39">
        <f>COUNTIFS(Samples!T:T, Summary!$V$71, Samples!O:O, Summary2!$A39, Samples!G:G, "*TRUE*")</f>
        <v>0</v>
      </c>
      <c r="BT39">
        <f>COUNTIFS(Samples!T:T, Summary!$V$72, Samples!O:O, Summary2!$A39, Samples!G:G, "*TRUE*")</f>
        <v>0</v>
      </c>
      <c r="BU39">
        <f>COUNTIFS(Samples!T:T, Summary!$V$73, Samples!O:O, Summary2!$A39, Samples!G:G, "*TRUE*")</f>
        <v>0</v>
      </c>
      <c r="BV39">
        <f>COUNTIFS(Samples!T:T, Summary!$V$74, Samples!O:O, Summary2!$A39, Samples!G:G, "*TRUE*")</f>
        <v>0</v>
      </c>
      <c r="BW39">
        <f>COUNTIFS(Samples!T:T, Summary!$V$75, Samples!O:O, Summary2!$A39, Samples!G:G, "*TRUE*")</f>
        <v>0</v>
      </c>
      <c r="BX39">
        <f>COUNTIFS(Samples!T:T, Summary!$V$76, Samples!O:O, Summary2!$A39, Samples!G:G, "*TRUE*")</f>
        <v>0</v>
      </c>
      <c r="BY39">
        <f>COUNTIFS(Samples!T:T, Summary!$V$77, Samples!O:O, Summary2!$A39, Samples!G:G, "*TRUE*")</f>
        <v>0</v>
      </c>
      <c r="BZ39">
        <f>COUNTIFS(Samples!T:T, Summary!$V$78, Samples!O:O, Summary2!$A39, Samples!G:G, "*TRUE*")</f>
        <v>0</v>
      </c>
      <c r="CA39">
        <f t="shared" si="1"/>
        <v>0</v>
      </c>
    </row>
    <row r="40" spans="1:79" x14ac:dyDescent="0.25">
      <c r="A40">
        <v>1946</v>
      </c>
      <c r="B40">
        <f>COUNTIFS(Samples!T:T, Summary!$V$2, Samples!O:O, Summary2!$A40, Samples!G:G, "*TRUE*")</f>
        <v>0</v>
      </c>
      <c r="C40">
        <f>COUNTIFS(Samples!T:T, Summary!$V$3, Samples!O:O, Summary2!$A40, Samples!G:G, "*TRUE*")</f>
        <v>0</v>
      </c>
      <c r="D40">
        <f>COUNTIFS(Samples!T:T, Summary!$V$4, Samples!O:O, Summary2!$A40, Samples!G:G, "*TRUE*")</f>
        <v>0</v>
      </c>
      <c r="E40">
        <f>COUNTIFS(Samples!T:T, Summary!$V$5, Samples!O:O, Summary2!$A40, Samples!G:G, "*TRUE*")</f>
        <v>0</v>
      </c>
      <c r="F40">
        <f>COUNTIFS(Samples!T:T, Summary!$V$6, Samples!O:O, Summary2!$A40, Samples!G:G, "*TRUE*")</f>
        <v>0</v>
      </c>
      <c r="G40">
        <f>COUNTIFS(Samples!T:T, Summary!$V$7, Samples!O:O, Summary2!$A40, Samples!G:G, "*TRUE*")</f>
        <v>0</v>
      </c>
      <c r="H40">
        <f>COUNTIFS(Samples!T:T, Summary!$V$8, Samples!O:O, Summary2!$A40, Samples!G:G, "*TRUE*")</f>
        <v>0</v>
      </c>
      <c r="I40">
        <f>COUNTIFS(Samples!T:T, Summary!$V$9, Samples!O:O, Summary2!$A40, Samples!G:G, "*TRUE*")</f>
        <v>0</v>
      </c>
      <c r="J40">
        <f>COUNTIFS(Samples!T:T, Summary!$V$10, Samples!O:O, Summary2!$A40, Samples!G:G, "*TRUE*")</f>
        <v>0</v>
      </c>
      <c r="K40">
        <f>COUNTIFS(Samples!T:T, Summary!$V$11, Samples!O:O, Summary2!$A40, Samples!G:G, "*TRUE*")</f>
        <v>0</v>
      </c>
      <c r="L40">
        <f>COUNTIFS(Samples!T:T, Summary!$V$12, Samples!O:O, Summary2!$A40, Samples!G:G, "*TRUE*")</f>
        <v>0</v>
      </c>
      <c r="M40">
        <f>COUNTIFS(Samples!T:T, Summary!$V$13, Samples!O:O, Summary2!$A40, Samples!G:G, "*TRUE*")</f>
        <v>0</v>
      </c>
      <c r="N40">
        <f>COUNTIFS(Samples!T:T, Summary!$V$14, Samples!O:O, Summary2!$A40, Samples!G:G, "*TRUE*")</f>
        <v>0</v>
      </c>
      <c r="O40">
        <f>COUNTIFS(Samples!T:T, Summary!$V$15, Samples!O:O, Summary2!$A40, Samples!G:G, "*TRUE*")</f>
        <v>0</v>
      </c>
      <c r="P40">
        <f>COUNTIFS(Samples!T:T, Summary!$V$16, Samples!O:O, Summary2!$A40, Samples!G:G, "*TRUE*")</f>
        <v>0</v>
      </c>
      <c r="Q40">
        <f>COUNTIFS(Samples!T:T, Summary!$V$17, Samples!O:O, Summary2!$A40, Samples!G:G, "*TRUE*")</f>
        <v>0</v>
      </c>
      <c r="R40">
        <f>COUNTIFS(Samples!T:T, Summary!$V$18, Samples!O:O, Summary2!$A40, Samples!G:G, "*TRUE*")</f>
        <v>0</v>
      </c>
      <c r="S40">
        <f>COUNTIFS(Samples!T:T, Summary!$V$19, Samples!O:O, Summary2!$A40, Samples!G:G, "*TRUE*")</f>
        <v>0</v>
      </c>
      <c r="T40">
        <f>COUNTIFS(Samples!T:T, Summary!$V$20, Samples!O:O, Summary2!$A40, Samples!G:G, "*TRUE*")</f>
        <v>0</v>
      </c>
      <c r="U40">
        <f>COUNTIFS(Samples!T:T, Summary!$V$21, Samples!O:O, Summary2!$A40, Samples!G:G, "*TRUE*")</f>
        <v>0</v>
      </c>
      <c r="V40">
        <f>COUNTIFS(Samples!T:T, Summary!$V$22, Samples!O:O, Summary2!$A40, Samples!G:G, "*TRUE*")</f>
        <v>0</v>
      </c>
      <c r="W40">
        <f>COUNTIFS(Samples!T:T, Summary!$V$23, Samples!O:O, Summary2!$A40, Samples!G:G, "*TRUE*")</f>
        <v>0</v>
      </c>
      <c r="X40">
        <f>COUNTIFS(Samples!T:T, Summary!$V$24, Samples!O:O, Summary2!$A40, Samples!G:G, "*TRUE*")</f>
        <v>0</v>
      </c>
      <c r="Y40">
        <f>COUNTIFS(Samples!T:T, Summary!$V$25, Samples!O:O, Summary2!$A40, Samples!G:G, "*TRUE*")</f>
        <v>0</v>
      </c>
      <c r="Z40">
        <f>COUNTIFS(Samples!T:T, Summary!$V$26, Samples!O:O, Summary2!$A40, Samples!G:G, "*TRUE*")</f>
        <v>0</v>
      </c>
      <c r="AA40">
        <f>COUNTIFS(Samples!T:T, Summary!$V$27, Samples!O:O, Summary2!$A40, Samples!G:G, "*TRUE*")</f>
        <v>0</v>
      </c>
      <c r="AB40">
        <f>COUNTIFS(Samples!T:T, Summary!$V$28, Samples!O:O, Summary2!$A40, Samples!G:G, "*TRUE*")</f>
        <v>0</v>
      </c>
      <c r="AC40">
        <f>COUNTIFS(Samples!T:T, Summary!$V$29, Samples!O:O, Summary2!$A40, Samples!G:G, "*TRUE*")</f>
        <v>0</v>
      </c>
      <c r="AD40">
        <f>COUNTIFS(Samples!T:T, Summary!$V$30, Samples!O:O, Summary2!$A40, Samples!G:G, "*TRUE*")</f>
        <v>0</v>
      </c>
      <c r="AE40">
        <f>COUNTIFS(Samples!T:T, Summary!$V$31, Samples!O:O, Summary2!$A40, Samples!G:G, "*TRUE*")</f>
        <v>0</v>
      </c>
      <c r="AF40">
        <f>COUNTIFS(Samples!T:T, Summary!$V$32, Samples!O:O, Summary2!$A40, Samples!G:G, "*TRUE*")</f>
        <v>0</v>
      </c>
      <c r="AG40">
        <f>COUNTIFS(Samples!T:T, Summary!$V$33, Samples!O:O, Summary2!$A40, Samples!G:G, "*TRUE*")</f>
        <v>0</v>
      </c>
      <c r="AH40">
        <f>COUNTIFS(Samples!T:T, Summary!$V$34, Samples!O:O, Summary2!$A40, Samples!G:G, "*TRUE*")</f>
        <v>0</v>
      </c>
      <c r="AI40">
        <f>COUNTIFS(Samples!T:T, Summary!$V$35, Samples!O:O, Summary2!$A40, Samples!G:G, "*TRUE*")</f>
        <v>0</v>
      </c>
      <c r="AJ40">
        <f>COUNTIFS(Samples!T:T, Summary!$V$36, Samples!O:O, Summary2!$A40, Samples!G:G, "*TRUE*")</f>
        <v>0</v>
      </c>
      <c r="AK40">
        <f>COUNTIFS(Samples!T:T, Summary!$V$37, Samples!O:O, Summary2!$A40, Samples!G:G, "*TRUE*")</f>
        <v>0</v>
      </c>
      <c r="AL40">
        <f>COUNTIFS(Samples!T:T, Summary!$V$38, Samples!O:O, Summary2!$A40, Samples!G:G, "*TRUE*")</f>
        <v>0</v>
      </c>
      <c r="AM40">
        <f>COUNTIFS(Samples!T:T, Summary!$V$39, Samples!O:O, Summary2!$A40, Samples!G:G, "*TRUE*")</f>
        <v>0</v>
      </c>
      <c r="AN40">
        <f>COUNTIFS(Samples!T:T, Summary!$V$40, Samples!O:O, Summary2!$A40, Samples!G:G, "*TRUE*")</f>
        <v>0</v>
      </c>
      <c r="AO40">
        <f>COUNTIFS(Samples!T:T, Summary!$V$41, Samples!O:O, Summary2!$A40, Samples!G:G, "*TRUE*")</f>
        <v>0</v>
      </c>
      <c r="AP40">
        <f>COUNTIFS(Samples!T:T, Summary!$V$42, Samples!O:O, Summary2!$A40, Samples!G:G, "*TRUE*")</f>
        <v>0</v>
      </c>
      <c r="AQ40">
        <f>COUNTIFS(Samples!T:T, Summary!$V$43, Samples!O:O, Summary2!$A40, Samples!G:G, "*TRUE*")</f>
        <v>0</v>
      </c>
      <c r="AR40">
        <f>COUNTIFS(Samples!T:T, Summary!$V$44, Samples!O:O, Summary2!$A40, Samples!G:G, "*TRUE*")</f>
        <v>0</v>
      </c>
      <c r="AS40">
        <f>COUNTIFS(Samples!T:T, Summary!$V$45, Samples!O:O, Summary2!$A40, Samples!G:G, "*TRUE*")</f>
        <v>0</v>
      </c>
      <c r="AT40">
        <f>COUNTIFS(Samples!T:T, Summary!$V$46, Samples!O:O, Summary2!$A40, Samples!G:G, "*TRUE*")</f>
        <v>0</v>
      </c>
      <c r="AU40">
        <f>COUNTIFS(Samples!T:T, Summary!$V$47, Samples!O:O, Summary2!$A40, Samples!G:G, "*TRUE*")</f>
        <v>0</v>
      </c>
      <c r="AV40">
        <f>COUNTIFS(Samples!T:T, Summary!$V$48, Samples!O:O, Summary2!$A40, Samples!G:G, "*TRUE*")</f>
        <v>0</v>
      </c>
      <c r="AW40">
        <f>COUNTIFS(Samples!T:T, Summary!$V$49, Samples!O:O, Summary2!$A40, Samples!G:G, "*TRUE*")</f>
        <v>0</v>
      </c>
      <c r="AX40">
        <f>COUNTIFS(Samples!T:T, Summary!$V$50, Samples!O:O, Summary2!$A40, Samples!G:G, "*TRUE*")</f>
        <v>0</v>
      </c>
      <c r="AY40">
        <f>COUNTIFS(Samples!T:T, Summary!$V$51, Samples!O:O, Summary2!$A40, Samples!G:G, "*TRUE*")</f>
        <v>0</v>
      </c>
      <c r="AZ40">
        <f>COUNTIFS(Samples!T:T, Summary!$V$52, Samples!O:O, Summary2!$A40, Samples!G:G, "*TRUE*")</f>
        <v>0</v>
      </c>
      <c r="BA40">
        <f>COUNTIFS(Samples!T:T, Summary!$V$53, Samples!O:O, Summary2!$A40, Samples!G:G, "*TRUE*")</f>
        <v>0</v>
      </c>
      <c r="BB40">
        <f>COUNTIFS(Samples!T:T, Summary!$V$54, Samples!O:O, Summary2!$A40, Samples!G:G, "*TRUE*")</f>
        <v>0</v>
      </c>
      <c r="BC40">
        <f>COUNTIFS(Samples!T:T, Summary!$V$55, Samples!O:O, Summary2!$A40, Samples!G:G, "*TRUE*")</f>
        <v>0</v>
      </c>
      <c r="BD40">
        <f>COUNTIFS(Samples!T:T, Summary!$V$56, Samples!O:O, Summary2!$A40, Samples!G:G, "*TRUE*")</f>
        <v>0</v>
      </c>
      <c r="BE40">
        <f>COUNTIFS(Samples!T:T, Summary!$V$57, Samples!O:O, Summary2!$A40, Samples!G:G, "*TRUE*")</f>
        <v>0</v>
      </c>
      <c r="BF40">
        <f>COUNTIFS(Samples!T:T, Summary!$V$58, Samples!O:O, Summary2!$A40, Samples!G:G, "*TRUE*")</f>
        <v>0</v>
      </c>
      <c r="BG40">
        <f>COUNTIFS(Samples!T:T, Summary!$V$59, Samples!O:O, Summary2!$A40, Samples!G:G, "*TRUE*")</f>
        <v>0</v>
      </c>
      <c r="BH40">
        <f>COUNTIFS(Samples!T:T, Summary!$V$60, Samples!O:O, Summary2!$A40, Samples!G:G, "*TRUE*")</f>
        <v>0</v>
      </c>
      <c r="BI40">
        <f>COUNTIFS(Samples!T:T, Summary!$V$61, Samples!O:O, Summary2!$A40, Samples!G:G, "*TRUE*")</f>
        <v>0</v>
      </c>
      <c r="BJ40">
        <f>COUNTIFS(Samples!T:T, Summary!$V$62, Samples!O:O, Summary2!$A40, Samples!G:G, "*TRUE*")</f>
        <v>0</v>
      </c>
      <c r="BK40">
        <f>COUNTIFS(Samples!T:T, Summary!$V$63, Samples!O:O, Summary2!$A40, Samples!G:G, "*TRUE*")</f>
        <v>0</v>
      </c>
      <c r="BL40">
        <f>COUNTIFS(Samples!T:T, Summary!$V$64, Samples!O:O, Summary2!$A40, Samples!G:G, "*TRUE*")</f>
        <v>0</v>
      </c>
      <c r="BM40">
        <f>COUNTIFS(Samples!T:T, Summary!$V$65, Samples!O:O, Summary2!$A40, Samples!G:G, "*TRUE*")</f>
        <v>0</v>
      </c>
      <c r="BN40">
        <f>COUNTIFS(Samples!T:T, Summary!$V$66, Samples!O:O, Summary2!$A40, Samples!G:G, "*TRUE*")</f>
        <v>0</v>
      </c>
      <c r="BO40">
        <f>COUNTIFS(Samples!T:T, Summary!$V$67, Samples!O:O, Summary2!$A40, Samples!G:G, "*TRUE*")</f>
        <v>2</v>
      </c>
      <c r="BP40">
        <f>COUNTIFS(Samples!T:T, Summary!$V$68, Samples!O:O, Summary2!$A40, Samples!G:G, "*TRUE*")</f>
        <v>0</v>
      </c>
      <c r="BQ40">
        <f>COUNTIFS(Samples!T:T, Summary!$V$69, Samples!O:O, Summary2!$A40, Samples!G:G, "*TRUE*")</f>
        <v>0</v>
      </c>
      <c r="BR40">
        <f>COUNTIFS(Samples!T:T, Summary!$V$70, Samples!O:O, Summary2!$A40, Samples!G:G, "*TRUE*")</f>
        <v>0</v>
      </c>
      <c r="BS40">
        <f>COUNTIFS(Samples!T:T, Summary!$V$71, Samples!O:O, Summary2!$A40, Samples!G:G, "*TRUE*")</f>
        <v>2</v>
      </c>
      <c r="BT40">
        <f>COUNTIFS(Samples!T:T, Summary!$V$72, Samples!O:O, Summary2!$A40, Samples!G:G, "*TRUE*")</f>
        <v>0</v>
      </c>
      <c r="BU40">
        <f>COUNTIFS(Samples!T:T, Summary!$V$73, Samples!O:O, Summary2!$A40, Samples!G:G, "*TRUE*")</f>
        <v>0</v>
      </c>
      <c r="BV40">
        <f>COUNTIFS(Samples!T:T, Summary!$V$74, Samples!O:O, Summary2!$A40, Samples!G:G, "*TRUE*")</f>
        <v>0</v>
      </c>
      <c r="BW40">
        <f>COUNTIFS(Samples!T:T, Summary!$V$75, Samples!O:O, Summary2!$A40, Samples!G:G, "*TRUE*")</f>
        <v>0</v>
      </c>
      <c r="BX40">
        <f>COUNTIFS(Samples!T:T, Summary!$V$76, Samples!O:O, Summary2!$A40, Samples!G:G, "*TRUE*")</f>
        <v>0</v>
      </c>
      <c r="BY40">
        <f>COUNTIFS(Samples!T:T, Summary!$V$77, Samples!O:O, Summary2!$A40, Samples!G:G, "*TRUE*")</f>
        <v>0</v>
      </c>
      <c r="BZ40">
        <f>COUNTIFS(Samples!T:T, Summary!$V$78, Samples!O:O, Summary2!$A40, Samples!G:G, "*TRUE*")</f>
        <v>0</v>
      </c>
      <c r="CA40">
        <f t="shared" si="1"/>
        <v>4</v>
      </c>
    </row>
    <row r="41" spans="1:79" x14ac:dyDescent="0.25">
      <c r="A41">
        <v>1947</v>
      </c>
      <c r="B41">
        <f>COUNTIFS(Samples!T:T, Summary!$V$2, Samples!O:O, Summary2!$A41, Samples!G:G, "*TRUE*")</f>
        <v>0</v>
      </c>
      <c r="C41">
        <f>COUNTIFS(Samples!T:T, Summary!$V$3, Samples!O:O, Summary2!$A41, Samples!G:G, "*TRUE*")</f>
        <v>0</v>
      </c>
      <c r="D41">
        <f>COUNTIFS(Samples!T:T, Summary!$V$4, Samples!O:O, Summary2!$A41, Samples!G:G, "*TRUE*")</f>
        <v>0</v>
      </c>
      <c r="E41">
        <f>COUNTIFS(Samples!T:T, Summary!$V$5, Samples!O:O, Summary2!$A41, Samples!G:G, "*TRUE*")</f>
        <v>0</v>
      </c>
      <c r="F41">
        <f>COUNTIFS(Samples!T:T, Summary!$V$6, Samples!O:O, Summary2!$A41, Samples!G:G, "*TRUE*")</f>
        <v>0</v>
      </c>
      <c r="G41">
        <f>COUNTIFS(Samples!T:T, Summary!$V$7, Samples!O:O, Summary2!$A41, Samples!G:G, "*TRUE*")</f>
        <v>0</v>
      </c>
      <c r="H41">
        <f>COUNTIFS(Samples!T:T, Summary!$V$8, Samples!O:O, Summary2!$A41, Samples!G:G, "*TRUE*")</f>
        <v>0</v>
      </c>
      <c r="I41">
        <f>COUNTIFS(Samples!T:T, Summary!$V$9, Samples!O:O, Summary2!$A41, Samples!G:G, "*TRUE*")</f>
        <v>0</v>
      </c>
      <c r="J41">
        <f>COUNTIFS(Samples!T:T, Summary!$V$10, Samples!O:O, Summary2!$A41, Samples!G:G, "*TRUE*")</f>
        <v>0</v>
      </c>
      <c r="K41">
        <f>COUNTIFS(Samples!T:T, Summary!$V$11, Samples!O:O, Summary2!$A41, Samples!G:G, "*TRUE*")</f>
        <v>0</v>
      </c>
      <c r="L41">
        <f>COUNTIFS(Samples!T:T, Summary!$V$12, Samples!O:O, Summary2!$A41, Samples!G:G, "*TRUE*")</f>
        <v>0</v>
      </c>
      <c r="M41">
        <f>COUNTIFS(Samples!T:T, Summary!$V$13, Samples!O:O, Summary2!$A41, Samples!G:G, "*TRUE*")</f>
        <v>0</v>
      </c>
      <c r="N41">
        <f>COUNTIFS(Samples!T:T, Summary!$V$14, Samples!O:O, Summary2!$A41, Samples!G:G, "*TRUE*")</f>
        <v>0</v>
      </c>
      <c r="O41">
        <f>COUNTIFS(Samples!T:T, Summary!$V$15, Samples!O:O, Summary2!$A41, Samples!G:G, "*TRUE*")</f>
        <v>0</v>
      </c>
      <c r="P41">
        <f>COUNTIFS(Samples!T:T, Summary!$V$16, Samples!O:O, Summary2!$A41, Samples!G:G, "*TRUE*")</f>
        <v>0</v>
      </c>
      <c r="Q41">
        <f>COUNTIFS(Samples!T:T, Summary!$V$17, Samples!O:O, Summary2!$A41, Samples!G:G, "*TRUE*")</f>
        <v>0</v>
      </c>
      <c r="R41">
        <f>COUNTIFS(Samples!T:T, Summary!$V$18, Samples!O:O, Summary2!$A41, Samples!G:G, "*TRUE*")</f>
        <v>0</v>
      </c>
      <c r="S41">
        <f>COUNTIFS(Samples!T:T, Summary!$V$19, Samples!O:O, Summary2!$A41, Samples!G:G, "*TRUE*")</f>
        <v>0</v>
      </c>
      <c r="T41">
        <f>COUNTIFS(Samples!T:T, Summary!$V$20, Samples!O:O, Summary2!$A41, Samples!G:G, "*TRUE*")</f>
        <v>0</v>
      </c>
      <c r="U41">
        <f>COUNTIFS(Samples!T:T, Summary!$V$21, Samples!O:O, Summary2!$A41, Samples!G:G, "*TRUE*")</f>
        <v>0</v>
      </c>
      <c r="V41">
        <f>COUNTIFS(Samples!T:T, Summary!$V$22, Samples!O:O, Summary2!$A41, Samples!G:G, "*TRUE*")</f>
        <v>0</v>
      </c>
      <c r="W41">
        <f>COUNTIFS(Samples!T:T, Summary!$V$23, Samples!O:O, Summary2!$A41, Samples!G:G, "*TRUE*")</f>
        <v>0</v>
      </c>
      <c r="X41">
        <f>COUNTIFS(Samples!T:T, Summary!$V$24, Samples!O:O, Summary2!$A41, Samples!G:G, "*TRUE*")</f>
        <v>0</v>
      </c>
      <c r="Y41">
        <f>COUNTIFS(Samples!T:T, Summary!$V$25, Samples!O:O, Summary2!$A41, Samples!G:G, "*TRUE*")</f>
        <v>0</v>
      </c>
      <c r="Z41">
        <f>COUNTIFS(Samples!T:T, Summary!$V$26, Samples!O:O, Summary2!$A41, Samples!G:G, "*TRUE*")</f>
        <v>0</v>
      </c>
      <c r="AA41">
        <f>COUNTIFS(Samples!T:T, Summary!$V$27, Samples!O:O, Summary2!$A41, Samples!G:G, "*TRUE*")</f>
        <v>0</v>
      </c>
      <c r="AB41">
        <f>COUNTIFS(Samples!T:T, Summary!$V$28, Samples!O:O, Summary2!$A41, Samples!G:G, "*TRUE*")</f>
        <v>0</v>
      </c>
      <c r="AC41">
        <f>COUNTIFS(Samples!T:T, Summary!$V$29, Samples!O:O, Summary2!$A41, Samples!G:G, "*TRUE*")</f>
        <v>0</v>
      </c>
      <c r="AD41">
        <f>COUNTIFS(Samples!T:T, Summary!$V$30, Samples!O:O, Summary2!$A41, Samples!G:G, "*TRUE*")</f>
        <v>0</v>
      </c>
      <c r="AE41">
        <f>COUNTIFS(Samples!T:T, Summary!$V$31, Samples!O:O, Summary2!$A41, Samples!G:G, "*TRUE*")</f>
        <v>0</v>
      </c>
      <c r="AF41">
        <f>COUNTIFS(Samples!T:T, Summary!$V$32, Samples!O:O, Summary2!$A41, Samples!G:G, "*TRUE*")</f>
        <v>0</v>
      </c>
      <c r="AG41">
        <f>COUNTIFS(Samples!T:T, Summary!$V$33, Samples!O:O, Summary2!$A41, Samples!G:G, "*TRUE*")</f>
        <v>0</v>
      </c>
      <c r="AH41">
        <f>COUNTIFS(Samples!T:T, Summary!$V$34, Samples!O:O, Summary2!$A41, Samples!G:G, "*TRUE*")</f>
        <v>0</v>
      </c>
      <c r="AI41">
        <f>COUNTIFS(Samples!T:T, Summary!$V$35, Samples!O:O, Summary2!$A41, Samples!G:G, "*TRUE*")</f>
        <v>0</v>
      </c>
      <c r="AJ41">
        <f>COUNTIFS(Samples!T:T, Summary!$V$36, Samples!O:O, Summary2!$A41, Samples!G:G, "*TRUE*")</f>
        <v>0</v>
      </c>
      <c r="AK41">
        <f>COUNTIFS(Samples!T:T, Summary!$V$37, Samples!O:O, Summary2!$A41, Samples!G:G, "*TRUE*")</f>
        <v>0</v>
      </c>
      <c r="AL41">
        <f>COUNTIFS(Samples!T:T, Summary!$V$38, Samples!O:O, Summary2!$A41, Samples!G:G, "*TRUE*")</f>
        <v>0</v>
      </c>
      <c r="AM41">
        <f>COUNTIFS(Samples!T:T, Summary!$V$39, Samples!O:O, Summary2!$A41, Samples!G:G, "*TRUE*")</f>
        <v>0</v>
      </c>
      <c r="AN41">
        <f>COUNTIFS(Samples!T:T, Summary!$V$40, Samples!O:O, Summary2!$A41, Samples!G:G, "*TRUE*")</f>
        <v>0</v>
      </c>
      <c r="AO41">
        <f>COUNTIFS(Samples!T:T, Summary!$V$41, Samples!O:O, Summary2!$A41, Samples!G:G, "*TRUE*")</f>
        <v>0</v>
      </c>
      <c r="AP41">
        <f>COUNTIFS(Samples!T:T, Summary!$V$42, Samples!O:O, Summary2!$A41, Samples!G:G, "*TRUE*")</f>
        <v>0</v>
      </c>
      <c r="AQ41">
        <f>COUNTIFS(Samples!T:T, Summary!$V$43, Samples!O:O, Summary2!$A41, Samples!G:G, "*TRUE*")</f>
        <v>0</v>
      </c>
      <c r="AR41">
        <f>COUNTIFS(Samples!T:T, Summary!$V$44, Samples!O:O, Summary2!$A41, Samples!G:G, "*TRUE*")</f>
        <v>0</v>
      </c>
      <c r="AS41">
        <f>COUNTIFS(Samples!T:T, Summary!$V$45, Samples!O:O, Summary2!$A41, Samples!G:G, "*TRUE*")</f>
        <v>0</v>
      </c>
      <c r="AT41">
        <f>COUNTIFS(Samples!T:T, Summary!$V$46, Samples!O:O, Summary2!$A41, Samples!G:G, "*TRUE*")</f>
        <v>0</v>
      </c>
      <c r="AU41">
        <f>COUNTIFS(Samples!T:T, Summary!$V$47, Samples!O:O, Summary2!$A41, Samples!G:G, "*TRUE*")</f>
        <v>0</v>
      </c>
      <c r="AV41">
        <f>COUNTIFS(Samples!T:T, Summary!$V$48, Samples!O:O, Summary2!$A41, Samples!G:G, "*TRUE*")</f>
        <v>0</v>
      </c>
      <c r="AW41">
        <f>COUNTIFS(Samples!T:T, Summary!$V$49, Samples!O:O, Summary2!$A41, Samples!G:G, "*TRUE*")</f>
        <v>0</v>
      </c>
      <c r="AX41">
        <f>COUNTIFS(Samples!T:T, Summary!$V$50, Samples!O:O, Summary2!$A41, Samples!G:G, "*TRUE*")</f>
        <v>0</v>
      </c>
      <c r="AY41">
        <f>COUNTIFS(Samples!T:T, Summary!$V$51, Samples!O:O, Summary2!$A41, Samples!G:G, "*TRUE*")</f>
        <v>0</v>
      </c>
      <c r="AZ41">
        <f>COUNTIFS(Samples!T:T, Summary!$V$52, Samples!O:O, Summary2!$A41, Samples!G:G, "*TRUE*")</f>
        <v>0</v>
      </c>
      <c r="BA41">
        <f>COUNTIFS(Samples!T:T, Summary!$V$53, Samples!O:O, Summary2!$A41, Samples!G:G, "*TRUE*")</f>
        <v>0</v>
      </c>
      <c r="BB41">
        <f>COUNTIFS(Samples!T:T, Summary!$V$54, Samples!O:O, Summary2!$A41, Samples!G:G, "*TRUE*")</f>
        <v>0</v>
      </c>
      <c r="BC41">
        <f>COUNTIFS(Samples!T:T, Summary!$V$55, Samples!O:O, Summary2!$A41, Samples!G:G, "*TRUE*")</f>
        <v>0</v>
      </c>
      <c r="BD41">
        <f>COUNTIFS(Samples!T:T, Summary!$V$56, Samples!O:O, Summary2!$A41, Samples!G:G, "*TRUE*")</f>
        <v>0</v>
      </c>
      <c r="BE41">
        <f>COUNTIFS(Samples!T:T, Summary!$V$57, Samples!O:O, Summary2!$A41, Samples!G:G, "*TRUE*")</f>
        <v>0</v>
      </c>
      <c r="BF41">
        <f>COUNTIFS(Samples!T:T, Summary!$V$58, Samples!O:O, Summary2!$A41, Samples!G:G, "*TRUE*")</f>
        <v>2</v>
      </c>
      <c r="BG41">
        <f>COUNTIFS(Samples!T:T, Summary!$V$59, Samples!O:O, Summary2!$A41, Samples!G:G, "*TRUE*")</f>
        <v>0</v>
      </c>
      <c r="BH41">
        <f>COUNTIFS(Samples!T:T, Summary!$V$60, Samples!O:O, Summary2!$A41, Samples!G:G, "*TRUE*")</f>
        <v>1</v>
      </c>
      <c r="BI41">
        <f>COUNTIFS(Samples!T:T, Summary!$V$61, Samples!O:O, Summary2!$A41, Samples!G:G, "*TRUE*")</f>
        <v>0</v>
      </c>
      <c r="BJ41">
        <f>COUNTIFS(Samples!T:T, Summary!$V$62, Samples!O:O, Summary2!$A41, Samples!G:G, "*TRUE*")</f>
        <v>0</v>
      </c>
      <c r="BK41">
        <f>COUNTIFS(Samples!T:T, Summary!$V$63, Samples!O:O, Summary2!$A41, Samples!G:G, "*TRUE*")</f>
        <v>0</v>
      </c>
      <c r="BL41">
        <f>COUNTIFS(Samples!T:T, Summary!$V$64, Samples!O:O, Summary2!$A41, Samples!G:G, "*TRUE*")</f>
        <v>0</v>
      </c>
      <c r="BM41">
        <f>COUNTIFS(Samples!T:T, Summary!$V$65, Samples!O:O, Summary2!$A41, Samples!G:G, "*TRUE*")</f>
        <v>0</v>
      </c>
      <c r="BN41">
        <f>COUNTIFS(Samples!T:T, Summary!$V$66, Samples!O:O, Summary2!$A41, Samples!G:G, "*TRUE*")</f>
        <v>0</v>
      </c>
      <c r="BO41">
        <f>COUNTIFS(Samples!T:T, Summary!$V$67, Samples!O:O, Summary2!$A41, Samples!G:G, "*TRUE*")</f>
        <v>6</v>
      </c>
      <c r="BP41">
        <f>COUNTIFS(Samples!T:T, Summary!$V$68, Samples!O:O, Summary2!$A41, Samples!G:G, "*TRUE*")</f>
        <v>0</v>
      </c>
      <c r="BQ41">
        <f>COUNTIFS(Samples!T:T, Summary!$V$69, Samples!O:O, Summary2!$A41, Samples!G:G, "*TRUE*")</f>
        <v>0</v>
      </c>
      <c r="BR41">
        <f>COUNTIFS(Samples!T:T, Summary!$V$70, Samples!O:O, Summary2!$A41, Samples!G:G, "*TRUE*")</f>
        <v>1</v>
      </c>
      <c r="BS41">
        <f>COUNTIFS(Samples!T:T, Summary!$V$71, Samples!O:O, Summary2!$A41, Samples!G:G, "*TRUE*")</f>
        <v>7</v>
      </c>
      <c r="BT41">
        <f>COUNTIFS(Samples!T:T, Summary!$V$72, Samples!O:O, Summary2!$A41, Samples!G:G, "*TRUE*")</f>
        <v>1</v>
      </c>
      <c r="BU41">
        <f>COUNTIFS(Samples!T:T, Summary!$V$73, Samples!O:O, Summary2!$A41, Samples!G:G, "*TRUE*")</f>
        <v>1</v>
      </c>
      <c r="BV41">
        <f>COUNTIFS(Samples!T:T, Summary!$V$74, Samples!O:O, Summary2!$A41, Samples!G:G, "*TRUE*")</f>
        <v>0</v>
      </c>
      <c r="BW41">
        <f>COUNTIFS(Samples!T:T, Summary!$V$75, Samples!O:O, Summary2!$A41, Samples!G:G, "*TRUE*")</f>
        <v>0</v>
      </c>
      <c r="BX41">
        <f>COUNTIFS(Samples!T:T, Summary!$V$76, Samples!O:O, Summary2!$A41, Samples!G:G, "*TRUE*")</f>
        <v>0</v>
      </c>
      <c r="BY41">
        <f>COUNTIFS(Samples!T:T, Summary!$V$77, Samples!O:O, Summary2!$A41, Samples!G:G, "*TRUE*")</f>
        <v>0</v>
      </c>
      <c r="BZ41">
        <f>COUNTIFS(Samples!T:T, Summary!$V$78, Samples!O:O, Summary2!$A41, Samples!G:G, "*TRUE*")</f>
        <v>1</v>
      </c>
      <c r="CA41">
        <f t="shared" si="1"/>
        <v>20</v>
      </c>
    </row>
    <row r="42" spans="1:79" x14ac:dyDescent="0.25">
      <c r="A42">
        <v>1948</v>
      </c>
      <c r="B42">
        <f>COUNTIFS(Samples!T:T, Summary!$V$2, Samples!O:O, Summary2!$A42, Samples!G:G, "*TRUE*")</f>
        <v>0</v>
      </c>
      <c r="C42">
        <f>COUNTIFS(Samples!T:T, Summary!$V$3, Samples!O:O, Summary2!$A42, Samples!G:G, "*TRUE*")</f>
        <v>0</v>
      </c>
      <c r="D42">
        <f>COUNTIFS(Samples!T:T, Summary!$V$4, Samples!O:O, Summary2!$A42, Samples!G:G, "*TRUE*")</f>
        <v>0</v>
      </c>
      <c r="E42">
        <f>COUNTIFS(Samples!T:T, Summary!$V$5, Samples!O:O, Summary2!$A42, Samples!G:G, "*TRUE*")</f>
        <v>0</v>
      </c>
      <c r="F42">
        <f>COUNTIFS(Samples!T:T, Summary!$V$6, Samples!O:O, Summary2!$A42, Samples!G:G, "*TRUE*")</f>
        <v>0</v>
      </c>
      <c r="G42">
        <f>COUNTIFS(Samples!T:T, Summary!$V$7, Samples!O:O, Summary2!$A42, Samples!G:G, "*TRUE*")</f>
        <v>0</v>
      </c>
      <c r="H42">
        <f>COUNTIFS(Samples!T:T, Summary!$V$8, Samples!O:O, Summary2!$A42, Samples!G:G, "*TRUE*")</f>
        <v>0</v>
      </c>
      <c r="I42">
        <f>COUNTIFS(Samples!T:T, Summary!$V$9, Samples!O:O, Summary2!$A42, Samples!G:G, "*TRUE*")</f>
        <v>0</v>
      </c>
      <c r="J42">
        <f>COUNTIFS(Samples!T:T, Summary!$V$10, Samples!O:O, Summary2!$A42, Samples!G:G, "*TRUE*")</f>
        <v>0</v>
      </c>
      <c r="K42">
        <f>COUNTIFS(Samples!T:T, Summary!$V$11, Samples!O:O, Summary2!$A42, Samples!G:G, "*TRUE*")</f>
        <v>0</v>
      </c>
      <c r="L42">
        <f>COUNTIFS(Samples!T:T, Summary!$V$12, Samples!O:O, Summary2!$A42, Samples!G:G, "*TRUE*")</f>
        <v>0</v>
      </c>
      <c r="M42">
        <f>COUNTIFS(Samples!T:T, Summary!$V$13, Samples!O:O, Summary2!$A42, Samples!G:G, "*TRUE*")</f>
        <v>0</v>
      </c>
      <c r="N42">
        <f>COUNTIFS(Samples!T:T, Summary!$V$14, Samples!O:O, Summary2!$A42, Samples!G:G, "*TRUE*")</f>
        <v>0</v>
      </c>
      <c r="O42">
        <f>COUNTIFS(Samples!T:T, Summary!$V$15, Samples!O:O, Summary2!$A42, Samples!G:G, "*TRUE*")</f>
        <v>0</v>
      </c>
      <c r="P42">
        <f>COUNTIFS(Samples!T:T, Summary!$V$16, Samples!O:O, Summary2!$A42, Samples!G:G, "*TRUE*")</f>
        <v>0</v>
      </c>
      <c r="Q42">
        <f>COUNTIFS(Samples!T:T, Summary!$V$17, Samples!O:O, Summary2!$A42, Samples!G:G, "*TRUE*")</f>
        <v>0</v>
      </c>
      <c r="R42">
        <f>COUNTIFS(Samples!T:T, Summary!$V$18, Samples!O:O, Summary2!$A42, Samples!G:G, "*TRUE*")</f>
        <v>0</v>
      </c>
      <c r="S42">
        <f>COUNTIFS(Samples!T:T, Summary!$V$19, Samples!O:O, Summary2!$A42, Samples!G:G, "*TRUE*")</f>
        <v>0</v>
      </c>
      <c r="T42">
        <f>COUNTIFS(Samples!T:T, Summary!$V$20, Samples!O:O, Summary2!$A42, Samples!G:G, "*TRUE*")</f>
        <v>0</v>
      </c>
      <c r="U42">
        <f>COUNTIFS(Samples!T:T, Summary!$V$21, Samples!O:O, Summary2!$A42, Samples!G:G, "*TRUE*")</f>
        <v>0</v>
      </c>
      <c r="V42">
        <f>COUNTIFS(Samples!T:T, Summary!$V$22, Samples!O:O, Summary2!$A42, Samples!G:G, "*TRUE*")</f>
        <v>0</v>
      </c>
      <c r="W42">
        <f>COUNTIFS(Samples!T:T, Summary!$V$23, Samples!O:O, Summary2!$A42, Samples!G:G, "*TRUE*")</f>
        <v>0</v>
      </c>
      <c r="X42">
        <f>COUNTIFS(Samples!T:T, Summary!$V$24, Samples!O:O, Summary2!$A42, Samples!G:G, "*TRUE*")</f>
        <v>0</v>
      </c>
      <c r="Y42">
        <f>COUNTIFS(Samples!T:T, Summary!$V$25, Samples!O:O, Summary2!$A42, Samples!G:G, "*TRUE*")</f>
        <v>0</v>
      </c>
      <c r="Z42">
        <f>COUNTIFS(Samples!T:T, Summary!$V$26, Samples!O:O, Summary2!$A42, Samples!G:G, "*TRUE*")</f>
        <v>0</v>
      </c>
      <c r="AA42">
        <f>COUNTIFS(Samples!T:T, Summary!$V$27, Samples!O:O, Summary2!$A42, Samples!G:G, "*TRUE*")</f>
        <v>0</v>
      </c>
      <c r="AB42">
        <f>COUNTIFS(Samples!T:T, Summary!$V$28, Samples!O:O, Summary2!$A42, Samples!G:G, "*TRUE*")</f>
        <v>0</v>
      </c>
      <c r="AC42">
        <f>COUNTIFS(Samples!T:T, Summary!$V$29, Samples!O:O, Summary2!$A42, Samples!G:G, "*TRUE*")</f>
        <v>0</v>
      </c>
      <c r="AD42">
        <f>COUNTIFS(Samples!T:T, Summary!$V$30, Samples!O:O, Summary2!$A42, Samples!G:G, "*TRUE*")</f>
        <v>0</v>
      </c>
      <c r="AE42">
        <f>COUNTIFS(Samples!T:T, Summary!$V$31, Samples!O:O, Summary2!$A42, Samples!G:G, "*TRUE*")</f>
        <v>0</v>
      </c>
      <c r="AF42">
        <f>COUNTIFS(Samples!T:T, Summary!$V$32, Samples!O:O, Summary2!$A42, Samples!G:G, "*TRUE*")</f>
        <v>0</v>
      </c>
      <c r="AG42">
        <f>COUNTIFS(Samples!T:T, Summary!$V$33, Samples!O:O, Summary2!$A42, Samples!G:G, "*TRUE*")</f>
        <v>0</v>
      </c>
      <c r="AH42">
        <f>COUNTIFS(Samples!T:T, Summary!$V$34, Samples!O:O, Summary2!$A42, Samples!G:G, "*TRUE*")</f>
        <v>0</v>
      </c>
      <c r="AI42">
        <f>COUNTIFS(Samples!T:T, Summary!$V$35, Samples!O:O, Summary2!$A42, Samples!G:G, "*TRUE*")</f>
        <v>0</v>
      </c>
      <c r="AJ42" s="7">
        <f>COUNTIFS(Samples!T:T, Summary!$V$36, Samples!O:O, Summary2!$A42, Samples!G:G, "*TRUE*")</f>
        <v>0</v>
      </c>
      <c r="AK42">
        <f>COUNTIFS(Samples!T:T, Summary!$V$37, Samples!O:O, Summary2!$A42, Samples!G:G, "*TRUE*")</f>
        <v>0</v>
      </c>
      <c r="AL42">
        <f>COUNTIFS(Samples!T:T, Summary!$V$38, Samples!O:O, Summary2!$A42, Samples!G:G, "*TRUE*")</f>
        <v>0</v>
      </c>
      <c r="AM42">
        <f>COUNTIFS(Samples!T:T, Summary!$V$39, Samples!O:O, Summary2!$A42, Samples!G:G, "*TRUE*")</f>
        <v>0</v>
      </c>
      <c r="AN42">
        <f>COUNTIFS(Samples!T:T, Summary!$V$40, Samples!O:O, Summary2!$A42, Samples!G:G, "*TRUE*")</f>
        <v>0</v>
      </c>
      <c r="AO42">
        <f>COUNTIFS(Samples!T:T, Summary!$V$41, Samples!O:O, Summary2!$A42, Samples!G:G, "*TRUE*")</f>
        <v>0</v>
      </c>
      <c r="AP42">
        <f>COUNTIFS(Samples!T:T, Summary!$V$42, Samples!O:O, Summary2!$A42, Samples!G:G, "*TRUE*")</f>
        <v>0</v>
      </c>
      <c r="AQ42">
        <f>COUNTIFS(Samples!T:T, Summary!$V$43, Samples!O:O, Summary2!$A42, Samples!G:G, "*TRUE*")</f>
        <v>0</v>
      </c>
      <c r="AR42">
        <f>COUNTIFS(Samples!T:T, Summary!$V$44, Samples!O:O, Summary2!$A42, Samples!G:G, "*TRUE*")</f>
        <v>0</v>
      </c>
      <c r="AS42">
        <f>COUNTIFS(Samples!T:T, Summary!$V$45, Samples!O:O, Summary2!$A42, Samples!G:G, "*TRUE*")</f>
        <v>0</v>
      </c>
      <c r="AT42">
        <f>COUNTIFS(Samples!T:T, Summary!$V$46, Samples!O:O, Summary2!$A42, Samples!G:G, "*TRUE*")</f>
        <v>0</v>
      </c>
      <c r="AU42">
        <f>COUNTIFS(Samples!T:T, Summary!$V$47, Samples!O:O, Summary2!$A42, Samples!G:G, "*TRUE*")</f>
        <v>0</v>
      </c>
      <c r="AV42">
        <f>COUNTIFS(Samples!T:T, Summary!$V$48, Samples!O:O, Summary2!$A42, Samples!G:G, "*TRUE*")</f>
        <v>0</v>
      </c>
      <c r="AW42">
        <f>COUNTIFS(Samples!T:T, Summary!$V$49, Samples!O:O, Summary2!$A42, Samples!G:G, "*TRUE*")</f>
        <v>0</v>
      </c>
      <c r="AX42">
        <f>COUNTIFS(Samples!T:T, Summary!$V$50, Samples!O:O, Summary2!$A42, Samples!G:G, "*TRUE*")</f>
        <v>0</v>
      </c>
      <c r="AY42">
        <f>COUNTIFS(Samples!T:T, Summary!$V$51, Samples!O:O, Summary2!$A42, Samples!G:G, "*TRUE*")</f>
        <v>0</v>
      </c>
      <c r="AZ42">
        <f>COUNTIFS(Samples!T:T, Summary!$V$52, Samples!O:O, Summary2!$A42, Samples!G:G, "*TRUE*")</f>
        <v>0</v>
      </c>
      <c r="BA42">
        <f>COUNTIFS(Samples!T:T, Summary!$V$53, Samples!O:O, Summary2!$A42, Samples!G:G, "*TRUE*")</f>
        <v>0</v>
      </c>
      <c r="BB42">
        <f>COUNTIFS(Samples!T:T, Summary!$V$54, Samples!O:O, Summary2!$A42, Samples!G:G, "*TRUE*")</f>
        <v>0</v>
      </c>
      <c r="BC42">
        <f>COUNTIFS(Samples!T:T, Summary!$V$55, Samples!O:O, Summary2!$A42, Samples!G:G, "*TRUE*")</f>
        <v>0</v>
      </c>
      <c r="BD42">
        <f>COUNTIFS(Samples!T:T, Summary!$V$56, Samples!O:O, Summary2!$A42, Samples!G:G, "*TRUE*")</f>
        <v>0</v>
      </c>
      <c r="BE42">
        <f>COUNTIFS(Samples!T:T, Summary!$V$57, Samples!O:O, Summary2!$A42, Samples!G:G, "*TRUE*")</f>
        <v>0</v>
      </c>
      <c r="BF42">
        <f>COUNTIFS(Samples!T:T, Summary!$V$58, Samples!O:O, Summary2!$A42, Samples!G:G, "*TRUE*")</f>
        <v>1</v>
      </c>
      <c r="BG42">
        <f>COUNTIFS(Samples!T:T, Summary!$V$59, Samples!O:O, Summary2!$A42, Samples!G:G, "*TRUE*")</f>
        <v>0</v>
      </c>
      <c r="BH42">
        <f>COUNTIFS(Samples!T:T, Summary!$V$60, Samples!O:O, Summary2!$A42, Samples!G:G, "*TRUE*")</f>
        <v>0</v>
      </c>
      <c r="BI42">
        <f>COUNTIFS(Samples!T:T, Summary!$V$61, Samples!O:O, Summary2!$A42, Samples!G:G, "*TRUE*")</f>
        <v>0</v>
      </c>
      <c r="BJ42">
        <f>COUNTIFS(Samples!T:T, Summary!$V$62, Samples!O:O, Summary2!$A42, Samples!G:G, "*TRUE*")</f>
        <v>1</v>
      </c>
      <c r="BK42">
        <f>COUNTIFS(Samples!T:T, Summary!$V$63, Samples!O:O, Summary2!$A42, Samples!G:G, "*TRUE*")</f>
        <v>0</v>
      </c>
      <c r="BL42">
        <f>COUNTIFS(Samples!T:T, Summary!$V$64, Samples!O:O, Summary2!$A42, Samples!G:G, "*TRUE*")</f>
        <v>0</v>
      </c>
      <c r="BM42">
        <f>COUNTIFS(Samples!T:T, Summary!$V$65, Samples!O:O, Summary2!$A42, Samples!G:G, "*TRUE*")</f>
        <v>1</v>
      </c>
      <c r="BN42">
        <f>COUNTIFS(Samples!T:T, Summary!$V$66, Samples!O:O, Summary2!$A42, Samples!G:G, "*TRUE*")</f>
        <v>0</v>
      </c>
      <c r="BO42">
        <f>COUNTIFS(Samples!T:T, Summary!$V$67, Samples!O:O, Summary2!$A42, Samples!G:G, "*TRUE*")</f>
        <v>0</v>
      </c>
      <c r="BP42">
        <f>COUNTIFS(Samples!T:T, Summary!$V$68, Samples!O:O, Summary2!$A42, Samples!G:G, "*TRUE*")</f>
        <v>0</v>
      </c>
      <c r="BQ42">
        <f>COUNTIFS(Samples!T:T, Summary!$V$69, Samples!O:O, Summary2!$A42, Samples!G:G, "*TRUE*")</f>
        <v>0</v>
      </c>
      <c r="BR42">
        <f>COUNTIFS(Samples!T:T, Summary!$V$70, Samples!O:O, Summary2!$A42, Samples!G:G, "*TRUE*")</f>
        <v>0</v>
      </c>
      <c r="BS42">
        <f>COUNTIFS(Samples!T:T, Summary!$V$71, Samples!O:O, Summary2!$A42, Samples!G:G, "*TRUE*")</f>
        <v>1</v>
      </c>
      <c r="BT42">
        <f>COUNTIFS(Samples!T:T, Summary!$V$72, Samples!O:O, Summary2!$A42, Samples!G:G, "*TRUE*")</f>
        <v>0</v>
      </c>
      <c r="BU42">
        <f>COUNTIFS(Samples!T:T, Summary!$V$73, Samples!O:O, Summary2!$A42, Samples!G:G, "*TRUE*")</f>
        <v>6</v>
      </c>
      <c r="BV42">
        <f>COUNTIFS(Samples!T:T, Summary!$V$74, Samples!O:O, Summary2!$A42, Samples!G:G, "*TRUE*")</f>
        <v>3</v>
      </c>
      <c r="BW42">
        <f>COUNTIFS(Samples!T:T, Summary!$V$75, Samples!O:O, Summary2!$A42, Samples!G:G, "*TRUE*")</f>
        <v>0</v>
      </c>
      <c r="BX42">
        <f>COUNTIFS(Samples!T:T, Summary!$V$76, Samples!O:O, Summary2!$A42, Samples!G:G, "*TRUE*")</f>
        <v>0</v>
      </c>
      <c r="BY42">
        <f>COUNTIFS(Samples!T:T, Summary!$V$77, Samples!O:O, Summary2!$A42, Samples!G:G, "*TRUE*")</f>
        <v>0</v>
      </c>
      <c r="BZ42">
        <f>COUNTIFS(Samples!T:T, Summary!$V$78, Samples!O:O, Summary2!$A42, Samples!G:G, "*TRUE*")</f>
        <v>0</v>
      </c>
      <c r="CA42">
        <f t="shared" si="1"/>
        <v>13</v>
      </c>
    </row>
    <row r="43" spans="1:79" x14ac:dyDescent="0.25">
      <c r="A43">
        <v>1949</v>
      </c>
      <c r="B43">
        <f>COUNTIFS(Samples!T:T, Summary!$V$2, Samples!O:O, Summary2!$A43, Samples!G:G, "*TRUE*")</f>
        <v>0</v>
      </c>
      <c r="C43">
        <f>COUNTIFS(Samples!T:T, Summary!$V$3, Samples!O:O, Summary2!$A43, Samples!G:G, "*TRUE*")</f>
        <v>0</v>
      </c>
      <c r="D43">
        <f>COUNTIFS(Samples!T:T, Summary!$V$4, Samples!O:O, Summary2!$A43, Samples!G:G, "*TRUE*")</f>
        <v>0</v>
      </c>
      <c r="E43">
        <f>COUNTIFS(Samples!T:T, Summary!$V$5, Samples!O:O, Summary2!$A43, Samples!G:G, "*TRUE*")</f>
        <v>0</v>
      </c>
      <c r="F43">
        <f>COUNTIFS(Samples!T:T, Summary!$V$6, Samples!O:O, Summary2!$A43, Samples!G:G, "*TRUE*")</f>
        <v>0</v>
      </c>
      <c r="G43">
        <f>COUNTIFS(Samples!T:T, Summary!$V$7, Samples!O:O, Summary2!$A43, Samples!G:G, "*TRUE*")</f>
        <v>0</v>
      </c>
      <c r="H43">
        <f>COUNTIFS(Samples!T:T, Summary!$V$8, Samples!O:O, Summary2!$A43, Samples!G:G, "*TRUE*")</f>
        <v>0</v>
      </c>
      <c r="I43">
        <f>COUNTIFS(Samples!T:T, Summary!$V$9, Samples!O:O, Summary2!$A43, Samples!G:G, "*TRUE*")</f>
        <v>0</v>
      </c>
      <c r="J43">
        <f>COUNTIFS(Samples!T:T, Summary!$V$10, Samples!O:O, Summary2!$A43, Samples!G:G, "*TRUE*")</f>
        <v>0</v>
      </c>
      <c r="K43">
        <f>COUNTIFS(Samples!T:T, Summary!$V$11, Samples!O:O, Summary2!$A43, Samples!G:G, "*TRUE*")</f>
        <v>0</v>
      </c>
      <c r="L43">
        <f>COUNTIFS(Samples!T:T, Summary!$V$12, Samples!O:O, Summary2!$A43, Samples!G:G, "*TRUE*")</f>
        <v>0</v>
      </c>
      <c r="M43">
        <f>COUNTIFS(Samples!T:T, Summary!$V$13, Samples!O:O, Summary2!$A43, Samples!G:G, "*TRUE*")</f>
        <v>0</v>
      </c>
      <c r="N43">
        <f>COUNTIFS(Samples!T:T, Summary!$V$14, Samples!O:O, Summary2!$A43, Samples!G:G, "*TRUE*")</f>
        <v>0</v>
      </c>
      <c r="O43">
        <f>COUNTIFS(Samples!T:T, Summary!$V$15, Samples!O:O, Summary2!$A43, Samples!G:G, "*TRUE*")</f>
        <v>0</v>
      </c>
      <c r="P43">
        <f>COUNTIFS(Samples!T:T, Summary!$V$16, Samples!O:O, Summary2!$A43, Samples!G:G, "*TRUE*")</f>
        <v>0</v>
      </c>
      <c r="Q43">
        <f>COUNTIFS(Samples!T:T, Summary!$V$17, Samples!O:O, Summary2!$A43, Samples!G:G, "*TRUE*")</f>
        <v>0</v>
      </c>
      <c r="R43">
        <f>COUNTIFS(Samples!T:T, Summary!$V$18, Samples!O:O, Summary2!$A43, Samples!G:G, "*TRUE*")</f>
        <v>0</v>
      </c>
      <c r="S43">
        <f>COUNTIFS(Samples!T:T, Summary!$V$19, Samples!O:O, Summary2!$A43, Samples!G:G, "*TRUE*")</f>
        <v>0</v>
      </c>
      <c r="T43">
        <f>COUNTIFS(Samples!T:T, Summary!$V$20, Samples!O:O, Summary2!$A43, Samples!G:G, "*TRUE*")</f>
        <v>0</v>
      </c>
      <c r="U43">
        <f>COUNTIFS(Samples!T:T, Summary!$V$21, Samples!O:O, Summary2!$A43, Samples!G:G, "*TRUE*")</f>
        <v>0</v>
      </c>
      <c r="V43">
        <f>COUNTIFS(Samples!T:T, Summary!$V$22, Samples!O:O, Summary2!$A43, Samples!G:G, "*TRUE*")</f>
        <v>0</v>
      </c>
      <c r="W43">
        <f>COUNTIFS(Samples!T:T, Summary!$V$23, Samples!O:O, Summary2!$A43, Samples!G:G, "*TRUE*")</f>
        <v>0</v>
      </c>
      <c r="X43">
        <f>COUNTIFS(Samples!T:T, Summary!$V$24, Samples!O:O, Summary2!$A43, Samples!G:G, "*TRUE*")</f>
        <v>0</v>
      </c>
      <c r="Y43">
        <f>COUNTIFS(Samples!T:T, Summary!$V$25, Samples!O:O, Summary2!$A43, Samples!G:G, "*TRUE*")</f>
        <v>0</v>
      </c>
      <c r="Z43">
        <f>COUNTIFS(Samples!T:T, Summary!$V$26, Samples!O:O, Summary2!$A43, Samples!G:G, "*TRUE*")</f>
        <v>0</v>
      </c>
      <c r="AA43">
        <f>COUNTIFS(Samples!T:T, Summary!$V$27, Samples!O:O, Summary2!$A43, Samples!G:G, "*TRUE*")</f>
        <v>0</v>
      </c>
      <c r="AB43">
        <f>COUNTIFS(Samples!T:T, Summary!$V$28, Samples!O:O, Summary2!$A43, Samples!G:G, "*TRUE*")</f>
        <v>0</v>
      </c>
      <c r="AC43">
        <f>COUNTIFS(Samples!T:T, Summary!$V$29, Samples!O:O, Summary2!$A43, Samples!G:G, "*TRUE*")</f>
        <v>0</v>
      </c>
      <c r="AD43">
        <f>COUNTIFS(Samples!T:T, Summary!$V$30, Samples!O:O, Summary2!$A43, Samples!G:G, "*TRUE*")</f>
        <v>0</v>
      </c>
      <c r="AE43">
        <f>COUNTIFS(Samples!T:T, Summary!$V$31, Samples!O:O, Summary2!$A43, Samples!G:G, "*TRUE*")</f>
        <v>0</v>
      </c>
      <c r="AF43">
        <f>COUNTIFS(Samples!T:T, Summary!$V$32, Samples!O:O, Summary2!$A43, Samples!G:G, "*TRUE*")</f>
        <v>0</v>
      </c>
      <c r="AG43">
        <f>COUNTIFS(Samples!T:T, Summary!$V$33, Samples!O:O, Summary2!$A43, Samples!G:G, "*TRUE*")</f>
        <v>0</v>
      </c>
      <c r="AH43">
        <f>COUNTIFS(Samples!T:T, Summary!$V$34, Samples!O:O, Summary2!$A43, Samples!G:G, "*TRUE*")</f>
        <v>0</v>
      </c>
      <c r="AI43" s="6">
        <f>COUNTIFS(Samples!T:T, Summary!$V$35, Samples!O:O, Summary2!$A43, Samples!G:G, "*TRUE*")</f>
        <v>0</v>
      </c>
      <c r="AJ43" s="8">
        <f>COUNTIFS(Samples!T:T, Summary!$V$36, Samples!O:O, Summary2!$A43, Samples!G:G, "*TRUE*")</f>
        <v>1</v>
      </c>
      <c r="AK43">
        <f>COUNTIFS(Samples!T:T, Summary!$V$37, Samples!O:O, Summary2!$A43, Samples!G:G, "*TRUE*")</f>
        <v>0</v>
      </c>
      <c r="AL43">
        <f>COUNTIFS(Samples!T:T, Summary!$V$38, Samples!O:O, Summary2!$A43, Samples!G:G, "*TRUE*")</f>
        <v>0</v>
      </c>
      <c r="AM43">
        <f>COUNTIFS(Samples!T:T, Summary!$V$39, Samples!O:O, Summary2!$A43, Samples!G:G, "*TRUE*")</f>
        <v>0</v>
      </c>
      <c r="AN43">
        <f>COUNTIFS(Samples!T:T, Summary!$V$40, Samples!O:O, Summary2!$A43, Samples!G:G, "*TRUE*")</f>
        <v>0</v>
      </c>
      <c r="AO43">
        <f>COUNTIFS(Samples!T:T, Summary!$V$41, Samples!O:O, Summary2!$A43, Samples!G:G, "*TRUE*")</f>
        <v>0</v>
      </c>
      <c r="AP43">
        <f>COUNTIFS(Samples!T:T, Summary!$V$42, Samples!O:O, Summary2!$A43, Samples!G:G, "*TRUE*")</f>
        <v>0</v>
      </c>
      <c r="AQ43">
        <f>COUNTIFS(Samples!T:T, Summary!$V$43, Samples!O:O, Summary2!$A43, Samples!G:G, "*TRUE*")</f>
        <v>0</v>
      </c>
      <c r="AR43">
        <f>COUNTIFS(Samples!T:T, Summary!$V$44, Samples!O:O, Summary2!$A43, Samples!G:G, "*TRUE*")</f>
        <v>0</v>
      </c>
      <c r="AS43">
        <f>COUNTIFS(Samples!T:T, Summary!$V$45, Samples!O:O, Summary2!$A43, Samples!G:G, "*TRUE*")</f>
        <v>0</v>
      </c>
      <c r="AT43">
        <f>COUNTIFS(Samples!T:T, Summary!$V$46, Samples!O:O, Summary2!$A43, Samples!G:G, "*TRUE*")</f>
        <v>0</v>
      </c>
      <c r="AU43">
        <f>COUNTIFS(Samples!T:T, Summary!$V$47, Samples!O:O, Summary2!$A43, Samples!G:G, "*TRUE*")</f>
        <v>0</v>
      </c>
      <c r="AV43">
        <f>COUNTIFS(Samples!T:T, Summary!$V$48, Samples!O:O, Summary2!$A43, Samples!G:G, "*TRUE*")</f>
        <v>0</v>
      </c>
      <c r="AW43">
        <f>COUNTIFS(Samples!T:T, Summary!$V$49, Samples!O:O, Summary2!$A43, Samples!G:G, "*TRUE*")</f>
        <v>0</v>
      </c>
      <c r="AX43">
        <f>COUNTIFS(Samples!T:T, Summary!$V$50, Samples!O:O, Summary2!$A43, Samples!G:G, "*TRUE*")</f>
        <v>0</v>
      </c>
      <c r="AY43">
        <f>COUNTIFS(Samples!T:T, Summary!$V$51, Samples!O:O, Summary2!$A43, Samples!G:G, "*TRUE*")</f>
        <v>0</v>
      </c>
      <c r="AZ43">
        <f>COUNTIFS(Samples!T:T, Summary!$V$52, Samples!O:O, Summary2!$A43, Samples!G:G, "*TRUE*")</f>
        <v>0</v>
      </c>
      <c r="BA43">
        <f>COUNTIFS(Samples!T:T, Summary!$V$53, Samples!O:O, Summary2!$A43, Samples!G:G, "*TRUE*")</f>
        <v>0</v>
      </c>
      <c r="BB43">
        <f>COUNTIFS(Samples!T:T, Summary!$V$54, Samples!O:O, Summary2!$A43, Samples!G:G, "*TRUE*")</f>
        <v>0</v>
      </c>
      <c r="BC43">
        <f>COUNTIFS(Samples!T:T, Summary!$V$55, Samples!O:O, Summary2!$A43, Samples!G:G, "*TRUE*")</f>
        <v>0</v>
      </c>
      <c r="BD43">
        <f>COUNTIFS(Samples!T:T, Summary!$V$56, Samples!O:O, Summary2!$A43, Samples!G:G, "*TRUE*")</f>
        <v>0</v>
      </c>
      <c r="BE43">
        <f>COUNTIFS(Samples!T:T, Summary!$V$57, Samples!O:O, Summary2!$A43, Samples!G:G, "*TRUE*")</f>
        <v>0</v>
      </c>
      <c r="BF43">
        <f>COUNTIFS(Samples!T:T, Summary!$V$58, Samples!O:O, Summary2!$A43, Samples!G:G, "*TRUE*")</f>
        <v>0</v>
      </c>
      <c r="BG43">
        <f>COUNTIFS(Samples!T:T, Summary!$V$59, Samples!O:O, Summary2!$A43, Samples!G:G, "*TRUE*")</f>
        <v>8</v>
      </c>
      <c r="BH43">
        <f>COUNTIFS(Samples!T:T, Summary!$V$60, Samples!O:O, Summary2!$A43, Samples!G:G, "*TRUE*")</f>
        <v>0</v>
      </c>
      <c r="BI43">
        <f>COUNTIFS(Samples!T:T, Summary!$V$61, Samples!O:O, Summary2!$A43, Samples!G:G, "*TRUE*")</f>
        <v>0</v>
      </c>
      <c r="BJ43">
        <f>COUNTIFS(Samples!T:T, Summary!$V$62, Samples!O:O, Summary2!$A43, Samples!G:G, "*TRUE*")</f>
        <v>2</v>
      </c>
      <c r="BK43">
        <f>COUNTIFS(Samples!T:T, Summary!$V$63, Samples!O:O, Summary2!$A43, Samples!G:G, "*TRUE*")</f>
        <v>0</v>
      </c>
      <c r="BL43">
        <f>COUNTIFS(Samples!T:T, Summary!$V$64, Samples!O:O, Summary2!$A43, Samples!G:G, "*TRUE*")</f>
        <v>0</v>
      </c>
      <c r="BM43">
        <f>COUNTIFS(Samples!T:T, Summary!$V$65, Samples!O:O, Summary2!$A43, Samples!G:G, "*TRUE*")</f>
        <v>0</v>
      </c>
      <c r="BN43">
        <f>COUNTIFS(Samples!T:T, Summary!$V$66, Samples!O:O, Summary2!$A43, Samples!G:G, "*TRUE*")</f>
        <v>0</v>
      </c>
      <c r="BO43">
        <f>COUNTIFS(Samples!T:T, Summary!$V$67, Samples!O:O, Summary2!$A43, Samples!G:G, "*TRUE*")</f>
        <v>2</v>
      </c>
      <c r="BP43">
        <f>COUNTIFS(Samples!T:T, Summary!$V$68, Samples!O:O, Summary2!$A43, Samples!G:G, "*TRUE*")</f>
        <v>0</v>
      </c>
      <c r="BQ43">
        <f>COUNTIFS(Samples!T:T, Summary!$V$69, Samples!O:O, Summary2!$A43, Samples!G:G, "*TRUE*")</f>
        <v>0</v>
      </c>
      <c r="BR43">
        <f>COUNTIFS(Samples!T:T, Summary!$V$70, Samples!O:O, Summary2!$A43, Samples!G:G, "*TRUE*")</f>
        <v>0</v>
      </c>
      <c r="BS43">
        <f>COUNTIFS(Samples!T:T, Summary!$V$71, Samples!O:O, Summary2!$A43, Samples!G:G, "*TRUE*")</f>
        <v>0</v>
      </c>
      <c r="BT43">
        <f>COUNTIFS(Samples!T:T, Summary!$V$72, Samples!O:O, Summary2!$A43, Samples!G:G, "*TRUE*")</f>
        <v>0</v>
      </c>
      <c r="BU43">
        <f>COUNTIFS(Samples!T:T, Summary!$V$73, Samples!O:O, Summary2!$A43, Samples!G:G, "*TRUE*")</f>
        <v>0</v>
      </c>
      <c r="BV43">
        <f>COUNTIFS(Samples!T:T, Summary!$V$74, Samples!O:O, Summary2!$A43, Samples!G:G, "*TRUE*")</f>
        <v>1</v>
      </c>
      <c r="BW43">
        <f>COUNTIFS(Samples!T:T, Summary!$V$75, Samples!O:O, Summary2!$A43, Samples!G:G, "*TRUE*")</f>
        <v>1</v>
      </c>
      <c r="BX43">
        <f>COUNTIFS(Samples!T:T, Summary!$V$76, Samples!O:O, Summary2!$A43, Samples!G:G, "*TRUE*")</f>
        <v>0</v>
      </c>
      <c r="BY43">
        <f>COUNTIFS(Samples!T:T, Summary!$V$77, Samples!O:O, Summary2!$A43, Samples!G:G, "*TRUE*")</f>
        <v>0</v>
      </c>
      <c r="BZ43">
        <f>COUNTIFS(Samples!T:T, Summary!$V$78, Samples!O:O, Summary2!$A43, Samples!G:G, "*TRUE*")</f>
        <v>1</v>
      </c>
      <c r="CA43">
        <f t="shared" si="1"/>
        <v>16</v>
      </c>
    </row>
    <row r="44" spans="1:79" x14ac:dyDescent="0.25">
      <c r="A44">
        <v>1950</v>
      </c>
      <c r="B44">
        <f>COUNTIFS(Samples!T:T, Summary!$V$2, Samples!O:O, Summary2!$A44, Samples!G:G, "*TRUE*")</f>
        <v>0</v>
      </c>
      <c r="C44">
        <f>COUNTIFS(Samples!T:T, Summary!$V$3, Samples!O:O, Summary2!$A44, Samples!G:G, "*TRUE*")</f>
        <v>0</v>
      </c>
      <c r="D44">
        <f>COUNTIFS(Samples!T:T, Summary!$V$4, Samples!O:O, Summary2!$A44, Samples!G:G, "*TRUE*")</f>
        <v>0</v>
      </c>
      <c r="E44">
        <f>COUNTIFS(Samples!T:T, Summary!$V$5, Samples!O:O, Summary2!$A44, Samples!G:G, "*TRUE*")</f>
        <v>0</v>
      </c>
      <c r="F44">
        <f>COUNTIFS(Samples!T:T, Summary!$V$6, Samples!O:O, Summary2!$A44, Samples!G:G, "*TRUE*")</f>
        <v>0</v>
      </c>
      <c r="G44">
        <f>COUNTIFS(Samples!T:T, Summary!$V$7, Samples!O:O, Summary2!$A44, Samples!G:G, "*TRUE*")</f>
        <v>0</v>
      </c>
      <c r="H44">
        <f>COUNTIFS(Samples!T:T, Summary!$V$8, Samples!O:O, Summary2!$A44, Samples!G:G, "*TRUE*")</f>
        <v>0</v>
      </c>
      <c r="I44">
        <f>COUNTIFS(Samples!T:T, Summary!$V$9, Samples!O:O, Summary2!$A44, Samples!G:G, "*TRUE*")</f>
        <v>0</v>
      </c>
      <c r="J44">
        <f>COUNTIFS(Samples!T:T, Summary!$V$10, Samples!O:O, Summary2!$A44, Samples!G:G, "*TRUE*")</f>
        <v>0</v>
      </c>
      <c r="K44">
        <f>COUNTIFS(Samples!T:T, Summary!$V$11, Samples!O:O, Summary2!$A44, Samples!G:G, "*TRUE*")</f>
        <v>0</v>
      </c>
      <c r="L44">
        <f>COUNTIFS(Samples!T:T, Summary!$V$12, Samples!O:O, Summary2!$A44, Samples!G:G, "*TRUE*")</f>
        <v>0</v>
      </c>
      <c r="M44">
        <f>COUNTIFS(Samples!T:T, Summary!$V$13, Samples!O:O, Summary2!$A44, Samples!G:G, "*TRUE*")</f>
        <v>0</v>
      </c>
      <c r="N44">
        <f>COUNTIFS(Samples!T:T, Summary!$V$14, Samples!O:O, Summary2!$A44, Samples!G:G, "*TRUE*")</f>
        <v>0</v>
      </c>
      <c r="O44">
        <f>COUNTIFS(Samples!T:T, Summary!$V$15, Samples!O:O, Summary2!$A44, Samples!G:G, "*TRUE*")</f>
        <v>0</v>
      </c>
      <c r="P44">
        <f>COUNTIFS(Samples!T:T, Summary!$V$16, Samples!O:O, Summary2!$A44, Samples!G:G, "*TRUE*")</f>
        <v>0</v>
      </c>
      <c r="Q44">
        <f>COUNTIFS(Samples!T:T, Summary!$V$17, Samples!O:O, Summary2!$A44, Samples!G:G, "*TRUE*")</f>
        <v>0</v>
      </c>
      <c r="R44">
        <f>COUNTIFS(Samples!T:T, Summary!$V$18, Samples!O:O, Summary2!$A44, Samples!G:G, "*TRUE*")</f>
        <v>0</v>
      </c>
      <c r="S44">
        <f>COUNTIFS(Samples!T:T, Summary!$V$19, Samples!O:O, Summary2!$A44, Samples!G:G, "*TRUE*")</f>
        <v>0</v>
      </c>
      <c r="T44">
        <f>COUNTIFS(Samples!T:T, Summary!$V$20, Samples!O:O, Summary2!$A44, Samples!G:G, "*TRUE*")</f>
        <v>0</v>
      </c>
      <c r="U44">
        <f>COUNTIFS(Samples!T:T, Summary!$V$21, Samples!O:O, Summary2!$A44, Samples!G:G, "*TRUE*")</f>
        <v>0</v>
      </c>
      <c r="V44">
        <f>COUNTIFS(Samples!T:T, Summary!$V$22, Samples!O:O, Summary2!$A44, Samples!G:G, "*TRUE*")</f>
        <v>0</v>
      </c>
      <c r="W44">
        <f>COUNTIFS(Samples!T:T, Summary!$V$23, Samples!O:O, Summary2!$A44, Samples!G:G, "*TRUE*")</f>
        <v>0</v>
      </c>
      <c r="X44">
        <f>COUNTIFS(Samples!T:T, Summary!$V$24, Samples!O:O, Summary2!$A44, Samples!G:G, "*TRUE*")</f>
        <v>0</v>
      </c>
      <c r="Y44">
        <f>COUNTIFS(Samples!T:T, Summary!$V$25, Samples!O:O, Summary2!$A44, Samples!G:G, "*TRUE*")</f>
        <v>0</v>
      </c>
      <c r="Z44">
        <f>COUNTIFS(Samples!T:T, Summary!$V$26, Samples!O:O, Summary2!$A44, Samples!G:G, "*TRUE*")</f>
        <v>0</v>
      </c>
      <c r="AA44">
        <f>COUNTIFS(Samples!T:T, Summary!$V$27, Samples!O:O, Summary2!$A44, Samples!G:G, "*TRUE*")</f>
        <v>0</v>
      </c>
      <c r="AB44">
        <f>COUNTIFS(Samples!T:T, Summary!$V$28, Samples!O:O, Summary2!$A44, Samples!G:G, "*TRUE*")</f>
        <v>0</v>
      </c>
      <c r="AC44">
        <f>COUNTIFS(Samples!T:T, Summary!$V$29, Samples!O:O, Summary2!$A44, Samples!G:G, "*TRUE*")</f>
        <v>0</v>
      </c>
      <c r="AD44">
        <f>COUNTIFS(Samples!T:T, Summary!$V$30, Samples!O:O, Summary2!$A44, Samples!G:G, "*TRUE*")</f>
        <v>0</v>
      </c>
      <c r="AE44">
        <f>COUNTIFS(Samples!T:T, Summary!$V$31, Samples!O:O, Summary2!$A44, Samples!G:G, "*TRUE*")</f>
        <v>0</v>
      </c>
      <c r="AF44">
        <f>COUNTIFS(Samples!T:T, Summary!$V$32, Samples!O:O, Summary2!$A44, Samples!G:G, "*TRUE*")</f>
        <v>0</v>
      </c>
      <c r="AG44">
        <f>COUNTIFS(Samples!T:T, Summary!$V$33, Samples!O:O, Summary2!$A44, Samples!G:G, "*TRUE*")</f>
        <v>0</v>
      </c>
      <c r="AH44">
        <f>COUNTIFS(Samples!T:T, Summary!$V$34, Samples!O:O, Summary2!$A44, Samples!G:G, "*TRUE*")</f>
        <v>0</v>
      </c>
      <c r="AI44">
        <f>COUNTIFS(Samples!T:T, Summary!$V$35, Samples!O:O, Summary2!$A44, Samples!G:G, "*TRUE*")</f>
        <v>0</v>
      </c>
      <c r="AJ44">
        <f>COUNTIFS(Samples!T:T, Summary!$V$36, Samples!O:O, Summary2!$A44, Samples!G:G, "*TRUE*")</f>
        <v>0</v>
      </c>
      <c r="AK44">
        <f>COUNTIFS(Samples!T:T, Summary!$V$37, Samples!O:O, Summary2!$A44, Samples!G:G, "*TRUE*")</f>
        <v>0</v>
      </c>
      <c r="AL44">
        <f>COUNTIFS(Samples!T:T, Summary!$V$38, Samples!O:O, Summary2!$A44, Samples!G:G, "*TRUE*")</f>
        <v>0</v>
      </c>
      <c r="AM44">
        <f>COUNTIFS(Samples!T:T, Summary!$V$39, Samples!O:O, Summary2!$A44, Samples!G:G, "*TRUE*")</f>
        <v>0</v>
      </c>
      <c r="AN44">
        <f>COUNTIFS(Samples!T:T, Summary!$V$40, Samples!O:O, Summary2!$A44, Samples!G:G, "*TRUE*")</f>
        <v>0</v>
      </c>
      <c r="AO44">
        <f>COUNTIFS(Samples!T:T, Summary!$V$41, Samples!O:O, Summary2!$A44, Samples!G:G, "*TRUE*")</f>
        <v>0</v>
      </c>
      <c r="AP44">
        <f>COUNTIFS(Samples!T:T, Summary!$V$42, Samples!O:O, Summary2!$A44, Samples!G:G, "*TRUE*")</f>
        <v>0</v>
      </c>
      <c r="AQ44">
        <f>COUNTIFS(Samples!T:T, Summary!$V$43, Samples!O:O, Summary2!$A44, Samples!G:G, "*TRUE*")</f>
        <v>0</v>
      </c>
      <c r="AR44">
        <f>COUNTIFS(Samples!T:T, Summary!$V$44, Samples!O:O, Summary2!$A44, Samples!G:G, "*TRUE*")</f>
        <v>0</v>
      </c>
      <c r="AS44">
        <f>COUNTIFS(Samples!T:T, Summary!$V$45, Samples!O:O, Summary2!$A44, Samples!G:G, "*TRUE*")</f>
        <v>0</v>
      </c>
      <c r="AT44">
        <f>COUNTIFS(Samples!T:T, Summary!$V$46, Samples!O:O, Summary2!$A44, Samples!G:G, "*TRUE*")</f>
        <v>0</v>
      </c>
      <c r="AU44">
        <f>COUNTIFS(Samples!T:T, Summary!$V$47, Samples!O:O, Summary2!$A44, Samples!G:G, "*TRUE*")</f>
        <v>0</v>
      </c>
      <c r="AV44">
        <f>COUNTIFS(Samples!T:T, Summary!$V$48, Samples!O:O, Summary2!$A44, Samples!G:G, "*TRUE*")</f>
        <v>0</v>
      </c>
      <c r="AW44">
        <f>COUNTIFS(Samples!T:T, Summary!$V$49, Samples!O:O, Summary2!$A44, Samples!G:G, "*TRUE*")</f>
        <v>0</v>
      </c>
      <c r="AX44">
        <f>COUNTIFS(Samples!T:T, Summary!$V$50, Samples!O:O, Summary2!$A44, Samples!G:G, "*TRUE*")</f>
        <v>0</v>
      </c>
      <c r="AY44">
        <f>COUNTIFS(Samples!T:T, Summary!$V$51, Samples!O:O, Summary2!$A44, Samples!G:G, "*TRUE*")</f>
        <v>0</v>
      </c>
      <c r="AZ44">
        <f>COUNTIFS(Samples!T:T, Summary!$V$52, Samples!O:O, Summary2!$A44, Samples!G:G, "*TRUE*")</f>
        <v>0</v>
      </c>
      <c r="BA44">
        <f>COUNTIFS(Samples!T:T, Summary!$V$53, Samples!O:O, Summary2!$A44, Samples!G:G, "*TRUE*")</f>
        <v>0</v>
      </c>
      <c r="BB44">
        <f>COUNTIFS(Samples!T:T, Summary!$V$54, Samples!O:O, Summary2!$A44, Samples!G:G, "*TRUE*")</f>
        <v>0</v>
      </c>
      <c r="BC44">
        <f>COUNTIFS(Samples!T:T, Summary!$V$55, Samples!O:O, Summary2!$A44, Samples!G:G, "*TRUE*")</f>
        <v>0</v>
      </c>
      <c r="BD44">
        <f>COUNTIFS(Samples!T:T, Summary!$V$56, Samples!O:O, Summary2!$A44, Samples!G:G, "*TRUE*")</f>
        <v>0</v>
      </c>
      <c r="BE44">
        <f>COUNTIFS(Samples!T:T, Summary!$V$57, Samples!O:O, Summary2!$A44, Samples!G:G, "*TRUE*")</f>
        <v>0</v>
      </c>
      <c r="BF44">
        <f>COUNTIFS(Samples!T:T, Summary!$V$58, Samples!O:O, Summary2!$A44, Samples!G:G, "*TRUE*")</f>
        <v>0</v>
      </c>
      <c r="BG44">
        <f>COUNTIFS(Samples!T:T, Summary!$V$59, Samples!O:O, Summary2!$A44, Samples!G:G, "*TRUE*")</f>
        <v>0</v>
      </c>
      <c r="BH44">
        <f>COUNTIFS(Samples!T:T, Summary!$V$60, Samples!O:O, Summary2!$A44, Samples!G:G, "*TRUE*")</f>
        <v>0</v>
      </c>
      <c r="BI44">
        <f>COUNTIFS(Samples!T:T, Summary!$V$61, Samples!O:O, Summary2!$A44, Samples!G:G, "*TRUE*")</f>
        <v>0</v>
      </c>
      <c r="BJ44">
        <f>COUNTIFS(Samples!T:T, Summary!$V$62, Samples!O:O, Summary2!$A44, Samples!G:G, "*TRUE*")</f>
        <v>0</v>
      </c>
      <c r="BK44">
        <f>COUNTIFS(Samples!T:T, Summary!$V$63, Samples!O:O, Summary2!$A44, Samples!G:G, "*TRUE*")</f>
        <v>0</v>
      </c>
      <c r="BL44">
        <f>COUNTIFS(Samples!T:T, Summary!$V$64, Samples!O:O, Summary2!$A44, Samples!G:G, "*TRUE*")</f>
        <v>0</v>
      </c>
      <c r="BM44">
        <f>COUNTIFS(Samples!T:T, Summary!$V$65, Samples!O:O, Summary2!$A44, Samples!G:G, "*TRUE*")</f>
        <v>0</v>
      </c>
      <c r="BN44">
        <f>COUNTIFS(Samples!T:T, Summary!$V$66, Samples!O:O, Summary2!$A44, Samples!G:G, "*TRUE*")</f>
        <v>0</v>
      </c>
      <c r="BO44">
        <f>COUNTIFS(Samples!T:T, Summary!$V$67, Samples!O:O, Summary2!$A44, Samples!G:G, "*TRUE*")</f>
        <v>0</v>
      </c>
      <c r="BP44">
        <f>COUNTIFS(Samples!T:T, Summary!$V$68, Samples!O:O, Summary2!$A44, Samples!G:G, "*TRUE*")</f>
        <v>0</v>
      </c>
      <c r="BQ44">
        <f>COUNTIFS(Samples!T:T, Summary!$V$69, Samples!O:O, Summary2!$A44, Samples!G:G, "*TRUE*")</f>
        <v>0</v>
      </c>
      <c r="BR44">
        <f>COUNTIFS(Samples!T:T, Summary!$V$70, Samples!O:O, Summary2!$A44, Samples!G:G, "*TRUE*")</f>
        <v>0</v>
      </c>
      <c r="BS44">
        <f>COUNTIFS(Samples!T:T, Summary!$V$71, Samples!O:O, Summary2!$A44, Samples!G:G, "*TRUE*")</f>
        <v>0</v>
      </c>
      <c r="BT44">
        <f>COUNTIFS(Samples!T:T, Summary!$V$72, Samples!O:O, Summary2!$A44, Samples!G:G, "*TRUE*")</f>
        <v>4</v>
      </c>
      <c r="BU44">
        <f>COUNTIFS(Samples!T:T, Summary!$V$73, Samples!O:O, Summary2!$A44, Samples!G:G, "*TRUE*")</f>
        <v>0</v>
      </c>
      <c r="BV44">
        <f>COUNTIFS(Samples!T:T, Summary!$V$74, Samples!O:O, Summary2!$A44, Samples!G:G, "*TRUE*")</f>
        <v>0</v>
      </c>
      <c r="BW44">
        <f>COUNTIFS(Samples!T:T, Summary!$V$75, Samples!O:O, Summary2!$A44, Samples!G:G, "*TRUE*")</f>
        <v>0</v>
      </c>
      <c r="BX44">
        <f>COUNTIFS(Samples!T:T, Summary!$V$76, Samples!O:O, Summary2!$A44, Samples!G:G, "*TRUE*")</f>
        <v>0</v>
      </c>
      <c r="BY44">
        <f>COUNTIFS(Samples!T:T, Summary!$V$77, Samples!O:O, Summary2!$A44, Samples!G:G, "*TRUE*")</f>
        <v>0</v>
      </c>
      <c r="BZ44">
        <f>COUNTIFS(Samples!T:T, Summary!$V$78, Samples!O:O, Summary2!$A44, Samples!G:G, "*TRUE*")</f>
        <v>0</v>
      </c>
      <c r="CA44">
        <f t="shared" si="1"/>
        <v>4</v>
      </c>
    </row>
    <row r="45" spans="1:79" x14ac:dyDescent="0.25">
      <c r="A45">
        <v>1951</v>
      </c>
      <c r="B45">
        <f>COUNTIFS(Samples!T:T, Summary!$V$2, Samples!O:O, Summary2!$A45, Samples!G:G, "*TRUE*")</f>
        <v>0</v>
      </c>
      <c r="C45">
        <f>COUNTIFS(Samples!T:T, Summary!$V$3, Samples!O:O, Summary2!$A45, Samples!G:G, "*TRUE*")</f>
        <v>0</v>
      </c>
      <c r="D45">
        <f>COUNTIFS(Samples!T:T, Summary!$V$4, Samples!O:O, Summary2!$A45, Samples!G:G, "*TRUE*")</f>
        <v>0</v>
      </c>
      <c r="E45">
        <f>COUNTIFS(Samples!T:T, Summary!$V$5, Samples!O:O, Summary2!$A45, Samples!G:G, "*TRUE*")</f>
        <v>0</v>
      </c>
      <c r="F45">
        <f>COUNTIFS(Samples!T:T, Summary!$V$6, Samples!O:O, Summary2!$A45, Samples!G:G, "*TRUE*")</f>
        <v>0</v>
      </c>
      <c r="G45">
        <f>COUNTIFS(Samples!T:T, Summary!$V$7, Samples!O:O, Summary2!$A45, Samples!G:G, "*TRUE*")</f>
        <v>0</v>
      </c>
      <c r="H45">
        <f>COUNTIFS(Samples!T:T, Summary!$V$8, Samples!O:O, Summary2!$A45, Samples!G:G, "*TRUE*")</f>
        <v>0</v>
      </c>
      <c r="I45">
        <f>COUNTIFS(Samples!T:T, Summary!$V$9, Samples!O:O, Summary2!$A45, Samples!G:G, "*TRUE*")</f>
        <v>0</v>
      </c>
      <c r="J45">
        <f>COUNTIFS(Samples!T:T, Summary!$V$10, Samples!O:O, Summary2!$A45, Samples!G:G, "*TRUE*")</f>
        <v>0</v>
      </c>
      <c r="K45">
        <f>COUNTIFS(Samples!T:T, Summary!$V$11, Samples!O:O, Summary2!$A45, Samples!G:G, "*TRUE*")</f>
        <v>0</v>
      </c>
      <c r="L45">
        <f>COUNTIFS(Samples!T:T, Summary!$V$12, Samples!O:O, Summary2!$A45, Samples!G:G, "*TRUE*")</f>
        <v>0</v>
      </c>
      <c r="M45">
        <f>COUNTIFS(Samples!T:T, Summary!$V$13, Samples!O:O, Summary2!$A45, Samples!G:G, "*TRUE*")</f>
        <v>0</v>
      </c>
      <c r="N45">
        <f>COUNTIFS(Samples!T:T, Summary!$V$14, Samples!O:O, Summary2!$A45, Samples!G:G, "*TRUE*")</f>
        <v>2</v>
      </c>
      <c r="O45">
        <f>COUNTIFS(Samples!T:T, Summary!$V$15, Samples!O:O, Summary2!$A45, Samples!G:G, "*TRUE*")</f>
        <v>0</v>
      </c>
      <c r="P45">
        <f>COUNTIFS(Samples!T:T, Summary!$V$16, Samples!O:O, Summary2!$A45, Samples!G:G, "*TRUE*")</f>
        <v>0</v>
      </c>
      <c r="Q45">
        <f>COUNTIFS(Samples!T:T, Summary!$V$17, Samples!O:O, Summary2!$A45, Samples!G:G, "*TRUE*")</f>
        <v>0</v>
      </c>
      <c r="R45">
        <f>COUNTIFS(Samples!T:T, Summary!$V$18, Samples!O:O, Summary2!$A45, Samples!G:G, "*TRUE*")</f>
        <v>0</v>
      </c>
      <c r="S45">
        <f>COUNTIFS(Samples!T:T, Summary!$V$19, Samples!O:O, Summary2!$A45, Samples!G:G, "*TRUE*")</f>
        <v>0</v>
      </c>
      <c r="T45">
        <f>COUNTIFS(Samples!T:T, Summary!$V$20, Samples!O:O, Summary2!$A45, Samples!G:G, "*TRUE*")</f>
        <v>0</v>
      </c>
      <c r="U45">
        <f>COUNTIFS(Samples!T:T, Summary!$V$21, Samples!O:O, Summary2!$A45, Samples!G:G, "*TRUE*")</f>
        <v>0</v>
      </c>
      <c r="V45">
        <f>COUNTIFS(Samples!T:T, Summary!$V$22, Samples!O:O, Summary2!$A45, Samples!G:G, "*TRUE*")</f>
        <v>0</v>
      </c>
      <c r="W45">
        <f>COUNTIFS(Samples!T:T, Summary!$V$23, Samples!O:O, Summary2!$A45, Samples!G:G, "*TRUE*")</f>
        <v>0</v>
      </c>
      <c r="X45">
        <f>COUNTIFS(Samples!T:T, Summary!$V$24, Samples!O:O, Summary2!$A45, Samples!G:G, "*TRUE*")</f>
        <v>0</v>
      </c>
      <c r="Y45">
        <f>COUNTIFS(Samples!T:T, Summary!$V$25, Samples!O:O, Summary2!$A45, Samples!G:G, "*TRUE*")</f>
        <v>0</v>
      </c>
      <c r="Z45">
        <f>COUNTIFS(Samples!T:T, Summary!$V$26, Samples!O:O, Summary2!$A45, Samples!G:G, "*TRUE*")</f>
        <v>0</v>
      </c>
      <c r="AA45">
        <f>COUNTIFS(Samples!T:T, Summary!$V$27, Samples!O:O, Summary2!$A45, Samples!G:G, "*TRUE*")</f>
        <v>0</v>
      </c>
      <c r="AB45">
        <f>COUNTIFS(Samples!T:T, Summary!$V$28, Samples!O:O, Summary2!$A45, Samples!G:G, "*TRUE*")</f>
        <v>0</v>
      </c>
      <c r="AC45">
        <f>COUNTIFS(Samples!T:T, Summary!$V$29, Samples!O:O, Summary2!$A45, Samples!G:G, "*TRUE*")</f>
        <v>0</v>
      </c>
      <c r="AD45">
        <f>COUNTIFS(Samples!T:T, Summary!$V$30, Samples!O:O, Summary2!$A45, Samples!G:G, "*TRUE*")</f>
        <v>0</v>
      </c>
      <c r="AE45">
        <f>COUNTIFS(Samples!T:T, Summary!$V$31, Samples!O:O, Summary2!$A45, Samples!G:G, "*TRUE*")</f>
        <v>0</v>
      </c>
      <c r="AF45">
        <f>COUNTIFS(Samples!T:T, Summary!$V$32, Samples!O:O, Summary2!$A45, Samples!G:G, "*TRUE*")</f>
        <v>0</v>
      </c>
      <c r="AG45">
        <f>COUNTIFS(Samples!T:T, Summary!$V$33, Samples!O:O, Summary2!$A45, Samples!G:G, "*TRUE*")</f>
        <v>0</v>
      </c>
      <c r="AH45">
        <f>COUNTIFS(Samples!T:T, Summary!$V$34, Samples!O:O, Summary2!$A45, Samples!G:G, "*TRUE*")</f>
        <v>0</v>
      </c>
      <c r="AI45">
        <f>COUNTIFS(Samples!T:T, Summary!$V$35, Samples!O:O, Summary2!$A45, Samples!G:G, "*TRUE*")</f>
        <v>0</v>
      </c>
      <c r="AJ45">
        <f>COUNTIFS(Samples!T:T, Summary!$V$36, Samples!O:O, Summary2!$A45, Samples!G:G, "*TRUE*")</f>
        <v>0</v>
      </c>
      <c r="AK45">
        <f>COUNTIFS(Samples!T:T, Summary!$V$37, Samples!O:O, Summary2!$A45, Samples!G:G, "*TRUE*")</f>
        <v>0</v>
      </c>
      <c r="AL45">
        <f>COUNTIFS(Samples!T:T, Summary!$V$38, Samples!O:O, Summary2!$A45, Samples!G:G, "*TRUE*")</f>
        <v>0</v>
      </c>
      <c r="AM45">
        <f>COUNTIFS(Samples!T:T, Summary!$V$39, Samples!O:O, Summary2!$A45, Samples!G:G, "*TRUE*")</f>
        <v>0</v>
      </c>
      <c r="AN45">
        <f>COUNTIFS(Samples!T:T, Summary!$V$40, Samples!O:O, Summary2!$A45, Samples!G:G, "*TRUE*")</f>
        <v>0</v>
      </c>
      <c r="AO45">
        <f>COUNTIFS(Samples!T:T, Summary!$V$41, Samples!O:O, Summary2!$A45, Samples!G:G, "*TRUE*")</f>
        <v>0</v>
      </c>
      <c r="AP45">
        <f>COUNTIFS(Samples!T:T, Summary!$V$42, Samples!O:O, Summary2!$A45, Samples!G:G, "*TRUE*")</f>
        <v>0</v>
      </c>
      <c r="AQ45">
        <f>COUNTIFS(Samples!T:T, Summary!$V$43, Samples!O:O, Summary2!$A45, Samples!G:G, "*TRUE*")</f>
        <v>0</v>
      </c>
      <c r="AR45">
        <f>COUNTIFS(Samples!T:T, Summary!$V$44, Samples!O:O, Summary2!$A45, Samples!G:G, "*TRUE*")</f>
        <v>0</v>
      </c>
      <c r="AS45">
        <f>COUNTIFS(Samples!T:T, Summary!$V$45, Samples!O:O, Summary2!$A45, Samples!G:G, "*TRUE*")</f>
        <v>0</v>
      </c>
      <c r="AT45">
        <f>COUNTIFS(Samples!T:T, Summary!$V$46, Samples!O:O, Summary2!$A45, Samples!G:G, "*TRUE*")</f>
        <v>0</v>
      </c>
      <c r="AU45">
        <f>COUNTIFS(Samples!T:T, Summary!$V$47, Samples!O:O, Summary2!$A45, Samples!G:G, "*TRUE*")</f>
        <v>0</v>
      </c>
      <c r="AV45">
        <f>COUNTIFS(Samples!T:T, Summary!$V$48, Samples!O:O, Summary2!$A45, Samples!G:G, "*TRUE*")</f>
        <v>0</v>
      </c>
      <c r="AW45">
        <f>COUNTIFS(Samples!T:T, Summary!$V$49, Samples!O:O, Summary2!$A45, Samples!G:G, "*TRUE*")</f>
        <v>0</v>
      </c>
      <c r="AX45">
        <f>COUNTIFS(Samples!T:T, Summary!$V$50, Samples!O:O, Summary2!$A45, Samples!G:G, "*TRUE*")</f>
        <v>0</v>
      </c>
      <c r="AY45">
        <f>COUNTIFS(Samples!T:T, Summary!$V$51, Samples!O:O, Summary2!$A45, Samples!G:G, "*TRUE*")</f>
        <v>0</v>
      </c>
      <c r="AZ45">
        <f>COUNTIFS(Samples!T:T, Summary!$V$52, Samples!O:O, Summary2!$A45, Samples!G:G, "*TRUE*")</f>
        <v>0</v>
      </c>
      <c r="BA45">
        <f>COUNTIFS(Samples!T:T, Summary!$V$53, Samples!O:O, Summary2!$A45, Samples!G:G, "*TRUE*")</f>
        <v>0</v>
      </c>
      <c r="BB45">
        <f>COUNTIFS(Samples!T:T, Summary!$V$54, Samples!O:O, Summary2!$A45, Samples!G:G, "*TRUE*")</f>
        <v>0</v>
      </c>
      <c r="BC45">
        <f>COUNTIFS(Samples!T:T, Summary!$V$55, Samples!O:O, Summary2!$A45, Samples!G:G, "*TRUE*")</f>
        <v>0</v>
      </c>
      <c r="BD45">
        <f>COUNTIFS(Samples!T:T, Summary!$V$56, Samples!O:O, Summary2!$A45, Samples!G:G, "*TRUE*")</f>
        <v>0</v>
      </c>
      <c r="BE45">
        <f>COUNTIFS(Samples!T:T, Summary!$V$57, Samples!O:O, Summary2!$A45, Samples!G:G, "*TRUE*")</f>
        <v>0</v>
      </c>
      <c r="BF45">
        <f>COUNTIFS(Samples!T:T, Summary!$V$58, Samples!O:O, Summary2!$A45, Samples!G:G, "*TRUE*")</f>
        <v>0</v>
      </c>
      <c r="BG45">
        <f>COUNTIFS(Samples!T:T, Summary!$V$59, Samples!O:O, Summary2!$A45, Samples!G:G, "*TRUE*")</f>
        <v>4</v>
      </c>
      <c r="BH45">
        <f>COUNTIFS(Samples!T:T, Summary!$V$60, Samples!O:O, Summary2!$A45, Samples!G:G, "*TRUE*")</f>
        <v>0</v>
      </c>
      <c r="BI45">
        <f>COUNTIFS(Samples!T:T, Summary!$V$61, Samples!O:O, Summary2!$A45, Samples!G:G, "*TRUE*")</f>
        <v>0</v>
      </c>
      <c r="BJ45">
        <f>COUNTIFS(Samples!T:T, Summary!$V$62, Samples!O:O, Summary2!$A45, Samples!G:G, "*TRUE*")</f>
        <v>2</v>
      </c>
      <c r="BK45">
        <f>COUNTIFS(Samples!T:T, Summary!$V$63, Samples!O:O, Summary2!$A45, Samples!G:G, "*TRUE*")</f>
        <v>0</v>
      </c>
      <c r="BL45">
        <f>COUNTIFS(Samples!T:T, Summary!$V$64, Samples!O:O, Summary2!$A45, Samples!G:G, "*TRUE*")</f>
        <v>0</v>
      </c>
      <c r="BM45">
        <f>COUNTIFS(Samples!T:T, Summary!$V$65, Samples!O:O, Summary2!$A45, Samples!G:G, "*TRUE*")</f>
        <v>0</v>
      </c>
      <c r="BN45">
        <f>COUNTIFS(Samples!T:T, Summary!$V$66, Samples!O:O, Summary2!$A45, Samples!G:G, "*TRUE*")</f>
        <v>0</v>
      </c>
      <c r="BO45">
        <f>COUNTIFS(Samples!T:T, Summary!$V$67, Samples!O:O, Summary2!$A45, Samples!G:G, "*TRUE*")</f>
        <v>3</v>
      </c>
      <c r="BP45">
        <f>COUNTIFS(Samples!T:T, Summary!$V$68, Samples!O:O, Summary2!$A45, Samples!G:G, "*TRUE*")</f>
        <v>0</v>
      </c>
      <c r="BQ45">
        <f>COUNTIFS(Samples!T:T, Summary!$V$69, Samples!O:O, Summary2!$A45, Samples!G:G, "*TRUE*")</f>
        <v>1</v>
      </c>
      <c r="BR45">
        <f>COUNTIFS(Samples!T:T, Summary!$V$70, Samples!O:O, Summary2!$A45, Samples!G:G, "*TRUE*")</f>
        <v>0</v>
      </c>
      <c r="BS45">
        <f>COUNTIFS(Samples!T:T, Summary!$V$71, Samples!O:O, Summary2!$A45, Samples!G:G, "*TRUE*")</f>
        <v>0</v>
      </c>
      <c r="BT45">
        <f>COUNTIFS(Samples!T:T, Summary!$V$72, Samples!O:O, Summary2!$A45, Samples!G:G, "*TRUE*")</f>
        <v>1</v>
      </c>
      <c r="BU45">
        <f>COUNTIFS(Samples!T:T, Summary!$V$73, Samples!O:O, Summary2!$A45, Samples!G:G, "*TRUE*")</f>
        <v>0</v>
      </c>
      <c r="BV45">
        <f>COUNTIFS(Samples!T:T, Summary!$V$74, Samples!O:O, Summary2!$A45, Samples!G:G, "*TRUE*")</f>
        <v>0</v>
      </c>
      <c r="BW45">
        <f>COUNTIFS(Samples!T:T, Summary!$V$75, Samples!O:O, Summary2!$A45, Samples!G:G, "*TRUE*")</f>
        <v>0</v>
      </c>
      <c r="BX45">
        <f>COUNTIFS(Samples!T:T, Summary!$V$76, Samples!O:O, Summary2!$A45, Samples!G:G, "*TRUE*")</f>
        <v>0</v>
      </c>
      <c r="BY45">
        <f>COUNTIFS(Samples!T:T, Summary!$V$77, Samples!O:O, Summary2!$A45, Samples!G:G, "*TRUE*")</f>
        <v>0</v>
      </c>
      <c r="BZ45">
        <f>COUNTIFS(Samples!T:T, Summary!$V$78, Samples!O:O, Summary2!$A45, Samples!G:G, "*TRUE*")</f>
        <v>0</v>
      </c>
      <c r="CA45">
        <f t="shared" si="1"/>
        <v>13</v>
      </c>
    </row>
    <row r="46" spans="1:79" x14ac:dyDescent="0.25">
      <c r="A46">
        <v>1952</v>
      </c>
      <c r="B46">
        <f>COUNTIFS(Samples!T:T, Summary!$V$2, Samples!O:O, Summary2!$A46, Samples!G:G, "*TRUE*")</f>
        <v>0</v>
      </c>
      <c r="C46">
        <f>COUNTIFS(Samples!T:T, Summary!$V$3, Samples!O:O, Summary2!$A46, Samples!G:G, "*TRUE*")</f>
        <v>0</v>
      </c>
      <c r="D46">
        <f>COUNTIFS(Samples!T:T, Summary!$V$4, Samples!O:O, Summary2!$A46, Samples!G:G, "*TRUE*")</f>
        <v>0</v>
      </c>
      <c r="E46">
        <f>COUNTIFS(Samples!T:T, Summary!$V$5, Samples!O:O, Summary2!$A46, Samples!G:G, "*TRUE*")</f>
        <v>0</v>
      </c>
      <c r="F46">
        <f>COUNTIFS(Samples!T:T, Summary!$V$6, Samples!O:O, Summary2!$A46, Samples!G:G, "*TRUE*")</f>
        <v>0</v>
      </c>
      <c r="G46">
        <f>COUNTIFS(Samples!T:T, Summary!$V$7, Samples!O:O, Summary2!$A46, Samples!G:G, "*TRUE*")</f>
        <v>0</v>
      </c>
      <c r="H46">
        <f>COUNTIFS(Samples!T:T, Summary!$V$8, Samples!O:O, Summary2!$A46, Samples!G:G, "*TRUE*")</f>
        <v>0</v>
      </c>
      <c r="I46">
        <f>COUNTIFS(Samples!T:T, Summary!$V$9, Samples!O:O, Summary2!$A46, Samples!G:G, "*TRUE*")</f>
        <v>0</v>
      </c>
      <c r="J46">
        <f>COUNTIFS(Samples!T:T, Summary!$V$10, Samples!O:O, Summary2!$A46, Samples!G:G, "*TRUE*")</f>
        <v>0</v>
      </c>
      <c r="K46">
        <f>COUNTIFS(Samples!T:T, Summary!$V$11, Samples!O:O, Summary2!$A46, Samples!G:G, "*TRUE*")</f>
        <v>0</v>
      </c>
      <c r="L46">
        <f>COUNTIFS(Samples!T:T, Summary!$V$12, Samples!O:O, Summary2!$A46, Samples!G:G, "*TRUE*")</f>
        <v>0</v>
      </c>
      <c r="M46">
        <f>COUNTIFS(Samples!T:T, Summary!$V$13, Samples!O:O, Summary2!$A46, Samples!G:G, "*TRUE*")</f>
        <v>0</v>
      </c>
      <c r="N46">
        <f>COUNTIFS(Samples!T:T, Summary!$V$14, Samples!O:O, Summary2!$A46, Samples!G:G, "*TRUE*")</f>
        <v>0</v>
      </c>
      <c r="O46">
        <f>COUNTIFS(Samples!T:T, Summary!$V$15, Samples!O:O, Summary2!$A46, Samples!G:G, "*TRUE*")</f>
        <v>0</v>
      </c>
      <c r="P46">
        <f>COUNTIFS(Samples!T:T, Summary!$V$16, Samples!O:O, Summary2!$A46, Samples!G:G, "*TRUE*")</f>
        <v>0</v>
      </c>
      <c r="Q46">
        <f>COUNTIFS(Samples!T:T, Summary!$V$17, Samples!O:O, Summary2!$A46, Samples!G:G, "*TRUE*")</f>
        <v>0</v>
      </c>
      <c r="R46">
        <f>COUNTIFS(Samples!T:T, Summary!$V$18, Samples!O:O, Summary2!$A46, Samples!G:G, "*TRUE*")</f>
        <v>0</v>
      </c>
      <c r="S46">
        <f>COUNTIFS(Samples!T:T, Summary!$V$19, Samples!O:O, Summary2!$A46, Samples!G:G, "*TRUE*")</f>
        <v>0</v>
      </c>
      <c r="T46">
        <f>COUNTIFS(Samples!T:T, Summary!$V$20, Samples!O:O, Summary2!$A46, Samples!G:G, "*TRUE*")</f>
        <v>0</v>
      </c>
      <c r="U46">
        <f>COUNTIFS(Samples!T:T, Summary!$V$21, Samples!O:O, Summary2!$A46, Samples!G:G, "*TRUE*")</f>
        <v>0</v>
      </c>
      <c r="V46">
        <f>COUNTIFS(Samples!T:T, Summary!$V$22, Samples!O:O, Summary2!$A46, Samples!G:G, "*TRUE*")</f>
        <v>0</v>
      </c>
      <c r="W46">
        <f>COUNTIFS(Samples!T:T, Summary!$V$23, Samples!O:O, Summary2!$A46, Samples!G:G, "*TRUE*")</f>
        <v>0</v>
      </c>
      <c r="X46">
        <f>COUNTIFS(Samples!T:T, Summary!$V$24, Samples!O:O, Summary2!$A46, Samples!G:G, "*TRUE*")</f>
        <v>0</v>
      </c>
      <c r="Y46">
        <f>COUNTIFS(Samples!T:T, Summary!$V$25, Samples!O:O, Summary2!$A46, Samples!G:G, "*TRUE*")</f>
        <v>0</v>
      </c>
      <c r="Z46">
        <f>COUNTIFS(Samples!T:T, Summary!$V$26, Samples!O:O, Summary2!$A46, Samples!G:G, "*TRUE*")</f>
        <v>0</v>
      </c>
      <c r="AA46">
        <f>COUNTIFS(Samples!T:T, Summary!$V$27, Samples!O:O, Summary2!$A46, Samples!G:G, "*TRUE*")</f>
        <v>0</v>
      </c>
      <c r="AB46">
        <f>COUNTIFS(Samples!T:T, Summary!$V$28, Samples!O:O, Summary2!$A46, Samples!G:G, "*TRUE*")</f>
        <v>0</v>
      </c>
      <c r="AC46">
        <f>COUNTIFS(Samples!T:T, Summary!$V$29, Samples!O:O, Summary2!$A46, Samples!G:G, "*TRUE*")</f>
        <v>0</v>
      </c>
      <c r="AD46">
        <f>COUNTIFS(Samples!T:T, Summary!$V$30, Samples!O:O, Summary2!$A46, Samples!G:G, "*TRUE*")</f>
        <v>0</v>
      </c>
      <c r="AE46">
        <f>COUNTIFS(Samples!T:T, Summary!$V$31, Samples!O:O, Summary2!$A46, Samples!G:G, "*TRUE*")</f>
        <v>0</v>
      </c>
      <c r="AF46">
        <f>COUNTIFS(Samples!T:T, Summary!$V$32, Samples!O:O, Summary2!$A46, Samples!G:G, "*TRUE*")</f>
        <v>0</v>
      </c>
      <c r="AG46">
        <f>COUNTIFS(Samples!T:T, Summary!$V$33, Samples!O:O, Summary2!$A46, Samples!G:G, "*TRUE*")</f>
        <v>0</v>
      </c>
      <c r="AH46">
        <f>COUNTIFS(Samples!T:T, Summary!$V$34, Samples!O:O, Summary2!$A46, Samples!G:G, "*TRUE*")</f>
        <v>0</v>
      </c>
      <c r="AI46">
        <f>COUNTIFS(Samples!T:T, Summary!$V$35, Samples!O:O, Summary2!$A46, Samples!G:G, "*TRUE*")</f>
        <v>0</v>
      </c>
      <c r="AJ46">
        <f>COUNTIFS(Samples!T:T, Summary!$V$36, Samples!O:O, Summary2!$A46, Samples!G:G, "*TRUE*")</f>
        <v>0</v>
      </c>
      <c r="AK46">
        <f>COUNTIFS(Samples!T:T, Summary!$V$37, Samples!O:O, Summary2!$A46, Samples!G:G, "*TRUE*")</f>
        <v>0</v>
      </c>
      <c r="AL46">
        <f>COUNTIFS(Samples!T:T, Summary!$V$38, Samples!O:O, Summary2!$A46, Samples!G:G, "*TRUE*")</f>
        <v>0</v>
      </c>
      <c r="AM46">
        <f>COUNTIFS(Samples!T:T, Summary!$V$39, Samples!O:O, Summary2!$A46, Samples!G:G, "*TRUE*")</f>
        <v>0</v>
      </c>
      <c r="AN46">
        <f>COUNTIFS(Samples!T:T, Summary!$V$40, Samples!O:O, Summary2!$A46, Samples!G:G, "*TRUE*")</f>
        <v>0</v>
      </c>
      <c r="AO46">
        <f>COUNTIFS(Samples!T:T, Summary!$V$41, Samples!O:O, Summary2!$A46, Samples!G:G, "*TRUE*")</f>
        <v>0</v>
      </c>
      <c r="AP46">
        <f>COUNTIFS(Samples!T:T, Summary!$V$42, Samples!O:O, Summary2!$A46, Samples!G:G, "*TRUE*")</f>
        <v>0</v>
      </c>
      <c r="AQ46">
        <f>COUNTIFS(Samples!T:T, Summary!$V$43, Samples!O:O, Summary2!$A46, Samples!G:G, "*TRUE*")</f>
        <v>0</v>
      </c>
      <c r="AR46">
        <f>COUNTIFS(Samples!T:T, Summary!$V$44, Samples!O:O, Summary2!$A46, Samples!G:G, "*TRUE*")</f>
        <v>0</v>
      </c>
      <c r="AS46">
        <f>COUNTIFS(Samples!T:T, Summary!$V$45, Samples!O:O, Summary2!$A46, Samples!G:G, "*TRUE*")</f>
        <v>0</v>
      </c>
      <c r="AT46">
        <f>COUNTIFS(Samples!T:T, Summary!$V$46, Samples!O:O, Summary2!$A46, Samples!G:G, "*TRUE*")</f>
        <v>0</v>
      </c>
      <c r="AU46">
        <f>COUNTIFS(Samples!T:T, Summary!$V$47, Samples!O:O, Summary2!$A46, Samples!G:G, "*TRUE*")</f>
        <v>0</v>
      </c>
      <c r="AV46">
        <f>COUNTIFS(Samples!T:T, Summary!$V$48, Samples!O:O, Summary2!$A46, Samples!G:G, "*TRUE*")</f>
        <v>0</v>
      </c>
      <c r="AW46">
        <f>COUNTIFS(Samples!T:T, Summary!$V$49, Samples!O:O, Summary2!$A46, Samples!G:G, "*TRUE*")</f>
        <v>0</v>
      </c>
      <c r="AX46">
        <f>COUNTIFS(Samples!T:T, Summary!$V$50, Samples!O:O, Summary2!$A46, Samples!G:G, "*TRUE*")</f>
        <v>0</v>
      </c>
      <c r="AY46">
        <f>COUNTIFS(Samples!T:T, Summary!$V$51, Samples!O:O, Summary2!$A46, Samples!G:G, "*TRUE*")</f>
        <v>0</v>
      </c>
      <c r="AZ46">
        <f>COUNTIFS(Samples!T:T, Summary!$V$52, Samples!O:O, Summary2!$A46, Samples!G:G, "*TRUE*")</f>
        <v>0</v>
      </c>
      <c r="BA46">
        <f>COUNTIFS(Samples!T:T, Summary!$V$53, Samples!O:O, Summary2!$A46, Samples!G:G, "*TRUE*")</f>
        <v>0</v>
      </c>
      <c r="BB46">
        <f>COUNTIFS(Samples!T:T, Summary!$V$54, Samples!O:O, Summary2!$A46, Samples!G:G, "*TRUE*")</f>
        <v>0</v>
      </c>
      <c r="BC46">
        <f>COUNTIFS(Samples!T:T, Summary!$V$55, Samples!O:O, Summary2!$A46, Samples!G:G, "*TRUE*")</f>
        <v>0</v>
      </c>
      <c r="BD46">
        <f>COUNTIFS(Samples!T:T, Summary!$V$56, Samples!O:O, Summary2!$A46, Samples!G:G, "*TRUE*")</f>
        <v>0</v>
      </c>
      <c r="BE46">
        <f>COUNTIFS(Samples!T:T, Summary!$V$57, Samples!O:O, Summary2!$A46, Samples!G:G, "*TRUE*")</f>
        <v>0</v>
      </c>
      <c r="BF46">
        <f>COUNTIFS(Samples!T:T, Summary!$V$58, Samples!O:O, Summary2!$A46, Samples!G:G, "*TRUE*")</f>
        <v>1</v>
      </c>
      <c r="BG46">
        <f>COUNTIFS(Samples!T:T, Summary!$V$59, Samples!O:O, Summary2!$A46, Samples!G:G, "*TRUE*")</f>
        <v>2</v>
      </c>
      <c r="BH46">
        <f>COUNTIFS(Samples!T:T, Summary!$V$60, Samples!O:O, Summary2!$A46, Samples!G:G, "*TRUE*")</f>
        <v>0</v>
      </c>
      <c r="BI46">
        <f>COUNTIFS(Samples!T:T, Summary!$V$61, Samples!O:O, Summary2!$A46, Samples!G:G, "*TRUE*")</f>
        <v>0</v>
      </c>
      <c r="BJ46">
        <f>COUNTIFS(Samples!T:T, Summary!$V$62, Samples!O:O, Summary2!$A46, Samples!G:G, "*TRUE*")</f>
        <v>0</v>
      </c>
      <c r="BK46">
        <f>COUNTIFS(Samples!T:T, Summary!$V$63, Samples!O:O, Summary2!$A46, Samples!G:G, "*TRUE*")</f>
        <v>0</v>
      </c>
      <c r="BL46">
        <f>COUNTIFS(Samples!T:T, Summary!$V$64, Samples!O:O, Summary2!$A46, Samples!G:G, "*TRUE*")</f>
        <v>0</v>
      </c>
      <c r="BM46">
        <f>COUNTIFS(Samples!T:T, Summary!$V$65, Samples!O:O, Summary2!$A46, Samples!G:G, "*TRUE*")</f>
        <v>0</v>
      </c>
      <c r="BN46">
        <f>COUNTIFS(Samples!T:T, Summary!$V$66, Samples!O:O, Summary2!$A46, Samples!G:G, "*TRUE*")</f>
        <v>1</v>
      </c>
      <c r="BO46">
        <f>COUNTIFS(Samples!T:T, Summary!$V$67, Samples!O:O, Summary2!$A46, Samples!G:G, "*TRUE*")</f>
        <v>0</v>
      </c>
      <c r="BP46">
        <f>COUNTIFS(Samples!T:T, Summary!$V$68, Samples!O:O, Summary2!$A46, Samples!G:G, "*TRUE*")</f>
        <v>0</v>
      </c>
      <c r="BQ46">
        <f>COUNTIFS(Samples!T:T, Summary!$V$69, Samples!O:O, Summary2!$A46, Samples!G:G, "*TRUE*")</f>
        <v>0</v>
      </c>
      <c r="BR46">
        <f>COUNTIFS(Samples!T:T, Summary!$V$70, Samples!O:O, Summary2!$A46, Samples!G:G, "*TRUE*")</f>
        <v>0</v>
      </c>
      <c r="BS46">
        <f>COUNTIFS(Samples!T:T, Summary!$V$71, Samples!O:O, Summary2!$A46, Samples!G:G, "*TRUE*")</f>
        <v>0</v>
      </c>
      <c r="BT46">
        <f>COUNTIFS(Samples!T:T, Summary!$V$72, Samples!O:O, Summary2!$A46, Samples!G:G, "*TRUE*")</f>
        <v>0</v>
      </c>
      <c r="BU46">
        <f>COUNTIFS(Samples!T:T, Summary!$V$73, Samples!O:O, Summary2!$A46, Samples!G:G, "*TRUE*")</f>
        <v>0</v>
      </c>
      <c r="BV46">
        <f>COUNTIFS(Samples!T:T, Summary!$V$74, Samples!O:O, Summary2!$A46, Samples!G:G, "*TRUE*")</f>
        <v>0</v>
      </c>
      <c r="BW46">
        <f>COUNTIFS(Samples!T:T, Summary!$V$75, Samples!O:O, Summary2!$A46, Samples!G:G, "*TRUE*")</f>
        <v>0</v>
      </c>
      <c r="BX46">
        <f>COUNTIFS(Samples!T:T, Summary!$V$76, Samples!O:O, Summary2!$A46, Samples!G:G, "*TRUE*")</f>
        <v>0</v>
      </c>
      <c r="BY46">
        <f>COUNTIFS(Samples!T:T, Summary!$V$77, Samples!O:O, Summary2!$A46, Samples!G:G, "*TRUE*")</f>
        <v>0</v>
      </c>
      <c r="BZ46">
        <f>COUNTIFS(Samples!T:T, Summary!$V$78, Samples!O:O, Summary2!$A46, Samples!G:G, "*TRUE*")</f>
        <v>0</v>
      </c>
      <c r="CA46">
        <f t="shared" ref="CA46:CA77" si="2">SUM(B46:BZ46)</f>
        <v>4</v>
      </c>
    </row>
    <row r="47" spans="1:79" x14ac:dyDescent="0.25">
      <c r="A47">
        <v>1953</v>
      </c>
      <c r="B47">
        <f>COUNTIFS(Samples!T:T, Summary!$V$2, Samples!O:O, Summary2!$A47, Samples!G:G, "*TRUE*")</f>
        <v>0</v>
      </c>
      <c r="C47">
        <f>COUNTIFS(Samples!T:T, Summary!$V$3, Samples!O:O, Summary2!$A47, Samples!G:G, "*TRUE*")</f>
        <v>0</v>
      </c>
      <c r="D47">
        <f>COUNTIFS(Samples!T:T, Summary!$V$4, Samples!O:O, Summary2!$A47, Samples!G:G, "*TRUE*")</f>
        <v>0</v>
      </c>
      <c r="E47">
        <f>COUNTIFS(Samples!T:T, Summary!$V$5, Samples!O:O, Summary2!$A47, Samples!G:G, "*TRUE*")</f>
        <v>0</v>
      </c>
      <c r="F47">
        <f>COUNTIFS(Samples!T:T, Summary!$V$6, Samples!O:O, Summary2!$A47, Samples!G:G, "*TRUE*")</f>
        <v>0</v>
      </c>
      <c r="G47">
        <f>COUNTIFS(Samples!T:T, Summary!$V$7, Samples!O:O, Summary2!$A47, Samples!G:G, "*TRUE*")</f>
        <v>0</v>
      </c>
      <c r="H47">
        <f>COUNTIFS(Samples!T:T, Summary!$V$8, Samples!O:O, Summary2!$A47, Samples!G:G, "*TRUE*")</f>
        <v>0</v>
      </c>
      <c r="I47">
        <f>COUNTIFS(Samples!T:T, Summary!$V$9, Samples!O:O, Summary2!$A47, Samples!G:G, "*TRUE*")</f>
        <v>0</v>
      </c>
      <c r="J47">
        <f>COUNTIFS(Samples!T:T, Summary!$V$10, Samples!O:O, Summary2!$A47, Samples!G:G, "*TRUE*")</f>
        <v>0</v>
      </c>
      <c r="K47">
        <f>COUNTIFS(Samples!T:T, Summary!$V$11, Samples!O:O, Summary2!$A47, Samples!G:G, "*TRUE*")</f>
        <v>0</v>
      </c>
      <c r="L47">
        <f>COUNTIFS(Samples!T:T, Summary!$V$12, Samples!O:O, Summary2!$A47, Samples!G:G, "*TRUE*")</f>
        <v>0</v>
      </c>
      <c r="M47">
        <f>COUNTIFS(Samples!T:T, Summary!$V$13, Samples!O:O, Summary2!$A47, Samples!G:G, "*TRUE*")</f>
        <v>0</v>
      </c>
      <c r="N47">
        <f>COUNTIFS(Samples!T:T, Summary!$V$14, Samples!O:O, Summary2!$A47, Samples!G:G, "*TRUE*")</f>
        <v>0</v>
      </c>
      <c r="O47">
        <f>COUNTIFS(Samples!T:T, Summary!$V$15, Samples!O:O, Summary2!$A47, Samples!G:G, "*TRUE*")</f>
        <v>0</v>
      </c>
      <c r="P47">
        <f>COUNTIFS(Samples!T:T, Summary!$V$16, Samples!O:O, Summary2!$A47, Samples!G:G, "*TRUE*")</f>
        <v>0</v>
      </c>
      <c r="Q47">
        <f>COUNTIFS(Samples!T:T, Summary!$V$17, Samples!O:O, Summary2!$A47, Samples!G:G, "*TRUE*")</f>
        <v>0</v>
      </c>
      <c r="R47">
        <f>COUNTIFS(Samples!T:T, Summary!$V$18, Samples!O:O, Summary2!$A47, Samples!G:G, "*TRUE*")</f>
        <v>0</v>
      </c>
      <c r="S47">
        <f>COUNTIFS(Samples!T:T, Summary!$V$19, Samples!O:O, Summary2!$A47, Samples!G:G, "*TRUE*")</f>
        <v>0</v>
      </c>
      <c r="T47">
        <f>COUNTIFS(Samples!T:T, Summary!$V$20, Samples!O:O, Summary2!$A47, Samples!G:G, "*TRUE*")</f>
        <v>0</v>
      </c>
      <c r="U47">
        <f>COUNTIFS(Samples!T:T, Summary!$V$21, Samples!O:O, Summary2!$A47, Samples!G:G, "*TRUE*")</f>
        <v>0</v>
      </c>
      <c r="V47">
        <f>COUNTIFS(Samples!T:T, Summary!$V$22, Samples!O:O, Summary2!$A47, Samples!G:G, "*TRUE*")</f>
        <v>0</v>
      </c>
      <c r="W47">
        <f>COUNTIFS(Samples!T:T, Summary!$V$23, Samples!O:O, Summary2!$A47, Samples!G:G, "*TRUE*")</f>
        <v>0</v>
      </c>
      <c r="X47">
        <f>COUNTIFS(Samples!T:T, Summary!$V$24, Samples!O:O, Summary2!$A47, Samples!G:G, "*TRUE*")</f>
        <v>0</v>
      </c>
      <c r="Y47">
        <f>COUNTIFS(Samples!T:T, Summary!$V$25, Samples!O:O, Summary2!$A47, Samples!G:G, "*TRUE*")</f>
        <v>0</v>
      </c>
      <c r="Z47">
        <f>COUNTIFS(Samples!T:T, Summary!$V$26, Samples!O:O, Summary2!$A47, Samples!G:G, "*TRUE*")</f>
        <v>0</v>
      </c>
      <c r="AA47">
        <f>COUNTIFS(Samples!T:T, Summary!$V$27, Samples!O:O, Summary2!$A47, Samples!G:G, "*TRUE*")</f>
        <v>0</v>
      </c>
      <c r="AB47">
        <f>COUNTIFS(Samples!T:T, Summary!$V$28, Samples!O:O, Summary2!$A47, Samples!G:G, "*TRUE*")</f>
        <v>0</v>
      </c>
      <c r="AC47">
        <f>COUNTIFS(Samples!T:T, Summary!$V$29, Samples!O:O, Summary2!$A47, Samples!G:G, "*TRUE*")</f>
        <v>0</v>
      </c>
      <c r="AD47">
        <f>COUNTIFS(Samples!T:T, Summary!$V$30, Samples!O:O, Summary2!$A47, Samples!G:G, "*TRUE*")</f>
        <v>0</v>
      </c>
      <c r="AE47">
        <f>COUNTIFS(Samples!T:T, Summary!$V$31, Samples!O:O, Summary2!$A47, Samples!G:G, "*TRUE*")</f>
        <v>0</v>
      </c>
      <c r="AF47">
        <f>COUNTIFS(Samples!T:T, Summary!$V$32, Samples!O:O, Summary2!$A47, Samples!G:G, "*TRUE*")</f>
        <v>0</v>
      </c>
      <c r="AG47">
        <f>COUNTIFS(Samples!T:T, Summary!$V$33, Samples!O:O, Summary2!$A47, Samples!G:G, "*TRUE*")</f>
        <v>0</v>
      </c>
      <c r="AH47">
        <f>COUNTIFS(Samples!T:T, Summary!$V$34, Samples!O:O, Summary2!$A47, Samples!G:G, "*TRUE*")</f>
        <v>0</v>
      </c>
      <c r="AI47">
        <f>COUNTIFS(Samples!T:T, Summary!$V$35, Samples!O:O, Summary2!$A47, Samples!G:G, "*TRUE*")</f>
        <v>0</v>
      </c>
      <c r="AJ47">
        <f>COUNTIFS(Samples!T:T, Summary!$V$36, Samples!O:O, Summary2!$A47, Samples!G:G, "*TRUE*")</f>
        <v>0</v>
      </c>
      <c r="AK47">
        <f>COUNTIFS(Samples!T:T, Summary!$V$37, Samples!O:O, Summary2!$A47, Samples!G:G, "*TRUE*")</f>
        <v>0</v>
      </c>
      <c r="AL47">
        <f>COUNTIFS(Samples!T:T, Summary!$V$38, Samples!O:O, Summary2!$A47, Samples!G:G, "*TRUE*")</f>
        <v>0</v>
      </c>
      <c r="AM47">
        <f>COUNTIFS(Samples!T:T, Summary!$V$39, Samples!O:O, Summary2!$A47, Samples!G:G, "*TRUE*")</f>
        <v>0</v>
      </c>
      <c r="AN47">
        <f>COUNTIFS(Samples!T:T, Summary!$V$40, Samples!O:O, Summary2!$A47, Samples!G:G, "*TRUE*")</f>
        <v>0</v>
      </c>
      <c r="AO47">
        <f>COUNTIFS(Samples!T:T, Summary!$V$41, Samples!O:O, Summary2!$A47, Samples!G:G, "*TRUE*")</f>
        <v>0</v>
      </c>
      <c r="AP47">
        <f>COUNTIFS(Samples!T:T, Summary!$V$42, Samples!O:O, Summary2!$A47, Samples!G:G, "*TRUE*")</f>
        <v>0</v>
      </c>
      <c r="AQ47">
        <f>COUNTIFS(Samples!T:T, Summary!$V$43, Samples!O:O, Summary2!$A47, Samples!G:G, "*TRUE*")</f>
        <v>0</v>
      </c>
      <c r="AR47">
        <f>COUNTIFS(Samples!T:T, Summary!$V$44, Samples!O:O, Summary2!$A47, Samples!G:G, "*TRUE*")</f>
        <v>0</v>
      </c>
      <c r="AS47">
        <f>COUNTIFS(Samples!T:T, Summary!$V$45, Samples!O:O, Summary2!$A47, Samples!G:G, "*TRUE*")</f>
        <v>0</v>
      </c>
      <c r="AT47">
        <f>COUNTIFS(Samples!T:T, Summary!$V$46, Samples!O:O, Summary2!$A47, Samples!G:G, "*TRUE*")</f>
        <v>0</v>
      </c>
      <c r="AU47">
        <f>COUNTIFS(Samples!T:T, Summary!$V$47, Samples!O:O, Summary2!$A47, Samples!G:G, "*TRUE*")</f>
        <v>0</v>
      </c>
      <c r="AV47">
        <f>COUNTIFS(Samples!T:T, Summary!$V$48, Samples!O:O, Summary2!$A47, Samples!G:G, "*TRUE*")</f>
        <v>0</v>
      </c>
      <c r="AW47">
        <f>COUNTIFS(Samples!T:T, Summary!$V$49, Samples!O:O, Summary2!$A47, Samples!G:G, "*TRUE*")</f>
        <v>0</v>
      </c>
      <c r="AX47">
        <f>COUNTIFS(Samples!T:T, Summary!$V$50, Samples!O:O, Summary2!$A47, Samples!G:G, "*TRUE*")</f>
        <v>0</v>
      </c>
      <c r="AY47">
        <f>COUNTIFS(Samples!T:T, Summary!$V$51, Samples!O:O, Summary2!$A47, Samples!G:G, "*TRUE*")</f>
        <v>0</v>
      </c>
      <c r="AZ47">
        <f>COUNTIFS(Samples!T:T, Summary!$V$52, Samples!O:O, Summary2!$A47, Samples!G:G, "*TRUE*")</f>
        <v>0</v>
      </c>
      <c r="BA47">
        <f>COUNTIFS(Samples!T:T, Summary!$V$53, Samples!O:O, Summary2!$A47, Samples!G:G, "*TRUE*")</f>
        <v>0</v>
      </c>
      <c r="BB47">
        <f>COUNTIFS(Samples!T:T, Summary!$V$54, Samples!O:O, Summary2!$A47, Samples!G:G, "*TRUE*")</f>
        <v>0</v>
      </c>
      <c r="BC47">
        <f>COUNTIFS(Samples!T:T, Summary!$V$55, Samples!O:O, Summary2!$A47, Samples!G:G, "*TRUE*")</f>
        <v>0</v>
      </c>
      <c r="BD47">
        <f>COUNTIFS(Samples!T:T, Summary!$V$56, Samples!O:O, Summary2!$A47, Samples!G:G, "*TRUE*")</f>
        <v>0</v>
      </c>
      <c r="BE47">
        <f>COUNTIFS(Samples!T:T, Summary!$V$57, Samples!O:O, Summary2!$A47, Samples!G:G, "*TRUE*")</f>
        <v>0</v>
      </c>
      <c r="BF47">
        <f>COUNTIFS(Samples!T:T, Summary!$V$58, Samples!O:O, Summary2!$A47, Samples!G:G, "*TRUE*")</f>
        <v>0</v>
      </c>
      <c r="BG47">
        <f>COUNTIFS(Samples!T:T, Summary!$V$59, Samples!O:O, Summary2!$A47, Samples!G:G, "*TRUE*")</f>
        <v>0</v>
      </c>
      <c r="BH47">
        <f>COUNTIFS(Samples!T:T, Summary!$V$60, Samples!O:O, Summary2!$A47, Samples!G:G, "*TRUE*")</f>
        <v>0</v>
      </c>
      <c r="BI47">
        <f>COUNTIFS(Samples!T:T, Summary!$V$61, Samples!O:O, Summary2!$A47, Samples!G:G, "*TRUE*")</f>
        <v>0</v>
      </c>
      <c r="BJ47">
        <f>COUNTIFS(Samples!T:T, Summary!$V$62, Samples!O:O, Summary2!$A47, Samples!G:G, "*TRUE*")</f>
        <v>0</v>
      </c>
      <c r="BK47">
        <f>COUNTIFS(Samples!T:T, Summary!$V$63, Samples!O:O, Summary2!$A47, Samples!G:G, "*TRUE*")</f>
        <v>0</v>
      </c>
      <c r="BL47">
        <f>COUNTIFS(Samples!T:T, Summary!$V$64, Samples!O:O, Summary2!$A47, Samples!G:G, "*TRUE*")</f>
        <v>0</v>
      </c>
      <c r="BM47">
        <f>COUNTIFS(Samples!T:T, Summary!$V$65, Samples!O:O, Summary2!$A47, Samples!G:G, "*TRUE*")</f>
        <v>0</v>
      </c>
      <c r="BN47">
        <f>COUNTIFS(Samples!T:T, Summary!$V$66, Samples!O:O, Summary2!$A47, Samples!G:G, "*TRUE*")</f>
        <v>0</v>
      </c>
      <c r="BO47">
        <f>COUNTIFS(Samples!T:T, Summary!$V$67, Samples!O:O, Summary2!$A47, Samples!G:G, "*TRUE*")</f>
        <v>0</v>
      </c>
      <c r="BP47">
        <f>COUNTIFS(Samples!T:T, Summary!$V$68, Samples!O:O, Summary2!$A47, Samples!G:G, "*TRUE*")</f>
        <v>2</v>
      </c>
      <c r="BQ47">
        <f>COUNTIFS(Samples!T:T, Summary!$V$69, Samples!O:O, Summary2!$A47, Samples!G:G, "*TRUE*")</f>
        <v>0</v>
      </c>
      <c r="BR47">
        <f>COUNTIFS(Samples!T:T, Summary!$V$70, Samples!O:O, Summary2!$A47, Samples!G:G, "*TRUE*")</f>
        <v>0</v>
      </c>
      <c r="BS47">
        <f>COUNTIFS(Samples!T:T, Summary!$V$71, Samples!O:O, Summary2!$A47, Samples!G:G, "*TRUE*")</f>
        <v>0</v>
      </c>
      <c r="BT47">
        <f>COUNTIFS(Samples!T:T, Summary!$V$72, Samples!O:O, Summary2!$A47, Samples!G:G, "*TRUE*")</f>
        <v>1</v>
      </c>
      <c r="BU47">
        <f>COUNTIFS(Samples!T:T, Summary!$V$73, Samples!O:O, Summary2!$A47, Samples!G:G, "*TRUE*")</f>
        <v>0</v>
      </c>
      <c r="BV47">
        <f>COUNTIFS(Samples!T:T, Summary!$V$74, Samples!O:O, Summary2!$A47, Samples!G:G, "*TRUE*")</f>
        <v>3</v>
      </c>
      <c r="BW47">
        <f>COUNTIFS(Samples!T:T, Summary!$V$75, Samples!O:O, Summary2!$A47, Samples!G:G, "*TRUE*")</f>
        <v>0</v>
      </c>
      <c r="BX47">
        <f>COUNTIFS(Samples!T:T, Summary!$V$76, Samples!O:O, Summary2!$A47, Samples!G:G, "*TRUE*")</f>
        <v>0</v>
      </c>
      <c r="BY47">
        <f>COUNTIFS(Samples!T:T, Summary!$V$77, Samples!O:O, Summary2!$A47, Samples!G:G, "*TRUE*")</f>
        <v>0</v>
      </c>
      <c r="BZ47">
        <f>COUNTIFS(Samples!T:T, Summary!$V$78, Samples!O:O, Summary2!$A47, Samples!G:G, "*TRUE*")</f>
        <v>0</v>
      </c>
      <c r="CA47">
        <f t="shared" si="2"/>
        <v>6</v>
      </c>
    </row>
    <row r="48" spans="1:79" x14ac:dyDescent="0.25">
      <c r="A48">
        <v>1954</v>
      </c>
      <c r="B48">
        <f>COUNTIFS(Samples!T:T, Summary!$V$2, Samples!O:O, Summary2!$A48, Samples!G:G, "*TRUE*")</f>
        <v>0</v>
      </c>
      <c r="C48">
        <f>COUNTIFS(Samples!T:T, Summary!$V$3, Samples!O:O, Summary2!$A48, Samples!G:G, "*TRUE*")</f>
        <v>0</v>
      </c>
      <c r="D48">
        <f>COUNTIFS(Samples!T:T, Summary!$V$4, Samples!O:O, Summary2!$A48, Samples!G:G, "*TRUE*")</f>
        <v>0</v>
      </c>
      <c r="E48">
        <f>COUNTIFS(Samples!T:T, Summary!$V$5, Samples!O:O, Summary2!$A48, Samples!G:G, "*TRUE*")</f>
        <v>0</v>
      </c>
      <c r="F48">
        <f>COUNTIFS(Samples!T:T, Summary!$V$6, Samples!O:O, Summary2!$A48, Samples!G:G, "*TRUE*")</f>
        <v>0</v>
      </c>
      <c r="G48">
        <f>COUNTIFS(Samples!T:T, Summary!$V$7, Samples!O:O, Summary2!$A48, Samples!G:G, "*TRUE*")</f>
        <v>0</v>
      </c>
      <c r="H48">
        <f>COUNTIFS(Samples!T:T, Summary!$V$8, Samples!O:O, Summary2!$A48, Samples!G:G, "*TRUE*")</f>
        <v>0</v>
      </c>
      <c r="I48">
        <f>COUNTIFS(Samples!T:T, Summary!$V$9, Samples!O:O, Summary2!$A48, Samples!G:G, "*TRUE*")</f>
        <v>0</v>
      </c>
      <c r="J48">
        <f>COUNTIFS(Samples!T:T, Summary!$V$10, Samples!O:O, Summary2!$A48, Samples!G:G, "*TRUE*")</f>
        <v>0</v>
      </c>
      <c r="K48">
        <f>COUNTIFS(Samples!T:T, Summary!$V$11, Samples!O:O, Summary2!$A48, Samples!G:G, "*TRUE*")</f>
        <v>0</v>
      </c>
      <c r="L48">
        <f>COUNTIFS(Samples!T:T, Summary!$V$12, Samples!O:O, Summary2!$A48, Samples!G:G, "*TRUE*")</f>
        <v>0</v>
      </c>
      <c r="M48">
        <f>COUNTIFS(Samples!T:T, Summary!$V$13, Samples!O:O, Summary2!$A48, Samples!G:G, "*TRUE*")</f>
        <v>0</v>
      </c>
      <c r="N48">
        <f>COUNTIFS(Samples!T:T, Summary!$V$14, Samples!O:O, Summary2!$A48, Samples!G:G, "*TRUE*")</f>
        <v>0</v>
      </c>
      <c r="O48">
        <f>COUNTIFS(Samples!T:T, Summary!$V$15, Samples!O:O, Summary2!$A48, Samples!G:G, "*TRUE*")</f>
        <v>0</v>
      </c>
      <c r="P48">
        <f>COUNTIFS(Samples!T:T, Summary!$V$16, Samples!O:O, Summary2!$A48, Samples!G:G, "*TRUE*")</f>
        <v>0</v>
      </c>
      <c r="Q48">
        <f>COUNTIFS(Samples!T:T, Summary!$V$17, Samples!O:O, Summary2!$A48, Samples!G:G, "*TRUE*")</f>
        <v>0</v>
      </c>
      <c r="R48">
        <f>COUNTIFS(Samples!T:T, Summary!$V$18, Samples!O:O, Summary2!$A48, Samples!G:G, "*TRUE*")</f>
        <v>0</v>
      </c>
      <c r="S48">
        <f>COUNTIFS(Samples!T:T, Summary!$V$19, Samples!O:O, Summary2!$A48, Samples!G:G, "*TRUE*")</f>
        <v>0</v>
      </c>
      <c r="T48">
        <f>COUNTIFS(Samples!T:T, Summary!$V$20, Samples!O:O, Summary2!$A48, Samples!G:G, "*TRUE*")</f>
        <v>0</v>
      </c>
      <c r="U48">
        <f>COUNTIFS(Samples!T:T, Summary!$V$21, Samples!O:O, Summary2!$A48, Samples!G:G, "*TRUE*")</f>
        <v>0</v>
      </c>
      <c r="V48">
        <f>COUNTIFS(Samples!T:T, Summary!$V$22, Samples!O:O, Summary2!$A48, Samples!G:G, "*TRUE*")</f>
        <v>0</v>
      </c>
      <c r="W48">
        <f>COUNTIFS(Samples!T:T, Summary!$V$23, Samples!O:O, Summary2!$A48, Samples!G:G, "*TRUE*")</f>
        <v>0</v>
      </c>
      <c r="X48">
        <f>COUNTIFS(Samples!T:T, Summary!$V$24, Samples!O:O, Summary2!$A48, Samples!G:G, "*TRUE*")</f>
        <v>0</v>
      </c>
      <c r="Y48">
        <f>COUNTIFS(Samples!T:T, Summary!$V$25, Samples!O:O, Summary2!$A48, Samples!G:G, "*TRUE*")</f>
        <v>0</v>
      </c>
      <c r="Z48">
        <f>COUNTIFS(Samples!T:T, Summary!$V$26, Samples!O:O, Summary2!$A48, Samples!G:G, "*TRUE*")</f>
        <v>0</v>
      </c>
      <c r="AA48">
        <f>COUNTIFS(Samples!T:T, Summary!$V$27, Samples!O:O, Summary2!$A48, Samples!G:G, "*TRUE*")</f>
        <v>0</v>
      </c>
      <c r="AB48">
        <f>COUNTIFS(Samples!T:T, Summary!$V$28, Samples!O:O, Summary2!$A48, Samples!G:G, "*TRUE*")</f>
        <v>0</v>
      </c>
      <c r="AC48">
        <f>COUNTIFS(Samples!T:T, Summary!$V$29, Samples!O:O, Summary2!$A48, Samples!G:G, "*TRUE*")</f>
        <v>0</v>
      </c>
      <c r="AD48">
        <f>COUNTIFS(Samples!T:T, Summary!$V$30, Samples!O:O, Summary2!$A48, Samples!G:G, "*TRUE*")</f>
        <v>0</v>
      </c>
      <c r="AE48">
        <f>COUNTIFS(Samples!T:T, Summary!$V$31, Samples!O:O, Summary2!$A48, Samples!G:G, "*TRUE*")</f>
        <v>0</v>
      </c>
      <c r="AF48">
        <f>COUNTIFS(Samples!T:T, Summary!$V$32, Samples!O:O, Summary2!$A48, Samples!G:G, "*TRUE*")</f>
        <v>0</v>
      </c>
      <c r="AG48">
        <f>COUNTIFS(Samples!T:T, Summary!$V$33, Samples!O:O, Summary2!$A48, Samples!G:G, "*TRUE*")</f>
        <v>0</v>
      </c>
      <c r="AH48">
        <f>COUNTIFS(Samples!T:T, Summary!$V$34, Samples!O:O, Summary2!$A48, Samples!G:G, "*TRUE*")</f>
        <v>0</v>
      </c>
      <c r="AI48">
        <f>COUNTIFS(Samples!T:T, Summary!$V$35, Samples!O:O, Summary2!$A48, Samples!G:G, "*TRUE*")</f>
        <v>0</v>
      </c>
      <c r="AJ48">
        <f>COUNTIFS(Samples!T:T, Summary!$V$36, Samples!O:O, Summary2!$A48, Samples!G:G, "*TRUE*")</f>
        <v>0</v>
      </c>
      <c r="AK48">
        <f>COUNTIFS(Samples!T:T, Summary!$V$37, Samples!O:O, Summary2!$A48, Samples!G:G, "*TRUE*")</f>
        <v>0</v>
      </c>
      <c r="AL48">
        <f>COUNTIFS(Samples!T:T, Summary!$V$38, Samples!O:O, Summary2!$A48, Samples!G:G, "*TRUE*")</f>
        <v>0</v>
      </c>
      <c r="AM48">
        <f>COUNTIFS(Samples!T:T, Summary!$V$39, Samples!O:O, Summary2!$A48, Samples!G:G, "*TRUE*")</f>
        <v>0</v>
      </c>
      <c r="AN48">
        <f>COUNTIFS(Samples!T:T, Summary!$V$40, Samples!O:O, Summary2!$A48, Samples!G:G, "*TRUE*")</f>
        <v>0</v>
      </c>
      <c r="AO48">
        <f>COUNTIFS(Samples!T:T, Summary!$V$41, Samples!O:O, Summary2!$A48, Samples!G:G, "*TRUE*")</f>
        <v>0</v>
      </c>
      <c r="AP48">
        <f>COUNTIFS(Samples!T:T, Summary!$V$42, Samples!O:O, Summary2!$A48, Samples!G:G, "*TRUE*")</f>
        <v>0</v>
      </c>
      <c r="AQ48">
        <f>COUNTIFS(Samples!T:T, Summary!$V$43, Samples!O:O, Summary2!$A48, Samples!G:G, "*TRUE*")</f>
        <v>0</v>
      </c>
      <c r="AR48">
        <f>COUNTIFS(Samples!T:T, Summary!$V$44, Samples!O:O, Summary2!$A48, Samples!G:G, "*TRUE*")</f>
        <v>0</v>
      </c>
      <c r="AS48">
        <f>COUNTIFS(Samples!T:T, Summary!$V$45, Samples!O:O, Summary2!$A48, Samples!G:G, "*TRUE*")</f>
        <v>0</v>
      </c>
      <c r="AT48">
        <f>COUNTIFS(Samples!T:T, Summary!$V$46, Samples!O:O, Summary2!$A48, Samples!G:G, "*TRUE*")</f>
        <v>0</v>
      </c>
      <c r="AU48">
        <f>COUNTIFS(Samples!T:T, Summary!$V$47, Samples!O:O, Summary2!$A48, Samples!G:G, "*TRUE*")</f>
        <v>0</v>
      </c>
      <c r="AV48">
        <f>COUNTIFS(Samples!T:T, Summary!$V$48, Samples!O:O, Summary2!$A48, Samples!G:G, "*TRUE*")</f>
        <v>0</v>
      </c>
      <c r="AW48">
        <f>COUNTIFS(Samples!T:T, Summary!$V$49, Samples!O:O, Summary2!$A48, Samples!G:G, "*TRUE*")</f>
        <v>0</v>
      </c>
      <c r="AX48">
        <f>COUNTIFS(Samples!T:T, Summary!$V$50, Samples!O:O, Summary2!$A48, Samples!G:G, "*TRUE*")</f>
        <v>0</v>
      </c>
      <c r="AY48">
        <f>COUNTIFS(Samples!T:T, Summary!$V$51, Samples!O:O, Summary2!$A48, Samples!G:G, "*TRUE*")</f>
        <v>0</v>
      </c>
      <c r="AZ48">
        <f>COUNTIFS(Samples!T:T, Summary!$V$52, Samples!O:O, Summary2!$A48, Samples!G:G, "*TRUE*")</f>
        <v>0</v>
      </c>
      <c r="BA48">
        <f>COUNTIFS(Samples!T:T, Summary!$V$53, Samples!O:O, Summary2!$A48, Samples!G:G, "*TRUE*")</f>
        <v>0</v>
      </c>
      <c r="BB48">
        <f>COUNTIFS(Samples!T:T, Summary!$V$54, Samples!O:O, Summary2!$A48, Samples!G:G, "*TRUE*")</f>
        <v>0</v>
      </c>
      <c r="BC48">
        <f>COUNTIFS(Samples!T:T, Summary!$V$55, Samples!O:O, Summary2!$A48, Samples!G:G, "*TRUE*")</f>
        <v>0</v>
      </c>
      <c r="BD48">
        <f>COUNTIFS(Samples!T:T, Summary!$V$56, Samples!O:O, Summary2!$A48, Samples!G:G, "*TRUE*")</f>
        <v>0</v>
      </c>
      <c r="BE48">
        <f>COUNTIFS(Samples!T:T, Summary!$V$57, Samples!O:O, Summary2!$A48, Samples!G:G, "*TRUE*")</f>
        <v>0</v>
      </c>
      <c r="BF48">
        <f>COUNTIFS(Samples!T:T, Summary!$V$58, Samples!O:O, Summary2!$A48, Samples!G:G, "*TRUE*")</f>
        <v>0</v>
      </c>
      <c r="BG48">
        <f>COUNTIFS(Samples!T:T, Summary!$V$59, Samples!O:O, Summary2!$A48, Samples!G:G, "*TRUE*")</f>
        <v>0</v>
      </c>
      <c r="BH48">
        <f>COUNTIFS(Samples!T:T, Summary!$V$60, Samples!O:O, Summary2!$A48, Samples!G:G, "*TRUE*")</f>
        <v>0</v>
      </c>
      <c r="BI48">
        <f>COUNTIFS(Samples!T:T, Summary!$V$61, Samples!O:O, Summary2!$A48, Samples!G:G, "*TRUE*")</f>
        <v>0</v>
      </c>
      <c r="BJ48">
        <f>COUNTIFS(Samples!T:T, Summary!$V$62, Samples!O:O, Summary2!$A48, Samples!G:G, "*TRUE*")</f>
        <v>0</v>
      </c>
      <c r="BK48">
        <f>COUNTIFS(Samples!T:T, Summary!$V$63, Samples!O:O, Summary2!$A48, Samples!G:G, "*TRUE*")</f>
        <v>0</v>
      </c>
      <c r="BL48">
        <f>COUNTIFS(Samples!T:T, Summary!$V$64, Samples!O:O, Summary2!$A48, Samples!G:G, "*TRUE*")</f>
        <v>0</v>
      </c>
      <c r="BM48">
        <f>COUNTIFS(Samples!T:T, Summary!$V$65, Samples!O:O, Summary2!$A48, Samples!G:G, "*TRUE*")</f>
        <v>0</v>
      </c>
      <c r="BN48">
        <f>COUNTIFS(Samples!T:T, Summary!$V$66, Samples!O:O, Summary2!$A48, Samples!G:G, "*TRUE*")</f>
        <v>0</v>
      </c>
      <c r="BO48">
        <f>COUNTIFS(Samples!T:T, Summary!$V$67, Samples!O:O, Summary2!$A48, Samples!G:G, "*TRUE*")</f>
        <v>0</v>
      </c>
      <c r="BP48">
        <f>COUNTIFS(Samples!T:T, Summary!$V$68, Samples!O:O, Summary2!$A48, Samples!G:G, "*TRUE*")</f>
        <v>0</v>
      </c>
      <c r="BQ48">
        <f>COUNTIFS(Samples!T:T, Summary!$V$69, Samples!O:O, Summary2!$A48, Samples!G:G, "*TRUE*")</f>
        <v>0</v>
      </c>
      <c r="BR48">
        <f>COUNTIFS(Samples!T:T, Summary!$V$70, Samples!O:O, Summary2!$A48, Samples!G:G, "*TRUE*")</f>
        <v>0</v>
      </c>
      <c r="BS48">
        <f>COUNTIFS(Samples!T:T, Summary!$V$71, Samples!O:O, Summary2!$A48, Samples!G:G, "*TRUE*")</f>
        <v>2</v>
      </c>
      <c r="BT48">
        <f>COUNTIFS(Samples!T:T, Summary!$V$72, Samples!O:O, Summary2!$A48, Samples!G:G, "*TRUE*")</f>
        <v>0</v>
      </c>
      <c r="BU48">
        <f>COUNTIFS(Samples!T:T, Summary!$V$73, Samples!O:O, Summary2!$A48, Samples!G:G, "*TRUE*")</f>
        <v>0</v>
      </c>
      <c r="BV48">
        <f>COUNTIFS(Samples!T:T, Summary!$V$74, Samples!O:O, Summary2!$A48, Samples!G:G, "*TRUE*")</f>
        <v>0</v>
      </c>
      <c r="BW48">
        <f>COUNTIFS(Samples!T:T, Summary!$V$75, Samples!O:O, Summary2!$A48, Samples!G:G, "*TRUE*")</f>
        <v>0</v>
      </c>
      <c r="BX48">
        <f>COUNTIFS(Samples!T:T, Summary!$V$76, Samples!O:O, Summary2!$A48, Samples!G:G, "*TRUE*")</f>
        <v>0</v>
      </c>
      <c r="BY48">
        <f>COUNTIFS(Samples!T:T, Summary!$V$77, Samples!O:O, Summary2!$A48, Samples!G:G, "*TRUE*")</f>
        <v>0</v>
      </c>
      <c r="BZ48">
        <f>COUNTIFS(Samples!T:T, Summary!$V$78, Samples!O:O, Summary2!$A48, Samples!G:G, "*TRUE*")</f>
        <v>0</v>
      </c>
      <c r="CA48">
        <f t="shared" si="2"/>
        <v>2</v>
      </c>
    </row>
    <row r="49" spans="1:79" x14ac:dyDescent="0.25">
      <c r="A49">
        <v>1955</v>
      </c>
      <c r="B49">
        <f>COUNTIFS(Samples!T:T, Summary!$V$2, Samples!O:O, Summary2!$A49, Samples!G:G, "*TRUE*")</f>
        <v>0</v>
      </c>
      <c r="C49">
        <f>COUNTIFS(Samples!T:T, Summary!$V$3, Samples!O:O, Summary2!$A49, Samples!G:G, "*TRUE*")</f>
        <v>1</v>
      </c>
      <c r="D49">
        <f>COUNTIFS(Samples!T:T, Summary!$V$4, Samples!O:O, Summary2!$A49, Samples!G:G, "*TRUE*")</f>
        <v>0</v>
      </c>
      <c r="E49">
        <f>COUNTIFS(Samples!T:T, Summary!$V$5, Samples!O:O, Summary2!$A49, Samples!G:G, "*TRUE*")</f>
        <v>0</v>
      </c>
      <c r="F49">
        <f>COUNTIFS(Samples!T:T, Summary!$V$6, Samples!O:O, Summary2!$A49, Samples!G:G, "*TRUE*")</f>
        <v>0</v>
      </c>
      <c r="G49">
        <f>COUNTIFS(Samples!T:T, Summary!$V$7, Samples!O:O, Summary2!$A49, Samples!G:G, "*TRUE*")</f>
        <v>0</v>
      </c>
      <c r="H49">
        <f>COUNTIFS(Samples!T:T, Summary!$V$8, Samples!O:O, Summary2!$A49, Samples!G:G, "*TRUE*")</f>
        <v>0</v>
      </c>
      <c r="I49">
        <f>COUNTIFS(Samples!T:T, Summary!$V$9, Samples!O:O, Summary2!$A49, Samples!G:G, "*TRUE*")</f>
        <v>0</v>
      </c>
      <c r="J49">
        <f>COUNTIFS(Samples!T:T, Summary!$V$10, Samples!O:O, Summary2!$A49, Samples!G:G, "*TRUE*")</f>
        <v>0</v>
      </c>
      <c r="K49">
        <f>COUNTIFS(Samples!T:T, Summary!$V$11, Samples!O:O, Summary2!$A49, Samples!G:G, "*TRUE*")</f>
        <v>0</v>
      </c>
      <c r="L49">
        <f>COUNTIFS(Samples!T:T, Summary!$V$12, Samples!O:O, Summary2!$A49, Samples!G:G, "*TRUE*")</f>
        <v>0</v>
      </c>
      <c r="M49">
        <f>COUNTIFS(Samples!T:T, Summary!$V$13, Samples!O:O, Summary2!$A49, Samples!G:G, "*TRUE*")</f>
        <v>0</v>
      </c>
      <c r="N49">
        <f>COUNTIFS(Samples!T:T, Summary!$V$14, Samples!O:O, Summary2!$A49, Samples!G:G, "*TRUE*")</f>
        <v>0</v>
      </c>
      <c r="O49">
        <f>COUNTIFS(Samples!T:T, Summary!$V$15, Samples!O:O, Summary2!$A49, Samples!G:G, "*TRUE*")</f>
        <v>0</v>
      </c>
      <c r="P49">
        <f>COUNTIFS(Samples!T:T, Summary!$V$16, Samples!O:O, Summary2!$A49, Samples!G:G, "*TRUE*")</f>
        <v>0</v>
      </c>
      <c r="Q49">
        <f>COUNTIFS(Samples!T:T, Summary!$V$17, Samples!O:O, Summary2!$A49, Samples!G:G, "*TRUE*")</f>
        <v>0</v>
      </c>
      <c r="R49">
        <f>COUNTIFS(Samples!T:T, Summary!$V$18, Samples!O:O, Summary2!$A49, Samples!G:G, "*TRUE*")</f>
        <v>0</v>
      </c>
      <c r="S49">
        <f>COUNTIFS(Samples!T:T, Summary!$V$19, Samples!O:O, Summary2!$A49, Samples!G:G, "*TRUE*")</f>
        <v>0</v>
      </c>
      <c r="T49">
        <f>COUNTIFS(Samples!T:T, Summary!$V$20, Samples!O:O, Summary2!$A49, Samples!G:G, "*TRUE*")</f>
        <v>0</v>
      </c>
      <c r="U49">
        <f>COUNTIFS(Samples!T:T, Summary!$V$21, Samples!O:O, Summary2!$A49, Samples!G:G, "*TRUE*")</f>
        <v>0</v>
      </c>
      <c r="V49">
        <f>COUNTIFS(Samples!T:T, Summary!$V$22, Samples!O:O, Summary2!$A49, Samples!G:G, "*TRUE*")</f>
        <v>0</v>
      </c>
      <c r="W49">
        <f>COUNTIFS(Samples!T:T, Summary!$V$23, Samples!O:O, Summary2!$A49, Samples!G:G, "*TRUE*")</f>
        <v>0</v>
      </c>
      <c r="X49">
        <f>COUNTIFS(Samples!T:T, Summary!$V$24, Samples!O:O, Summary2!$A49, Samples!G:G, "*TRUE*")</f>
        <v>0</v>
      </c>
      <c r="Y49">
        <f>COUNTIFS(Samples!T:T, Summary!$V$25, Samples!O:O, Summary2!$A49, Samples!G:G, "*TRUE*")</f>
        <v>0</v>
      </c>
      <c r="Z49">
        <f>COUNTIFS(Samples!T:T, Summary!$V$26, Samples!O:O, Summary2!$A49, Samples!G:G, "*TRUE*")</f>
        <v>0</v>
      </c>
      <c r="AA49">
        <f>COUNTIFS(Samples!T:T, Summary!$V$27, Samples!O:O, Summary2!$A49, Samples!G:G, "*TRUE*")</f>
        <v>0</v>
      </c>
      <c r="AB49">
        <f>COUNTIFS(Samples!T:T, Summary!$V$28, Samples!O:O, Summary2!$A49, Samples!G:G, "*TRUE*")</f>
        <v>0</v>
      </c>
      <c r="AC49">
        <f>COUNTIFS(Samples!T:T, Summary!$V$29, Samples!O:O, Summary2!$A49, Samples!G:G, "*TRUE*")</f>
        <v>0</v>
      </c>
      <c r="AD49">
        <f>COUNTIFS(Samples!T:T, Summary!$V$30, Samples!O:O, Summary2!$A49, Samples!G:G, "*TRUE*")</f>
        <v>0</v>
      </c>
      <c r="AE49">
        <f>COUNTIFS(Samples!T:T, Summary!$V$31, Samples!O:O, Summary2!$A49, Samples!G:G, "*TRUE*")</f>
        <v>0</v>
      </c>
      <c r="AF49">
        <f>COUNTIFS(Samples!T:T, Summary!$V$32, Samples!O:O, Summary2!$A49, Samples!G:G, "*TRUE*")</f>
        <v>0</v>
      </c>
      <c r="AG49">
        <f>COUNTIFS(Samples!T:T, Summary!$V$33, Samples!O:O, Summary2!$A49, Samples!G:G, "*TRUE*")</f>
        <v>0</v>
      </c>
      <c r="AH49">
        <f>COUNTIFS(Samples!T:T, Summary!$V$34, Samples!O:O, Summary2!$A49, Samples!G:G, "*TRUE*")</f>
        <v>0</v>
      </c>
      <c r="AI49">
        <f>COUNTIFS(Samples!T:T, Summary!$V$35, Samples!O:O, Summary2!$A49, Samples!G:G, "*TRUE*")</f>
        <v>0</v>
      </c>
      <c r="AJ49">
        <f>COUNTIFS(Samples!T:T, Summary!$V$36, Samples!O:O, Summary2!$A49, Samples!G:G, "*TRUE*")</f>
        <v>0</v>
      </c>
      <c r="AK49">
        <f>COUNTIFS(Samples!T:T, Summary!$V$37, Samples!O:O, Summary2!$A49, Samples!G:G, "*TRUE*")</f>
        <v>0</v>
      </c>
      <c r="AL49">
        <f>COUNTIFS(Samples!T:T, Summary!$V$38, Samples!O:O, Summary2!$A49, Samples!G:G, "*TRUE*")</f>
        <v>0</v>
      </c>
      <c r="AM49">
        <f>COUNTIFS(Samples!T:T, Summary!$V$39, Samples!O:O, Summary2!$A49, Samples!G:G, "*TRUE*")</f>
        <v>0</v>
      </c>
      <c r="AN49">
        <f>COUNTIFS(Samples!T:T, Summary!$V$40, Samples!O:O, Summary2!$A49, Samples!G:G, "*TRUE*")</f>
        <v>0</v>
      </c>
      <c r="AO49">
        <f>COUNTIFS(Samples!T:T, Summary!$V$41, Samples!O:O, Summary2!$A49, Samples!G:G, "*TRUE*")</f>
        <v>0</v>
      </c>
      <c r="AP49">
        <f>COUNTIFS(Samples!T:T, Summary!$V$42, Samples!O:O, Summary2!$A49, Samples!G:G, "*TRUE*")</f>
        <v>0</v>
      </c>
      <c r="AQ49">
        <f>COUNTIFS(Samples!T:T, Summary!$V$43, Samples!O:O, Summary2!$A49, Samples!G:G, "*TRUE*")</f>
        <v>0</v>
      </c>
      <c r="AR49">
        <f>COUNTIFS(Samples!T:T, Summary!$V$44, Samples!O:O, Summary2!$A49, Samples!G:G, "*TRUE*")</f>
        <v>0</v>
      </c>
      <c r="AS49">
        <f>COUNTIFS(Samples!T:T, Summary!$V$45, Samples!O:O, Summary2!$A49, Samples!G:G, "*TRUE*")</f>
        <v>0</v>
      </c>
      <c r="AT49">
        <f>COUNTIFS(Samples!T:T, Summary!$V$46, Samples!O:O, Summary2!$A49, Samples!G:G, "*TRUE*")</f>
        <v>0</v>
      </c>
      <c r="AU49">
        <f>COUNTIFS(Samples!T:T, Summary!$V$47, Samples!O:O, Summary2!$A49, Samples!G:G, "*TRUE*")</f>
        <v>0</v>
      </c>
      <c r="AV49">
        <f>COUNTIFS(Samples!T:T, Summary!$V$48, Samples!O:O, Summary2!$A49, Samples!G:G, "*TRUE*")</f>
        <v>0</v>
      </c>
      <c r="AW49">
        <f>COUNTIFS(Samples!T:T, Summary!$V$49, Samples!O:O, Summary2!$A49, Samples!G:G, "*TRUE*")</f>
        <v>0</v>
      </c>
      <c r="AX49">
        <f>COUNTIFS(Samples!T:T, Summary!$V$50, Samples!O:O, Summary2!$A49, Samples!G:G, "*TRUE*")</f>
        <v>0</v>
      </c>
      <c r="AY49">
        <f>COUNTIFS(Samples!T:T, Summary!$V$51, Samples!O:O, Summary2!$A49, Samples!G:G, "*TRUE*")</f>
        <v>0</v>
      </c>
      <c r="AZ49">
        <f>COUNTIFS(Samples!T:T, Summary!$V$52, Samples!O:O, Summary2!$A49, Samples!G:G, "*TRUE*")</f>
        <v>0</v>
      </c>
      <c r="BA49">
        <f>COUNTIFS(Samples!T:T, Summary!$V$53, Samples!O:O, Summary2!$A49, Samples!G:G, "*TRUE*")</f>
        <v>0</v>
      </c>
      <c r="BB49">
        <f>COUNTIFS(Samples!T:T, Summary!$V$54, Samples!O:O, Summary2!$A49, Samples!G:G, "*TRUE*")</f>
        <v>0</v>
      </c>
      <c r="BC49">
        <f>COUNTIFS(Samples!T:T, Summary!$V$55, Samples!O:O, Summary2!$A49, Samples!G:G, "*TRUE*")</f>
        <v>0</v>
      </c>
      <c r="BD49">
        <f>COUNTIFS(Samples!T:T, Summary!$V$56, Samples!O:O, Summary2!$A49, Samples!G:G, "*TRUE*")</f>
        <v>0</v>
      </c>
      <c r="BE49">
        <f>COUNTIFS(Samples!T:T, Summary!$V$57, Samples!O:O, Summary2!$A49, Samples!G:G, "*TRUE*")</f>
        <v>0</v>
      </c>
      <c r="BF49">
        <f>COUNTIFS(Samples!T:T, Summary!$V$58, Samples!O:O, Summary2!$A49, Samples!G:G, "*TRUE*")</f>
        <v>0</v>
      </c>
      <c r="BG49">
        <f>COUNTIFS(Samples!T:T, Summary!$V$59, Samples!O:O, Summary2!$A49, Samples!G:G, "*TRUE*")</f>
        <v>0</v>
      </c>
      <c r="BH49">
        <f>COUNTIFS(Samples!T:T, Summary!$V$60, Samples!O:O, Summary2!$A49, Samples!G:G, "*TRUE*")</f>
        <v>0</v>
      </c>
      <c r="BI49">
        <f>COUNTIFS(Samples!T:T, Summary!$V$61, Samples!O:O, Summary2!$A49, Samples!G:G, "*TRUE*")</f>
        <v>0</v>
      </c>
      <c r="BJ49">
        <f>COUNTIFS(Samples!T:T, Summary!$V$62, Samples!O:O, Summary2!$A49, Samples!G:G, "*TRUE*")</f>
        <v>0</v>
      </c>
      <c r="BK49">
        <f>COUNTIFS(Samples!T:T, Summary!$V$63, Samples!O:O, Summary2!$A49, Samples!G:G, "*TRUE*")</f>
        <v>0</v>
      </c>
      <c r="BL49">
        <f>COUNTIFS(Samples!T:T, Summary!$V$64, Samples!O:O, Summary2!$A49, Samples!G:G, "*TRUE*")</f>
        <v>0</v>
      </c>
      <c r="BM49">
        <f>COUNTIFS(Samples!T:T, Summary!$V$65, Samples!O:O, Summary2!$A49, Samples!G:G, "*TRUE*")</f>
        <v>0</v>
      </c>
      <c r="BN49">
        <f>COUNTIFS(Samples!T:T, Summary!$V$66, Samples!O:O, Summary2!$A49, Samples!G:G, "*TRUE*")</f>
        <v>0</v>
      </c>
      <c r="BO49">
        <f>COUNTIFS(Samples!T:T, Summary!$V$67, Samples!O:O, Summary2!$A49, Samples!G:G, "*TRUE*")</f>
        <v>0</v>
      </c>
      <c r="BP49">
        <f>COUNTIFS(Samples!T:T, Summary!$V$68, Samples!O:O, Summary2!$A49, Samples!G:G, "*TRUE*")</f>
        <v>0</v>
      </c>
      <c r="BQ49">
        <f>COUNTIFS(Samples!T:T, Summary!$V$69, Samples!O:O, Summary2!$A49, Samples!G:G, "*TRUE*")</f>
        <v>0</v>
      </c>
      <c r="BR49">
        <f>COUNTIFS(Samples!T:T, Summary!$V$70, Samples!O:O, Summary2!$A49, Samples!G:G, "*TRUE*")</f>
        <v>0</v>
      </c>
      <c r="BS49">
        <f>COUNTIFS(Samples!T:T, Summary!$V$71, Samples!O:O, Summary2!$A49, Samples!G:G, "*TRUE*")</f>
        <v>0</v>
      </c>
      <c r="BT49">
        <f>COUNTIFS(Samples!T:T, Summary!$V$72, Samples!O:O, Summary2!$A49, Samples!G:G, "*TRUE*")</f>
        <v>2</v>
      </c>
      <c r="BU49">
        <f>COUNTIFS(Samples!T:T, Summary!$V$73, Samples!O:O, Summary2!$A49, Samples!G:G, "*TRUE*")</f>
        <v>0</v>
      </c>
      <c r="BV49">
        <f>COUNTIFS(Samples!T:T, Summary!$V$74, Samples!O:O, Summary2!$A49, Samples!G:G, "*TRUE*")</f>
        <v>0</v>
      </c>
      <c r="BW49">
        <f>COUNTIFS(Samples!T:T, Summary!$V$75, Samples!O:O, Summary2!$A49, Samples!G:G, "*TRUE*")</f>
        <v>0</v>
      </c>
      <c r="BX49">
        <f>COUNTIFS(Samples!T:T, Summary!$V$76, Samples!O:O, Summary2!$A49, Samples!G:G, "*TRUE*")</f>
        <v>0</v>
      </c>
      <c r="BY49">
        <f>COUNTIFS(Samples!T:T, Summary!$V$77, Samples!O:O, Summary2!$A49, Samples!G:G, "*TRUE*")</f>
        <v>0</v>
      </c>
      <c r="BZ49">
        <f>COUNTIFS(Samples!T:T, Summary!$V$78, Samples!O:O, Summary2!$A49, Samples!G:G, "*TRUE*")</f>
        <v>0</v>
      </c>
      <c r="CA49">
        <f t="shared" si="2"/>
        <v>3</v>
      </c>
    </row>
    <row r="50" spans="1:79" x14ac:dyDescent="0.25">
      <c r="A50">
        <v>1956</v>
      </c>
      <c r="B50">
        <f>COUNTIFS(Samples!T:T, Summary!$V$2, Samples!O:O, Summary2!$A50, Samples!G:G, "*TRUE*")</f>
        <v>0</v>
      </c>
      <c r="C50">
        <f>COUNTIFS(Samples!T:T, Summary!$V$3, Samples!O:O, Summary2!$A50, Samples!G:G, "*TRUE*")</f>
        <v>0</v>
      </c>
      <c r="D50">
        <f>COUNTIFS(Samples!T:T, Summary!$V$4, Samples!O:O, Summary2!$A50, Samples!G:G, "*TRUE*")</f>
        <v>0</v>
      </c>
      <c r="E50">
        <f>COUNTIFS(Samples!T:T, Summary!$V$5, Samples!O:O, Summary2!$A50, Samples!G:G, "*TRUE*")</f>
        <v>0</v>
      </c>
      <c r="F50">
        <f>COUNTIFS(Samples!T:T, Summary!$V$6, Samples!O:O, Summary2!$A50, Samples!G:G, "*TRUE*")</f>
        <v>0</v>
      </c>
      <c r="G50">
        <f>COUNTIFS(Samples!T:T, Summary!$V$7, Samples!O:O, Summary2!$A50, Samples!G:G, "*TRUE*")</f>
        <v>0</v>
      </c>
      <c r="H50">
        <f>COUNTIFS(Samples!T:T, Summary!$V$8, Samples!O:O, Summary2!$A50, Samples!G:G, "*TRUE*")</f>
        <v>0</v>
      </c>
      <c r="I50">
        <f>COUNTIFS(Samples!T:T, Summary!$V$9, Samples!O:O, Summary2!$A50, Samples!G:G, "*TRUE*")</f>
        <v>0</v>
      </c>
      <c r="J50">
        <f>COUNTIFS(Samples!T:T, Summary!$V$10, Samples!O:O, Summary2!$A50, Samples!G:G, "*TRUE*")</f>
        <v>0</v>
      </c>
      <c r="K50">
        <f>COUNTIFS(Samples!T:T, Summary!$V$11, Samples!O:O, Summary2!$A50, Samples!G:G, "*TRUE*")</f>
        <v>0</v>
      </c>
      <c r="L50">
        <f>COUNTIFS(Samples!T:T, Summary!$V$12, Samples!O:O, Summary2!$A50, Samples!G:G, "*TRUE*")</f>
        <v>0</v>
      </c>
      <c r="M50">
        <f>COUNTIFS(Samples!T:T, Summary!$V$13, Samples!O:O, Summary2!$A50, Samples!G:G, "*TRUE*")</f>
        <v>0</v>
      </c>
      <c r="N50">
        <f>COUNTIFS(Samples!T:T, Summary!$V$14, Samples!O:O, Summary2!$A50, Samples!G:G, "*TRUE*")</f>
        <v>0</v>
      </c>
      <c r="O50">
        <f>COUNTIFS(Samples!T:T, Summary!$V$15, Samples!O:O, Summary2!$A50, Samples!G:G, "*TRUE*")</f>
        <v>0</v>
      </c>
      <c r="P50">
        <f>COUNTIFS(Samples!T:T, Summary!$V$16, Samples!O:O, Summary2!$A50, Samples!G:G, "*TRUE*")</f>
        <v>0</v>
      </c>
      <c r="Q50">
        <f>COUNTIFS(Samples!T:T, Summary!$V$17, Samples!O:O, Summary2!$A50, Samples!G:G, "*TRUE*")</f>
        <v>0</v>
      </c>
      <c r="R50">
        <f>COUNTIFS(Samples!T:T, Summary!$V$18, Samples!O:O, Summary2!$A50, Samples!G:G, "*TRUE*")</f>
        <v>0</v>
      </c>
      <c r="S50">
        <f>COUNTIFS(Samples!T:T, Summary!$V$19, Samples!O:O, Summary2!$A50, Samples!G:G, "*TRUE*")</f>
        <v>0</v>
      </c>
      <c r="T50">
        <f>COUNTIFS(Samples!T:T, Summary!$V$20, Samples!O:O, Summary2!$A50, Samples!G:G, "*TRUE*")</f>
        <v>0</v>
      </c>
      <c r="U50">
        <f>COUNTIFS(Samples!T:T, Summary!$V$21, Samples!O:O, Summary2!$A50, Samples!G:G, "*TRUE*")</f>
        <v>0</v>
      </c>
      <c r="V50">
        <f>COUNTIFS(Samples!T:T, Summary!$V$22, Samples!O:O, Summary2!$A50, Samples!G:G, "*TRUE*")</f>
        <v>0</v>
      </c>
      <c r="W50">
        <f>COUNTIFS(Samples!T:T, Summary!$V$23, Samples!O:O, Summary2!$A50, Samples!G:G, "*TRUE*")</f>
        <v>0</v>
      </c>
      <c r="X50">
        <f>COUNTIFS(Samples!T:T, Summary!$V$24, Samples!O:O, Summary2!$A50, Samples!G:G, "*TRUE*")</f>
        <v>0</v>
      </c>
      <c r="Y50">
        <f>COUNTIFS(Samples!T:T, Summary!$V$25, Samples!O:O, Summary2!$A50, Samples!G:G, "*TRUE*")</f>
        <v>0</v>
      </c>
      <c r="Z50">
        <f>COUNTIFS(Samples!T:T, Summary!$V$26, Samples!O:O, Summary2!$A50, Samples!G:G, "*TRUE*")</f>
        <v>0</v>
      </c>
      <c r="AA50">
        <f>COUNTIFS(Samples!T:T, Summary!$V$27, Samples!O:O, Summary2!$A50, Samples!G:G, "*TRUE*")</f>
        <v>0</v>
      </c>
      <c r="AB50">
        <f>COUNTIFS(Samples!T:T, Summary!$V$28, Samples!O:O, Summary2!$A50, Samples!G:G, "*TRUE*")</f>
        <v>0</v>
      </c>
      <c r="AC50">
        <f>COUNTIFS(Samples!T:T, Summary!$V$29, Samples!O:O, Summary2!$A50, Samples!G:G, "*TRUE*")</f>
        <v>0</v>
      </c>
      <c r="AD50">
        <f>COUNTIFS(Samples!T:T, Summary!$V$30, Samples!O:O, Summary2!$A50, Samples!G:G, "*TRUE*")</f>
        <v>0</v>
      </c>
      <c r="AE50">
        <f>COUNTIFS(Samples!T:T, Summary!$V$31, Samples!O:O, Summary2!$A50, Samples!G:G, "*TRUE*")</f>
        <v>0</v>
      </c>
      <c r="AF50">
        <f>COUNTIFS(Samples!T:T, Summary!$V$32, Samples!O:O, Summary2!$A50, Samples!G:G, "*TRUE*")</f>
        <v>0</v>
      </c>
      <c r="AG50">
        <f>COUNTIFS(Samples!T:T, Summary!$V$33, Samples!O:O, Summary2!$A50, Samples!G:G, "*TRUE*")</f>
        <v>0</v>
      </c>
      <c r="AH50">
        <f>COUNTIFS(Samples!T:T, Summary!$V$34, Samples!O:O, Summary2!$A50, Samples!G:G, "*TRUE*")</f>
        <v>0</v>
      </c>
      <c r="AI50">
        <f>COUNTIFS(Samples!T:T, Summary!$V$35, Samples!O:O, Summary2!$A50, Samples!G:G, "*TRUE*")</f>
        <v>0</v>
      </c>
      <c r="AJ50">
        <f>COUNTIFS(Samples!T:T, Summary!$V$36, Samples!O:O, Summary2!$A50, Samples!G:G, "*TRUE*")</f>
        <v>0</v>
      </c>
      <c r="AK50">
        <f>COUNTIFS(Samples!T:T, Summary!$V$37, Samples!O:O, Summary2!$A50, Samples!G:G, "*TRUE*")</f>
        <v>0</v>
      </c>
      <c r="AL50">
        <f>COUNTIFS(Samples!T:T, Summary!$V$38, Samples!O:O, Summary2!$A50, Samples!G:G, "*TRUE*")</f>
        <v>0</v>
      </c>
      <c r="AM50">
        <f>COUNTIFS(Samples!T:T, Summary!$V$39, Samples!O:O, Summary2!$A50, Samples!G:G, "*TRUE*")</f>
        <v>0</v>
      </c>
      <c r="AN50">
        <f>COUNTIFS(Samples!T:T, Summary!$V$40, Samples!O:O, Summary2!$A50, Samples!G:G, "*TRUE*")</f>
        <v>0</v>
      </c>
      <c r="AO50">
        <f>COUNTIFS(Samples!T:T, Summary!$V$41, Samples!O:O, Summary2!$A50, Samples!G:G, "*TRUE*")</f>
        <v>0</v>
      </c>
      <c r="AP50">
        <f>COUNTIFS(Samples!T:T, Summary!$V$42, Samples!O:O, Summary2!$A50, Samples!G:G, "*TRUE*")</f>
        <v>0</v>
      </c>
      <c r="AQ50">
        <f>COUNTIFS(Samples!T:T, Summary!$V$43, Samples!O:O, Summary2!$A50, Samples!G:G, "*TRUE*")</f>
        <v>0</v>
      </c>
      <c r="AR50">
        <f>COUNTIFS(Samples!T:T, Summary!$V$44, Samples!O:O, Summary2!$A50, Samples!G:G, "*TRUE*")</f>
        <v>0</v>
      </c>
      <c r="AS50">
        <f>COUNTIFS(Samples!T:T, Summary!$V$45, Samples!O:O, Summary2!$A50, Samples!G:G, "*TRUE*")</f>
        <v>0</v>
      </c>
      <c r="AT50">
        <f>COUNTIFS(Samples!T:T, Summary!$V$46, Samples!O:O, Summary2!$A50, Samples!G:G, "*TRUE*")</f>
        <v>0</v>
      </c>
      <c r="AU50">
        <f>COUNTIFS(Samples!T:T, Summary!$V$47, Samples!O:O, Summary2!$A50, Samples!G:G, "*TRUE*")</f>
        <v>0</v>
      </c>
      <c r="AV50">
        <f>COUNTIFS(Samples!T:T, Summary!$V$48, Samples!O:O, Summary2!$A50, Samples!G:G, "*TRUE*")</f>
        <v>0</v>
      </c>
      <c r="AW50">
        <f>COUNTIFS(Samples!T:T, Summary!$V$49, Samples!O:O, Summary2!$A50, Samples!G:G, "*TRUE*")</f>
        <v>0</v>
      </c>
      <c r="AX50">
        <f>COUNTIFS(Samples!T:T, Summary!$V$50, Samples!O:O, Summary2!$A50, Samples!G:G, "*TRUE*")</f>
        <v>0</v>
      </c>
      <c r="AY50">
        <f>COUNTIFS(Samples!T:T, Summary!$V$51, Samples!O:O, Summary2!$A50, Samples!G:G, "*TRUE*")</f>
        <v>0</v>
      </c>
      <c r="AZ50">
        <f>COUNTIFS(Samples!T:T, Summary!$V$52, Samples!O:O, Summary2!$A50, Samples!G:G, "*TRUE*")</f>
        <v>0</v>
      </c>
      <c r="BA50">
        <f>COUNTIFS(Samples!T:T, Summary!$V$53, Samples!O:O, Summary2!$A50, Samples!G:G, "*TRUE*")</f>
        <v>0</v>
      </c>
      <c r="BB50">
        <f>COUNTIFS(Samples!T:T, Summary!$V$54, Samples!O:O, Summary2!$A50, Samples!G:G, "*TRUE*")</f>
        <v>0</v>
      </c>
      <c r="BC50">
        <f>COUNTIFS(Samples!T:T, Summary!$V$55, Samples!O:O, Summary2!$A50, Samples!G:G, "*TRUE*")</f>
        <v>0</v>
      </c>
      <c r="BD50">
        <f>COUNTIFS(Samples!T:T, Summary!$V$56, Samples!O:O, Summary2!$A50, Samples!G:G, "*TRUE*")</f>
        <v>0</v>
      </c>
      <c r="BE50">
        <f>COUNTIFS(Samples!T:T, Summary!$V$57, Samples!O:O, Summary2!$A50, Samples!G:G, "*TRUE*")</f>
        <v>0</v>
      </c>
      <c r="BF50">
        <f>COUNTIFS(Samples!T:T, Summary!$V$58, Samples!O:O, Summary2!$A50, Samples!G:G, "*TRUE*")</f>
        <v>1</v>
      </c>
      <c r="BG50">
        <f>COUNTIFS(Samples!T:T, Summary!$V$59, Samples!O:O, Summary2!$A50, Samples!G:G, "*TRUE*")</f>
        <v>0</v>
      </c>
      <c r="BH50">
        <f>COUNTIFS(Samples!T:T, Summary!$V$60, Samples!O:O, Summary2!$A50, Samples!G:G, "*TRUE*")</f>
        <v>0</v>
      </c>
      <c r="BI50">
        <f>COUNTIFS(Samples!T:T, Summary!$V$61, Samples!O:O, Summary2!$A50, Samples!G:G, "*TRUE*")</f>
        <v>0</v>
      </c>
      <c r="BJ50">
        <f>COUNTIFS(Samples!T:T, Summary!$V$62, Samples!O:O, Summary2!$A50, Samples!G:G, "*TRUE*")</f>
        <v>0</v>
      </c>
      <c r="BK50">
        <f>COUNTIFS(Samples!T:T, Summary!$V$63, Samples!O:O, Summary2!$A50, Samples!G:G, "*TRUE*")</f>
        <v>0</v>
      </c>
      <c r="BL50">
        <f>COUNTIFS(Samples!T:T, Summary!$V$64, Samples!O:O, Summary2!$A50, Samples!G:G, "*TRUE*")</f>
        <v>0</v>
      </c>
      <c r="BM50">
        <f>COUNTIFS(Samples!T:T, Summary!$V$65, Samples!O:O, Summary2!$A50, Samples!G:G, "*TRUE*")</f>
        <v>0</v>
      </c>
      <c r="BN50">
        <f>COUNTIFS(Samples!T:T, Summary!$V$66, Samples!O:O, Summary2!$A50, Samples!G:G, "*TRUE*")</f>
        <v>0</v>
      </c>
      <c r="BO50">
        <f>COUNTIFS(Samples!T:T, Summary!$V$67, Samples!O:O, Summary2!$A50, Samples!G:G, "*TRUE*")</f>
        <v>2</v>
      </c>
      <c r="BP50">
        <f>COUNTIFS(Samples!T:T, Summary!$V$68, Samples!O:O, Summary2!$A50, Samples!G:G, "*TRUE*")</f>
        <v>0</v>
      </c>
      <c r="BQ50">
        <f>COUNTIFS(Samples!T:T, Summary!$V$69, Samples!O:O, Summary2!$A50, Samples!G:G, "*TRUE*")</f>
        <v>0</v>
      </c>
      <c r="BR50">
        <f>COUNTIFS(Samples!T:T, Summary!$V$70, Samples!O:O, Summary2!$A50, Samples!G:G, "*TRUE*")</f>
        <v>0</v>
      </c>
      <c r="BS50">
        <f>COUNTIFS(Samples!T:T, Summary!$V$71, Samples!O:O, Summary2!$A50, Samples!G:G, "*TRUE*")</f>
        <v>0</v>
      </c>
      <c r="BT50">
        <f>COUNTIFS(Samples!T:T, Summary!$V$72, Samples!O:O, Summary2!$A50, Samples!G:G, "*TRUE*")</f>
        <v>1</v>
      </c>
      <c r="BU50">
        <f>COUNTIFS(Samples!T:T, Summary!$V$73, Samples!O:O, Summary2!$A50, Samples!G:G, "*TRUE*")</f>
        <v>0</v>
      </c>
      <c r="BV50">
        <f>COUNTIFS(Samples!T:T, Summary!$V$74, Samples!O:O, Summary2!$A50, Samples!G:G, "*TRUE*")</f>
        <v>0</v>
      </c>
      <c r="BW50">
        <f>COUNTIFS(Samples!T:T, Summary!$V$75, Samples!O:O, Summary2!$A50, Samples!G:G, "*TRUE*")</f>
        <v>0</v>
      </c>
      <c r="BX50">
        <f>COUNTIFS(Samples!T:T, Summary!$V$76, Samples!O:O, Summary2!$A50, Samples!G:G, "*TRUE*")</f>
        <v>0</v>
      </c>
      <c r="BY50">
        <f>COUNTIFS(Samples!T:T, Summary!$V$77, Samples!O:O, Summary2!$A50, Samples!G:G, "*TRUE*")</f>
        <v>0</v>
      </c>
      <c r="BZ50">
        <f>COUNTIFS(Samples!T:T, Summary!$V$78, Samples!O:O, Summary2!$A50, Samples!G:G, "*TRUE*")</f>
        <v>0</v>
      </c>
      <c r="CA50">
        <f t="shared" si="2"/>
        <v>4</v>
      </c>
    </row>
    <row r="51" spans="1:79" x14ac:dyDescent="0.25">
      <c r="A51">
        <v>1957</v>
      </c>
      <c r="B51">
        <f>COUNTIFS(Samples!T:T, Summary!$V$2, Samples!O:O, Summary2!$A51, Samples!G:G, "*TRUE*")</f>
        <v>0</v>
      </c>
      <c r="C51">
        <f>COUNTIFS(Samples!T:T, Summary!$V$3, Samples!O:O, Summary2!$A51, Samples!G:G, "*TRUE*")</f>
        <v>0</v>
      </c>
      <c r="D51">
        <f>COUNTIFS(Samples!T:T, Summary!$V$4, Samples!O:O, Summary2!$A51, Samples!G:G, "*TRUE*")</f>
        <v>0</v>
      </c>
      <c r="E51">
        <f>COUNTIFS(Samples!T:T, Summary!$V$5, Samples!O:O, Summary2!$A51, Samples!G:G, "*TRUE*")</f>
        <v>0</v>
      </c>
      <c r="F51">
        <f>COUNTIFS(Samples!T:T, Summary!$V$6, Samples!O:O, Summary2!$A51, Samples!G:G, "*TRUE*")</f>
        <v>0</v>
      </c>
      <c r="G51">
        <f>COUNTIFS(Samples!T:T, Summary!$V$7, Samples!O:O, Summary2!$A51, Samples!G:G, "*TRUE*")</f>
        <v>0</v>
      </c>
      <c r="H51">
        <f>COUNTIFS(Samples!T:T, Summary!$V$8, Samples!O:O, Summary2!$A51, Samples!G:G, "*TRUE*")</f>
        <v>0</v>
      </c>
      <c r="I51">
        <f>COUNTIFS(Samples!T:T, Summary!$V$9, Samples!O:O, Summary2!$A51, Samples!G:G, "*TRUE*")</f>
        <v>0</v>
      </c>
      <c r="J51">
        <f>COUNTIFS(Samples!T:T, Summary!$V$10, Samples!O:O, Summary2!$A51, Samples!G:G, "*TRUE*")</f>
        <v>0</v>
      </c>
      <c r="K51">
        <f>COUNTIFS(Samples!T:T, Summary!$V$11, Samples!O:O, Summary2!$A51, Samples!G:G, "*TRUE*")</f>
        <v>0</v>
      </c>
      <c r="L51">
        <f>COUNTIFS(Samples!T:T, Summary!$V$12, Samples!O:O, Summary2!$A51, Samples!G:G, "*TRUE*")</f>
        <v>0</v>
      </c>
      <c r="M51">
        <f>COUNTIFS(Samples!T:T, Summary!$V$13, Samples!O:O, Summary2!$A51, Samples!G:G, "*TRUE*")</f>
        <v>0</v>
      </c>
      <c r="N51">
        <f>COUNTIFS(Samples!T:T, Summary!$V$14, Samples!O:O, Summary2!$A51, Samples!G:G, "*TRUE*")</f>
        <v>0</v>
      </c>
      <c r="O51">
        <f>COUNTIFS(Samples!T:T, Summary!$V$15, Samples!O:O, Summary2!$A51, Samples!G:G, "*TRUE*")</f>
        <v>0</v>
      </c>
      <c r="P51">
        <f>COUNTIFS(Samples!T:T, Summary!$V$16, Samples!O:O, Summary2!$A51, Samples!G:G, "*TRUE*")</f>
        <v>0</v>
      </c>
      <c r="Q51">
        <f>COUNTIFS(Samples!T:T, Summary!$V$17, Samples!O:O, Summary2!$A51, Samples!G:G, "*TRUE*")</f>
        <v>0</v>
      </c>
      <c r="R51">
        <f>COUNTIFS(Samples!T:T, Summary!$V$18, Samples!O:O, Summary2!$A51, Samples!G:G, "*TRUE*")</f>
        <v>0</v>
      </c>
      <c r="S51">
        <f>COUNTIFS(Samples!T:T, Summary!$V$19, Samples!O:O, Summary2!$A51, Samples!G:G, "*TRUE*")</f>
        <v>0</v>
      </c>
      <c r="T51">
        <f>COUNTIFS(Samples!T:T, Summary!$V$20, Samples!O:O, Summary2!$A51, Samples!G:G, "*TRUE*")</f>
        <v>0</v>
      </c>
      <c r="U51">
        <f>COUNTIFS(Samples!T:T, Summary!$V$21, Samples!O:O, Summary2!$A51, Samples!G:G, "*TRUE*")</f>
        <v>0</v>
      </c>
      <c r="V51">
        <f>COUNTIFS(Samples!T:T, Summary!$V$22, Samples!O:O, Summary2!$A51, Samples!G:G, "*TRUE*")</f>
        <v>0</v>
      </c>
      <c r="W51">
        <f>COUNTIFS(Samples!T:T, Summary!$V$23, Samples!O:O, Summary2!$A51, Samples!G:G, "*TRUE*")</f>
        <v>0</v>
      </c>
      <c r="X51">
        <f>COUNTIFS(Samples!T:T, Summary!$V$24, Samples!O:O, Summary2!$A51, Samples!G:G, "*TRUE*")</f>
        <v>0</v>
      </c>
      <c r="Y51">
        <f>COUNTIFS(Samples!T:T, Summary!$V$25, Samples!O:O, Summary2!$A51, Samples!G:G, "*TRUE*")</f>
        <v>0</v>
      </c>
      <c r="Z51">
        <f>COUNTIFS(Samples!T:T, Summary!$V$26, Samples!O:O, Summary2!$A51, Samples!G:G, "*TRUE*")</f>
        <v>0</v>
      </c>
      <c r="AA51">
        <f>COUNTIFS(Samples!T:T, Summary!$V$27, Samples!O:O, Summary2!$A51, Samples!G:G, "*TRUE*")</f>
        <v>0</v>
      </c>
      <c r="AB51">
        <f>COUNTIFS(Samples!T:T, Summary!$V$28, Samples!O:O, Summary2!$A51, Samples!G:G, "*TRUE*")</f>
        <v>0</v>
      </c>
      <c r="AC51">
        <f>COUNTIFS(Samples!T:T, Summary!$V$29, Samples!O:O, Summary2!$A51, Samples!G:G, "*TRUE*")</f>
        <v>0</v>
      </c>
      <c r="AD51">
        <f>COUNTIFS(Samples!T:T, Summary!$V$30, Samples!O:O, Summary2!$A51, Samples!G:G, "*TRUE*")</f>
        <v>0</v>
      </c>
      <c r="AE51">
        <f>COUNTIFS(Samples!T:T, Summary!$V$31, Samples!O:O, Summary2!$A51, Samples!G:G, "*TRUE*")</f>
        <v>0</v>
      </c>
      <c r="AF51">
        <f>COUNTIFS(Samples!T:T, Summary!$V$32, Samples!O:O, Summary2!$A51, Samples!G:G, "*TRUE*")</f>
        <v>0</v>
      </c>
      <c r="AG51">
        <f>COUNTIFS(Samples!T:T, Summary!$V$33, Samples!O:O, Summary2!$A51, Samples!G:G, "*TRUE*")</f>
        <v>0</v>
      </c>
      <c r="AH51">
        <f>COUNTIFS(Samples!T:T, Summary!$V$34, Samples!O:O, Summary2!$A51, Samples!G:G, "*TRUE*")</f>
        <v>0</v>
      </c>
      <c r="AI51">
        <f>COUNTIFS(Samples!T:T, Summary!$V$35, Samples!O:O, Summary2!$A51, Samples!G:G, "*TRUE*")</f>
        <v>0</v>
      </c>
      <c r="AJ51">
        <f>COUNTIFS(Samples!T:T, Summary!$V$36, Samples!O:O, Summary2!$A51, Samples!G:G, "*TRUE*")</f>
        <v>0</v>
      </c>
      <c r="AK51">
        <f>COUNTIFS(Samples!T:T, Summary!$V$37, Samples!O:O, Summary2!$A51, Samples!G:G, "*TRUE*")</f>
        <v>0</v>
      </c>
      <c r="AL51">
        <f>COUNTIFS(Samples!T:T, Summary!$V$38, Samples!O:O, Summary2!$A51, Samples!G:G, "*TRUE*")</f>
        <v>0</v>
      </c>
      <c r="AM51">
        <f>COUNTIFS(Samples!T:T, Summary!$V$39, Samples!O:O, Summary2!$A51, Samples!G:G, "*TRUE*")</f>
        <v>0</v>
      </c>
      <c r="AN51">
        <f>COUNTIFS(Samples!T:T, Summary!$V$40, Samples!O:O, Summary2!$A51, Samples!G:G, "*TRUE*")</f>
        <v>0</v>
      </c>
      <c r="AO51">
        <f>COUNTIFS(Samples!T:T, Summary!$V$41, Samples!O:O, Summary2!$A51, Samples!G:G, "*TRUE*")</f>
        <v>0</v>
      </c>
      <c r="AP51">
        <f>COUNTIFS(Samples!T:T, Summary!$V$42, Samples!O:O, Summary2!$A51, Samples!G:G, "*TRUE*")</f>
        <v>0</v>
      </c>
      <c r="AQ51">
        <f>COUNTIFS(Samples!T:T, Summary!$V$43, Samples!O:O, Summary2!$A51, Samples!G:G, "*TRUE*")</f>
        <v>0</v>
      </c>
      <c r="AR51">
        <f>COUNTIFS(Samples!T:T, Summary!$V$44, Samples!O:O, Summary2!$A51, Samples!G:G, "*TRUE*")</f>
        <v>0</v>
      </c>
      <c r="AS51">
        <f>COUNTIFS(Samples!T:T, Summary!$V$45, Samples!O:O, Summary2!$A51, Samples!G:G, "*TRUE*")</f>
        <v>0</v>
      </c>
      <c r="AT51">
        <f>COUNTIFS(Samples!T:T, Summary!$V$46, Samples!O:O, Summary2!$A51, Samples!G:G, "*TRUE*")</f>
        <v>0</v>
      </c>
      <c r="AU51">
        <f>COUNTIFS(Samples!T:T, Summary!$V$47, Samples!O:O, Summary2!$A51, Samples!G:G, "*TRUE*")</f>
        <v>0</v>
      </c>
      <c r="AV51">
        <f>COUNTIFS(Samples!T:T, Summary!$V$48, Samples!O:O, Summary2!$A51, Samples!G:G, "*TRUE*")</f>
        <v>0</v>
      </c>
      <c r="AW51">
        <f>COUNTIFS(Samples!T:T, Summary!$V$49, Samples!O:O, Summary2!$A51, Samples!G:G, "*TRUE*")</f>
        <v>0</v>
      </c>
      <c r="AX51">
        <f>COUNTIFS(Samples!T:T, Summary!$V$50, Samples!O:O, Summary2!$A51, Samples!G:G, "*TRUE*")</f>
        <v>0</v>
      </c>
      <c r="AY51">
        <f>COUNTIFS(Samples!T:T, Summary!$V$51, Samples!O:O, Summary2!$A51, Samples!G:G, "*TRUE*")</f>
        <v>0</v>
      </c>
      <c r="AZ51">
        <f>COUNTIFS(Samples!T:T, Summary!$V$52, Samples!O:O, Summary2!$A51, Samples!G:G, "*TRUE*")</f>
        <v>0</v>
      </c>
      <c r="BA51">
        <f>COUNTIFS(Samples!T:T, Summary!$V$53, Samples!O:O, Summary2!$A51, Samples!G:G, "*TRUE*")</f>
        <v>0</v>
      </c>
      <c r="BB51">
        <f>COUNTIFS(Samples!T:T, Summary!$V$54, Samples!O:O, Summary2!$A51, Samples!G:G, "*TRUE*")</f>
        <v>0</v>
      </c>
      <c r="BC51">
        <f>COUNTIFS(Samples!T:T, Summary!$V$55, Samples!O:O, Summary2!$A51, Samples!G:G, "*TRUE*")</f>
        <v>0</v>
      </c>
      <c r="BD51">
        <f>COUNTIFS(Samples!T:T, Summary!$V$56, Samples!O:O, Summary2!$A51, Samples!G:G, "*TRUE*")</f>
        <v>0</v>
      </c>
      <c r="BE51">
        <f>COUNTIFS(Samples!T:T, Summary!$V$57, Samples!O:O, Summary2!$A51, Samples!G:G, "*TRUE*")</f>
        <v>0</v>
      </c>
      <c r="BF51">
        <f>COUNTIFS(Samples!T:T, Summary!$V$58, Samples!O:O, Summary2!$A51, Samples!G:G, "*TRUE*")</f>
        <v>0</v>
      </c>
      <c r="BG51">
        <f>COUNTIFS(Samples!T:T, Summary!$V$59, Samples!O:O, Summary2!$A51, Samples!G:G, "*TRUE*")</f>
        <v>1</v>
      </c>
      <c r="BH51">
        <f>COUNTIFS(Samples!T:T, Summary!$V$60, Samples!O:O, Summary2!$A51, Samples!G:G, "*TRUE*")</f>
        <v>0</v>
      </c>
      <c r="BI51">
        <f>COUNTIFS(Samples!T:T, Summary!$V$61, Samples!O:O, Summary2!$A51, Samples!G:G, "*TRUE*")</f>
        <v>0</v>
      </c>
      <c r="BJ51">
        <f>COUNTIFS(Samples!T:T, Summary!$V$62, Samples!O:O, Summary2!$A51, Samples!G:G, "*TRUE*")</f>
        <v>0</v>
      </c>
      <c r="BK51">
        <f>COUNTIFS(Samples!T:T, Summary!$V$63, Samples!O:O, Summary2!$A51, Samples!G:G, "*TRUE*")</f>
        <v>0</v>
      </c>
      <c r="BL51">
        <f>COUNTIFS(Samples!T:T, Summary!$V$64, Samples!O:O, Summary2!$A51, Samples!G:G, "*TRUE*")</f>
        <v>0</v>
      </c>
      <c r="BM51">
        <f>COUNTIFS(Samples!T:T, Summary!$V$65, Samples!O:O, Summary2!$A51, Samples!G:G, "*TRUE*")</f>
        <v>0</v>
      </c>
      <c r="BN51">
        <f>COUNTIFS(Samples!T:T, Summary!$V$66, Samples!O:O, Summary2!$A51, Samples!G:G, "*TRUE*")</f>
        <v>0</v>
      </c>
      <c r="BO51">
        <f>COUNTIFS(Samples!T:T, Summary!$V$67, Samples!O:O, Summary2!$A51, Samples!G:G, "*TRUE*")</f>
        <v>0</v>
      </c>
      <c r="BP51">
        <f>COUNTIFS(Samples!T:T, Summary!$V$68, Samples!O:O, Summary2!$A51, Samples!G:G, "*TRUE*")</f>
        <v>0</v>
      </c>
      <c r="BQ51">
        <f>COUNTIFS(Samples!T:T, Summary!$V$69, Samples!O:O, Summary2!$A51, Samples!G:G, "*TRUE*")</f>
        <v>0</v>
      </c>
      <c r="BR51">
        <f>COUNTIFS(Samples!T:T, Summary!$V$70, Samples!O:O, Summary2!$A51, Samples!G:G, "*TRUE*")</f>
        <v>0</v>
      </c>
      <c r="BS51">
        <f>COUNTIFS(Samples!T:T, Summary!$V$71, Samples!O:O, Summary2!$A51, Samples!G:G, "*TRUE*")</f>
        <v>0</v>
      </c>
      <c r="BT51">
        <f>COUNTIFS(Samples!T:T, Summary!$V$72, Samples!O:O, Summary2!$A51, Samples!G:G, "*TRUE*")</f>
        <v>0</v>
      </c>
      <c r="BU51">
        <f>COUNTIFS(Samples!T:T, Summary!$V$73, Samples!O:O, Summary2!$A51, Samples!G:G, "*TRUE*")</f>
        <v>0</v>
      </c>
      <c r="BV51">
        <f>COUNTIFS(Samples!T:T, Summary!$V$74, Samples!O:O, Summary2!$A51, Samples!G:G, "*TRUE*")</f>
        <v>0</v>
      </c>
      <c r="BW51">
        <f>COUNTIFS(Samples!T:T, Summary!$V$75, Samples!O:O, Summary2!$A51, Samples!G:G, "*TRUE*")</f>
        <v>0</v>
      </c>
      <c r="BX51">
        <f>COUNTIFS(Samples!T:T, Summary!$V$76, Samples!O:O, Summary2!$A51, Samples!G:G, "*TRUE*")</f>
        <v>0</v>
      </c>
      <c r="BY51">
        <f>COUNTIFS(Samples!T:T, Summary!$V$77, Samples!O:O, Summary2!$A51, Samples!G:G, "*TRUE*")</f>
        <v>0</v>
      </c>
      <c r="BZ51">
        <f>COUNTIFS(Samples!T:T, Summary!$V$78, Samples!O:O, Summary2!$A51, Samples!G:G, "*TRUE*")</f>
        <v>0</v>
      </c>
      <c r="CA51">
        <f t="shared" si="2"/>
        <v>1</v>
      </c>
    </row>
    <row r="52" spans="1:79" x14ac:dyDescent="0.25">
      <c r="A52">
        <v>1958</v>
      </c>
      <c r="B52">
        <f>COUNTIFS(Samples!T:T, Summary!$V$2, Samples!O:O, Summary2!$A52, Samples!G:G, "*TRUE*")</f>
        <v>0</v>
      </c>
      <c r="C52">
        <f>COUNTIFS(Samples!T:T, Summary!$V$3, Samples!O:O, Summary2!$A52, Samples!G:G, "*TRUE*")</f>
        <v>0</v>
      </c>
      <c r="D52">
        <f>COUNTIFS(Samples!T:T, Summary!$V$4, Samples!O:O, Summary2!$A52, Samples!G:G, "*TRUE*")</f>
        <v>0</v>
      </c>
      <c r="E52">
        <f>COUNTIFS(Samples!T:T, Summary!$V$5, Samples!O:O, Summary2!$A52, Samples!G:G, "*TRUE*")</f>
        <v>0</v>
      </c>
      <c r="F52">
        <f>COUNTIFS(Samples!T:T, Summary!$V$6, Samples!O:O, Summary2!$A52, Samples!G:G, "*TRUE*")</f>
        <v>0</v>
      </c>
      <c r="G52">
        <f>COUNTIFS(Samples!T:T, Summary!$V$7, Samples!O:O, Summary2!$A52, Samples!G:G, "*TRUE*")</f>
        <v>0</v>
      </c>
      <c r="H52">
        <f>COUNTIFS(Samples!T:T, Summary!$V$8, Samples!O:O, Summary2!$A52, Samples!G:G, "*TRUE*")</f>
        <v>0</v>
      </c>
      <c r="I52">
        <f>COUNTIFS(Samples!T:T, Summary!$V$9, Samples!O:O, Summary2!$A52, Samples!G:G, "*TRUE*")</f>
        <v>0</v>
      </c>
      <c r="J52">
        <f>COUNTIFS(Samples!T:T, Summary!$V$10, Samples!O:O, Summary2!$A52, Samples!G:G, "*TRUE*")</f>
        <v>0</v>
      </c>
      <c r="K52">
        <f>COUNTIFS(Samples!T:T, Summary!$V$11, Samples!O:O, Summary2!$A52, Samples!G:G, "*TRUE*")</f>
        <v>0</v>
      </c>
      <c r="L52">
        <f>COUNTIFS(Samples!T:T, Summary!$V$12, Samples!O:O, Summary2!$A52, Samples!G:G, "*TRUE*")</f>
        <v>0</v>
      </c>
      <c r="M52">
        <f>COUNTIFS(Samples!T:T, Summary!$V$13, Samples!O:O, Summary2!$A52, Samples!G:G, "*TRUE*")</f>
        <v>0</v>
      </c>
      <c r="N52">
        <f>COUNTIFS(Samples!T:T, Summary!$V$14, Samples!O:O, Summary2!$A52, Samples!G:G, "*TRUE*")</f>
        <v>0</v>
      </c>
      <c r="O52">
        <f>COUNTIFS(Samples!T:T, Summary!$V$15, Samples!O:O, Summary2!$A52, Samples!G:G, "*TRUE*")</f>
        <v>0</v>
      </c>
      <c r="P52">
        <f>COUNTIFS(Samples!T:T, Summary!$V$16, Samples!O:O, Summary2!$A52, Samples!G:G, "*TRUE*")</f>
        <v>0</v>
      </c>
      <c r="Q52">
        <f>COUNTIFS(Samples!T:T, Summary!$V$17, Samples!O:O, Summary2!$A52, Samples!G:G, "*TRUE*")</f>
        <v>0</v>
      </c>
      <c r="R52">
        <f>COUNTIFS(Samples!T:T, Summary!$V$18, Samples!O:O, Summary2!$A52, Samples!G:G, "*TRUE*")</f>
        <v>0</v>
      </c>
      <c r="S52">
        <f>COUNTIFS(Samples!T:T, Summary!$V$19, Samples!O:O, Summary2!$A52, Samples!G:G, "*TRUE*")</f>
        <v>0</v>
      </c>
      <c r="T52">
        <f>COUNTIFS(Samples!T:T, Summary!$V$20, Samples!O:O, Summary2!$A52, Samples!G:G, "*TRUE*")</f>
        <v>0</v>
      </c>
      <c r="U52">
        <f>COUNTIFS(Samples!T:T, Summary!$V$21, Samples!O:O, Summary2!$A52, Samples!G:G, "*TRUE*")</f>
        <v>0</v>
      </c>
      <c r="V52">
        <f>COUNTIFS(Samples!T:T, Summary!$V$22, Samples!O:O, Summary2!$A52, Samples!G:G, "*TRUE*")</f>
        <v>0</v>
      </c>
      <c r="W52">
        <f>COUNTIFS(Samples!T:T, Summary!$V$23, Samples!O:O, Summary2!$A52, Samples!G:G, "*TRUE*")</f>
        <v>0</v>
      </c>
      <c r="X52">
        <f>COUNTIFS(Samples!T:T, Summary!$V$24, Samples!O:O, Summary2!$A52, Samples!G:G, "*TRUE*")</f>
        <v>0</v>
      </c>
      <c r="Y52">
        <f>COUNTIFS(Samples!T:T, Summary!$V$25, Samples!O:O, Summary2!$A52, Samples!G:G, "*TRUE*")</f>
        <v>0</v>
      </c>
      <c r="Z52">
        <f>COUNTIFS(Samples!T:T, Summary!$V$26, Samples!O:O, Summary2!$A52, Samples!G:G, "*TRUE*")</f>
        <v>0</v>
      </c>
      <c r="AA52">
        <f>COUNTIFS(Samples!T:T, Summary!$V$27, Samples!O:O, Summary2!$A52, Samples!G:G, "*TRUE*")</f>
        <v>0</v>
      </c>
      <c r="AB52">
        <f>COUNTIFS(Samples!T:T, Summary!$V$28, Samples!O:O, Summary2!$A52, Samples!G:G, "*TRUE*")</f>
        <v>0</v>
      </c>
      <c r="AC52">
        <f>COUNTIFS(Samples!T:T, Summary!$V$29, Samples!O:O, Summary2!$A52, Samples!G:G, "*TRUE*")</f>
        <v>0</v>
      </c>
      <c r="AD52">
        <f>COUNTIFS(Samples!T:T, Summary!$V$30, Samples!O:O, Summary2!$A52, Samples!G:G, "*TRUE*")</f>
        <v>0</v>
      </c>
      <c r="AE52">
        <f>COUNTIFS(Samples!T:T, Summary!$V$31, Samples!O:O, Summary2!$A52, Samples!G:G, "*TRUE*")</f>
        <v>0</v>
      </c>
      <c r="AF52">
        <f>COUNTIFS(Samples!T:T, Summary!$V$32, Samples!O:O, Summary2!$A52, Samples!G:G, "*TRUE*")</f>
        <v>0</v>
      </c>
      <c r="AG52">
        <f>COUNTIFS(Samples!T:T, Summary!$V$33, Samples!O:O, Summary2!$A52, Samples!G:G, "*TRUE*")</f>
        <v>0</v>
      </c>
      <c r="AH52">
        <f>COUNTIFS(Samples!T:T, Summary!$V$34, Samples!O:O, Summary2!$A52, Samples!G:G, "*TRUE*")</f>
        <v>0</v>
      </c>
      <c r="AI52">
        <f>COUNTIFS(Samples!T:T, Summary!$V$35, Samples!O:O, Summary2!$A52, Samples!G:G, "*TRUE*")</f>
        <v>0</v>
      </c>
      <c r="AJ52">
        <f>COUNTIFS(Samples!T:T, Summary!$V$36, Samples!O:O, Summary2!$A52, Samples!G:G, "*TRUE*")</f>
        <v>0</v>
      </c>
      <c r="AK52">
        <f>COUNTIFS(Samples!T:T, Summary!$V$37, Samples!O:O, Summary2!$A52, Samples!G:G, "*TRUE*")</f>
        <v>0</v>
      </c>
      <c r="AL52">
        <f>COUNTIFS(Samples!T:T, Summary!$V$38, Samples!O:O, Summary2!$A52, Samples!G:G, "*TRUE*")</f>
        <v>0</v>
      </c>
      <c r="AM52">
        <f>COUNTIFS(Samples!T:T, Summary!$V$39, Samples!O:O, Summary2!$A52, Samples!G:G, "*TRUE*")</f>
        <v>0</v>
      </c>
      <c r="AN52">
        <f>COUNTIFS(Samples!T:T, Summary!$V$40, Samples!O:O, Summary2!$A52, Samples!G:G, "*TRUE*")</f>
        <v>0</v>
      </c>
      <c r="AO52">
        <f>COUNTIFS(Samples!T:T, Summary!$V$41, Samples!O:O, Summary2!$A52, Samples!G:G, "*TRUE*")</f>
        <v>0</v>
      </c>
      <c r="AP52">
        <f>COUNTIFS(Samples!T:T, Summary!$V$42, Samples!O:O, Summary2!$A52, Samples!G:G, "*TRUE*")</f>
        <v>0</v>
      </c>
      <c r="AQ52">
        <f>COUNTIFS(Samples!T:T, Summary!$V$43, Samples!O:O, Summary2!$A52, Samples!G:G, "*TRUE*")</f>
        <v>0</v>
      </c>
      <c r="AR52">
        <f>COUNTIFS(Samples!T:T, Summary!$V$44, Samples!O:O, Summary2!$A52, Samples!G:G, "*TRUE*")</f>
        <v>0</v>
      </c>
      <c r="AS52">
        <f>COUNTIFS(Samples!T:T, Summary!$V$45, Samples!O:O, Summary2!$A52, Samples!G:G, "*TRUE*")</f>
        <v>0</v>
      </c>
      <c r="AT52">
        <f>COUNTIFS(Samples!T:T, Summary!$V$46, Samples!O:O, Summary2!$A52, Samples!G:G, "*TRUE*")</f>
        <v>0</v>
      </c>
      <c r="AU52">
        <f>COUNTIFS(Samples!T:T, Summary!$V$47, Samples!O:O, Summary2!$A52, Samples!G:G, "*TRUE*")</f>
        <v>0</v>
      </c>
      <c r="AV52">
        <f>COUNTIFS(Samples!T:T, Summary!$V$48, Samples!O:O, Summary2!$A52, Samples!G:G, "*TRUE*")</f>
        <v>0</v>
      </c>
      <c r="AW52">
        <f>COUNTIFS(Samples!T:T, Summary!$V$49, Samples!O:O, Summary2!$A52, Samples!G:G, "*TRUE*")</f>
        <v>0</v>
      </c>
      <c r="AX52">
        <f>COUNTIFS(Samples!T:T, Summary!$V$50, Samples!O:O, Summary2!$A52, Samples!G:G, "*TRUE*")</f>
        <v>0</v>
      </c>
      <c r="AY52">
        <f>COUNTIFS(Samples!T:T, Summary!$V$51, Samples!O:O, Summary2!$A52, Samples!G:G, "*TRUE*")</f>
        <v>0</v>
      </c>
      <c r="AZ52">
        <f>COUNTIFS(Samples!T:T, Summary!$V$52, Samples!O:O, Summary2!$A52, Samples!G:G, "*TRUE*")</f>
        <v>0</v>
      </c>
      <c r="BA52">
        <f>COUNTIFS(Samples!T:T, Summary!$V$53, Samples!O:O, Summary2!$A52, Samples!G:G, "*TRUE*")</f>
        <v>0</v>
      </c>
      <c r="BB52">
        <f>COUNTIFS(Samples!T:T, Summary!$V$54, Samples!O:O, Summary2!$A52, Samples!G:G, "*TRUE*")</f>
        <v>0</v>
      </c>
      <c r="BC52">
        <f>COUNTIFS(Samples!T:T, Summary!$V$55, Samples!O:O, Summary2!$A52, Samples!G:G, "*TRUE*")</f>
        <v>0</v>
      </c>
      <c r="BD52">
        <f>COUNTIFS(Samples!T:T, Summary!$V$56, Samples!O:O, Summary2!$A52, Samples!G:G, "*TRUE*")</f>
        <v>0</v>
      </c>
      <c r="BE52">
        <f>COUNTIFS(Samples!T:T, Summary!$V$57, Samples!O:O, Summary2!$A52, Samples!G:G, "*TRUE*")</f>
        <v>0</v>
      </c>
      <c r="BF52">
        <f>COUNTIFS(Samples!T:T, Summary!$V$58, Samples!O:O, Summary2!$A52, Samples!G:G, "*TRUE*")</f>
        <v>2</v>
      </c>
      <c r="BG52">
        <f>COUNTIFS(Samples!T:T, Summary!$V$59, Samples!O:O, Summary2!$A52, Samples!G:G, "*TRUE*")</f>
        <v>0</v>
      </c>
      <c r="BH52">
        <f>COUNTIFS(Samples!T:T, Summary!$V$60, Samples!O:O, Summary2!$A52, Samples!G:G, "*TRUE*")</f>
        <v>0</v>
      </c>
      <c r="BI52">
        <f>COUNTIFS(Samples!T:T, Summary!$V$61, Samples!O:O, Summary2!$A52, Samples!G:G, "*TRUE*")</f>
        <v>0</v>
      </c>
      <c r="BJ52">
        <f>COUNTIFS(Samples!T:T, Summary!$V$62, Samples!O:O, Summary2!$A52, Samples!G:G, "*TRUE*")</f>
        <v>0</v>
      </c>
      <c r="BK52">
        <f>COUNTIFS(Samples!T:T, Summary!$V$63, Samples!O:O, Summary2!$A52, Samples!G:G, "*TRUE*")</f>
        <v>0</v>
      </c>
      <c r="BL52">
        <f>COUNTIFS(Samples!T:T, Summary!$V$64, Samples!O:O, Summary2!$A52, Samples!G:G, "*TRUE*")</f>
        <v>0</v>
      </c>
      <c r="BM52">
        <f>COUNTIFS(Samples!T:T, Summary!$V$65, Samples!O:O, Summary2!$A52, Samples!G:G, "*TRUE*")</f>
        <v>0</v>
      </c>
      <c r="BN52">
        <f>COUNTIFS(Samples!T:T, Summary!$V$66, Samples!O:O, Summary2!$A52, Samples!G:G, "*TRUE*")</f>
        <v>1</v>
      </c>
      <c r="BO52">
        <f>COUNTIFS(Samples!T:T, Summary!$V$67, Samples!O:O, Summary2!$A52, Samples!G:G, "*TRUE*")</f>
        <v>0</v>
      </c>
      <c r="BP52">
        <f>COUNTIFS(Samples!T:T, Summary!$V$68, Samples!O:O, Summary2!$A52, Samples!G:G, "*TRUE*")</f>
        <v>0</v>
      </c>
      <c r="BQ52">
        <f>COUNTIFS(Samples!T:T, Summary!$V$69, Samples!O:O, Summary2!$A52, Samples!G:G, "*TRUE*")</f>
        <v>0</v>
      </c>
      <c r="BR52">
        <f>COUNTIFS(Samples!T:T, Summary!$V$70, Samples!O:O, Summary2!$A52, Samples!G:G, "*TRUE*")</f>
        <v>0</v>
      </c>
      <c r="BS52">
        <f>COUNTIFS(Samples!T:T, Summary!$V$71, Samples!O:O, Summary2!$A52, Samples!G:G, "*TRUE*")</f>
        <v>0</v>
      </c>
      <c r="BT52">
        <f>COUNTIFS(Samples!T:T, Summary!$V$72, Samples!O:O, Summary2!$A52, Samples!G:G, "*TRUE*")</f>
        <v>0</v>
      </c>
      <c r="BU52">
        <f>COUNTIFS(Samples!T:T, Summary!$V$73, Samples!O:O, Summary2!$A52, Samples!G:G, "*TRUE*")</f>
        <v>0</v>
      </c>
      <c r="BV52">
        <f>COUNTIFS(Samples!T:T, Summary!$V$74, Samples!O:O, Summary2!$A52, Samples!G:G, "*TRUE*")</f>
        <v>0</v>
      </c>
      <c r="BW52">
        <f>COUNTIFS(Samples!T:T, Summary!$V$75, Samples!O:O, Summary2!$A52, Samples!G:G, "*TRUE*")</f>
        <v>0</v>
      </c>
      <c r="BX52">
        <f>COUNTIFS(Samples!T:T, Summary!$V$76, Samples!O:O, Summary2!$A52, Samples!G:G, "*TRUE*")</f>
        <v>0</v>
      </c>
      <c r="BY52">
        <f>COUNTIFS(Samples!T:T, Summary!$V$77, Samples!O:O, Summary2!$A52, Samples!G:G, "*TRUE*")</f>
        <v>0</v>
      </c>
      <c r="BZ52">
        <f>COUNTIFS(Samples!T:T, Summary!$V$78, Samples!O:O, Summary2!$A52, Samples!G:G, "*TRUE*")</f>
        <v>1</v>
      </c>
      <c r="CA52">
        <f t="shared" si="2"/>
        <v>4</v>
      </c>
    </row>
    <row r="53" spans="1:79" x14ac:dyDescent="0.25">
      <c r="A53">
        <v>1959</v>
      </c>
      <c r="B53">
        <f>COUNTIFS(Samples!T:T, Summary!$V$2, Samples!O:O, Summary2!$A53, Samples!G:G, "*TRUE*")</f>
        <v>0</v>
      </c>
      <c r="C53">
        <f>COUNTIFS(Samples!T:T, Summary!$V$3, Samples!O:O, Summary2!$A53, Samples!G:G, "*TRUE*")</f>
        <v>0</v>
      </c>
      <c r="D53">
        <f>COUNTIFS(Samples!T:T, Summary!$V$4, Samples!O:O, Summary2!$A53, Samples!G:G, "*TRUE*")</f>
        <v>1</v>
      </c>
      <c r="E53">
        <f>COUNTIFS(Samples!T:T, Summary!$V$5, Samples!O:O, Summary2!$A53, Samples!G:G, "*TRUE*")</f>
        <v>0</v>
      </c>
      <c r="F53">
        <f>COUNTIFS(Samples!T:T, Summary!$V$6, Samples!O:O, Summary2!$A53, Samples!G:G, "*TRUE*")</f>
        <v>0</v>
      </c>
      <c r="G53">
        <f>COUNTIFS(Samples!T:T, Summary!$V$7, Samples!O:O, Summary2!$A53, Samples!G:G, "*TRUE*")</f>
        <v>0</v>
      </c>
      <c r="H53">
        <f>COUNTIFS(Samples!T:T, Summary!$V$8, Samples!O:O, Summary2!$A53, Samples!G:G, "*TRUE*")</f>
        <v>0</v>
      </c>
      <c r="I53">
        <f>COUNTIFS(Samples!T:T, Summary!$V$9, Samples!O:O, Summary2!$A53, Samples!G:G, "*TRUE*")</f>
        <v>0</v>
      </c>
      <c r="J53">
        <f>COUNTIFS(Samples!T:T, Summary!$V$10, Samples!O:O, Summary2!$A53, Samples!G:G, "*TRUE*")</f>
        <v>0</v>
      </c>
      <c r="K53">
        <f>COUNTIFS(Samples!T:T, Summary!$V$11, Samples!O:O, Summary2!$A53, Samples!G:G, "*TRUE*")</f>
        <v>0</v>
      </c>
      <c r="L53">
        <f>COUNTIFS(Samples!T:T, Summary!$V$12, Samples!O:O, Summary2!$A53, Samples!G:G, "*TRUE*")</f>
        <v>0</v>
      </c>
      <c r="M53">
        <f>COUNTIFS(Samples!T:T, Summary!$V$13, Samples!O:O, Summary2!$A53, Samples!G:G, "*TRUE*")</f>
        <v>0</v>
      </c>
      <c r="N53">
        <f>COUNTIFS(Samples!T:T, Summary!$V$14, Samples!O:O, Summary2!$A53, Samples!G:G, "*TRUE*")</f>
        <v>0</v>
      </c>
      <c r="O53">
        <f>COUNTIFS(Samples!T:T, Summary!$V$15, Samples!O:O, Summary2!$A53, Samples!G:G, "*TRUE*")</f>
        <v>0</v>
      </c>
      <c r="P53">
        <f>COUNTIFS(Samples!T:T, Summary!$V$16, Samples!O:O, Summary2!$A53, Samples!G:G, "*TRUE*")</f>
        <v>0</v>
      </c>
      <c r="Q53">
        <f>COUNTIFS(Samples!T:T, Summary!$V$17, Samples!O:O, Summary2!$A53, Samples!G:G, "*TRUE*")</f>
        <v>0</v>
      </c>
      <c r="R53">
        <f>COUNTIFS(Samples!T:T, Summary!$V$18, Samples!O:O, Summary2!$A53, Samples!G:G, "*TRUE*")</f>
        <v>0</v>
      </c>
      <c r="S53">
        <f>COUNTIFS(Samples!T:T, Summary!$V$19, Samples!O:O, Summary2!$A53, Samples!G:G, "*TRUE*")</f>
        <v>0</v>
      </c>
      <c r="T53">
        <f>COUNTIFS(Samples!T:T, Summary!$V$20, Samples!O:O, Summary2!$A53, Samples!G:G, "*TRUE*")</f>
        <v>0</v>
      </c>
      <c r="U53">
        <f>COUNTIFS(Samples!T:T, Summary!$V$21, Samples!O:O, Summary2!$A53, Samples!G:G, "*TRUE*")</f>
        <v>0</v>
      </c>
      <c r="V53">
        <f>COUNTIFS(Samples!T:T, Summary!$V$22, Samples!O:O, Summary2!$A53, Samples!G:G, "*TRUE*")</f>
        <v>0</v>
      </c>
      <c r="W53">
        <f>COUNTIFS(Samples!T:T, Summary!$V$23, Samples!O:O, Summary2!$A53, Samples!G:G, "*TRUE*")</f>
        <v>0</v>
      </c>
      <c r="X53">
        <f>COUNTIFS(Samples!T:T, Summary!$V$24, Samples!O:O, Summary2!$A53, Samples!G:G, "*TRUE*")</f>
        <v>0</v>
      </c>
      <c r="Y53">
        <f>COUNTIFS(Samples!T:T, Summary!$V$25, Samples!O:O, Summary2!$A53, Samples!G:G, "*TRUE*")</f>
        <v>0</v>
      </c>
      <c r="Z53">
        <f>COUNTIFS(Samples!T:T, Summary!$V$26, Samples!O:O, Summary2!$A53, Samples!G:G, "*TRUE*")</f>
        <v>0</v>
      </c>
      <c r="AA53">
        <f>COUNTIFS(Samples!T:T, Summary!$V$27, Samples!O:O, Summary2!$A53, Samples!G:G, "*TRUE*")</f>
        <v>0</v>
      </c>
      <c r="AB53">
        <f>COUNTIFS(Samples!T:T, Summary!$V$28, Samples!O:O, Summary2!$A53, Samples!G:G, "*TRUE*")</f>
        <v>0</v>
      </c>
      <c r="AC53">
        <f>COUNTIFS(Samples!T:T, Summary!$V$29, Samples!O:O, Summary2!$A53, Samples!G:G, "*TRUE*")</f>
        <v>0</v>
      </c>
      <c r="AD53">
        <f>COUNTIFS(Samples!T:T, Summary!$V$30, Samples!O:O, Summary2!$A53, Samples!G:G, "*TRUE*")</f>
        <v>0</v>
      </c>
      <c r="AE53" s="6">
        <f>COUNTIFS(Samples!T:T, Summary!$V$31, Samples!O:O, Summary2!$A53, Samples!G:G, "*TRUE*")</f>
        <v>0</v>
      </c>
      <c r="AF53">
        <f>COUNTIFS(Samples!T:T, Summary!$V$32, Samples!O:O, Summary2!$A53, Samples!G:G, "*TRUE*")</f>
        <v>0</v>
      </c>
      <c r="AG53">
        <f>COUNTIFS(Samples!T:T, Summary!$V$33, Samples!O:O, Summary2!$A53, Samples!G:G, "*TRUE*")</f>
        <v>0</v>
      </c>
      <c r="AH53">
        <f>COUNTIFS(Samples!T:T, Summary!$V$34, Samples!O:O, Summary2!$A53, Samples!G:G, "*TRUE*")</f>
        <v>0</v>
      </c>
      <c r="AI53">
        <f>COUNTIFS(Samples!T:T, Summary!$V$35, Samples!O:O, Summary2!$A53, Samples!G:G, "*TRUE*")</f>
        <v>0</v>
      </c>
      <c r="AJ53">
        <f>COUNTIFS(Samples!T:T, Summary!$V$36, Samples!O:O, Summary2!$A53, Samples!G:G, "*TRUE*")</f>
        <v>0</v>
      </c>
      <c r="AK53">
        <f>COUNTIFS(Samples!T:T, Summary!$V$37, Samples!O:O, Summary2!$A53, Samples!G:G, "*TRUE*")</f>
        <v>0</v>
      </c>
      <c r="AL53">
        <f>COUNTIFS(Samples!T:T, Summary!$V$38, Samples!O:O, Summary2!$A53, Samples!G:G, "*TRUE*")</f>
        <v>0</v>
      </c>
      <c r="AM53">
        <f>COUNTIFS(Samples!T:T, Summary!$V$39, Samples!O:O, Summary2!$A53, Samples!G:G, "*TRUE*")</f>
        <v>0</v>
      </c>
      <c r="AN53">
        <f>COUNTIFS(Samples!T:T, Summary!$V$40, Samples!O:O, Summary2!$A53, Samples!G:G, "*TRUE*")</f>
        <v>0</v>
      </c>
      <c r="AO53">
        <f>COUNTIFS(Samples!T:T, Summary!$V$41, Samples!O:O, Summary2!$A53, Samples!G:G, "*TRUE*")</f>
        <v>0</v>
      </c>
      <c r="AP53">
        <f>COUNTIFS(Samples!T:T, Summary!$V$42, Samples!O:O, Summary2!$A53, Samples!G:G, "*TRUE*")</f>
        <v>0</v>
      </c>
      <c r="AQ53">
        <f>COUNTIFS(Samples!T:T, Summary!$V$43, Samples!O:O, Summary2!$A53, Samples!G:G, "*TRUE*")</f>
        <v>0</v>
      </c>
      <c r="AR53">
        <f>COUNTIFS(Samples!T:T, Summary!$V$44, Samples!O:O, Summary2!$A53, Samples!G:G, "*TRUE*")</f>
        <v>0</v>
      </c>
      <c r="AS53">
        <f>COUNTIFS(Samples!T:T, Summary!$V$45, Samples!O:O, Summary2!$A53, Samples!G:G, "*TRUE*")</f>
        <v>0</v>
      </c>
      <c r="AT53">
        <f>COUNTIFS(Samples!T:T, Summary!$V$46, Samples!O:O, Summary2!$A53, Samples!G:G, "*TRUE*")</f>
        <v>0</v>
      </c>
      <c r="AU53">
        <f>COUNTIFS(Samples!T:T, Summary!$V$47, Samples!O:O, Summary2!$A53, Samples!G:G, "*TRUE*")</f>
        <v>0</v>
      </c>
      <c r="AV53">
        <f>COUNTIFS(Samples!T:T, Summary!$V$48, Samples!O:O, Summary2!$A53, Samples!G:G, "*TRUE*")</f>
        <v>0</v>
      </c>
      <c r="AW53">
        <f>COUNTIFS(Samples!T:T, Summary!$V$49, Samples!O:O, Summary2!$A53, Samples!G:G, "*TRUE*")</f>
        <v>0</v>
      </c>
      <c r="AX53">
        <f>COUNTIFS(Samples!T:T, Summary!$V$50, Samples!O:O, Summary2!$A53, Samples!G:G, "*TRUE*")</f>
        <v>0</v>
      </c>
      <c r="AY53">
        <f>COUNTIFS(Samples!T:T, Summary!$V$51, Samples!O:O, Summary2!$A53, Samples!G:G, "*TRUE*")</f>
        <v>0</v>
      </c>
      <c r="AZ53">
        <f>COUNTIFS(Samples!T:T, Summary!$V$52, Samples!O:O, Summary2!$A53, Samples!G:G, "*TRUE*")</f>
        <v>0</v>
      </c>
      <c r="BA53">
        <f>COUNTIFS(Samples!T:T, Summary!$V$53, Samples!O:O, Summary2!$A53, Samples!G:G, "*TRUE*")</f>
        <v>0</v>
      </c>
      <c r="BB53">
        <f>COUNTIFS(Samples!T:T, Summary!$V$54, Samples!O:O, Summary2!$A53, Samples!G:G, "*TRUE*")</f>
        <v>0</v>
      </c>
      <c r="BC53">
        <f>COUNTIFS(Samples!T:T, Summary!$V$55, Samples!O:O, Summary2!$A53, Samples!G:G, "*TRUE*")</f>
        <v>0</v>
      </c>
      <c r="BD53">
        <f>COUNTIFS(Samples!T:T, Summary!$V$56, Samples!O:O, Summary2!$A53, Samples!G:G, "*TRUE*")</f>
        <v>0</v>
      </c>
      <c r="BE53">
        <f>COUNTIFS(Samples!T:T, Summary!$V$57, Samples!O:O, Summary2!$A53, Samples!G:G, "*TRUE*")</f>
        <v>0</v>
      </c>
      <c r="BF53">
        <f>COUNTIFS(Samples!T:T, Summary!$V$58, Samples!O:O, Summary2!$A53, Samples!G:G, "*TRUE*")</f>
        <v>0</v>
      </c>
      <c r="BG53">
        <f>COUNTIFS(Samples!T:T, Summary!$V$59, Samples!O:O, Summary2!$A53, Samples!G:G, "*TRUE*")</f>
        <v>0</v>
      </c>
      <c r="BH53">
        <f>COUNTIFS(Samples!T:T, Summary!$V$60, Samples!O:O, Summary2!$A53, Samples!G:G, "*TRUE*")</f>
        <v>0</v>
      </c>
      <c r="BI53">
        <f>COUNTIFS(Samples!T:T, Summary!$V$61, Samples!O:O, Summary2!$A53, Samples!G:G, "*TRUE*")</f>
        <v>0</v>
      </c>
      <c r="BJ53">
        <f>COUNTIFS(Samples!T:T, Summary!$V$62, Samples!O:O, Summary2!$A53, Samples!G:G, "*TRUE*")</f>
        <v>0</v>
      </c>
      <c r="BK53">
        <f>COUNTIFS(Samples!T:T, Summary!$V$63, Samples!O:O, Summary2!$A53, Samples!G:G, "*TRUE*")</f>
        <v>0</v>
      </c>
      <c r="BL53">
        <f>COUNTIFS(Samples!T:T, Summary!$V$64, Samples!O:O, Summary2!$A53, Samples!G:G, "*TRUE*")</f>
        <v>0</v>
      </c>
      <c r="BM53">
        <f>COUNTIFS(Samples!T:T, Summary!$V$65, Samples!O:O, Summary2!$A53, Samples!G:G, "*TRUE*")</f>
        <v>0</v>
      </c>
      <c r="BN53">
        <f>COUNTIFS(Samples!T:T, Summary!$V$66, Samples!O:O, Summary2!$A53, Samples!G:G, "*TRUE*")</f>
        <v>0</v>
      </c>
      <c r="BO53">
        <f>COUNTIFS(Samples!T:T, Summary!$V$67, Samples!O:O, Summary2!$A53, Samples!G:G, "*TRUE*")</f>
        <v>0</v>
      </c>
      <c r="BP53">
        <f>COUNTIFS(Samples!T:T, Summary!$V$68, Samples!O:O, Summary2!$A53, Samples!G:G, "*TRUE*")</f>
        <v>0</v>
      </c>
      <c r="BQ53">
        <f>COUNTIFS(Samples!T:T, Summary!$V$69, Samples!O:O, Summary2!$A53, Samples!G:G, "*TRUE*")</f>
        <v>0</v>
      </c>
      <c r="BR53">
        <f>COUNTIFS(Samples!T:T, Summary!$V$70, Samples!O:O, Summary2!$A53, Samples!G:G, "*TRUE*")</f>
        <v>0</v>
      </c>
      <c r="BS53">
        <f>COUNTIFS(Samples!T:T, Summary!$V$71, Samples!O:O, Summary2!$A53, Samples!G:G, "*TRUE*")</f>
        <v>0</v>
      </c>
      <c r="BT53">
        <f>COUNTIFS(Samples!T:T, Summary!$V$72, Samples!O:O, Summary2!$A53, Samples!G:G, "*TRUE*")</f>
        <v>0</v>
      </c>
      <c r="BU53">
        <f>COUNTIFS(Samples!T:T, Summary!$V$73, Samples!O:O, Summary2!$A53, Samples!G:G, "*TRUE*")</f>
        <v>0</v>
      </c>
      <c r="BV53">
        <f>COUNTIFS(Samples!T:T, Summary!$V$74, Samples!O:O, Summary2!$A53, Samples!G:G, "*TRUE*")</f>
        <v>0</v>
      </c>
      <c r="BW53">
        <f>COUNTIFS(Samples!T:T, Summary!$V$75, Samples!O:O, Summary2!$A53, Samples!G:G, "*TRUE*")</f>
        <v>0</v>
      </c>
      <c r="BX53">
        <f>COUNTIFS(Samples!T:T, Summary!$V$76, Samples!O:O, Summary2!$A53, Samples!G:G, "*TRUE*")</f>
        <v>0</v>
      </c>
      <c r="BY53">
        <f>COUNTIFS(Samples!T:T, Summary!$V$77, Samples!O:O, Summary2!$A53, Samples!G:G, "*TRUE*")</f>
        <v>0</v>
      </c>
      <c r="BZ53">
        <f>COUNTIFS(Samples!T:T, Summary!$V$78, Samples!O:O, Summary2!$A53, Samples!G:G, "*TRUE*")</f>
        <v>0</v>
      </c>
      <c r="CA53">
        <f t="shared" si="2"/>
        <v>1</v>
      </c>
    </row>
    <row r="54" spans="1:79" x14ac:dyDescent="0.25">
      <c r="A54">
        <v>1960</v>
      </c>
      <c r="B54">
        <f>COUNTIFS(Samples!T:T, Summary!$V$2, Samples!O:O, Summary2!$A54, Samples!G:G, "*TRUE*")</f>
        <v>0</v>
      </c>
      <c r="C54">
        <f>COUNTIFS(Samples!T:T, Summary!$V$3, Samples!O:O, Summary2!$A54, Samples!G:G, "*TRUE*")</f>
        <v>0</v>
      </c>
      <c r="D54">
        <f>COUNTIFS(Samples!T:T, Summary!$V$4, Samples!O:O, Summary2!$A54, Samples!G:G, "*TRUE*")</f>
        <v>0</v>
      </c>
      <c r="E54">
        <f>COUNTIFS(Samples!T:T, Summary!$V$5, Samples!O:O, Summary2!$A54, Samples!G:G, "*TRUE*")</f>
        <v>0</v>
      </c>
      <c r="F54">
        <f>COUNTIFS(Samples!T:T, Summary!$V$6, Samples!O:O, Summary2!$A54, Samples!G:G, "*TRUE*")</f>
        <v>0</v>
      </c>
      <c r="G54">
        <f>COUNTIFS(Samples!T:T, Summary!$V$7, Samples!O:O, Summary2!$A54, Samples!G:G, "*TRUE*")</f>
        <v>0</v>
      </c>
      <c r="H54">
        <f>COUNTIFS(Samples!T:T, Summary!$V$8, Samples!O:O, Summary2!$A54, Samples!G:G, "*TRUE*")</f>
        <v>0</v>
      </c>
      <c r="I54">
        <f>COUNTIFS(Samples!T:T, Summary!$V$9, Samples!O:O, Summary2!$A54, Samples!G:G, "*TRUE*")</f>
        <v>0</v>
      </c>
      <c r="J54">
        <f>COUNTIFS(Samples!T:T, Summary!$V$10, Samples!O:O, Summary2!$A54, Samples!G:G, "*TRUE*")</f>
        <v>0</v>
      </c>
      <c r="K54">
        <f>COUNTIFS(Samples!T:T, Summary!$V$11, Samples!O:O, Summary2!$A54, Samples!G:G, "*TRUE*")</f>
        <v>0</v>
      </c>
      <c r="L54">
        <f>COUNTIFS(Samples!T:T, Summary!$V$12, Samples!O:O, Summary2!$A54, Samples!G:G, "*TRUE*")</f>
        <v>0</v>
      </c>
      <c r="M54">
        <f>COUNTIFS(Samples!T:T, Summary!$V$13, Samples!O:O, Summary2!$A54, Samples!G:G, "*TRUE*")</f>
        <v>0</v>
      </c>
      <c r="N54">
        <f>COUNTIFS(Samples!T:T, Summary!$V$14, Samples!O:O, Summary2!$A54, Samples!G:G, "*TRUE*")</f>
        <v>0</v>
      </c>
      <c r="O54">
        <f>COUNTIFS(Samples!T:T, Summary!$V$15, Samples!O:O, Summary2!$A54, Samples!G:G, "*TRUE*")</f>
        <v>0</v>
      </c>
      <c r="P54">
        <f>COUNTIFS(Samples!T:T, Summary!$V$16, Samples!O:O, Summary2!$A54, Samples!G:G, "*TRUE*")</f>
        <v>0</v>
      </c>
      <c r="Q54">
        <f>COUNTIFS(Samples!T:T, Summary!$V$17, Samples!O:O, Summary2!$A54, Samples!G:G, "*TRUE*")</f>
        <v>0</v>
      </c>
      <c r="R54">
        <f>COUNTIFS(Samples!T:T, Summary!$V$18, Samples!O:O, Summary2!$A54, Samples!G:G, "*TRUE*")</f>
        <v>0</v>
      </c>
      <c r="S54">
        <f>COUNTIFS(Samples!T:T, Summary!$V$19, Samples!O:O, Summary2!$A54, Samples!G:G, "*TRUE*")</f>
        <v>0</v>
      </c>
      <c r="T54">
        <f>COUNTIFS(Samples!T:T, Summary!$V$20, Samples!O:O, Summary2!$A54, Samples!G:G, "*TRUE*")</f>
        <v>0</v>
      </c>
      <c r="U54">
        <f>COUNTIFS(Samples!T:T, Summary!$V$21, Samples!O:O, Summary2!$A54, Samples!G:G, "*TRUE*")</f>
        <v>0</v>
      </c>
      <c r="V54">
        <f>COUNTIFS(Samples!T:T, Summary!$V$22, Samples!O:O, Summary2!$A54, Samples!G:G, "*TRUE*")</f>
        <v>0</v>
      </c>
      <c r="W54">
        <f>COUNTIFS(Samples!T:T, Summary!$V$23, Samples!O:O, Summary2!$A54, Samples!G:G, "*TRUE*")</f>
        <v>0</v>
      </c>
      <c r="X54">
        <f>COUNTIFS(Samples!T:T, Summary!$V$24, Samples!O:O, Summary2!$A54, Samples!G:G, "*TRUE*")</f>
        <v>0</v>
      </c>
      <c r="Y54">
        <f>COUNTIFS(Samples!T:T, Summary!$V$25, Samples!O:O, Summary2!$A54, Samples!G:G, "*TRUE*")</f>
        <v>0</v>
      </c>
      <c r="Z54">
        <f>COUNTIFS(Samples!T:T, Summary!$V$26, Samples!O:O, Summary2!$A54, Samples!G:G, "*TRUE*")</f>
        <v>0</v>
      </c>
      <c r="AA54">
        <f>COUNTIFS(Samples!T:T, Summary!$V$27, Samples!O:O, Summary2!$A54, Samples!G:G, "*TRUE*")</f>
        <v>0</v>
      </c>
      <c r="AB54">
        <f>COUNTIFS(Samples!T:T, Summary!$V$28, Samples!O:O, Summary2!$A54, Samples!G:G, "*TRUE*")</f>
        <v>0</v>
      </c>
      <c r="AC54">
        <f>COUNTIFS(Samples!T:T, Summary!$V$29, Samples!O:O, Summary2!$A54, Samples!G:G, "*TRUE*")</f>
        <v>0</v>
      </c>
      <c r="AD54">
        <f>COUNTIFS(Samples!T:T, Summary!$V$30, Samples!O:O, Summary2!$A54, Samples!G:G, "*TRUE*")</f>
        <v>0</v>
      </c>
      <c r="AE54">
        <f>COUNTIFS(Samples!T:T, Summary!$V$31, Samples!O:O, Summary2!$A54, Samples!G:G, "*TRUE*")</f>
        <v>0</v>
      </c>
      <c r="AF54">
        <f>COUNTIFS(Samples!T:T, Summary!$V$32, Samples!O:O, Summary2!$A54, Samples!G:G, "*TRUE*")</f>
        <v>0</v>
      </c>
      <c r="AG54">
        <f>COUNTIFS(Samples!T:T, Summary!$V$33, Samples!O:O, Summary2!$A54, Samples!G:G, "*TRUE*")</f>
        <v>0</v>
      </c>
      <c r="AH54">
        <f>COUNTIFS(Samples!T:T, Summary!$V$34, Samples!O:O, Summary2!$A54, Samples!G:G, "*TRUE*")</f>
        <v>0</v>
      </c>
      <c r="AI54">
        <f>COUNTIFS(Samples!T:T, Summary!$V$35, Samples!O:O, Summary2!$A54, Samples!G:G, "*TRUE*")</f>
        <v>0</v>
      </c>
      <c r="AJ54">
        <f>COUNTIFS(Samples!T:T, Summary!$V$36, Samples!O:O, Summary2!$A54, Samples!G:G, "*TRUE*")</f>
        <v>0</v>
      </c>
      <c r="AK54">
        <f>COUNTIFS(Samples!T:T, Summary!$V$37, Samples!O:O, Summary2!$A54, Samples!G:G, "*TRUE*")</f>
        <v>0</v>
      </c>
      <c r="AL54">
        <f>COUNTIFS(Samples!T:T, Summary!$V$38, Samples!O:O, Summary2!$A54, Samples!G:G, "*TRUE*")</f>
        <v>0</v>
      </c>
      <c r="AM54">
        <f>COUNTIFS(Samples!T:T, Summary!$V$39, Samples!O:O, Summary2!$A54, Samples!G:G, "*TRUE*")</f>
        <v>0</v>
      </c>
      <c r="AN54">
        <f>COUNTIFS(Samples!T:T, Summary!$V$40, Samples!O:O, Summary2!$A54, Samples!G:G, "*TRUE*")</f>
        <v>0</v>
      </c>
      <c r="AO54">
        <f>COUNTIFS(Samples!T:T, Summary!$V$41, Samples!O:O, Summary2!$A54, Samples!G:G, "*TRUE*")</f>
        <v>0</v>
      </c>
      <c r="AP54">
        <f>COUNTIFS(Samples!T:T, Summary!$V$42, Samples!O:O, Summary2!$A54, Samples!G:G, "*TRUE*")</f>
        <v>0</v>
      </c>
      <c r="AQ54">
        <f>COUNTIFS(Samples!T:T, Summary!$V$43, Samples!O:O, Summary2!$A54, Samples!G:G, "*TRUE*")</f>
        <v>0</v>
      </c>
      <c r="AR54">
        <f>COUNTIFS(Samples!T:T, Summary!$V$44, Samples!O:O, Summary2!$A54, Samples!G:G, "*TRUE*")</f>
        <v>0</v>
      </c>
      <c r="AS54">
        <f>COUNTIFS(Samples!T:T, Summary!$V$45, Samples!O:O, Summary2!$A54, Samples!G:G, "*TRUE*")</f>
        <v>0</v>
      </c>
      <c r="AT54">
        <f>COUNTIFS(Samples!T:T, Summary!$V$46, Samples!O:O, Summary2!$A54, Samples!G:G, "*TRUE*")</f>
        <v>0</v>
      </c>
      <c r="AU54">
        <f>COUNTIFS(Samples!T:T, Summary!$V$47, Samples!O:O, Summary2!$A54, Samples!G:G, "*TRUE*")</f>
        <v>0</v>
      </c>
      <c r="AV54">
        <f>COUNTIFS(Samples!T:T, Summary!$V$48, Samples!O:O, Summary2!$A54, Samples!G:G, "*TRUE*")</f>
        <v>0</v>
      </c>
      <c r="AW54">
        <f>COUNTIFS(Samples!T:T, Summary!$V$49, Samples!O:O, Summary2!$A54, Samples!G:G, "*TRUE*")</f>
        <v>0</v>
      </c>
      <c r="AX54">
        <f>COUNTIFS(Samples!T:T, Summary!$V$50, Samples!O:O, Summary2!$A54, Samples!G:G, "*TRUE*")</f>
        <v>0</v>
      </c>
      <c r="AY54">
        <f>COUNTIFS(Samples!T:T, Summary!$V$51, Samples!O:O, Summary2!$A54, Samples!G:G, "*TRUE*")</f>
        <v>0</v>
      </c>
      <c r="AZ54">
        <f>COUNTIFS(Samples!T:T, Summary!$V$52, Samples!O:O, Summary2!$A54, Samples!G:G, "*TRUE*")</f>
        <v>0</v>
      </c>
      <c r="BA54">
        <f>COUNTIFS(Samples!T:T, Summary!$V$53, Samples!O:O, Summary2!$A54, Samples!G:G, "*TRUE*")</f>
        <v>0</v>
      </c>
      <c r="BB54">
        <f>COUNTIFS(Samples!T:T, Summary!$V$54, Samples!O:O, Summary2!$A54, Samples!G:G, "*TRUE*")</f>
        <v>0</v>
      </c>
      <c r="BC54">
        <f>COUNTIFS(Samples!T:T, Summary!$V$55, Samples!O:O, Summary2!$A54, Samples!G:G, "*TRUE*")</f>
        <v>0</v>
      </c>
      <c r="BD54">
        <f>COUNTIFS(Samples!T:T, Summary!$V$56, Samples!O:O, Summary2!$A54, Samples!G:G, "*TRUE*")</f>
        <v>0</v>
      </c>
      <c r="BE54">
        <f>COUNTIFS(Samples!T:T, Summary!$V$57, Samples!O:O, Summary2!$A54, Samples!G:G, "*TRUE*")</f>
        <v>0</v>
      </c>
      <c r="BF54">
        <f>COUNTIFS(Samples!T:T, Summary!$V$58, Samples!O:O, Summary2!$A54, Samples!G:G, "*TRUE*")</f>
        <v>0</v>
      </c>
      <c r="BG54">
        <f>COUNTIFS(Samples!T:T, Summary!$V$59, Samples!O:O, Summary2!$A54, Samples!G:G, "*TRUE*")</f>
        <v>0</v>
      </c>
      <c r="BH54">
        <f>COUNTIFS(Samples!T:T, Summary!$V$60, Samples!O:O, Summary2!$A54, Samples!G:G, "*TRUE*")</f>
        <v>0</v>
      </c>
      <c r="BI54">
        <f>COUNTIFS(Samples!T:T, Summary!$V$61, Samples!O:O, Summary2!$A54, Samples!G:G, "*TRUE*")</f>
        <v>0</v>
      </c>
      <c r="BJ54">
        <f>COUNTIFS(Samples!T:T, Summary!$V$62, Samples!O:O, Summary2!$A54, Samples!G:G, "*TRUE*")</f>
        <v>0</v>
      </c>
      <c r="BK54">
        <f>COUNTIFS(Samples!T:T, Summary!$V$63, Samples!O:O, Summary2!$A54, Samples!G:G, "*TRUE*")</f>
        <v>0</v>
      </c>
      <c r="BL54">
        <f>COUNTIFS(Samples!T:T, Summary!$V$64, Samples!O:O, Summary2!$A54, Samples!G:G, "*TRUE*")</f>
        <v>0</v>
      </c>
      <c r="BM54">
        <f>COUNTIFS(Samples!T:T, Summary!$V$65, Samples!O:O, Summary2!$A54, Samples!G:G, "*TRUE*")</f>
        <v>0</v>
      </c>
      <c r="BN54">
        <f>COUNTIFS(Samples!T:T, Summary!$V$66, Samples!O:O, Summary2!$A54, Samples!G:G, "*TRUE*")</f>
        <v>0</v>
      </c>
      <c r="BO54">
        <f>COUNTIFS(Samples!T:T, Summary!$V$67, Samples!O:O, Summary2!$A54, Samples!G:G, "*TRUE*")</f>
        <v>0</v>
      </c>
      <c r="BP54">
        <f>COUNTIFS(Samples!T:T, Summary!$V$68, Samples!O:O, Summary2!$A54, Samples!G:G, "*TRUE*")</f>
        <v>0</v>
      </c>
      <c r="BQ54">
        <f>COUNTIFS(Samples!T:T, Summary!$V$69, Samples!O:O, Summary2!$A54, Samples!G:G, "*TRUE*")</f>
        <v>0</v>
      </c>
      <c r="BR54">
        <f>COUNTIFS(Samples!T:T, Summary!$V$70, Samples!O:O, Summary2!$A54, Samples!G:G, "*TRUE*")</f>
        <v>0</v>
      </c>
      <c r="BS54">
        <f>COUNTIFS(Samples!T:T, Summary!$V$71, Samples!O:O, Summary2!$A54, Samples!G:G, "*TRUE*")</f>
        <v>0</v>
      </c>
      <c r="BT54">
        <f>COUNTIFS(Samples!T:T, Summary!$V$72, Samples!O:O, Summary2!$A54, Samples!G:G, "*TRUE*")</f>
        <v>0</v>
      </c>
      <c r="BU54">
        <f>COUNTIFS(Samples!T:T, Summary!$V$73, Samples!O:O, Summary2!$A54, Samples!G:G, "*TRUE*")</f>
        <v>0</v>
      </c>
      <c r="BV54">
        <f>COUNTIFS(Samples!T:T, Summary!$V$74, Samples!O:O, Summary2!$A54, Samples!G:G, "*TRUE*")</f>
        <v>0</v>
      </c>
      <c r="BW54">
        <f>COUNTIFS(Samples!T:T, Summary!$V$75, Samples!O:O, Summary2!$A54, Samples!G:G, "*TRUE*")</f>
        <v>0</v>
      </c>
      <c r="BX54">
        <f>COUNTIFS(Samples!T:T, Summary!$V$76, Samples!O:O, Summary2!$A54, Samples!G:G, "*TRUE*")</f>
        <v>0</v>
      </c>
      <c r="BY54">
        <f>COUNTIFS(Samples!T:T, Summary!$V$77, Samples!O:O, Summary2!$A54, Samples!G:G, "*TRUE*")</f>
        <v>0</v>
      </c>
      <c r="BZ54">
        <f>COUNTIFS(Samples!T:T, Summary!$V$78, Samples!O:O, Summary2!$A54, Samples!G:G, "*TRUE*")</f>
        <v>0</v>
      </c>
      <c r="CA54">
        <f t="shared" si="2"/>
        <v>0</v>
      </c>
    </row>
    <row r="55" spans="1:79" x14ac:dyDescent="0.25">
      <c r="A55">
        <v>1961</v>
      </c>
      <c r="B55">
        <f>COUNTIFS(Samples!T:T, Summary!$V$2, Samples!O:O, Summary2!$A55, Samples!G:G, "*TRUE*")</f>
        <v>1</v>
      </c>
      <c r="C55">
        <f>COUNTIFS(Samples!T:T, Summary!$V$3, Samples!O:O, Summary2!$A55, Samples!G:G, "*TRUE*")</f>
        <v>0</v>
      </c>
      <c r="D55">
        <f>COUNTIFS(Samples!T:T, Summary!$V$4, Samples!O:O, Summary2!$A55, Samples!G:G, "*TRUE*")</f>
        <v>0</v>
      </c>
      <c r="E55">
        <f>COUNTIFS(Samples!T:T, Summary!$V$5, Samples!O:O, Summary2!$A55, Samples!G:G, "*TRUE*")</f>
        <v>0</v>
      </c>
      <c r="F55">
        <f>COUNTIFS(Samples!T:T, Summary!$V$6, Samples!O:O, Summary2!$A55, Samples!G:G, "*TRUE*")</f>
        <v>0</v>
      </c>
      <c r="G55">
        <f>COUNTIFS(Samples!T:T, Summary!$V$7, Samples!O:O, Summary2!$A55, Samples!G:G, "*TRUE*")</f>
        <v>0</v>
      </c>
      <c r="H55">
        <f>COUNTIFS(Samples!T:T, Summary!$V$8, Samples!O:O, Summary2!$A55, Samples!G:G, "*TRUE*")</f>
        <v>0</v>
      </c>
      <c r="I55">
        <f>COUNTIFS(Samples!T:T, Summary!$V$9, Samples!O:O, Summary2!$A55, Samples!G:G, "*TRUE*")</f>
        <v>0</v>
      </c>
      <c r="J55">
        <f>COUNTIFS(Samples!T:T, Summary!$V$10, Samples!O:O, Summary2!$A55, Samples!G:G, "*TRUE*")</f>
        <v>0</v>
      </c>
      <c r="K55">
        <f>COUNTIFS(Samples!T:T, Summary!$V$11, Samples!O:O, Summary2!$A55, Samples!G:G, "*TRUE*")</f>
        <v>0</v>
      </c>
      <c r="L55">
        <f>COUNTIFS(Samples!T:T, Summary!$V$12, Samples!O:O, Summary2!$A55, Samples!G:G, "*TRUE*")</f>
        <v>0</v>
      </c>
      <c r="M55">
        <f>COUNTIFS(Samples!T:T, Summary!$V$13, Samples!O:O, Summary2!$A55, Samples!G:G, "*TRUE*")</f>
        <v>0</v>
      </c>
      <c r="N55">
        <f>COUNTIFS(Samples!T:T, Summary!$V$14, Samples!O:O, Summary2!$A55, Samples!G:G, "*TRUE*")</f>
        <v>0</v>
      </c>
      <c r="O55">
        <f>COUNTIFS(Samples!T:T, Summary!$V$15, Samples!O:O, Summary2!$A55, Samples!G:G, "*TRUE*")</f>
        <v>0</v>
      </c>
      <c r="P55">
        <f>COUNTIFS(Samples!T:T, Summary!$V$16, Samples!O:O, Summary2!$A55, Samples!G:G, "*TRUE*")</f>
        <v>0</v>
      </c>
      <c r="Q55">
        <f>COUNTIFS(Samples!T:T, Summary!$V$17, Samples!O:O, Summary2!$A55, Samples!G:G, "*TRUE*")</f>
        <v>0</v>
      </c>
      <c r="R55">
        <f>COUNTIFS(Samples!T:T, Summary!$V$18, Samples!O:O, Summary2!$A55, Samples!G:G, "*TRUE*")</f>
        <v>0</v>
      </c>
      <c r="S55">
        <f>COUNTIFS(Samples!T:T, Summary!$V$19, Samples!O:O, Summary2!$A55, Samples!G:G, "*TRUE*")</f>
        <v>0</v>
      </c>
      <c r="T55">
        <f>COUNTIFS(Samples!T:T, Summary!$V$20, Samples!O:O, Summary2!$A55, Samples!G:G, "*TRUE*")</f>
        <v>0</v>
      </c>
      <c r="U55">
        <f>COUNTIFS(Samples!T:T, Summary!$V$21, Samples!O:O, Summary2!$A55, Samples!G:G, "*TRUE*")</f>
        <v>0</v>
      </c>
      <c r="V55">
        <f>COUNTIFS(Samples!T:T, Summary!$V$22, Samples!O:O, Summary2!$A55, Samples!G:G, "*TRUE*")</f>
        <v>0</v>
      </c>
      <c r="W55">
        <f>COUNTIFS(Samples!T:T, Summary!$V$23, Samples!O:O, Summary2!$A55, Samples!G:G, "*TRUE*")</f>
        <v>0</v>
      </c>
      <c r="X55">
        <f>COUNTIFS(Samples!T:T, Summary!$V$24, Samples!O:O, Summary2!$A55, Samples!G:G, "*TRUE*")</f>
        <v>0</v>
      </c>
      <c r="Y55">
        <f>COUNTIFS(Samples!T:T, Summary!$V$25, Samples!O:O, Summary2!$A55, Samples!G:G, "*TRUE*")</f>
        <v>0</v>
      </c>
      <c r="Z55">
        <f>COUNTIFS(Samples!T:T, Summary!$V$26, Samples!O:O, Summary2!$A55, Samples!G:G, "*TRUE*")</f>
        <v>0</v>
      </c>
      <c r="AA55">
        <f>COUNTIFS(Samples!T:T, Summary!$V$27, Samples!O:O, Summary2!$A55, Samples!G:G, "*TRUE*")</f>
        <v>0</v>
      </c>
      <c r="AB55">
        <f>COUNTIFS(Samples!T:T, Summary!$V$28, Samples!O:O, Summary2!$A55, Samples!G:G, "*TRUE*")</f>
        <v>0</v>
      </c>
      <c r="AC55">
        <f>COUNTIFS(Samples!T:T, Summary!$V$29, Samples!O:O, Summary2!$A55, Samples!G:G, "*TRUE*")</f>
        <v>0</v>
      </c>
      <c r="AD55">
        <f>COUNTIFS(Samples!T:T, Summary!$V$30, Samples!O:O, Summary2!$A55, Samples!G:G, "*TRUE*")</f>
        <v>0</v>
      </c>
      <c r="AE55">
        <f>COUNTIFS(Samples!T:T, Summary!$V$31, Samples!O:O, Summary2!$A55, Samples!G:G, "*TRUE*")</f>
        <v>0</v>
      </c>
      <c r="AF55">
        <f>COUNTIFS(Samples!T:T, Summary!$V$32, Samples!O:O, Summary2!$A55, Samples!G:G, "*TRUE*")</f>
        <v>0</v>
      </c>
      <c r="AG55">
        <f>COUNTIFS(Samples!T:T, Summary!$V$33, Samples!O:O, Summary2!$A55, Samples!G:G, "*TRUE*")</f>
        <v>0</v>
      </c>
      <c r="AH55">
        <f>COUNTIFS(Samples!T:T, Summary!$V$34, Samples!O:O, Summary2!$A55, Samples!G:G, "*TRUE*")</f>
        <v>0</v>
      </c>
      <c r="AI55">
        <f>COUNTIFS(Samples!T:T, Summary!$V$35, Samples!O:O, Summary2!$A55, Samples!G:G, "*TRUE*")</f>
        <v>0</v>
      </c>
      <c r="AJ55">
        <f>COUNTIFS(Samples!T:T, Summary!$V$36, Samples!O:O, Summary2!$A55, Samples!G:G, "*TRUE*")</f>
        <v>0</v>
      </c>
      <c r="AK55">
        <f>COUNTIFS(Samples!T:T, Summary!$V$37, Samples!O:O, Summary2!$A55, Samples!G:G, "*TRUE*")</f>
        <v>0</v>
      </c>
      <c r="AL55">
        <f>COUNTIFS(Samples!T:T, Summary!$V$38, Samples!O:O, Summary2!$A55, Samples!G:G, "*TRUE*")</f>
        <v>0</v>
      </c>
      <c r="AM55">
        <f>COUNTIFS(Samples!T:T, Summary!$V$39, Samples!O:O, Summary2!$A55, Samples!G:G, "*TRUE*")</f>
        <v>0</v>
      </c>
      <c r="AN55">
        <f>COUNTIFS(Samples!T:T, Summary!$V$40, Samples!O:O, Summary2!$A55, Samples!G:G, "*TRUE*")</f>
        <v>0</v>
      </c>
      <c r="AO55">
        <f>COUNTIFS(Samples!T:T, Summary!$V$41, Samples!O:O, Summary2!$A55, Samples!G:G, "*TRUE*")</f>
        <v>0</v>
      </c>
      <c r="AP55">
        <f>COUNTIFS(Samples!T:T, Summary!$V$42, Samples!O:O, Summary2!$A55, Samples!G:G, "*TRUE*")</f>
        <v>0</v>
      </c>
      <c r="AQ55">
        <f>COUNTIFS(Samples!T:T, Summary!$V$43, Samples!O:O, Summary2!$A55, Samples!G:G, "*TRUE*")</f>
        <v>0</v>
      </c>
      <c r="AR55">
        <f>COUNTIFS(Samples!T:T, Summary!$V$44, Samples!O:O, Summary2!$A55, Samples!G:G, "*TRUE*")</f>
        <v>0</v>
      </c>
      <c r="AS55">
        <f>COUNTIFS(Samples!T:T, Summary!$V$45, Samples!O:O, Summary2!$A55, Samples!G:G, "*TRUE*")</f>
        <v>0</v>
      </c>
      <c r="AT55">
        <f>COUNTIFS(Samples!T:T, Summary!$V$46, Samples!O:O, Summary2!$A55, Samples!G:G, "*TRUE*")</f>
        <v>0</v>
      </c>
      <c r="AU55">
        <f>COUNTIFS(Samples!T:T, Summary!$V$47, Samples!O:O, Summary2!$A55, Samples!G:G, "*TRUE*")</f>
        <v>0</v>
      </c>
      <c r="AV55">
        <f>COUNTIFS(Samples!T:T, Summary!$V$48, Samples!O:O, Summary2!$A55, Samples!G:G, "*TRUE*")</f>
        <v>0</v>
      </c>
      <c r="AW55">
        <f>COUNTIFS(Samples!T:T, Summary!$V$49, Samples!O:O, Summary2!$A55, Samples!G:G, "*TRUE*")</f>
        <v>0</v>
      </c>
      <c r="AX55">
        <f>COUNTIFS(Samples!T:T, Summary!$V$50, Samples!O:O, Summary2!$A55, Samples!G:G, "*TRUE*")</f>
        <v>0</v>
      </c>
      <c r="AY55">
        <f>COUNTIFS(Samples!T:T, Summary!$V$51, Samples!O:O, Summary2!$A55, Samples!G:G, "*TRUE*")</f>
        <v>0</v>
      </c>
      <c r="AZ55">
        <f>COUNTIFS(Samples!T:T, Summary!$V$52, Samples!O:O, Summary2!$A55, Samples!G:G, "*TRUE*")</f>
        <v>0</v>
      </c>
      <c r="BA55">
        <f>COUNTIFS(Samples!T:T, Summary!$V$53, Samples!O:O, Summary2!$A55, Samples!G:G, "*TRUE*")</f>
        <v>0</v>
      </c>
      <c r="BB55">
        <f>COUNTIFS(Samples!T:T, Summary!$V$54, Samples!O:O, Summary2!$A55, Samples!G:G, "*TRUE*")</f>
        <v>0</v>
      </c>
      <c r="BC55">
        <f>COUNTIFS(Samples!T:T, Summary!$V$55, Samples!O:O, Summary2!$A55, Samples!G:G, "*TRUE*")</f>
        <v>0</v>
      </c>
      <c r="BD55">
        <f>COUNTIFS(Samples!T:T, Summary!$V$56, Samples!O:O, Summary2!$A55, Samples!G:G, "*TRUE*")</f>
        <v>0</v>
      </c>
      <c r="BE55">
        <f>COUNTIFS(Samples!T:T, Summary!$V$57, Samples!O:O, Summary2!$A55, Samples!G:G, "*TRUE*")</f>
        <v>0</v>
      </c>
      <c r="BF55">
        <f>COUNTIFS(Samples!T:T, Summary!$V$58, Samples!O:O, Summary2!$A55, Samples!G:G, "*TRUE*")</f>
        <v>0</v>
      </c>
      <c r="BG55">
        <f>COUNTIFS(Samples!T:T, Summary!$V$59, Samples!O:O, Summary2!$A55, Samples!G:G, "*TRUE*")</f>
        <v>0</v>
      </c>
      <c r="BH55">
        <f>COUNTIFS(Samples!T:T, Summary!$V$60, Samples!O:O, Summary2!$A55, Samples!G:G, "*TRUE*")</f>
        <v>0</v>
      </c>
      <c r="BI55">
        <f>COUNTIFS(Samples!T:T, Summary!$V$61, Samples!O:O, Summary2!$A55, Samples!G:G, "*TRUE*")</f>
        <v>0</v>
      </c>
      <c r="BJ55">
        <f>COUNTIFS(Samples!T:T, Summary!$V$62, Samples!O:O, Summary2!$A55, Samples!G:G, "*TRUE*")</f>
        <v>0</v>
      </c>
      <c r="BK55">
        <f>COUNTIFS(Samples!T:T, Summary!$V$63, Samples!O:O, Summary2!$A55, Samples!G:G, "*TRUE*")</f>
        <v>0</v>
      </c>
      <c r="BL55">
        <f>COUNTIFS(Samples!T:T, Summary!$V$64, Samples!O:O, Summary2!$A55, Samples!G:G, "*TRUE*")</f>
        <v>0</v>
      </c>
      <c r="BM55">
        <f>COUNTIFS(Samples!T:T, Summary!$V$65, Samples!O:O, Summary2!$A55, Samples!G:G, "*TRUE*")</f>
        <v>0</v>
      </c>
      <c r="BN55">
        <f>COUNTIFS(Samples!T:T, Summary!$V$66, Samples!O:O, Summary2!$A55, Samples!G:G, "*TRUE*")</f>
        <v>0</v>
      </c>
      <c r="BO55">
        <f>COUNTIFS(Samples!T:T, Summary!$V$67, Samples!O:O, Summary2!$A55, Samples!G:G, "*TRUE*")</f>
        <v>0</v>
      </c>
      <c r="BP55">
        <f>COUNTIFS(Samples!T:T, Summary!$V$68, Samples!O:O, Summary2!$A55, Samples!G:G, "*TRUE*")</f>
        <v>0</v>
      </c>
      <c r="BQ55">
        <f>COUNTIFS(Samples!T:T, Summary!$V$69, Samples!O:O, Summary2!$A55, Samples!G:G, "*TRUE*")</f>
        <v>0</v>
      </c>
      <c r="BR55">
        <f>COUNTIFS(Samples!T:T, Summary!$V$70, Samples!O:O, Summary2!$A55, Samples!G:G, "*TRUE*")</f>
        <v>0</v>
      </c>
      <c r="BS55">
        <f>COUNTIFS(Samples!T:T, Summary!$V$71, Samples!O:O, Summary2!$A55, Samples!G:G, "*TRUE*")</f>
        <v>0</v>
      </c>
      <c r="BT55">
        <f>COUNTIFS(Samples!T:T, Summary!$V$72, Samples!O:O, Summary2!$A55, Samples!G:G, "*TRUE*")</f>
        <v>0</v>
      </c>
      <c r="BU55">
        <f>COUNTIFS(Samples!T:T, Summary!$V$73, Samples!O:O, Summary2!$A55, Samples!G:G, "*TRUE*")</f>
        <v>0</v>
      </c>
      <c r="BV55">
        <f>COUNTIFS(Samples!T:T, Summary!$V$74, Samples!O:O, Summary2!$A55, Samples!G:G, "*TRUE*")</f>
        <v>0</v>
      </c>
      <c r="BW55">
        <f>COUNTIFS(Samples!T:T, Summary!$V$75, Samples!O:O, Summary2!$A55, Samples!G:G, "*TRUE*")</f>
        <v>0</v>
      </c>
      <c r="BX55">
        <f>COUNTIFS(Samples!T:T, Summary!$V$76, Samples!O:O, Summary2!$A55, Samples!G:G, "*TRUE*")</f>
        <v>0</v>
      </c>
      <c r="BY55">
        <f>COUNTIFS(Samples!T:T, Summary!$V$77, Samples!O:O, Summary2!$A55, Samples!G:G, "*TRUE*")</f>
        <v>0</v>
      </c>
      <c r="BZ55">
        <f>COUNTIFS(Samples!T:T, Summary!$V$78, Samples!O:O, Summary2!$A55, Samples!G:G, "*TRUE*")</f>
        <v>0</v>
      </c>
      <c r="CA55">
        <f t="shared" si="2"/>
        <v>1</v>
      </c>
    </row>
    <row r="56" spans="1:79" x14ac:dyDescent="0.25">
      <c r="A56">
        <v>1962</v>
      </c>
      <c r="B56">
        <f>COUNTIFS(Samples!T:T, Summary!$V$2, Samples!O:O, Summary2!$A56, Samples!G:G, "*TRUE*")</f>
        <v>0</v>
      </c>
      <c r="C56">
        <f>COUNTIFS(Samples!T:T, Summary!$V$3, Samples!O:O, Summary2!$A56, Samples!G:G, "*TRUE*")</f>
        <v>0</v>
      </c>
      <c r="D56">
        <f>COUNTIFS(Samples!T:T, Summary!$V$4, Samples!O:O, Summary2!$A56, Samples!G:G, "*TRUE*")</f>
        <v>0</v>
      </c>
      <c r="E56">
        <f>COUNTIFS(Samples!T:T, Summary!$V$5, Samples!O:O, Summary2!$A56, Samples!G:G, "*TRUE*")</f>
        <v>0</v>
      </c>
      <c r="F56">
        <f>COUNTIFS(Samples!T:T, Summary!$V$6, Samples!O:O, Summary2!$A56, Samples!G:G, "*TRUE*")</f>
        <v>1</v>
      </c>
      <c r="G56">
        <f>COUNTIFS(Samples!T:T, Summary!$V$7, Samples!O:O, Summary2!$A56, Samples!G:G, "*TRUE*")</f>
        <v>0</v>
      </c>
      <c r="H56">
        <f>COUNTIFS(Samples!T:T, Summary!$V$8, Samples!O:O, Summary2!$A56, Samples!G:G, "*TRUE*")</f>
        <v>0</v>
      </c>
      <c r="I56">
        <f>COUNTIFS(Samples!T:T, Summary!$V$9, Samples!O:O, Summary2!$A56, Samples!G:G, "*TRUE*")</f>
        <v>0</v>
      </c>
      <c r="J56">
        <f>COUNTIFS(Samples!T:T, Summary!$V$10, Samples!O:O, Summary2!$A56, Samples!G:G, "*TRUE*")</f>
        <v>0</v>
      </c>
      <c r="K56">
        <f>COUNTIFS(Samples!T:T, Summary!$V$11, Samples!O:O, Summary2!$A56, Samples!G:G, "*TRUE*")</f>
        <v>0</v>
      </c>
      <c r="L56">
        <f>COUNTIFS(Samples!T:T, Summary!$V$12, Samples!O:O, Summary2!$A56, Samples!G:G, "*TRUE*")</f>
        <v>0</v>
      </c>
      <c r="M56">
        <f>COUNTIFS(Samples!T:T, Summary!$V$13, Samples!O:O, Summary2!$A56, Samples!G:G, "*TRUE*")</f>
        <v>0</v>
      </c>
      <c r="N56">
        <f>COUNTIFS(Samples!T:T, Summary!$V$14, Samples!O:O, Summary2!$A56, Samples!G:G, "*TRUE*")</f>
        <v>0</v>
      </c>
      <c r="O56">
        <f>COUNTIFS(Samples!T:T, Summary!$V$15, Samples!O:O, Summary2!$A56, Samples!G:G, "*TRUE*")</f>
        <v>0</v>
      </c>
      <c r="P56">
        <f>COUNTIFS(Samples!T:T, Summary!$V$16, Samples!O:O, Summary2!$A56, Samples!G:G, "*TRUE*")</f>
        <v>0</v>
      </c>
      <c r="Q56">
        <f>COUNTIFS(Samples!T:T, Summary!$V$17, Samples!O:O, Summary2!$A56, Samples!G:G, "*TRUE*")</f>
        <v>0</v>
      </c>
      <c r="R56">
        <f>COUNTIFS(Samples!T:T, Summary!$V$18, Samples!O:O, Summary2!$A56, Samples!G:G, "*TRUE*")</f>
        <v>0</v>
      </c>
      <c r="S56">
        <f>COUNTIFS(Samples!T:T, Summary!$V$19, Samples!O:O, Summary2!$A56, Samples!G:G, "*TRUE*")</f>
        <v>0</v>
      </c>
      <c r="T56">
        <f>COUNTIFS(Samples!T:T, Summary!$V$20, Samples!O:O, Summary2!$A56, Samples!G:G, "*TRUE*")</f>
        <v>0</v>
      </c>
      <c r="U56">
        <f>COUNTIFS(Samples!T:T, Summary!$V$21, Samples!O:O, Summary2!$A56, Samples!G:G, "*TRUE*")</f>
        <v>0</v>
      </c>
      <c r="V56">
        <f>COUNTIFS(Samples!T:T, Summary!$V$22, Samples!O:O, Summary2!$A56, Samples!G:G, "*TRUE*")</f>
        <v>0</v>
      </c>
      <c r="W56">
        <f>COUNTIFS(Samples!T:T, Summary!$V$23, Samples!O:O, Summary2!$A56, Samples!G:G, "*TRUE*")</f>
        <v>0</v>
      </c>
      <c r="X56">
        <f>COUNTIFS(Samples!T:T, Summary!$V$24, Samples!O:O, Summary2!$A56, Samples!G:G, "*TRUE*")</f>
        <v>0</v>
      </c>
      <c r="Y56">
        <f>COUNTIFS(Samples!T:T, Summary!$V$25, Samples!O:O, Summary2!$A56, Samples!G:G, "*TRUE*")</f>
        <v>0</v>
      </c>
      <c r="Z56">
        <f>COUNTIFS(Samples!T:T, Summary!$V$26, Samples!O:O, Summary2!$A56, Samples!G:G, "*TRUE*")</f>
        <v>0</v>
      </c>
      <c r="AA56">
        <f>COUNTIFS(Samples!T:T, Summary!$V$27, Samples!O:O, Summary2!$A56, Samples!G:G, "*TRUE*")</f>
        <v>0</v>
      </c>
      <c r="AB56">
        <f>COUNTIFS(Samples!T:T, Summary!$V$28, Samples!O:O, Summary2!$A56, Samples!G:G, "*TRUE*")</f>
        <v>0</v>
      </c>
      <c r="AC56">
        <f>COUNTIFS(Samples!T:T, Summary!$V$29, Samples!O:O, Summary2!$A56, Samples!G:G, "*TRUE*")</f>
        <v>0</v>
      </c>
      <c r="AD56">
        <f>COUNTIFS(Samples!T:T, Summary!$V$30, Samples!O:O, Summary2!$A56, Samples!G:G, "*TRUE*")</f>
        <v>0</v>
      </c>
      <c r="AE56">
        <f>COUNTIFS(Samples!T:T, Summary!$V$31, Samples!O:O, Summary2!$A56, Samples!G:G, "*TRUE*")</f>
        <v>0</v>
      </c>
      <c r="AF56">
        <f>COUNTIFS(Samples!T:T, Summary!$V$32, Samples!O:O, Summary2!$A56, Samples!G:G, "*TRUE*")</f>
        <v>0</v>
      </c>
      <c r="AG56">
        <f>COUNTIFS(Samples!T:T, Summary!$V$33, Samples!O:O, Summary2!$A56, Samples!G:G, "*TRUE*")</f>
        <v>0</v>
      </c>
      <c r="AH56">
        <f>COUNTIFS(Samples!T:T, Summary!$V$34, Samples!O:O, Summary2!$A56, Samples!G:G, "*TRUE*")</f>
        <v>0</v>
      </c>
      <c r="AI56">
        <f>COUNTIFS(Samples!T:T, Summary!$V$35, Samples!O:O, Summary2!$A56, Samples!G:G, "*TRUE*")</f>
        <v>0</v>
      </c>
      <c r="AJ56">
        <f>COUNTIFS(Samples!T:T, Summary!$V$36, Samples!O:O, Summary2!$A56, Samples!G:G, "*TRUE*")</f>
        <v>0</v>
      </c>
      <c r="AK56">
        <f>COUNTIFS(Samples!T:T, Summary!$V$37, Samples!O:O, Summary2!$A56, Samples!G:G, "*TRUE*")</f>
        <v>0</v>
      </c>
      <c r="AL56">
        <f>COUNTIFS(Samples!T:T, Summary!$V$38, Samples!O:O, Summary2!$A56, Samples!G:G, "*TRUE*")</f>
        <v>0</v>
      </c>
      <c r="AM56">
        <f>COUNTIFS(Samples!T:T, Summary!$V$39, Samples!O:O, Summary2!$A56, Samples!G:G, "*TRUE*")</f>
        <v>0</v>
      </c>
      <c r="AN56">
        <f>COUNTIFS(Samples!T:T, Summary!$V$40, Samples!O:O, Summary2!$A56, Samples!G:G, "*TRUE*")</f>
        <v>0</v>
      </c>
      <c r="AO56">
        <f>COUNTIFS(Samples!T:T, Summary!$V$41, Samples!O:O, Summary2!$A56, Samples!G:G, "*TRUE*")</f>
        <v>0</v>
      </c>
      <c r="AP56">
        <f>COUNTIFS(Samples!T:T, Summary!$V$42, Samples!O:O, Summary2!$A56, Samples!G:G, "*TRUE*")</f>
        <v>0</v>
      </c>
      <c r="AQ56">
        <f>COUNTIFS(Samples!T:T, Summary!$V$43, Samples!O:O, Summary2!$A56, Samples!G:G, "*TRUE*")</f>
        <v>0</v>
      </c>
      <c r="AR56">
        <f>COUNTIFS(Samples!T:T, Summary!$V$44, Samples!O:O, Summary2!$A56, Samples!G:G, "*TRUE*")</f>
        <v>0</v>
      </c>
      <c r="AS56">
        <f>COUNTIFS(Samples!T:T, Summary!$V$45, Samples!O:O, Summary2!$A56, Samples!G:G, "*TRUE*")</f>
        <v>0</v>
      </c>
      <c r="AT56">
        <f>COUNTIFS(Samples!T:T, Summary!$V$46, Samples!O:O, Summary2!$A56, Samples!G:G, "*TRUE*")</f>
        <v>0</v>
      </c>
      <c r="AU56">
        <f>COUNTIFS(Samples!T:T, Summary!$V$47, Samples!O:O, Summary2!$A56, Samples!G:G, "*TRUE*")</f>
        <v>0</v>
      </c>
      <c r="AV56">
        <f>COUNTIFS(Samples!T:T, Summary!$V$48, Samples!O:O, Summary2!$A56, Samples!G:G, "*TRUE*")</f>
        <v>0</v>
      </c>
      <c r="AW56">
        <f>COUNTIFS(Samples!T:T, Summary!$V$49, Samples!O:O, Summary2!$A56, Samples!G:G, "*TRUE*")</f>
        <v>0</v>
      </c>
      <c r="AX56">
        <f>COUNTIFS(Samples!T:T, Summary!$V$50, Samples!O:O, Summary2!$A56, Samples!G:G, "*TRUE*")</f>
        <v>0</v>
      </c>
      <c r="AY56">
        <f>COUNTIFS(Samples!T:T, Summary!$V$51, Samples!O:O, Summary2!$A56, Samples!G:G, "*TRUE*")</f>
        <v>0</v>
      </c>
      <c r="AZ56">
        <f>COUNTIFS(Samples!T:T, Summary!$V$52, Samples!O:O, Summary2!$A56, Samples!G:G, "*TRUE*")</f>
        <v>0</v>
      </c>
      <c r="BA56">
        <f>COUNTIFS(Samples!T:T, Summary!$V$53, Samples!O:O, Summary2!$A56, Samples!G:G, "*TRUE*")</f>
        <v>0</v>
      </c>
      <c r="BB56">
        <f>COUNTIFS(Samples!T:T, Summary!$V$54, Samples!O:O, Summary2!$A56, Samples!G:G, "*TRUE*")</f>
        <v>0</v>
      </c>
      <c r="BC56">
        <f>COUNTIFS(Samples!T:T, Summary!$V$55, Samples!O:O, Summary2!$A56, Samples!G:G, "*TRUE*")</f>
        <v>0</v>
      </c>
      <c r="BD56">
        <f>COUNTIFS(Samples!T:T, Summary!$V$56, Samples!O:O, Summary2!$A56, Samples!G:G, "*TRUE*")</f>
        <v>0</v>
      </c>
      <c r="BE56">
        <f>COUNTIFS(Samples!T:T, Summary!$V$57, Samples!O:O, Summary2!$A56, Samples!G:G, "*TRUE*")</f>
        <v>0</v>
      </c>
      <c r="BF56">
        <f>COUNTIFS(Samples!T:T, Summary!$V$58, Samples!O:O, Summary2!$A56, Samples!G:G, "*TRUE*")</f>
        <v>0</v>
      </c>
      <c r="BG56">
        <f>COUNTIFS(Samples!T:T, Summary!$V$59, Samples!O:O, Summary2!$A56, Samples!G:G, "*TRUE*")</f>
        <v>0</v>
      </c>
      <c r="BH56">
        <f>COUNTIFS(Samples!T:T, Summary!$V$60, Samples!O:O, Summary2!$A56, Samples!G:G, "*TRUE*")</f>
        <v>0</v>
      </c>
      <c r="BI56">
        <f>COUNTIFS(Samples!T:T, Summary!$V$61, Samples!O:O, Summary2!$A56, Samples!G:G, "*TRUE*")</f>
        <v>0</v>
      </c>
      <c r="BJ56">
        <f>COUNTIFS(Samples!T:T, Summary!$V$62, Samples!O:O, Summary2!$A56, Samples!G:G, "*TRUE*")</f>
        <v>0</v>
      </c>
      <c r="BK56">
        <f>COUNTIFS(Samples!T:T, Summary!$V$63, Samples!O:O, Summary2!$A56, Samples!G:G, "*TRUE*")</f>
        <v>0</v>
      </c>
      <c r="BL56">
        <f>COUNTIFS(Samples!T:T, Summary!$V$64, Samples!O:O, Summary2!$A56, Samples!G:G, "*TRUE*")</f>
        <v>0</v>
      </c>
      <c r="BM56">
        <f>COUNTIFS(Samples!T:T, Summary!$V$65, Samples!O:O, Summary2!$A56, Samples!G:G, "*TRUE*")</f>
        <v>0</v>
      </c>
      <c r="BN56">
        <f>COUNTIFS(Samples!T:T, Summary!$V$66, Samples!O:O, Summary2!$A56, Samples!G:G, "*TRUE*")</f>
        <v>0</v>
      </c>
      <c r="BO56">
        <f>COUNTIFS(Samples!T:T, Summary!$V$67, Samples!O:O, Summary2!$A56, Samples!G:G, "*TRUE*")</f>
        <v>0</v>
      </c>
      <c r="BP56">
        <f>COUNTIFS(Samples!T:T, Summary!$V$68, Samples!O:O, Summary2!$A56, Samples!G:G, "*TRUE*")</f>
        <v>0</v>
      </c>
      <c r="BQ56">
        <f>COUNTIFS(Samples!T:T, Summary!$V$69, Samples!O:O, Summary2!$A56, Samples!G:G, "*TRUE*")</f>
        <v>0</v>
      </c>
      <c r="BR56">
        <f>COUNTIFS(Samples!T:T, Summary!$V$70, Samples!O:O, Summary2!$A56, Samples!G:G, "*TRUE*")</f>
        <v>0</v>
      </c>
      <c r="BS56">
        <f>COUNTIFS(Samples!T:T, Summary!$V$71, Samples!O:O, Summary2!$A56, Samples!G:G, "*TRUE*")</f>
        <v>0</v>
      </c>
      <c r="BT56">
        <f>COUNTIFS(Samples!T:T, Summary!$V$72, Samples!O:O, Summary2!$A56, Samples!G:G, "*TRUE*")</f>
        <v>0</v>
      </c>
      <c r="BU56">
        <f>COUNTIFS(Samples!T:T, Summary!$V$73, Samples!O:O, Summary2!$A56, Samples!G:G, "*TRUE*")</f>
        <v>0</v>
      </c>
      <c r="BV56">
        <f>COUNTIFS(Samples!T:T, Summary!$V$74, Samples!O:O, Summary2!$A56, Samples!G:G, "*TRUE*")</f>
        <v>0</v>
      </c>
      <c r="BW56">
        <f>COUNTIFS(Samples!T:T, Summary!$V$75, Samples!O:O, Summary2!$A56, Samples!G:G, "*TRUE*")</f>
        <v>0</v>
      </c>
      <c r="BX56">
        <f>COUNTIFS(Samples!T:T, Summary!$V$76, Samples!O:O, Summary2!$A56, Samples!G:G, "*TRUE*")</f>
        <v>0</v>
      </c>
      <c r="BY56">
        <f>COUNTIFS(Samples!T:T, Summary!$V$77, Samples!O:O, Summary2!$A56, Samples!G:G, "*TRUE*")</f>
        <v>0</v>
      </c>
      <c r="BZ56">
        <f>COUNTIFS(Samples!T:T, Summary!$V$78, Samples!O:O, Summary2!$A56, Samples!G:G, "*TRUE*")</f>
        <v>0</v>
      </c>
      <c r="CA56">
        <f t="shared" si="2"/>
        <v>1</v>
      </c>
    </row>
    <row r="57" spans="1:79" x14ac:dyDescent="0.25">
      <c r="A57">
        <v>1963</v>
      </c>
      <c r="B57">
        <f>COUNTIFS(Samples!T:T, Summary!$V$2, Samples!O:O, Summary2!$A57, Samples!G:G, "*TRUE*")</f>
        <v>0</v>
      </c>
      <c r="C57">
        <f>COUNTIFS(Samples!T:T, Summary!$V$3, Samples!O:O, Summary2!$A57, Samples!G:G, "*TRUE*")</f>
        <v>0</v>
      </c>
      <c r="D57">
        <f>COUNTIFS(Samples!T:T, Summary!$V$4, Samples!O:O, Summary2!$A57, Samples!G:G, "*TRUE*")</f>
        <v>0</v>
      </c>
      <c r="E57">
        <f>COUNTIFS(Samples!T:T, Summary!$V$5, Samples!O:O, Summary2!$A57, Samples!G:G, "*TRUE*")</f>
        <v>0</v>
      </c>
      <c r="F57">
        <f>COUNTIFS(Samples!T:T, Summary!$V$6, Samples!O:O, Summary2!$A57, Samples!G:G, "*TRUE*")</f>
        <v>0</v>
      </c>
      <c r="G57">
        <f>COUNTIFS(Samples!T:T, Summary!$V$7, Samples!O:O, Summary2!$A57, Samples!G:G, "*TRUE*")</f>
        <v>0</v>
      </c>
      <c r="H57">
        <f>COUNTIFS(Samples!T:T, Summary!$V$8, Samples!O:O, Summary2!$A57, Samples!G:G, "*TRUE*")</f>
        <v>0</v>
      </c>
      <c r="I57">
        <f>COUNTIFS(Samples!T:T, Summary!$V$9, Samples!O:O, Summary2!$A57, Samples!G:G, "*TRUE*")</f>
        <v>0</v>
      </c>
      <c r="J57">
        <f>COUNTIFS(Samples!T:T, Summary!$V$10, Samples!O:O, Summary2!$A57, Samples!G:G, "*TRUE*")</f>
        <v>0</v>
      </c>
      <c r="K57">
        <f>COUNTIFS(Samples!T:T, Summary!$V$11, Samples!O:O, Summary2!$A57, Samples!G:G, "*TRUE*")</f>
        <v>0</v>
      </c>
      <c r="L57">
        <f>COUNTIFS(Samples!T:T, Summary!$V$12, Samples!O:O, Summary2!$A57, Samples!G:G, "*TRUE*")</f>
        <v>0</v>
      </c>
      <c r="M57">
        <f>COUNTIFS(Samples!T:T, Summary!$V$13, Samples!O:O, Summary2!$A57, Samples!G:G, "*TRUE*")</f>
        <v>0</v>
      </c>
      <c r="N57">
        <f>COUNTIFS(Samples!T:T, Summary!$V$14, Samples!O:O, Summary2!$A57, Samples!G:G, "*TRUE*")</f>
        <v>0</v>
      </c>
      <c r="O57">
        <f>COUNTIFS(Samples!T:T, Summary!$V$15, Samples!O:O, Summary2!$A57, Samples!G:G, "*TRUE*")</f>
        <v>0</v>
      </c>
      <c r="P57">
        <f>COUNTIFS(Samples!T:T, Summary!$V$16, Samples!O:O, Summary2!$A57, Samples!G:G, "*TRUE*")</f>
        <v>0</v>
      </c>
      <c r="Q57">
        <f>COUNTIFS(Samples!T:T, Summary!$V$17, Samples!O:O, Summary2!$A57, Samples!G:G, "*TRUE*")</f>
        <v>0</v>
      </c>
      <c r="R57">
        <f>COUNTIFS(Samples!T:T, Summary!$V$18, Samples!O:O, Summary2!$A57, Samples!G:G, "*TRUE*")</f>
        <v>0</v>
      </c>
      <c r="S57">
        <f>COUNTIFS(Samples!T:T, Summary!$V$19, Samples!O:O, Summary2!$A57, Samples!G:G, "*TRUE*")</f>
        <v>0</v>
      </c>
      <c r="T57">
        <f>COUNTIFS(Samples!T:T, Summary!$V$20, Samples!O:O, Summary2!$A57, Samples!G:G, "*TRUE*")</f>
        <v>0</v>
      </c>
      <c r="U57">
        <f>COUNTIFS(Samples!T:T, Summary!$V$21, Samples!O:O, Summary2!$A57, Samples!G:G, "*TRUE*")</f>
        <v>0</v>
      </c>
      <c r="V57">
        <f>COUNTIFS(Samples!T:T, Summary!$V$22, Samples!O:O, Summary2!$A57, Samples!G:G, "*TRUE*")</f>
        <v>0</v>
      </c>
      <c r="W57">
        <f>COUNTIFS(Samples!T:T, Summary!$V$23, Samples!O:O, Summary2!$A57, Samples!G:G, "*TRUE*")</f>
        <v>0</v>
      </c>
      <c r="X57">
        <f>COUNTIFS(Samples!T:T, Summary!$V$24, Samples!O:O, Summary2!$A57, Samples!G:G, "*TRUE*")</f>
        <v>0</v>
      </c>
      <c r="Y57">
        <f>COUNTIFS(Samples!T:T, Summary!$V$25, Samples!O:O, Summary2!$A57, Samples!G:G, "*TRUE*")</f>
        <v>0</v>
      </c>
      <c r="Z57">
        <f>COUNTIFS(Samples!T:T, Summary!$V$26, Samples!O:O, Summary2!$A57, Samples!G:G, "*TRUE*")</f>
        <v>0</v>
      </c>
      <c r="AA57">
        <f>COUNTIFS(Samples!T:T, Summary!$V$27, Samples!O:O, Summary2!$A57, Samples!G:G, "*TRUE*")</f>
        <v>0</v>
      </c>
      <c r="AB57">
        <f>COUNTIFS(Samples!T:T, Summary!$V$28, Samples!O:O, Summary2!$A57, Samples!G:G, "*TRUE*")</f>
        <v>0</v>
      </c>
      <c r="AC57">
        <f>COUNTIFS(Samples!T:T, Summary!$V$29, Samples!O:O, Summary2!$A57, Samples!G:G, "*TRUE*")</f>
        <v>0</v>
      </c>
      <c r="AD57">
        <f>COUNTIFS(Samples!T:T, Summary!$V$30, Samples!O:O, Summary2!$A57, Samples!G:G, "*TRUE*")</f>
        <v>0</v>
      </c>
      <c r="AE57">
        <f>COUNTIFS(Samples!T:T, Summary!$V$31, Samples!O:O, Summary2!$A57, Samples!G:G, "*TRUE*")</f>
        <v>0</v>
      </c>
      <c r="AF57">
        <f>COUNTIFS(Samples!T:T, Summary!$V$32, Samples!O:O, Summary2!$A57, Samples!G:G, "*TRUE*")</f>
        <v>0</v>
      </c>
      <c r="AG57">
        <f>COUNTIFS(Samples!T:T, Summary!$V$33, Samples!O:O, Summary2!$A57, Samples!G:G, "*TRUE*")</f>
        <v>0</v>
      </c>
      <c r="AH57">
        <f>COUNTIFS(Samples!T:T, Summary!$V$34, Samples!O:O, Summary2!$A57, Samples!G:G, "*TRUE*")</f>
        <v>0</v>
      </c>
      <c r="AI57">
        <f>COUNTIFS(Samples!T:T, Summary!$V$35, Samples!O:O, Summary2!$A57, Samples!G:G, "*TRUE*")</f>
        <v>0</v>
      </c>
      <c r="AJ57">
        <f>COUNTIFS(Samples!T:T, Summary!$V$36, Samples!O:O, Summary2!$A57, Samples!G:G, "*TRUE*")</f>
        <v>0</v>
      </c>
      <c r="AK57">
        <f>COUNTIFS(Samples!T:T, Summary!$V$37, Samples!O:O, Summary2!$A57, Samples!G:G, "*TRUE*")</f>
        <v>0</v>
      </c>
      <c r="AL57">
        <f>COUNTIFS(Samples!T:T, Summary!$V$38, Samples!O:O, Summary2!$A57, Samples!G:G, "*TRUE*")</f>
        <v>0</v>
      </c>
      <c r="AM57">
        <f>COUNTIFS(Samples!T:T, Summary!$V$39, Samples!O:O, Summary2!$A57, Samples!G:G, "*TRUE*")</f>
        <v>0</v>
      </c>
      <c r="AN57">
        <f>COUNTIFS(Samples!T:T, Summary!$V$40, Samples!O:O, Summary2!$A57, Samples!G:G, "*TRUE*")</f>
        <v>0</v>
      </c>
      <c r="AO57">
        <f>COUNTIFS(Samples!T:T, Summary!$V$41, Samples!O:O, Summary2!$A57, Samples!G:G, "*TRUE*")</f>
        <v>0</v>
      </c>
      <c r="AP57">
        <f>COUNTIFS(Samples!T:T, Summary!$V$42, Samples!O:O, Summary2!$A57, Samples!G:G, "*TRUE*")</f>
        <v>0</v>
      </c>
      <c r="AQ57">
        <f>COUNTIFS(Samples!T:T, Summary!$V$43, Samples!O:O, Summary2!$A57, Samples!G:G, "*TRUE*")</f>
        <v>0</v>
      </c>
      <c r="AR57">
        <f>COUNTIFS(Samples!T:T, Summary!$V$44, Samples!O:O, Summary2!$A57, Samples!G:G, "*TRUE*")</f>
        <v>0</v>
      </c>
      <c r="AS57">
        <f>COUNTIFS(Samples!T:T, Summary!$V$45, Samples!O:O, Summary2!$A57, Samples!G:G, "*TRUE*")</f>
        <v>0</v>
      </c>
      <c r="AT57">
        <f>COUNTIFS(Samples!T:T, Summary!$V$46, Samples!O:O, Summary2!$A57, Samples!G:G, "*TRUE*")</f>
        <v>0</v>
      </c>
      <c r="AU57">
        <f>COUNTIFS(Samples!T:T, Summary!$V$47, Samples!O:O, Summary2!$A57, Samples!G:G, "*TRUE*")</f>
        <v>0</v>
      </c>
      <c r="AV57">
        <f>COUNTIFS(Samples!T:T, Summary!$V$48, Samples!O:O, Summary2!$A57, Samples!G:G, "*TRUE*")</f>
        <v>0</v>
      </c>
      <c r="AW57">
        <f>COUNTIFS(Samples!T:T, Summary!$V$49, Samples!O:O, Summary2!$A57, Samples!G:G, "*TRUE*")</f>
        <v>0</v>
      </c>
      <c r="AX57">
        <f>COUNTIFS(Samples!T:T, Summary!$V$50, Samples!O:O, Summary2!$A57, Samples!G:G, "*TRUE*")</f>
        <v>0</v>
      </c>
      <c r="AY57">
        <f>COUNTIFS(Samples!T:T, Summary!$V$51, Samples!O:O, Summary2!$A57, Samples!G:G, "*TRUE*")</f>
        <v>0</v>
      </c>
      <c r="AZ57">
        <f>COUNTIFS(Samples!T:T, Summary!$V$52, Samples!O:O, Summary2!$A57, Samples!G:G, "*TRUE*")</f>
        <v>0</v>
      </c>
      <c r="BA57">
        <f>COUNTIFS(Samples!T:T, Summary!$V$53, Samples!O:O, Summary2!$A57, Samples!G:G, "*TRUE*")</f>
        <v>0</v>
      </c>
      <c r="BB57">
        <f>COUNTIFS(Samples!T:T, Summary!$V$54, Samples!O:O, Summary2!$A57, Samples!G:G, "*TRUE*")</f>
        <v>0</v>
      </c>
      <c r="BC57">
        <f>COUNTIFS(Samples!T:T, Summary!$V$55, Samples!O:O, Summary2!$A57, Samples!G:G, "*TRUE*")</f>
        <v>0</v>
      </c>
      <c r="BD57">
        <f>COUNTIFS(Samples!T:T, Summary!$V$56, Samples!O:O, Summary2!$A57, Samples!G:G, "*TRUE*")</f>
        <v>0</v>
      </c>
      <c r="BE57">
        <f>COUNTIFS(Samples!T:T, Summary!$V$57, Samples!O:O, Summary2!$A57, Samples!G:G, "*TRUE*")</f>
        <v>0</v>
      </c>
      <c r="BF57">
        <f>COUNTIFS(Samples!T:T, Summary!$V$58, Samples!O:O, Summary2!$A57, Samples!G:G, "*TRUE*")</f>
        <v>0</v>
      </c>
      <c r="BG57">
        <f>COUNTIFS(Samples!T:T, Summary!$V$59, Samples!O:O, Summary2!$A57, Samples!G:G, "*TRUE*")</f>
        <v>0</v>
      </c>
      <c r="BH57">
        <f>COUNTIFS(Samples!T:T, Summary!$V$60, Samples!O:O, Summary2!$A57, Samples!G:G, "*TRUE*")</f>
        <v>0</v>
      </c>
      <c r="BI57">
        <f>COUNTIFS(Samples!T:T, Summary!$V$61, Samples!O:O, Summary2!$A57, Samples!G:G, "*TRUE*")</f>
        <v>0</v>
      </c>
      <c r="BJ57">
        <f>COUNTIFS(Samples!T:T, Summary!$V$62, Samples!O:O, Summary2!$A57, Samples!G:G, "*TRUE*")</f>
        <v>0</v>
      </c>
      <c r="BK57">
        <f>COUNTIFS(Samples!T:T, Summary!$V$63, Samples!O:O, Summary2!$A57, Samples!G:G, "*TRUE*")</f>
        <v>0</v>
      </c>
      <c r="BL57">
        <f>COUNTIFS(Samples!T:T, Summary!$V$64, Samples!O:O, Summary2!$A57, Samples!G:G, "*TRUE*")</f>
        <v>0</v>
      </c>
      <c r="BM57">
        <f>COUNTIFS(Samples!T:T, Summary!$V$65, Samples!O:O, Summary2!$A57, Samples!G:G, "*TRUE*")</f>
        <v>0</v>
      </c>
      <c r="BN57">
        <f>COUNTIFS(Samples!T:T, Summary!$V$66, Samples!O:O, Summary2!$A57, Samples!G:G, "*TRUE*")</f>
        <v>1</v>
      </c>
      <c r="BO57">
        <f>COUNTIFS(Samples!T:T, Summary!$V$67, Samples!O:O, Summary2!$A57, Samples!G:G, "*TRUE*")</f>
        <v>0</v>
      </c>
      <c r="BP57">
        <f>COUNTIFS(Samples!T:T, Summary!$V$68, Samples!O:O, Summary2!$A57, Samples!G:G, "*TRUE*")</f>
        <v>0</v>
      </c>
      <c r="BQ57">
        <f>COUNTIFS(Samples!T:T, Summary!$V$69, Samples!O:O, Summary2!$A57, Samples!G:G, "*TRUE*")</f>
        <v>0</v>
      </c>
      <c r="BR57">
        <f>COUNTIFS(Samples!T:T, Summary!$V$70, Samples!O:O, Summary2!$A57, Samples!G:G, "*TRUE*")</f>
        <v>1</v>
      </c>
      <c r="BS57">
        <f>COUNTIFS(Samples!T:T, Summary!$V$71, Samples!O:O, Summary2!$A57, Samples!G:G, "*TRUE*")</f>
        <v>0</v>
      </c>
      <c r="BT57">
        <f>COUNTIFS(Samples!T:T, Summary!$V$72, Samples!O:O, Summary2!$A57, Samples!G:G, "*TRUE*")</f>
        <v>0</v>
      </c>
      <c r="BU57">
        <f>COUNTIFS(Samples!T:T, Summary!$V$73, Samples!O:O, Summary2!$A57, Samples!G:G, "*TRUE*")</f>
        <v>0</v>
      </c>
      <c r="BV57">
        <f>COUNTIFS(Samples!T:T, Summary!$V$74, Samples!O:O, Summary2!$A57, Samples!G:G, "*TRUE*")</f>
        <v>0</v>
      </c>
      <c r="BW57">
        <f>COUNTIFS(Samples!T:T, Summary!$V$75, Samples!O:O, Summary2!$A57, Samples!G:G, "*TRUE*")</f>
        <v>0</v>
      </c>
      <c r="BX57">
        <f>COUNTIFS(Samples!T:T, Summary!$V$76, Samples!O:O, Summary2!$A57, Samples!G:G, "*TRUE*")</f>
        <v>0</v>
      </c>
      <c r="BY57">
        <f>COUNTIFS(Samples!T:T, Summary!$V$77, Samples!O:O, Summary2!$A57, Samples!G:G, "*TRUE*")</f>
        <v>0</v>
      </c>
      <c r="BZ57">
        <f>COUNTIFS(Samples!T:T, Summary!$V$78, Samples!O:O, Summary2!$A57, Samples!G:G, "*TRUE*")</f>
        <v>0</v>
      </c>
      <c r="CA57">
        <f t="shared" si="2"/>
        <v>2</v>
      </c>
    </row>
    <row r="58" spans="1:79" x14ac:dyDescent="0.25">
      <c r="A58">
        <v>1964</v>
      </c>
      <c r="B58">
        <f>COUNTIFS(Samples!T:T, Summary!$V$2, Samples!O:O, Summary2!$A58, Samples!G:G, "*TRUE*")</f>
        <v>0</v>
      </c>
      <c r="C58">
        <f>COUNTIFS(Samples!T:T, Summary!$V$3, Samples!O:O, Summary2!$A58, Samples!G:G, "*TRUE*")</f>
        <v>0</v>
      </c>
      <c r="D58">
        <f>COUNTIFS(Samples!T:T, Summary!$V$4, Samples!O:O, Summary2!$A58, Samples!G:G, "*TRUE*")</f>
        <v>0</v>
      </c>
      <c r="E58">
        <f>COUNTIFS(Samples!T:T, Summary!$V$5, Samples!O:O, Summary2!$A58, Samples!G:G, "*TRUE*")</f>
        <v>0</v>
      </c>
      <c r="F58">
        <f>COUNTIFS(Samples!T:T, Summary!$V$6, Samples!O:O, Summary2!$A58, Samples!G:G, "*TRUE*")</f>
        <v>0</v>
      </c>
      <c r="G58">
        <f>COUNTIFS(Samples!T:T, Summary!$V$7, Samples!O:O, Summary2!$A58, Samples!G:G, "*TRUE*")</f>
        <v>0</v>
      </c>
      <c r="H58">
        <f>COUNTIFS(Samples!T:T, Summary!$V$8, Samples!O:O, Summary2!$A58, Samples!G:G, "*TRUE*")</f>
        <v>0</v>
      </c>
      <c r="I58">
        <f>COUNTIFS(Samples!T:T, Summary!$V$9, Samples!O:O, Summary2!$A58, Samples!G:G, "*TRUE*")</f>
        <v>0</v>
      </c>
      <c r="J58">
        <f>COUNTIFS(Samples!T:T, Summary!$V$10, Samples!O:O, Summary2!$A58, Samples!G:G, "*TRUE*")</f>
        <v>0</v>
      </c>
      <c r="K58">
        <f>COUNTIFS(Samples!T:T, Summary!$V$11, Samples!O:O, Summary2!$A58, Samples!G:G, "*TRUE*")</f>
        <v>0</v>
      </c>
      <c r="L58">
        <f>COUNTIFS(Samples!T:T, Summary!$V$12, Samples!O:O, Summary2!$A58, Samples!G:G, "*TRUE*")</f>
        <v>0</v>
      </c>
      <c r="M58">
        <f>COUNTIFS(Samples!T:T, Summary!$V$13, Samples!O:O, Summary2!$A58, Samples!G:G, "*TRUE*")</f>
        <v>0</v>
      </c>
      <c r="N58">
        <f>COUNTIFS(Samples!T:T, Summary!$V$14, Samples!O:O, Summary2!$A58, Samples!G:G, "*TRUE*")</f>
        <v>0</v>
      </c>
      <c r="O58">
        <f>COUNTIFS(Samples!T:T, Summary!$V$15, Samples!O:O, Summary2!$A58, Samples!G:G, "*TRUE*")</f>
        <v>0</v>
      </c>
      <c r="P58">
        <f>COUNTIFS(Samples!T:T, Summary!$V$16, Samples!O:O, Summary2!$A58, Samples!G:G, "*TRUE*")</f>
        <v>0</v>
      </c>
      <c r="Q58">
        <f>COUNTIFS(Samples!T:T, Summary!$V$17, Samples!O:O, Summary2!$A58, Samples!G:G, "*TRUE*")</f>
        <v>0</v>
      </c>
      <c r="R58">
        <f>COUNTIFS(Samples!T:T, Summary!$V$18, Samples!O:O, Summary2!$A58, Samples!G:G, "*TRUE*")</f>
        <v>0</v>
      </c>
      <c r="S58">
        <f>COUNTIFS(Samples!T:T, Summary!$V$19, Samples!O:O, Summary2!$A58, Samples!G:G, "*TRUE*")</f>
        <v>0</v>
      </c>
      <c r="T58">
        <f>COUNTIFS(Samples!T:T, Summary!$V$20, Samples!O:O, Summary2!$A58, Samples!G:G, "*TRUE*")</f>
        <v>0</v>
      </c>
      <c r="U58">
        <f>COUNTIFS(Samples!T:T, Summary!$V$21, Samples!O:O, Summary2!$A58, Samples!G:G, "*TRUE*")</f>
        <v>0</v>
      </c>
      <c r="V58">
        <f>COUNTIFS(Samples!T:T, Summary!$V$22, Samples!O:O, Summary2!$A58, Samples!G:G, "*TRUE*")</f>
        <v>0</v>
      </c>
      <c r="W58">
        <f>COUNTIFS(Samples!T:T, Summary!$V$23, Samples!O:O, Summary2!$A58, Samples!G:G, "*TRUE*")</f>
        <v>0</v>
      </c>
      <c r="X58">
        <f>COUNTIFS(Samples!T:T, Summary!$V$24, Samples!O:O, Summary2!$A58, Samples!G:G, "*TRUE*")</f>
        <v>0</v>
      </c>
      <c r="Y58">
        <f>COUNTIFS(Samples!T:T, Summary!$V$25, Samples!O:O, Summary2!$A58, Samples!G:G, "*TRUE*")</f>
        <v>0</v>
      </c>
      <c r="Z58">
        <f>COUNTIFS(Samples!T:T, Summary!$V$26, Samples!O:O, Summary2!$A58, Samples!G:G, "*TRUE*")</f>
        <v>0</v>
      </c>
      <c r="AA58">
        <f>COUNTIFS(Samples!T:T, Summary!$V$27, Samples!O:O, Summary2!$A58, Samples!G:G, "*TRUE*")</f>
        <v>0</v>
      </c>
      <c r="AB58">
        <f>COUNTIFS(Samples!T:T, Summary!$V$28, Samples!O:O, Summary2!$A58, Samples!G:G, "*TRUE*")</f>
        <v>0</v>
      </c>
      <c r="AC58">
        <f>COUNTIFS(Samples!T:T, Summary!$V$29, Samples!O:O, Summary2!$A58, Samples!G:G, "*TRUE*")</f>
        <v>0</v>
      </c>
      <c r="AD58">
        <f>COUNTIFS(Samples!T:T, Summary!$V$30, Samples!O:O, Summary2!$A58, Samples!G:G, "*TRUE*")</f>
        <v>0</v>
      </c>
      <c r="AE58">
        <f>COUNTIFS(Samples!T:T, Summary!$V$31, Samples!O:O, Summary2!$A58, Samples!G:G, "*TRUE*")</f>
        <v>0</v>
      </c>
      <c r="AF58">
        <f>COUNTIFS(Samples!T:T, Summary!$V$32, Samples!O:O, Summary2!$A58, Samples!G:G, "*TRUE*")</f>
        <v>0</v>
      </c>
      <c r="AG58">
        <f>COUNTIFS(Samples!T:T, Summary!$V$33, Samples!O:O, Summary2!$A58, Samples!G:G, "*TRUE*")</f>
        <v>0</v>
      </c>
      <c r="AH58">
        <f>COUNTIFS(Samples!T:T, Summary!$V$34, Samples!O:O, Summary2!$A58, Samples!G:G, "*TRUE*")</f>
        <v>0</v>
      </c>
      <c r="AI58">
        <f>COUNTIFS(Samples!T:T, Summary!$V$35, Samples!O:O, Summary2!$A58, Samples!G:G, "*TRUE*")</f>
        <v>0</v>
      </c>
      <c r="AJ58">
        <f>COUNTIFS(Samples!T:T, Summary!$V$36, Samples!O:O, Summary2!$A58, Samples!G:G, "*TRUE*")</f>
        <v>0</v>
      </c>
      <c r="AK58">
        <f>COUNTIFS(Samples!T:T, Summary!$V$37, Samples!O:O, Summary2!$A58, Samples!G:G, "*TRUE*")</f>
        <v>0</v>
      </c>
      <c r="AL58">
        <f>COUNTIFS(Samples!T:T, Summary!$V$38, Samples!O:O, Summary2!$A58, Samples!G:G, "*TRUE*")</f>
        <v>0</v>
      </c>
      <c r="AM58">
        <f>COUNTIFS(Samples!T:T, Summary!$V$39, Samples!O:O, Summary2!$A58, Samples!G:G, "*TRUE*")</f>
        <v>0</v>
      </c>
      <c r="AN58">
        <f>COUNTIFS(Samples!T:T, Summary!$V$40, Samples!O:O, Summary2!$A58, Samples!G:G, "*TRUE*")</f>
        <v>0</v>
      </c>
      <c r="AO58">
        <f>COUNTIFS(Samples!T:T, Summary!$V$41, Samples!O:O, Summary2!$A58, Samples!G:G, "*TRUE*")</f>
        <v>0</v>
      </c>
      <c r="AP58">
        <f>COUNTIFS(Samples!T:T, Summary!$V$42, Samples!O:O, Summary2!$A58, Samples!G:G, "*TRUE*")</f>
        <v>0</v>
      </c>
      <c r="AQ58">
        <f>COUNTIFS(Samples!T:T, Summary!$V$43, Samples!O:O, Summary2!$A58, Samples!G:G, "*TRUE*")</f>
        <v>0</v>
      </c>
      <c r="AR58">
        <f>COUNTIFS(Samples!T:T, Summary!$V$44, Samples!O:O, Summary2!$A58, Samples!G:G, "*TRUE*")</f>
        <v>0</v>
      </c>
      <c r="AS58">
        <f>COUNTIFS(Samples!T:T, Summary!$V$45, Samples!O:O, Summary2!$A58, Samples!G:G, "*TRUE*")</f>
        <v>0</v>
      </c>
      <c r="AT58">
        <f>COUNTIFS(Samples!T:T, Summary!$V$46, Samples!O:O, Summary2!$A58, Samples!G:G, "*TRUE*")</f>
        <v>0</v>
      </c>
      <c r="AU58">
        <f>COUNTIFS(Samples!T:T, Summary!$V$47, Samples!O:O, Summary2!$A58, Samples!G:G, "*TRUE*")</f>
        <v>0</v>
      </c>
      <c r="AV58">
        <f>COUNTIFS(Samples!T:T, Summary!$V$48, Samples!O:O, Summary2!$A58, Samples!G:G, "*TRUE*")</f>
        <v>0</v>
      </c>
      <c r="AW58">
        <f>COUNTIFS(Samples!T:T, Summary!$V$49, Samples!O:O, Summary2!$A58, Samples!G:G, "*TRUE*")</f>
        <v>0</v>
      </c>
      <c r="AX58">
        <f>COUNTIFS(Samples!T:T, Summary!$V$50, Samples!O:O, Summary2!$A58, Samples!G:G, "*TRUE*")</f>
        <v>0</v>
      </c>
      <c r="AY58">
        <f>COUNTIFS(Samples!T:T, Summary!$V$51, Samples!O:O, Summary2!$A58, Samples!G:G, "*TRUE*")</f>
        <v>0</v>
      </c>
      <c r="AZ58">
        <f>COUNTIFS(Samples!T:T, Summary!$V$52, Samples!O:O, Summary2!$A58, Samples!G:G, "*TRUE*")</f>
        <v>0</v>
      </c>
      <c r="BA58">
        <f>COUNTIFS(Samples!T:T, Summary!$V$53, Samples!O:O, Summary2!$A58, Samples!G:G, "*TRUE*")</f>
        <v>0</v>
      </c>
      <c r="BB58">
        <f>COUNTIFS(Samples!T:T, Summary!$V$54, Samples!O:O, Summary2!$A58, Samples!G:G, "*TRUE*")</f>
        <v>0</v>
      </c>
      <c r="BC58">
        <f>COUNTIFS(Samples!T:T, Summary!$V$55, Samples!O:O, Summary2!$A58, Samples!G:G, "*TRUE*")</f>
        <v>0</v>
      </c>
      <c r="BD58">
        <f>COUNTIFS(Samples!T:T, Summary!$V$56, Samples!O:O, Summary2!$A58, Samples!G:G, "*TRUE*")</f>
        <v>0</v>
      </c>
      <c r="BE58">
        <f>COUNTIFS(Samples!T:T, Summary!$V$57, Samples!O:O, Summary2!$A58, Samples!G:G, "*TRUE*")</f>
        <v>0</v>
      </c>
      <c r="BF58">
        <f>COUNTIFS(Samples!T:T, Summary!$V$58, Samples!O:O, Summary2!$A58, Samples!G:G, "*TRUE*")</f>
        <v>0</v>
      </c>
      <c r="BG58">
        <f>COUNTIFS(Samples!T:T, Summary!$V$59, Samples!O:O, Summary2!$A58, Samples!G:G, "*TRUE*")</f>
        <v>0</v>
      </c>
      <c r="BH58">
        <f>COUNTIFS(Samples!T:T, Summary!$V$60, Samples!O:O, Summary2!$A58, Samples!G:G, "*TRUE*")</f>
        <v>0</v>
      </c>
      <c r="BI58">
        <f>COUNTIFS(Samples!T:T, Summary!$V$61, Samples!O:O, Summary2!$A58, Samples!G:G, "*TRUE*")</f>
        <v>0</v>
      </c>
      <c r="BJ58">
        <f>COUNTIFS(Samples!T:T, Summary!$V$62, Samples!O:O, Summary2!$A58, Samples!G:G, "*TRUE*")</f>
        <v>0</v>
      </c>
      <c r="BK58">
        <f>COUNTIFS(Samples!T:T, Summary!$V$63, Samples!O:O, Summary2!$A58, Samples!G:G, "*TRUE*")</f>
        <v>0</v>
      </c>
      <c r="BL58">
        <f>COUNTIFS(Samples!T:T, Summary!$V$64, Samples!O:O, Summary2!$A58, Samples!G:G, "*TRUE*")</f>
        <v>0</v>
      </c>
      <c r="BM58">
        <f>COUNTIFS(Samples!T:T, Summary!$V$65, Samples!O:O, Summary2!$A58, Samples!G:G, "*TRUE*")</f>
        <v>0</v>
      </c>
      <c r="BN58">
        <f>COUNTIFS(Samples!T:T, Summary!$V$66, Samples!O:O, Summary2!$A58, Samples!G:G, "*TRUE*")</f>
        <v>0</v>
      </c>
      <c r="BO58">
        <f>COUNTIFS(Samples!T:T, Summary!$V$67, Samples!O:O, Summary2!$A58, Samples!G:G, "*TRUE*")</f>
        <v>0</v>
      </c>
      <c r="BP58">
        <f>COUNTIFS(Samples!T:T, Summary!$V$68, Samples!O:O, Summary2!$A58, Samples!G:G, "*TRUE*")</f>
        <v>0</v>
      </c>
      <c r="BQ58">
        <f>COUNTIFS(Samples!T:T, Summary!$V$69, Samples!O:O, Summary2!$A58, Samples!G:G, "*TRUE*")</f>
        <v>0</v>
      </c>
      <c r="BR58">
        <f>COUNTIFS(Samples!T:T, Summary!$V$70, Samples!O:O, Summary2!$A58, Samples!G:G, "*TRUE*")</f>
        <v>1</v>
      </c>
      <c r="BS58">
        <f>COUNTIFS(Samples!T:T, Summary!$V$71, Samples!O:O, Summary2!$A58, Samples!G:G, "*TRUE*")</f>
        <v>0</v>
      </c>
      <c r="BT58">
        <f>COUNTIFS(Samples!T:T, Summary!$V$72, Samples!O:O, Summary2!$A58, Samples!G:G, "*TRUE*")</f>
        <v>0</v>
      </c>
      <c r="BU58">
        <f>COUNTIFS(Samples!T:T, Summary!$V$73, Samples!O:O, Summary2!$A58, Samples!G:G, "*TRUE*")</f>
        <v>0</v>
      </c>
      <c r="BV58">
        <f>COUNTIFS(Samples!T:T, Summary!$V$74, Samples!O:O, Summary2!$A58, Samples!G:G, "*TRUE*")</f>
        <v>0</v>
      </c>
      <c r="BW58">
        <f>COUNTIFS(Samples!T:T, Summary!$V$75, Samples!O:O, Summary2!$A58, Samples!G:G, "*TRUE*")</f>
        <v>0</v>
      </c>
      <c r="BX58">
        <f>COUNTIFS(Samples!T:T, Summary!$V$76, Samples!O:O, Summary2!$A58, Samples!G:G, "*TRUE*")</f>
        <v>0</v>
      </c>
      <c r="BY58">
        <f>COUNTIFS(Samples!T:T, Summary!$V$77, Samples!O:O, Summary2!$A58, Samples!G:G, "*TRUE*")</f>
        <v>0</v>
      </c>
      <c r="BZ58">
        <f>COUNTIFS(Samples!T:T, Summary!$V$78, Samples!O:O, Summary2!$A58, Samples!G:G, "*TRUE*")</f>
        <v>0</v>
      </c>
      <c r="CA58">
        <f t="shared" si="2"/>
        <v>1</v>
      </c>
    </row>
    <row r="59" spans="1:79" x14ac:dyDescent="0.25">
      <c r="A59">
        <v>1965</v>
      </c>
      <c r="B59">
        <f>COUNTIFS(Samples!T:T, Summary!$V$2, Samples!O:O, Summary2!$A59, Samples!G:G, "*TRUE*")</f>
        <v>0</v>
      </c>
      <c r="C59">
        <f>COUNTIFS(Samples!T:T, Summary!$V$3, Samples!O:O, Summary2!$A59, Samples!G:G, "*TRUE*")</f>
        <v>0</v>
      </c>
      <c r="D59">
        <f>COUNTIFS(Samples!T:T, Summary!$V$4, Samples!O:O, Summary2!$A59, Samples!G:G, "*TRUE*")</f>
        <v>0</v>
      </c>
      <c r="E59">
        <f>COUNTIFS(Samples!T:T, Summary!$V$5, Samples!O:O, Summary2!$A59, Samples!G:G, "*TRUE*")</f>
        <v>1</v>
      </c>
      <c r="F59">
        <f>COUNTIFS(Samples!T:T, Summary!$V$6, Samples!O:O, Summary2!$A59, Samples!G:G, "*TRUE*")</f>
        <v>0</v>
      </c>
      <c r="G59">
        <f>COUNTIFS(Samples!T:T, Summary!$V$7, Samples!O:O, Summary2!$A59, Samples!G:G, "*TRUE*")</f>
        <v>0</v>
      </c>
      <c r="H59">
        <f>COUNTIFS(Samples!T:T, Summary!$V$8, Samples!O:O, Summary2!$A59, Samples!G:G, "*TRUE*")</f>
        <v>0</v>
      </c>
      <c r="I59">
        <f>COUNTIFS(Samples!T:T, Summary!$V$9, Samples!O:O, Summary2!$A59, Samples!G:G, "*TRUE*")</f>
        <v>0</v>
      </c>
      <c r="J59">
        <f>COUNTIFS(Samples!T:T, Summary!$V$10, Samples!O:O, Summary2!$A59, Samples!G:G, "*TRUE*")</f>
        <v>0</v>
      </c>
      <c r="K59">
        <f>COUNTIFS(Samples!T:T, Summary!$V$11, Samples!O:O, Summary2!$A59, Samples!G:G, "*TRUE*")</f>
        <v>0</v>
      </c>
      <c r="L59">
        <f>COUNTIFS(Samples!T:T, Summary!$V$12, Samples!O:O, Summary2!$A59, Samples!G:G, "*TRUE*")</f>
        <v>0</v>
      </c>
      <c r="M59">
        <f>COUNTIFS(Samples!T:T, Summary!$V$13, Samples!O:O, Summary2!$A59, Samples!G:G, "*TRUE*")</f>
        <v>0</v>
      </c>
      <c r="N59">
        <f>COUNTIFS(Samples!T:T, Summary!$V$14, Samples!O:O, Summary2!$A59, Samples!G:G, "*TRUE*")</f>
        <v>0</v>
      </c>
      <c r="O59">
        <f>COUNTIFS(Samples!T:T, Summary!$V$15, Samples!O:O, Summary2!$A59, Samples!G:G, "*TRUE*")</f>
        <v>0</v>
      </c>
      <c r="P59">
        <f>COUNTIFS(Samples!T:T, Summary!$V$16, Samples!O:O, Summary2!$A59, Samples!G:G, "*TRUE*")</f>
        <v>0</v>
      </c>
      <c r="Q59">
        <f>COUNTIFS(Samples!T:T, Summary!$V$17, Samples!O:O, Summary2!$A59, Samples!G:G, "*TRUE*")</f>
        <v>0</v>
      </c>
      <c r="R59">
        <f>COUNTIFS(Samples!T:T, Summary!$V$18, Samples!O:O, Summary2!$A59, Samples!G:G, "*TRUE*")</f>
        <v>0</v>
      </c>
      <c r="S59">
        <f>COUNTIFS(Samples!T:T, Summary!$V$19, Samples!O:O, Summary2!$A59, Samples!G:G, "*TRUE*")</f>
        <v>0</v>
      </c>
      <c r="T59">
        <f>COUNTIFS(Samples!T:T, Summary!$V$20, Samples!O:O, Summary2!$A59, Samples!G:G, "*TRUE*")</f>
        <v>0</v>
      </c>
      <c r="U59">
        <f>COUNTIFS(Samples!T:T, Summary!$V$21, Samples!O:O, Summary2!$A59, Samples!G:G, "*TRUE*")</f>
        <v>0</v>
      </c>
      <c r="V59">
        <f>COUNTIFS(Samples!T:T, Summary!$V$22, Samples!O:O, Summary2!$A59, Samples!G:G, "*TRUE*")</f>
        <v>0</v>
      </c>
      <c r="W59">
        <f>COUNTIFS(Samples!T:T, Summary!$V$23, Samples!O:O, Summary2!$A59, Samples!G:G, "*TRUE*")</f>
        <v>0</v>
      </c>
      <c r="X59">
        <f>COUNTIFS(Samples!T:T, Summary!$V$24, Samples!O:O, Summary2!$A59, Samples!G:G, "*TRUE*")</f>
        <v>0</v>
      </c>
      <c r="Y59">
        <f>COUNTIFS(Samples!T:T, Summary!$V$25, Samples!O:O, Summary2!$A59, Samples!G:G, "*TRUE*")</f>
        <v>0</v>
      </c>
      <c r="Z59">
        <f>COUNTIFS(Samples!T:T, Summary!$V$26, Samples!O:O, Summary2!$A59, Samples!G:G, "*TRUE*")</f>
        <v>0</v>
      </c>
      <c r="AA59">
        <f>COUNTIFS(Samples!T:T, Summary!$V$27, Samples!O:O, Summary2!$A59, Samples!G:G, "*TRUE*")</f>
        <v>0</v>
      </c>
      <c r="AB59">
        <f>COUNTIFS(Samples!T:T, Summary!$V$28, Samples!O:O, Summary2!$A59, Samples!G:G, "*TRUE*")</f>
        <v>0</v>
      </c>
      <c r="AC59">
        <f>COUNTIFS(Samples!T:T, Summary!$V$29, Samples!O:O, Summary2!$A59, Samples!G:G, "*TRUE*")</f>
        <v>0</v>
      </c>
      <c r="AD59">
        <f>COUNTIFS(Samples!T:T, Summary!$V$30, Samples!O:O, Summary2!$A59, Samples!G:G, "*TRUE*")</f>
        <v>0</v>
      </c>
      <c r="AE59">
        <f>COUNTIFS(Samples!T:T, Summary!$V$31, Samples!O:O, Summary2!$A59, Samples!G:G, "*TRUE*")</f>
        <v>0</v>
      </c>
      <c r="AF59">
        <f>COUNTIFS(Samples!T:T, Summary!$V$32, Samples!O:O, Summary2!$A59, Samples!G:G, "*TRUE*")</f>
        <v>0</v>
      </c>
      <c r="AG59">
        <f>COUNTIFS(Samples!T:T, Summary!$V$33, Samples!O:O, Summary2!$A59, Samples!G:G, "*TRUE*")</f>
        <v>0</v>
      </c>
      <c r="AH59">
        <f>COUNTIFS(Samples!T:T, Summary!$V$34, Samples!O:O, Summary2!$A59, Samples!G:G, "*TRUE*")</f>
        <v>0</v>
      </c>
      <c r="AI59">
        <f>COUNTIFS(Samples!T:T, Summary!$V$35, Samples!O:O, Summary2!$A59, Samples!G:G, "*TRUE*")</f>
        <v>0</v>
      </c>
      <c r="AJ59">
        <f>COUNTIFS(Samples!T:T, Summary!$V$36, Samples!O:O, Summary2!$A59, Samples!G:G, "*TRUE*")</f>
        <v>0</v>
      </c>
      <c r="AK59">
        <f>COUNTIFS(Samples!T:T, Summary!$V$37, Samples!O:O, Summary2!$A59, Samples!G:G, "*TRUE*")</f>
        <v>0</v>
      </c>
      <c r="AL59">
        <f>COUNTIFS(Samples!T:T, Summary!$V$38, Samples!O:O, Summary2!$A59, Samples!G:G, "*TRUE*")</f>
        <v>0</v>
      </c>
      <c r="AM59">
        <f>COUNTIFS(Samples!T:T, Summary!$V$39, Samples!O:O, Summary2!$A59, Samples!G:G, "*TRUE*")</f>
        <v>0</v>
      </c>
      <c r="AN59">
        <f>COUNTIFS(Samples!T:T, Summary!$V$40, Samples!O:O, Summary2!$A59, Samples!G:G, "*TRUE*")</f>
        <v>0</v>
      </c>
      <c r="AO59">
        <f>COUNTIFS(Samples!T:T, Summary!$V$41, Samples!O:O, Summary2!$A59, Samples!G:G, "*TRUE*")</f>
        <v>0</v>
      </c>
      <c r="AP59">
        <f>COUNTIFS(Samples!T:T, Summary!$V$42, Samples!O:O, Summary2!$A59, Samples!G:G, "*TRUE*")</f>
        <v>0</v>
      </c>
      <c r="AQ59">
        <f>COUNTIFS(Samples!T:T, Summary!$V$43, Samples!O:O, Summary2!$A59, Samples!G:G, "*TRUE*")</f>
        <v>0</v>
      </c>
      <c r="AR59">
        <f>COUNTIFS(Samples!T:T, Summary!$V$44, Samples!O:O, Summary2!$A59, Samples!G:G, "*TRUE*")</f>
        <v>0</v>
      </c>
      <c r="AS59">
        <f>COUNTIFS(Samples!T:T, Summary!$V$45, Samples!O:O, Summary2!$A59, Samples!G:G, "*TRUE*")</f>
        <v>0</v>
      </c>
      <c r="AT59">
        <f>COUNTIFS(Samples!T:T, Summary!$V$46, Samples!O:O, Summary2!$A59, Samples!G:G, "*TRUE*")</f>
        <v>0</v>
      </c>
      <c r="AU59">
        <f>COUNTIFS(Samples!T:T, Summary!$V$47, Samples!O:O, Summary2!$A59, Samples!G:G, "*TRUE*")</f>
        <v>0</v>
      </c>
      <c r="AV59">
        <f>COUNTIFS(Samples!T:T, Summary!$V$48, Samples!O:O, Summary2!$A59, Samples!G:G, "*TRUE*")</f>
        <v>0</v>
      </c>
      <c r="AW59">
        <f>COUNTIFS(Samples!T:T, Summary!$V$49, Samples!O:O, Summary2!$A59, Samples!G:G, "*TRUE*")</f>
        <v>0</v>
      </c>
      <c r="AX59">
        <f>COUNTIFS(Samples!T:T, Summary!$V$50, Samples!O:O, Summary2!$A59, Samples!G:G, "*TRUE*")</f>
        <v>0</v>
      </c>
      <c r="AY59">
        <f>COUNTIFS(Samples!T:T, Summary!$V$51, Samples!O:O, Summary2!$A59, Samples!G:G, "*TRUE*")</f>
        <v>0</v>
      </c>
      <c r="AZ59">
        <f>COUNTIFS(Samples!T:T, Summary!$V$52, Samples!O:O, Summary2!$A59, Samples!G:G, "*TRUE*")</f>
        <v>0</v>
      </c>
      <c r="BA59">
        <f>COUNTIFS(Samples!T:T, Summary!$V$53, Samples!O:O, Summary2!$A59, Samples!G:G, "*TRUE*")</f>
        <v>0</v>
      </c>
      <c r="BB59">
        <f>COUNTIFS(Samples!T:T, Summary!$V$54, Samples!O:O, Summary2!$A59, Samples!G:G, "*TRUE*")</f>
        <v>0</v>
      </c>
      <c r="BC59">
        <f>COUNTIFS(Samples!T:T, Summary!$V$55, Samples!O:O, Summary2!$A59, Samples!G:G, "*TRUE*")</f>
        <v>0</v>
      </c>
      <c r="BD59">
        <f>COUNTIFS(Samples!T:T, Summary!$V$56, Samples!O:O, Summary2!$A59, Samples!G:G, "*TRUE*")</f>
        <v>0</v>
      </c>
      <c r="BE59">
        <f>COUNTIFS(Samples!T:T, Summary!$V$57, Samples!O:O, Summary2!$A59, Samples!G:G, "*TRUE*")</f>
        <v>0</v>
      </c>
      <c r="BF59">
        <f>COUNTIFS(Samples!T:T, Summary!$V$58, Samples!O:O, Summary2!$A59, Samples!G:G, "*TRUE*")</f>
        <v>0</v>
      </c>
      <c r="BG59">
        <f>COUNTIFS(Samples!T:T, Summary!$V$59, Samples!O:O, Summary2!$A59, Samples!G:G, "*TRUE*")</f>
        <v>0</v>
      </c>
      <c r="BH59">
        <f>COUNTIFS(Samples!T:T, Summary!$V$60, Samples!O:O, Summary2!$A59, Samples!G:G, "*TRUE*")</f>
        <v>0</v>
      </c>
      <c r="BI59">
        <f>COUNTIFS(Samples!T:T, Summary!$V$61, Samples!O:O, Summary2!$A59, Samples!G:G, "*TRUE*")</f>
        <v>0</v>
      </c>
      <c r="BJ59">
        <f>COUNTIFS(Samples!T:T, Summary!$V$62, Samples!O:O, Summary2!$A59, Samples!G:G, "*TRUE*")</f>
        <v>0</v>
      </c>
      <c r="BK59">
        <f>COUNTIFS(Samples!T:T, Summary!$V$63, Samples!O:O, Summary2!$A59, Samples!G:G, "*TRUE*")</f>
        <v>0</v>
      </c>
      <c r="BL59">
        <f>COUNTIFS(Samples!T:T, Summary!$V$64, Samples!O:O, Summary2!$A59, Samples!G:G, "*TRUE*")</f>
        <v>0</v>
      </c>
      <c r="BM59">
        <f>COUNTIFS(Samples!T:T, Summary!$V$65, Samples!O:O, Summary2!$A59, Samples!G:G, "*TRUE*")</f>
        <v>0</v>
      </c>
      <c r="BN59">
        <f>COUNTIFS(Samples!T:T, Summary!$V$66, Samples!O:O, Summary2!$A59, Samples!G:G, "*TRUE*")</f>
        <v>0</v>
      </c>
      <c r="BO59">
        <f>COUNTIFS(Samples!T:T, Summary!$V$67, Samples!O:O, Summary2!$A59, Samples!G:G, "*TRUE*")</f>
        <v>0</v>
      </c>
      <c r="BP59">
        <f>COUNTIFS(Samples!T:T, Summary!$V$68, Samples!O:O, Summary2!$A59, Samples!G:G, "*TRUE*")</f>
        <v>0</v>
      </c>
      <c r="BQ59">
        <f>COUNTIFS(Samples!T:T, Summary!$V$69, Samples!O:O, Summary2!$A59, Samples!G:G, "*TRUE*")</f>
        <v>0</v>
      </c>
      <c r="BR59">
        <f>COUNTIFS(Samples!T:T, Summary!$V$70, Samples!O:O, Summary2!$A59, Samples!G:G, "*TRUE*")</f>
        <v>0</v>
      </c>
      <c r="BS59">
        <f>COUNTIFS(Samples!T:T, Summary!$V$71, Samples!O:O, Summary2!$A59, Samples!G:G, "*TRUE*")</f>
        <v>0</v>
      </c>
      <c r="BT59">
        <f>COUNTIFS(Samples!T:T, Summary!$V$72, Samples!O:O, Summary2!$A59, Samples!G:G, "*TRUE*")</f>
        <v>0</v>
      </c>
      <c r="BU59">
        <f>COUNTIFS(Samples!T:T, Summary!$V$73, Samples!O:O, Summary2!$A59, Samples!G:G, "*TRUE*")</f>
        <v>0</v>
      </c>
      <c r="BV59">
        <f>COUNTIFS(Samples!T:T, Summary!$V$74, Samples!O:O, Summary2!$A59, Samples!G:G, "*TRUE*")</f>
        <v>0</v>
      </c>
      <c r="BW59">
        <f>COUNTIFS(Samples!T:T, Summary!$V$75, Samples!O:O, Summary2!$A59, Samples!G:G, "*TRUE*")</f>
        <v>0</v>
      </c>
      <c r="BX59">
        <f>COUNTIFS(Samples!T:T, Summary!$V$76, Samples!O:O, Summary2!$A59, Samples!G:G, "*TRUE*")</f>
        <v>0</v>
      </c>
      <c r="BY59">
        <f>COUNTIFS(Samples!T:T, Summary!$V$77, Samples!O:O, Summary2!$A59, Samples!G:G, "*TRUE*")</f>
        <v>0</v>
      </c>
      <c r="BZ59">
        <f>COUNTIFS(Samples!T:T, Summary!$V$78, Samples!O:O, Summary2!$A59, Samples!G:G, "*TRUE*")</f>
        <v>0</v>
      </c>
      <c r="CA59">
        <f t="shared" si="2"/>
        <v>1</v>
      </c>
    </row>
    <row r="60" spans="1:79" x14ac:dyDescent="0.25">
      <c r="A60">
        <v>1966</v>
      </c>
      <c r="B60">
        <f>COUNTIFS(Samples!T:T, Summary!$V$2, Samples!O:O, Summary2!$A60, Samples!G:G, "*TRUE*")</f>
        <v>0</v>
      </c>
      <c r="C60">
        <f>COUNTIFS(Samples!T:T, Summary!$V$3, Samples!O:O, Summary2!$A60, Samples!G:G, "*TRUE*")</f>
        <v>0</v>
      </c>
      <c r="D60">
        <f>COUNTIFS(Samples!T:T, Summary!$V$4, Samples!O:O, Summary2!$A60, Samples!G:G, "*TRUE*")</f>
        <v>0</v>
      </c>
      <c r="E60">
        <f>COUNTIFS(Samples!T:T, Summary!$V$5, Samples!O:O, Summary2!$A60, Samples!G:G, "*TRUE*")</f>
        <v>0</v>
      </c>
      <c r="F60">
        <f>COUNTIFS(Samples!T:T, Summary!$V$6, Samples!O:O, Summary2!$A60, Samples!G:G, "*TRUE*")</f>
        <v>0</v>
      </c>
      <c r="G60">
        <f>COUNTIFS(Samples!T:T, Summary!$V$7, Samples!O:O, Summary2!$A60, Samples!G:G, "*TRUE*")</f>
        <v>0</v>
      </c>
      <c r="H60">
        <f>COUNTIFS(Samples!T:T, Summary!$V$8, Samples!O:O, Summary2!$A60, Samples!G:G, "*TRUE*")</f>
        <v>0</v>
      </c>
      <c r="I60">
        <f>COUNTIFS(Samples!T:T, Summary!$V$9, Samples!O:O, Summary2!$A60, Samples!G:G, "*TRUE*")</f>
        <v>0</v>
      </c>
      <c r="J60">
        <f>COUNTIFS(Samples!T:T, Summary!$V$10, Samples!O:O, Summary2!$A60, Samples!G:G, "*TRUE*")</f>
        <v>0</v>
      </c>
      <c r="K60">
        <f>COUNTIFS(Samples!T:T, Summary!$V$11, Samples!O:O, Summary2!$A60, Samples!G:G, "*TRUE*")</f>
        <v>0</v>
      </c>
      <c r="L60">
        <f>COUNTIFS(Samples!T:T, Summary!$V$12, Samples!O:O, Summary2!$A60, Samples!G:G, "*TRUE*")</f>
        <v>0</v>
      </c>
      <c r="M60">
        <f>COUNTIFS(Samples!T:T, Summary!$V$13, Samples!O:O, Summary2!$A60, Samples!G:G, "*TRUE*")</f>
        <v>0</v>
      </c>
      <c r="N60">
        <f>COUNTIFS(Samples!T:T, Summary!$V$14, Samples!O:O, Summary2!$A60, Samples!G:G, "*TRUE*")</f>
        <v>0</v>
      </c>
      <c r="O60">
        <f>COUNTIFS(Samples!T:T, Summary!$V$15, Samples!O:O, Summary2!$A60, Samples!G:G, "*TRUE*")</f>
        <v>0</v>
      </c>
      <c r="P60">
        <f>COUNTIFS(Samples!T:T, Summary!$V$16, Samples!O:O, Summary2!$A60, Samples!G:G, "*TRUE*")</f>
        <v>0</v>
      </c>
      <c r="Q60">
        <f>COUNTIFS(Samples!T:T, Summary!$V$17, Samples!O:O, Summary2!$A60, Samples!G:G, "*TRUE*")</f>
        <v>0</v>
      </c>
      <c r="R60">
        <f>COUNTIFS(Samples!T:T, Summary!$V$18, Samples!O:O, Summary2!$A60, Samples!G:G, "*TRUE*")</f>
        <v>0</v>
      </c>
      <c r="S60">
        <f>COUNTIFS(Samples!T:T, Summary!$V$19, Samples!O:O, Summary2!$A60, Samples!G:G, "*TRUE*")</f>
        <v>0</v>
      </c>
      <c r="T60">
        <f>COUNTIFS(Samples!T:T, Summary!$V$20, Samples!O:O, Summary2!$A60, Samples!G:G, "*TRUE*")</f>
        <v>0</v>
      </c>
      <c r="U60">
        <f>COUNTIFS(Samples!T:T, Summary!$V$21, Samples!O:O, Summary2!$A60, Samples!G:G, "*TRUE*")</f>
        <v>0</v>
      </c>
      <c r="V60">
        <f>COUNTIFS(Samples!T:T, Summary!$V$22, Samples!O:O, Summary2!$A60, Samples!G:G, "*TRUE*")</f>
        <v>0</v>
      </c>
      <c r="W60">
        <f>COUNTIFS(Samples!T:T, Summary!$V$23, Samples!O:O, Summary2!$A60, Samples!G:G, "*TRUE*")</f>
        <v>0</v>
      </c>
      <c r="X60">
        <f>COUNTIFS(Samples!T:T, Summary!$V$24, Samples!O:O, Summary2!$A60, Samples!G:G, "*TRUE*")</f>
        <v>0</v>
      </c>
      <c r="Y60">
        <f>COUNTIFS(Samples!T:T, Summary!$V$25, Samples!O:O, Summary2!$A60, Samples!G:G, "*TRUE*")</f>
        <v>0</v>
      </c>
      <c r="Z60">
        <f>COUNTIFS(Samples!T:T, Summary!$V$26, Samples!O:O, Summary2!$A60, Samples!G:G, "*TRUE*")</f>
        <v>0</v>
      </c>
      <c r="AA60">
        <f>COUNTIFS(Samples!T:T, Summary!$V$27, Samples!O:O, Summary2!$A60, Samples!G:G, "*TRUE*")</f>
        <v>0</v>
      </c>
      <c r="AB60">
        <f>COUNTIFS(Samples!T:T, Summary!$V$28, Samples!O:O, Summary2!$A60, Samples!G:G, "*TRUE*")</f>
        <v>0</v>
      </c>
      <c r="AC60">
        <f>COUNTIFS(Samples!T:T, Summary!$V$29, Samples!O:O, Summary2!$A60, Samples!G:G, "*TRUE*")</f>
        <v>0</v>
      </c>
      <c r="AD60">
        <f>COUNTIFS(Samples!T:T, Summary!$V$30, Samples!O:O, Summary2!$A60, Samples!G:G, "*TRUE*")</f>
        <v>0</v>
      </c>
      <c r="AE60">
        <f>COUNTIFS(Samples!T:T, Summary!$V$31, Samples!O:O, Summary2!$A60, Samples!G:G, "*TRUE*")</f>
        <v>0</v>
      </c>
      <c r="AF60">
        <f>COUNTIFS(Samples!T:T, Summary!$V$32, Samples!O:O, Summary2!$A60, Samples!G:G, "*TRUE*")</f>
        <v>0</v>
      </c>
      <c r="AG60">
        <f>COUNTIFS(Samples!T:T, Summary!$V$33, Samples!O:O, Summary2!$A60, Samples!G:G, "*TRUE*")</f>
        <v>0</v>
      </c>
      <c r="AH60">
        <f>COUNTIFS(Samples!T:T, Summary!$V$34, Samples!O:O, Summary2!$A60, Samples!G:G, "*TRUE*")</f>
        <v>0</v>
      </c>
      <c r="AI60">
        <f>COUNTIFS(Samples!T:T, Summary!$V$35, Samples!O:O, Summary2!$A60, Samples!G:G, "*TRUE*")</f>
        <v>0</v>
      </c>
      <c r="AJ60">
        <f>COUNTIFS(Samples!T:T, Summary!$V$36, Samples!O:O, Summary2!$A60, Samples!G:G, "*TRUE*")</f>
        <v>0</v>
      </c>
      <c r="AK60">
        <f>COUNTIFS(Samples!T:T, Summary!$V$37, Samples!O:O, Summary2!$A60, Samples!G:G, "*TRUE*")</f>
        <v>0</v>
      </c>
      <c r="AL60">
        <f>COUNTIFS(Samples!T:T, Summary!$V$38, Samples!O:O, Summary2!$A60, Samples!G:G, "*TRUE*")</f>
        <v>0</v>
      </c>
      <c r="AM60">
        <f>COUNTIFS(Samples!T:T, Summary!$V$39, Samples!O:O, Summary2!$A60, Samples!G:G, "*TRUE*")</f>
        <v>0</v>
      </c>
      <c r="AN60">
        <f>COUNTIFS(Samples!T:T, Summary!$V$40, Samples!O:O, Summary2!$A60, Samples!G:G, "*TRUE*")</f>
        <v>0</v>
      </c>
      <c r="AO60">
        <f>COUNTIFS(Samples!T:T, Summary!$V$41, Samples!O:O, Summary2!$A60, Samples!G:G, "*TRUE*")</f>
        <v>0</v>
      </c>
      <c r="AP60">
        <f>COUNTIFS(Samples!T:T, Summary!$V$42, Samples!O:O, Summary2!$A60, Samples!G:G, "*TRUE*")</f>
        <v>0</v>
      </c>
      <c r="AQ60">
        <f>COUNTIFS(Samples!T:T, Summary!$V$43, Samples!O:O, Summary2!$A60, Samples!G:G, "*TRUE*")</f>
        <v>0</v>
      </c>
      <c r="AR60">
        <f>COUNTIFS(Samples!T:T, Summary!$V$44, Samples!O:O, Summary2!$A60, Samples!G:G, "*TRUE*")</f>
        <v>0</v>
      </c>
      <c r="AS60">
        <f>COUNTIFS(Samples!T:T, Summary!$V$45, Samples!O:O, Summary2!$A60, Samples!G:G, "*TRUE*")</f>
        <v>0</v>
      </c>
      <c r="AT60">
        <f>COUNTIFS(Samples!T:T, Summary!$V$46, Samples!O:O, Summary2!$A60, Samples!G:G, "*TRUE*")</f>
        <v>0</v>
      </c>
      <c r="AU60">
        <f>COUNTIFS(Samples!T:T, Summary!$V$47, Samples!O:O, Summary2!$A60, Samples!G:G, "*TRUE*")</f>
        <v>0</v>
      </c>
      <c r="AV60">
        <f>COUNTIFS(Samples!T:T, Summary!$V$48, Samples!O:O, Summary2!$A60, Samples!G:G, "*TRUE*")</f>
        <v>0</v>
      </c>
      <c r="AW60">
        <f>COUNTIFS(Samples!T:T, Summary!$V$49, Samples!O:O, Summary2!$A60, Samples!G:G, "*TRUE*")</f>
        <v>0</v>
      </c>
      <c r="AX60">
        <f>COUNTIFS(Samples!T:T, Summary!$V$50, Samples!O:O, Summary2!$A60, Samples!G:G, "*TRUE*")</f>
        <v>0</v>
      </c>
      <c r="AY60">
        <f>COUNTIFS(Samples!T:T, Summary!$V$51, Samples!O:O, Summary2!$A60, Samples!G:G, "*TRUE*")</f>
        <v>0</v>
      </c>
      <c r="AZ60">
        <f>COUNTIFS(Samples!T:T, Summary!$V$52, Samples!O:O, Summary2!$A60, Samples!G:G, "*TRUE*")</f>
        <v>0</v>
      </c>
      <c r="BA60">
        <f>COUNTIFS(Samples!T:T, Summary!$V$53, Samples!O:O, Summary2!$A60, Samples!G:G, "*TRUE*")</f>
        <v>0</v>
      </c>
      <c r="BB60">
        <f>COUNTIFS(Samples!T:T, Summary!$V$54, Samples!O:O, Summary2!$A60, Samples!G:G, "*TRUE*")</f>
        <v>0</v>
      </c>
      <c r="BC60">
        <f>COUNTIFS(Samples!T:T, Summary!$V$55, Samples!O:O, Summary2!$A60, Samples!G:G, "*TRUE*")</f>
        <v>0</v>
      </c>
      <c r="BD60">
        <f>COUNTIFS(Samples!T:T, Summary!$V$56, Samples!O:O, Summary2!$A60, Samples!G:G, "*TRUE*")</f>
        <v>0</v>
      </c>
      <c r="BE60">
        <f>COUNTIFS(Samples!T:T, Summary!$V$57, Samples!O:O, Summary2!$A60, Samples!G:G, "*TRUE*")</f>
        <v>0</v>
      </c>
      <c r="BF60">
        <f>COUNTIFS(Samples!T:T, Summary!$V$58, Samples!O:O, Summary2!$A60, Samples!G:G, "*TRUE*")</f>
        <v>0</v>
      </c>
      <c r="BG60">
        <f>COUNTIFS(Samples!T:T, Summary!$V$59, Samples!O:O, Summary2!$A60, Samples!G:G, "*TRUE*")</f>
        <v>0</v>
      </c>
      <c r="BH60">
        <f>COUNTIFS(Samples!T:T, Summary!$V$60, Samples!O:O, Summary2!$A60, Samples!G:G, "*TRUE*")</f>
        <v>0</v>
      </c>
      <c r="BI60">
        <f>COUNTIFS(Samples!T:T, Summary!$V$61, Samples!O:O, Summary2!$A60, Samples!G:G, "*TRUE*")</f>
        <v>0</v>
      </c>
      <c r="BJ60">
        <f>COUNTIFS(Samples!T:T, Summary!$V$62, Samples!O:O, Summary2!$A60, Samples!G:G, "*TRUE*")</f>
        <v>0</v>
      </c>
      <c r="BK60">
        <f>COUNTIFS(Samples!T:T, Summary!$V$63, Samples!O:O, Summary2!$A60, Samples!G:G, "*TRUE*")</f>
        <v>0</v>
      </c>
      <c r="BL60">
        <f>COUNTIFS(Samples!T:T, Summary!$V$64, Samples!O:O, Summary2!$A60, Samples!G:G, "*TRUE*")</f>
        <v>0</v>
      </c>
      <c r="BM60">
        <f>COUNTIFS(Samples!T:T, Summary!$V$65, Samples!O:O, Summary2!$A60, Samples!G:G, "*TRUE*")</f>
        <v>0</v>
      </c>
      <c r="BN60">
        <f>COUNTIFS(Samples!T:T, Summary!$V$66, Samples!O:O, Summary2!$A60, Samples!G:G, "*TRUE*")</f>
        <v>0</v>
      </c>
      <c r="BO60">
        <f>COUNTIFS(Samples!T:T, Summary!$V$67, Samples!O:O, Summary2!$A60, Samples!G:G, "*TRUE*")</f>
        <v>0</v>
      </c>
      <c r="BP60">
        <f>COUNTIFS(Samples!T:T, Summary!$V$68, Samples!O:O, Summary2!$A60, Samples!G:G, "*TRUE*")</f>
        <v>0</v>
      </c>
      <c r="BQ60">
        <f>COUNTIFS(Samples!T:T, Summary!$V$69, Samples!O:O, Summary2!$A60, Samples!G:G, "*TRUE*")</f>
        <v>0</v>
      </c>
      <c r="BR60">
        <f>COUNTIFS(Samples!T:T, Summary!$V$70, Samples!O:O, Summary2!$A60, Samples!G:G, "*TRUE*")</f>
        <v>0</v>
      </c>
      <c r="BS60">
        <f>COUNTIFS(Samples!T:T, Summary!$V$71, Samples!O:O, Summary2!$A60, Samples!G:G, "*TRUE*")</f>
        <v>0</v>
      </c>
      <c r="BT60">
        <f>COUNTIFS(Samples!T:T, Summary!$V$72, Samples!O:O, Summary2!$A60, Samples!G:G, "*TRUE*")</f>
        <v>0</v>
      </c>
      <c r="BU60">
        <f>COUNTIFS(Samples!T:T, Summary!$V$73, Samples!O:O, Summary2!$A60, Samples!G:G, "*TRUE*")</f>
        <v>0</v>
      </c>
      <c r="BV60">
        <f>COUNTIFS(Samples!T:T, Summary!$V$74, Samples!O:O, Summary2!$A60, Samples!G:G, "*TRUE*")</f>
        <v>0</v>
      </c>
      <c r="BW60">
        <f>COUNTIFS(Samples!T:T, Summary!$V$75, Samples!O:O, Summary2!$A60, Samples!G:G, "*TRUE*")</f>
        <v>0</v>
      </c>
      <c r="BX60">
        <f>COUNTIFS(Samples!T:T, Summary!$V$76, Samples!O:O, Summary2!$A60, Samples!G:G, "*TRUE*")</f>
        <v>0</v>
      </c>
      <c r="BY60">
        <f>COUNTIFS(Samples!T:T, Summary!$V$77, Samples!O:O, Summary2!$A60, Samples!G:G, "*TRUE*")</f>
        <v>0</v>
      </c>
      <c r="BZ60">
        <f>COUNTIFS(Samples!T:T, Summary!$V$78, Samples!O:O, Summary2!$A60, Samples!G:G, "*TRUE*")</f>
        <v>0</v>
      </c>
      <c r="CA60">
        <f t="shared" si="2"/>
        <v>0</v>
      </c>
    </row>
    <row r="61" spans="1:79" x14ac:dyDescent="0.25">
      <c r="A61">
        <v>1967</v>
      </c>
      <c r="B61">
        <f>COUNTIFS(Samples!T:T, Summary!$V$2, Samples!O:O, Summary2!$A61, Samples!G:G, "*TRUE*")</f>
        <v>0</v>
      </c>
      <c r="C61">
        <f>COUNTIFS(Samples!T:T, Summary!$V$3, Samples!O:O, Summary2!$A61, Samples!G:G, "*TRUE*")</f>
        <v>0</v>
      </c>
      <c r="D61">
        <f>COUNTIFS(Samples!T:T, Summary!$V$4, Samples!O:O, Summary2!$A61, Samples!G:G, "*TRUE*")</f>
        <v>0</v>
      </c>
      <c r="E61">
        <f>COUNTIFS(Samples!T:T, Summary!$V$5, Samples!O:O, Summary2!$A61, Samples!G:G, "*TRUE*")</f>
        <v>0</v>
      </c>
      <c r="F61">
        <f>COUNTIFS(Samples!T:T, Summary!$V$6, Samples!O:O, Summary2!$A61, Samples!G:G, "*TRUE*")</f>
        <v>0</v>
      </c>
      <c r="G61">
        <f>COUNTIFS(Samples!T:T, Summary!$V$7, Samples!O:O, Summary2!$A61, Samples!G:G, "*TRUE*")</f>
        <v>0</v>
      </c>
      <c r="H61">
        <f>COUNTIFS(Samples!T:T, Summary!$V$8, Samples!O:O, Summary2!$A61, Samples!G:G, "*TRUE*")</f>
        <v>0</v>
      </c>
      <c r="I61">
        <f>COUNTIFS(Samples!T:T, Summary!$V$9, Samples!O:O, Summary2!$A61, Samples!G:G, "*TRUE*")</f>
        <v>0</v>
      </c>
      <c r="J61">
        <f>COUNTIFS(Samples!T:T, Summary!$V$10, Samples!O:O, Summary2!$A61, Samples!G:G, "*TRUE*")</f>
        <v>0</v>
      </c>
      <c r="K61">
        <f>COUNTIFS(Samples!T:T, Summary!$V$11, Samples!O:O, Summary2!$A61, Samples!G:G, "*TRUE*")</f>
        <v>0</v>
      </c>
      <c r="L61">
        <f>COUNTIFS(Samples!T:T, Summary!$V$12, Samples!O:O, Summary2!$A61, Samples!G:G, "*TRUE*")</f>
        <v>0</v>
      </c>
      <c r="M61">
        <f>COUNTIFS(Samples!T:T, Summary!$V$13, Samples!O:O, Summary2!$A61, Samples!G:G, "*TRUE*")</f>
        <v>0</v>
      </c>
      <c r="N61">
        <f>COUNTIFS(Samples!T:T, Summary!$V$14, Samples!O:O, Summary2!$A61, Samples!G:G, "*TRUE*")</f>
        <v>0</v>
      </c>
      <c r="O61">
        <f>COUNTIFS(Samples!T:T, Summary!$V$15, Samples!O:O, Summary2!$A61, Samples!G:G, "*TRUE*")</f>
        <v>0</v>
      </c>
      <c r="P61">
        <f>COUNTIFS(Samples!T:T, Summary!$V$16, Samples!O:O, Summary2!$A61, Samples!G:G, "*TRUE*")</f>
        <v>0</v>
      </c>
      <c r="Q61">
        <f>COUNTIFS(Samples!T:T, Summary!$V$17, Samples!O:O, Summary2!$A61, Samples!G:G, "*TRUE*")</f>
        <v>0</v>
      </c>
      <c r="R61">
        <f>COUNTIFS(Samples!T:T, Summary!$V$18, Samples!O:O, Summary2!$A61, Samples!G:G, "*TRUE*")</f>
        <v>0</v>
      </c>
      <c r="S61">
        <f>COUNTIFS(Samples!T:T, Summary!$V$19, Samples!O:O, Summary2!$A61, Samples!G:G, "*TRUE*")</f>
        <v>0</v>
      </c>
      <c r="T61">
        <f>COUNTIFS(Samples!T:T, Summary!$V$20, Samples!O:O, Summary2!$A61, Samples!G:G, "*TRUE*")</f>
        <v>0</v>
      </c>
      <c r="U61">
        <f>COUNTIFS(Samples!T:T, Summary!$V$21, Samples!O:O, Summary2!$A61, Samples!G:G, "*TRUE*")</f>
        <v>0</v>
      </c>
      <c r="V61">
        <f>COUNTIFS(Samples!T:T, Summary!$V$22, Samples!O:O, Summary2!$A61, Samples!G:G, "*TRUE*")</f>
        <v>0</v>
      </c>
      <c r="W61">
        <f>COUNTIFS(Samples!T:T, Summary!$V$23, Samples!O:O, Summary2!$A61, Samples!G:G, "*TRUE*")</f>
        <v>0</v>
      </c>
      <c r="X61">
        <f>COUNTIFS(Samples!T:T, Summary!$V$24, Samples!O:O, Summary2!$A61, Samples!G:G, "*TRUE*")</f>
        <v>0</v>
      </c>
      <c r="Y61">
        <f>COUNTIFS(Samples!T:T, Summary!$V$25, Samples!O:O, Summary2!$A61, Samples!G:G, "*TRUE*")</f>
        <v>0</v>
      </c>
      <c r="Z61">
        <f>COUNTIFS(Samples!T:T, Summary!$V$26, Samples!O:O, Summary2!$A61, Samples!G:G, "*TRUE*")</f>
        <v>0</v>
      </c>
      <c r="AA61">
        <f>COUNTIFS(Samples!T:T, Summary!$V$27, Samples!O:O, Summary2!$A61, Samples!G:G, "*TRUE*")</f>
        <v>0</v>
      </c>
      <c r="AB61">
        <f>COUNTIFS(Samples!T:T, Summary!$V$28, Samples!O:O, Summary2!$A61, Samples!G:G, "*TRUE*")</f>
        <v>0</v>
      </c>
      <c r="AC61">
        <f>COUNTIFS(Samples!T:T, Summary!$V$29, Samples!O:O, Summary2!$A61, Samples!G:G, "*TRUE*")</f>
        <v>0</v>
      </c>
      <c r="AD61">
        <f>COUNTIFS(Samples!T:T, Summary!$V$30, Samples!O:O, Summary2!$A61, Samples!G:G, "*TRUE*")</f>
        <v>0</v>
      </c>
      <c r="AE61">
        <f>COUNTIFS(Samples!T:T, Summary!$V$31, Samples!O:O, Summary2!$A61, Samples!G:G, "*TRUE*")</f>
        <v>0</v>
      </c>
      <c r="AF61">
        <f>COUNTIFS(Samples!T:T, Summary!$V$32, Samples!O:O, Summary2!$A61, Samples!G:G, "*TRUE*")</f>
        <v>0</v>
      </c>
      <c r="AG61">
        <f>COUNTIFS(Samples!T:T, Summary!$V$33, Samples!O:O, Summary2!$A61, Samples!G:G, "*TRUE*")</f>
        <v>0</v>
      </c>
      <c r="AH61">
        <f>COUNTIFS(Samples!T:T, Summary!$V$34, Samples!O:O, Summary2!$A61, Samples!G:G, "*TRUE*")</f>
        <v>0</v>
      </c>
      <c r="AI61">
        <f>COUNTIFS(Samples!T:T, Summary!$V$35, Samples!O:O, Summary2!$A61, Samples!G:G, "*TRUE*")</f>
        <v>0</v>
      </c>
      <c r="AJ61">
        <f>COUNTIFS(Samples!T:T, Summary!$V$36, Samples!O:O, Summary2!$A61, Samples!G:G, "*TRUE*")</f>
        <v>0</v>
      </c>
      <c r="AK61">
        <f>COUNTIFS(Samples!T:T, Summary!$V$37, Samples!O:O, Summary2!$A61, Samples!G:G, "*TRUE*")</f>
        <v>0</v>
      </c>
      <c r="AL61">
        <f>COUNTIFS(Samples!T:T, Summary!$V$38, Samples!O:O, Summary2!$A61, Samples!G:G, "*TRUE*")</f>
        <v>0</v>
      </c>
      <c r="AM61">
        <f>COUNTIFS(Samples!T:T, Summary!$V$39, Samples!O:O, Summary2!$A61, Samples!G:G, "*TRUE*")</f>
        <v>0</v>
      </c>
      <c r="AN61">
        <f>COUNTIFS(Samples!T:T, Summary!$V$40, Samples!O:O, Summary2!$A61, Samples!G:G, "*TRUE*")</f>
        <v>0</v>
      </c>
      <c r="AO61">
        <f>COUNTIFS(Samples!T:T, Summary!$V$41, Samples!O:O, Summary2!$A61, Samples!G:G, "*TRUE*")</f>
        <v>0</v>
      </c>
      <c r="AP61">
        <f>COUNTIFS(Samples!T:T, Summary!$V$42, Samples!O:O, Summary2!$A61, Samples!G:G, "*TRUE*")</f>
        <v>0</v>
      </c>
      <c r="AQ61">
        <f>COUNTIFS(Samples!T:T, Summary!$V$43, Samples!O:O, Summary2!$A61, Samples!G:G, "*TRUE*")</f>
        <v>0</v>
      </c>
      <c r="AR61">
        <f>COUNTIFS(Samples!T:T, Summary!$V$44, Samples!O:O, Summary2!$A61, Samples!G:G, "*TRUE*")</f>
        <v>0</v>
      </c>
      <c r="AS61">
        <f>COUNTIFS(Samples!T:T, Summary!$V$45, Samples!O:O, Summary2!$A61, Samples!G:G, "*TRUE*")</f>
        <v>0</v>
      </c>
      <c r="AT61">
        <f>COUNTIFS(Samples!T:T, Summary!$V$46, Samples!O:O, Summary2!$A61, Samples!G:G, "*TRUE*")</f>
        <v>0</v>
      </c>
      <c r="AU61">
        <f>COUNTIFS(Samples!T:T, Summary!$V$47, Samples!O:O, Summary2!$A61, Samples!G:G, "*TRUE*")</f>
        <v>0</v>
      </c>
      <c r="AV61">
        <f>COUNTIFS(Samples!T:T, Summary!$V$48, Samples!O:O, Summary2!$A61, Samples!G:G, "*TRUE*")</f>
        <v>0</v>
      </c>
      <c r="AW61">
        <f>COUNTIFS(Samples!T:T, Summary!$V$49, Samples!O:O, Summary2!$A61, Samples!G:G, "*TRUE*")</f>
        <v>0</v>
      </c>
      <c r="AX61">
        <f>COUNTIFS(Samples!T:T, Summary!$V$50, Samples!O:O, Summary2!$A61, Samples!G:G, "*TRUE*")</f>
        <v>0</v>
      </c>
      <c r="AY61">
        <f>COUNTIFS(Samples!T:T, Summary!$V$51, Samples!O:O, Summary2!$A61, Samples!G:G, "*TRUE*")</f>
        <v>1</v>
      </c>
      <c r="AZ61">
        <f>COUNTIFS(Samples!T:T, Summary!$V$52, Samples!O:O, Summary2!$A61, Samples!G:G, "*TRUE*")</f>
        <v>0</v>
      </c>
      <c r="BA61">
        <f>COUNTIFS(Samples!T:T, Summary!$V$53, Samples!O:O, Summary2!$A61, Samples!G:G, "*TRUE*")</f>
        <v>0</v>
      </c>
      <c r="BB61">
        <f>COUNTIFS(Samples!T:T, Summary!$V$54, Samples!O:O, Summary2!$A61, Samples!G:G, "*TRUE*")</f>
        <v>0</v>
      </c>
      <c r="BC61">
        <f>COUNTIFS(Samples!T:T, Summary!$V$55, Samples!O:O, Summary2!$A61, Samples!G:G, "*TRUE*")</f>
        <v>0</v>
      </c>
      <c r="BD61">
        <f>COUNTIFS(Samples!T:T, Summary!$V$56, Samples!O:O, Summary2!$A61, Samples!G:G, "*TRUE*")</f>
        <v>0</v>
      </c>
      <c r="BE61">
        <f>COUNTIFS(Samples!T:T, Summary!$V$57, Samples!O:O, Summary2!$A61, Samples!G:G, "*TRUE*")</f>
        <v>0</v>
      </c>
      <c r="BF61">
        <f>COUNTIFS(Samples!T:T, Summary!$V$58, Samples!O:O, Summary2!$A61, Samples!G:G, "*TRUE*")</f>
        <v>0</v>
      </c>
      <c r="BG61">
        <f>COUNTIFS(Samples!T:T, Summary!$V$59, Samples!O:O, Summary2!$A61, Samples!G:G, "*TRUE*")</f>
        <v>0</v>
      </c>
      <c r="BH61">
        <f>COUNTIFS(Samples!T:T, Summary!$V$60, Samples!O:O, Summary2!$A61, Samples!G:G, "*TRUE*")</f>
        <v>0</v>
      </c>
      <c r="BI61">
        <f>COUNTIFS(Samples!T:T, Summary!$V$61, Samples!O:O, Summary2!$A61, Samples!G:G, "*TRUE*")</f>
        <v>0</v>
      </c>
      <c r="BJ61">
        <f>COUNTIFS(Samples!T:T, Summary!$V$62, Samples!O:O, Summary2!$A61, Samples!G:G, "*TRUE*")</f>
        <v>0</v>
      </c>
      <c r="BK61">
        <f>COUNTIFS(Samples!T:T, Summary!$V$63, Samples!O:O, Summary2!$A61, Samples!G:G, "*TRUE*")</f>
        <v>0</v>
      </c>
      <c r="BL61">
        <f>COUNTIFS(Samples!T:T, Summary!$V$64, Samples!O:O, Summary2!$A61, Samples!G:G, "*TRUE*")</f>
        <v>0</v>
      </c>
      <c r="BM61">
        <f>COUNTIFS(Samples!T:T, Summary!$V$65, Samples!O:O, Summary2!$A61, Samples!G:G, "*TRUE*")</f>
        <v>0</v>
      </c>
      <c r="BN61">
        <f>COUNTIFS(Samples!T:T, Summary!$V$66, Samples!O:O, Summary2!$A61, Samples!G:G, "*TRUE*")</f>
        <v>0</v>
      </c>
      <c r="BO61">
        <f>COUNTIFS(Samples!T:T, Summary!$V$67, Samples!O:O, Summary2!$A61, Samples!G:G, "*TRUE*")</f>
        <v>0</v>
      </c>
      <c r="BP61">
        <f>COUNTIFS(Samples!T:T, Summary!$V$68, Samples!O:O, Summary2!$A61, Samples!G:G, "*TRUE*")</f>
        <v>0</v>
      </c>
      <c r="BQ61">
        <f>COUNTIFS(Samples!T:T, Summary!$V$69, Samples!O:O, Summary2!$A61, Samples!G:G, "*TRUE*")</f>
        <v>0</v>
      </c>
      <c r="BR61">
        <f>COUNTIFS(Samples!T:T, Summary!$V$70, Samples!O:O, Summary2!$A61, Samples!G:G, "*TRUE*")</f>
        <v>0</v>
      </c>
      <c r="BS61">
        <f>COUNTIFS(Samples!T:T, Summary!$V$71, Samples!O:O, Summary2!$A61, Samples!G:G, "*TRUE*")</f>
        <v>0</v>
      </c>
      <c r="BT61">
        <f>COUNTIFS(Samples!T:T, Summary!$V$72, Samples!O:O, Summary2!$A61, Samples!G:G, "*TRUE*")</f>
        <v>0</v>
      </c>
      <c r="BU61">
        <f>COUNTIFS(Samples!T:T, Summary!$V$73, Samples!O:O, Summary2!$A61, Samples!G:G, "*TRUE*")</f>
        <v>0</v>
      </c>
      <c r="BV61">
        <f>COUNTIFS(Samples!T:T, Summary!$V$74, Samples!O:O, Summary2!$A61, Samples!G:G, "*TRUE*")</f>
        <v>0</v>
      </c>
      <c r="BW61">
        <f>COUNTIFS(Samples!T:T, Summary!$V$75, Samples!O:O, Summary2!$A61, Samples!G:G, "*TRUE*")</f>
        <v>0</v>
      </c>
      <c r="BX61">
        <f>COUNTIFS(Samples!T:T, Summary!$V$76, Samples!O:O, Summary2!$A61, Samples!G:G, "*TRUE*")</f>
        <v>0</v>
      </c>
      <c r="BY61">
        <f>COUNTIFS(Samples!T:T, Summary!$V$77, Samples!O:O, Summary2!$A61, Samples!G:G, "*TRUE*")</f>
        <v>0</v>
      </c>
      <c r="BZ61">
        <f>COUNTIFS(Samples!T:T, Summary!$V$78, Samples!O:O, Summary2!$A61, Samples!G:G, "*TRUE*")</f>
        <v>0</v>
      </c>
      <c r="CA61">
        <f t="shared" si="2"/>
        <v>1</v>
      </c>
    </row>
    <row r="62" spans="1:79" x14ac:dyDescent="0.25">
      <c r="A62">
        <v>1968</v>
      </c>
      <c r="B62">
        <f>COUNTIFS(Samples!T:T, Summary!$V$2, Samples!O:O, Summary2!$A62, Samples!G:G, "*TRUE*")</f>
        <v>0</v>
      </c>
      <c r="C62">
        <f>COUNTIFS(Samples!T:T, Summary!$V$3, Samples!O:O, Summary2!$A62, Samples!G:G, "*TRUE*")</f>
        <v>0</v>
      </c>
      <c r="D62">
        <f>COUNTIFS(Samples!T:T, Summary!$V$4, Samples!O:O, Summary2!$A62, Samples!G:G, "*TRUE*")</f>
        <v>1</v>
      </c>
      <c r="E62">
        <f>COUNTIFS(Samples!T:T, Summary!$V$5, Samples!O:O, Summary2!$A62, Samples!G:G, "*TRUE*")</f>
        <v>0</v>
      </c>
      <c r="F62">
        <f>COUNTIFS(Samples!T:T, Summary!$V$6, Samples!O:O, Summary2!$A62, Samples!G:G, "*TRUE*")</f>
        <v>0</v>
      </c>
      <c r="G62">
        <f>COUNTIFS(Samples!T:T, Summary!$V$7, Samples!O:O, Summary2!$A62, Samples!G:G, "*TRUE*")</f>
        <v>0</v>
      </c>
      <c r="H62">
        <f>COUNTIFS(Samples!T:T, Summary!$V$8, Samples!O:O, Summary2!$A62, Samples!G:G, "*TRUE*")</f>
        <v>0</v>
      </c>
      <c r="I62">
        <f>COUNTIFS(Samples!T:T, Summary!$V$9, Samples!O:O, Summary2!$A62, Samples!G:G, "*TRUE*")</f>
        <v>0</v>
      </c>
      <c r="J62">
        <f>COUNTIFS(Samples!T:T, Summary!$V$10, Samples!O:O, Summary2!$A62, Samples!G:G, "*TRUE*")</f>
        <v>0</v>
      </c>
      <c r="K62">
        <f>COUNTIFS(Samples!T:T, Summary!$V$11, Samples!O:O, Summary2!$A62, Samples!G:G, "*TRUE*")</f>
        <v>0</v>
      </c>
      <c r="L62">
        <f>COUNTIFS(Samples!T:T, Summary!$V$12, Samples!O:O, Summary2!$A62, Samples!G:G, "*TRUE*")</f>
        <v>0</v>
      </c>
      <c r="M62">
        <f>COUNTIFS(Samples!T:T, Summary!$V$13, Samples!O:O, Summary2!$A62, Samples!G:G, "*TRUE*")</f>
        <v>0</v>
      </c>
      <c r="N62">
        <f>COUNTIFS(Samples!T:T, Summary!$V$14, Samples!O:O, Summary2!$A62, Samples!G:G, "*TRUE*")</f>
        <v>0</v>
      </c>
      <c r="O62">
        <f>COUNTIFS(Samples!T:T, Summary!$V$15, Samples!O:O, Summary2!$A62, Samples!G:G, "*TRUE*")</f>
        <v>0</v>
      </c>
      <c r="P62">
        <f>COUNTIFS(Samples!T:T, Summary!$V$16, Samples!O:O, Summary2!$A62, Samples!G:G, "*TRUE*")</f>
        <v>0</v>
      </c>
      <c r="Q62">
        <f>COUNTIFS(Samples!T:T, Summary!$V$17, Samples!O:O, Summary2!$A62, Samples!G:G, "*TRUE*")</f>
        <v>0</v>
      </c>
      <c r="R62">
        <f>COUNTIFS(Samples!T:T, Summary!$V$18, Samples!O:O, Summary2!$A62, Samples!G:G, "*TRUE*")</f>
        <v>0</v>
      </c>
      <c r="S62">
        <f>COUNTIFS(Samples!T:T, Summary!$V$19, Samples!O:O, Summary2!$A62, Samples!G:G, "*TRUE*")</f>
        <v>0</v>
      </c>
      <c r="T62">
        <f>COUNTIFS(Samples!T:T, Summary!$V$20, Samples!O:O, Summary2!$A62, Samples!G:G, "*TRUE*")</f>
        <v>0</v>
      </c>
      <c r="U62">
        <f>COUNTIFS(Samples!T:T, Summary!$V$21, Samples!O:O, Summary2!$A62, Samples!G:G, "*TRUE*")</f>
        <v>0</v>
      </c>
      <c r="V62">
        <f>COUNTIFS(Samples!T:T, Summary!$V$22, Samples!O:O, Summary2!$A62, Samples!G:G, "*TRUE*")</f>
        <v>0</v>
      </c>
      <c r="W62">
        <f>COUNTIFS(Samples!T:T, Summary!$V$23, Samples!O:O, Summary2!$A62, Samples!G:G, "*TRUE*")</f>
        <v>0</v>
      </c>
      <c r="X62">
        <f>COUNTIFS(Samples!T:T, Summary!$V$24, Samples!O:O, Summary2!$A62, Samples!G:G, "*TRUE*")</f>
        <v>0</v>
      </c>
      <c r="Y62">
        <f>COUNTIFS(Samples!T:T, Summary!$V$25, Samples!O:O, Summary2!$A62, Samples!G:G, "*TRUE*")</f>
        <v>0</v>
      </c>
      <c r="Z62">
        <f>COUNTIFS(Samples!T:T, Summary!$V$26, Samples!O:O, Summary2!$A62, Samples!G:G, "*TRUE*")</f>
        <v>0</v>
      </c>
      <c r="AA62">
        <f>COUNTIFS(Samples!T:T, Summary!$V$27, Samples!O:O, Summary2!$A62, Samples!G:G, "*TRUE*")</f>
        <v>0</v>
      </c>
      <c r="AB62">
        <f>COUNTIFS(Samples!T:T, Summary!$V$28, Samples!O:O, Summary2!$A62, Samples!G:G, "*TRUE*")</f>
        <v>0</v>
      </c>
      <c r="AC62">
        <f>COUNTIFS(Samples!T:T, Summary!$V$29, Samples!O:O, Summary2!$A62, Samples!G:G, "*TRUE*")</f>
        <v>0</v>
      </c>
      <c r="AD62">
        <f>COUNTIFS(Samples!T:T, Summary!$V$30, Samples!O:O, Summary2!$A62, Samples!G:G, "*TRUE*")</f>
        <v>0</v>
      </c>
      <c r="AE62">
        <f>COUNTIFS(Samples!T:T, Summary!$V$31, Samples!O:O, Summary2!$A62, Samples!G:G, "*TRUE*")</f>
        <v>0</v>
      </c>
      <c r="AF62">
        <f>COUNTIFS(Samples!T:T, Summary!$V$32, Samples!O:O, Summary2!$A62, Samples!G:G, "*TRUE*")</f>
        <v>0</v>
      </c>
      <c r="AG62">
        <f>COUNTIFS(Samples!T:T, Summary!$V$33, Samples!O:O, Summary2!$A62, Samples!G:G, "*TRUE*")</f>
        <v>0</v>
      </c>
      <c r="AH62">
        <f>COUNTIFS(Samples!T:T, Summary!$V$34, Samples!O:O, Summary2!$A62, Samples!G:G, "*TRUE*")</f>
        <v>0</v>
      </c>
      <c r="AI62">
        <f>COUNTIFS(Samples!T:T, Summary!$V$35, Samples!O:O, Summary2!$A62, Samples!G:G, "*TRUE*")</f>
        <v>0</v>
      </c>
      <c r="AJ62">
        <f>COUNTIFS(Samples!T:T, Summary!$V$36, Samples!O:O, Summary2!$A62, Samples!G:G, "*TRUE*")</f>
        <v>0</v>
      </c>
      <c r="AK62">
        <f>COUNTIFS(Samples!T:T, Summary!$V$37, Samples!O:O, Summary2!$A62, Samples!G:G, "*TRUE*")</f>
        <v>0</v>
      </c>
      <c r="AL62">
        <f>COUNTIFS(Samples!T:T, Summary!$V$38, Samples!O:O, Summary2!$A62, Samples!G:G, "*TRUE*")</f>
        <v>0</v>
      </c>
      <c r="AM62">
        <f>COUNTIFS(Samples!T:T, Summary!$V$39, Samples!O:O, Summary2!$A62, Samples!G:G, "*TRUE*")</f>
        <v>0</v>
      </c>
      <c r="AN62">
        <f>COUNTIFS(Samples!T:T, Summary!$V$40, Samples!O:O, Summary2!$A62, Samples!G:G, "*TRUE*")</f>
        <v>0</v>
      </c>
      <c r="AO62">
        <f>COUNTIFS(Samples!T:T, Summary!$V$41, Samples!O:O, Summary2!$A62, Samples!G:G, "*TRUE*")</f>
        <v>0</v>
      </c>
      <c r="AP62">
        <f>COUNTIFS(Samples!T:T, Summary!$V$42, Samples!O:O, Summary2!$A62, Samples!G:G, "*TRUE*")</f>
        <v>0</v>
      </c>
      <c r="AQ62">
        <f>COUNTIFS(Samples!T:T, Summary!$V$43, Samples!O:O, Summary2!$A62, Samples!G:G, "*TRUE*")</f>
        <v>0</v>
      </c>
      <c r="AR62">
        <f>COUNTIFS(Samples!T:T, Summary!$V$44, Samples!O:O, Summary2!$A62, Samples!G:G, "*TRUE*")</f>
        <v>0</v>
      </c>
      <c r="AS62">
        <f>COUNTIFS(Samples!T:T, Summary!$V$45, Samples!O:O, Summary2!$A62, Samples!G:G, "*TRUE*")</f>
        <v>0</v>
      </c>
      <c r="AT62">
        <f>COUNTIFS(Samples!T:T, Summary!$V$46, Samples!O:O, Summary2!$A62, Samples!G:G, "*TRUE*")</f>
        <v>0</v>
      </c>
      <c r="AU62">
        <f>COUNTIFS(Samples!T:T, Summary!$V$47, Samples!O:O, Summary2!$A62, Samples!G:G, "*TRUE*")</f>
        <v>0</v>
      </c>
      <c r="AV62">
        <f>COUNTIFS(Samples!T:T, Summary!$V$48, Samples!O:O, Summary2!$A62, Samples!G:G, "*TRUE*")</f>
        <v>0</v>
      </c>
      <c r="AW62">
        <f>COUNTIFS(Samples!T:T, Summary!$V$49, Samples!O:O, Summary2!$A62, Samples!G:G, "*TRUE*")</f>
        <v>0</v>
      </c>
      <c r="AX62">
        <f>COUNTIFS(Samples!T:T, Summary!$V$50, Samples!O:O, Summary2!$A62, Samples!G:G, "*TRUE*")</f>
        <v>0</v>
      </c>
      <c r="AY62">
        <f>COUNTIFS(Samples!T:T, Summary!$V$51, Samples!O:O, Summary2!$A62, Samples!G:G, "*TRUE*")</f>
        <v>0</v>
      </c>
      <c r="AZ62">
        <f>COUNTIFS(Samples!T:T, Summary!$V$52, Samples!O:O, Summary2!$A62, Samples!G:G, "*TRUE*")</f>
        <v>0</v>
      </c>
      <c r="BA62">
        <f>COUNTIFS(Samples!T:T, Summary!$V$53, Samples!O:O, Summary2!$A62, Samples!G:G, "*TRUE*")</f>
        <v>0</v>
      </c>
      <c r="BB62">
        <f>COUNTIFS(Samples!T:T, Summary!$V$54, Samples!O:O, Summary2!$A62, Samples!G:G, "*TRUE*")</f>
        <v>0</v>
      </c>
      <c r="BC62">
        <f>COUNTIFS(Samples!T:T, Summary!$V$55, Samples!O:O, Summary2!$A62, Samples!G:G, "*TRUE*")</f>
        <v>0</v>
      </c>
      <c r="BD62">
        <f>COUNTIFS(Samples!T:T, Summary!$V$56, Samples!O:O, Summary2!$A62, Samples!G:G, "*TRUE*")</f>
        <v>0</v>
      </c>
      <c r="BE62">
        <f>COUNTIFS(Samples!T:T, Summary!$V$57, Samples!O:O, Summary2!$A62, Samples!G:G, "*TRUE*")</f>
        <v>0</v>
      </c>
      <c r="BF62">
        <f>COUNTIFS(Samples!T:T, Summary!$V$58, Samples!O:O, Summary2!$A62, Samples!G:G, "*TRUE*")</f>
        <v>0</v>
      </c>
      <c r="BG62">
        <f>COUNTIFS(Samples!T:T, Summary!$V$59, Samples!O:O, Summary2!$A62, Samples!G:G, "*TRUE*")</f>
        <v>0</v>
      </c>
      <c r="BH62">
        <f>COUNTIFS(Samples!T:T, Summary!$V$60, Samples!O:O, Summary2!$A62, Samples!G:G, "*TRUE*")</f>
        <v>0</v>
      </c>
      <c r="BI62">
        <f>COUNTIFS(Samples!T:T, Summary!$V$61, Samples!O:O, Summary2!$A62, Samples!G:G, "*TRUE*")</f>
        <v>0</v>
      </c>
      <c r="BJ62">
        <f>COUNTIFS(Samples!T:T, Summary!$V$62, Samples!O:O, Summary2!$A62, Samples!G:G, "*TRUE*")</f>
        <v>0</v>
      </c>
      <c r="BK62">
        <f>COUNTIFS(Samples!T:T, Summary!$V$63, Samples!O:O, Summary2!$A62, Samples!G:G, "*TRUE*")</f>
        <v>0</v>
      </c>
      <c r="BL62">
        <f>COUNTIFS(Samples!T:T, Summary!$V$64, Samples!O:O, Summary2!$A62, Samples!G:G, "*TRUE*")</f>
        <v>0</v>
      </c>
      <c r="BM62">
        <f>COUNTIFS(Samples!T:T, Summary!$V$65, Samples!O:O, Summary2!$A62, Samples!G:G, "*TRUE*")</f>
        <v>0</v>
      </c>
      <c r="BN62">
        <f>COUNTIFS(Samples!T:T, Summary!$V$66, Samples!O:O, Summary2!$A62, Samples!G:G, "*TRUE*")</f>
        <v>0</v>
      </c>
      <c r="BO62">
        <f>COUNTIFS(Samples!T:T, Summary!$V$67, Samples!O:O, Summary2!$A62, Samples!G:G, "*TRUE*")</f>
        <v>0</v>
      </c>
      <c r="BP62">
        <f>COUNTIFS(Samples!T:T, Summary!$V$68, Samples!O:O, Summary2!$A62, Samples!G:G, "*TRUE*")</f>
        <v>0</v>
      </c>
      <c r="BQ62">
        <f>COUNTIFS(Samples!T:T, Summary!$V$69, Samples!O:O, Summary2!$A62, Samples!G:G, "*TRUE*")</f>
        <v>0</v>
      </c>
      <c r="BR62">
        <f>COUNTIFS(Samples!T:T, Summary!$V$70, Samples!O:O, Summary2!$A62, Samples!G:G, "*TRUE*")</f>
        <v>0</v>
      </c>
      <c r="BS62">
        <f>COUNTIFS(Samples!T:T, Summary!$V$71, Samples!O:O, Summary2!$A62, Samples!G:G, "*TRUE*")</f>
        <v>0</v>
      </c>
      <c r="BT62">
        <f>COUNTIFS(Samples!T:T, Summary!$V$72, Samples!O:O, Summary2!$A62, Samples!G:G, "*TRUE*")</f>
        <v>0</v>
      </c>
      <c r="BU62">
        <f>COUNTIFS(Samples!T:T, Summary!$V$73, Samples!O:O, Summary2!$A62, Samples!G:G, "*TRUE*")</f>
        <v>0</v>
      </c>
      <c r="BV62">
        <f>COUNTIFS(Samples!T:T, Summary!$V$74, Samples!O:O, Summary2!$A62, Samples!G:G, "*TRUE*")</f>
        <v>0</v>
      </c>
      <c r="BW62">
        <f>COUNTIFS(Samples!T:T, Summary!$V$75, Samples!O:O, Summary2!$A62, Samples!G:G, "*TRUE*")</f>
        <v>0</v>
      </c>
      <c r="BX62">
        <f>COUNTIFS(Samples!T:T, Summary!$V$76, Samples!O:O, Summary2!$A62, Samples!G:G, "*TRUE*")</f>
        <v>0</v>
      </c>
      <c r="BY62">
        <f>COUNTIFS(Samples!T:T, Summary!$V$77, Samples!O:O, Summary2!$A62, Samples!G:G, "*TRUE*")</f>
        <v>0</v>
      </c>
      <c r="BZ62">
        <f>COUNTIFS(Samples!T:T, Summary!$V$78, Samples!O:O, Summary2!$A62, Samples!G:G, "*TRUE*")</f>
        <v>0</v>
      </c>
      <c r="CA62">
        <f t="shared" si="2"/>
        <v>1</v>
      </c>
    </row>
    <row r="63" spans="1:79" x14ac:dyDescent="0.25">
      <c r="A63">
        <v>1969</v>
      </c>
      <c r="B63">
        <f>COUNTIFS(Samples!T:T, Summary!$V$2, Samples!O:O, Summary2!$A63, Samples!G:G, "*TRUE*")</f>
        <v>0</v>
      </c>
      <c r="C63">
        <f>COUNTIFS(Samples!T:T, Summary!$V$3, Samples!O:O, Summary2!$A63, Samples!G:G, "*TRUE*")</f>
        <v>0</v>
      </c>
      <c r="D63">
        <f>COUNTIFS(Samples!T:T, Summary!$V$4, Samples!O:O, Summary2!$A63, Samples!G:G, "*TRUE*")</f>
        <v>0</v>
      </c>
      <c r="E63">
        <f>COUNTIFS(Samples!T:T, Summary!$V$5, Samples!O:O, Summary2!$A63, Samples!G:G, "*TRUE*")</f>
        <v>0</v>
      </c>
      <c r="F63">
        <f>COUNTIFS(Samples!T:T, Summary!$V$6, Samples!O:O, Summary2!$A63, Samples!G:G, "*TRUE*")</f>
        <v>0</v>
      </c>
      <c r="G63">
        <f>COUNTIFS(Samples!T:T, Summary!$V$7, Samples!O:O, Summary2!$A63, Samples!G:G, "*TRUE*")</f>
        <v>0</v>
      </c>
      <c r="H63">
        <f>COUNTIFS(Samples!T:T, Summary!$V$8, Samples!O:O, Summary2!$A63, Samples!G:G, "*TRUE*")</f>
        <v>0</v>
      </c>
      <c r="I63">
        <f>COUNTIFS(Samples!T:T, Summary!$V$9, Samples!O:O, Summary2!$A63, Samples!G:G, "*TRUE*")</f>
        <v>0</v>
      </c>
      <c r="J63">
        <f>COUNTIFS(Samples!T:T, Summary!$V$10, Samples!O:O, Summary2!$A63, Samples!G:G, "*TRUE*")</f>
        <v>0</v>
      </c>
      <c r="K63">
        <f>COUNTIFS(Samples!T:T, Summary!$V$11, Samples!O:O, Summary2!$A63, Samples!G:G, "*TRUE*")</f>
        <v>0</v>
      </c>
      <c r="L63">
        <f>COUNTIFS(Samples!T:T, Summary!$V$12, Samples!O:O, Summary2!$A63, Samples!G:G, "*TRUE*")</f>
        <v>0</v>
      </c>
      <c r="M63">
        <f>COUNTIFS(Samples!T:T, Summary!$V$13, Samples!O:O, Summary2!$A63, Samples!G:G, "*TRUE*")</f>
        <v>0</v>
      </c>
      <c r="N63">
        <f>COUNTIFS(Samples!T:T, Summary!$V$14, Samples!O:O, Summary2!$A63, Samples!G:G, "*TRUE*")</f>
        <v>0</v>
      </c>
      <c r="O63">
        <f>COUNTIFS(Samples!T:T, Summary!$V$15, Samples!O:O, Summary2!$A63, Samples!G:G, "*TRUE*")</f>
        <v>0</v>
      </c>
      <c r="P63">
        <f>COUNTIFS(Samples!T:T, Summary!$V$16, Samples!O:O, Summary2!$A63, Samples!G:G, "*TRUE*")</f>
        <v>0</v>
      </c>
      <c r="Q63">
        <f>COUNTIFS(Samples!T:T, Summary!$V$17, Samples!O:O, Summary2!$A63, Samples!G:G, "*TRUE*")</f>
        <v>0</v>
      </c>
      <c r="R63">
        <f>COUNTIFS(Samples!T:T, Summary!$V$18, Samples!O:O, Summary2!$A63, Samples!G:G, "*TRUE*")</f>
        <v>0</v>
      </c>
      <c r="S63">
        <f>COUNTIFS(Samples!T:T, Summary!$V$19, Samples!O:O, Summary2!$A63, Samples!G:G, "*TRUE*")</f>
        <v>0</v>
      </c>
      <c r="T63">
        <f>COUNTIFS(Samples!T:T, Summary!$V$20, Samples!O:O, Summary2!$A63, Samples!G:G, "*TRUE*")</f>
        <v>0</v>
      </c>
      <c r="U63">
        <f>COUNTIFS(Samples!T:T, Summary!$V$21, Samples!O:O, Summary2!$A63, Samples!G:G, "*TRUE*")</f>
        <v>0</v>
      </c>
      <c r="V63">
        <f>COUNTIFS(Samples!T:T, Summary!$V$22, Samples!O:O, Summary2!$A63, Samples!G:G, "*TRUE*")</f>
        <v>0</v>
      </c>
      <c r="W63">
        <f>COUNTIFS(Samples!T:T, Summary!$V$23, Samples!O:O, Summary2!$A63, Samples!G:G, "*TRUE*")</f>
        <v>0</v>
      </c>
      <c r="X63">
        <f>COUNTIFS(Samples!T:T, Summary!$V$24, Samples!O:O, Summary2!$A63, Samples!G:G, "*TRUE*")</f>
        <v>0</v>
      </c>
      <c r="Y63">
        <f>COUNTIFS(Samples!T:T, Summary!$V$25, Samples!O:O, Summary2!$A63, Samples!G:G, "*TRUE*")</f>
        <v>0</v>
      </c>
      <c r="Z63">
        <f>COUNTIFS(Samples!T:T, Summary!$V$26, Samples!O:O, Summary2!$A63, Samples!G:G, "*TRUE*")</f>
        <v>0</v>
      </c>
      <c r="AA63">
        <f>COUNTIFS(Samples!T:T, Summary!$V$27, Samples!O:O, Summary2!$A63, Samples!G:G, "*TRUE*")</f>
        <v>0</v>
      </c>
      <c r="AB63">
        <f>COUNTIFS(Samples!T:T, Summary!$V$28, Samples!O:O, Summary2!$A63, Samples!G:G, "*TRUE*")</f>
        <v>0</v>
      </c>
      <c r="AC63">
        <f>COUNTIFS(Samples!T:T, Summary!$V$29, Samples!O:O, Summary2!$A63, Samples!G:G, "*TRUE*")</f>
        <v>0</v>
      </c>
      <c r="AD63">
        <f>COUNTIFS(Samples!T:T, Summary!$V$30, Samples!O:O, Summary2!$A63, Samples!G:G, "*TRUE*")</f>
        <v>0</v>
      </c>
      <c r="AE63">
        <f>COUNTIFS(Samples!T:T, Summary!$V$31, Samples!O:O, Summary2!$A63, Samples!G:G, "*TRUE*")</f>
        <v>0</v>
      </c>
      <c r="AF63">
        <f>COUNTIFS(Samples!T:T, Summary!$V$32, Samples!O:O, Summary2!$A63, Samples!G:G, "*TRUE*")</f>
        <v>0</v>
      </c>
      <c r="AG63">
        <f>COUNTIFS(Samples!T:T, Summary!$V$33, Samples!O:O, Summary2!$A63, Samples!G:G, "*TRUE*")</f>
        <v>0</v>
      </c>
      <c r="AH63">
        <f>COUNTIFS(Samples!T:T, Summary!$V$34, Samples!O:O, Summary2!$A63, Samples!G:G, "*TRUE*")</f>
        <v>0</v>
      </c>
      <c r="AI63">
        <f>COUNTIFS(Samples!T:T, Summary!$V$35, Samples!O:O, Summary2!$A63, Samples!G:G, "*TRUE*")</f>
        <v>0</v>
      </c>
      <c r="AJ63">
        <f>COUNTIFS(Samples!T:T, Summary!$V$36, Samples!O:O, Summary2!$A63, Samples!G:G, "*TRUE*")</f>
        <v>0</v>
      </c>
      <c r="AK63">
        <f>COUNTIFS(Samples!T:T, Summary!$V$37, Samples!O:O, Summary2!$A63, Samples!G:G, "*TRUE*")</f>
        <v>0</v>
      </c>
      <c r="AL63">
        <f>COUNTIFS(Samples!T:T, Summary!$V$38, Samples!O:O, Summary2!$A63, Samples!G:G, "*TRUE*")</f>
        <v>0</v>
      </c>
      <c r="AM63">
        <f>COUNTIFS(Samples!T:T, Summary!$V$39, Samples!O:O, Summary2!$A63, Samples!G:G, "*TRUE*")</f>
        <v>0</v>
      </c>
      <c r="AN63">
        <f>COUNTIFS(Samples!T:T, Summary!$V$40, Samples!O:O, Summary2!$A63, Samples!G:G, "*TRUE*")</f>
        <v>0</v>
      </c>
      <c r="AO63">
        <f>COUNTIFS(Samples!T:T, Summary!$V$41, Samples!O:O, Summary2!$A63, Samples!G:G, "*TRUE*")</f>
        <v>0</v>
      </c>
      <c r="AP63">
        <f>COUNTIFS(Samples!T:T, Summary!$V$42, Samples!O:O, Summary2!$A63, Samples!G:G, "*TRUE*")</f>
        <v>0</v>
      </c>
      <c r="AQ63">
        <f>COUNTIFS(Samples!T:T, Summary!$V$43, Samples!O:O, Summary2!$A63, Samples!G:G, "*TRUE*")</f>
        <v>0</v>
      </c>
      <c r="AR63">
        <f>COUNTIFS(Samples!T:T, Summary!$V$44, Samples!O:O, Summary2!$A63, Samples!G:G, "*TRUE*")</f>
        <v>0</v>
      </c>
      <c r="AS63">
        <f>COUNTIFS(Samples!T:T, Summary!$V$45, Samples!O:O, Summary2!$A63, Samples!G:G, "*TRUE*")</f>
        <v>0</v>
      </c>
      <c r="AT63">
        <f>COUNTIFS(Samples!T:T, Summary!$V$46, Samples!O:O, Summary2!$A63, Samples!G:G, "*TRUE*")</f>
        <v>0</v>
      </c>
      <c r="AU63">
        <f>COUNTIFS(Samples!T:T, Summary!$V$47, Samples!O:O, Summary2!$A63, Samples!G:G, "*TRUE*")</f>
        <v>0</v>
      </c>
      <c r="AV63">
        <f>COUNTIFS(Samples!T:T, Summary!$V$48, Samples!O:O, Summary2!$A63, Samples!G:G, "*TRUE*")</f>
        <v>0</v>
      </c>
      <c r="AW63">
        <f>COUNTIFS(Samples!T:T, Summary!$V$49, Samples!O:O, Summary2!$A63, Samples!G:G, "*TRUE*")</f>
        <v>0</v>
      </c>
      <c r="AX63">
        <f>COUNTIFS(Samples!T:T, Summary!$V$50, Samples!O:O, Summary2!$A63, Samples!G:G, "*TRUE*")</f>
        <v>0</v>
      </c>
      <c r="AY63">
        <f>COUNTIFS(Samples!T:T, Summary!$V$51, Samples!O:O, Summary2!$A63, Samples!G:G, "*TRUE*")</f>
        <v>0</v>
      </c>
      <c r="AZ63">
        <f>COUNTIFS(Samples!T:T, Summary!$V$52, Samples!O:O, Summary2!$A63, Samples!G:G, "*TRUE*")</f>
        <v>0</v>
      </c>
      <c r="BA63">
        <f>COUNTIFS(Samples!T:T, Summary!$V$53, Samples!O:O, Summary2!$A63, Samples!G:G, "*TRUE*")</f>
        <v>0</v>
      </c>
      <c r="BB63">
        <f>COUNTIFS(Samples!T:T, Summary!$V$54, Samples!O:O, Summary2!$A63, Samples!G:G, "*TRUE*")</f>
        <v>0</v>
      </c>
      <c r="BC63">
        <f>COUNTIFS(Samples!T:T, Summary!$V$55, Samples!O:O, Summary2!$A63, Samples!G:G, "*TRUE*")</f>
        <v>0</v>
      </c>
      <c r="BD63">
        <f>COUNTIFS(Samples!T:T, Summary!$V$56, Samples!O:O, Summary2!$A63, Samples!G:G, "*TRUE*")</f>
        <v>0</v>
      </c>
      <c r="BE63">
        <f>COUNTIFS(Samples!T:T, Summary!$V$57, Samples!O:O, Summary2!$A63, Samples!G:G, "*TRUE*")</f>
        <v>0</v>
      </c>
      <c r="BF63">
        <f>COUNTIFS(Samples!T:T, Summary!$V$58, Samples!O:O, Summary2!$A63, Samples!G:G, "*TRUE*")</f>
        <v>0</v>
      </c>
      <c r="BG63">
        <f>COUNTIFS(Samples!T:T, Summary!$V$59, Samples!O:O, Summary2!$A63, Samples!G:G, "*TRUE*")</f>
        <v>0</v>
      </c>
      <c r="BH63">
        <f>COUNTIFS(Samples!T:T, Summary!$V$60, Samples!O:O, Summary2!$A63, Samples!G:G, "*TRUE*")</f>
        <v>0</v>
      </c>
      <c r="BI63">
        <f>COUNTIFS(Samples!T:T, Summary!$V$61, Samples!O:O, Summary2!$A63, Samples!G:G, "*TRUE*")</f>
        <v>0</v>
      </c>
      <c r="BJ63">
        <f>COUNTIFS(Samples!T:T, Summary!$V$62, Samples!O:O, Summary2!$A63, Samples!G:G, "*TRUE*")</f>
        <v>0</v>
      </c>
      <c r="BK63">
        <f>COUNTIFS(Samples!T:T, Summary!$V$63, Samples!O:O, Summary2!$A63, Samples!G:G, "*TRUE*")</f>
        <v>0</v>
      </c>
      <c r="BL63">
        <f>COUNTIFS(Samples!T:T, Summary!$V$64, Samples!O:O, Summary2!$A63, Samples!G:G, "*TRUE*")</f>
        <v>0</v>
      </c>
      <c r="BM63">
        <f>COUNTIFS(Samples!T:T, Summary!$V$65, Samples!O:O, Summary2!$A63, Samples!G:G, "*TRUE*")</f>
        <v>0</v>
      </c>
      <c r="BN63">
        <f>COUNTIFS(Samples!T:T, Summary!$V$66, Samples!O:O, Summary2!$A63, Samples!G:G, "*TRUE*")</f>
        <v>0</v>
      </c>
      <c r="BO63">
        <f>COUNTIFS(Samples!T:T, Summary!$V$67, Samples!O:O, Summary2!$A63, Samples!G:G, "*TRUE*")</f>
        <v>0</v>
      </c>
      <c r="BP63">
        <f>COUNTIFS(Samples!T:T, Summary!$V$68, Samples!O:O, Summary2!$A63, Samples!G:G, "*TRUE*")</f>
        <v>0</v>
      </c>
      <c r="BQ63">
        <f>COUNTIFS(Samples!T:T, Summary!$V$69, Samples!O:O, Summary2!$A63, Samples!G:G, "*TRUE*")</f>
        <v>0</v>
      </c>
      <c r="BR63">
        <f>COUNTIFS(Samples!T:T, Summary!$V$70, Samples!O:O, Summary2!$A63, Samples!G:G, "*TRUE*")</f>
        <v>0</v>
      </c>
      <c r="BS63">
        <f>COUNTIFS(Samples!T:T, Summary!$V$71, Samples!O:O, Summary2!$A63, Samples!G:G, "*TRUE*")</f>
        <v>0</v>
      </c>
      <c r="BT63">
        <f>COUNTIFS(Samples!T:T, Summary!$V$72, Samples!O:O, Summary2!$A63, Samples!G:G, "*TRUE*")</f>
        <v>1</v>
      </c>
      <c r="BU63">
        <f>COUNTIFS(Samples!T:T, Summary!$V$73, Samples!O:O, Summary2!$A63, Samples!G:G, "*TRUE*")</f>
        <v>0</v>
      </c>
      <c r="BV63">
        <f>COUNTIFS(Samples!T:T, Summary!$V$74, Samples!O:O, Summary2!$A63, Samples!G:G, "*TRUE*")</f>
        <v>0</v>
      </c>
      <c r="BW63">
        <f>COUNTIFS(Samples!T:T, Summary!$V$75, Samples!O:O, Summary2!$A63, Samples!G:G, "*TRUE*")</f>
        <v>0</v>
      </c>
      <c r="BX63">
        <f>COUNTIFS(Samples!T:T, Summary!$V$76, Samples!O:O, Summary2!$A63, Samples!G:G, "*TRUE*")</f>
        <v>0</v>
      </c>
      <c r="BY63">
        <f>COUNTIFS(Samples!T:T, Summary!$V$77, Samples!O:O, Summary2!$A63, Samples!G:G, "*TRUE*")</f>
        <v>0</v>
      </c>
      <c r="BZ63">
        <f>COUNTIFS(Samples!T:T, Summary!$V$78, Samples!O:O, Summary2!$A63, Samples!G:G, "*TRUE*")</f>
        <v>0</v>
      </c>
      <c r="CA63">
        <f t="shared" si="2"/>
        <v>1</v>
      </c>
    </row>
    <row r="64" spans="1:79" x14ac:dyDescent="0.25">
      <c r="A64">
        <v>1970</v>
      </c>
      <c r="B64">
        <f>COUNTIFS(Samples!T:T, Summary!$V$2, Samples!O:O, Summary2!$A64, Samples!G:G, "*TRUE*")</f>
        <v>0</v>
      </c>
      <c r="C64">
        <f>COUNTIFS(Samples!T:T, Summary!$V$3, Samples!O:O, Summary2!$A64, Samples!G:G, "*TRUE*")</f>
        <v>0</v>
      </c>
      <c r="D64">
        <f>COUNTIFS(Samples!T:T, Summary!$V$4, Samples!O:O, Summary2!$A64, Samples!G:G, "*TRUE*")</f>
        <v>0</v>
      </c>
      <c r="E64">
        <f>COUNTIFS(Samples!T:T, Summary!$V$5, Samples!O:O, Summary2!$A64, Samples!G:G, "*TRUE*")</f>
        <v>0</v>
      </c>
      <c r="F64">
        <f>COUNTIFS(Samples!T:T, Summary!$V$6, Samples!O:O, Summary2!$A64, Samples!G:G, "*TRUE*")</f>
        <v>0</v>
      </c>
      <c r="G64">
        <f>COUNTIFS(Samples!T:T, Summary!$V$7, Samples!O:O, Summary2!$A64, Samples!G:G, "*TRUE*")</f>
        <v>0</v>
      </c>
      <c r="H64">
        <f>COUNTIFS(Samples!T:T, Summary!$V$8, Samples!O:O, Summary2!$A64, Samples!G:G, "*TRUE*")</f>
        <v>0</v>
      </c>
      <c r="I64">
        <f>COUNTIFS(Samples!T:T, Summary!$V$9, Samples!O:O, Summary2!$A64, Samples!G:G, "*TRUE*")</f>
        <v>0</v>
      </c>
      <c r="J64">
        <f>COUNTIFS(Samples!T:T, Summary!$V$10, Samples!O:O, Summary2!$A64, Samples!G:G, "*TRUE*")</f>
        <v>0</v>
      </c>
      <c r="K64">
        <f>COUNTIFS(Samples!T:T, Summary!$V$11, Samples!O:O, Summary2!$A64, Samples!G:G, "*TRUE*")</f>
        <v>0</v>
      </c>
      <c r="L64">
        <f>COUNTIFS(Samples!T:T, Summary!$V$12, Samples!O:O, Summary2!$A64, Samples!G:G, "*TRUE*")</f>
        <v>0</v>
      </c>
      <c r="M64">
        <f>COUNTIFS(Samples!T:T, Summary!$V$13, Samples!O:O, Summary2!$A64, Samples!G:G, "*TRUE*")</f>
        <v>0</v>
      </c>
      <c r="N64">
        <f>COUNTIFS(Samples!T:T, Summary!$V$14, Samples!O:O, Summary2!$A64, Samples!G:G, "*TRUE*")</f>
        <v>0</v>
      </c>
      <c r="O64">
        <f>COUNTIFS(Samples!T:T, Summary!$V$15, Samples!O:O, Summary2!$A64, Samples!G:G, "*TRUE*")</f>
        <v>0</v>
      </c>
      <c r="P64">
        <f>COUNTIFS(Samples!T:T, Summary!$V$16, Samples!O:O, Summary2!$A64, Samples!G:G, "*TRUE*")</f>
        <v>0</v>
      </c>
      <c r="Q64">
        <f>COUNTIFS(Samples!T:T, Summary!$V$17, Samples!O:O, Summary2!$A64, Samples!G:G, "*TRUE*")</f>
        <v>0</v>
      </c>
      <c r="R64">
        <f>COUNTIFS(Samples!T:T, Summary!$V$18, Samples!O:O, Summary2!$A64, Samples!G:G, "*TRUE*")</f>
        <v>0</v>
      </c>
      <c r="S64">
        <f>COUNTIFS(Samples!T:T, Summary!$V$19, Samples!O:O, Summary2!$A64, Samples!G:G, "*TRUE*")</f>
        <v>0</v>
      </c>
      <c r="T64">
        <f>COUNTIFS(Samples!T:T, Summary!$V$20, Samples!O:O, Summary2!$A64, Samples!G:G, "*TRUE*")</f>
        <v>0</v>
      </c>
      <c r="U64">
        <f>COUNTIFS(Samples!T:T, Summary!$V$21, Samples!O:O, Summary2!$A64, Samples!G:G, "*TRUE*")</f>
        <v>0</v>
      </c>
      <c r="V64">
        <f>COUNTIFS(Samples!T:T, Summary!$V$22, Samples!O:O, Summary2!$A64, Samples!G:G, "*TRUE*")</f>
        <v>0</v>
      </c>
      <c r="W64">
        <f>COUNTIFS(Samples!T:T, Summary!$V$23, Samples!O:O, Summary2!$A64, Samples!G:G, "*TRUE*")</f>
        <v>0</v>
      </c>
      <c r="X64">
        <f>COUNTIFS(Samples!T:T, Summary!$V$24, Samples!O:O, Summary2!$A64, Samples!G:G, "*TRUE*")</f>
        <v>0</v>
      </c>
      <c r="Y64">
        <f>COUNTIFS(Samples!T:T, Summary!$V$25, Samples!O:O, Summary2!$A64, Samples!G:G, "*TRUE*")</f>
        <v>0</v>
      </c>
      <c r="Z64">
        <f>COUNTIFS(Samples!T:T, Summary!$V$26, Samples!O:O, Summary2!$A64, Samples!G:G, "*TRUE*")</f>
        <v>0</v>
      </c>
      <c r="AA64">
        <f>COUNTIFS(Samples!T:T, Summary!$V$27, Samples!O:O, Summary2!$A64, Samples!G:G, "*TRUE*")</f>
        <v>0</v>
      </c>
      <c r="AB64">
        <f>COUNTIFS(Samples!T:T, Summary!$V$28, Samples!O:O, Summary2!$A64, Samples!G:G, "*TRUE*")</f>
        <v>0</v>
      </c>
      <c r="AC64">
        <f>COUNTIFS(Samples!T:T, Summary!$V$29, Samples!O:O, Summary2!$A64, Samples!G:G, "*TRUE*")</f>
        <v>0</v>
      </c>
      <c r="AD64">
        <f>COUNTIFS(Samples!T:T, Summary!$V$30, Samples!O:O, Summary2!$A64, Samples!G:G, "*TRUE*")</f>
        <v>0</v>
      </c>
      <c r="AE64">
        <f>COUNTIFS(Samples!T:T, Summary!$V$31, Samples!O:O, Summary2!$A64, Samples!G:G, "*TRUE*")</f>
        <v>0</v>
      </c>
      <c r="AF64">
        <f>COUNTIFS(Samples!T:T, Summary!$V$32, Samples!O:O, Summary2!$A64, Samples!G:G, "*TRUE*")</f>
        <v>0</v>
      </c>
      <c r="AG64">
        <f>COUNTIFS(Samples!T:T, Summary!$V$33, Samples!O:O, Summary2!$A64, Samples!G:G, "*TRUE*")</f>
        <v>0</v>
      </c>
      <c r="AH64">
        <f>COUNTIFS(Samples!T:T, Summary!$V$34, Samples!O:O, Summary2!$A64, Samples!G:G, "*TRUE*")</f>
        <v>0</v>
      </c>
      <c r="AI64">
        <f>COUNTIFS(Samples!T:T, Summary!$V$35, Samples!O:O, Summary2!$A64, Samples!G:G, "*TRUE*")</f>
        <v>0</v>
      </c>
      <c r="AJ64">
        <f>COUNTIFS(Samples!T:T, Summary!$V$36, Samples!O:O, Summary2!$A64, Samples!G:G, "*TRUE*")</f>
        <v>0</v>
      </c>
      <c r="AK64">
        <f>COUNTIFS(Samples!T:T, Summary!$V$37, Samples!O:O, Summary2!$A64, Samples!G:G, "*TRUE*")</f>
        <v>0</v>
      </c>
      <c r="AL64">
        <f>COUNTIFS(Samples!T:T, Summary!$V$38, Samples!O:O, Summary2!$A64, Samples!G:G, "*TRUE*")</f>
        <v>0</v>
      </c>
      <c r="AM64">
        <f>COUNTIFS(Samples!T:T, Summary!$V$39, Samples!O:O, Summary2!$A64, Samples!G:G, "*TRUE*")</f>
        <v>0</v>
      </c>
      <c r="AN64">
        <f>COUNTIFS(Samples!T:T, Summary!$V$40, Samples!O:O, Summary2!$A64, Samples!G:G, "*TRUE*")</f>
        <v>0</v>
      </c>
      <c r="AO64">
        <f>COUNTIFS(Samples!T:T, Summary!$V$41, Samples!O:O, Summary2!$A64, Samples!G:G, "*TRUE*")</f>
        <v>0</v>
      </c>
      <c r="AP64">
        <f>COUNTIFS(Samples!T:T, Summary!$V$42, Samples!O:O, Summary2!$A64, Samples!G:G, "*TRUE*")</f>
        <v>0</v>
      </c>
      <c r="AQ64">
        <f>COUNTIFS(Samples!T:T, Summary!$V$43, Samples!O:O, Summary2!$A64, Samples!G:G, "*TRUE*")</f>
        <v>0</v>
      </c>
      <c r="AR64">
        <f>COUNTIFS(Samples!T:T, Summary!$V$44, Samples!O:O, Summary2!$A64, Samples!G:G, "*TRUE*")</f>
        <v>0</v>
      </c>
      <c r="AS64">
        <f>COUNTIFS(Samples!T:T, Summary!$V$45, Samples!O:O, Summary2!$A64, Samples!G:G, "*TRUE*")</f>
        <v>0</v>
      </c>
      <c r="AT64">
        <f>COUNTIFS(Samples!T:T, Summary!$V$46, Samples!O:O, Summary2!$A64, Samples!G:G, "*TRUE*")</f>
        <v>0</v>
      </c>
      <c r="AU64">
        <f>COUNTIFS(Samples!T:T, Summary!$V$47, Samples!O:O, Summary2!$A64, Samples!G:G, "*TRUE*")</f>
        <v>0</v>
      </c>
      <c r="AV64">
        <f>COUNTIFS(Samples!T:T, Summary!$V$48, Samples!O:O, Summary2!$A64, Samples!G:G, "*TRUE*")</f>
        <v>0</v>
      </c>
      <c r="AW64">
        <f>COUNTIFS(Samples!T:T, Summary!$V$49, Samples!O:O, Summary2!$A64, Samples!G:G, "*TRUE*")</f>
        <v>0</v>
      </c>
      <c r="AX64">
        <f>COUNTIFS(Samples!T:T, Summary!$V$50, Samples!O:O, Summary2!$A64, Samples!G:G, "*TRUE*")</f>
        <v>0</v>
      </c>
      <c r="AY64">
        <f>COUNTIFS(Samples!T:T, Summary!$V$51, Samples!O:O, Summary2!$A64, Samples!G:G, "*TRUE*")</f>
        <v>0</v>
      </c>
      <c r="AZ64">
        <f>COUNTIFS(Samples!T:T, Summary!$V$52, Samples!O:O, Summary2!$A64, Samples!G:G, "*TRUE*")</f>
        <v>0</v>
      </c>
      <c r="BA64">
        <f>COUNTIFS(Samples!T:T, Summary!$V$53, Samples!O:O, Summary2!$A64, Samples!G:G, "*TRUE*")</f>
        <v>0</v>
      </c>
      <c r="BB64">
        <f>COUNTIFS(Samples!T:T, Summary!$V$54, Samples!O:O, Summary2!$A64, Samples!G:G, "*TRUE*")</f>
        <v>0</v>
      </c>
      <c r="BC64">
        <f>COUNTIFS(Samples!T:T, Summary!$V$55, Samples!O:O, Summary2!$A64, Samples!G:G, "*TRUE*")</f>
        <v>0</v>
      </c>
      <c r="BD64">
        <f>COUNTIFS(Samples!T:T, Summary!$V$56, Samples!O:O, Summary2!$A64, Samples!G:G, "*TRUE*")</f>
        <v>0</v>
      </c>
      <c r="BE64">
        <f>COUNTIFS(Samples!T:T, Summary!$V$57, Samples!O:O, Summary2!$A64, Samples!G:G, "*TRUE*")</f>
        <v>0</v>
      </c>
      <c r="BF64">
        <f>COUNTIFS(Samples!T:T, Summary!$V$58, Samples!O:O, Summary2!$A64, Samples!G:G, "*TRUE*")</f>
        <v>0</v>
      </c>
      <c r="BG64">
        <f>COUNTIFS(Samples!T:T, Summary!$V$59, Samples!O:O, Summary2!$A64, Samples!G:G, "*TRUE*")</f>
        <v>0</v>
      </c>
      <c r="BH64">
        <f>COUNTIFS(Samples!T:T, Summary!$V$60, Samples!O:O, Summary2!$A64, Samples!G:G, "*TRUE*")</f>
        <v>0</v>
      </c>
      <c r="BI64">
        <f>COUNTIFS(Samples!T:T, Summary!$V$61, Samples!O:O, Summary2!$A64, Samples!G:G, "*TRUE*")</f>
        <v>0</v>
      </c>
      <c r="BJ64">
        <f>COUNTIFS(Samples!T:T, Summary!$V$62, Samples!O:O, Summary2!$A64, Samples!G:G, "*TRUE*")</f>
        <v>0</v>
      </c>
      <c r="BK64">
        <f>COUNTIFS(Samples!T:T, Summary!$V$63, Samples!O:O, Summary2!$A64, Samples!G:G, "*TRUE*")</f>
        <v>0</v>
      </c>
      <c r="BL64">
        <f>COUNTIFS(Samples!T:T, Summary!$V$64, Samples!O:O, Summary2!$A64, Samples!G:G, "*TRUE*")</f>
        <v>0</v>
      </c>
      <c r="BM64">
        <f>COUNTIFS(Samples!T:T, Summary!$V$65, Samples!O:O, Summary2!$A64, Samples!G:G, "*TRUE*")</f>
        <v>0</v>
      </c>
      <c r="BN64">
        <f>COUNTIFS(Samples!T:T, Summary!$V$66, Samples!O:O, Summary2!$A64, Samples!G:G, "*TRUE*")</f>
        <v>0</v>
      </c>
      <c r="BO64">
        <f>COUNTIFS(Samples!T:T, Summary!$V$67, Samples!O:O, Summary2!$A64, Samples!G:G, "*TRUE*")</f>
        <v>0</v>
      </c>
      <c r="BP64">
        <f>COUNTIFS(Samples!T:T, Summary!$V$68, Samples!O:O, Summary2!$A64, Samples!G:G, "*TRUE*")</f>
        <v>0</v>
      </c>
      <c r="BQ64">
        <f>COUNTIFS(Samples!T:T, Summary!$V$69, Samples!O:O, Summary2!$A64, Samples!G:G, "*TRUE*")</f>
        <v>0</v>
      </c>
      <c r="BR64">
        <f>COUNTIFS(Samples!T:T, Summary!$V$70, Samples!O:O, Summary2!$A64, Samples!G:G, "*TRUE*")</f>
        <v>0</v>
      </c>
      <c r="BS64">
        <f>COUNTIFS(Samples!T:T, Summary!$V$71, Samples!O:O, Summary2!$A64, Samples!G:G, "*TRUE*")</f>
        <v>0</v>
      </c>
      <c r="BT64">
        <f>COUNTIFS(Samples!T:T, Summary!$V$72, Samples!O:O, Summary2!$A64, Samples!G:G, "*TRUE*")</f>
        <v>0</v>
      </c>
      <c r="BU64">
        <f>COUNTIFS(Samples!T:T, Summary!$V$73, Samples!O:O, Summary2!$A64, Samples!G:G, "*TRUE*")</f>
        <v>0</v>
      </c>
      <c r="BV64">
        <f>COUNTIFS(Samples!T:T, Summary!$V$74, Samples!O:O, Summary2!$A64, Samples!G:G, "*TRUE*")</f>
        <v>0</v>
      </c>
      <c r="BW64">
        <f>COUNTIFS(Samples!T:T, Summary!$V$75, Samples!O:O, Summary2!$A64, Samples!G:G, "*TRUE*")</f>
        <v>0</v>
      </c>
      <c r="BX64">
        <f>COUNTIFS(Samples!T:T, Summary!$V$76, Samples!O:O, Summary2!$A64, Samples!G:G, "*TRUE*")</f>
        <v>0</v>
      </c>
      <c r="BY64">
        <f>COUNTIFS(Samples!T:T, Summary!$V$77, Samples!O:O, Summary2!$A64, Samples!G:G, "*TRUE*")</f>
        <v>0</v>
      </c>
      <c r="BZ64">
        <f>COUNTIFS(Samples!T:T, Summary!$V$78, Samples!O:O, Summary2!$A64, Samples!G:G, "*TRUE*")</f>
        <v>0</v>
      </c>
      <c r="CA64">
        <f t="shared" si="2"/>
        <v>0</v>
      </c>
    </row>
    <row r="65" spans="1:79" x14ac:dyDescent="0.25">
      <c r="A65">
        <v>1971</v>
      </c>
      <c r="B65">
        <f>COUNTIFS(Samples!T:T, Summary!$V$2, Samples!O:O, Summary2!$A65, Samples!G:G, "*TRUE*")</f>
        <v>0</v>
      </c>
      <c r="C65">
        <f>COUNTIFS(Samples!T:T, Summary!$V$3, Samples!O:O, Summary2!$A65, Samples!G:G, "*TRUE*")</f>
        <v>0</v>
      </c>
      <c r="D65">
        <f>COUNTIFS(Samples!T:T, Summary!$V$4, Samples!O:O, Summary2!$A65, Samples!G:G, "*TRUE*")</f>
        <v>0</v>
      </c>
      <c r="E65">
        <f>COUNTIFS(Samples!T:T, Summary!$V$5, Samples!O:O, Summary2!$A65, Samples!G:G, "*TRUE*")</f>
        <v>0</v>
      </c>
      <c r="F65">
        <f>COUNTIFS(Samples!T:T, Summary!$V$6, Samples!O:O, Summary2!$A65, Samples!G:G, "*TRUE*")</f>
        <v>0</v>
      </c>
      <c r="G65">
        <f>COUNTIFS(Samples!T:T, Summary!$V$7, Samples!O:O, Summary2!$A65, Samples!G:G, "*TRUE*")</f>
        <v>0</v>
      </c>
      <c r="H65">
        <f>COUNTIFS(Samples!T:T, Summary!$V$8, Samples!O:O, Summary2!$A65, Samples!G:G, "*TRUE*")</f>
        <v>0</v>
      </c>
      <c r="I65">
        <f>COUNTIFS(Samples!T:T, Summary!$V$9, Samples!O:O, Summary2!$A65, Samples!G:G, "*TRUE*")</f>
        <v>0</v>
      </c>
      <c r="J65">
        <f>COUNTIFS(Samples!T:T, Summary!$V$10, Samples!O:O, Summary2!$A65, Samples!G:G, "*TRUE*")</f>
        <v>0</v>
      </c>
      <c r="K65">
        <f>COUNTIFS(Samples!T:T, Summary!$V$11, Samples!O:O, Summary2!$A65, Samples!G:G, "*TRUE*")</f>
        <v>0</v>
      </c>
      <c r="L65">
        <f>COUNTIFS(Samples!T:T, Summary!$V$12, Samples!O:O, Summary2!$A65, Samples!G:G, "*TRUE*")</f>
        <v>0</v>
      </c>
      <c r="M65">
        <f>COUNTIFS(Samples!T:T, Summary!$V$13, Samples!O:O, Summary2!$A65, Samples!G:G, "*TRUE*")</f>
        <v>0</v>
      </c>
      <c r="N65">
        <f>COUNTIFS(Samples!T:T, Summary!$V$14, Samples!O:O, Summary2!$A65, Samples!G:G, "*TRUE*")</f>
        <v>0</v>
      </c>
      <c r="O65">
        <f>COUNTIFS(Samples!T:T, Summary!$V$15, Samples!O:O, Summary2!$A65, Samples!G:G, "*TRUE*")</f>
        <v>0</v>
      </c>
      <c r="P65">
        <f>COUNTIFS(Samples!T:T, Summary!$V$16, Samples!O:O, Summary2!$A65, Samples!G:G, "*TRUE*")</f>
        <v>0</v>
      </c>
      <c r="Q65">
        <f>COUNTIFS(Samples!T:T, Summary!$V$17, Samples!O:O, Summary2!$A65, Samples!G:G, "*TRUE*")</f>
        <v>0</v>
      </c>
      <c r="R65">
        <f>COUNTIFS(Samples!T:T, Summary!$V$18, Samples!O:O, Summary2!$A65, Samples!G:G, "*TRUE*")</f>
        <v>0</v>
      </c>
      <c r="S65">
        <f>COUNTIFS(Samples!T:T, Summary!$V$19, Samples!O:O, Summary2!$A65, Samples!G:G, "*TRUE*")</f>
        <v>0</v>
      </c>
      <c r="T65">
        <f>COUNTIFS(Samples!T:T, Summary!$V$20, Samples!O:O, Summary2!$A65, Samples!G:G, "*TRUE*")</f>
        <v>0</v>
      </c>
      <c r="U65">
        <f>COUNTIFS(Samples!T:T, Summary!$V$21, Samples!O:O, Summary2!$A65, Samples!G:G, "*TRUE*")</f>
        <v>0</v>
      </c>
      <c r="V65">
        <f>COUNTIFS(Samples!T:T, Summary!$V$22, Samples!O:O, Summary2!$A65, Samples!G:G, "*TRUE*")</f>
        <v>0</v>
      </c>
      <c r="W65">
        <f>COUNTIFS(Samples!T:T, Summary!$V$23, Samples!O:O, Summary2!$A65, Samples!G:G, "*TRUE*")</f>
        <v>0</v>
      </c>
      <c r="X65">
        <f>COUNTIFS(Samples!T:T, Summary!$V$24, Samples!O:O, Summary2!$A65, Samples!G:G, "*TRUE*")</f>
        <v>0</v>
      </c>
      <c r="Y65">
        <f>COUNTIFS(Samples!T:T, Summary!$V$25, Samples!O:O, Summary2!$A65, Samples!G:G, "*TRUE*")</f>
        <v>0</v>
      </c>
      <c r="Z65">
        <f>COUNTIFS(Samples!T:T, Summary!$V$26, Samples!O:O, Summary2!$A65, Samples!G:G, "*TRUE*")</f>
        <v>0</v>
      </c>
      <c r="AA65">
        <f>COUNTIFS(Samples!T:T, Summary!$V$27, Samples!O:O, Summary2!$A65, Samples!G:G, "*TRUE*")</f>
        <v>0</v>
      </c>
      <c r="AB65">
        <f>COUNTIFS(Samples!T:T, Summary!$V$28, Samples!O:O, Summary2!$A65, Samples!G:G, "*TRUE*")</f>
        <v>0</v>
      </c>
      <c r="AC65">
        <f>COUNTIFS(Samples!T:T, Summary!$V$29, Samples!O:O, Summary2!$A65, Samples!G:G, "*TRUE*")</f>
        <v>0</v>
      </c>
      <c r="AD65">
        <f>COUNTIFS(Samples!T:T, Summary!$V$30, Samples!O:O, Summary2!$A65, Samples!G:G, "*TRUE*")</f>
        <v>0</v>
      </c>
      <c r="AE65">
        <f>COUNTIFS(Samples!T:T, Summary!$V$31, Samples!O:O, Summary2!$A65, Samples!G:G, "*TRUE*")</f>
        <v>0</v>
      </c>
      <c r="AF65">
        <f>COUNTIFS(Samples!T:T, Summary!$V$32, Samples!O:O, Summary2!$A65, Samples!G:G, "*TRUE*")</f>
        <v>0</v>
      </c>
      <c r="AG65">
        <f>COUNTIFS(Samples!T:T, Summary!$V$33, Samples!O:O, Summary2!$A65, Samples!G:G, "*TRUE*")</f>
        <v>0</v>
      </c>
      <c r="AH65">
        <f>COUNTIFS(Samples!T:T, Summary!$V$34, Samples!O:O, Summary2!$A65, Samples!G:G, "*TRUE*")</f>
        <v>0</v>
      </c>
      <c r="AI65">
        <f>COUNTIFS(Samples!T:T, Summary!$V$35, Samples!O:O, Summary2!$A65, Samples!G:G, "*TRUE*")</f>
        <v>0</v>
      </c>
      <c r="AJ65">
        <f>COUNTIFS(Samples!T:T, Summary!$V$36, Samples!O:O, Summary2!$A65, Samples!G:G, "*TRUE*")</f>
        <v>0</v>
      </c>
      <c r="AK65">
        <f>COUNTIFS(Samples!T:T, Summary!$V$37, Samples!O:O, Summary2!$A65, Samples!G:G, "*TRUE*")</f>
        <v>0</v>
      </c>
      <c r="AL65">
        <f>COUNTIFS(Samples!T:T, Summary!$V$38, Samples!O:O, Summary2!$A65, Samples!G:G, "*TRUE*")</f>
        <v>0</v>
      </c>
      <c r="AM65">
        <f>COUNTIFS(Samples!T:T, Summary!$V$39, Samples!O:O, Summary2!$A65, Samples!G:G, "*TRUE*")</f>
        <v>0</v>
      </c>
      <c r="AN65">
        <f>COUNTIFS(Samples!T:T, Summary!$V$40, Samples!O:O, Summary2!$A65, Samples!G:G, "*TRUE*")</f>
        <v>0</v>
      </c>
      <c r="AO65">
        <f>COUNTIFS(Samples!T:T, Summary!$V$41, Samples!O:O, Summary2!$A65, Samples!G:G, "*TRUE*")</f>
        <v>0</v>
      </c>
      <c r="AP65">
        <f>COUNTIFS(Samples!T:T, Summary!$V$42, Samples!O:O, Summary2!$A65, Samples!G:G, "*TRUE*")</f>
        <v>0</v>
      </c>
      <c r="AQ65">
        <f>COUNTIFS(Samples!T:T, Summary!$V$43, Samples!O:O, Summary2!$A65, Samples!G:G, "*TRUE*")</f>
        <v>0</v>
      </c>
      <c r="AR65">
        <f>COUNTIFS(Samples!T:T, Summary!$V$44, Samples!O:O, Summary2!$A65, Samples!G:G, "*TRUE*")</f>
        <v>0</v>
      </c>
      <c r="AS65">
        <f>COUNTIFS(Samples!T:T, Summary!$V$45, Samples!O:O, Summary2!$A65, Samples!G:G, "*TRUE*")</f>
        <v>0</v>
      </c>
      <c r="AT65">
        <f>COUNTIFS(Samples!T:T, Summary!$V$46, Samples!O:O, Summary2!$A65, Samples!G:G, "*TRUE*")</f>
        <v>0</v>
      </c>
      <c r="AU65">
        <f>COUNTIFS(Samples!T:T, Summary!$V$47, Samples!O:O, Summary2!$A65, Samples!G:G, "*TRUE*")</f>
        <v>0</v>
      </c>
      <c r="AV65">
        <f>COUNTIFS(Samples!T:T, Summary!$V$48, Samples!O:O, Summary2!$A65, Samples!G:G, "*TRUE*")</f>
        <v>0</v>
      </c>
      <c r="AW65">
        <f>COUNTIFS(Samples!T:T, Summary!$V$49, Samples!O:O, Summary2!$A65, Samples!G:G, "*TRUE*")</f>
        <v>0</v>
      </c>
      <c r="AX65">
        <f>COUNTIFS(Samples!T:T, Summary!$V$50, Samples!O:O, Summary2!$A65, Samples!G:G, "*TRUE*")</f>
        <v>0</v>
      </c>
      <c r="AY65">
        <f>COUNTIFS(Samples!T:T, Summary!$V$51, Samples!O:O, Summary2!$A65, Samples!G:G, "*TRUE*")</f>
        <v>0</v>
      </c>
      <c r="AZ65">
        <f>COUNTIFS(Samples!T:T, Summary!$V$52, Samples!O:O, Summary2!$A65, Samples!G:G, "*TRUE*")</f>
        <v>0</v>
      </c>
      <c r="BA65">
        <f>COUNTIFS(Samples!T:T, Summary!$V$53, Samples!O:O, Summary2!$A65, Samples!G:G, "*TRUE*")</f>
        <v>0</v>
      </c>
      <c r="BB65">
        <f>COUNTIFS(Samples!T:T, Summary!$V$54, Samples!O:O, Summary2!$A65, Samples!G:G, "*TRUE*")</f>
        <v>0</v>
      </c>
      <c r="BC65">
        <f>COUNTIFS(Samples!T:T, Summary!$V$55, Samples!O:O, Summary2!$A65, Samples!G:G, "*TRUE*")</f>
        <v>0</v>
      </c>
      <c r="BD65">
        <f>COUNTIFS(Samples!T:T, Summary!$V$56, Samples!O:O, Summary2!$A65, Samples!G:G, "*TRUE*")</f>
        <v>0</v>
      </c>
      <c r="BE65">
        <f>COUNTIFS(Samples!T:T, Summary!$V$57, Samples!O:O, Summary2!$A65, Samples!G:G, "*TRUE*")</f>
        <v>0</v>
      </c>
      <c r="BF65">
        <f>COUNTIFS(Samples!T:T, Summary!$V$58, Samples!O:O, Summary2!$A65, Samples!G:G, "*TRUE*")</f>
        <v>0</v>
      </c>
      <c r="BG65">
        <f>COUNTIFS(Samples!T:T, Summary!$V$59, Samples!O:O, Summary2!$A65, Samples!G:G, "*TRUE*")</f>
        <v>0</v>
      </c>
      <c r="BH65">
        <f>COUNTIFS(Samples!T:T, Summary!$V$60, Samples!O:O, Summary2!$A65, Samples!G:G, "*TRUE*")</f>
        <v>0</v>
      </c>
      <c r="BI65">
        <f>COUNTIFS(Samples!T:T, Summary!$V$61, Samples!O:O, Summary2!$A65, Samples!G:G, "*TRUE*")</f>
        <v>0</v>
      </c>
      <c r="BJ65">
        <f>COUNTIFS(Samples!T:T, Summary!$V$62, Samples!O:O, Summary2!$A65, Samples!G:G, "*TRUE*")</f>
        <v>0</v>
      </c>
      <c r="BK65">
        <f>COUNTIFS(Samples!T:T, Summary!$V$63, Samples!O:O, Summary2!$A65, Samples!G:G, "*TRUE*")</f>
        <v>0</v>
      </c>
      <c r="BL65">
        <f>COUNTIFS(Samples!T:T, Summary!$V$64, Samples!O:O, Summary2!$A65, Samples!G:G, "*TRUE*")</f>
        <v>0</v>
      </c>
      <c r="BM65">
        <f>COUNTIFS(Samples!T:T, Summary!$V$65, Samples!O:O, Summary2!$A65, Samples!G:G, "*TRUE*")</f>
        <v>0</v>
      </c>
      <c r="BN65">
        <f>COUNTIFS(Samples!T:T, Summary!$V$66, Samples!O:O, Summary2!$A65, Samples!G:G, "*TRUE*")</f>
        <v>0</v>
      </c>
      <c r="BO65">
        <f>COUNTIFS(Samples!T:T, Summary!$V$67, Samples!O:O, Summary2!$A65, Samples!G:G, "*TRUE*")</f>
        <v>0</v>
      </c>
      <c r="BP65">
        <f>COUNTIFS(Samples!T:T, Summary!$V$68, Samples!O:O, Summary2!$A65, Samples!G:G, "*TRUE*")</f>
        <v>0</v>
      </c>
      <c r="BQ65">
        <f>COUNTIFS(Samples!T:T, Summary!$V$69, Samples!O:O, Summary2!$A65, Samples!G:G, "*TRUE*")</f>
        <v>0</v>
      </c>
      <c r="BR65">
        <f>COUNTIFS(Samples!T:T, Summary!$V$70, Samples!O:O, Summary2!$A65, Samples!G:G, "*TRUE*")</f>
        <v>0</v>
      </c>
      <c r="BS65">
        <f>COUNTIFS(Samples!T:T, Summary!$V$71, Samples!O:O, Summary2!$A65, Samples!G:G, "*TRUE*")</f>
        <v>0</v>
      </c>
      <c r="BT65">
        <f>COUNTIFS(Samples!T:T, Summary!$V$72, Samples!O:O, Summary2!$A65, Samples!G:G, "*TRUE*")</f>
        <v>0</v>
      </c>
      <c r="BU65">
        <f>COUNTIFS(Samples!T:T, Summary!$V$73, Samples!O:O, Summary2!$A65, Samples!G:G, "*TRUE*")</f>
        <v>0</v>
      </c>
      <c r="BV65">
        <f>COUNTIFS(Samples!T:T, Summary!$V$74, Samples!O:O, Summary2!$A65, Samples!G:G, "*TRUE*")</f>
        <v>0</v>
      </c>
      <c r="BW65">
        <f>COUNTIFS(Samples!T:T, Summary!$V$75, Samples!O:O, Summary2!$A65, Samples!G:G, "*TRUE*")</f>
        <v>0</v>
      </c>
      <c r="BX65">
        <f>COUNTIFS(Samples!T:T, Summary!$V$76, Samples!O:O, Summary2!$A65, Samples!G:G, "*TRUE*")</f>
        <v>0</v>
      </c>
      <c r="BY65">
        <f>COUNTIFS(Samples!T:T, Summary!$V$77, Samples!O:O, Summary2!$A65, Samples!G:G, "*TRUE*")</f>
        <v>0</v>
      </c>
      <c r="BZ65">
        <f>COUNTIFS(Samples!T:T, Summary!$V$78, Samples!O:O, Summary2!$A65, Samples!G:G, "*TRUE*")</f>
        <v>0</v>
      </c>
      <c r="CA65">
        <f t="shared" si="2"/>
        <v>0</v>
      </c>
    </row>
    <row r="66" spans="1:79" x14ac:dyDescent="0.25">
      <c r="A66">
        <v>1972</v>
      </c>
      <c r="B66">
        <f>COUNTIFS(Samples!T:T, Summary!$V$2, Samples!O:O, Summary2!$A66, Samples!G:G, "*TRUE*")</f>
        <v>3</v>
      </c>
      <c r="C66">
        <f>COUNTIFS(Samples!T:T, Summary!$V$3, Samples!O:O, Summary2!$A66, Samples!G:G, "*TRUE*")</f>
        <v>0</v>
      </c>
      <c r="D66">
        <f>COUNTIFS(Samples!T:T, Summary!$V$4, Samples!O:O, Summary2!$A66, Samples!G:G, "*TRUE*")</f>
        <v>4</v>
      </c>
      <c r="E66">
        <f>COUNTIFS(Samples!T:T, Summary!$V$5, Samples!O:O, Summary2!$A66, Samples!G:G, "*TRUE*")</f>
        <v>0</v>
      </c>
      <c r="F66">
        <f>COUNTIFS(Samples!T:T, Summary!$V$6, Samples!O:O, Summary2!$A66, Samples!G:G, "*TRUE*")</f>
        <v>0</v>
      </c>
      <c r="G66">
        <f>COUNTIFS(Samples!T:T, Summary!$V$7, Samples!O:O, Summary2!$A66, Samples!G:G, "*TRUE*")</f>
        <v>0</v>
      </c>
      <c r="H66">
        <f>COUNTIFS(Samples!T:T, Summary!$V$8, Samples!O:O, Summary2!$A66, Samples!G:G, "*TRUE*")</f>
        <v>0</v>
      </c>
      <c r="I66">
        <f>COUNTIFS(Samples!T:T, Summary!$V$9, Samples!O:O, Summary2!$A66, Samples!G:G, "*TRUE*")</f>
        <v>0</v>
      </c>
      <c r="J66">
        <f>COUNTIFS(Samples!T:T, Summary!$V$10, Samples!O:O, Summary2!$A66, Samples!G:G, "*TRUE*")</f>
        <v>0</v>
      </c>
      <c r="K66">
        <f>COUNTIFS(Samples!T:T, Summary!$V$11, Samples!O:O, Summary2!$A66, Samples!G:G, "*TRUE*")</f>
        <v>0</v>
      </c>
      <c r="L66">
        <f>COUNTIFS(Samples!T:T, Summary!$V$12, Samples!O:O, Summary2!$A66, Samples!G:G, "*TRUE*")</f>
        <v>0</v>
      </c>
      <c r="M66">
        <f>COUNTIFS(Samples!T:T, Summary!$V$13, Samples!O:O, Summary2!$A66, Samples!G:G, "*TRUE*")</f>
        <v>0</v>
      </c>
      <c r="N66">
        <f>COUNTIFS(Samples!T:T, Summary!$V$14, Samples!O:O, Summary2!$A66, Samples!G:G, "*TRUE*")</f>
        <v>0</v>
      </c>
      <c r="O66">
        <f>COUNTIFS(Samples!T:T, Summary!$V$15, Samples!O:O, Summary2!$A66, Samples!G:G, "*TRUE*")</f>
        <v>0</v>
      </c>
      <c r="P66">
        <f>COUNTIFS(Samples!T:T, Summary!$V$16, Samples!O:O, Summary2!$A66, Samples!G:G, "*TRUE*")</f>
        <v>0</v>
      </c>
      <c r="Q66">
        <f>COUNTIFS(Samples!T:T, Summary!$V$17, Samples!O:O, Summary2!$A66, Samples!G:G, "*TRUE*")</f>
        <v>0</v>
      </c>
      <c r="R66">
        <f>COUNTIFS(Samples!T:T, Summary!$V$18, Samples!O:O, Summary2!$A66, Samples!G:G, "*TRUE*")</f>
        <v>0</v>
      </c>
      <c r="S66">
        <f>COUNTIFS(Samples!T:T, Summary!$V$19, Samples!O:O, Summary2!$A66, Samples!G:G, "*TRUE*")</f>
        <v>0</v>
      </c>
      <c r="T66">
        <f>COUNTIFS(Samples!T:T, Summary!$V$20, Samples!O:O, Summary2!$A66, Samples!G:G, "*TRUE*")</f>
        <v>0</v>
      </c>
      <c r="U66">
        <f>COUNTIFS(Samples!T:T, Summary!$V$21, Samples!O:O, Summary2!$A66, Samples!G:G, "*TRUE*")</f>
        <v>0</v>
      </c>
      <c r="V66">
        <f>COUNTIFS(Samples!T:T, Summary!$V$22, Samples!O:O, Summary2!$A66, Samples!G:G, "*TRUE*")</f>
        <v>0</v>
      </c>
      <c r="W66">
        <f>COUNTIFS(Samples!T:T, Summary!$V$23, Samples!O:O, Summary2!$A66, Samples!G:G, "*TRUE*")</f>
        <v>0</v>
      </c>
      <c r="X66">
        <f>COUNTIFS(Samples!T:T, Summary!$V$24, Samples!O:O, Summary2!$A66, Samples!G:G, "*TRUE*")</f>
        <v>0</v>
      </c>
      <c r="Y66">
        <f>COUNTIFS(Samples!T:T, Summary!$V$25, Samples!O:O, Summary2!$A66, Samples!G:G, "*TRUE*")</f>
        <v>0</v>
      </c>
      <c r="Z66">
        <f>COUNTIFS(Samples!T:T, Summary!$V$26, Samples!O:O, Summary2!$A66, Samples!G:G, "*TRUE*")</f>
        <v>0</v>
      </c>
      <c r="AA66">
        <f>COUNTIFS(Samples!T:T, Summary!$V$27, Samples!O:O, Summary2!$A66, Samples!G:G, "*TRUE*")</f>
        <v>0</v>
      </c>
      <c r="AB66">
        <f>COUNTIFS(Samples!T:T, Summary!$V$28, Samples!O:O, Summary2!$A66, Samples!G:G, "*TRUE*")</f>
        <v>0</v>
      </c>
      <c r="AC66">
        <f>COUNTIFS(Samples!T:T, Summary!$V$29, Samples!O:O, Summary2!$A66, Samples!G:G, "*TRUE*")</f>
        <v>0</v>
      </c>
      <c r="AD66">
        <f>COUNTIFS(Samples!T:T, Summary!$V$30, Samples!O:O, Summary2!$A66, Samples!G:G, "*TRUE*")</f>
        <v>0</v>
      </c>
      <c r="AE66">
        <f>COUNTIFS(Samples!T:T, Summary!$V$31, Samples!O:O, Summary2!$A66, Samples!G:G, "*TRUE*")</f>
        <v>0</v>
      </c>
      <c r="AF66">
        <f>COUNTIFS(Samples!T:T, Summary!$V$32, Samples!O:O, Summary2!$A66, Samples!G:G, "*TRUE*")</f>
        <v>0</v>
      </c>
      <c r="AG66">
        <f>COUNTIFS(Samples!T:T, Summary!$V$33, Samples!O:O, Summary2!$A66, Samples!G:G, "*TRUE*")</f>
        <v>0</v>
      </c>
      <c r="AH66">
        <f>COUNTIFS(Samples!T:T, Summary!$V$34, Samples!O:O, Summary2!$A66, Samples!G:G, "*TRUE*")</f>
        <v>0</v>
      </c>
      <c r="AI66">
        <f>COUNTIFS(Samples!T:T, Summary!$V$35, Samples!O:O, Summary2!$A66, Samples!G:G, "*TRUE*")</f>
        <v>0</v>
      </c>
      <c r="AJ66">
        <f>COUNTIFS(Samples!T:T, Summary!$V$36, Samples!O:O, Summary2!$A66, Samples!G:G, "*TRUE*")</f>
        <v>0</v>
      </c>
      <c r="AK66">
        <f>COUNTIFS(Samples!T:T, Summary!$V$37, Samples!O:O, Summary2!$A66, Samples!G:G, "*TRUE*")</f>
        <v>0</v>
      </c>
      <c r="AL66">
        <f>COUNTIFS(Samples!T:T, Summary!$V$38, Samples!O:O, Summary2!$A66, Samples!G:G, "*TRUE*")</f>
        <v>0</v>
      </c>
      <c r="AM66">
        <f>COUNTIFS(Samples!T:T, Summary!$V$39, Samples!O:O, Summary2!$A66, Samples!G:G, "*TRUE*")</f>
        <v>0</v>
      </c>
      <c r="AN66">
        <f>COUNTIFS(Samples!T:T, Summary!$V$40, Samples!O:O, Summary2!$A66, Samples!G:G, "*TRUE*")</f>
        <v>0</v>
      </c>
      <c r="AO66">
        <f>COUNTIFS(Samples!T:T, Summary!$V$41, Samples!O:O, Summary2!$A66, Samples!G:G, "*TRUE*")</f>
        <v>0</v>
      </c>
      <c r="AP66">
        <f>COUNTIFS(Samples!T:T, Summary!$V$42, Samples!O:O, Summary2!$A66, Samples!G:G, "*TRUE*")</f>
        <v>0</v>
      </c>
      <c r="AQ66">
        <f>COUNTIFS(Samples!T:T, Summary!$V$43, Samples!O:O, Summary2!$A66, Samples!G:G, "*TRUE*")</f>
        <v>0</v>
      </c>
      <c r="AR66">
        <f>COUNTIFS(Samples!T:T, Summary!$V$44, Samples!O:O, Summary2!$A66, Samples!G:G, "*TRUE*")</f>
        <v>0</v>
      </c>
      <c r="AS66">
        <f>COUNTIFS(Samples!T:T, Summary!$V$45, Samples!O:O, Summary2!$A66, Samples!G:G, "*TRUE*")</f>
        <v>0</v>
      </c>
      <c r="AT66">
        <f>COUNTIFS(Samples!T:T, Summary!$V$46, Samples!O:O, Summary2!$A66, Samples!G:G, "*TRUE*")</f>
        <v>0</v>
      </c>
      <c r="AU66">
        <f>COUNTIFS(Samples!T:T, Summary!$V$47, Samples!O:O, Summary2!$A66, Samples!G:G, "*TRUE*")</f>
        <v>0</v>
      </c>
      <c r="AV66">
        <f>COUNTIFS(Samples!T:T, Summary!$V$48, Samples!O:O, Summary2!$A66, Samples!G:G, "*TRUE*")</f>
        <v>0</v>
      </c>
      <c r="AW66">
        <f>COUNTIFS(Samples!T:T, Summary!$V$49, Samples!O:O, Summary2!$A66, Samples!G:G, "*TRUE*")</f>
        <v>0</v>
      </c>
      <c r="AX66">
        <f>COUNTIFS(Samples!T:T, Summary!$V$50, Samples!O:O, Summary2!$A66, Samples!G:G, "*TRUE*")</f>
        <v>0</v>
      </c>
      <c r="AY66">
        <f>COUNTIFS(Samples!T:T, Summary!$V$51, Samples!O:O, Summary2!$A66, Samples!G:G, "*TRUE*")</f>
        <v>0</v>
      </c>
      <c r="AZ66">
        <f>COUNTIFS(Samples!T:T, Summary!$V$52, Samples!O:O, Summary2!$A66, Samples!G:G, "*TRUE*")</f>
        <v>0</v>
      </c>
      <c r="BA66">
        <f>COUNTIFS(Samples!T:T, Summary!$V$53, Samples!O:O, Summary2!$A66, Samples!G:G, "*TRUE*")</f>
        <v>0</v>
      </c>
      <c r="BB66">
        <f>COUNTIFS(Samples!T:T, Summary!$V$54, Samples!O:O, Summary2!$A66, Samples!G:G, "*TRUE*")</f>
        <v>0</v>
      </c>
      <c r="BC66">
        <f>COUNTIFS(Samples!T:T, Summary!$V$55, Samples!O:O, Summary2!$A66, Samples!G:G, "*TRUE*")</f>
        <v>0</v>
      </c>
      <c r="BD66">
        <f>COUNTIFS(Samples!T:T, Summary!$V$56, Samples!O:O, Summary2!$A66, Samples!G:G, "*TRUE*")</f>
        <v>0</v>
      </c>
      <c r="BE66">
        <f>COUNTIFS(Samples!T:T, Summary!$V$57, Samples!O:O, Summary2!$A66, Samples!G:G, "*TRUE*")</f>
        <v>0</v>
      </c>
      <c r="BF66">
        <f>COUNTIFS(Samples!T:T, Summary!$V$58, Samples!O:O, Summary2!$A66, Samples!G:G, "*TRUE*")</f>
        <v>0</v>
      </c>
      <c r="BG66">
        <f>COUNTIFS(Samples!T:T, Summary!$V$59, Samples!O:O, Summary2!$A66, Samples!G:G, "*TRUE*")</f>
        <v>0</v>
      </c>
      <c r="BH66">
        <f>COUNTIFS(Samples!T:T, Summary!$V$60, Samples!O:O, Summary2!$A66, Samples!G:G, "*TRUE*")</f>
        <v>0</v>
      </c>
      <c r="BI66">
        <f>COUNTIFS(Samples!T:T, Summary!$V$61, Samples!O:O, Summary2!$A66, Samples!G:G, "*TRUE*")</f>
        <v>0</v>
      </c>
      <c r="BJ66">
        <f>COUNTIFS(Samples!T:T, Summary!$V$62, Samples!O:O, Summary2!$A66, Samples!G:G, "*TRUE*")</f>
        <v>0</v>
      </c>
      <c r="BK66">
        <f>COUNTIFS(Samples!T:T, Summary!$V$63, Samples!O:O, Summary2!$A66, Samples!G:G, "*TRUE*")</f>
        <v>0</v>
      </c>
      <c r="BL66">
        <f>COUNTIFS(Samples!T:T, Summary!$V$64, Samples!O:O, Summary2!$A66, Samples!G:G, "*TRUE*")</f>
        <v>0</v>
      </c>
      <c r="BM66">
        <f>COUNTIFS(Samples!T:T, Summary!$V$65, Samples!O:O, Summary2!$A66, Samples!G:G, "*TRUE*")</f>
        <v>0</v>
      </c>
      <c r="BN66">
        <f>COUNTIFS(Samples!T:T, Summary!$V$66, Samples!O:O, Summary2!$A66, Samples!G:G, "*TRUE*")</f>
        <v>0</v>
      </c>
      <c r="BO66">
        <f>COUNTIFS(Samples!T:T, Summary!$V$67, Samples!O:O, Summary2!$A66, Samples!G:G, "*TRUE*")</f>
        <v>0</v>
      </c>
      <c r="BP66">
        <f>COUNTIFS(Samples!T:T, Summary!$V$68, Samples!O:O, Summary2!$A66, Samples!G:G, "*TRUE*")</f>
        <v>0</v>
      </c>
      <c r="BQ66">
        <f>COUNTIFS(Samples!T:T, Summary!$V$69, Samples!O:O, Summary2!$A66, Samples!G:G, "*TRUE*")</f>
        <v>0</v>
      </c>
      <c r="BR66">
        <f>COUNTIFS(Samples!T:T, Summary!$V$70, Samples!O:O, Summary2!$A66, Samples!G:G, "*TRUE*")</f>
        <v>0</v>
      </c>
      <c r="BS66">
        <f>COUNTIFS(Samples!T:T, Summary!$V$71, Samples!O:O, Summary2!$A66, Samples!G:G, "*TRUE*")</f>
        <v>0</v>
      </c>
      <c r="BT66">
        <f>COUNTIFS(Samples!T:T, Summary!$V$72, Samples!O:O, Summary2!$A66, Samples!G:G, "*TRUE*")</f>
        <v>0</v>
      </c>
      <c r="BU66">
        <f>COUNTIFS(Samples!T:T, Summary!$V$73, Samples!O:O, Summary2!$A66, Samples!G:G, "*TRUE*")</f>
        <v>0</v>
      </c>
      <c r="BV66">
        <f>COUNTIFS(Samples!T:T, Summary!$V$74, Samples!O:O, Summary2!$A66, Samples!G:G, "*TRUE*")</f>
        <v>0</v>
      </c>
      <c r="BW66">
        <f>COUNTIFS(Samples!T:T, Summary!$V$75, Samples!O:O, Summary2!$A66, Samples!G:G, "*TRUE*")</f>
        <v>0</v>
      </c>
      <c r="BX66">
        <f>COUNTIFS(Samples!T:T, Summary!$V$76, Samples!O:O, Summary2!$A66, Samples!G:G, "*TRUE*")</f>
        <v>0</v>
      </c>
      <c r="BY66">
        <f>COUNTIFS(Samples!T:T, Summary!$V$77, Samples!O:O, Summary2!$A66, Samples!G:G, "*TRUE*")</f>
        <v>0</v>
      </c>
      <c r="BZ66">
        <f>COUNTIFS(Samples!T:T, Summary!$V$78, Samples!O:O, Summary2!$A66, Samples!G:G, "*TRUE*")</f>
        <v>0</v>
      </c>
      <c r="CA66">
        <f t="shared" si="2"/>
        <v>7</v>
      </c>
    </row>
    <row r="67" spans="1:79" x14ac:dyDescent="0.25">
      <c r="A67">
        <v>1973</v>
      </c>
      <c r="B67">
        <f>COUNTIFS(Samples!T:T, Summary!$V$2, Samples!O:O, Summary2!$A67, Samples!G:G, "*TRUE*")</f>
        <v>1</v>
      </c>
      <c r="C67">
        <f>COUNTIFS(Samples!T:T, Summary!$V$3, Samples!O:O, Summary2!$A67, Samples!G:G, "*TRUE*")</f>
        <v>0</v>
      </c>
      <c r="D67">
        <f>COUNTIFS(Samples!T:T, Summary!$V$4, Samples!O:O, Summary2!$A67, Samples!G:G, "*TRUE*")</f>
        <v>0</v>
      </c>
      <c r="E67">
        <f>COUNTIFS(Samples!T:T, Summary!$V$5, Samples!O:O, Summary2!$A67, Samples!G:G, "*TRUE*")</f>
        <v>0</v>
      </c>
      <c r="F67">
        <f>COUNTIFS(Samples!T:T, Summary!$V$6, Samples!O:O, Summary2!$A67, Samples!G:G, "*TRUE*")</f>
        <v>0</v>
      </c>
      <c r="G67">
        <f>COUNTIFS(Samples!T:T, Summary!$V$7, Samples!O:O, Summary2!$A67, Samples!G:G, "*TRUE*")</f>
        <v>0</v>
      </c>
      <c r="H67">
        <f>COUNTIFS(Samples!T:T, Summary!$V$8, Samples!O:O, Summary2!$A67, Samples!G:G, "*TRUE*")</f>
        <v>0</v>
      </c>
      <c r="I67">
        <f>COUNTIFS(Samples!T:T, Summary!$V$9, Samples!O:O, Summary2!$A67, Samples!G:G, "*TRUE*")</f>
        <v>0</v>
      </c>
      <c r="J67">
        <f>COUNTIFS(Samples!T:T, Summary!$V$10, Samples!O:O, Summary2!$A67, Samples!G:G, "*TRUE*")</f>
        <v>0</v>
      </c>
      <c r="K67">
        <f>COUNTIFS(Samples!T:T, Summary!$V$11, Samples!O:O, Summary2!$A67, Samples!G:G, "*TRUE*")</f>
        <v>0</v>
      </c>
      <c r="L67">
        <f>COUNTIFS(Samples!T:T, Summary!$V$12, Samples!O:O, Summary2!$A67, Samples!G:G, "*TRUE*")</f>
        <v>0</v>
      </c>
      <c r="M67">
        <f>COUNTIFS(Samples!T:T, Summary!$V$13, Samples!O:O, Summary2!$A67, Samples!G:G, "*TRUE*")</f>
        <v>0</v>
      </c>
      <c r="N67">
        <f>COUNTIFS(Samples!T:T, Summary!$V$14, Samples!O:O, Summary2!$A67, Samples!G:G, "*TRUE*")</f>
        <v>0</v>
      </c>
      <c r="O67">
        <f>COUNTIFS(Samples!T:T, Summary!$V$15, Samples!O:O, Summary2!$A67, Samples!G:G, "*TRUE*")</f>
        <v>0</v>
      </c>
      <c r="P67">
        <f>COUNTIFS(Samples!T:T, Summary!$V$16, Samples!O:O, Summary2!$A67, Samples!G:G, "*TRUE*")</f>
        <v>0</v>
      </c>
      <c r="Q67">
        <f>COUNTIFS(Samples!T:T, Summary!$V$17, Samples!O:O, Summary2!$A67, Samples!G:G, "*TRUE*")</f>
        <v>0</v>
      </c>
      <c r="R67">
        <f>COUNTIFS(Samples!T:T, Summary!$V$18, Samples!O:O, Summary2!$A67, Samples!G:G, "*TRUE*")</f>
        <v>0</v>
      </c>
      <c r="S67">
        <f>COUNTIFS(Samples!T:T, Summary!$V$19, Samples!O:O, Summary2!$A67, Samples!G:G, "*TRUE*")</f>
        <v>0</v>
      </c>
      <c r="T67">
        <f>COUNTIFS(Samples!T:T, Summary!$V$20, Samples!O:O, Summary2!$A67, Samples!G:G, "*TRUE*")</f>
        <v>0</v>
      </c>
      <c r="U67">
        <f>COUNTIFS(Samples!T:T, Summary!$V$21, Samples!O:O, Summary2!$A67, Samples!G:G, "*TRUE*")</f>
        <v>0</v>
      </c>
      <c r="V67">
        <f>COUNTIFS(Samples!T:T, Summary!$V$22, Samples!O:O, Summary2!$A67, Samples!G:G, "*TRUE*")</f>
        <v>0</v>
      </c>
      <c r="W67">
        <f>COUNTIFS(Samples!T:T, Summary!$V$23, Samples!O:O, Summary2!$A67, Samples!G:G, "*TRUE*")</f>
        <v>0</v>
      </c>
      <c r="X67">
        <f>COUNTIFS(Samples!T:T, Summary!$V$24, Samples!O:O, Summary2!$A67, Samples!G:G, "*TRUE*")</f>
        <v>0</v>
      </c>
      <c r="Y67">
        <f>COUNTIFS(Samples!T:T, Summary!$V$25, Samples!O:O, Summary2!$A67, Samples!G:G, "*TRUE*")</f>
        <v>6</v>
      </c>
      <c r="Z67">
        <f>COUNTIFS(Samples!T:T, Summary!$V$26, Samples!O:O, Summary2!$A67, Samples!G:G, "*TRUE*")</f>
        <v>0</v>
      </c>
      <c r="AA67">
        <f>COUNTIFS(Samples!T:T, Summary!$V$27, Samples!O:O, Summary2!$A67, Samples!G:G, "*TRUE*")</f>
        <v>0</v>
      </c>
      <c r="AB67">
        <f>COUNTIFS(Samples!T:T, Summary!$V$28, Samples!O:O, Summary2!$A67, Samples!G:G, "*TRUE*")</f>
        <v>0</v>
      </c>
      <c r="AC67">
        <f>COUNTIFS(Samples!T:T, Summary!$V$29, Samples!O:O, Summary2!$A67, Samples!G:G, "*TRUE*")</f>
        <v>0</v>
      </c>
      <c r="AD67">
        <f>COUNTIFS(Samples!T:T, Summary!$V$30, Samples!O:O, Summary2!$A67, Samples!G:G, "*TRUE*")</f>
        <v>0</v>
      </c>
      <c r="AE67">
        <f>COUNTIFS(Samples!T:T, Summary!$V$31, Samples!O:O, Summary2!$A67, Samples!G:G, "*TRUE*")</f>
        <v>0</v>
      </c>
      <c r="AF67">
        <f>COUNTIFS(Samples!T:T, Summary!$V$32, Samples!O:O, Summary2!$A67, Samples!G:G, "*TRUE*")</f>
        <v>0</v>
      </c>
      <c r="AG67">
        <f>COUNTIFS(Samples!T:T, Summary!$V$33, Samples!O:O, Summary2!$A67, Samples!G:G, "*TRUE*")</f>
        <v>0</v>
      </c>
      <c r="AH67">
        <f>COUNTIFS(Samples!T:T, Summary!$V$34, Samples!O:O, Summary2!$A67, Samples!G:G, "*TRUE*")</f>
        <v>0</v>
      </c>
      <c r="AI67">
        <f>COUNTIFS(Samples!T:T, Summary!$V$35, Samples!O:O, Summary2!$A67, Samples!G:G, "*TRUE*")</f>
        <v>0</v>
      </c>
      <c r="AJ67">
        <f>COUNTIFS(Samples!T:T, Summary!$V$36, Samples!O:O, Summary2!$A67, Samples!G:G, "*TRUE*")</f>
        <v>0</v>
      </c>
      <c r="AK67">
        <f>COUNTIFS(Samples!T:T, Summary!$V$37, Samples!O:O, Summary2!$A67, Samples!G:G, "*TRUE*")</f>
        <v>0</v>
      </c>
      <c r="AL67">
        <f>COUNTIFS(Samples!T:T, Summary!$V$38, Samples!O:O, Summary2!$A67, Samples!G:G, "*TRUE*")</f>
        <v>0</v>
      </c>
      <c r="AM67">
        <f>COUNTIFS(Samples!T:T, Summary!$V$39, Samples!O:O, Summary2!$A67, Samples!G:G, "*TRUE*")</f>
        <v>0</v>
      </c>
      <c r="AN67">
        <f>COUNTIFS(Samples!T:T, Summary!$V$40, Samples!O:O, Summary2!$A67, Samples!G:G, "*TRUE*")</f>
        <v>0</v>
      </c>
      <c r="AO67">
        <f>COUNTIFS(Samples!T:T, Summary!$V$41, Samples!O:O, Summary2!$A67, Samples!G:G, "*TRUE*")</f>
        <v>0</v>
      </c>
      <c r="AP67">
        <f>COUNTIFS(Samples!T:T, Summary!$V$42, Samples!O:O, Summary2!$A67, Samples!G:G, "*TRUE*")</f>
        <v>0</v>
      </c>
      <c r="AQ67">
        <f>COUNTIFS(Samples!T:T, Summary!$V$43, Samples!O:O, Summary2!$A67, Samples!G:G, "*TRUE*")</f>
        <v>0</v>
      </c>
      <c r="AR67">
        <f>COUNTIFS(Samples!T:T, Summary!$V$44, Samples!O:O, Summary2!$A67, Samples!G:G, "*TRUE*")</f>
        <v>1</v>
      </c>
      <c r="AS67">
        <f>COUNTIFS(Samples!T:T, Summary!$V$45, Samples!O:O, Summary2!$A67, Samples!G:G, "*TRUE*")</f>
        <v>1</v>
      </c>
      <c r="AT67">
        <f>COUNTIFS(Samples!T:T, Summary!$V$46, Samples!O:O, Summary2!$A67, Samples!G:G, "*TRUE*")</f>
        <v>0</v>
      </c>
      <c r="AU67">
        <f>COUNTIFS(Samples!T:T, Summary!$V$47, Samples!O:O, Summary2!$A67, Samples!G:G, "*TRUE*")</f>
        <v>0</v>
      </c>
      <c r="AV67">
        <f>COUNTIFS(Samples!T:T, Summary!$V$48, Samples!O:O, Summary2!$A67, Samples!G:G, "*TRUE*")</f>
        <v>0</v>
      </c>
      <c r="AW67">
        <f>COUNTIFS(Samples!T:T, Summary!$V$49, Samples!O:O, Summary2!$A67, Samples!G:G, "*TRUE*")</f>
        <v>0</v>
      </c>
      <c r="AX67">
        <f>COUNTIFS(Samples!T:T, Summary!$V$50, Samples!O:O, Summary2!$A67, Samples!G:G, "*TRUE*")</f>
        <v>0</v>
      </c>
      <c r="AY67">
        <f>COUNTIFS(Samples!T:T, Summary!$V$51, Samples!O:O, Summary2!$A67, Samples!G:G, "*TRUE*")</f>
        <v>0</v>
      </c>
      <c r="AZ67">
        <f>COUNTIFS(Samples!T:T, Summary!$V$52, Samples!O:O, Summary2!$A67, Samples!G:G, "*TRUE*")</f>
        <v>0</v>
      </c>
      <c r="BA67">
        <f>COUNTIFS(Samples!T:T, Summary!$V$53, Samples!O:O, Summary2!$A67, Samples!G:G, "*TRUE*")</f>
        <v>0</v>
      </c>
      <c r="BB67">
        <f>COUNTIFS(Samples!T:T, Summary!$V$54, Samples!O:O, Summary2!$A67, Samples!G:G, "*TRUE*")</f>
        <v>0</v>
      </c>
      <c r="BC67">
        <f>COUNTIFS(Samples!T:T, Summary!$V$55, Samples!O:O, Summary2!$A67, Samples!G:G, "*TRUE*")</f>
        <v>0</v>
      </c>
      <c r="BD67">
        <f>COUNTIFS(Samples!T:T, Summary!$V$56, Samples!O:O, Summary2!$A67, Samples!G:G, "*TRUE*")</f>
        <v>0</v>
      </c>
      <c r="BE67">
        <f>COUNTIFS(Samples!T:T, Summary!$V$57, Samples!O:O, Summary2!$A67, Samples!G:G, "*TRUE*")</f>
        <v>0</v>
      </c>
      <c r="BF67">
        <f>COUNTIFS(Samples!T:T, Summary!$V$58, Samples!O:O, Summary2!$A67, Samples!G:G, "*TRUE*")</f>
        <v>0</v>
      </c>
      <c r="BG67">
        <f>COUNTIFS(Samples!T:T, Summary!$V$59, Samples!O:O, Summary2!$A67, Samples!G:G, "*TRUE*")</f>
        <v>0</v>
      </c>
      <c r="BH67">
        <f>COUNTIFS(Samples!T:T, Summary!$V$60, Samples!O:O, Summary2!$A67, Samples!G:G, "*TRUE*")</f>
        <v>0</v>
      </c>
      <c r="BI67">
        <f>COUNTIFS(Samples!T:T, Summary!$V$61, Samples!O:O, Summary2!$A67, Samples!G:G, "*TRUE*")</f>
        <v>0</v>
      </c>
      <c r="BJ67">
        <f>COUNTIFS(Samples!T:T, Summary!$V$62, Samples!O:O, Summary2!$A67, Samples!G:G, "*TRUE*")</f>
        <v>0</v>
      </c>
      <c r="BK67">
        <f>COUNTIFS(Samples!T:T, Summary!$V$63, Samples!O:O, Summary2!$A67, Samples!G:G, "*TRUE*")</f>
        <v>0</v>
      </c>
      <c r="BL67">
        <f>COUNTIFS(Samples!T:T, Summary!$V$64, Samples!O:O, Summary2!$A67, Samples!G:G, "*TRUE*")</f>
        <v>0</v>
      </c>
      <c r="BM67">
        <f>COUNTIFS(Samples!T:T, Summary!$V$65, Samples!O:O, Summary2!$A67, Samples!G:G, "*TRUE*")</f>
        <v>0</v>
      </c>
      <c r="BN67">
        <f>COUNTIFS(Samples!T:T, Summary!$V$66, Samples!O:O, Summary2!$A67, Samples!G:G, "*TRUE*")</f>
        <v>0</v>
      </c>
      <c r="BO67">
        <f>COUNTIFS(Samples!T:T, Summary!$V$67, Samples!O:O, Summary2!$A67, Samples!G:G, "*TRUE*")</f>
        <v>0</v>
      </c>
      <c r="BP67">
        <f>COUNTIFS(Samples!T:T, Summary!$V$68, Samples!O:O, Summary2!$A67, Samples!G:G, "*TRUE*")</f>
        <v>0</v>
      </c>
      <c r="BQ67">
        <f>COUNTIFS(Samples!T:T, Summary!$V$69, Samples!O:O, Summary2!$A67, Samples!G:G, "*TRUE*")</f>
        <v>0</v>
      </c>
      <c r="BR67">
        <f>COUNTIFS(Samples!T:T, Summary!$V$70, Samples!O:O, Summary2!$A67, Samples!G:G, "*TRUE*")</f>
        <v>0</v>
      </c>
      <c r="BS67">
        <f>COUNTIFS(Samples!T:T, Summary!$V$71, Samples!O:O, Summary2!$A67, Samples!G:G, "*TRUE*")</f>
        <v>0</v>
      </c>
      <c r="BT67">
        <f>COUNTIFS(Samples!T:T, Summary!$V$72, Samples!O:O, Summary2!$A67, Samples!G:G, "*TRUE*")</f>
        <v>0</v>
      </c>
      <c r="BU67">
        <f>COUNTIFS(Samples!T:T, Summary!$V$73, Samples!O:O, Summary2!$A67, Samples!G:G, "*TRUE*")</f>
        <v>0</v>
      </c>
      <c r="BV67">
        <f>COUNTIFS(Samples!T:T, Summary!$V$74, Samples!O:O, Summary2!$A67, Samples!G:G, "*TRUE*")</f>
        <v>0</v>
      </c>
      <c r="BW67">
        <f>COUNTIFS(Samples!T:T, Summary!$V$75, Samples!O:O, Summary2!$A67, Samples!G:G, "*TRUE*")</f>
        <v>0</v>
      </c>
      <c r="BX67">
        <f>COUNTIFS(Samples!T:T, Summary!$V$76, Samples!O:O, Summary2!$A67, Samples!G:G, "*TRUE*")</f>
        <v>0</v>
      </c>
      <c r="BY67">
        <f>COUNTIFS(Samples!T:T, Summary!$V$77, Samples!O:O, Summary2!$A67, Samples!G:G, "*TRUE*")</f>
        <v>0</v>
      </c>
      <c r="BZ67">
        <f>COUNTIFS(Samples!T:T, Summary!$V$78, Samples!O:O, Summary2!$A67, Samples!G:G, "*TRUE*")</f>
        <v>0</v>
      </c>
      <c r="CA67">
        <f t="shared" si="2"/>
        <v>9</v>
      </c>
    </row>
    <row r="68" spans="1:79" x14ac:dyDescent="0.25">
      <c r="A68">
        <v>1974</v>
      </c>
      <c r="B68">
        <f>COUNTIFS(Samples!T:T, Summary!$V$2, Samples!O:O, Summary2!$A68, Samples!G:G, "*TRUE*")</f>
        <v>1</v>
      </c>
      <c r="C68">
        <f>COUNTIFS(Samples!T:T, Summary!$V$3, Samples!O:O, Summary2!$A68, Samples!G:G, "*TRUE*")</f>
        <v>0</v>
      </c>
      <c r="D68">
        <f>COUNTIFS(Samples!T:T, Summary!$V$4, Samples!O:O, Summary2!$A68, Samples!G:G, "*TRUE*")</f>
        <v>3</v>
      </c>
      <c r="E68">
        <f>COUNTIFS(Samples!T:T, Summary!$V$5, Samples!O:O, Summary2!$A68, Samples!G:G, "*TRUE*")</f>
        <v>3</v>
      </c>
      <c r="F68">
        <f>COUNTIFS(Samples!T:T, Summary!$V$6, Samples!O:O, Summary2!$A68, Samples!G:G, "*TRUE*")</f>
        <v>0</v>
      </c>
      <c r="G68">
        <f>COUNTIFS(Samples!T:T, Summary!$V$7, Samples!O:O, Summary2!$A68, Samples!G:G, "*TRUE*")</f>
        <v>0</v>
      </c>
      <c r="H68">
        <f>COUNTIFS(Samples!T:T, Summary!$V$8, Samples!O:O, Summary2!$A68, Samples!G:G, "*TRUE*")</f>
        <v>0</v>
      </c>
      <c r="I68">
        <f>COUNTIFS(Samples!T:T, Summary!$V$9, Samples!O:O, Summary2!$A68, Samples!G:G, "*TRUE*")</f>
        <v>0</v>
      </c>
      <c r="J68">
        <f>COUNTIFS(Samples!T:T, Summary!$V$10, Samples!O:O, Summary2!$A68, Samples!G:G, "*TRUE*")</f>
        <v>0</v>
      </c>
      <c r="K68">
        <f>COUNTIFS(Samples!T:T, Summary!$V$11, Samples!O:O, Summary2!$A68, Samples!G:G, "*TRUE*")</f>
        <v>0</v>
      </c>
      <c r="L68">
        <f>COUNTIFS(Samples!T:T, Summary!$V$12, Samples!O:O, Summary2!$A68, Samples!G:G, "*TRUE*")</f>
        <v>0</v>
      </c>
      <c r="M68">
        <f>COUNTIFS(Samples!T:T, Summary!$V$13, Samples!O:O, Summary2!$A68, Samples!G:G, "*TRUE*")</f>
        <v>0</v>
      </c>
      <c r="N68">
        <f>COUNTIFS(Samples!T:T, Summary!$V$14, Samples!O:O, Summary2!$A68, Samples!G:G, "*TRUE*")</f>
        <v>0</v>
      </c>
      <c r="O68">
        <f>COUNTIFS(Samples!T:T, Summary!$V$15, Samples!O:O, Summary2!$A68, Samples!G:G, "*TRUE*")</f>
        <v>0</v>
      </c>
      <c r="P68">
        <f>COUNTIFS(Samples!T:T, Summary!$V$16, Samples!O:O, Summary2!$A68, Samples!G:G, "*TRUE*")</f>
        <v>0</v>
      </c>
      <c r="Q68">
        <f>COUNTIFS(Samples!T:T, Summary!$V$17, Samples!O:O, Summary2!$A68, Samples!G:G, "*TRUE*")</f>
        <v>0</v>
      </c>
      <c r="R68">
        <f>COUNTIFS(Samples!T:T, Summary!$V$18, Samples!O:O, Summary2!$A68, Samples!G:G, "*TRUE*")</f>
        <v>0</v>
      </c>
      <c r="S68">
        <f>COUNTIFS(Samples!T:T, Summary!$V$19, Samples!O:O, Summary2!$A68, Samples!G:G, "*TRUE*")</f>
        <v>0</v>
      </c>
      <c r="T68">
        <f>COUNTIFS(Samples!T:T, Summary!$V$20, Samples!O:O, Summary2!$A68, Samples!G:G, "*TRUE*")</f>
        <v>0</v>
      </c>
      <c r="U68">
        <f>COUNTIFS(Samples!T:T, Summary!$V$21, Samples!O:O, Summary2!$A68, Samples!G:G, "*TRUE*")</f>
        <v>0</v>
      </c>
      <c r="V68">
        <f>COUNTIFS(Samples!T:T, Summary!$V$22, Samples!O:O, Summary2!$A68, Samples!G:G, "*TRUE*")</f>
        <v>0</v>
      </c>
      <c r="W68">
        <f>COUNTIFS(Samples!T:T, Summary!$V$23, Samples!O:O, Summary2!$A68, Samples!G:G, "*TRUE*")</f>
        <v>0</v>
      </c>
      <c r="X68">
        <f>COUNTIFS(Samples!T:T, Summary!$V$24, Samples!O:O, Summary2!$A68, Samples!G:G, "*TRUE*")</f>
        <v>0</v>
      </c>
      <c r="Y68">
        <f>COUNTIFS(Samples!T:T, Summary!$V$25, Samples!O:O, Summary2!$A68, Samples!G:G, "*TRUE*")</f>
        <v>0</v>
      </c>
      <c r="Z68">
        <f>COUNTIFS(Samples!T:T, Summary!$V$26, Samples!O:O, Summary2!$A68, Samples!G:G, "*TRUE*")</f>
        <v>0</v>
      </c>
      <c r="AA68">
        <f>COUNTIFS(Samples!T:T, Summary!$V$27, Samples!O:O, Summary2!$A68, Samples!G:G, "*TRUE*")</f>
        <v>1</v>
      </c>
      <c r="AB68">
        <f>COUNTIFS(Samples!T:T, Summary!$V$28, Samples!O:O, Summary2!$A68, Samples!G:G, "*TRUE*")</f>
        <v>0</v>
      </c>
      <c r="AC68">
        <f>COUNTIFS(Samples!T:T, Summary!$V$29, Samples!O:O, Summary2!$A68, Samples!G:G, "*TRUE*")</f>
        <v>0</v>
      </c>
      <c r="AD68">
        <f>COUNTIFS(Samples!T:T, Summary!$V$30, Samples!O:O, Summary2!$A68, Samples!G:G, "*TRUE*")</f>
        <v>0</v>
      </c>
      <c r="AE68">
        <f>COUNTIFS(Samples!T:T, Summary!$V$31, Samples!O:O, Summary2!$A68, Samples!G:G, "*TRUE*")</f>
        <v>0</v>
      </c>
      <c r="AF68">
        <f>COUNTIFS(Samples!T:T, Summary!$V$32, Samples!O:O, Summary2!$A68, Samples!G:G, "*TRUE*")</f>
        <v>0</v>
      </c>
      <c r="AG68">
        <f>COUNTIFS(Samples!T:T, Summary!$V$33, Samples!O:O, Summary2!$A68, Samples!G:G, "*TRUE*")</f>
        <v>0</v>
      </c>
      <c r="AH68">
        <f>COUNTIFS(Samples!T:T, Summary!$V$34, Samples!O:O, Summary2!$A68, Samples!G:G, "*TRUE*")</f>
        <v>0</v>
      </c>
      <c r="AI68">
        <f>COUNTIFS(Samples!T:T, Summary!$V$35, Samples!O:O, Summary2!$A68, Samples!G:G, "*TRUE*")</f>
        <v>0</v>
      </c>
      <c r="AJ68">
        <f>COUNTIFS(Samples!T:T, Summary!$V$36, Samples!O:O, Summary2!$A68, Samples!G:G, "*TRUE*")</f>
        <v>0</v>
      </c>
      <c r="AK68">
        <f>COUNTIFS(Samples!T:T, Summary!$V$37, Samples!O:O, Summary2!$A68, Samples!G:G, "*TRUE*")</f>
        <v>0</v>
      </c>
      <c r="AL68">
        <f>COUNTIFS(Samples!T:T, Summary!$V$38, Samples!O:O, Summary2!$A68, Samples!G:G, "*TRUE*")</f>
        <v>0</v>
      </c>
      <c r="AM68">
        <f>COUNTIFS(Samples!T:T, Summary!$V$39, Samples!O:O, Summary2!$A68, Samples!G:G, "*TRUE*")</f>
        <v>0</v>
      </c>
      <c r="AN68">
        <f>COUNTIFS(Samples!T:T, Summary!$V$40, Samples!O:O, Summary2!$A68, Samples!G:G, "*TRUE*")</f>
        <v>0</v>
      </c>
      <c r="AO68">
        <f>COUNTIFS(Samples!T:T, Summary!$V$41, Samples!O:O, Summary2!$A68, Samples!G:G, "*TRUE*")</f>
        <v>0</v>
      </c>
      <c r="AP68">
        <f>COUNTIFS(Samples!T:T, Summary!$V$42, Samples!O:O, Summary2!$A68, Samples!G:G, "*TRUE*")</f>
        <v>0</v>
      </c>
      <c r="AQ68">
        <f>COUNTIFS(Samples!T:T, Summary!$V$43, Samples!O:O, Summary2!$A68, Samples!G:G, "*TRUE*")</f>
        <v>0</v>
      </c>
      <c r="AR68">
        <f>COUNTIFS(Samples!T:T, Summary!$V$44, Samples!O:O, Summary2!$A68, Samples!G:G, "*TRUE*")</f>
        <v>0</v>
      </c>
      <c r="AS68">
        <f>COUNTIFS(Samples!T:T, Summary!$V$45, Samples!O:O, Summary2!$A68, Samples!G:G, "*TRUE*")</f>
        <v>1</v>
      </c>
      <c r="AT68">
        <f>COUNTIFS(Samples!T:T, Summary!$V$46, Samples!O:O, Summary2!$A68, Samples!G:G, "*TRUE*")</f>
        <v>0</v>
      </c>
      <c r="AU68">
        <f>COUNTIFS(Samples!T:T, Summary!$V$47, Samples!O:O, Summary2!$A68, Samples!G:G, "*TRUE*")</f>
        <v>0</v>
      </c>
      <c r="AV68">
        <f>COUNTIFS(Samples!T:T, Summary!$V$48, Samples!O:O, Summary2!$A68, Samples!G:G, "*TRUE*")</f>
        <v>0</v>
      </c>
      <c r="AW68">
        <f>COUNTIFS(Samples!T:T, Summary!$V$49, Samples!O:O, Summary2!$A68, Samples!G:G, "*TRUE*")</f>
        <v>0</v>
      </c>
      <c r="AX68">
        <f>COUNTIFS(Samples!T:T, Summary!$V$50, Samples!O:O, Summary2!$A68, Samples!G:G, "*TRUE*")</f>
        <v>0</v>
      </c>
      <c r="AY68">
        <f>COUNTIFS(Samples!T:T, Summary!$V$51, Samples!O:O, Summary2!$A68, Samples!G:G, "*TRUE*")</f>
        <v>1</v>
      </c>
      <c r="AZ68">
        <f>COUNTIFS(Samples!T:T, Summary!$V$52, Samples!O:O, Summary2!$A68, Samples!G:G, "*TRUE*")</f>
        <v>0</v>
      </c>
      <c r="BA68">
        <f>COUNTIFS(Samples!T:T, Summary!$V$53, Samples!O:O, Summary2!$A68, Samples!G:G, "*TRUE*")</f>
        <v>0</v>
      </c>
      <c r="BB68">
        <f>COUNTIFS(Samples!T:T, Summary!$V$54, Samples!O:O, Summary2!$A68, Samples!G:G, "*TRUE*")</f>
        <v>0</v>
      </c>
      <c r="BC68">
        <f>COUNTIFS(Samples!T:T, Summary!$V$55, Samples!O:O, Summary2!$A68, Samples!G:G, "*TRUE*")</f>
        <v>0</v>
      </c>
      <c r="BD68">
        <f>COUNTIFS(Samples!T:T, Summary!$V$56, Samples!O:O, Summary2!$A68, Samples!G:G, "*TRUE*")</f>
        <v>0</v>
      </c>
      <c r="BE68">
        <f>COUNTIFS(Samples!T:T, Summary!$V$57, Samples!O:O, Summary2!$A68, Samples!G:G, "*TRUE*")</f>
        <v>0</v>
      </c>
      <c r="BF68">
        <f>COUNTIFS(Samples!T:T, Summary!$V$58, Samples!O:O, Summary2!$A68, Samples!G:G, "*TRUE*")</f>
        <v>0</v>
      </c>
      <c r="BG68">
        <f>COUNTIFS(Samples!T:T, Summary!$V$59, Samples!O:O, Summary2!$A68, Samples!G:G, "*TRUE*")</f>
        <v>0</v>
      </c>
      <c r="BH68">
        <f>COUNTIFS(Samples!T:T, Summary!$V$60, Samples!O:O, Summary2!$A68, Samples!G:G, "*TRUE*")</f>
        <v>0</v>
      </c>
      <c r="BI68">
        <f>COUNTIFS(Samples!T:T, Summary!$V$61, Samples!O:O, Summary2!$A68, Samples!G:G, "*TRUE*")</f>
        <v>0</v>
      </c>
      <c r="BJ68">
        <f>COUNTIFS(Samples!T:T, Summary!$V$62, Samples!O:O, Summary2!$A68, Samples!G:G, "*TRUE*")</f>
        <v>0</v>
      </c>
      <c r="BK68">
        <f>COUNTIFS(Samples!T:T, Summary!$V$63, Samples!O:O, Summary2!$A68, Samples!G:G, "*TRUE*")</f>
        <v>0</v>
      </c>
      <c r="BL68">
        <f>COUNTIFS(Samples!T:T, Summary!$V$64, Samples!O:O, Summary2!$A68, Samples!G:G, "*TRUE*")</f>
        <v>0</v>
      </c>
      <c r="BM68">
        <f>COUNTIFS(Samples!T:T, Summary!$V$65, Samples!O:O, Summary2!$A68, Samples!G:G, "*TRUE*")</f>
        <v>0</v>
      </c>
      <c r="BN68">
        <f>COUNTIFS(Samples!T:T, Summary!$V$66, Samples!O:O, Summary2!$A68, Samples!G:G, "*TRUE*")</f>
        <v>0</v>
      </c>
      <c r="BO68">
        <f>COUNTIFS(Samples!T:T, Summary!$V$67, Samples!O:O, Summary2!$A68, Samples!G:G, "*TRUE*")</f>
        <v>0</v>
      </c>
      <c r="BP68">
        <f>COUNTIFS(Samples!T:T, Summary!$V$68, Samples!O:O, Summary2!$A68, Samples!G:G, "*TRUE*")</f>
        <v>0</v>
      </c>
      <c r="BQ68">
        <f>COUNTIFS(Samples!T:T, Summary!$V$69, Samples!O:O, Summary2!$A68, Samples!G:G, "*TRUE*")</f>
        <v>0</v>
      </c>
      <c r="BR68">
        <f>COUNTIFS(Samples!T:T, Summary!$V$70, Samples!O:O, Summary2!$A68, Samples!G:G, "*TRUE*")</f>
        <v>0</v>
      </c>
      <c r="BS68">
        <f>COUNTIFS(Samples!T:T, Summary!$V$71, Samples!O:O, Summary2!$A68, Samples!G:G, "*TRUE*")</f>
        <v>0</v>
      </c>
      <c r="BT68">
        <f>COUNTIFS(Samples!T:T, Summary!$V$72, Samples!O:O, Summary2!$A68, Samples!G:G, "*TRUE*")</f>
        <v>0</v>
      </c>
      <c r="BU68">
        <f>COUNTIFS(Samples!T:T, Summary!$V$73, Samples!O:O, Summary2!$A68, Samples!G:G, "*TRUE*")</f>
        <v>0</v>
      </c>
      <c r="BV68">
        <f>COUNTIFS(Samples!T:T, Summary!$V$74, Samples!O:O, Summary2!$A68, Samples!G:G, "*TRUE*")</f>
        <v>0</v>
      </c>
      <c r="BW68">
        <f>COUNTIFS(Samples!T:T, Summary!$V$75, Samples!O:O, Summary2!$A68, Samples!G:G, "*TRUE*")</f>
        <v>0</v>
      </c>
      <c r="BX68">
        <f>COUNTIFS(Samples!T:T, Summary!$V$76, Samples!O:O, Summary2!$A68, Samples!G:G, "*TRUE*")</f>
        <v>0</v>
      </c>
      <c r="BY68">
        <f>COUNTIFS(Samples!T:T, Summary!$V$77, Samples!O:O, Summary2!$A68, Samples!G:G, "*TRUE*")</f>
        <v>0</v>
      </c>
      <c r="BZ68">
        <f>COUNTIFS(Samples!T:T, Summary!$V$78, Samples!O:O, Summary2!$A68, Samples!G:G, "*TRUE*")</f>
        <v>0</v>
      </c>
      <c r="CA68">
        <f t="shared" si="2"/>
        <v>10</v>
      </c>
    </row>
    <row r="69" spans="1:79" x14ac:dyDescent="0.25">
      <c r="A69">
        <v>1975</v>
      </c>
      <c r="B69">
        <f>COUNTIFS(Samples!T:T, Summary!$V$2, Samples!O:O, Summary2!$A69, Samples!G:G, "*TRUE*")</f>
        <v>3</v>
      </c>
      <c r="C69">
        <f>COUNTIFS(Samples!T:T, Summary!$V$3, Samples!O:O, Summary2!$A69, Samples!G:G, "*TRUE*")</f>
        <v>0</v>
      </c>
      <c r="D69">
        <f>COUNTIFS(Samples!T:T, Summary!$V$4, Samples!O:O, Summary2!$A69, Samples!G:G, "*TRUE*")</f>
        <v>0</v>
      </c>
      <c r="E69">
        <f>COUNTIFS(Samples!T:T, Summary!$V$5, Samples!O:O, Summary2!$A69, Samples!G:G, "*TRUE*")</f>
        <v>1</v>
      </c>
      <c r="F69">
        <f>COUNTIFS(Samples!T:T, Summary!$V$6, Samples!O:O, Summary2!$A69, Samples!G:G, "*TRUE*")</f>
        <v>0</v>
      </c>
      <c r="G69">
        <f>COUNTIFS(Samples!T:T, Summary!$V$7, Samples!O:O, Summary2!$A69, Samples!G:G, "*TRUE*")</f>
        <v>0</v>
      </c>
      <c r="H69">
        <f>COUNTIFS(Samples!T:T, Summary!$V$8, Samples!O:O, Summary2!$A69, Samples!G:G, "*TRUE*")</f>
        <v>0</v>
      </c>
      <c r="I69">
        <f>COUNTIFS(Samples!T:T, Summary!$V$9, Samples!O:O, Summary2!$A69, Samples!G:G, "*TRUE*")</f>
        <v>0</v>
      </c>
      <c r="J69">
        <f>COUNTIFS(Samples!T:T, Summary!$V$10, Samples!O:O, Summary2!$A69, Samples!G:G, "*TRUE*")</f>
        <v>0</v>
      </c>
      <c r="K69">
        <f>COUNTIFS(Samples!T:T, Summary!$V$11, Samples!O:O, Summary2!$A69, Samples!G:G, "*TRUE*")</f>
        <v>0</v>
      </c>
      <c r="L69">
        <f>COUNTIFS(Samples!T:T, Summary!$V$12, Samples!O:O, Summary2!$A69, Samples!G:G, "*TRUE*")</f>
        <v>0</v>
      </c>
      <c r="M69">
        <f>COUNTIFS(Samples!T:T, Summary!$V$13, Samples!O:O, Summary2!$A69, Samples!G:G, "*TRUE*")</f>
        <v>0</v>
      </c>
      <c r="N69">
        <f>COUNTIFS(Samples!T:T, Summary!$V$14, Samples!O:O, Summary2!$A69, Samples!G:G, "*TRUE*")</f>
        <v>0</v>
      </c>
      <c r="O69">
        <f>COUNTIFS(Samples!T:T, Summary!$V$15, Samples!O:O, Summary2!$A69, Samples!G:G, "*TRUE*")</f>
        <v>0</v>
      </c>
      <c r="P69">
        <f>COUNTIFS(Samples!T:T, Summary!$V$16, Samples!O:O, Summary2!$A69, Samples!G:G, "*TRUE*")</f>
        <v>0</v>
      </c>
      <c r="Q69">
        <f>COUNTIFS(Samples!T:T, Summary!$V$17, Samples!O:O, Summary2!$A69, Samples!G:G, "*TRUE*")</f>
        <v>0</v>
      </c>
      <c r="R69">
        <f>COUNTIFS(Samples!T:T, Summary!$V$18, Samples!O:O, Summary2!$A69, Samples!G:G, "*TRUE*")</f>
        <v>0</v>
      </c>
      <c r="S69">
        <f>COUNTIFS(Samples!T:T, Summary!$V$19, Samples!O:O, Summary2!$A69, Samples!G:G, "*TRUE*")</f>
        <v>0</v>
      </c>
      <c r="T69">
        <f>COUNTIFS(Samples!T:T, Summary!$V$20, Samples!O:O, Summary2!$A69, Samples!G:G, "*TRUE*")</f>
        <v>3</v>
      </c>
      <c r="U69">
        <f>COUNTIFS(Samples!T:T, Summary!$V$21, Samples!O:O, Summary2!$A69, Samples!G:G, "*TRUE*")</f>
        <v>0</v>
      </c>
      <c r="V69">
        <f>COUNTIFS(Samples!T:T, Summary!$V$22, Samples!O:O, Summary2!$A69, Samples!G:G, "*TRUE*")</f>
        <v>0</v>
      </c>
      <c r="W69">
        <f>COUNTIFS(Samples!T:T, Summary!$V$23, Samples!O:O, Summary2!$A69, Samples!G:G, "*TRUE*")</f>
        <v>0</v>
      </c>
      <c r="X69">
        <f>COUNTIFS(Samples!T:T, Summary!$V$24, Samples!O:O, Summary2!$A69, Samples!G:G, "*TRUE*")</f>
        <v>0</v>
      </c>
      <c r="Y69">
        <f>COUNTIFS(Samples!T:T, Summary!$V$25, Samples!O:O, Summary2!$A69, Samples!G:G, "*TRUE*")</f>
        <v>0</v>
      </c>
      <c r="Z69">
        <f>COUNTIFS(Samples!T:T, Summary!$V$26, Samples!O:O, Summary2!$A69, Samples!G:G, "*TRUE*")</f>
        <v>0</v>
      </c>
      <c r="AA69">
        <f>COUNTIFS(Samples!T:T, Summary!$V$27, Samples!O:O, Summary2!$A69, Samples!G:G, "*TRUE*")</f>
        <v>0</v>
      </c>
      <c r="AB69">
        <f>COUNTIFS(Samples!T:T, Summary!$V$28, Samples!O:O, Summary2!$A69, Samples!G:G, "*TRUE*")</f>
        <v>0</v>
      </c>
      <c r="AC69">
        <f>COUNTIFS(Samples!T:T, Summary!$V$29, Samples!O:O, Summary2!$A69, Samples!G:G, "*TRUE*")</f>
        <v>0</v>
      </c>
      <c r="AD69">
        <f>COUNTIFS(Samples!T:T, Summary!$V$30, Samples!O:O, Summary2!$A69, Samples!G:G, "*TRUE*")</f>
        <v>0</v>
      </c>
      <c r="AE69">
        <f>COUNTIFS(Samples!T:T, Summary!$V$31, Samples!O:O, Summary2!$A69, Samples!G:G, "*TRUE*")</f>
        <v>0</v>
      </c>
      <c r="AF69">
        <f>COUNTIFS(Samples!T:T, Summary!$V$32, Samples!O:O, Summary2!$A69, Samples!G:G, "*TRUE*")</f>
        <v>0</v>
      </c>
      <c r="AG69">
        <f>COUNTIFS(Samples!T:T, Summary!$V$33, Samples!O:O, Summary2!$A69, Samples!G:G, "*TRUE*")</f>
        <v>0</v>
      </c>
      <c r="AH69">
        <f>COUNTIFS(Samples!T:T, Summary!$V$34, Samples!O:O, Summary2!$A69, Samples!G:G, "*TRUE*")</f>
        <v>0</v>
      </c>
      <c r="AI69">
        <f>COUNTIFS(Samples!T:T, Summary!$V$35, Samples!O:O, Summary2!$A69, Samples!G:G, "*TRUE*")</f>
        <v>0</v>
      </c>
      <c r="AJ69">
        <f>COUNTIFS(Samples!T:T, Summary!$V$36, Samples!O:O, Summary2!$A69, Samples!G:G, "*TRUE*")</f>
        <v>0</v>
      </c>
      <c r="AK69">
        <f>COUNTIFS(Samples!T:T, Summary!$V$37, Samples!O:O, Summary2!$A69, Samples!G:G, "*TRUE*")</f>
        <v>0</v>
      </c>
      <c r="AL69">
        <f>COUNTIFS(Samples!T:T, Summary!$V$38, Samples!O:O, Summary2!$A69, Samples!G:G, "*TRUE*")</f>
        <v>0</v>
      </c>
      <c r="AM69">
        <f>COUNTIFS(Samples!T:T, Summary!$V$39, Samples!O:O, Summary2!$A69, Samples!G:G, "*TRUE*")</f>
        <v>0</v>
      </c>
      <c r="AN69">
        <f>COUNTIFS(Samples!T:T, Summary!$V$40, Samples!O:O, Summary2!$A69, Samples!G:G, "*TRUE*")</f>
        <v>0</v>
      </c>
      <c r="AO69">
        <f>COUNTIFS(Samples!T:T, Summary!$V$41, Samples!O:O, Summary2!$A69, Samples!G:G, "*TRUE*")</f>
        <v>0</v>
      </c>
      <c r="AP69">
        <f>COUNTIFS(Samples!T:T, Summary!$V$42, Samples!O:O, Summary2!$A69, Samples!G:G, "*TRUE*")</f>
        <v>0</v>
      </c>
      <c r="AQ69">
        <f>COUNTIFS(Samples!T:T, Summary!$V$43, Samples!O:O, Summary2!$A69, Samples!G:G, "*TRUE*")</f>
        <v>0</v>
      </c>
      <c r="AR69">
        <f>COUNTIFS(Samples!T:T, Summary!$V$44, Samples!O:O, Summary2!$A69, Samples!G:G, "*TRUE*")</f>
        <v>0</v>
      </c>
      <c r="AS69">
        <f>COUNTIFS(Samples!T:T, Summary!$V$45, Samples!O:O, Summary2!$A69, Samples!G:G, "*TRUE*")</f>
        <v>0</v>
      </c>
      <c r="AT69">
        <f>COUNTIFS(Samples!T:T, Summary!$V$46, Samples!O:O, Summary2!$A69, Samples!G:G, "*TRUE*")</f>
        <v>0</v>
      </c>
      <c r="AU69">
        <f>COUNTIFS(Samples!T:T, Summary!$V$47, Samples!O:O, Summary2!$A69, Samples!G:G, "*TRUE*")</f>
        <v>0</v>
      </c>
      <c r="AV69">
        <f>COUNTIFS(Samples!T:T, Summary!$V$48, Samples!O:O, Summary2!$A69, Samples!G:G, "*TRUE*")</f>
        <v>0</v>
      </c>
      <c r="AW69">
        <f>COUNTIFS(Samples!T:T, Summary!$V$49, Samples!O:O, Summary2!$A69, Samples!G:G, "*TRUE*")</f>
        <v>0</v>
      </c>
      <c r="AX69">
        <f>COUNTIFS(Samples!T:T, Summary!$V$50, Samples!O:O, Summary2!$A69, Samples!G:G, "*TRUE*")</f>
        <v>0</v>
      </c>
      <c r="AY69">
        <f>COUNTIFS(Samples!T:T, Summary!$V$51, Samples!O:O, Summary2!$A69, Samples!G:G, "*TRUE*")</f>
        <v>0</v>
      </c>
      <c r="AZ69">
        <f>COUNTIFS(Samples!T:T, Summary!$V$52, Samples!O:O, Summary2!$A69, Samples!G:G, "*TRUE*")</f>
        <v>0</v>
      </c>
      <c r="BA69">
        <f>COUNTIFS(Samples!T:T, Summary!$V$53, Samples!O:O, Summary2!$A69, Samples!G:G, "*TRUE*")</f>
        <v>0</v>
      </c>
      <c r="BB69">
        <f>COUNTIFS(Samples!T:T, Summary!$V$54, Samples!O:O, Summary2!$A69, Samples!G:G, "*TRUE*")</f>
        <v>0</v>
      </c>
      <c r="BC69">
        <f>COUNTIFS(Samples!T:T, Summary!$V$55, Samples!O:O, Summary2!$A69, Samples!G:G, "*TRUE*")</f>
        <v>0</v>
      </c>
      <c r="BD69">
        <f>COUNTIFS(Samples!T:T, Summary!$V$56, Samples!O:O, Summary2!$A69, Samples!G:G, "*TRUE*")</f>
        <v>0</v>
      </c>
      <c r="BE69">
        <f>COUNTIFS(Samples!T:T, Summary!$V$57, Samples!O:O, Summary2!$A69, Samples!G:G, "*TRUE*")</f>
        <v>0</v>
      </c>
      <c r="BF69">
        <f>COUNTIFS(Samples!T:T, Summary!$V$58, Samples!O:O, Summary2!$A69, Samples!G:G, "*TRUE*")</f>
        <v>0</v>
      </c>
      <c r="BG69">
        <f>COUNTIFS(Samples!T:T, Summary!$V$59, Samples!O:O, Summary2!$A69, Samples!G:G, "*TRUE*")</f>
        <v>0</v>
      </c>
      <c r="BH69">
        <f>COUNTIFS(Samples!T:T, Summary!$V$60, Samples!O:O, Summary2!$A69, Samples!G:G, "*TRUE*")</f>
        <v>0</v>
      </c>
      <c r="BI69">
        <f>COUNTIFS(Samples!T:T, Summary!$V$61, Samples!O:O, Summary2!$A69, Samples!G:G, "*TRUE*")</f>
        <v>0</v>
      </c>
      <c r="BJ69">
        <f>COUNTIFS(Samples!T:T, Summary!$V$62, Samples!O:O, Summary2!$A69, Samples!G:G, "*TRUE*")</f>
        <v>0</v>
      </c>
      <c r="BK69">
        <f>COUNTIFS(Samples!T:T, Summary!$V$63, Samples!O:O, Summary2!$A69, Samples!G:G, "*TRUE*")</f>
        <v>0</v>
      </c>
      <c r="BL69">
        <f>COUNTIFS(Samples!T:T, Summary!$V$64, Samples!O:O, Summary2!$A69, Samples!G:G, "*TRUE*")</f>
        <v>0</v>
      </c>
      <c r="BM69">
        <f>COUNTIFS(Samples!T:T, Summary!$V$65, Samples!O:O, Summary2!$A69, Samples!G:G, "*TRUE*")</f>
        <v>0</v>
      </c>
      <c r="BN69">
        <f>COUNTIFS(Samples!T:T, Summary!$V$66, Samples!O:O, Summary2!$A69, Samples!G:G, "*TRUE*")</f>
        <v>0</v>
      </c>
      <c r="BO69">
        <f>COUNTIFS(Samples!T:T, Summary!$V$67, Samples!O:O, Summary2!$A69, Samples!G:G, "*TRUE*")</f>
        <v>0</v>
      </c>
      <c r="BP69">
        <f>COUNTIFS(Samples!T:T, Summary!$V$68, Samples!O:O, Summary2!$A69, Samples!G:G, "*TRUE*")</f>
        <v>0</v>
      </c>
      <c r="BQ69">
        <f>COUNTIFS(Samples!T:T, Summary!$V$69, Samples!O:O, Summary2!$A69, Samples!G:G, "*TRUE*")</f>
        <v>0</v>
      </c>
      <c r="BR69">
        <f>COUNTIFS(Samples!T:T, Summary!$V$70, Samples!O:O, Summary2!$A69, Samples!G:G, "*TRUE*")</f>
        <v>0</v>
      </c>
      <c r="BS69">
        <f>COUNTIFS(Samples!T:T, Summary!$V$71, Samples!O:O, Summary2!$A69, Samples!G:G, "*TRUE*")</f>
        <v>0</v>
      </c>
      <c r="BT69">
        <f>COUNTIFS(Samples!T:T, Summary!$V$72, Samples!O:O, Summary2!$A69, Samples!G:G, "*TRUE*")</f>
        <v>0</v>
      </c>
      <c r="BU69">
        <f>COUNTIFS(Samples!T:T, Summary!$V$73, Samples!O:O, Summary2!$A69, Samples!G:G, "*TRUE*")</f>
        <v>0</v>
      </c>
      <c r="BV69">
        <f>COUNTIFS(Samples!T:T, Summary!$V$74, Samples!O:O, Summary2!$A69, Samples!G:G, "*TRUE*")</f>
        <v>0</v>
      </c>
      <c r="BW69">
        <f>COUNTIFS(Samples!T:T, Summary!$V$75, Samples!O:O, Summary2!$A69, Samples!G:G, "*TRUE*")</f>
        <v>0</v>
      </c>
      <c r="BX69">
        <f>COUNTIFS(Samples!T:T, Summary!$V$76, Samples!O:O, Summary2!$A69, Samples!G:G, "*TRUE*")</f>
        <v>0</v>
      </c>
      <c r="BY69">
        <f>COUNTIFS(Samples!T:T, Summary!$V$77, Samples!O:O, Summary2!$A69, Samples!G:G, "*TRUE*")</f>
        <v>0</v>
      </c>
      <c r="BZ69">
        <f>COUNTIFS(Samples!T:T, Summary!$V$78, Samples!O:O, Summary2!$A69, Samples!G:G, "*TRUE*")</f>
        <v>0</v>
      </c>
      <c r="CA69">
        <f t="shared" si="2"/>
        <v>7</v>
      </c>
    </row>
    <row r="70" spans="1:79" x14ac:dyDescent="0.25">
      <c r="A70">
        <v>1976</v>
      </c>
      <c r="B70">
        <f>COUNTIFS(Samples!T:T, Summary!$V$2, Samples!O:O, Summary2!$A70, Samples!G:G, "*TRUE*")</f>
        <v>1</v>
      </c>
      <c r="C70">
        <f>COUNTIFS(Samples!T:T, Summary!$V$3, Samples!O:O, Summary2!$A70, Samples!G:G, "*TRUE*")</f>
        <v>0</v>
      </c>
      <c r="D70">
        <f>COUNTIFS(Samples!T:T, Summary!$V$4, Samples!O:O, Summary2!$A70, Samples!G:G, "*TRUE*")</f>
        <v>0</v>
      </c>
      <c r="E70">
        <f>COUNTIFS(Samples!T:T, Summary!$V$5, Samples!O:O, Summary2!$A70, Samples!G:G, "*TRUE*")</f>
        <v>6</v>
      </c>
      <c r="F70">
        <f>COUNTIFS(Samples!T:T, Summary!$V$6, Samples!O:O, Summary2!$A70, Samples!G:G, "*TRUE*")</f>
        <v>1</v>
      </c>
      <c r="G70">
        <f>COUNTIFS(Samples!T:T, Summary!$V$7, Samples!O:O, Summary2!$A70, Samples!G:G, "*TRUE*")</f>
        <v>0</v>
      </c>
      <c r="H70">
        <f>COUNTIFS(Samples!T:T, Summary!$V$8, Samples!O:O, Summary2!$A70, Samples!G:G, "*TRUE*")</f>
        <v>0</v>
      </c>
      <c r="I70">
        <f>COUNTIFS(Samples!T:T, Summary!$V$9, Samples!O:O, Summary2!$A70, Samples!G:G, "*TRUE*")</f>
        <v>0</v>
      </c>
      <c r="J70">
        <f>COUNTIFS(Samples!T:T, Summary!$V$10, Samples!O:O, Summary2!$A70, Samples!G:G, "*TRUE*")</f>
        <v>0</v>
      </c>
      <c r="K70">
        <f>COUNTIFS(Samples!T:T, Summary!$V$11, Samples!O:O, Summary2!$A70, Samples!G:G, "*TRUE*")</f>
        <v>0</v>
      </c>
      <c r="L70">
        <f>COUNTIFS(Samples!T:T, Summary!$V$12, Samples!O:O, Summary2!$A70, Samples!G:G, "*TRUE*")</f>
        <v>0</v>
      </c>
      <c r="M70">
        <f>COUNTIFS(Samples!T:T, Summary!$V$13, Samples!O:O, Summary2!$A70, Samples!G:G, "*TRUE*")</f>
        <v>0</v>
      </c>
      <c r="N70">
        <f>COUNTIFS(Samples!T:T, Summary!$V$14, Samples!O:O, Summary2!$A70, Samples!G:G, "*TRUE*")</f>
        <v>0</v>
      </c>
      <c r="O70">
        <f>COUNTIFS(Samples!T:T, Summary!$V$15, Samples!O:O, Summary2!$A70, Samples!G:G, "*TRUE*")</f>
        <v>0</v>
      </c>
      <c r="P70">
        <f>COUNTIFS(Samples!T:T, Summary!$V$16, Samples!O:O, Summary2!$A70, Samples!G:G, "*TRUE*")</f>
        <v>0</v>
      </c>
      <c r="Q70">
        <f>COUNTIFS(Samples!T:T, Summary!$V$17, Samples!O:O, Summary2!$A70, Samples!G:G, "*TRUE*")</f>
        <v>0</v>
      </c>
      <c r="R70">
        <f>COUNTIFS(Samples!T:T, Summary!$V$18, Samples!O:O, Summary2!$A70, Samples!G:G, "*TRUE*")</f>
        <v>0</v>
      </c>
      <c r="S70">
        <f>COUNTIFS(Samples!T:T, Summary!$V$19, Samples!O:O, Summary2!$A70, Samples!G:G, "*TRUE*")</f>
        <v>2</v>
      </c>
      <c r="T70">
        <f>COUNTIFS(Samples!T:T, Summary!$V$20, Samples!O:O, Summary2!$A70, Samples!G:G, "*TRUE*")</f>
        <v>0</v>
      </c>
      <c r="U70">
        <f>COUNTIFS(Samples!T:T, Summary!$V$21, Samples!O:O, Summary2!$A70, Samples!G:G, "*TRUE*")</f>
        <v>0</v>
      </c>
      <c r="V70">
        <f>COUNTIFS(Samples!T:T, Summary!$V$22, Samples!O:O, Summary2!$A70, Samples!G:G, "*TRUE*")</f>
        <v>0</v>
      </c>
      <c r="W70">
        <f>COUNTIFS(Samples!T:T, Summary!$V$23, Samples!O:O, Summary2!$A70, Samples!G:G, "*TRUE*")</f>
        <v>0</v>
      </c>
      <c r="X70">
        <f>COUNTIFS(Samples!T:T, Summary!$V$24, Samples!O:O, Summary2!$A70, Samples!G:G, "*TRUE*")</f>
        <v>0</v>
      </c>
      <c r="Y70">
        <f>COUNTIFS(Samples!T:T, Summary!$V$25, Samples!O:O, Summary2!$A70, Samples!G:G, "*TRUE*")</f>
        <v>0</v>
      </c>
      <c r="Z70">
        <f>COUNTIFS(Samples!T:T, Summary!$V$26, Samples!O:O, Summary2!$A70, Samples!G:G, "*TRUE*")</f>
        <v>0</v>
      </c>
      <c r="AA70">
        <f>COUNTIFS(Samples!T:T, Summary!$V$27, Samples!O:O, Summary2!$A70, Samples!G:G, "*TRUE*")</f>
        <v>0</v>
      </c>
      <c r="AB70">
        <f>COUNTIFS(Samples!T:T, Summary!$V$28, Samples!O:O, Summary2!$A70, Samples!G:G, "*TRUE*")</f>
        <v>0</v>
      </c>
      <c r="AC70">
        <f>COUNTIFS(Samples!T:T, Summary!$V$29, Samples!O:O, Summary2!$A70, Samples!G:G, "*TRUE*")</f>
        <v>0</v>
      </c>
      <c r="AD70">
        <f>COUNTIFS(Samples!T:T, Summary!$V$30, Samples!O:O, Summary2!$A70, Samples!G:G, "*TRUE*")</f>
        <v>0</v>
      </c>
      <c r="AE70">
        <f>COUNTIFS(Samples!T:T, Summary!$V$31, Samples!O:O, Summary2!$A70, Samples!G:G, "*TRUE*")</f>
        <v>0</v>
      </c>
      <c r="AF70">
        <f>COUNTIFS(Samples!T:T, Summary!$V$32, Samples!O:O, Summary2!$A70, Samples!G:G, "*TRUE*")</f>
        <v>0</v>
      </c>
      <c r="AG70">
        <f>COUNTIFS(Samples!T:T, Summary!$V$33, Samples!O:O, Summary2!$A70, Samples!G:G, "*TRUE*")</f>
        <v>0</v>
      </c>
      <c r="AH70">
        <f>COUNTIFS(Samples!T:T, Summary!$V$34, Samples!O:O, Summary2!$A70, Samples!G:G, "*TRUE*")</f>
        <v>0</v>
      </c>
      <c r="AI70">
        <f>COUNTIFS(Samples!T:T, Summary!$V$35, Samples!O:O, Summary2!$A70, Samples!G:G, "*TRUE*")</f>
        <v>0</v>
      </c>
      <c r="AJ70">
        <f>COUNTIFS(Samples!T:T, Summary!$V$36, Samples!O:O, Summary2!$A70, Samples!G:G, "*TRUE*")</f>
        <v>0</v>
      </c>
      <c r="AK70">
        <f>COUNTIFS(Samples!T:T, Summary!$V$37, Samples!O:O, Summary2!$A70, Samples!G:G, "*TRUE*")</f>
        <v>0</v>
      </c>
      <c r="AL70">
        <f>COUNTIFS(Samples!T:T, Summary!$V$38, Samples!O:O, Summary2!$A70, Samples!G:G, "*TRUE*")</f>
        <v>0</v>
      </c>
      <c r="AM70">
        <f>COUNTIFS(Samples!T:T, Summary!$V$39, Samples!O:O, Summary2!$A70, Samples!G:G, "*TRUE*")</f>
        <v>0</v>
      </c>
      <c r="AN70">
        <f>COUNTIFS(Samples!T:T, Summary!$V$40, Samples!O:O, Summary2!$A70, Samples!G:G, "*TRUE*")</f>
        <v>0</v>
      </c>
      <c r="AO70">
        <f>COUNTIFS(Samples!T:T, Summary!$V$41, Samples!O:O, Summary2!$A70, Samples!G:G, "*TRUE*")</f>
        <v>0</v>
      </c>
      <c r="AP70">
        <f>COUNTIFS(Samples!T:T, Summary!$V$42, Samples!O:O, Summary2!$A70, Samples!G:G, "*TRUE*")</f>
        <v>0</v>
      </c>
      <c r="AQ70">
        <f>COUNTIFS(Samples!T:T, Summary!$V$43, Samples!O:O, Summary2!$A70, Samples!G:G, "*TRUE*")</f>
        <v>0</v>
      </c>
      <c r="AR70">
        <f>COUNTIFS(Samples!T:T, Summary!$V$44, Samples!O:O, Summary2!$A70, Samples!G:G, "*TRUE*")</f>
        <v>0</v>
      </c>
      <c r="AS70">
        <f>COUNTIFS(Samples!T:T, Summary!$V$45, Samples!O:O, Summary2!$A70, Samples!G:G, "*TRUE*")</f>
        <v>0</v>
      </c>
      <c r="AT70">
        <f>COUNTIFS(Samples!T:T, Summary!$V$46, Samples!O:O, Summary2!$A70, Samples!G:G, "*TRUE*")</f>
        <v>0</v>
      </c>
      <c r="AU70">
        <f>COUNTIFS(Samples!T:T, Summary!$V$47, Samples!O:O, Summary2!$A70, Samples!G:G, "*TRUE*")</f>
        <v>0</v>
      </c>
      <c r="AV70">
        <f>COUNTIFS(Samples!T:T, Summary!$V$48, Samples!O:O, Summary2!$A70, Samples!G:G, "*TRUE*")</f>
        <v>0</v>
      </c>
      <c r="AW70">
        <f>COUNTIFS(Samples!T:T, Summary!$V$49, Samples!O:O, Summary2!$A70, Samples!G:G, "*TRUE*")</f>
        <v>0</v>
      </c>
      <c r="AX70">
        <f>COUNTIFS(Samples!T:T, Summary!$V$50, Samples!O:O, Summary2!$A70, Samples!G:G, "*TRUE*")</f>
        <v>0</v>
      </c>
      <c r="AY70">
        <f>COUNTIFS(Samples!T:T, Summary!$V$51, Samples!O:O, Summary2!$A70, Samples!G:G, "*TRUE*")</f>
        <v>0</v>
      </c>
      <c r="AZ70">
        <f>COUNTIFS(Samples!T:T, Summary!$V$52, Samples!O:O, Summary2!$A70, Samples!G:G, "*TRUE*")</f>
        <v>0</v>
      </c>
      <c r="BA70">
        <f>COUNTIFS(Samples!T:T, Summary!$V$53, Samples!O:O, Summary2!$A70, Samples!G:G, "*TRUE*")</f>
        <v>0</v>
      </c>
      <c r="BB70">
        <f>COUNTIFS(Samples!T:T, Summary!$V$54, Samples!O:O, Summary2!$A70, Samples!G:G, "*TRUE*")</f>
        <v>0</v>
      </c>
      <c r="BC70">
        <f>COUNTIFS(Samples!T:T, Summary!$V$55, Samples!O:O, Summary2!$A70, Samples!G:G, "*TRUE*")</f>
        <v>0</v>
      </c>
      <c r="BD70">
        <f>COUNTIFS(Samples!T:T, Summary!$V$56, Samples!O:O, Summary2!$A70, Samples!G:G, "*TRUE*")</f>
        <v>0</v>
      </c>
      <c r="BE70">
        <f>COUNTIFS(Samples!T:T, Summary!$V$57, Samples!O:O, Summary2!$A70, Samples!G:G, "*TRUE*")</f>
        <v>0</v>
      </c>
      <c r="BF70">
        <f>COUNTIFS(Samples!T:T, Summary!$V$58, Samples!O:O, Summary2!$A70, Samples!G:G, "*TRUE*")</f>
        <v>0</v>
      </c>
      <c r="BG70">
        <f>COUNTIFS(Samples!T:T, Summary!$V$59, Samples!O:O, Summary2!$A70, Samples!G:G, "*TRUE*")</f>
        <v>0</v>
      </c>
      <c r="BH70">
        <f>COUNTIFS(Samples!T:T, Summary!$V$60, Samples!O:O, Summary2!$A70, Samples!G:G, "*TRUE*")</f>
        <v>0</v>
      </c>
      <c r="BI70">
        <f>COUNTIFS(Samples!T:T, Summary!$V$61, Samples!O:O, Summary2!$A70, Samples!G:G, "*TRUE*")</f>
        <v>0</v>
      </c>
      <c r="BJ70">
        <f>COUNTIFS(Samples!T:T, Summary!$V$62, Samples!O:O, Summary2!$A70, Samples!G:G, "*TRUE*")</f>
        <v>0</v>
      </c>
      <c r="BK70">
        <f>COUNTIFS(Samples!T:T, Summary!$V$63, Samples!O:O, Summary2!$A70, Samples!G:G, "*TRUE*")</f>
        <v>0</v>
      </c>
      <c r="BL70">
        <f>COUNTIFS(Samples!T:T, Summary!$V$64, Samples!O:O, Summary2!$A70, Samples!G:G, "*TRUE*")</f>
        <v>0</v>
      </c>
      <c r="BM70">
        <f>COUNTIFS(Samples!T:T, Summary!$V$65, Samples!O:O, Summary2!$A70, Samples!G:G, "*TRUE*")</f>
        <v>0</v>
      </c>
      <c r="BN70">
        <f>COUNTIFS(Samples!T:T, Summary!$V$66, Samples!O:O, Summary2!$A70, Samples!G:G, "*TRUE*")</f>
        <v>0</v>
      </c>
      <c r="BO70">
        <f>COUNTIFS(Samples!T:T, Summary!$V$67, Samples!O:O, Summary2!$A70, Samples!G:G, "*TRUE*")</f>
        <v>0</v>
      </c>
      <c r="BP70">
        <f>COUNTIFS(Samples!T:T, Summary!$V$68, Samples!O:O, Summary2!$A70, Samples!G:G, "*TRUE*")</f>
        <v>0</v>
      </c>
      <c r="BQ70">
        <f>COUNTIFS(Samples!T:T, Summary!$V$69, Samples!O:O, Summary2!$A70, Samples!G:G, "*TRUE*")</f>
        <v>0</v>
      </c>
      <c r="BR70">
        <f>COUNTIFS(Samples!T:T, Summary!$V$70, Samples!O:O, Summary2!$A70, Samples!G:G, "*TRUE*")</f>
        <v>0</v>
      </c>
      <c r="BS70">
        <f>COUNTIFS(Samples!T:T, Summary!$V$71, Samples!O:O, Summary2!$A70, Samples!G:G, "*TRUE*")</f>
        <v>0</v>
      </c>
      <c r="BT70">
        <f>COUNTIFS(Samples!T:T, Summary!$V$72, Samples!O:O, Summary2!$A70, Samples!G:G, "*TRUE*")</f>
        <v>0</v>
      </c>
      <c r="BU70">
        <f>COUNTIFS(Samples!T:T, Summary!$V$73, Samples!O:O, Summary2!$A70, Samples!G:G, "*TRUE*")</f>
        <v>0</v>
      </c>
      <c r="BV70">
        <f>COUNTIFS(Samples!T:T, Summary!$V$74, Samples!O:O, Summary2!$A70, Samples!G:G, "*TRUE*")</f>
        <v>0</v>
      </c>
      <c r="BW70">
        <f>COUNTIFS(Samples!T:T, Summary!$V$75, Samples!O:O, Summary2!$A70, Samples!G:G, "*TRUE*")</f>
        <v>0</v>
      </c>
      <c r="BX70">
        <f>COUNTIFS(Samples!T:T, Summary!$V$76, Samples!O:O, Summary2!$A70, Samples!G:G, "*TRUE*")</f>
        <v>0</v>
      </c>
      <c r="BY70">
        <f>COUNTIFS(Samples!T:T, Summary!$V$77, Samples!O:O, Summary2!$A70, Samples!G:G, "*TRUE*")</f>
        <v>0</v>
      </c>
      <c r="BZ70">
        <f>COUNTIFS(Samples!T:T, Summary!$V$78, Samples!O:O, Summary2!$A70, Samples!G:G, "*TRUE*")</f>
        <v>0</v>
      </c>
      <c r="CA70">
        <f t="shared" si="2"/>
        <v>10</v>
      </c>
    </row>
    <row r="71" spans="1:79" x14ac:dyDescent="0.25">
      <c r="A71">
        <v>1977</v>
      </c>
      <c r="B71">
        <f>COUNTIFS(Samples!T:T, Summary!$V$2, Samples!O:O, Summary2!$A71, Samples!G:G, "*TRUE*")</f>
        <v>0</v>
      </c>
      <c r="C71">
        <f>COUNTIFS(Samples!T:T, Summary!$V$3, Samples!O:O, Summary2!$A71, Samples!G:G, "*TRUE*")</f>
        <v>0</v>
      </c>
      <c r="D71">
        <f>COUNTIFS(Samples!T:T, Summary!$V$4, Samples!O:O, Summary2!$A71, Samples!G:G, "*TRUE*")</f>
        <v>4</v>
      </c>
      <c r="E71">
        <f>COUNTIFS(Samples!T:T, Summary!$V$5, Samples!O:O, Summary2!$A71, Samples!G:G, "*TRUE*")</f>
        <v>0</v>
      </c>
      <c r="F71">
        <f>COUNTIFS(Samples!T:T, Summary!$V$6, Samples!O:O, Summary2!$A71, Samples!G:G, "*TRUE*")</f>
        <v>0</v>
      </c>
      <c r="G71">
        <f>COUNTIFS(Samples!T:T, Summary!$V$7, Samples!O:O, Summary2!$A71, Samples!G:G, "*TRUE*")</f>
        <v>0</v>
      </c>
      <c r="H71">
        <f>COUNTIFS(Samples!T:T, Summary!$V$8, Samples!O:O, Summary2!$A71, Samples!G:G, "*TRUE*")</f>
        <v>0</v>
      </c>
      <c r="I71">
        <f>COUNTIFS(Samples!T:T, Summary!$V$9, Samples!O:O, Summary2!$A71, Samples!G:G, "*TRUE*")</f>
        <v>0</v>
      </c>
      <c r="J71">
        <f>COUNTIFS(Samples!T:T, Summary!$V$10, Samples!O:O, Summary2!$A71, Samples!G:G, "*TRUE*")</f>
        <v>0</v>
      </c>
      <c r="K71">
        <f>COUNTIFS(Samples!T:T, Summary!$V$11, Samples!O:O, Summary2!$A71, Samples!G:G, "*TRUE*")</f>
        <v>0</v>
      </c>
      <c r="L71">
        <f>COUNTIFS(Samples!T:T, Summary!$V$12, Samples!O:O, Summary2!$A71, Samples!G:G, "*TRUE*")</f>
        <v>0</v>
      </c>
      <c r="M71">
        <f>COUNTIFS(Samples!T:T, Summary!$V$13, Samples!O:O, Summary2!$A71, Samples!G:G, "*TRUE*")</f>
        <v>0</v>
      </c>
      <c r="N71">
        <f>COUNTIFS(Samples!T:T, Summary!$V$14, Samples!O:O, Summary2!$A71, Samples!G:G, "*TRUE*")</f>
        <v>0</v>
      </c>
      <c r="O71">
        <f>COUNTIFS(Samples!T:T, Summary!$V$15, Samples!O:O, Summary2!$A71, Samples!G:G, "*TRUE*")</f>
        <v>0</v>
      </c>
      <c r="P71">
        <f>COUNTIFS(Samples!T:T, Summary!$V$16, Samples!O:O, Summary2!$A71, Samples!G:G, "*TRUE*")</f>
        <v>0</v>
      </c>
      <c r="Q71">
        <f>COUNTIFS(Samples!T:T, Summary!$V$17, Samples!O:O, Summary2!$A71, Samples!G:G, "*TRUE*")</f>
        <v>0</v>
      </c>
      <c r="R71">
        <f>COUNTIFS(Samples!T:T, Summary!$V$18, Samples!O:O, Summary2!$A71, Samples!G:G, "*TRUE*")</f>
        <v>0</v>
      </c>
      <c r="S71">
        <f>COUNTIFS(Samples!T:T, Summary!$V$19, Samples!O:O, Summary2!$A71, Samples!G:G, "*TRUE*")</f>
        <v>0</v>
      </c>
      <c r="T71">
        <f>COUNTIFS(Samples!T:T, Summary!$V$20, Samples!O:O, Summary2!$A71, Samples!G:G, "*TRUE*")</f>
        <v>0</v>
      </c>
      <c r="U71">
        <f>COUNTIFS(Samples!T:T, Summary!$V$21, Samples!O:O, Summary2!$A71, Samples!G:G, "*TRUE*")</f>
        <v>0</v>
      </c>
      <c r="V71">
        <f>COUNTIFS(Samples!T:T, Summary!$V$22, Samples!O:O, Summary2!$A71, Samples!G:G, "*TRUE*")</f>
        <v>0</v>
      </c>
      <c r="W71">
        <f>COUNTIFS(Samples!T:T, Summary!$V$23, Samples!O:O, Summary2!$A71, Samples!G:G, "*TRUE*")</f>
        <v>0</v>
      </c>
      <c r="X71">
        <f>COUNTIFS(Samples!T:T, Summary!$V$24, Samples!O:O, Summary2!$A71, Samples!G:G, "*TRUE*")</f>
        <v>0</v>
      </c>
      <c r="Y71">
        <f>COUNTIFS(Samples!T:T, Summary!$V$25, Samples!O:O, Summary2!$A71, Samples!G:G, "*TRUE*")</f>
        <v>0</v>
      </c>
      <c r="Z71">
        <f>COUNTIFS(Samples!T:T, Summary!$V$26, Samples!O:O, Summary2!$A71, Samples!G:G, "*TRUE*")</f>
        <v>0</v>
      </c>
      <c r="AA71">
        <f>COUNTIFS(Samples!T:T, Summary!$V$27, Samples!O:O, Summary2!$A71, Samples!G:G, "*TRUE*")</f>
        <v>0</v>
      </c>
      <c r="AB71">
        <f>COUNTIFS(Samples!T:T, Summary!$V$28, Samples!O:O, Summary2!$A71, Samples!G:G, "*TRUE*")</f>
        <v>0</v>
      </c>
      <c r="AC71">
        <f>COUNTIFS(Samples!T:T, Summary!$V$29, Samples!O:O, Summary2!$A71, Samples!G:G, "*TRUE*")</f>
        <v>0</v>
      </c>
      <c r="AD71">
        <f>COUNTIFS(Samples!T:T, Summary!$V$30, Samples!O:O, Summary2!$A71, Samples!G:G, "*TRUE*")</f>
        <v>0</v>
      </c>
      <c r="AE71">
        <f>COUNTIFS(Samples!T:T, Summary!$V$31, Samples!O:O, Summary2!$A71, Samples!G:G, "*TRUE*")</f>
        <v>0</v>
      </c>
      <c r="AF71">
        <f>COUNTIFS(Samples!T:T, Summary!$V$32, Samples!O:O, Summary2!$A71, Samples!G:G, "*TRUE*")</f>
        <v>0</v>
      </c>
      <c r="AG71">
        <f>COUNTIFS(Samples!T:T, Summary!$V$33, Samples!O:O, Summary2!$A71, Samples!G:G, "*TRUE*")</f>
        <v>0</v>
      </c>
      <c r="AH71">
        <f>COUNTIFS(Samples!T:T, Summary!$V$34, Samples!O:O, Summary2!$A71, Samples!G:G, "*TRUE*")</f>
        <v>0</v>
      </c>
      <c r="AI71">
        <f>COUNTIFS(Samples!T:T, Summary!$V$35, Samples!O:O, Summary2!$A71, Samples!G:G, "*TRUE*")</f>
        <v>0</v>
      </c>
      <c r="AJ71">
        <f>COUNTIFS(Samples!T:T, Summary!$V$36, Samples!O:O, Summary2!$A71, Samples!G:G, "*TRUE*")</f>
        <v>0</v>
      </c>
      <c r="AK71">
        <f>COUNTIFS(Samples!T:T, Summary!$V$37, Samples!O:O, Summary2!$A71, Samples!G:G, "*TRUE*")</f>
        <v>0</v>
      </c>
      <c r="AL71">
        <f>COUNTIFS(Samples!T:T, Summary!$V$38, Samples!O:O, Summary2!$A71, Samples!G:G, "*TRUE*")</f>
        <v>0</v>
      </c>
      <c r="AM71">
        <f>COUNTIFS(Samples!T:T, Summary!$V$39, Samples!O:O, Summary2!$A71, Samples!G:G, "*TRUE*")</f>
        <v>0</v>
      </c>
      <c r="AN71">
        <f>COUNTIFS(Samples!T:T, Summary!$V$40, Samples!O:O, Summary2!$A71, Samples!G:G, "*TRUE*")</f>
        <v>0</v>
      </c>
      <c r="AO71">
        <f>COUNTIFS(Samples!T:T, Summary!$V$41, Samples!O:O, Summary2!$A71, Samples!G:G, "*TRUE*")</f>
        <v>0</v>
      </c>
      <c r="AP71">
        <f>COUNTIFS(Samples!T:T, Summary!$V$42, Samples!O:O, Summary2!$A71, Samples!G:G, "*TRUE*")</f>
        <v>0</v>
      </c>
      <c r="AQ71">
        <f>COUNTIFS(Samples!T:T, Summary!$V$43, Samples!O:O, Summary2!$A71, Samples!G:G, "*TRUE*")</f>
        <v>0</v>
      </c>
      <c r="AR71">
        <f>COUNTIFS(Samples!T:T, Summary!$V$44, Samples!O:O, Summary2!$A71, Samples!G:G, "*TRUE*")</f>
        <v>0</v>
      </c>
      <c r="AS71">
        <f>COUNTIFS(Samples!T:T, Summary!$V$45, Samples!O:O, Summary2!$A71, Samples!G:G, "*TRUE*")</f>
        <v>0</v>
      </c>
      <c r="AT71">
        <f>COUNTIFS(Samples!T:T, Summary!$V$46, Samples!O:O, Summary2!$A71, Samples!G:G, "*TRUE*")</f>
        <v>0</v>
      </c>
      <c r="AU71">
        <f>COUNTIFS(Samples!T:T, Summary!$V$47, Samples!O:O, Summary2!$A71, Samples!G:G, "*TRUE*")</f>
        <v>0</v>
      </c>
      <c r="AV71">
        <f>COUNTIFS(Samples!T:T, Summary!$V$48, Samples!O:O, Summary2!$A71, Samples!G:G, "*TRUE*")</f>
        <v>0</v>
      </c>
      <c r="AW71">
        <f>COUNTIFS(Samples!T:T, Summary!$V$49, Samples!O:O, Summary2!$A71, Samples!G:G, "*TRUE*")</f>
        <v>0</v>
      </c>
      <c r="AX71">
        <f>COUNTIFS(Samples!T:T, Summary!$V$50, Samples!O:O, Summary2!$A71, Samples!G:G, "*TRUE*")</f>
        <v>0</v>
      </c>
      <c r="AY71">
        <f>COUNTIFS(Samples!T:T, Summary!$V$51, Samples!O:O, Summary2!$A71, Samples!G:G, "*TRUE*")</f>
        <v>0</v>
      </c>
      <c r="AZ71">
        <f>COUNTIFS(Samples!T:T, Summary!$V$52, Samples!O:O, Summary2!$A71, Samples!G:G, "*TRUE*")</f>
        <v>0</v>
      </c>
      <c r="BA71">
        <f>COUNTIFS(Samples!T:T, Summary!$V$53, Samples!O:O, Summary2!$A71, Samples!G:G, "*TRUE*")</f>
        <v>0</v>
      </c>
      <c r="BB71">
        <f>COUNTIFS(Samples!T:T, Summary!$V$54, Samples!O:O, Summary2!$A71, Samples!G:G, "*TRUE*")</f>
        <v>0</v>
      </c>
      <c r="BC71">
        <f>COUNTIFS(Samples!T:T, Summary!$V$55, Samples!O:O, Summary2!$A71, Samples!G:G, "*TRUE*")</f>
        <v>0</v>
      </c>
      <c r="BD71">
        <f>COUNTIFS(Samples!T:T, Summary!$V$56, Samples!O:O, Summary2!$A71, Samples!G:G, "*TRUE*")</f>
        <v>0</v>
      </c>
      <c r="BE71">
        <f>COUNTIFS(Samples!T:T, Summary!$V$57, Samples!O:O, Summary2!$A71, Samples!G:G, "*TRUE*")</f>
        <v>0</v>
      </c>
      <c r="BF71">
        <f>COUNTIFS(Samples!T:T, Summary!$V$58, Samples!O:O, Summary2!$A71, Samples!G:G, "*TRUE*")</f>
        <v>0</v>
      </c>
      <c r="BG71">
        <f>COUNTIFS(Samples!T:T, Summary!$V$59, Samples!O:O, Summary2!$A71, Samples!G:G, "*TRUE*")</f>
        <v>0</v>
      </c>
      <c r="BH71">
        <f>COUNTIFS(Samples!T:T, Summary!$V$60, Samples!O:O, Summary2!$A71, Samples!G:G, "*TRUE*")</f>
        <v>0</v>
      </c>
      <c r="BI71">
        <f>COUNTIFS(Samples!T:T, Summary!$V$61, Samples!O:O, Summary2!$A71, Samples!G:G, "*TRUE*")</f>
        <v>0</v>
      </c>
      <c r="BJ71">
        <f>COUNTIFS(Samples!T:T, Summary!$V$62, Samples!O:O, Summary2!$A71, Samples!G:G, "*TRUE*")</f>
        <v>0</v>
      </c>
      <c r="BK71">
        <f>COUNTIFS(Samples!T:T, Summary!$V$63, Samples!O:O, Summary2!$A71, Samples!G:G, "*TRUE*")</f>
        <v>0</v>
      </c>
      <c r="BL71">
        <f>COUNTIFS(Samples!T:T, Summary!$V$64, Samples!O:O, Summary2!$A71, Samples!G:G, "*TRUE*")</f>
        <v>0</v>
      </c>
      <c r="BM71">
        <f>COUNTIFS(Samples!T:T, Summary!$V$65, Samples!O:O, Summary2!$A71, Samples!G:G, "*TRUE*")</f>
        <v>0</v>
      </c>
      <c r="BN71">
        <f>COUNTIFS(Samples!T:T, Summary!$V$66, Samples!O:O, Summary2!$A71, Samples!G:G, "*TRUE*")</f>
        <v>0</v>
      </c>
      <c r="BO71">
        <f>COUNTIFS(Samples!T:T, Summary!$V$67, Samples!O:O, Summary2!$A71, Samples!G:G, "*TRUE*")</f>
        <v>1</v>
      </c>
      <c r="BP71">
        <f>COUNTIFS(Samples!T:T, Summary!$V$68, Samples!O:O, Summary2!$A71, Samples!G:G, "*TRUE*")</f>
        <v>0</v>
      </c>
      <c r="BQ71">
        <f>COUNTIFS(Samples!T:T, Summary!$V$69, Samples!O:O, Summary2!$A71, Samples!G:G, "*TRUE*")</f>
        <v>0</v>
      </c>
      <c r="BR71">
        <f>COUNTIFS(Samples!T:T, Summary!$V$70, Samples!O:O, Summary2!$A71, Samples!G:G, "*TRUE*")</f>
        <v>0</v>
      </c>
      <c r="BS71">
        <f>COUNTIFS(Samples!T:T, Summary!$V$71, Samples!O:O, Summary2!$A71, Samples!G:G, "*TRUE*")</f>
        <v>0</v>
      </c>
      <c r="BT71">
        <f>COUNTIFS(Samples!T:T, Summary!$V$72, Samples!O:O, Summary2!$A71, Samples!G:G, "*TRUE*")</f>
        <v>0</v>
      </c>
      <c r="BU71">
        <f>COUNTIFS(Samples!T:T, Summary!$V$73, Samples!O:O, Summary2!$A71, Samples!G:G, "*TRUE*")</f>
        <v>0</v>
      </c>
      <c r="BV71">
        <f>COUNTIFS(Samples!T:T, Summary!$V$74, Samples!O:O, Summary2!$A71, Samples!G:G, "*TRUE*")</f>
        <v>0</v>
      </c>
      <c r="BW71">
        <f>COUNTIFS(Samples!T:T, Summary!$V$75, Samples!O:O, Summary2!$A71, Samples!G:G, "*TRUE*")</f>
        <v>0</v>
      </c>
      <c r="BX71">
        <f>COUNTIFS(Samples!T:T, Summary!$V$76, Samples!O:O, Summary2!$A71, Samples!G:G, "*TRUE*")</f>
        <v>0</v>
      </c>
      <c r="BY71">
        <f>COUNTIFS(Samples!T:T, Summary!$V$77, Samples!O:O, Summary2!$A71, Samples!G:G, "*TRUE*")</f>
        <v>0</v>
      </c>
      <c r="BZ71">
        <f>COUNTIFS(Samples!T:T, Summary!$V$78, Samples!O:O, Summary2!$A71, Samples!G:G, "*TRUE*")</f>
        <v>0</v>
      </c>
      <c r="CA71">
        <f t="shared" si="2"/>
        <v>5</v>
      </c>
    </row>
    <row r="72" spans="1:79" x14ac:dyDescent="0.25">
      <c r="A72">
        <v>1978</v>
      </c>
      <c r="B72">
        <f>COUNTIFS(Samples!T:T, Summary!$V$2, Samples!O:O, Summary2!$A72, Samples!G:G, "*TRUE*")</f>
        <v>0</v>
      </c>
      <c r="C72">
        <f>COUNTIFS(Samples!T:T, Summary!$V$3, Samples!O:O, Summary2!$A72, Samples!G:G, "*TRUE*")</f>
        <v>0</v>
      </c>
      <c r="D72">
        <f>COUNTIFS(Samples!T:T, Summary!$V$4, Samples!O:O, Summary2!$A72, Samples!G:G, "*TRUE*")</f>
        <v>0</v>
      </c>
      <c r="E72">
        <f>COUNTIFS(Samples!T:T, Summary!$V$5, Samples!O:O, Summary2!$A72, Samples!G:G, "*TRUE*")</f>
        <v>0</v>
      </c>
      <c r="F72">
        <f>COUNTIFS(Samples!T:T, Summary!$V$6, Samples!O:O, Summary2!$A72, Samples!G:G, "*TRUE*")</f>
        <v>0</v>
      </c>
      <c r="G72">
        <f>COUNTIFS(Samples!T:T, Summary!$V$7, Samples!O:O, Summary2!$A72, Samples!G:G, "*TRUE*")</f>
        <v>0</v>
      </c>
      <c r="H72">
        <f>COUNTIFS(Samples!T:T, Summary!$V$8, Samples!O:O, Summary2!$A72, Samples!G:G, "*TRUE*")</f>
        <v>0</v>
      </c>
      <c r="I72">
        <f>COUNTIFS(Samples!T:T, Summary!$V$9, Samples!O:O, Summary2!$A72, Samples!G:G, "*TRUE*")</f>
        <v>0</v>
      </c>
      <c r="J72">
        <f>COUNTIFS(Samples!T:T, Summary!$V$10, Samples!O:O, Summary2!$A72, Samples!G:G, "*TRUE*")</f>
        <v>0</v>
      </c>
      <c r="K72">
        <f>COUNTIFS(Samples!T:T, Summary!$V$11, Samples!O:O, Summary2!$A72, Samples!G:G, "*TRUE*")</f>
        <v>0</v>
      </c>
      <c r="L72">
        <f>COUNTIFS(Samples!T:T, Summary!$V$12, Samples!O:O, Summary2!$A72, Samples!G:G, "*TRUE*")</f>
        <v>0</v>
      </c>
      <c r="M72">
        <f>COUNTIFS(Samples!T:T, Summary!$V$13, Samples!O:O, Summary2!$A72, Samples!G:G, "*TRUE*")</f>
        <v>0</v>
      </c>
      <c r="N72">
        <f>COUNTIFS(Samples!T:T, Summary!$V$14, Samples!O:O, Summary2!$A72, Samples!G:G, "*TRUE*")</f>
        <v>0</v>
      </c>
      <c r="O72">
        <f>COUNTIFS(Samples!T:T, Summary!$V$15, Samples!O:O, Summary2!$A72, Samples!G:G, "*TRUE*")</f>
        <v>0</v>
      </c>
      <c r="P72">
        <f>COUNTIFS(Samples!T:T, Summary!$V$16, Samples!O:O, Summary2!$A72, Samples!G:G, "*TRUE*")</f>
        <v>0</v>
      </c>
      <c r="Q72">
        <f>COUNTIFS(Samples!T:T, Summary!$V$17, Samples!O:O, Summary2!$A72, Samples!G:G, "*TRUE*")</f>
        <v>0</v>
      </c>
      <c r="R72">
        <f>COUNTIFS(Samples!T:T, Summary!$V$18, Samples!O:O, Summary2!$A72, Samples!G:G, "*TRUE*")</f>
        <v>2</v>
      </c>
      <c r="S72">
        <f>COUNTIFS(Samples!T:T, Summary!$V$19, Samples!O:O, Summary2!$A72, Samples!G:G, "*TRUE*")</f>
        <v>0</v>
      </c>
      <c r="T72">
        <f>COUNTIFS(Samples!T:T, Summary!$V$20, Samples!O:O, Summary2!$A72, Samples!G:G, "*TRUE*")</f>
        <v>0</v>
      </c>
      <c r="U72">
        <f>COUNTIFS(Samples!T:T, Summary!$V$21, Samples!O:O, Summary2!$A72, Samples!G:G, "*TRUE*")</f>
        <v>0</v>
      </c>
      <c r="V72">
        <f>COUNTIFS(Samples!T:T, Summary!$V$22, Samples!O:O, Summary2!$A72, Samples!G:G, "*TRUE*")</f>
        <v>0</v>
      </c>
      <c r="W72">
        <f>COUNTIFS(Samples!T:T, Summary!$V$23, Samples!O:O, Summary2!$A72, Samples!G:G, "*TRUE*")</f>
        <v>0</v>
      </c>
      <c r="X72">
        <f>COUNTIFS(Samples!T:T, Summary!$V$24, Samples!O:O, Summary2!$A72, Samples!G:G, "*TRUE*")</f>
        <v>0</v>
      </c>
      <c r="Y72">
        <f>COUNTIFS(Samples!T:T, Summary!$V$25, Samples!O:O, Summary2!$A72, Samples!G:G, "*TRUE*")</f>
        <v>0</v>
      </c>
      <c r="Z72">
        <f>COUNTIFS(Samples!T:T, Summary!$V$26, Samples!O:O, Summary2!$A72, Samples!G:G, "*TRUE*")</f>
        <v>0</v>
      </c>
      <c r="AA72">
        <f>COUNTIFS(Samples!T:T, Summary!$V$27, Samples!O:O, Summary2!$A72, Samples!G:G, "*TRUE*")</f>
        <v>0</v>
      </c>
      <c r="AB72">
        <f>COUNTIFS(Samples!T:T, Summary!$V$28, Samples!O:O, Summary2!$A72, Samples!G:G, "*TRUE*")</f>
        <v>0</v>
      </c>
      <c r="AC72">
        <f>COUNTIFS(Samples!T:T, Summary!$V$29, Samples!O:O, Summary2!$A72, Samples!G:G, "*TRUE*")</f>
        <v>0</v>
      </c>
      <c r="AD72">
        <f>COUNTIFS(Samples!T:T, Summary!$V$30, Samples!O:O, Summary2!$A72, Samples!G:G, "*TRUE*")</f>
        <v>0</v>
      </c>
      <c r="AE72">
        <f>COUNTIFS(Samples!T:T, Summary!$V$31, Samples!O:O, Summary2!$A72, Samples!G:G, "*TRUE*")</f>
        <v>0</v>
      </c>
      <c r="AF72">
        <f>COUNTIFS(Samples!T:T, Summary!$V$32, Samples!O:O, Summary2!$A72, Samples!G:G, "*TRUE*")</f>
        <v>0</v>
      </c>
      <c r="AG72">
        <f>COUNTIFS(Samples!T:T, Summary!$V$33, Samples!O:O, Summary2!$A72, Samples!G:G, "*TRUE*")</f>
        <v>0</v>
      </c>
      <c r="AH72">
        <f>COUNTIFS(Samples!T:T, Summary!$V$34, Samples!O:O, Summary2!$A72, Samples!G:G, "*TRUE*")</f>
        <v>0</v>
      </c>
      <c r="AI72">
        <f>COUNTIFS(Samples!T:T, Summary!$V$35, Samples!O:O, Summary2!$A72, Samples!G:G, "*TRUE*")</f>
        <v>0</v>
      </c>
      <c r="AJ72">
        <f>COUNTIFS(Samples!T:T, Summary!$V$36, Samples!O:O, Summary2!$A72, Samples!G:G, "*TRUE*")</f>
        <v>0</v>
      </c>
      <c r="AK72">
        <f>COUNTIFS(Samples!T:T, Summary!$V$37, Samples!O:O, Summary2!$A72, Samples!G:G, "*TRUE*")</f>
        <v>0</v>
      </c>
      <c r="AL72">
        <f>COUNTIFS(Samples!T:T, Summary!$V$38, Samples!O:O, Summary2!$A72, Samples!G:G, "*TRUE*")</f>
        <v>0</v>
      </c>
      <c r="AM72">
        <f>COUNTIFS(Samples!T:T, Summary!$V$39, Samples!O:O, Summary2!$A72, Samples!G:G, "*TRUE*")</f>
        <v>0</v>
      </c>
      <c r="AN72">
        <f>COUNTIFS(Samples!T:T, Summary!$V$40, Samples!O:O, Summary2!$A72, Samples!G:G, "*TRUE*")</f>
        <v>0</v>
      </c>
      <c r="AO72">
        <f>COUNTIFS(Samples!T:T, Summary!$V$41, Samples!O:O, Summary2!$A72, Samples!G:G, "*TRUE*")</f>
        <v>0</v>
      </c>
      <c r="AP72">
        <f>COUNTIFS(Samples!T:T, Summary!$V$42, Samples!O:O, Summary2!$A72, Samples!G:G, "*TRUE*")</f>
        <v>0</v>
      </c>
      <c r="AQ72">
        <f>COUNTIFS(Samples!T:T, Summary!$V$43, Samples!O:O, Summary2!$A72, Samples!G:G, "*TRUE*")</f>
        <v>0</v>
      </c>
      <c r="AR72">
        <f>COUNTIFS(Samples!T:T, Summary!$V$44, Samples!O:O, Summary2!$A72, Samples!G:G, "*TRUE*")</f>
        <v>0</v>
      </c>
      <c r="AS72">
        <f>COUNTIFS(Samples!T:T, Summary!$V$45, Samples!O:O, Summary2!$A72, Samples!G:G, "*TRUE*")</f>
        <v>0</v>
      </c>
      <c r="AT72">
        <f>COUNTIFS(Samples!T:T, Summary!$V$46, Samples!O:O, Summary2!$A72, Samples!G:G, "*TRUE*")</f>
        <v>0</v>
      </c>
      <c r="AU72">
        <f>COUNTIFS(Samples!T:T, Summary!$V$47, Samples!O:O, Summary2!$A72, Samples!G:G, "*TRUE*")</f>
        <v>0</v>
      </c>
      <c r="AV72">
        <f>COUNTIFS(Samples!T:T, Summary!$V$48, Samples!O:O, Summary2!$A72, Samples!G:G, "*TRUE*")</f>
        <v>0</v>
      </c>
      <c r="AW72">
        <f>COUNTIFS(Samples!T:T, Summary!$V$49, Samples!O:O, Summary2!$A72, Samples!G:G, "*TRUE*")</f>
        <v>0</v>
      </c>
      <c r="AX72">
        <f>COUNTIFS(Samples!T:T, Summary!$V$50, Samples!O:O, Summary2!$A72, Samples!G:G, "*TRUE*")</f>
        <v>0</v>
      </c>
      <c r="AY72">
        <f>COUNTIFS(Samples!T:T, Summary!$V$51, Samples!O:O, Summary2!$A72, Samples!G:G, "*TRUE*")</f>
        <v>0</v>
      </c>
      <c r="AZ72">
        <f>COUNTIFS(Samples!T:T, Summary!$V$52, Samples!O:O, Summary2!$A72, Samples!G:G, "*TRUE*")</f>
        <v>0</v>
      </c>
      <c r="BA72">
        <f>COUNTIFS(Samples!T:T, Summary!$V$53, Samples!O:O, Summary2!$A72, Samples!G:G, "*TRUE*")</f>
        <v>0</v>
      </c>
      <c r="BB72">
        <f>COUNTIFS(Samples!T:T, Summary!$V$54, Samples!O:O, Summary2!$A72, Samples!G:G, "*TRUE*")</f>
        <v>0</v>
      </c>
      <c r="BC72">
        <f>COUNTIFS(Samples!T:T, Summary!$V$55, Samples!O:O, Summary2!$A72, Samples!G:G, "*TRUE*")</f>
        <v>0</v>
      </c>
      <c r="BD72">
        <f>COUNTIFS(Samples!T:T, Summary!$V$56, Samples!O:O, Summary2!$A72, Samples!G:G, "*TRUE*")</f>
        <v>0</v>
      </c>
      <c r="BE72">
        <f>COUNTIFS(Samples!T:T, Summary!$V$57, Samples!O:O, Summary2!$A72, Samples!G:G, "*TRUE*")</f>
        <v>0</v>
      </c>
      <c r="BF72">
        <f>COUNTIFS(Samples!T:T, Summary!$V$58, Samples!O:O, Summary2!$A72, Samples!G:G, "*TRUE*")</f>
        <v>0</v>
      </c>
      <c r="BG72">
        <f>COUNTIFS(Samples!T:T, Summary!$V$59, Samples!O:O, Summary2!$A72, Samples!G:G, "*TRUE*")</f>
        <v>0</v>
      </c>
      <c r="BH72">
        <f>COUNTIFS(Samples!T:T, Summary!$V$60, Samples!O:O, Summary2!$A72, Samples!G:G, "*TRUE*")</f>
        <v>0</v>
      </c>
      <c r="BI72">
        <f>COUNTIFS(Samples!T:T, Summary!$V$61, Samples!O:O, Summary2!$A72, Samples!G:G, "*TRUE*")</f>
        <v>0</v>
      </c>
      <c r="BJ72">
        <f>COUNTIFS(Samples!T:T, Summary!$V$62, Samples!O:O, Summary2!$A72, Samples!G:G, "*TRUE*")</f>
        <v>0</v>
      </c>
      <c r="BK72">
        <f>COUNTIFS(Samples!T:T, Summary!$V$63, Samples!O:O, Summary2!$A72, Samples!G:G, "*TRUE*")</f>
        <v>0</v>
      </c>
      <c r="BL72">
        <f>COUNTIFS(Samples!T:T, Summary!$V$64, Samples!O:O, Summary2!$A72, Samples!G:G, "*TRUE*")</f>
        <v>0</v>
      </c>
      <c r="BM72">
        <f>COUNTIFS(Samples!T:T, Summary!$V$65, Samples!O:O, Summary2!$A72, Samples!G:G, "*TRUE*")</f>
        <v>0</v>
      </c>
      <c r="BN72">
        <f>COUNTIFS(Samples!T:T, Summary!$V$66, Samples!O:O, Summary2!$A72, Samples!G:G, "*TRUE*")</f>
        <v>0</v>
      </c>
      <c r="BO72">
        <f>COUNTIFS(Samples!T:T, Summary!$V$67, Samples!O:O, Summary2!$A72, Samples!G:G, "*TRUE*")</f>
        <v>0</v>
      </c>
      <c r="BP72">
        <f>COUNTIFS(Samples!T:T, Summary!$V$68, Samples!O:O, Summary2!$A72, Samples!G:G, "*TRUE*")</f>
        <v>0</v>
      </c>
      <c r="BQ72">
        <f>COUNTIFS(Samples!T:T, Summary!$V$69, Samples!O:O, Summary2!$A72, Samples!G:G, "*TRUE*")</f>
        <v>0</v>
      </c>
      <c r="BR72">
        <f>COUNTIFS(Samples!T:T, Summary!$V$70, Samples!O:O, Summary2!$A72, Samples!G:G, "*TRUE*")</f>
        <v>1</v>
      </c>
      <c r="BS72">
        <f>COUNTIFS(Samples!T:T, Summary!$V$71, Samples!O:O, Summary2!$A72, Samples!G:G, "*TRUE*")</f>
        <v>0</v>
      </c>
      <c r="BT72">
        <f>COUNTIFS(Samples!T:T, Summary!$V$72, Samples!O:O, Summary2!$A72, Samples!G:G, "*TRUE*")</f>
        <v>0</v>
      </c>
      <c r="BU72">
        <f>COUNTIFS(Samples!T:T, Summary!$V$73, Samples!O:O, Summary2!$A72, Samples!G:G, "*TRUE*")</f>
        <v>0</v>
      </c>
      <c r="BV72">
        <f>COUNTIFS(Samples!T:T, Summary!$V$74, Samples!O:O, Summary2!$A72, Samples!G:G, "*TRUE*")</f>
        <v>0</v>
      </c>
      <c r="BW72">
        <f>COUNTIFS(Samples!T:T, Summary!$V$75, Samples!O:O, Summary2!$A72, Samples!G:G, "*TRUE*")</f>
        <v>0</v>
      </c>
      <c r="BX72">
        <f>COUNTIFS(Samples!T:T, Summary!$V$76, Samples!O:O, Summary2!$A72, Samples!G:G, "*TRUE*")</f>
        <v>0</v>
      </c>
      <c r="BY72">
        <f>COUNTIFS(Samples!T:T, Summary!$V$77, Samples!O:O, Summary2!$A72, Samples!G:G, "*TRUE*")</f>
        <v>0</v>
      </c>
      <c r="BZ72">
        <f>COUNTIFS(Samples!T:T, Summary!$V$78, Samples!O:O, Summary2!$A72, Samples!G:G, "*TRUE*")</f>
        <v>0</v>
      </c>
      <c r="CA72">
        <f t="shared" si="2"/>
        <v>3</v>
      </c>
    </row>
    <row r="73" spans="1:79" x14ac:dyDescent="0.25">
      <c r="A73">
        <v>1979</v>
      </c>
      <c r="B73">
        <f>COUNTIFS(Samples!T:T, Summary!$V$2, Samples!O:O, Summary2!$A73, Samples!G:G, "*TRUE*")</f>
        <v>2</v>
      </c>
      <c r="C73">
        <f>COUNTIFS(Samples!T:T, Summary!$V$3, Samples!O:O, Summary2!$A73, Samples!G:G, "*TRUE*")</f>
        <v>0</v>
      </c>
      <c r="D73">
        <f>COUNTIFS(Samples!T:T, Summary!$V$4, Samples!O:O, Summary2!$A73, Samples!G:G, "*TRUE*")</f>
        <v>0</v>
      </c>
      <c r="E73">
        <f>COUNTIFS(Samples!T:T, Summary!$V$5, Samples!O:O, Summary2!$A73, Samples!G:G, "*TRUE*")</f>
        <v>0</v>
      </c>
      <c r="F73">
        <f>COUNTIFS(Samples!T:T, Summary!$V$6, Samples!O:O, Summary2!$A73, Samples!G:G, "*TRUE*")</f>
        <v>0</v>
      </c>
      <c r="G73">
        <f>COUNTIFS(Samples!T:T, Summary!$V$7, Samples!O:O, Summary2!$A73, Samples!G:G, "*TRUE*")</f>
        <v>0</v>
      </c>
      <c r="H73">
        <f>COUNTIFS(Samples!T:T, Summary!$V$8, Samples!O:O, Summary2!$A73, Samples!G:G, "*TRUE*")</f>
        <v>0</v>
      </c>
      <c r="I73">
        <f>COUNTIFS(Samples!T:T, Summary!$V$9, Samples!O:O, Summary2!$A73, Samples!G:G, "*TRUE*")</f>
        <v>0</v>
      </c>
      <c r="J73">
        <f>COUNTIFS(Samples!T:T, Summary!$V$10, Samples!O:O, Summary2!$A73, Samples!G:G, "*TRUE*")</f>
        <v>0</v>
      </c>
      <c r="K73">
        <f>COUNTIFS(Samples!T:T, Summary!$V$11, Samples!O:O, Summary2!$A73, Samples!G:G, "*TRUE*")</f>
        <v>0</v>
      </c>
      <c r="L73">
        <f>COUNTIFS(Samples!T:T, Summary!$V$12, Samples!O:O, Summary2!$A73, Samples!G:G, "*TRUE*")</f>
        <v>0</v>
      </c>
      <c r="M73">
        <f>COUNTIFS(Samples!T:T, Summary!$V$13, Samples!O:O, Summary2!$A73, Samples!G:G, "*TRUE*")</f>
        <v>0</v>
      </c>
      <c r="N73">
        <f>COUNTIFS(Samples!T:T, Summary!$V$14, Samples!O:O, Summary2!$A73, Samples!G:G, "*TRUE*")</f>
        <v>0</v>
      </c>
      <c r="O73">
        <f>COUNTIFS(Samples!T:T, Summary!$V$15, Samples!O:O, Summary2!$A73, Samples!G:G, "*TRUE*")</f>
        <v>0</v>
      </c>
      <c r="P73">
        <f>COUNTIFS(Samples!T:T, Summary!$V$16, Samples!O:O, Summary2!$A73, Samples!G:G, "*TRUE*")</f>
        <v>0</v>
      </c>
      <c r="Q73">
        <f>COUNTIFS(Samples!T:T, Summary!$V$17, Samples!O:O, Summary2!$A73, Samples!G:G, "*TRUE*")</f>
        <v>0</v>
      </c>
      <c r="R73">
        <f>COUNTIFS(Samples!T:T, Summary!$V$18, Samples!O:O, Summary2!$A73, Samples!G:G, "*TRUE*")</f>
        <v>0</v>
      </c>
      <c r="S73">
        <f>COUNTIFS(Samples!T:T, Summary!$V$19, Samples!O:O, Summary2!$A73, Samples!G:G, "*TRUE*")</f>
        <v>0</v>
      </c>
      <c r="T73">
        <f>COUNTIFS(Samples!T:T, Summary!$V$20, Samples!O:O, Summary2!$A73, Samples!G:G, "*TRUE*")</f>
        <v>0</v>
      </c>
      <c r="U73">
        <f>COUNTIFS(Samples!T:T, Summary!$V$21, Samples!O:O, Summary2!$A73, Samples!G:G, "*TRUE*")</f>
        <v>0</v>
      </c>
      <c r="V73">
        <f>COUNTIFS(Samples!T:T, Summary!$V$22, Samples!O:O, Summary2!$A73, Samples!G:G, "*TRUE*")</f>
        <v>0</v>
      </c>
      <c r="W73">
        <f>COUNTIFS(Samples!T:T, Summary!$V$23, Samples!O:O, Summary2!$A73, Samples!G:G, "*TRUE*")</f>
        <v>0</v>
      </c>
      <c r="X73">
        <f>COUNTIFS(Samples!T:T, Summary!$V$24, Samples!O:O, Summary2!$A73, Samples!G:G, "*TRUE*")</f>
        <v>0</v>
      </c>
      <c r="Y73">
        <f>COUNTIFS(Samples!T:T, Summary!$V$25, Samples!O:O, Summary2!$A73, Samples!G:G, "*TRUE*")</f>
        <v>0</v>
      </c>
      <c r="Z73">
        <f>COUNTIFS(Samples!T:T, Summary!$V$26, Samples!O:O, Summary2!$A73, Samples!G:G, "*TRUE*")</f>
        <v>0</v>
      </c>
      <c r="AA73">
        <f>COUNTIFS(Samples!T:T, Summary!$V$27, Samples!O:O, Summary2!$A73, Samples!G:G, "*TRUE*")</f>
        <v>0</v>
      </c>
      <c r="AB73">
        <f>COUNTIFS(Samples!T:T, Summary!$V$28, Samples!O:O, Summary2!$A73, Samples!G:G, "*TRUE*")</f>
        <v>0</v>
      </c>
      <c r="AC73">
        <f>COUNTIFS(Samples!T:T, Summary!$V$29, Samples!O:O, Summary2!$A73, Samples!G:G, "*TRUE*")</f>
        <v>0</v>
      </c>
      <c r="AD73">
        <f>COUNTIFS(Samples!T:T, Summary!$V$30, Samples!O:O, Summary2!$A73, Samples!G:G, "*TRUE*")</f>
        <v>0</v>
      </c>
      <c r="AE73">
        <f>COUNTIFS(Samples!T:T, Summary!$V$31, Samples!O:O, Summary2!$A73, Samples!G:G, "*TRUE*")</f>
        <v>0</v>
      </c>
      <c r="AF73">
        <f>COUNTIFS(Samples!T:T, Summary!$V$32, Samples!O:O, Summary2!$A73, Samples!G:G, "*TRUE*")</f>
        <v>0</v>
      </c>
      <c r="AG73">
        <f>COUNTIFS(Samples!T:T, Summary!$V$33, Samples!O:O, Summary2!$A73, Samples!G:G, "*TRUE*")</f>
        <v>0</v>
      </c>
      <c r="AH73">
        <f>COUNTIFS(Samples!T:T, Summary!$V$34, Samples!O:O, Summary2!$A73, Samples!G:G, "*TRUE*")</f>
        <v>0</v>
      </c>
      <c r="AI73">
        <f>COUNTIFS(Samples!T:T, Summary!$V$35, Samples!O:O, Summary2!$A73, Samples!G:G, "*TRUE*")</f>
        <v>0</v>
      </c>
      <c r="AJ73">
        <f>COUNTIFS(Samples!T:T, Summary!$V$36, Samples!O:O, Summary2!$A73, Samples!G:G, "*TRUE*")</f>
        <v>0</v>
      </c>
      <c r="AK73">
        <f>COUNTIFS(Samples!T:T, Summary!$V$37, Samples!O:O, Summary2!$A73, Samples!G:G, "*TRUE*")</f>
        <v>0</v>
      </c>
      <c r="AL73">
        <f>COUNTIFS(Samples!T:T, Summary!$V$38, Samples!O:O, Summary2!$A73, Samples!G:G, "*TRUE*")</f>
        <v>0</v>
      </c>
      <c r="AM73">
        <f>COUNTIFS(Samples!T:T, Summary!$V$39, Samples!O:O, Summary2!$A73, Samples!G:G, "*TRUE*")</f>
        <v>0</v>
      </c>
      <c r="AN73">
        <f>COUNTIFS(Samples!T:T, Summary!$V$40, Samples!O:O, Summary2!$A73, Samples!G:G, "*TRUE*")</f>
        <v>0</v>
      </c>
      <c r="AO73">
        <f>COUNTIFS(Samples!T:T, Summary!$V$41, Samples!O:O, Summary2!$A73, Samples!G:G, "*TRUE*")</f>
        <v>0</v>
      </c>
      <c r="AP73">
        <f>COUNTIFS(Samples!T:T, Summary!$V$42, Samples!O:O, Summary2!$A73, Samples!G:G, "*TRUE*")</f>
        <v>0</v>
      </c>
      <c r="AQ73">
        <f>COUNTIFS(Samples!T:T, Summary!$V$43, Samples!O:O, Summary2!$A73, Samples!G:G, "*TRUE*")</f>
        <v>0</v>
      </c>
      <c r="AR73">
        <f>COUNTIFS(Samples!T:T, Summary!$V$44, Samples!O:O, Summary2!$A73, Samples!G:G, "*TRUE*")</f>
        <v>0</v>
      </c>
      <c r="AS73">
        <f>COUNTIFS(Samples!T:T, Summary!$V$45, Samples!O:O, Summary2!$A73, Samples!G:G, "*TRUE*")</f>
        <v>0</v>
      </c>
      <c r="AT73">
        <f>COUNTIFS(Samples!T:T, Summary!$V$46, Samples!O:O, Summary2!$A73, Samples!G:G, "*TRUE*")</f>
        <v>0</v>
      </c>
      <c r="AU73">
        <f>COUNTIFS(Samples!T:T, Summary!$V$47, Samples!O:O, Summary2!$A73, Samples!G:G, "*TRUE*")</f>
        <v>0</v>
      </c>
      <c r="AV73">
        <f>COUNTIFS(Samples!T:T, Summary!$V$48, Samples!O:O, Summary2!$A73, Samples!G:G, "*TRUE*")</f>
        <v>0</v>
      </c>
      <c r="AW73">
        <f>COUNTIFS(Samples!T:T, Summary!$V$49, Samples!O:O, Summary2!$A73, Samples!G:G, "*TRUE*")</f>
        <v>0</v>
      </c>
      <c r="AX73">
        <f>COUNTIFS(Samples!T:T, Summary!$V$50, Samples!O:O, Summary2!$A73, Samples!G:G, "*TRUE*")</f>
        <v>0</v>
      </c>
      <c r="AY73">
        <f>COUNTIFS(Samples!T:T, Summary!$V$51, Samples!O:O, Summary2!$A73, Samples!G:G, "*TRUE*")</f>
        <v>0</v>
      </c>
      <c r="AZ73">
        <f>COUNTIFS(Samples!T:T, Summary!$V$52, Samples!O:O, Summary2!$A73, Samples!G:G, "*TRUE*")</f>
        <v>0</v>
      </c>
      <c r="BA73">
        <f>COUNTIFS(Samples!T:T, Summary!$V$53, Samples!O:O, Summary2!$A73, Samples!G:G, "*TRUE*")</f>
        <v>0</v>
      </c>
      <c r="BB73">
        <f>COUNTIFS(Samples!T:T, Summary!$V$54, Samples!O:O, Summary2!$A73, Samples!G:G, "*TRUE*")</f>
        <v>0</v>
      </c>
      <c r="BC73">
        <f>COUNTIFS(Samples!T:T, Summary!$V$55, Samples!O:O, Summary2!$A73, Samples!G:G, "*TRUE*")</f>
        <v>0</v>
      </c>
      <c r="BD73">
        <f>COUNTIFS(Samples!T:T, Summary!$V$56, Samples!O:O, Summary2!$A73, Samples!G:G, "*TRUE*")</f>
        <v>0</v>
      </c>
      <c r="BE73">
        <f>COUNTIFS(Samples!T:T, Summary!$V$57, Samples!O:O, Summary2!$A73, Samples!G:G, "*TRUE*")</f>
        <v>0</v>
      </c>
      <c r="BF73">
        <f>COUNTIFS(Samples!T:T, Summary!$V$58, Samples!O:O, Summary2!$A73, Samples!G:G, "*TRUE*")</f>
        <v>0</v>
      </c>
      <c r="BG73">
        <f>COUNTIFS(Samples!T:T, Summary!$V$59, Samples!O:O, Summary2!$A73, Samples!G:G, "*TRUE*")</f>
        <v>0</v>
      </c>
      <c r="BH73">
        <f>COUNTIFS(Samples!T:T, Summary!$V$60, Samples!O:O, Summary2!$A73, Samples!G:G, "*TRUE*")</f>
        <v>0</v>
      </c>
      <c r="BI73">
        <f>COUNTIFS(Samples!T:T, Summary!$V$61, Samples!O:O, Summary2!$A73, Samples!G:G, "*TRUE*")</f>
        <v>0</v>
      </c>
      <c r="BJ73">
        <f>COUNTIFS(Samples!T:T, Summary!$V$62, Samples!O:O, Summary2!$A73, Samples!G:G, "*TRUE*")</f>
        <v>0</v>
      </c>
      <c r="BK73">
        <f>COUNTIFS(Samples!T:T, Summary!$V$63, Samples!O:O, Summary2!$A73, Samples!G:G, "*TRUE*")</f>
        <v>0</v>
      </c>
      <c r="BL73">
        <f>COUNTIFS(Samples!T:T, Summary!$V$64, Samples!O:O, Summary2!$A73, Samples!G:G, "*TRUE*")</f>
        <v>0</v>
      </c>
      <c r="BM73">
        <f>COUNTIFS(Samples!T:T, Summary!$V$65, Samples!O:O, Summary2!$A73, Samples!G:G, "*TRUE*")</f>
        <v>0</v>
      </c>
      <c r="BN73">
        <f>COUNTIFS(Samples!T:T, Summary!$V$66, Samples!O:O, Summary2!$A73, Samples!G:G, "*TRUE*")</f>
        <v>1</v>
      </c>
      <c r="BO73">
        <f>COUNTIFS(Samples!T:T, Summary!$V$67, Samples!O:O, Summary2!$A73, Samples!G:G, "*TRUE*")</f>
        <v>0</v>
      </c>
      <c r="BP73">
        <f>COUNTIFS(Samples!T:T, Summary!$V$68, Samples!O:O, Summary2!$A73, Samples!G:G, "*TRUE*")</f>
        <v>0</v>
      </c>
      <c r="BQ73">
        <f>COUNTIFS(Samples!T:T, Summary!$V$69, Samples!O:O, Summary2!$A73, Samples!G:G, "*TRUE*")</f>
        <v>0</v>
      </c>
      <c r="BR73">
        <f>COUNTIFS(Samples!T:T, Summary!$V$70, Samples!O:O, Summary2!$A73, Samples!G:G, "*TRUE*")</f>
        <v>0</v>
      </c>
      <c r="BS73">
        <f>COUNTIFS(Samples!T:T, Summary!$V$71, Samples!O:O, Summary2!$A73, Samples!G:G, "*TRUE*")</f>
        <v>0</v>
      </c>
      <c r="BT73">
        <f>COUNTIFS(Samples!T:T, Summary!$V$72, Samples!O:O, Summary2!$A73, Samples!G:G, "*TRUE*")</f>
        <v>0</v>
      </c>
      <c r="BU73">
        <f>COUNTIFS(Samples!T:T, Summary!$V$73, Samples!O:O, Summary2!$A73, Samples!G:G, "*TRUE*")</f>
        <v>0</v>
      </c>
      <c r="BV73">
        <f>COUNTIFS(Samples!T:T, Summary!$V$74, Samples!O:O, Summary2!$A73, Samples!G:G, "*TRUE*")</f>
        <v>0</v>
      </c>
      <c r="BW73">
        <f>COUNTIFS(Samples!T:T, Summary!$V$75, Samples!O:O, Summary2!$A73, Samples!G:G, "*TRUE*")</f>
        <v>0</v>
      </c>
      <c r="BX73">
        <f>COUNTIFS(Samples!T:T, Summary!$V$76, Samples!O:O, Summary2!$A73, Samples!G:G, "*TRUE*")</f>
        <v>0</v>
      </c>
      <c r="BY73">
        <f>COUNTIFS(Samples!T:T, Summary!$V$77, Samples!O:O, Summary2!$A73, Samples!G:G, "*TRUE*")</f>
        <v>0</v>
      </c>
      <c r="BZ73">
        <f>COUNTIFS(Samples!T:T, Summary!$V$78, Samples!O:O, Summary2!$A73, Samples!G:G, "*TRUE*")</f>
        <v>0</v>
      </c>
      <c r="CA73">
        <f t="shared" si="2"/>
        <v>3</v>
      </c>
    </row>
    <row r="74" spans="1:79" x14ac:dyDescent="0.25">
      <c r="A74">
        <v>1980</v>
      </c>
      <c r="B74">
        <f>COUNTIFS(Samples!T:T, Summary!$V$2, Samples!O:O, Summary2!$A74, Samples!G:G, "*TRUE*")</f>
        <v>0</v>
      </c>
      <c r="C74">
        <f>COUNTIFS(Samples!T:T, Summary!$V$3, Samples!O:O, Summary2!$A74, Samples!G:G, "*TRUE*")</f>
        <v>0</v>
      </c>
      <c r="D74">
        <f>COUNTIFS(Samples!T:T, Summary!$V$4, Samples!O:O, Summary2!$A74, Samples!G:G, "*TRUE*")</f>
        <v>0</v>
      </c>
      <c r="E74">
        <f>COUNTIFS(Samples!T:T, Summary!$V$5, Samples!O:O, Summary2!$A74, Samples!G:G, "*TRUE*")</f>
        <v>0</v>
      </c>
      <c r="F74">
        <f>COUNTIFS(Samples!T:T, Summary!$V$6, Samples!O:O, Summary2!$A74, Samples!G:G, "*TRUE*")</f>
        <v>0</v>
      </c>
      <c r="G74">
        <f>COUNTIFS(Samples!T:T, Summary!$V$7, Samples!O:O, Summary2!$A74, Samples!G:G, "*TRUE*")</f>
        <v>0</v>
      </c>
      <c r="H74">
        <f>COUNTIFS(Samples!T:T, Summary!$V$8, Samples!O:O, Summary2!$A74, Samples!G:G, "*TRUE*")</f>
        <v>0</v>
      </c>
      <c r="I74">
        <f>COUNTIFS(Samples!T:T, Summary!$V$9, Samples!O:O, Summary2!$A74, Samples!G:G, "*TRUE*")</f>
        <v>0</v>
      </c>
      <c r="J74">
        <f>COUNTIFS(Samples!T:T, Summary!$V$10, Samples!O:O, Summary2!$A74, Samples!G:G, "*TRUE*")</f>
        <v>0</v>
      </c>
      <c r="K74">
        <f>COUNTIFS(Samples!T:T, Summary!$V$11, Samples!O:O, Summary2!$A74, Samples!G:G, "*TRUE*")</f>
        <v>0</v>
      </c>
      <c r="L74">
        <f>COUNTIFS(Samples!T:T, Summary!$V$12, Samples!O:O, Summary2!$A74, Samples!G:G, "*TRUE*")</f>
        <v>0</v>
      </c>
      <c r="M74">
        <f>COUNTIFS(Samples!T:T, Summary!$V$13, Samples!O:O, Summary2!$A74, Samples!G:G, "*TRUE*")</f>
        <v>0</v>
      </c>
      <c r="N74">
        <f>COUNTIFS(Samples!T:T, Summary!$V$14, Samples!O:O, Summary2!$A74, Samples!G:G, "*TRUE*")</f>
        <v>0</v>
      </c>
      <c r="O74">
        <f>COUNTIFS(Samples!T:T, Summary!$V$15, Samples!O:O, Summary2!$A74, Samples!G:G, "*TRUE*")</f>
        <v>0</v>
      </c>
      <c r="P74">
        <f>COUNTIFS(Samples!T:T, Summary!$V$16, Samples!O:O, Summary2!$A74, Samples!G:G, "*TRUE*")</f>
        <v>0</v>
      </c>
      <c r="Q74">
        <f>COUNTIFS(Samples!T:T, Summary!$V$17, Samples!O:O, Summary2!$A74, Samples!G:G, "*TRUE*")</f>
        <v>0</v>
      </c>
      <c r="R74">
        <f>COUNTIFS(Samples!T:T, Summary!$V$18, Samples!O:O, Summary2!$A74, Samples!G:G, "*TRUE*")</f>
        <v>0</v>
      </c>
      <c r="S74">
        <f>COUNTIFS(Samples!T:T, Summary!$V$19, Samples!O:O, Summary2!$A74, Samples!G:G, "*TRUE*")</f>
        <v>0</v>
      </c>
      <c r="T74">
        <f>COUNTIFS(Samples!T:T, Summary!$V$20, Samples!O:O, Summary2!$A74, Samples!G:G, "*TRUE*")</f>
        <v>0</v>
      </c>
      <c r="U74">
        <f>COUNTIFS(Samples!T:T, Summary!$V$21, Samples!O:O, Summary2!$A74, Samples!G:G, "*TRUE*")</f>
        <v>0</v>
      </c>
      <c r="V74">
        <f>COUNTIFS(Samples!T:T, Summary!$V$22, Samples!O:O, Summary2!$A74, Samples!G:G, "*TRUE*")</f>
        <v>0</v>
      </c>
      <c r="W74">
        <f>COUNTIFS(Samples!T:T, Summary!$V$23, Samples!O:O, Summary2!$A74, Samples!G:G, "*TRUE*")</f>
        <v>0</v>
      </c>
      <c r="X74">
        <f>COUNTIFS(Samples!T:T, Summary!$V$24, Samples!O:O, Summary2!$A74, Samples!G:G, "*TRUE*")</f>
        <v>3</v>
      </c>
      <c r="Y74">
        <f>COUNTIFS(Samples!T:T, Summary!$V$25, Samples!O:O, Summary2!$A74, Samples!G:G, "*TRUE*")</f>
        <v>2</v>
      </c>
      <c r="Z74">
        <f>COUNTIFS(Samples!T:T, Summary!$V$26, Samples!O:O, Summary2!$A74, Samples!G:G, "*TRUE*")</f>
        <v>0</v>
      </c>
      <c r="AA74">
        <f>COUNTIFS(Samples!T:T, Summary!$V$27, Samples!O:O, Summary2!$A74, Samples!G:G, "*TRUE*")</f>
        <v>0</v>
      </c>
      <c r="AB74">
        <f>COUNTIFS(Samples!T:T, Summary!$V$28, Samples!O:O, Summary2!$A74, Samples!G:G, "*TRUE*")</f>
        <v>0</v>
      </c>
      <c r="AC74">
        <f>COUNTIFS(Samples!T:T, Summary!$V$29, Samples!O:O, Summary2!$A74, Samples!G:G, "*TRUE*")</f>
        <v>0</v>
      </c>
      <c r="AD74">
        <f>COUNTIFS(Samples!T:T, Summary!$V$30, Samples!O:O, Summary2!$A74, Samples!G:G, "*TRUE*")</f>
        <v>0</v>
      </c>
      <c r="AE74">
        <f>COUNTIFS(Samples!T:T, Summary!$V$31, Samples!O:O, Summary2!$A74, Samples!G:G, "*TRUE*")</f>
        <v>3</v>
      </c>
      <c r="AF74">
        <f>COUNTIFS(Samples!T:T, Summary!$V$32, Samples!O:O, Summary2!$A74, Samples!G:G, "*TRUE*")</f>
        <v>0</v>
      </c>
      <c r="AG74">
        <f>COUNTIFS(Samples!T:T, Summary!$V$33, Samples!O:O, Summary2!$A74, Samples!G:G, "*TRUE*")</f>
        <v>0</v>
      </c>
      <c r="AH74">
        <f>COUNTIFS(Samples!T:T, Summary!$V$34, Samples!O:O, Summary2!$A74, Samples!G:G, "*TRUE*")</f>
        <v>0</v>
      </c>
      <c r="AI74">
        <f>COUNTIFS(Samples!T:T, Summary!$V$35, Samples!O:O, Summary2!$A74, Samples!G:G, "*TRUE*")</f>
        <v>0</v>
      </c>
      <c r="AJ74">
        <f>COUNTIFS(Samples!T:T, Summary!$V$36, Samples!O:O, Summary2!$A74, Samples!G:G, "*TRUE*")</f>
        <v>0</v>
      </c>
      <c r="AK74">
        <f>COUNTIFS(Samples!T:T, Summary!$V$37, Samples!O:O, Summary2!$A74, Samples!G:G, "*TRUE*")</f>
        <v>0</v>
      </c>
      <c r="AL74">
        <f>COUNTIFS(Samples!T:T, Summary!$V$38, Samples!O:O, Summary2!$A74, Samples!G:G, "*TRUE*")</f>
        <v>0</v>
      </c>
      <c r="AM74">
        <f>COUNTIFS(Samples!T:T, Summary!$V$39, Samples!O:O, Summary2!$A74, Samples!G:G, "*TRUE*")</f>
        <v>0</v>
      </c>
      <c r="AN74">
        <f>COUNTIFS(Samples!T:T, Summary!$V$40, Samples!O:O, Summary2!$A74, Samples!G:G, "*TRUE*")</f>
        <v>0</v>
      </c>
      <c r="AO74">
        <f>COUNTIFS(Samples!T:T, Summary!$V$41, Samples!O:O, Summary2!$A74, Samples!G:G, "*TRUE*")</f>
        <v>0</v>
      </c>
      <c r="AP74">
        <f>COUNTIFS(Samples!T:T, Summary!$V$42, Samples!O:O, Summary2!$A74, Samples!G:G, "*TRUE*")</f>
        <v>0</v>
      </c>
      <c r="AQ74">
        <f>COUNTIFS(Samples!T:T, Summary!$V$43, Samples!O:O, Summary2!$A74, Samples!G:G, "*TRUE*")</f>
        <v>0</v>
      </c>
      <c r="AR74">
        <f>COUNTIFS(Samples!T:T, Summary!$V$44, Samples!O:O, Summary2!$A74, Samples!G:G, "*TRUE*")</f>
        <v>0</v>
      </c>
      <c r="AS74">
        <f>COUNTIFS(Samples!T:T, Summary!$V$45, Samples!O:O, Summary2!$A74, Samples!G:G, "*TRUE*")</f>
        <v>0</v>
      </c>
      <c r="AT74">
        <f>COUNTIFS(Samples!T:T, Summary!$V$46, Samples!O:O, Summary2!$A74, Samples!G:G, "*TRUE*")</f>
        <v>0</v>
      </c>
      <c r="AU74">
        <f>COUNTIFS(Samples!T:T, Summary!$V$47, Samples!O:O, Summary2!$A74, Samples!G:G, "*TRUE*")</f>
        <v>0</v>
      </c>
      <c r="AV74">
        <f>COUNTIFS(Samples!T:T, Summary!$V$48, Samples!O:O, Summary2!$A74, Samples!G:G, "*TRUE*")</f>
        <v>0</v>
      </c>
      <c r="AW74">
        <f>COUNTIFS(Samples!T:T, Summary!$V$49, Samples!O:O, Summary2!$A74, Samples!G:G, "*TRUE*")</f>
        <v>0</v>
      </c>
      <c r="AX74">
        <f>COUNTIFS(Samples!T:T, Summary!$V$50, Samples!O:O, Summary2!$A74, Samples!G:G, "*TRUE*")</f>
        <v>0</v>
      </c>
      <c r="AY74">
        <f>COUNTIFS(Samples!T:T, Summary!$V$51, Samples!O:O, Summary2!$A74, Samples!G:G, "*TRUE*")</f>
        <v>0</v>
      </c>
      <c r="AZ74">
        <f>COUNTIFS(Samples!T:T, Summary!$V$52, Samples!O:O, Summary2!$A74, Samples!G:G, "*TRUE*")</f>
        <v>0</v>
      </c>
      <c r="BA74">
        <f>COUNTIFS(Samples!T:T, Summary!$V$53, Samples!O:O, Summary2!$A74, Samples!G:G, "*TRUE*")</f>
        <v>0</v>
      </c>
      <c r="BB74">
        <f>COUNTIFS(Samples!T:T, Summary!$V$54, Samples!O:O, Summary2!$A74, Samples!G:G, "*TRUE*")</f>
        <v>0</v>
      </c>
      <c r="BC74">
        <f>COUNTIFS(Samples!T:T, Summary!$V$55, Samples!O:O, Summary2!$A74, Samples!G:G, "*TRUE*")</f>
        <v>0</v>
      </c>
      <c r="BD74">
        <f>COUNTIFS(Samples!T:T, Summary!$V$56, Samples!O:O, Summary2!$A74, Samples!G:G, "*TRUE*")</f>
        <v>0</v>
      </c>
      <c r="BE74">
        <f>COUNTIFS(Samples!T:T, Summary!$V$57, Samples!O:O, Summary2!$A74, Samples!G:G, "*TRUE*")</f>
        <v>0</v>
      </c>
      <c r="BF74">
        <f>COUNTIFS(Samples!T:T, Summary!$V$58, Samples!O:O, Summary2!$A74, Samples!G:G, "*TRUE*")</f>
        <v>0</v>
      </c>
      <c r="BG74">
        <f>COUNTIFS(Samples!T:T, Summary!$V$59, Samples!O:O, Summary2!$A74, Samples!G:G, "*TRUE*")</f>
        <v>0</v>
      </c>
      <c r="BH74">
        <f>COUNTIFS(Samples!T:T, Summary!$V$60, Samples!O:O, Summary2!$A74, Samples!G:G, "*TRUE*")</f>
        <v>0</v>
      </c>
      <c r="BI74">
        <f>COUNTIFS(Samples!T:T, Summary!$V$61, Samples!O:O, Summary2!$A74, Samples!G:G, "*TRUE*")</f>
        <v>0</v>
      </c>
      <c r="BJ74">
        <f>COUNTIFS(Samples!T:T, Summary!$V$62, Samples!O:O, Summary2!$A74, Samples!G:G, "*TRUE*")</f>
        <v>0</v>
      </c>
      <c r="BK74">
        <f>COUNTIFS(Samples!T:T, Summary!$V$63, Samples!O:O, Summary2!$A74, Samples!G:G, "*TRUE*")</f>
        <v>0</v>
      </c>
      <c r="BL74">
        <f>COUNTIFS(Samples!T:T, Summary!$V$64, Samples!O:O, Summary2!$A74, Samples!G:G, "*TRUE*")</f>
        <v>0</v>
      </c>
      <c r="BM74">
        <f>COUNTIFS(Samples!T:T, Summary!$V$65, Samples!O:O, Summary2!$A74, Samples!G:G, "*TRUE*")</f>
        <v>0</v>
      </c>
      <c r="BN74">
        <f>COUNTIFS(Samples!T:T, Summary!$V$66, Samples!O:O, Summary2!$A74, Samples!G:G, "*TRUE*")</f>
        <v>0</v>
      </c>
      <c r="BO74">
        <f>COUNTIFS(Samples!T:T, Summary!$V$67, Samples!O:O, Summary2!$A74, Samples!G:G, "*TRUE*")</f>
        <v>0</v>
      </c>
      <c r="BP74">
        <f>COUNTIFS(Samples!T:T, Summary!$V$68, Samples!O:O, Summary2!$A74, Samples!G:G, "*TRUE*")</f>
        <v>0</v>
      </c>
      <c r="BQ74">
        <f>COUNTIFS(Samples!T:T, Summary!$V$69, Samples!O:O, Summary2!$A74, Samples!G:G, "*TRUE*")</f>
        <v>0</v>
      </c>
      <c r="BR74">
        <f>COUNTIFS(Samples!T:T, Summary!$V$70, Samples!O:O, Summary2!$A74, Samples!G:G, "*TRUE*")</f>
        <v>0</v>
      </c>
      <c r="BS74">
        <f>COUNTIFS(Samples!T:T, Summary!$V$71, Samples!O:O, Summary2!$A74, Samples!G:G, "*TRUE*")</f>
        <v>0</v>
      </c>
      <c r="BT74">
        <f>COUNTIFS(Samples!T:T, Summary!$V$72, Samples!O:O, Summary2!$A74, Samples!G:G, "*TRUE*")</f>
        <v>0</v>
      </c>
      <c r="BU74">
        <f>COUNTIFS(Samples!T:T, Summary!$V$73, Samples!O:O, Summary2!$A74, Samples!G:G, "*TRUE*")</f>
        <v>0</v>
      </c>
      <c r="BV74">
        <f>COUNTIFS(Samples!T:T, Summary!$V$74, Samples!O:O, Summary2!$A74, Samples!G:G, "*TRUE*")</f>
        <v>0</v>
      </c>
      <c r="BW74">
        <f>COUNTIFS(Samples!T:T, Summary!$V$75, Samples!O:O, Summary2!$A74, Samples!G:G, "*TRUE*")</f>
        <v>0</v>
      </c>
      <c r="BX74">
        <f>COUNTIFS(Samples!T:T, Summary!$V$76, Samples!O:O, Summary2!$A74, Samples!G:G, "*TRUE*")</f>
        <v>0</v>
      </c>
      <c r="BY74">
        <f>COUNTIFS(Samples!T:T, Summary!$V$77, Samples!O:O, Summary2!$A74, Samples!G:G, "*TRUE*")</f>
        <v>0</v>
      </c>
      <c r="BZ74">
        <f>COUNTIFS(Samples!T:T, Summary!$V$78, Samples!O:O, Summary2!$A74, Samples!G:G, "*TRUE*")</f>
        <v>0</v>
      </c>
      <c r="CA74">
        <f t="shared" si="2"/>
        <v>8</v>
      </c>
    </row>
    <row r="75" spans="1:79" x14ac:dyDescent="0.25">
      <c r="A75">
        <v>1981</v>
      </c>
      <c r="B75">
        <f>COUNTIFS(Samples!T:T, Summary!$V$2, Samples!O:O, Summary2!$A75, Samples!G:G, "*TRUE*")</f>
        <v>0</v>
      </c>
      <c r="C75">
        <f>COUNTIFS(Samples!T:T, Summary!$V$3, Samples!O:O, Summary2!$A75, Samples!G:G, "*TRUE*")</f>
        <v>0</v>
      </c>
      <c r="D75">
        <f>COUNTIFS(Samples!T:T, Summary!$V$4, Samples!O:O, Summary2!$A75, Samples!G:G, "*TRUE*")</f>
        <v>0</v>
      </c>
      <c r="E75">
        <f>COUNTIFS(Samples!T:T, Summary!$V$5, Samples!O:O, Summary2!$A75, Samples!G:G, "*TRUE*")</f>
        <v>0</v>
      </c>
      <c r="F75">
        <f>COUNTIFS(Samples!T:T, Summary!$V$6, Samples!O:O, Summary2!$A75, Samples!G:G, "*TRUE*")</f>
        <v>0</v>
      </c>
      <c r="G75">
        <f>COUNTIFS(Samples!T:T, Summary!$V$7, Samples!O:O, Summary2!$A75, Samples!G:G, "*TRUE*")</f>
        <v>0</v>
      </c>
      <c r="H75">
        <f>COUNTIFS(Samples!T:T, Summary!$V$8, Samples!O:O, Summary2!$A75, Samples!G:G, "*TRUE*")</f>
        <v>0</v>
      </c>
      <c r="I75">
        <f>COUNTIFS(Samples!T:T, Summary!$V$9, Samples!O:O, Summary2!$A75, Samples!G:G, "*TRUE*")</f>
        <v>0</v>
      </c>
      <c r="J75">
        <f>COUNTIFS(Samples!T:T, Summary!$V$10, Samples!O:O, Summary2!$A75, Samples!G:G, "*TRUE*")</f>
        <v>0</v>
      </c>
      <c r="K75">
        <f>COUNTIFS(Samples!T:T, Summary!$V$11, Samples!O:O, Summary2!$A75, Samples!G:G, "*TRUE*")</f>
        <v>0</v>
      </c>
      <c r="L75">
        <f>COUNTIFS(Samples!T:T, Summary!$V$12, Samples!O:O, Summary2!$A75, Samples!G:G, "*TRUE*")</f>
        <v>0</v>
      </c>
      <c r="M75">
        <f>COUNTIFS(Samples!T:T, Summary!$V$13, Samples!O:O, Summary2!$A75, Samples!G:G, "*TRUE*")</f>
        <v>0</v>
      </c>
      <c r="N75">
        <f>COUNTIFS(Samples!T:T, Summary!$V$14, Samples!O:O, Summary2!$A75, Samples!G:G, "*TRUE*")</f>
        <v>0</v>
      </c>
      <c r="O75">
        <f>COUNTIFS(Samples!T:T, Summary!$V$15, Samples!O:O, Summary2!$A75, Samples!G:G, "*TRUE*")</f>
        <v>0</v>
      </c>
      <c r="P75">
        <f>COUNTIFS(Samples!T:T, Summary!$V$16, Samples!O:O, Summary2!$A75, Samples!G:G, "*TRUE*")</f>
        <v>0</v>
      </c>
      <c r="Q75">
        <f>COUNTIFS(Samples!T:T, Summary!$V$17, Samples!O:O, Summary2!$A75, Samples!G:G, "*TRUE*")</f>
        <v>0</v>
      </c>
      <c r="R75">
        <f>COUNTIFS(Samples!T:T, Summary!$V$18, Samples!O:O, Summary2!$A75, Samples!G:G, "*TRUE*")</f>
        <v>0</v>
      </c>
      <c r="S75">
        <f>COUNTIFS(Samples!T:T, Summary!$V$19, Samples!O:O, Summary2!$A75, Samples!G:G, "*TRUE*")</f>
        <v>0</v>
      </c>
      <c r="T75">
        <f>COUNTIFS(Samples!T:T, Summary!$V$20, Samples!O:O, Summary2!$A75, Samples!G:G, "*TRUE*")</f>
        <v>0</v>
      </c>
      <c r="U75">
        <f>COUNTIFS(Samples!T:T, Summary!$V$21, Samples!O:O, Summary2!$A75, Samples!G:G, "*TRUE*")</f>
        <v>0</v>
      </c>
      <c r="V75">
        <f>COUNTIFS(Samples!T:T, Summary!$V$22, Samples!O:O, Summary2!$A75, Samples!G:G, "*TRUE*")</f>
        <v>0</v>
      </c>
      <c r="W75">
        <f>COUNTIFS(Samples!T:T, Summary!$V$23, Samples!O:O, Summary2!$A75, Samples!G:G, "*TRUE*")</f>
        <v>0</v>
      </c>
      <c r="X75">
        <f>COUNTIFS(Samples!T:T, Summary!$V$24, Samples!O:O, Summary2!$A75, Samples!G:G, "*TRUE*")</f>
        <v>0</v>
      </c>
      <c r="Y75">
        <f>COUNTIFS(Samples!T:T, Summary!$V$25, Samples!O:O, Summary2!$A75, Samples!G:G, "*TRUE*")</f>
        <v>0</v>
      </c>
      <c r="Z75">
        <f>COUNTIFS(Samples!T:T, Summary!$V$26, Samples!O:O, Summary2!$A75, Samples!G:G, "*TRUE*")</f>
        <v>0</v>
      </c>
      <c r="AA75">
        <f>COUNTIFS(Samples!T:T, Summary!$V$27, Samples!O:O, Summary2!$A75, Samples!G:G, "*TRUE*")</f>
        <v>0</v>
      </c>
      <c r="AB75">
        <f>COUNTIFS(Samples!T:T, Summary!$V$28, Samples!O:O, Summary2!$A75, Samples!G:G, "*TRUE*")</f>
        <v>0</v>
      </c>
      <c r="AC75">
        <f>COUNTIFS(Samples!T:T, Summary!$V$29, Samples!O:O, Summary2!$A75, Samples!G:G, "*TRUE*")</f>
        <v>0</v>
      </c>
      <c r="AD75">
        <f>COUNTIFS(Samples!T:T, Summary!$V$30, Samples!O:O, Summary2!$A75, Samples!G:G, "*TRUE*")</f>
        <v>0</v>
      </c>
      <c r="AE75">
        <f>COUNTIFS(Samples!T:T, Summary!$V$31, Samples!O:O, Summary2!$A75, Samples!G:G, "*TRUE*")</f>
        <v>0</v>
      </c>
      <c r="AF75">
        <f>COUNTIFS(Samples!T:T, Summary!$V$32, Samples!O:O, Summary2!$A75, Samples!G:G, "*TRUE*")</f>
        <v>0</v>
      </c>
      <c r="AG75">
        <f>COUNTIFS(Samples!T:T, Summary!$V$33, Samples!O:O, Summary2!$A75, Samples!G:G, "*TRUE*")</f>
        <v>0</v>
      </c>
      <c r="AH75">
        <f>COUNTIFS(Samples!T:T, Summary!$V$34, Samples!O:O, Summary2!$A75, Samples!G:G, "*TRUE*")</f>
        <v>0</v>
      </c>
      <c r="AI75">
        <f>COUNTIFS(Samples!T:T, Summary!$V$35, Samples!O:O, Summary2!$A75, Samples!G:G, "*TRUE*")</f>
        <v>0</v>
      </c>
      <c r="AJ75">
        <f>COUNTIFS(Samples!T:T, Summary!$V$36, Samples!O:O, Summary2!$A75, Samples!G:G, "*TRUE*")</f>
        <v>0</v>
      </c>
      <c r="AK75">
        <f>COUNTIFS(Samples!T:T, Summary!$V$37, Samples!O:O, Summary2!$A75, Samples!G:G, "*TRUE*")</f>
        <v>0</v>
      </c>
      <c r="AL75">
        <f>COUNTIFS(Samples!T:T, Summary!$V$38, Samples!O:O, Summary2!$A75, Samples!G:G, "*TRUE*")</f>
        <v>0</v>
      </c>
      <c r="AM75">
        <f>COUNTIFS(Samples!T:T, Summary!$V$39, Samples!O:O, Summary2!$A75, Samples!G:G, "*TRUE*")</f>
        <v>0</v>
      </c>
      <c r="AN75">
        <f>COUNTIFS(Samples!T:T, Summary!$V$40, Samples!O:O, Summary2!$A75, Samples!G:G, "*TRUE*")</f>
        <v>0</v>
      </c>
      <c r="AO75">
        <f>COUNTIFS(Samples!T:T, Summary!$V$41, Samples!O:O, Summary2!$A75, Samples!G:G, "*TRUE*")</f>
        <v>0</v>
      </c>
      <c r="AP75">
        <f>COUNTIFS(Samples!T:T, Summary!$V$42, Samples!O:O, Summary2!$A75, Samples!G:G, "*TRUE*")</f>
        <v>0</v>
      </c>
      <c r="AQ75">
        <f>COUNTIFS(Samples!T:T, Summary!$V$43, Samples!O:O, Summary2!$A75, Samples!G:G, "*TRUE*")</f>
        <v>0</v>
      </c>
      <c r="AR75">
        <f>COUNTIFS(Samples!T:T, Summary!$V$44, Samples!O:O, Summary2!$A75, Samples!G:G, "*TRUE*")</f>
        <v>0</v>
      </c>
      <c r="AS75">
        <f>COUNTIFS(Samples!T:T, Summary!$V$45, Samples!O:O, Summary2!$A75, Samples!G:G, "*TRUE*")</f>
        <v>0</v>
      </c>
      <c r="AT75">
        <f>COUNTIFS(Samples!T:T, Summary!$V$46, Samples!O:O, Summary2!$A75, Samples!G:G, "*TRUE*")</f>
        <v>0</v>
      </c>
      <c r="AU75">
        <f>COUNTIFS(Samples!T:T, Summary!$V$47, Samples!O:O, Summary2!$A75, Samples!G:G, "*TRUE*")</f>
        <v>0</v>
      </c>
      <c r="AV75">
        <f>COUNTIFS(Samples!T:T, Summary!$V$48, Samples!O:O, Summary2!$A75, Samples!G:G, "*TRUE*")</f>
        <v>0</v>
      </c>
      <c r="AW75">
        <f>COUNTIFS(Samples!T:T, Summary!$V$49, Samples!O:O, Summary2!$A75, Samples!G:G, "*TRUE*")</f>
        <v>0</v>
      </c>
      <c r="AX75">
        <f>COUNTIFS(Samples!T:T, Summary!$V$50, Samples!O:O, Summary2!$A75, Samples!G:G, "*TRUE*")</f>
        <v>0</v>
      </c>
      <c r="AY75">
        <f>COUNTIFS(Samples!T:T, Summary!$V$51, Samples!O:O, Summary2!$A75, Samples!G:G, "*TRUE*")</f>
        <v>0</v>
      </c>
      <c r="AZ75">
        <f>COUNTIFS(Samples!T:T, Summary!$V$52, Samples!O:O, Summary2!$A75, Samples!G:G, "*TRUE*")</f>
        <v>0</v>
      </c>
      <c r="BA75">
        <f>COUNTIFS(Samples!T:T, Summary!$V$53, Samples!O:O, Summary2!$A75, Samples!G:G, "*TRUE*")</f>
        <v>0</v>
      </c>
      <c r="BB75">
        <f>COUNTIFS(Samples!T:T, Summary!$V$54, Samples!O:O, Summary2!$A75, Samples!G:G, "*TRUE*")</f>
        <v>0</v>
      </c>
      <c r="BC75">
        <f>COUNTIFS(Samples!T:T, Summary!$V$55, Samples!O:O, Summary2!$A75, Samples!G:G, "*TRUE*")</f>
        <v>0</v>
      </c>
      <c r="BD75">
        <f>COUNTIFS(Samples!T:T, Summary!$V$56, Samples!O:O, Summary2!$A75, Samples!G:G, "*TRUE*")</f>
        <v>0</v>
      </c>
      <c r="BE75">
        <f>COUNTIFS(Samples!T:T, Summary!$V$57, Samples!O:O, Summary2!$A75, Samples!G:G, "*TRUE*")</f>
        <v>0</v>
      </c>
      <c r="BF75">
        <f>COUNTIFS(Samples!T:T, Summary!$V$58, Samples!O:O, Summary2!$A75, Samples!G:G, "*TRUE*")</f>
        <v>0</v>
      </c>
      <c r="BG75">
        <f>COUNTIFS(Samples!T:T, Summary!$V$59, Samples!O:O, Summary2!$A75, Samples!G:G, "*TRUE*")</f>
        <v>0</v>
      </c>
      <c r="BH75">
        <f>COUNTIFS(Samples!T:T, Summary!$V$60, Samples!O:O, Summary2!$A75, Samples!G:G, "*TRUE*")</f>
        <v>0</v>
      </c>
      <c r="BI75">
        <f>COUNTIFS(Samples!T:T, Summary!$V$61, Samples!O:O, Summary2!$A75, Samples!G:G, "*TRUE*")</f>
        <v>0</v>
      </c>
      <c r="BJ75">
        <f>COUNTIFS(Samples!T:T, Summary!$V$62, Samples!O:O, Summary2!$A75, Samples!G:G, "*TRUE*")</f>
        <v>0</v>
      </c>
      <c r="BK75">
        <f>COUNTIFS(Samples!T:T, Summary!$V$63, Samples!O:O, Summary2!$A75, Samples!G:G, "*TRUE*")</f>
        <v>0</v>
      </c>
      <c r="BL75">
        <f>COUNTIFS(Samples!T:T, Summary!$V$64, Samples!O:O, Summary2!$A75, Samples!G:G, "*TRUE*")</f>
        <v>0</v>
      </c>
      <c r="BM75">
        <f>COUNTIFS(Samples!T:T, Summary!$V$65, Samples!O:O, Summary2!$A75, Samples!G:G, "*TRUE*")</f>
        <v>0</v>
      </c>
      <c r="BN75">
        <f>COUNTIFS(Samples!T:T, Summary!$V$66, Samples!O:O, Summary2!$A75, Samples!G:G, "*TRUE*")</f>
        <v>0</v>
      </c>
      <c r="BO75">
        <f>COUNTIFS(Samples!T:T, Summary!$V$67, Samples!O:O, Summary2!$A75, Samples!G:G, "*TRUE*")</f>
        <v>0</v>
      </c>
      <c r="BP75">
        <f>COUNTIFS(Samples!T:T, Summary!$V$68, Samples!O:O, Summary2!$A75, Samples!G:G, "*TRUE*")</f>
        <v>0</v>
      </c>
      <c r="BQ75">
        <f>COUNTIFS(Samples!T:T, Summary!$V$69, Samples!O:O, Summary2!$A75, Samples!G:G, "*TRUE*")</f>
        <v>0</v>
      </c>
      <c r="BR75">
        <f>COUNTIFS(Samples!T:T, Summary!$V$70, Samples!O:O, Summary2!$A75, Samples!G:G, "*TRUE*")</f>
        <v>0</v>
      </c>
      <c r="BS75">
        <f>COUNTIFS(Samples!T:T, Summary!$V$71, Samples!O:O, Summary2!$A75, Samples!G:G, "*TRUE*")</f>
        <v>0</v>
      </c>
      <c r="BT75">
        <f>COUNTIFS(Samples!T:T, Summary!$V$72, Samples!O:O, Summary2!$A75, Samples!G:G, "*TRUE*")</f>
        <v>0</v>
      </c>
      <c r="BU75">
        <f>COUNTIFS(Samples!T:T, Summary!$V$73, Samples!O:O, Summary2!$A75, Samples!G:G, "*TRUE*")</f>
        <v>0</v>
      </c>
      <c r="BV75">
        <f>COUNTIFS(Samples!T:T, Summary!$V$74, Samples!O:O, Summary2!$A75, Samples!G:G, "*TRUE*")</f>
        <v>0</v>
      </c>
      <c r="BW75">
        <f>COUNTIFS(Samples!T:T, Summary!$V$75, Samples!O:O, Summary2!$A75, Samples!G:G, "*TRUE*")</f>
        <v>0</v>
      </c>
      <c r="BX75">
        <f>COUNTIFS(Samples!T:T, Summary!$V$76, Samples!O:O, Summary2!$A75, Samples!G:G, "*TRUE*")</f>
        <v>0</v>
      </c>
      <c r="BY75">
        <f>COUNTIFS(Samples!T:T, Summary!$V$77, Samples!O:O, Summary2!$A75, Samples!G:G, "*TRUE*")</f>
        <v>0</v>
      </c>
      <c r="BZ75">
        <f>COUNTIFS(Samples!T:T, Summary!$V$78, Samples!O:O, Summary2!$A75, Samples!G:G, "*TRUE*")</f>
        <v>0</v>
      </c>
      <c r="CA75">
        <f t="shared" si="2"/>
        <v>0</v>
      </c>
    </row>
    <row r="76" spans="1:79" x14ac:dyDescent="0.25">
      <c r="A76">
        <v>1982</v>
      </c>
      <c r="B76">
        <f>COUNTIFS(Samples!T:T, Summary!$V$2, Samples!O:O, Summary2!$A76, Samples!G:G, "*TRUE*")</f>
        <v>1</v>
      </c>
      <c r="C76">
        <f>COUNTIFS(Samples!T:T, Summary!$V$3, Samples!O:O, Summary2!$A76, Samples!G:G, "*TRUE*")</f>
        <v>0</v>
      </c>
      <c r="D76">
        <f>COUNTIFS(Samples!T:T, Summary!$V$4, Samples!O:O, Summary2!$A76, Samples!G:G, "*TRUE*")</f>
        <v>3</v>
      </c>
      <c r="E76">
        <f>COUNTIFS(Samples!T:T, Summary!$V$5, Samples!O:O, Summary2!$A76, Samples!G:G, "*TRUE*")</f>
        <v>1</v>
      </c>
      <c r="F76">
        <f>COUNTIFS(Samples!T:T, Summary!$V$6, Samples!O:O, Summary2!$A76, Samples!G:G, "*TRUE*")</f>
        <v>0</v>
      </c>
      <c r="G76">
        <f>COUNTIFS(Samples!T:T, Summary!$V$7, Samples!O:O, Summary2!$A76, Samples!G:G, "*TRUE*")</f>
        <v>0</v>
      </c>
      <c r="H76">
        <f>COUNTIFS(Samples!T:T, Summary!$V$8, Samples!O:O, Summary2!$A76, Samples!G:G, "*TRUE*")</f>
        <v>0</v>
      </c>
      <c r="I76">
        <f>COUNTIFS(Samples!T:T, Summary!$V$9, Samples!O:O, Summary2!$A76, Samples!G:G, "*TRUE*")</f>
        <v>0</v>
      </c>
      <c r="J76">
        <f>COUNTIFS(Samples!T:T, Summary!$V$10, Samples!O:O, Summary2!$A76, Samples!G:G, "*TRUE*")</f>
        <v>0</v>
      </c>
      <c r="K76">
        <f>COUNTIFS(Samples!T:T, Summary!$V$11, Samples!O:O, Summary2!$A76, Samples!G:G, "*TRUE*")</f>
        <v>0</v>
      </c>
      <c r="L76">
        <f>COUNTIFS(Samples!T:T, Summary!$V$12, Samples!O:O, Summary2!$A76, Samples!G:G, "*TRUE*")</f>
        <v>0</v>
      </c>
      <c r="M76">
        <f>COUNTIFS(Samples!T:T, Summary!$V$13, Samples!O:O, Summary2!$A76, Samples!G:G, "*TRUE*")</f>
        <v>0</v>
      </c>
      <c r="N76">
        <f>COUNTIFS(Samples!T:T, Summary!$V$14, Samples!O:O, Summary2!$A76, Samples!G:G, "*TRUE*")</f>
        <v>0</v>
      </c>
      <c r="O76">
        <f>COUNTIFS(Samples!T:T, Summary!$V$15, Samples!O:O, Summary2!$A76, Samples!G:G, "*TRUE*")</f>
        <v>0</v>
      </c>
      <c r="P76">
        <f>COUNTIFS(Samples!T:T, Summary!$V$16, Samples!O:O, Summary2!$A76, Samples!G:G, "*TRUE*")</f>
        <v>0</v>
      </c>
      <c r="Q76">
        <f>COUNTIFS(Samples!T:T, Summary!$V$17, Samples!O:O, Summary2!$A76, Samples!G:G, "*TRUE*")</f>
        <v>1</v>
      </c>
      <c r="R76">
        <f>COUNTIFS(Samples!T:T, Summary!$V$18, Samples!O:O, Summary2!$A76, Samples!G:G, "*TRUE*")</f>
        <v>0</v>
      </c>
      <c r="S76">
        <f>COUNTIFS(Samples!T:T, Summary!$V$19, Samples!O:O, Summary2!$A76, Samples!G:G, "*TRUE*")</f>
        <v>0</v>
      </c>
      <c r="T76">
        <f>COUNTIFS(Samples!T:T, Summary!$V$20, Samples!O:O, Summary2!$A76, Samples!G:G, "*TRUE*")</f>
        <v>0</v>
      </c>
      <c r="U76">
        <f>COUNTIFS(Samples!T:T, Summary!$V$21, Samples!O:O, Summary2!$A76, Samples!G:G, "*TRUE*")</f>
        <v>0</v>
      </c>
      <c r="V76">
        <f>COUNTIFS(Samples!T:T, Summary!$V$22, Samples!O:O, Summary2!$A76, Samples!G:G, "*TRUE*")</f>
        <v>0</v>
      </c>
      <c r="W76">
        <f>COUNTIFS(Samples!T:T, Summary!$V$23, Samples!O:O, Summary2!$A76, Samples!G:G, "*TRUE*")</f>
        <v>0</v>
      </c>
      <c r="X76">
        <f>COUNTIFS(Samples!T:T, Summary!$V$24, Samples!O:O, Summary2!$A76, Samples!G:G, "*TRUE*")</f>
        <v>0</v>
      </c>
      <c r="Y76">
        <f>COUNTIFS(Samples!T:T, Summary!$V$25, Samples!O:O, Summary2!$A76, Samples!G:G, "*TRUE*")</f>
        <v>0</v>
      </c>
      <c r="Z76">
        <f>COUNTIFS(Samples!T:T, Summary!$V$26, Samples!O:O, Summary2!$A76, Samples!G:G, "*TRUE*")</f>
        <v>0</v>
      </c>
      <c r="AA76">
        <f>COUNTIFS(Samples!T:T, Summary!$V$27, Samples!O:O, Summary2!$A76, Samples!G:G, "*TRUE*")</f>
        <v>0</v>
      </c>
      <c r="AB76">
        <f>COUNTIFS(Samples!T:T, Summary!$V$28, Samples!O:O, Summary2!$A76, Samples!G:G, "*TRUE*")</f>
        <v>0</v>
      </c>
      <c r="AC76">
        <f>COUNTIFS(Samples!T:T, Summary!$V$29, Samples!O:O, Summary2!$A76, Samples!G:G, "*TRUE*")</f>
        <v>0</v>
      </c>
      <c r="AD76">
        <f>COUNTIFS(Samples!T:T, Summary!$V$30, Samples!O:O, Summary2!$A76, Samples!G:G, "*TRUE*")</f>
        <v>0</v>
      </c>
      <c r="AE76">
        <f>COUNTIFS(Samples!T:T, Summary!$V$31, Samples!O:O, Summary2!$A76, Samples!G:G, "*TRUE*")</f>
        <v>0</v>
      </c>
      <c r="AF76">
        <f>COUNTIFS(Samples!T:T, Summary!$V$32, Samples!O:O, Summary2!$A76, Samples!G:G, "*TRUE*")</f>
        <v>0</v>
      </c>
      <c r="AG76">
        <f>COUNTIFS(Samples!T:T, Summary!$V$33, Samples!O:O, Summary2!$A76, Samples!G:G, "*TRUE*")</f>
        <v>0</v>
      </c>
      <c r="AH76">
        <f>COUNTIFS(Samples!T:T, Summary!$V$34, Samples!O:O, Summary2!$A76, Samples!G:G, "*TRUE*")</f>
        <v>0</v>
      </c>
      <c r="AI76">
        <f>COUNTIFS(Samples!T:T, Summary!$V$35, Samples!O:O, Summary2!$A76, Samples!G:G, "*TRUE*")</f>
        <v>0</v>
      </c>
      <c r="AJ76">
        <f>COUNTIFS(Samples!T:T, Summary!$V$36, Samples!O:O, Summary2!$A76, Samples!G:G, "*TRUE*")</f>
        <v>0</v>
      </c>
      <c r="AK76">
        <f>COUNTIFS(Samples!T:T, Summary!$V$37, Samples!O:O, Summary2!$A76, Samples!G:G, "*TRUE*")</f>
        <v>0</v>
      </c>
      <c r="AL76">
        <f>COUNTIFS(Samples!T:T, Summary!$V$38, Samples!O:O, Summary2!$A76, Samples!G:G, "*TRUE*")</f>
        <v>0</v>
      </c>
      <c r="AM76">
        <f>COUNTIFS(Samples!T:T, Summary!$V$39, Samples!O:O, Summary2!$A76, Samples!G:G, "*TRUE*")</f>
        <v>0</v>
      </c>
      <c r="AN76">
        <f>COUNTIFS(Samples!T:T, Summary!$V$40, Samples!O:O, Summary2!$A76, Samples!G:G, "*TRUE*")</f>
        <v>0</v>
      </c>
      <c r="AO76">
        <f>COUNTIFS(Samples!T:T, Summary!$V$41, Samples!O:O, Summary2!$A76, Samples!G:G, "*TRUE*")</f>
        <v>0</v>
      </c>
      <c r="AP76">
        <f>COUNTIFS(Samples!T:T, Summary!$V$42, Samples!O:O, Summary2!$A76, Samples!G:G, "*TRUE*")</f>
        <v>0</v>
      </c>
      <c r="AQ76">
        <f>COUNTIFS(Samples!T:T, Summary!$V$43, Samples!O:O, Summary2!$A76, Samples!G:G, "*TRUE*")</f>
        <v>0</v>
      </c>
      <c r="AR76">
        <f>COUNTIFS(Samples!T:T, Summary!$V$44, Samples!O:O, Summary2!$A76, Samples!G:G, "*TRUE*")</f>
        <v>0</v>
      </c>
      <c r="AS76">
        <f>COUNTIFS(Samples!T:T, Summary!$V$45, Samples!O:O, Summary2!$A76, Samples!G:G, "*TRUE*")</f>
        <v>0</v>
      </c>
      <c r="AT76">
        <f>COUNTIFS(Samples!T:T, Summary!$V$46, Samples!O:O, Summary2!$A76, Samples!G:G, "*TRUE*")</f>
        <v>0</v>
      </c>
      <c r="AU76">
        <f>COUNTIFS(Samples!T:T, Summary!$V$47, Samples!O:O, Summary2!$A76, Samples!G:G, "*TRUE*")</f>
        <v>0</v>
      </c>
      <c r="AV76">
        <f>COUNTIFS(Samples!T:T, Summary!$V$48, Samples!O:O, Summary2!$A76, Samples!G:G, "*TRUE*")</f>
        <v>0</v>
      </c>
      <c r="AW76">
        <f>COUNTIFS(Samples!T:T, Summary!$V$49, Samples!O:O, Summary2!$A76, Samples!G:G, "*TRUE*")</f>
        <v>0</v>
      </c>
      <c r="AX76">
        <f>COUNTIFS(Samples!T:T, Summary!$V$50, Samples!O:O, Summary2!$A76, Samples!G:G, "*TRUE*")</f>
        <v>0</v>
      </c>
      <c r="AY76">
        <f>COUNTIFS(Samples!T:T, Summary!$V$51, Samples!O:O, Summary2!$A76, Samples!G:G, "*TRUE*")</f>
        <v>0</v>
      </c>
      <c r="AZ76">
        <f>COUNTIFS(Samples!T:T, Summary!$V$52, Samples!O:O, Summary2!$A76, Samples!G:G, "*TRUE*")</f>
        <v>0</v>
      </c>
      <c r="BA76">
        <f>COUNTIFS(Samples!T:T, Summary!$V$53, Samples!O:O, Summary2!$A76, Samples!G:G, "*TRUE*")</f>
        <v>0</v>
      </c>
      <c r="BB76">
        <f>COUNTIFS(Samples!T:T, Summary!$V$54, Samples!O:O, Summary2!$A76, Samples!G:G, "*TRUE*")</f>
        <v>0</v>
      </c>
      <c r="BC76">
        <f>COUNTIFS(Samples!T:T, Summary!$V$55, Samples!O:O, Summary2!$A76, Samples!G:G, "*TRUE*")</f>
        <v>0</v>
      </c>
      <c r="BD76">
        <f>COUNTIFS(Samples!T:T, Summary!$V$56, Samples!O:O, Summary2!$A76, Samples!G:G, "*TRUE*")</f>
        <v>0</v>
      </c>
      <c r="BE76">
        <f>COUNTIFS(Samples!T:T, Summary!$V$57, Samples!O:O, Summary2!$A76, Samples!G:G, "*TRUE*")</f>
        <v>0</v>
      </c>
      <c r="BF76">
        <f>COUNTIFS(Samples!T:T, Summary!$V$58, Samples!O:O, Summary2!$A76, Samples!G:G, "*TRUE*")</f>
        <v>0</v>
      </c>
      <c r="BG76">
        <f>COUNTIFS(Samples!T:T, Summary!$V$59, Samples!O:O, Summary2!$A76, Samples!G:G, "*TRUE*")</f>
        <v>0</v>
      </c>
      <c r="BH76">
        <f>COUNTIFS(Samples!T:T, Summary!$V$60, Samples!O:O, Summary2!$A76, Samples!G:G, "*TRUE*")</f>
        <v>0</v>
      </c>
      <c r="BI76">
        <f>COUNTIFS(Samples!T:T, Summary!$V$61, Samples!O:O, Summary2!$A76, Samples!G:G, "*TRUE*")</f>
        <v>0</v>
      </c>
      <c r="BJ76">
        <f>COUNTIFS(Samples!T:T, Summary!$V$62, Samples!O:O, Summary2!$A76, Samples!G:G, "*TRUE*")</f>
        <v>0</v>
      </c>
      <c r="BK76">
        <f>COUNTIFS(Samples!T:T, Summary!$V$63, Samples!O:O, Summary2!$A76, Samples!G:G, "*TRUE*")</f>
        <v>0</v>
      </c>
      <c r="BL76">
        <f>COUNTIFS(Samples!T:T, Summary!$V$64, Samples!O:O, Summary2!$A76, Samples!G:G, "*TRUE*")</f>
        <v>0</v>
      </c>
      <c r="BM76">
        <f>COUNTIFS(Samples!T:T, Summary!$V$65, Samples!O:O, Summary2!$A76, Samples!G:G, "*TRUE*")</f>
        <v>0</v>
      </c>
      <c r="BN76">
        <f>COUNTIFS(Samples!T:T, Summary!$V$66, Samples!O:O, Summary2!$A76, Samples!G:G, "*TRUE*")</f>
        <v>0</v>
      </c>
      <c r="BO76">
        <f>COUNTIFS(Samples!T:T, Summary!$V$67, Samples!O:O, Summary2!$A76, Samples!G:G, "*TRUE*")</f>
        <v>0</v>
      </c>
      <c r="BP76">
        <f>COUNTIFS(Samples!T:T, Summary!$V$68, Samples!O:O, Summary2!$A76, Samples!G:G, "*TRUE*")</f>
        <v>0</v>
      </c>
      <c r="BQ76">
        <f>COUNTIFS(Samples!T:T, Summary!$V$69, Samples!O:O, Summary2!$A76, Samples!G:G, "*TRUE*")</f>
        <v>0</v>
      </c>
      <c r="BR76">
        <f>COUNTIFS(Samples!T:T, Summary!$V$70, Samples!O:O, Summary2!$A76, Samples!G:G, "*TRUE*")</f>
        <v>0</v>
      </c>
      <c r="BS76">
        <f>COUNTIFS(Samples!T:T, Summary!$V$71, Samples!O:O, Summary2!$A76, Samples!G:G, "*TRUE*")</f>
        <v>0</v>
      </c>
      <c r="BT76">
        <f>COUNTIFS(Samples!T:T, Summary!$V$72, Samples!O:O, Summary2!$A76, Samples!G:G, "*TRUE*")</f>
        <v>0</v>
      </c>
      <c r="BU76">
        <f>COUNTIFS(Samples!T:T, Summary!$V$73, Samples!O:O, Summary2!$A76, Samples!G:G, "*TRUE*")</f>
        <v>0</v>
      </c>
      <c r="BV76">
        <f>COUNTIFS(Samples!T:T, Summary!$V$74, Samples!O:O, Summary2!$A76, Samples!G:G, "*TRUE*")</f>
        <v>0</v>
      </c>
      <c r="BW76">
        <f>COUNTIFS(Samples!T:T, Summary!$V$75, Samples!O:O, Summary2!$A76, Samples!G:G, "*TRUE*")</f>
        <v>0</v>
      </c>
      <c r="BX76">
        <f>COUNTIFS(Samples!T:T, Summary!$V$76, Samples!O:O, Summary2!$A76, Samples!G:G, "*TRUE*")</f>
        <v>0</v>
      </c>
      <c r="BY76">
        <f>COUNTIFS(Samples!T:T, Summary!$V$77, Samples!O:O, Summary2!$A76, Samples!G:G, "*TRUE*")</f>
        <v>0</v>
      </c>
      <c r="BZ76">
        <f>COUNTIFS(Samples!T:T, Summary!$V$78, Samples!O:O, Summary2!$A76, Samples!G:G, "*TRUE*")</f>
        <v>0</v>
      </c>
      <c r="CA76">
        <f t="shared" si="2"/>
        <v>6</v>
      </c>
    </row>
    <row r="77" spans="1:79" x14ac:dyDescent="0.25">
      <c r="A77">
        <v>1983</v>
      </c>
      <c r="B77">
        <f>COUNTIFS(Samples!T:T, Summary!$V$2, Samples!O:O, Summary2!$A77, Samples!G:G, "*TRUE*")</f>
        <v>6</v>
      </c>
      <c r="C77">
        <f>COUNTIFS(Samples!T:T, Summary!$V$3, Samples!O:O, Summary2!$A77, Samples!G:G, "*TRUE*")</f>
        <v>0</v>
      </c>
      <c r="D77">
        <f>COUNTIFS(Samples!T:T, Summary!$V$4, Samples!O:O, Summary2!$A77, Samples!G:G, "*TRUE*")</f>
        <v>0</v>
      </c>
      <c r="E77">
        <f>COUNTIFS(Samples!T:T, Summary!$V$5, Samples!O:O, Summary2!$A77, Samples!G:G, "*TRUE*")</f>
        <v>0</v>
      </c>
      <c r="F77">
        <f>COUNTIFS(Samples!T:T, Summary!$V$6, Samples!O:O, Summary2!$A77, Samples!G:G, "*TRUE*")</f>
        <v>0</v>
      </c>
      <c r="G77">
        <f>COUNTIFS(Samples!T:T, Summary!$V$7, Samples!O:O, Summary2!$A77, Samples!G:G, "*TRUE*")</f>
        <v>0</v>
      </c>
      <c r="H77">
        <f>COUNTIFS(Samples!T:T, Summary!$V$8, Samples!O:O, Summary2!$A77, Samples!G:G, "*TRUE*")</f>
        <v>0</v>
      </c>
      <c r="I77">
        <f>COUNTIFS(Samples!T:T, Summary!$V$9, Samples!O:O, Summary2!$A77, Samples!G:G, "*TRUE*")</f>
        <v>0</v>
      </c>
      <c r="J77">
        <f>COUNTIFS(Samples!T:T, Summary!$V$10, Samples!O:O, Summary2!$A77, Samples!G:G, "*TRUE*")</f>
        <v>0</v>
      </c>
      <c r="K77">
        <f>COUNTIFS(Samples!T:T, Summary!$V$11, Samples!O:O, Summary2!$A77, Samples!G:G, "*TRUE*")</f>
        <v>0</v>
      </c>
      <c r="L77">
        <f>COUNTIFS(Samples!T:T, Summary!$V$12, Samples!O:O, Summary2!$A77, Samples!G:G, "*TRUE*")</f>
        <v>0</v>
      </c>
      <c r="M77">
        <f>COUNTIFS(Samples!T:T, Summary!$V$13, Samples!O:O, Summary2!$A77, Samples!G:G, "*TRUE*")</f>
        <v>0</v>
      </c>
      <c r="N77">
        <f>COUNTIFS(Samples!T:T, Summary!$V$14, Samples!O:O, Summary2!$A77, Samples!G:G, "*TRUE*")</f>
        <v>0</v>
      </c>
      <c r="O77">
        <f>COUNTIFS(Samples!T:T, Summary!$V$15, Samples!O:O, Summary2!$A77, Samples!G:G, "*TRUE*")</f>
        <v>0</v>
      </c>
      <c r="P77">
        <f>COUNTIFS(Samples!T:T, Summary!$V$16, Samples!O:O, Summary2!$A77, Samples!G:G, "*TRUE*")</f>
        <v>0</v>
      </c>
      <c r="Q77">
        <f>COUNTIFS(Samples!T:T, Summary!$V$17, Samples!O:O, Summary2!$A77, Samples!G:G, "*TRUE*")</f>
        <v>0</v>
      </c>
      <c r="R77">
        <f>COUNTIFS(Samples!T:T, Summary!$V$18, Samples!O:O, Summary2!$A77, Samples!G:G, "*TRUE*")</f>
        <v>0</v>
      </c>
      <c r="S77">
        <f>COUNTIFS(Samples!T:T, Summary!$V$19, Samples!O:O, Summary2!$A77, Samples!G:G, "*TRUE*")</f>
        <v>0</v>
      </c>
      <c r="T77">
        <f>COUNTIFS(Samples!T:T, Summary!$V$20, Samples!O:O, Summary2!$A77, Samples!G:G, "*TRUE*")</f>
        <v>0</v>
      </c>
      <c r="U77">
        <f>COUNTIFS(Samples!T:T, Summary!$V$21, Samples!O:O, Summary2!$A77, Samples!G:G, "*TRUE*")</f>
        <v>0</v>
      </c>
      <c r="V77">
        <f>COUNTIFS(Samples!T:T, Summary!$V$22, Samples!O:O, Summary2!$A77, Samples!G:G, "*TRUE*")</f>
        <v>0</v>
      </c>
      <c r="W77">
        <f>COUNTIFS(Samples!T:T, Summary!$V$23, Samples!O:O, Summary2!$A77, Samples!G:G, "*TRUE*")</f>
        <v>0</v>
      </c>
      <c r="X77">
        <f>COUNTIFS(Samples!T:T, Summary!$V$24, Samples!O:O, Summary2!$A77, Samples!G:G, "*TRUE*")</f>
        <v>0</v>
      </c>
      <c r="Y77">
        <f>COUNTIFS(Samples!T:T, Summary!$V$25, Samples!O:O, Summary2!$A77, Samples!G:G, "*TRUE*")</f>
        <v>0</v>
      </c>
      <c r="Z77">
        <f>COUNTIFS(Samples!T:T, Summary!$V$26, Samples!O:O, Summary2!$A77, Samples!G:G, "*TRUE*")</f>
        <v>0</v>
      </c>
      <c r="AA77">
        <f>COUNTIFS(Samples!T:T, Summary!$V$27, Samples!O:O, Summary2!$A77, Samples!G:G, "*TRUE*")</f>
        <v>0</v>
      </c>
      <c r="AB77">
        <f>COUNTIFS(Samples!T:T, Summary!$V$28, Samples!O:O, Summary2!$A77, Samples!G:G, "*TRUE*")</f>
        <v>0</v>
      </c>
      <c r="AC77">
        <f>COUNTIFS(Samples!T:T, Summary!$V$29, Samples!O:O, Summary2!$A77, Samples!G:G, "*TRUE*")</f>
        <v>0</v>
      </c>
      <c r="AD77">
        <f>COUNTIFS(Samples!T:T, Summary!$V$30, Samples!O:O, Summary2!$A77, Samples!G:G, "*TRUE*")</f>
        <v>0</v>
      </c>
      <c r="AE77">
        <f>COUNTIFS(Samples!T:T, Summary!$V$31, Samples!O:O, Summary2!$A77, Samples!G:G, "*TRUE*")</f>
        <v>0</v>
      </c>
      <c r="AF77">
        <f>COUNTIFS(Samples!T:T, Summary!$V$32, Samples!O:O, Summary2!$A77, Samples!G:G, "*TRUE*")</f>
        <v>0</v>
      </c>
      <c r="AG77">
        <f>COUNTIFS(Samples!T:T, Summary!$V$33, Samples!O:O, Summary2!$A77, Samples!G:G, "*TRUE*")</f>
        <v>0</v>
      </c>
      <c r="AH77">
        <f>COUNTIFS(Samples!T:T, Summary!$V$34, Samples!O:O, Summary2!$A77, Samples!G:G, "*TRUE*")</f>
        <v>0</v>
      </c>
      <c r="AI77">
        <f>COUNTIFS(Samples!T:T, Summary!$V$35, Samples!O:O, Summary2!$A77, Samples!G:G, "*TRUE*")</f>
        <v>0</v>
      </c>
      <c r="AJ77">
        <f>COUNTIFS(Samples!T:T, Summary!$V$36, Samples!O:O, Summary2!$A77, Samples!G:G, "*TRUE*")</f>
        <v>0</v>
      </c>
      <c r="AK77">
        <f>COUNTIFS(Samples!T:T, Summary!$V$37, Samples!O:O, Summary2!$A77, Samples!G:G, "*TRUE*")</f>
        <v>0</v>
      </c>
      <c r="AL77">
        <f>COUNTIFS(Samples!T:T, Summary!$V$38, Samples!O:O, Summary2!$A77, Samples!G:G, "*TRUE*")</f>
        <v>0</v>
      </c>
      <c r="AM77">
        <f>COUNTIFS(Samples!T:T, Summary!$V$39, Samples!O:O, Summary2!$A77, Samples!G:G, "*TRUE*")</f>
        <v>0</v>
      </c>
      <c r="AN77">
        <f>COUNTIFS(Samples!T:T, Summary!$V$40, Samples!O:O, Summary2!$A77, Samples!G:G, "*TRUE*")</f>
        <v>0</v>
      </c>
      <c r="AO77">
        <f>COUNTIFS(Samples!T:T, Summary!$V$41, Samples!O:O, Summary2!$A77, Samples!G:G, "*TRUE*")</f>
        <v>0</v>
      </c>
      <c r="AP77">
        <f>COUNTIFS(Samples!T:T, Summary!$V$42, Samples!O:O, Summary2!$A77, Samples!G:G, "*TRUE*")</f>
        <v>0</v>
      </c>
      <c r="AQ77">
        <f>COUNTIFS(Samples!T:T, Summary!$V$43, Samples!O:O, Summary2!$A77, Samples!G:G, "*TRUE*")</f>
        <v>0</v>
      </c>
      <c r="AR77">
        <f>COUNTIFS(Samples!T:T, Summary!$V$44, Samples!O:O, Summary2!$A77, Samples!G:G, "*TRUE*")</f>
        <v>0</v>
      </c>
      <c r="AS77">
        <f>COUNTIFS(Samples!T:T, Summary!$V$45, Samples!O:O, Summary2!$A77, Samples!G:G, "*TRUE*")</f>
        <v>0</v>
      </c>
      <c r="AT77">
        <f>COUNTIFS(Samples!T:T, Summary!$V$46, Samples!O:O, Summary2!$A77, Samples!G:G, "*TRUE*")</f>
        <v>0</v>
      </c>
      <c r="AU77">
        <f>COUNTIFS(Samples!T:T, Summary!$V$47, Samples!O:O, Summary2!$A77, Samples!G:G, "*TRUE*")</f>
        <v>0</v>
      </c>
      <c r="AV77">
        <f>COUNTIFS(Samples!T:T, Summary!$V$48, Samples!O:O, Summary2!$A77, Samples!G:G, "*TRUE*")</f>
        <v>0</v>
      </c>
      <c r="AW77">
        <f>COUNTIFS(Samples!T:T, Summary!$V$49, Samples!O:O, Summary2!$A77, Samples!G:G, "*TRUE*")</f>
        <v>0</v>
      </c>
      <c r="AX77">
        <f>COUNTIFS(Samples!T:T, Summary!$V$50, Samples!O:O, Summary2!$A77, Samples!G:G, "*TRUE*")</f>
        <v>0</v>
      </c>
      <c r="AY77">
        <f>COUNTIFS(Samples!T:T, Summary!$V$51, Samples!O:O, Summary2!$A77, Samples!G:G, "*TRUE*")</f>
        <v>0</v>
      </c>
      <c r="AZ77">
        <f>COUNTIFS(Samples!T:T, Summary!$V$52, Samples!O:O, Summary2!$A77, Samples!G:G, "*TRUE*")</f>
        <v>0</v>
      </c>
      <c r="BA77">
        <f>COUNTIFS(Samples!T:T, Summary!$V$53, Samples!O:O, Summary2!$A77, Samples!G:G, "*TRUE*")</f>
        <v>0</v>
      </c>
      <c r="BB77">
        <f>COUNTIFS(Samples!T:T, Summary!$V$54, Samples!O:O, Summary2!$A77, Samples!G:G, "*TRUE*")</f>
        <v>0</v>
      </c>
      <c r="BC77">
        <f>COUNTIFS(Samples!T:T, Summary!$V$55, Samples!O:O, Summary2!$A77, Samples!G:G, "*TRUE*")</f>
        <v>0</v>
      </c>
      <c r="BD77">
        <f>COUNTIFS(Samples!T:T, Summary!$V$56, Samples!O:O, Summary2!$A77, Samples!G:G, "*TRUE*")</f>
        <v>0</v>
      </c>
      <c r="BE77">
        <f>COUNTIFS(Samples!T:T, Summary!$V$57, Samples!O:O, Summary2!$A77, Samples!G:G, "*TRUE*")</f>
        <v>0</v>
      </c>
      <c r="BF77">
        <f>COUNTIFS(Samples!T:T, Summary!$V$58, Samples!O:O, Summary2!$A77, Samples!G:G, "*TRUE*")</f>
        <v>0</v>
      </c>
      <c r="BG77">
        <f>COUNTIFS(Samples!T:T, Summary!$V$59, Samples!O:O, Summary2!$A77, Samples!G:G, "*TRUE*")</f>
        <v>0</v>
      </c>
      <c r="BH77">
        <f>COUNTIFS(Samples!T:T, Summary!$V$60, Samples!O:O, Summary2!$A77, Samples!G:G, "*TRUE*")</f>
        <v>0</v>
      </c>
      <c r="BI77">
        <f>COUNTIFS(Samples!T:T, Summary!$V$61, Samples!O:O, Summary2!$A77, Samples!G:G, "*TRUE*")</f>
        <v>0</v>
      </c>
      <c r="BJ77">
        <f>COUNTIFS(Samples!T:T, Summary!$V$62, Samples!O:O, Summary2!$A77, Samples!G:G, "*TRUE*")</f>
        <v>0</v>
      </c>
      <c r="BK77">
        <f>COUNTIFS(Samples!T:T, Summary!$V$63, Samples!O:O, Summary2!$A77, Samples!G:G, "*TRUE*")</f>
        <v>0</v>
      </c>
      <c r="BL77">
        <f>COUNTIFS(Samples!T:T, Summary!$V$64, Samples!O:O, Summary2!$A77, Samples!G:G, "*TRUE*")</f>
        <v>0</v>
      </c>
      <c r="BM77">
        <f>COUNTIFS(Samples!T:T, Summary!$V$65, Samples!O:O, Summary2!$A77, Samples!G:G, "*TRUE*")</f>
        <v>0</v>
      </c>
      <c r="BN77">
        <f>COUNTIFS(Samples!T:T, Summary!$V$66, Samples!O:O, Summary2!$A77, Samples!G:G, "*TRUE*")</f>
        <v>0</v>
      </c>
      <c r="BO77">
        <f>COUNTIFS(Samples!T:T, Summary!$V$67, Samples!O:O, Summary2!$A77, Samples!G:G, "*TRUE*")</f>
        <v>0</v>
      </c>
      <c r="BP77">
        <f>COUNTIFS(Samples!T:T, Summary!$V$68, Samples!O:O, Summary2!$A77, Samples!G:G, "*TRUE*")</f>
        <v>0</v>
      </c>
      <c r="BQ77">
        <f>COUNTIFS(Samples!T:T, Summary!$V$69, Samples!O:O, Summary2!$A77, Samples!G:G, "*TRUE*")</f>
        <v>0</v>
      </c>
      <c r="BR77">
        <f>COUNTIFS(Samples!T:T, Summary!$V$70, Samples!O:O, Summary2!$A77, Samples!G:G, "*TRUE*")</f>
        <v>0</v>
      </c>
      <c r="BS77">
        <f>COUNTIFS(Samples!T:T, Summary!$V$71, Samples!O:O, Summary2!$A77, Samples!G:G, "*TRUE*")</f>
        <v>0</v>
      </c>
      <c r="BT77">
        <f>COUNTIFS(Samples!T:T, Summary!$V$72, Samples!O:O, Summary2!$A77, Samples!G:G, "*TRUE*")</f>
        <v>0</v>
      </c>
      <c r="BU77">
        <f>COUNTIFS(Samples!T:T, Summary!$V$73, Samples!O:O, Summary2!$A77, Samples!G:G, "*TRUE*")</f>
        <v>0</v>
      </c>
      <c r="BV77">
        <f>COUNTIFS(Samples!T:T, Summary!$V$74, Samples!O:O, Summary2!$A77, Samples!G:G, "*TRUE*")</f>
        <v>0</v>
      </c>
      <c r="BW77">
        <f>COUNTIFS(Samples!T:T, Summary!$V$75, Samples!O:O, Summary2!$A77, Samples!G:G, "*TRUE*")</f>
        <v>0</v>
      </c>
      <c r="BX77">
        <f>COUNTIFS(Samples!T:T, Summary!$V$76, Samples!O:O, Summary2!$A77, Samples!G:G, "*TRUE*")</f>
        <v>0</v>
      </c>
      <c r="BY77">
        <f>COUNTIFS(Samples!T:T, Summary!$V$77, Samples!O:O, Summary2!$A77, Samples!G:G, "*TRUE*")</f>
        <v>0</v>
      </c>
      <c r="BZ77">
        <f>COUNTIFS(Samples!T:T, Summary!$V$78, Samples!O:O, Summary2!$A77, Samples!G:G, "*TRUE*")</f>
        <v>0</v>
      </c>
      <c r="CA77">
        <f t="shared" si="2"/>
        <v>6</v>
      </c>
    </row>
    <row r="78" spans="1:79" x14ac:dyDescent="0.25">
      <c r="A78">
        <v>1984</v>
      </c>
      <c r="B78">
        <f>COUNTIFS(Samples!T:T, Summary!$V$2, Samples!O:O, Summary2!$A78, Samples!G:G, "*TRUE*")</f>
        <v>0</v>
      </c>
      <c r="C78">
        <f>COUNTIFS(Samples!T:T, Summary!$V$3, Samples!O:O, Summary2!$A78, Samples!G:G, "*TRUE*")</f>
        <v>0</v>
      </c>
      <c r="D78">
        <f>COUNTIFS(Samples!T:T, Summary!$V$4, Samples!O:O, Summary2!$A78, Samples!G:G, "*TRUE*")</f>
        <v>0</v>
      </c>
      <c r="E78">
        <f>COUNTIFS(Samples!T:T, Summary!$V$5, Samples!O:O, Summary2!$A78, Samples!G:G, "*TRUE*")</f>
        <v>0</v>
      </c>
      <c r="F78">
        <f>COUNTIFS(Samples!T:T, Summary!$V$6, Samples!O:O, Summary2!$A78, Samples!G:G, "*TRUE*")</f>
        <v>0</v>
      </c>
      <c r="G78">
        <f>COUNTIFS(Samples!T:T, Summary!$V$7, Samples!O:O, Summary2!$A78, Samples!G:G, "*TRUE*")</f>
        <v>1</v>
      </c>
      <c r="H78">
        <f>COUNTIFS(Samples!T:T, Summary!$V$8, Samples!O:O, Summary2!$A78, Samples!G:G, "*TRUE*")</f>
        <v>0</v>
      </c>
      <c r="I78">
        <f>COUNTIFS(Samples!T:T, Summary!$V$9, Samples!O:O, Summary2!$A78, Samples!G:G, "*TRUE*")</f>
        <v>0</v>
      </c>
      <c r="J78">
        <f>COUNTIFS(Samples!T:T, Summary!$V$10, Samples!O:O, Summary2!$A78, Samples!G:G, "*TRUE*")</f>
        <v>0</v>
      </c>
      <c r="K78">
        <f>COUNTIFS(Samples!T:T, Summary!$V$11, Samples!O:O, Summary2!$A78, Samples!G:G, "*TRUE*")</f>
        <v>0</v>
      </c>
      <c r="L78">
        <f>COUNTIFS(Samples!T:T, Summary!$V$12, Samples!O:O, Summary2!$A78, Samples!G:G, "*TRUE*")</f>
        <v>0</v>
      </c>
      <c r="M78">
        <f>COUNTIFS(Samples!T:T, Summary!$V$13, Samples!O:O, Summary2!$A78, Samples!G:G, "*TRUE*")</f>
        <v>0</v>
      </c>
      <c r="N78">
        <f>COUNTIFS(Samples!T:T, Summary!$V$14, Samples!O:O, Summary2!$A78, Samples!G:G, "*TRUE*")</f>
        <v>0</v>
      </c>
      <c r="O78">
        <f>COUNTIFS(Samples!T:T, Summary!$V$15, Samples!O:O, Summary2!$A78, Samples!G:G, "*TRUE*")</f>
        <v>0</v>
      </c>
      <c r="P78">
        <f>COUNTIFS(Samples!T:T, Summary!$V$16, Samples!O:O, Summary2!$A78, Samples!G:G, "*TRUE*")</f>
        <v>0</v>
      </c>
      <c r="Q78">
        <f>COUNTIFS(Samples!T:T, Summary!$V$17, Samples!O:O, Summary2!$A78, Samples!G:G, "*TRUE*")</f>
        <v>0</v>
      </c>
      <c r="R78">
        <f>COUNTIFS(Samples!T:T, Summary!$V$18, Samples!O:O, Summary2!$A78, Samples!G:G, "*TRUE*")</f>
        <v>0</v>
      </c>
      <c r="S78">
        <f>COUNTIFS(Samples!T:T, Summary!$V$19, Samples!O:O, Summary2!$A78, Samples!G:G, "*TRUE*")</f>
        <v>0</v>
      </c>
      <c r="T78">
        <f>COUNTIFS(Samples!T:T, Summary!$V$20, Samples!O:O, Summary2!$A78, Samples!G:G, "*TRUE*")</f>
        <v>1</v>
      </c>
      <c r="U78">
        <f>COUNTIFS(Samples!T:T, Summary!$V$21, Samples!O:O, Summary2!$A78, Samples!G:G, "*TRUE*")</f>
        <v>0</v>
      </c>
      <c r="V78">
        <f>COUNTIFS(Samples!T:T, Summary!$V$22, Samples!O:O, Summary2!$A78, Samples!G:G, "*TRUE*")</f>
        <v>0</v>
      </c>
      <c r="W78">
        <f>COUNTIFS(Samples!T:T, Summary!$V$23, Samples!O:O, Summary2!$A78, Samples!G:G, "*TRUE*")</f>
        <v>0</v>
      </c>
      <c r="X78">
        <f>COUNTIFS(Samples!T:T, Summary!$V$24, Samples!O:O, Summary2!$A78, Samples!G:G, "*TRUE*")</f>
        <v>1</v>
      </c>
      <c r="Y78">
        <f>COUNTIFS(Samples!T:T, Summary!$V$25, Samples!O:O, Summary2!$A78, Samples!G:G, "*TRUE*")</f>
        <v>0</v>
      </c>
      <c r="Z78">
        <f>COUNTIFS(Samples!T:T, Summary!$V$26, Samples!O:O, Summary2!$A78, Samples!G:G, "*TRUE*")</f>
        <v>0</v>
      </c>
      <c r="AA78">
        <f>COUNTIFS(Samples!T:T, Summary!$V$27, Samples!O:O, Summary2!$A78, Samples!G:G, "*TRUE*")</f>
        <v>0</v>
      </c>
      <c r="AB78">
        <f>COUNTIFS(Samples!T:T, Summary!$V$28, Samples!O:O, Summary2!$A78, Samples!G:G, "*TRUE*")</f>
        <v>0</v>
      </c>
      <c r="AC78">
        <f>COUNTIFS(Samples!T:T, Summary!$V$29, Samples!O:O, Summary2!$A78, Samples!G:G, "*TRUE*")</f>
        <v>0</v>
      </c>
      <c r="AD78">
        <f>COUNTIFS(Samples!T:T, Summary!$V$30, Samples!O:O, Summary2!$A78, Samples!G:G, "*TRUE*")</f>
        <v>0</v>
      </c>
      <c r="AE78">
        <f>COUNTIFS(Samples!T:T, Summary!$V$31, Samples!O:O, Summary2!$A78, Samples!G:G, "*TRUE*")</f>
        <v>0</v>
      </c>
      <c r="AF78">
        <f>COUNTIFS(Samples!T:T, Summary!$V$32, Samples!O:O, Summary2!$A78, Samples!G:G, "*TRUE*")</f>
        <v>0</v>
      </c>
      <c r="AG78">
        <f>COUNTIFS(Samples!T:T, Summary!$V$33, Samples!O:O, Summary2!$A78, Samples!G:G, "*TRUE*")</f>
        <v>0</v>
      </c>
      <c r="AH78">
        <f>COUNTIFS(Samples!T:T, Summary!$V$34, Samples!O:O, Summary2!$A78, Samples!G:G, "*TRUE*")</f>
        <v>0</v>
      </c>
      <c r="AI78">
        <f>COUNTIFS(Samples!T:T, Summary!$V$35, Samples!O:O, Summary2!$A78, Samples!G:G, "*TRUE*")</f>
        <v>0</v>
      </c>
      <c r="AJ78">
        <f>COUNTIFS(Samples!T:T, Summary!$V$36, Samples!O:O, Summary2!$A78, Samples!G:G, "*TRUE*")</f>
        <v>0</v>
      </c>
      <c r="AK78">
        <f>COUNTIFS(Samples!T:T, Summary!$V$37, Samples!O:O, Summary2!$A78, Samples!G:G, "*TRUE*")</f>
        <v>0</v>
      </c>
      <c r="AL78">
        <f>COUNTIFS(Samples!T:T, Summary!$V$38, Samples!O:O, Summary2!$A78, Samples!G:G, "*TRUE*")</f>
        <v>0</v>
      </c>
      <c r="AM78">
        <f>COUNTIFS(Samples!T:T, Summary!$V$39, Samples!O:O, Summary2!$A78, Samples!G:G, "*TRUE*")</f>
        <v>0</v>
      </c>
      <c r="AN78">
        <f>COUNTIFS(Samples!T:T, Summary!$V$40, Samples!O:O, Summary2!$A78, Samples!G:G, "*TRUE*")</f>
        <v>0</v>
      </c>
      <c r="AO78">
        <f>COUNTIFS(Samples!T:T, Summary!$V$41, Samples!O:O, Summary2!$A78, Samples!G:G, "*TRUE*")</f>
        <v>0</v>
      </c>
      <c r="AP78">
        <f>COUNTIFS(Samples!T:T, Summary!$V$42, Samples!O:O, Summary2!$A78, Samples!G:G, "*TRUE*")</f>
        <v>0</v>
      </c>
      <c r="AQ78">
        <f>COUNTIFS(Samples!T:T, Summary!$V$43, Samples!O:O, Summary2!$A78, Samples!G:G, "*TRUE*")</f>
        <v>0</v>
      </c>
      <c r="AR78">
        <f>COUNTIFS(Samples!T:T, Summary!$V$44, Samples!O:O, Summary2!$A78, Samples!G:G, "*TRUE*")</f>
        <v>0</v>
      </c>
      <c r="AS78">
        <f>COUNTIFS(Samples!T:T, Summary!$V$45, Samples!O:O, Summary2!$A78, Samples!G:G, "*TRUE*")</f>
        <v>0</v>
      </c>
      <c r="AT78">
        <f>COUNTIFS(Samples!T:T, Summary!$V$46, Samples!O:O, Summary2!$A78, Samples!G:G, "*TRUE*")</f>
        <v>0</v>
      </c>
      <c r="AU78">
        <f>COUNTIFS(Samples!T:T, Summary!$V$47, Samples!O:O, Summary2!$A78, Samples!G:G, "*TRUE*")</f>
        <v>0</v>
      </c>
      <c r="AV78">
        <f>COUNTIFS(Samples!T:T, Summary!$V$48, Samples!O:O, Summary2!$A78, Samples!G:G, "*TRUE*")</f>
        <v>0</v>
      </c>
      <c r="AW78">
        <f>COUNTIFS(Samples!T:T, Summary!$V$49, Samples!O:O, Summary2!$A78, Samples!G:G, "*TRUE*")</f>
        <v>0</v>
      </c>
      <c r="AX78">
        <f>COUNTIFS(Samples!T:T, Summary!$V$50, Samples!O:O, Summary2!$A78, Samples!G:G, "*TRUE*")</f>
        <v>0</v>
      </c>
      <c r="AY78">
        <f>COUNTIFS(Samples!T:T, Summary!$V$51, Samples!O:O, Summary2!$A78, Samples!G:G, "*TRUE*")</f>
        <v>0</v>
      </c>
      <c r="AZ78">
        <f>COUNTIFS(Samples!T:T, Summary!$V$52, Samples!O:O, Summary2!$A78, Samples!G:G, "*TRUE*")</f>
        <v>0</v>
      </c>
      <c r="BA78">
        <f>COUNTIFS(Samples!T:T, Summary!$V$53, Samples!O:O, Summary2!$A78, Samples!G:G, "*TRUE*")</f>
        <v>0</v>
      </c>
      <c r="BB78">
        <f>COUNTIFS(Samples!T:T, Summary!$V$54, Samples!O:O, Summary2!$A78, Samples!G:G, "*TRUE*")</f>
        <v>0</v>
      </c>
      <c r="BC78">
        <f>COUNTIFS(Samples!T:T, Summary!$V$55, Samples!O:O, Summary2!$A78, Samples!G:G, "*TRUE*")</f>
        <v>0</v>
      </c>
      <c r="BD78">
        <f>COUNTIFS(Samples!T:T, Summary!$V$56, Samples!O:O, Summary2!$A78, Samples!G:G, "*TRUE*")</f>
        <v>0</v>
      </c>
      <c r="BE78">
        <f>COUNTIFS(Samples!T:T, Summary!$V$57, Samples!O:O, Summary2!$A78, Samples!G:G, "*TRUE*")</f>
        <v>0</v>
      </c>
      <c r="BF78">
        <f>COUNTIFS(Samples!T:T, Summary!$V$58, Samples!O:O, Summary2!$A78, Samples!G:G, "*TRUE*")</f>
        <v>0</v>
      </c>
      <c r="BG78">
        <f>COUNTIFS(Samples!T:T, Summary!$V$59, Samples!O:O, Summary2!$A78, Samples!G:G, "*TRUE*")</f>
        <v>0</v>
      </c>
      <c r="BH78">
        <f>COUNTIFS(Samples!T:T, Summary!$V$60, Samples!O:O, Summary2!$A78, Samples!G:G, "*TRUE*")</f>
        <v>0</v>
      </c>
      <c r="BI78">
        <f>COUNTIFS(Samples!T:T, Summary!$V$61, Samples!O:O, Summary2!$A78, Samples!G:G, "*TRUE*")</f>
        <v>0</v>
      </c>
      <c r="BJ78">
        <f>COUNTIFS(Samples!T:T, Summary!$V$62, Samples!O:O, Summary2!$A78, Samples!G:G, "*TRUE*")</f>
        <v>0</v>
      </c>
      <c r="BK78">
        <f>COUNTIFS(Samples!T:T, Summary!$V$63, Samples!O:O, Summary2!$A78, Samples!G:G, "*TRUE*")</f>
        <v>0</v>
      </c>
      <c r="BL78">
        <f>COUNTIFS(Samples!T:T, Summary!$V$64, Samples!O:O, Summary2!$A78, Samples!G:G, "*TRUE*")</f>
        <v>0</v>
      </c>
      <c r="BM78">
        <f>COUNTIFS(Samples!T:T, Summary!$V$65, Samples!O:O, Summary2!$A78, Samples!G:G, "*TRUE*")</f>
        <v>0</v>
      </c>
      <c r="BN78">
        <f>COUNTIFS(Samples!T:T, Summary!$V$66, Samples!O:O, Summary2!$A78, Samples!G:G, "*TRUE*")</f>
        <v>0</v>
      </c>
      <c r="BO78">
        <f>COUNTIFS(Samples!T:T, Summary!$V$67, Samples!O:O, Summary2!$A78, Samples!G:G, "*TRUE*")</f>
        <v>0</v>
      </c>
      <c r="BP78">
        <f>COUNTIFS(Samples!T:T, Summary!$V$68, Samples!O:O, Summary2!$A78, Samples!G:G, "*TRUE*")</f>
        <v>0</v>
      </c>
      <c r="BQ78">
        <f>COUNTIFS(Samples!T:T, Summary!$V$69, Samples!O:O, Summary2!$A78, Samples!G:G, "*TRUE*")</f>
        <v>0</v>
      </c>
      <c r="BR78">
        <f>COUNTIFS(Samples!T:T, Summary!$V$70, Samples!O:O, Summary2!$A78, Samples!G:G, "*TRUE*")</f>
        <v>0</v>
      </c>
      <c r="BS78">
        <f>COUNTIFS(Samples!T:T, Summary!$V$71, Samples!O:O, Summary2!$A78, Samples!G:G, "*TRUE*")</f>
        <v>0</v>
      </c>
      <c r="BT78">
        <f>COUNTIFS(Samples!T:T, Summary!$V$72, Samples!O:O, Summary2!$A78, Samples!G:G, "*TRUE*")</f>
        <v>0</v>
      </c>
      <c r="BU78">
        <f>COUNTIFS(Samples!T:T, Summary!$V$73, Samples!O:O, Summary2!$A78, Samples!G:G, "*TRUE*")</f>
        <v>0</v>
      </c>
      <c r="BV78">
        <f>COUNTIFS(Samples!T:T, Summary!$V$74, Samples!O:O, Summary2!$A78, Samples!G:G, "*TRUE*")</f>
        <v>0</v>
      </c>
      <c r="BW78">
        <f>COUNTIFS(Samples!T:T, Summary!$V$75, Samples!O:O, Summary2!$A78, Samples!G:G, "*TRUE*")</f>
        <v>0</v>
      </c>
      <c r="BX78">
        <f>COUNTIFS(Samples!T:T, Summary!$V$76, Samples!O:O, Summary2!$A78, Samples!G:G, "*TRUE*")</f>
        <v>0</v>
      </c>
      <c r="BY78">
        <f>COUNTIFS(Samples!T:T, Summary!$V$77, Samples!O:O, Summary2!$A78, Samples!G:G, "*TRUE*")</f>
        <v>0</v>
      </c>
      <c r="BZ78">
        <f>COUNTIFS(Samples!T:T, Summary!$V$78, Samples!O:O, Summary2!$A78, Samples!G:G, "*TRUE*")</f>
        <v>0</v>
      </c>
      <c r="CA78">
        <f t="shared" ref="CA78:CA108" si="3">SUM(B78:BZ78)</f>
        <v>3</v>
      </c>
    </row>
    <row r="79" spans="1:79" x14ac:dyDescent="0.25">
      <c r="A79">
        <v>1985</v>
      </c>
      <c r="B79">
        <f>COUNTIFS(Samples!T:T, Summary!$V$2, Samples!O:O, Summary2!$A79, Samples!G:G, "*TRUE*")</f>
        <v>8</v>
      </c>
      <c r="C79">
        <f>COUNTIFS(Samples!T:T, Summary!$V$3, Samples!O:O, Summary2!$A79, Samples!G:G, "*TRUE*")</f>
        <v>0</v>
      </c>
      <c r="D79">
        <f>COUNTIFS(Samples!T:T, Summary!$V$4, Samples!O:O, Summary2!$A79, Samples!G:G, "*TRUE*")</f>
        <v>2</v>
      </c>
      <c r="E79">
        <f>COUNTIFS(Samples!T:T, Summary!$V$5, Samples!O:O, Summary2!$A79, Samples!G:G, "*TRUE*")</f>
        <v>0</v>
      </c>
      <c r="F79">
        <f>COUNTIFS(Samples!T:T, Summary!$V$6, Samples!O:O, Summary2!$A79, Samples!G:G, "*TRUE*")</f>
        <v>0</v>
      </c>
      <c r="G79">
        <f>COUNTIFS(Samples!T:T, Summary!$V$7, Samples!O:O, Summary2!$A79, Samples!G:G, "*TRUE*")</f>
        <v>2</v>
      </c>
      <c r="H79">
        <f>COUNTIFS(Samples!T:T, Summary!$V$8, Samples!O:O, Summary2!$A79, Samples!G:G, "*TRUE*")</f>
        <v>0</v>
      </c>
      <c r="I79">
        <f>COUNTIFS(Samples!T:T, Summary!$V$9, Samples!O:O, Summary2!$A79, Samples!G:G, "*TRUE*")</f>
        <v>0</v>
      </c>
      <c r="J79">
        <f>COUNTIFS(Samples!T:T, Summary!$V$10, Samples!O:O, Summary2!$A79, Samples!G:G, "*TRUE*")</f>
        <v>0</v>
      </c>
      <c r="K79">
        <f>COUNTIFS(Samples!T:T, Summary!$V$11, Samples!O:O, Summary2!$A79, Samples!G:G, "*TRUE*")</f>
        <v>0</v>
      </c>
      <c r="L79">
        <f>COUNTIFS(Samples!T:T, Summary!$V$12, Samples!O:O, Summary2!$A79, Samples!G:G, "*TRUE*")</f>
        <v>0</v>
      </c>
      <c r="M79">
        <f>COUNTIFS(Samples!T:T, Summary!$V$13, Samples!O:O, Summary2!$A79, Samples!G:G, "*TRUE*")</f>
        <v>0</v>
      </c>
      <c r="N79">
        <f>COUNTIFS(Samples!T:T, Summary!$V$14, Samples!O:O, Summary2!$A79, Samples!G:G, "*TRUE*")</f>
        <v>0</v>
      </c>
      <c r="O79">
        <f>COUNTIFS(Samples!T:T, Summary!$V$15, Samples!O:O, Summary2!$A79, Samples!G:G, "*TRUE*")</f>
        <v>0</v>
      </c>
      <c r="P79">
        <f>COUNTIFS(Samples!T:T, Summary!$V$16, Samples!O:O, Summary2!$A79, Samples!G:G, "*TRUE*")</f>
        <v>0</v>
      </c>
      <c r="Q79">
        <f>COUNTIFS(Samples!T:T, Summary!$V$17, Samples!O:O, Summary2!$A79, Samples!G:G, "*TRUE*")</f>
        <v>0</v>
      </c>
      <c r="R79">
        <f>COUNTIFS(Samples!T:T, Summary!$V$18, Samples!O:O, Summary2!$A79, Samples!G:G, "*TRUE*")</f>
        <v>0</v>
      </c>
      <c r="S79">
        <f>COUNTIFS(Samples!T:T, Summary!$V$19, Samples!O:O, Summary2!$A79, Samples!G:G, "*TRUE*")</f>
        <v>0</v>
      </c>
      <c r="T79">
        <f>COUNTIFS(Samples!T:T, Summary!$V$20, Samples!O:O, Summary2!$A79, Samples!G:G, "*TRUE*")</f>
        <v>0</v>
      </c>
      <c r="U79">
        <f>COUNTIFS(Samples!T:T, Summary!$V$21, Samples!O:O, Summary2!$A79, Samples!G:G, "*TRUE*")</f>
        <v>0</v>
      </c>
      <c r="V79">
        <f>COUNTIFS(Samples!T:T, Summary!$V$22, Samples!O:O, Summary2!$A79, Samples!G:G, "*TRUE*")</f>
        <v>0</v>
      </c>
      <c r="W79">
        <f>COUNTIFS(Samples!T:T, Summary!$V$23, Samples!O:O, Summary2!$A79, Samples!G:G, "*TRUE*")</f>
        <v>0</v>
      </c>
      <c r="X79">
        <f>COUNTIFS(Samples!T:T, Summary!$V$24, Samples!O:O, Summary2!$A79, Samples!G:G, "*TRUE*")</f>
        <v>0</v>
      </c>
      <c r="Y79">
        <f>COUNTIFS(Samples!T:T, Summary!$V$25, Samples!O:O, Summary2!$A79, Samples!G:G, "*TRUE*")</f>
        <v>0</v>
      </c>
      <c r="Z79">
        <f>COUNTIFS(Samples!T:T, Summary!$V$26, Samples!O:O, Summary2!$A79, Samples!G:G, "*TRUE*")</f>
        <v>0</v>
      </c>
      <c r="AA79">
        <f>COUNTIFS(Samples!T:T, Summary!$V$27, Samples!O:O, Summary2!$A79, Samples!G:G, "*TRUE*")</f>
        <v>0</v>
      </c>
      <c r="AB79">
        <f>COUNTIFS(Samples!T:T, Summary!$V$28, Samples!O:O, Summary2!$A79, Samples!G:G, "*TRUE*")</f>
        <v>0</v>
      </c>
      <c r="AC79">
        <f>COUNTIFS(Samples!T:T, Summary!$V$29, Samples!O:O, Summary2!$A79, Samples!G:G, "*TRUE*")</f>
        <v>0</v>
      </c>
      <c r="AD79">
        <f>COUNTIFS(Samples!T:T, Summary!$V$30, Samples!O:O, Summary2!$A79, Samples!G:G, "*TRUE*")</f>
        <v>0</v>
      </c>
      <c r="AE79">
        <f>COUNTIFS(Samples!T:T, Summary!$V$31, Samples!O:O, Summary2!$A79, Samples!G:G, "*TRUE*")</f>
        <v>0</v>
      </c>
      <c r="AF79">
        <f>COUNTIFS(Samples!T:T, Summary!$V$32, Samples!O:O, Summary2!$A79, Samples!G:G, "*TRUE*")</f>
        <v>0</v>
      </c>
      <c r="AG79">
        <f>COUNTIFS(Samples!T:T, Summary!$V$33, Samples!O:O, Summary2!$A79, Samples!G:G, "*TRUE*")</f>
        <v>0</v>
      </c>
      <c r="AH79">
        <f>COUNTIFS(Samples!T:T, Summary!$V$34, Samples!O:O, Summary2!$A79, Samples!G:G, "*TRUE*")</f>
        <v>0</v>
      </c>
      <c r="AI79">
        <f>COUNTIFS(Samples!T:T, Summary!$V$35, Samples!O:O, Summary2!$A79, Samples!G:G, "*TRUE*")</f>
        <v>0</v>
      </c>
      <c r="AJ79">
        <f>COUNTIFS(Samples!T:T, Summary!$V$36, Samples!O:O, Summary2!$A79, Samples!G:G, "*TRUE*")</f>
        <v>0</v>
      </c>
      <c r="AK79">
        <f>COUNTIFS(Samples!T:T, Summary!$V$37, Samples!O:O, Summary2!$A79, Samples!G:G, "*TRUE*")</f>
        <v>0</v>
      </c>
      <c r="AL79">
        <f>COUNTIFS(Samples!T:T, Summary!$V$38, Samples!O:O, Summary2!$A79, Samples!G:G, "*TRUE*")</f>
        <v>0</v>
      </c>
      <c r="AM79">
        <f>COUNTIFS(Samples!T:T, Summary!$V$39, Samples!O:O, Summary2!$A79, Samples!G:G, "*TRUE*")</f>
        <v>0</v>
      </c>
      <c r="AN79">
        <f>COUNTIFS(Samples!T:T, Summary!$V$40, Samples!O:O, Summary2!$A79, Samples!G:G, "*TRUE*")</f>
        <v>0</v>
      </c>
      <c r="AO79">
        <f>COUNTIFS(Samples!T:T, Summary!$V$41, Samples!O:O, Summary2!$A79, Samples!G:G, "*TRUE*")</f>
        <v>0</v>
      </c>
      <c r="AP79">
        <f>COUNTIFS(Samples!T:T, Summary!$V$42, Samples!O:O, Summary2!$A79, Samples!G:G, "*TRUE*")</f>
        <v>0</v>
      </c>
      <c r="AQ79">
        <f>COUNTIFS(Samples!T:T, Summary!$V$43, Samples!O:O, Summary2!$A79, Samples!G:G, "*TRUE*")</f>
        <v>0</v>
      </c>
      <c r="AR79">
        <f>COUNTIFS(Samples!T:T, Summary!$V$44, Samples!O:O, Summary2!$A79, Samples!G:G, "*TRUE*")</f>
        <v>0</v>
      </c>
      <c r="AS79">
        <f>COUNTIFS(Samples!T:T, Summary!$V$45, Samples!O:O, Summary2!$A79, Samples!G:G, "*TRUE*")</f>
        <v>0</v>
      </c>
      <c r="AT79">
        <f>COUNTIFS(Samples!T:T, Summary!$V$46, Samples!O:O, Summary2!$A79, Samples!G:G, "*TRUE*")</f>
        <v>0</v>
      </c>
      <c r="AU79">
        <f>COUNTIFS(Samples!T:T, Summary!$V$47, Samples!O:O, Summary2!$A79, Samples!G:G, "*TRUE*")</f>
        <v>0</v>
      </c>
      <c r="AV79">
        <f>COUNTIFS(Samples!T:T, Summary!$V$48, Samples!O:O, Summary2!$A79, Samples!G:G, "*TRUE*")</f>
        <v>0</v>
      </c>
      <c r="AW79">
        <f>COUNTIFS(Samples!T:T, Summary!$V$49, Samples!O:O, Summary2!$A79, Samples!G:G, "*TRUE*")</f>
        <v>0</v>
      </c>
      <c r="AX79">
        <f>COUNTIFS(Samples!T:T, Summary!$V$50, Samples!O:O, Summary2!$A79, Samples!G:G, "*TRUE*")</f>
        <v>0</v>
      </c>
      <c r="AY79">
        <f>COUNTIFS(Samples!T:T, Summary!$V$51, Samples!O:O, Summary2!$A79, Samples!G:G, "*TRUE*")</f>
        <v>0</v>
      </c>
      <c r="AZ79">
        <f>COUNTIFS(Samples!T:T, Summary!$V$52, Samples!O:O, Summary2!$A79, Samples!G:G, "*TRUE*")</f>
        <v>0</v>
      </c>
      <c r="BA79">
        <f>COUNTIFS(Samples!T:T, Summary!$V$53, Samples!O:O, Summary2!$A79, Samples!G:G, "*TRUE*")</f>
        <v>0</v>
      </c>
      <c r="BB79">
        <f>COUNTIFS(Samples!T:T, Summary!$V$54, Samples!O:O, Summary2!$A79, Samples!G:G, "*TRUE*")</f>
        <v>0</v>
      </c>
      <c r="BC79">
        <f>COUNTIFS(Samples!T:T, Summary!$V$55, Samples!O:O, Summary2!$A79, Samples!G:G, "*TRUE*")</f>
        <v>0</v>
      </c>
      <c r="BD79">
        <f>COUNTIFS(Samples!T:T, Summary!$V$56, Samples!O:O, Summary2!$A79, Samples!G:G, "*TRUE*")</f>
        <v>0</v>
      </c>
      <c r="BE79">
        <f>COUNTIFS(Samples!T:T, Summary!$V$57, Samples!O:O, Summary2!$A79, Samples!G:G, "*TRUE*")</f>
        <v>0</v>
      </c>
      <c r="BF79">
        <f>COUNTIFS(Samples!T:T, Summary!$V$58, Samples!O:O, Summary2!$A79, Samples!G:G, "*TRUE*")</f>
        <v>0</v>
      </c>
      <c r="BG79">
        <f>COUNTIFS(Samples!T:T, Summary!$V$59, Samples!O:O, Summary2!$A79, Samples!G:G, "*TRUE*")</f>
        <v>0</v>
      </c>
      <c r="BH79">
        <f>COUNTIFS(Samples!T:T, Summary!$V$60, Samples!O:O, Summary2!$A79, Samples!G:G, "*TRUE*")</f>
        <v>0</v>
      </c>
      <c r="BI79">
        <f>COUNTIFS(Samples!T:T, Summary!$V$61, Samples!O:O, Summary2!$A79, Samples!G:G, "*TRUE*")</f>
        <v>0</v>
      </c>
      <c r="BJ79">
        <f>COUNTIFS(Samples!T:T, Summary!$V$62, Samples!O:O, Summary2!$A79, Samples!G:G, "*TRUE*")</f>
        <v>0</v>
      </c>
      <c r="BK79">
        <f>COUNTIFS(Samples!T:T, Summary!$V$63, Samples!O:O, Summary2!$A79, Samples!G:G, "*TRUE*")</f>
        <v>0</v>
      </c>
      <c r="BL79">
        <f>COUNTIFS(Samples!T:T, Summary!$V$64, Samples!O:O, Summary2!$A79, Samples!G:G, "*TRUE*")</f>
        <v>0</v>
      </c>
      <c r="BM79">
        <f>COUNTIFS(Samples!T:T, Summary!$V$65, Samples!O:O, Summary2!$A79, Samples!G:G, "*TRUE*")</f>
        <v>0</v>
      </c>
      <c r="BN79">
        <f>COUNTIFS(Samples!T:T, Summary!$V$66, Samples!O:O, Summary2!$A79, Samples!G:G, "*TRUE*")</f>
        <v>0</v>
      </c>
      <c r="BO79">
        <f>COUNTIFS(Samples!T:T, Summary!$V$67, Samples!O:O, Summary2!$A79, Samples!G:G, "*TRUE*")</f>
        <v>0</v>
      </c>
      <c r="BP79">
        <f>COUNTIFS(Samples!T:T, Summary!$V$68, Samples!O:O, Summary2!$A79, Samples!G:G, "*TRUE*")</f>
        <v>0</v>
      </c>
      <c r="BQ79">
        <f>COUNTIFS(Samples!T:T, Summary!$V$69, Samples!O:O, Summary2!$A79, Samples!G:G, "*TRUE*")</f>
        <v>0</v>
      </c>
      <c r="BR79">
        <f>COUNTIFS(Samples!T:T, Summary!$V$70, Samples!O:O, Summary2!$A79, Samples!G:G, "*TRUE*")</f>
        <v>0</v>
      </c>
      <c r="BS79">
        <f>COUNTIFS(Samples!T:T, Summary!$V$71, Samples!O:O, Summary2!$A79, Samples!G:G, "*TRUE*")</f>
        <v>0</v>
      </c>
      <c r="BT79">
        <f>COUNTIFS(Samples!T:T, Summary!$V$72, Samples!O:O, Summary2!$A79, Samples!G:G, "*TRUE*")</f>
        <v>0</v>
      </c>
      <c r="BU79">
        <f>COUNTIFS(Samples!T:T, Summary!$V$73, Samples!O:O, Summary2!$A79, Samples!G:G, "*TRUE*")</f>
        <v>0</v>
      </c>
      <c r="BV79">
        <f>COUNTIFS(Samples!T:T, Summary!$V$74, Samples!O:O, Summary2!$A79, Samples!G:G, "*TRUE*")</f>
        <v>0</v>
      </c>
      <c r="BW79">
        <f>COUNTIFS(Samples!T:T, Summary!$V$75, Samples!O:O, Summary2!$A79, Samples!G:G, "*TRUE*")</f>
        <v>0</v>
      </c>
      <c r="BX79">
        <f>COUNTIFS(Samples!T:T, Summary!$V$76, Samples!O:O, Summary2!$A79, Samples!G:G, "*TRUE*")</f>
        <v>0</v>
      </c>
      <c r="BY79">
        <f>COUNTIFS(Samples!T:T, Summary!$V$77, Samples!O:O, Summary2!$A79, Samples!G:G, "*TRUE*")</f>
        <v>0</v>
      </c>
      <c r="BZ79">
        <f>COUNTIFS(Samples!T:T, Summary!$V$78, Samples!O:O, Summary2!$A79, Samples!G:G, "*TRUE*")</f>
        <v>0</v>
      </c>
      <c r="CA79">
        <f t="shared" si="3"/>
        <v>12</v>
      </c>
    </row>
    <row r="80" spans="1:79" x14ac:dyDescent="0.25">
      <c r="A80">
        <v>1986</v>
      </c>
      <c r="B80">
        <f>COUNTIFS(Samples!T:T, Summary!$V$2, Samples!O:O, Summary2!$A80, Samples!G:G, "*TRUE*")</f>
        <v>0</v>
      </c>
      <c r="C80">
        <f>COUNTIFS(Samples!T:T, Summary!$V$3, Samples!O:O, Summary2!$A80, Samples!G:G, "*TRUE*")</f>
        <v>1</v>
      </c>
      <c r="D80">
        <f>COUNTIFS(Samples!T:T, Summary!$V$4, Samples!O:O, Summary2!$A80, Samples!G:G, "*TRUE*")</f>
        <v>0</v>
      </c>
      <c r="E80">
        <f>COUNTIFS(Samples!T:T, Summary!$V$5, Samples!O:O, Summary2!$A80, Samples!G:G, "*TRUE*")</f>
        <v>0</v>
      </c>
      <c r="F80">
        <f>COUNTIFS(Samples!T:T, Summary!$V$6, Samples!O:O, Summary2!$A80, Samples!G:G, "*TRUE*")</f>
        <v>0</v>
      </c>
      <c r="G80">
        <f>COUNTIFS(Samples!T:T, Summary!$V$7, Samples!O:O, Summary2!$A80, Samples!G:G, "*TRUE*")</f>
        <v>1</v>
      </c>
      <c r="H80">
        <f>COUNTIFS(Samples!T:T, Summary!$V$8, Samples!O:O, Summary2!$A80, Samples!G:G, "*TRUE*")</f>
        <v>0</v>
      </c>
      <c r="I80">
        <f>COUNTIFS(Samples!T:T, Summary!$V$9, Samples!O:O, Summary2!$A80, Samples!G:G, "*TRUE*")</f>
        <v>0</v>
      </c>
      <c r="J80">
        <f>COUNTIFS(Samples!T:T, Summary!$V$10, Samples!O:O, Summary2!$A80, Samples!G:G, "*TRUE*")</f>
        <v>0</v>
      </c>
      <c r="K80">
        <f>COUNTIFS(Samples!T:T, Summary!$V$11, Samples!O:O, Summary2!$A80, Samples!G:G, "*TRUE*")</f>
        <v>0</v>
      </c>
      <c r="L80">
        <f>COUNTIFS(Samples!T:T, Summary!$V$12, Samples!O:O, Summary2!$A80, Samples!G:G, "*TRUE*")</f>
        <v>0</v>
      </c>
      <c r="M80">
        <f>COUNTIFS(Samples!T:T, Summary!$V$13, Samples!O:O, Summary2!$A80, Samples!G:G, "*TRUE*")</f>
        <v>0</v>
      </c>
      <c r="N80">
        <f>COUNTIFS(Samples!T:T, Summary!$V$14, Samples!O:O, Summary2!$A80, Samples!G:G, "*TRUE*")</f>
        <v>0</v>
      </c>
      <c r="O80">
        <f>COUNTIFS(Samples!T:T, Summary!$V$15, Samples!O:O, Summary2!$A80, Samples!G:G, "*TRUE*")</f>
        <v>0</v>
      </c>
      <c r="P80">
        <f>COUNTIFS(Samples!T:T, Summary!$V$16, Samples!O:O, Summary2!$A80, Samples!G:G, "*TRUE*")</f>
        <v>0</v>
      </c>
      <c r="Q80">
        <f>COUNTIFS(Samples!T:T, Summary!$V$17, Samples!O:O, Summary2!$A80, Samples!G:G, "*TRUE*")</f>
        <v>0</v>
      </c>
      <c r="R80">
        <f>COUNTIFS(Samples!T:T, Summary!$V$18, Samples!O:O, Summary2!$A80, Samples!G:G, "*TRUE*")</f>
        <v>0</v>
      </c>
      <c r="S80">
        <f>COUNTIFS(Samples!T:T, Summary!$V$19, Samples!O:O, Summary2!$A80, Samples!G:G, "*TRUE*")</f>
        <v>0</v>
      </c>
      <c r="T80">
        <f>COUNTIFS(Samples!T:T, Summary!$V$20, Samples!O:O, Summary2!$A80, Samples!G:G, "*TRUE*")</f>
        <v>1</v>
      </c>
      <c r="U80">
        <f>COUNTIFS(Samples!T:T, Summary!$V$21, Samples!O:O, Summary2!$A80, Samples!G:G, "*TRUE*")</f>
        <v>0</v>
      </c>
      <c r="V80">
        <f>COUNTIFS(Samples!T:T, Summary!$V$22, Samples!O:O, Summary2!$A80, Samples!G:G, "*TRUE*")</f>
        <v>0</v>
      </c>
      <c r="W80">
        <f>COUNTIFS(Samples!T:T, Summary!$V$23, Samples!O:O, Summary2!$A80, Samples!G:G, "*TRUE*")</f>
        <v>0</v>
      </c>
      <c r="X80">
        <f>COUNTIFS(Samples!T:T, Summary!$V$24, Samples!O:O, Summary2!$A80, Samples!G:G, "*TRUE*")</f>
        <v>0</v>
      </c>
      <c r="Y80">
        <f>COUNTIFS(Samples!T:T, Summary!$V$25, Samples!O:O, Summary2!$A80, Samples!G:G, "*TRUE*")</f>
        <v>0</v>
      </c>
      <c r="Z80">
        <f>COUNTIFS(Samples!T:T, Summary!$V$26, Samples!O:O, Summary2!$A80, Samples!G:G, "*TRUE*")</f>
        <v>0</v>
      </c>
      <c r="AA80">
        <f>COUNTIFS(Samples!T:T, Summary!$V$27, Samples!O:O, Summary2!$A80, Samples!G:G, "*TRUE*")</f>
        <v>0</v>
      </c>
      <c r="AB80">
        <f>COUNTIFS(Samples!T:T, Summary!$V$28, Samples!O:O, Summary2!$A80, Samples!G:G, "*TRUE*")</f>
        <v>0</v>
      </c>
      <c r="AC80">
        <f>COUNTIFS(Samples!T:T, Summary!$V$29, Samples!O:O, Summary2!$A80, Samples!G:G, "*TRUE*")</f>
        <v>0</v>
      </c>
      <c r="AD80">
        <f>COUNTIFS(Samples!T:T, Summary!$V$30, Samples!O:O, Summary2!$A80, Samples!G:G, "*TRUE*")</f>
        <v>0</v>
      </c>
      <c r="AE80">
        <f>COUNTIFS(Samples!T:T, Summary!$V$31, Samples!O:O, Summary2!$A80, Samples!G:G, "*TRUE*")</f>
        <v>0</v>
      </c>
      <c r="AF80">
        <f>COUNTIFS(Samples!T:T, Summary!$V$32, Samples!O:O, Summary2!$A80, Samples!G:G, "*TRUE*")</f>
        <v>0</v>
      </c>
      <c r="AG80">
        <f>COUNTIFS(Samples!T:T, Summary!$V$33, Samples!O:O, Summary2!$A80, Samples!G:G, "*TRUE*")</f>
        <v>0</v>
      </c>
      <c r="AH80">
        <f>COUNTIFS(Samples!T:T, Summary!$V$34, Samples!O:O, Summary2!$A80, Samples!G:G, "*TRUE*")</f>
        <v>0</v>
      </c>
      <c r="AI80">
        <f>COUNTIFS(Samples!T:T, Summary!$V$35, Samples!O:O, Summary2!$A80, Samples!G:G, "*TRUE*")</f>
        <v>0</v>
      </c>
      <c r="AJ80">
        <f>COUNTIFS(Samples!T:T, Summary!$V$36, Samples!O:O, Summary2!$A80, Samples!G:G, "*TRUE*")</f>
        <v>0</v>
      </c>
      <c r="AK80">
        <f>COUNTIFS(Samples!T:T, Summary!$V$37, Samples!O:O, Summary2!$A80, Samples!G:G, "*TRUE*")</f>
        <v>0</v>
      </c>
      <c r="AL80">
        <f>COUNTIFS(Samples!T:T, Summary!$V$38, Samples!O:O, Summary2!$A80, Samples!G:G, "*TRUE*")</f>
        <v>0</v>
      </c>
      <c r="AM80">
        <f>COUNTIFS(Samples!T:T, Summary!$V$39, Samples!O:O, Summary2!$A80, Samples!G:G, "*TRUE*")</f>
        <v>0</v>
      </c>
      <c r="AN80">
        <f>COUNTIFS(Samples!T:T, Summary!$V$40, Samples!O:O, Summary2!$A80, Samples!G:G, "*TRUE*")</f>
        <v>0</v>
      </c>
      <c r="AO80">
        <f>COUNTIFS(Samples!T:T, Summary!$V$41, Samples!O:O, Summary2!$A80, Samples!G:G, "*TRUE*")</f>
        <v>0</v>
      </c>
      <c r="AP80">
        <f>COUNTIFS(Samples!T:T, Summary!$V$42, Samples!O:O, Summary2!$A80, Samples!G:G, "*TRUE*")</f>
        <v>0</v>
      </c>
      <c r="AQ80">
        <f>COUNTIFS(Samples!T:T, Summary!$V$43, Samples!O:O, Summary2!$A80, Samples!G:G, "*TRUE*")</f>
        <v>0</v>
      </c>
      <c r="AR80">
        <f>COUNTIFS(Samples!T:T, Summary!$V$44, Samples!O:O, Summary2!$A80, Samples!G:G, "*TRUE*")</f>
        <v>0</v>
      </c>
      <c r="AS80">
        <f>COUNTIFS(Samples!T:T, Summary!$V$45, Samples!O:O, Summary2!$A80, Samples!G:G, "*TRUE*")</f>
        <v>0</v>
      </c>
      <c r="AT80">
        <f>COUNTIFS(Samples!T:T, Summary!$V$46, Samples!O:O, Summary2!$A80, Samples!G:G, "*TRUE*")</f>
        <v>0</v>
      </c>
      <c r="AU80">
        <f>COUNTIFS(Samples!T:T, Summary!$V$47, Samples!O:O, Summary2!$A80, Samples!G:G, "*TRUE*")</f>
        <v>0</v>
      </c>
      <c r="AV80">
        <f>COUNTIFS(Samples!T:T, Summary!$V$48, Samples!O:O, Summary2!$A80, Samples!G:G, "*TRUE*")</f>
        <v>0</v>
      </c>
      <c r="AW80">
        <f>COUNTIFS(Samples!T:T, Summary!$V$49, Samples!O:O, Summary2!$A80, Samples!G:G, "*TRUE*")</f>
        <v>0</v>
      </c>
      <c r="AX80">
        <f>COUNTIFS(Samples!T:T, Summary!$V$50, Samples!O:O, Summary2!$A80, Samples!G:G, "*TRUE*")</f>
        <v>0</v>
      </c>
      <c r="AY80">
        <f>COUNTIFS(Samples!T:T, Summary!$V$51, Samples!O:O, Summary2!$A80, Samples!G:G, "*TRUE*")</f>
        <v>0</v>
      </c>
      <c r="AZ80">
        <f>COUNTIFS(Samples!T:T, Summary!$V$52, Samples!O:O, Summary2!$A80, Samples!G:G, "*TRUE*")</f>
        <v>0</v>
      </c>
      <c r="BA80">
        <f>COUNTIFS(Samples!T:T, Summary!$V$53, Samples!O:O, Summary2!$A80, Samples!G:G, "*TRUE*")</f>
        <v>0</v>
      </c>
      <c r="BB80">
        <f>COUNTIFS(Samples!T:T, Summary!$V$54, Samples!O:O, Summary2!$A80, Samples!G:G, "*TRUE*")</f>
        <v>0</v>
      </c>
      <c r="BC80">
        <f>COUNTIFS(Samples!T:T, Summary!$V$55, Samples!O:O, Summary2!$A80, Samples!G:G, "*TRUE*")</f>
        <v>0</v>
      </c>
      <c r="BD80">
        <f>COUNTIFS(Samples!T:T, Summary!$V$56, Samples!O:O, Summary2!$A80, Samples!G:G, "*TRUE*")</f>
        <v>0</v>
      </c>
      <c r="BE80">
        <f>COUNTIFS(Samples!T:T, Summary!$V$57, Samples!O:O, Summary2!$A80, Samples!G:G, "*TRUE*")</f>
        <v>0</v>
      </c>
      <c r="BF80">
        <f>COUNTIFS(Samples!T:T, Summary!$V$58, Samples!O:O, Summary2!$A80, Samples!G:G, "*TRUE*")</f>
        <v>0</v>
      </c>
      <c r="BG80">
        <f>COUNTIFS(Samples!T:T, Summary!$V$59, Samples!O:O, Summary2!$A80, Samples!G:G, "*TRUE*")</f>
        <v>0</v>
      </c>
      <c r="BH80">
        <f>COUNTIFS(Samples!T:T, Summary!$V$60, Samples!O:O, Summary2!$A80, Samples!G:G, "*TRUE*")</f>
        <v>0</v>
      </c>
      <c r="BI80">
        <f>COUNTIFS(Samples!T:T, Summary!$V$61, Samples!O:O, Summary2!$A80, Samples!G:G, "*TRUE*")</f>
        <v>0</v>
      </c>
      <c r="BJ80">
        <f>COUNTIFS(Samples!T:T, Summary!$V$62, Samples!O:O, Summary2!$A80, Samples!G:G, "*TRUE*")</f>
        <v>0</v>
      </c>
      <c r="BK80">
        <f>COUNTIFS(Samples!T:T, Summary!$V$63, Samples!O:O, Summary2!$A80, Samples!G:G, "*TRUE*")</f>
        <v>0</v>
      </c>
      <c r="BL80">
        <f>COUNTIFS(Samples!T:T, Summary!$V$64, Samples!O:O, Summary2!$A80, Samples!G:G, "*TRUE*")</f>
        <v>0</v>
      </c>
      <c r="BM80">
        <f>COUNTIFS(Samples!T:T, Summary!$V$65, Samples!O:O, Summary2!$A80, Samples!G:G, "*TRUE*")</f>
        <v>0</v>
      </c>
      <c r="BN80">
        <f>COUNTIFS(Samples!T:T, Summary!$V$66, Samples!O:O, Summary2!$A80, Samples!G:G, "*TRUE*")</f>
        <v>0</v>
      </c>
      <c r="BO80">
        <f>COUNTIFS(Samples!T:T, Summary!$V$67, Samples!O:O, Summary2!$A80, Samples!G:G, "*TRUE*")</f>
        <v>0</v>
      </c>
      <c r="BP80">
        <f>COUNTIFS(Samples!T:T, Summary!$V$68, Samples!O:O, Summary2!$A80, Samples!G:G, "*TRUE*")</f>
        <v>0</v>
      </c>
      <c r="BQ80">
        <f>COUNTIFS(Samples!T:T, Summary!$V$69, Samples!O:O, Summary2!$A80, Samples!G:G, "*TRUE*")</f>
        <v>0</v>
      </c>
      <c r="BR80">
        <f>COUNTIFS(Samples!T:T, Summary!$V$70, Samples!O:O, Summary2!$A80, Samples!G:G, "*TRUE*")</f>
        <v>0</v>
      </c>
      <c r="BS80">
        <f>COUNTIFS(Samples!T:T, Summary!$V$71, Samples!O:O, Summary2!$A80, Samples!G:G, "*TRUE*")</f>
        <v>0</v>
      </c>
      <c r="BT80">
        <f>COUNTIFS(Samples!T:T, Summary!$V$72, Samples!O:O, Summary2!$A80, Samples!G:G, "*TRUE*")</f>
        <v>0</v>
      </c>
      <c r="BU80">
        <f>COUNTIFS(Samples!T:T, Summary!$V$73, Samples!O:O, Summary2!$A80, Samples!G:G, "*TRUE*")</f>
        <v>0</v>
      </c>
      <c r="BV80">
        <f>COUNTIFS(Samples!T:T, Summary!$V$74, Samples!O:O, Summary2!$A80, Samples!G:G, "*TRUE*")</f>
        <v>0</v>
      </c>
      <c r="BW80">
        <f>COUNTIFS(Samples!T:T, Summary!$V$75, Samples!O:O, Summary2!$A80, Samples!G:G, "*TRUE*")</f>
        <v>0</v>
      </c>
      <c r="BX80">
        <f>COUNTIFS(Samples!T:T, Summary!$V$76, Samples!O:O, Summary2!$A80, Samples!G:G, "*TRUE*")</f>
        <v>0</v>
      </c>
      <c r="BY80">
        <f>COUNTIFS(Samples!T:T, Summary!$V$77, Samples!O:O, Summary2!$A80, Samples!G:G, "*TRUE*")</f>
        <v>0</v>
      </c>
      <c r="BZ80">
        <f>COUNTIFS(Samples!T:T, Summary!$V$78, Samples!O:O, Summary2!$A80, Samples!G:G, "*TRUE*")</f>
        <v>0</v>
      </c>
      <c r="CA80">
        <f t="shared" si="3"/>
        <v>3</v>
      </c>
    </row>
    <row r="81" spans="1:79" x14ac:dyDescent="0.25">
      <c r="A81">
        <v>1987</v>
      </c>
      <c r="B81">
        <f>COUNTIFS(Samples!T:T, Summary!$V$2, Samples!O:O, Summary2!$A81, Samples!G:G, "*TRUE*")</f>
        <v>0</v>
      </c>
      <c r="C81">
        <f>COUNTIFS(Samples!T:T, Summary!$V$3, Samples!O:O, Summary2!$A81, Samples!G:G, "*TRUE*")</f>
        <v>0</v>
      </c>
      <c r="D81">
        <f>COUNTIFS(Samples!T:T, Summary!$V$4, Samples!O:O, Summary2!$A81, Samples!G:G, "*TRUE*")</f>
        <v>0</v>
      </c>
      <c r="E81">
        <f>COUNTIFS(Samples!T:T, Summary!$V$5, Samples!O:O, Summary2!$A81, Samples!G:G, "*TRUE*")</f>
        <v>0</v>
      </c>
      <c r="F81">
        <f>COUNTIFS(Samples!T:T, Summary!$V$6, Samples!O:O, Summary2!$A81, Samples!G:G, "*TRUE*")</f>
        <v>0</v>
      </c>
      <c r="G81">
        <f>COUNTIFS(Samples!T:T, Summary!$V$7, Samples!O:O, Summary2!$A81, Samples!G:G, "*TRUE*")</f>
        <v>0</v>
      </c>
      <c r="H81">
        <f>COUNTIFS(Samples!T:T, Summary!$V$8, Samples!O:O, Summary2!$A81, Samples!G:G, "*TRUE*")</f>
        <v>0</v>
      </c>
      <c r="I81">
        <f>COUNTIFS(Samples!T:T, Summary!$V$9, Samples!O:O, Summary2!$A81, Samples!G:G, "*TRUE*")</f>
        <v>0</v>
      </c>
      <c r="J81">
        <f>COUNTIFS(Samples!T:T, Summary!$V$10, Samples!O:O, Summary2!$A81, Samples!G:G, "*TRUE*")</f>
        <v>0</v>
      </c>
      <c r="K81">
        <f>COUNTIFS(Samples!T:T, Summary!$V$11, Samples!O:O, Summary2!$A81, Samples!G:G, "*TRUE*")</f>
        <v>0</v>
      </c>
      <c r="L81">
        <f>COUNTIFS(Samples!T:T, Summary!$V$12, Samples!O:O, Summary2!$A81, Samples!G:G, "*TRUE*")</f>
        <v>0</v>
      </c>
      <c r="M81">
        <f>COUNTIFS(Samples!T:T, Summary!$V$13, Samples!O:O, Summary2!$A81, Samples!G:G, "*TRUE*")</f>
        <v>0</v>
      </c>
      <c r="N81">
        <f>COUNTIFS(Samples!T:T, Summary!$V$14, Samples!O:O, Summary2!$A81, Samples!G:G, "*TRUE*")</f>
        <v>0</v>
      </c>
      <c r="O81">
        <f>COUNTIFS(Samples!T:T, Summary!$V$15, Samples!O:O, Summary2!$A81, Samples!G:G, "*TRUE*")</f>
        <v>0</v>
      </c>
      <c r="P81">
        <f>COUNTIFS(Samples!T:T, Summary!$V$16, Samples!O:O, Summary2!$A81, Samples!G:G, "*TRUE*")</f>
        <v>0</v>
      </c>
      <c r="Q81">
        <f>COUNTIFS(Samples!T:T, Summary!$V$17, Samples!O:O, Summary2!$A81, Samples!G:G, "*TRUE*")</f>
        <v>0</v>
      </c>
      <c r="R81">
        <f>COUNTIFS(Samples!T:T, Summary!$V$18, Samples!O:O, Summary2!$A81, Samples!G:G, "*TRUE*")</f>
        <v>0</v>
      </c>
      <c r="S81">
        <f>COUNTIFS(Samples!T:T, Summary!$V$19, Samples!O:O, Summary2!$A81, Samples!G:G, "*TRUE*")</f>
        <v>1</v>
      </c>
      <c r="T81">
        <f>COUNTIFS(Samples!T:T, Summary!$V$20, Samples!O:O, Summary2!$A81, Samples!G:G, "*TRUE*")</f>
        <v>0</v>
      </c>
      <c r="U81">
        <f>COUNTIFS(Samples!T:T, Summary!$V$21, Samples!O:O, Summary2!$A81, Samples!G:G, "*TRUE*")</f>
        <v>0</v>
      </c>
      <c r="V81">
        <f>COUNTIFS(Samples!T:T, Summary!$V$22, Samples!O:O, Summary2!$A81, Samples!G:G, "*TRUE*")</f>
        <v>0</v>
      </c>
      <c r="W81">
        <f>COUNTIFS(Samples!T:T, Summary!$V$23, Samples!O:O, Summary2!$A81, Samples!G:G, "*TRUE*")</f>
        <v>2</v>
      </c>
      <c r="X81">
        <f>COUNTIFS(Samples!T:T, Summary!$V$24, Samples!O:O, Summary2!$A81, Samples!G:G, "*TRUE*")</f>
        <v>0</v>
      </c>
      <c r="Y81">
        <f>COUNTIFS(Samples!T:T, Summary!$V$25, Samples!O:O, Summary2!$A81, Samples!G:G, "*TRUE*")</f>
        <v>0</v>
      </c>
      <c r="Z81">
        <f>COUNTIFS(Samples!T:T, Summary!$V$26, Samples!O:O, Summary2!$A81, Samples!G:G, "*TRUE*")</f>
        <v>0</v>
      </c>
      <c r="AA81">
        <f>COUNTIFS(Samples!T:T, Summary!$V$27, Samples!O:O, Summary2!$A81, Samples!G:G, "*TRUE*")</f>
        <v>0</v>
      </c>
      <c r="AB81">
        <f>COUNTIFS(Samples!T:T, Summary!$V$28, Samples!O:O, Summary2!$A81, Samples!G:G, "*TRUE*")</f>
        <v>0</v>
      </c>
      <c r="AC81">
        <f>COUNTIFS(Samples!T:T, Summary!$V$29, Samples!O:O, Summary2!$A81, Samples!G:G, "*TRUE*")</f>
        <v>0</v>
      </c>
      <c r="AD81">
        <f>COUNTIFS(Samples!T:T, Summary!$V$30, Samples!O:O, Summary2!$A81, Samples!G:G, "*TRUE*")</f>
        <v>0</v>
      </c>
      <c r="AE81">
        <f>COUNTIFS(Samples!T:T, Summary!$V$31, Samples!O:O, Summary2!$A81, Samples!G:G, "*TRUE*")</f>
        <v>0</v>
      </c>
      <c r="AF81">
        <f>COUNTIFS(Samples!T:T, Summary!$V$32, Samples!O:O, Summary2!$A81, Samples!G:G, "*TRUE*")</f>
        <v>0</v>
      </c>
      <c r="AG81">
        <f>COUNTIFS(Samples!T:T, Summary!$V$33, Samples!O:O, Summary2!$A81, Samples!G:G, "*TRUE*")</f>
        <v>0</v>
      </c>
      <c r="AH81">
        <f>COUNTIFS(Samples!T:T, Summary!$V$34, Samples!O:O, Summary2!$A81, Samples!G:G, "*TRUE*")</f>
        <v>0</v>
      </c>
      <c r="AI81">
        <f>COUNTIFS(Samples!T:T, Summary!$V$35, Samples!O:O, Summary2!$A81, Samples!G:G, "*TRUE*")</f>
        <v>0</v>
      </c>
      <c r="AJ81">
        <f>COUNTIFS(Samples!T:T, Summary!$V$36, Samples!O:O, Summary2!$A81, Samples!G:G, "*TRUE*")</f>
        <v>0</v>
      </c>
      <c r="AK81">
        <f>COUNTIFS(Samples!T:T, Summary!$V$37, Samples!O:O, Summary2!$A81, Samples!G:G, "*TRUE*")</f>
        <v>0</v>
      </c>
      <c r="AL81">
        <f>COUNTIFS(Samples!T:T, Summary!$V$38, Samples!O:O, Summary2!$A81, Samples!G:G, "*TRUE*")</f>
        <v>0</v>
      </c>
      <c r="AM81">
        <f>COUNTIFS(Samples!T:T, Summary!$V$39, Samples!O:O, Summary2!$A81, Samples!G:G, "*TRUE*")</f>
        <v>0</v>
      </c>
      <c r="AN81">
        <f>COUNTIFS(Samples!T:T, Summary!$V$40, Samples!O:O, Summary2!$A81, Samples!G:G, "*TRUE*")</f>
        <v>0</v>
      </c>
      <c r="AO81">
        <f>COUNTIFS(Samples!T:T, Summary!$V$41, Samples!O:O, Summary2!$A81, Samples!G:G, "*TRUE*")</f>
        <v>0</v>
      </c>
      <c r="AP81">
        <f>COUNTIFS(Samples!T:T, Summary!$V$42, Samples!O:O, Summary2!$A81, Samples!G:G, "*TRUE*")</f>
        <v>0</v>
      </c>
      <c r="AQ81">
        <f>COUNTIFS(Samples!T:T, Summary!$V$43, Samples!O:O, Summary2!$A81, Samples!G:G, "*TRUE*")</f>
        <v>0</v>
      </c>
      <c r="AR81">
        <f>COUNTIFS(Samples!T:T, Summary!$V$44, Samples!O:O, Summary2!$A81, Samples!G:G, "*TRUE*")</f>
        <v>0</v>
      </c>
      <c r="AS81">
        <f>COUNTIFS(Samples!T:T, Summary!$V$45, Samples!O:O, Summary2!$A81, Samples!G:G, "*TRUE*")</f>
        <v>0</v>
      </c>
      <c r="AT81">
        <f>COUNTIFS(Samples!T:T, Summary!$V$46, Samples!O:O, Summary2!$A81, Samples!G:G, "*TRUE*")</f>
        <v>0</v>
      </c>
      <c r="AU81">
        <f>COUNTIFS(Samples!T:T, Summary!$V$47, Samples!O:O, Summary2!$A81, Samples!G:G, "*TRUE*")</f>
        <v>0</v>
      </c>
      <c r="AV81">
        <f>COUNTIFS(Samples!T:T, Summary!$V$48, Samples!O:O, Summary2!$A81, Samples!G:G, "*TRUE*")</f>
        <v>0</v>
      </c>
      <c r="AW81">
        <f>COUNTIFS(Samples!T:T, Summary!$V$49, Samples!O:O, Summary2!$A81, Samples!G:G, "*TRUE*")</f>
        <v>0</v>
      </c>
      <c r="AX81">
        <f>COUNTIFS(Samples!T:T, Summary!$V$50, Samples!O:O, Summary2!$A81, Samples!G:G, "*TRUE*")</f>
        <v>0</v>
      </c>
      <c r="AY81">
        <f>COUNTIFS(Samples!T:T, Summary!$V$51, Samples!O:O, Summary2!$A81, Samples!G:G, "*TRUE*")</f>
        <v>0</v>
      </c>
      <c r="AZ81">
        <f>COUNTIFS(Samples!T:T, Summary!$V$52, Samples!O:O, Summary2!$A81, Samples!G:G, "*TRUE*")</f>
        <v>0</v>
      </c>
      <c r="BA81">
        <f>COUNTIFS(Samples!T:T, Summary!$V$53, Samples!O:O, Summary2!$A81, Samples!G:G, "*TRUE*")</f>
        <v>0</v>
      </c>
      <c r="BB81">
        <f>COUNTIFS(Samples!T:T, Summary!$V$54, Samples!O:O, Summary2!$A81, Samples!G:G, "*TRUE*")</f>
        <v>0</v>
      </c>
      <c r="BC81">
        <f>COUNTIFS(Samples!T:T, Summary!$V$55, Samples!O:O, Summary2!$A81, Samples!G:G, "*TRUE*")</f>
        <v>0</v>
      </c>
      <c r="BD81">
        <f>COUNTIFS(Samples!T:T, Summary!$V$56, Samples!O:O, Summary2!$A81, Samples!G:G, "*TRUE*")</f>
        <v>0</v>
      </c>
      <c r="BE81">
        <f>COUNTIFS(Samples!T:T, Summary!$V$57, Samples!O:O, Summary2!$A81, Samples!G:G, "*TRUE*")</f>
        <v>0</v>
      </c>
      <c r="BF81">
        <f>COUNTIFS(Samples!T:T, Summary!$V$58, Samples!O:O, Summary2!$A81, Samples!G:G, "*TRUE*")</f>
        <v>0</v>
      </c>
      <c r="BG81">
        <f>COUNTIFS(Samples!T:T, Summary!$V$59, Samples!O:O, Summary2!$A81, Samples!G:G, "*TRUE*")</f>
        <v>0</v>
      </c>
      <c r="BH81">
        <f>COUNTIFS(Samples!T:T, Summary!$V$60, Samples!O:O, Summary2!$A81, Samples!G:G, "*TRUE*")</f>
        <v>0</v>
      </c>
      <c r="BI81">
        <f>COUNTIFS(Samples!T:T, Summary!$V$61, Samples!O:O, Summary2!$A81, Samples!G:G, "*TRUE*")</f>
        <v>0</v>
      </c>
      <c r="BJ81">
        <f>COUNTIFS(Samples!T:T, Summary!$V$62, Samples!O:O, Summary2!$A81, Samples!G:G, "*TRUE*")</f>
        <v>0</v>
      </c>
      <c r="BK81">
        <f>COUNTIFS(Samples!T:T, Summary!$V$63, Samples!O:O, Summary2!$A81, Samples!G:G, "*TRUE*")</f>
        <v>0</v>
      </c>
      <c r="BL81">
        <f>COUNTIFS(Samples!T:T, Summary!$V$64, Samples!O:O, Summary2!$A81, Samples!G:G, "*TRUE*")</f>
        <v>0</v>
      </c>
      <c r="BM81">
        <f>COUNTIFS(Samples!T:T, Summary!$V$65, Samples!O:O, Summary2!$A81, Samples!G:G, "*TRUE*")</f>
        <v>0</v>
      </c>
      <c r="BN81">
        <f>COUNTIFS(Samples!T:T, Summary!$V$66, Samples!O:O, Summary2!$A81, Samples!G:G, "*TRUE*")</f>
        <v>0</v>
      </c>
      <c r="BO81">
        <f>COUNTIFS(Samples!T:T, Summary!$V$67, Samples!O:O, Summary2!$A81, Samples!G:G, "*TRUE*")</f>
        <v>0</v>
      </c>
      <c r="BP81">
        <f>COUNTIFS(Samples!T:T, Summary!$V$68, Samples!O:O, Summary2!$A81, Samples!G:G, "*TRUE*")</f>
        <v>0</v>
      </c>
      <c r="BQ81">
        <f>COUNTIFS(Samples!T:T, Summary!$V$69, Samples!O:O, Summary2!$A81, Samples!G:G, "*TRUE*")</f>
        <v>0</v>
      </c>
      <c r="BR81">
        <f>COUNTIFS(Samples!T:T, Summary!$V$70, Samples!O:O, Summary2!$A81, Samples!G:G, "*TRUE*")</f>
        <v>0</v>
      </c>
      <c r="BS81">
        <f>COUNTIFS(Samples!T:T, Summary!$V$71, Samples!O:O, Summary2!$A81, Samples!G:G, "*TRUE*")</f>
        <v>0</v>
      </c>
      <c r="BT81">
        <f>COUNTIFS(Samples!T:T, Summary!$V$72, Samples!O:O, Summary2!$A81, Samples!G:G, "*TRUE*")</f>
        <v>0</v>
      </c>
      <c r="BU81">
        <f>COUNTIFS(Samples!T:T, Summary!$V$73, Samples!O:O, Summary2!$A81, Samples!G:G, "*TRUE*")</f>
        <v>0</v>
      </c>
      <c r="BV81">
        <f>COUNTIFS(Samples!T:T, Summary!$V$74, Samples!O:O, Summary2!$A81, Samples!G:G, "*TRUE*")</f>
        <v>0</v>
      </c>
      <c r="BW81">
        <f>COUNTIFS(Samples!T:T, Summary!$V$75, Samples!O:O, Summary2!$A81, Samples!G:G, "*TRUE*")</f>
        <v>0</v>
      </c>
      <c r="BX81">
        <f>COUNTIFS(Samples!T:T, Summary!$V$76, Samples!O:O, Summary2!$A81, Samples!G:G, "*TRUE*")</f>
        <v>0</v>
      </c>
      <c r="BY81">
        <f>COUNTIFS(Samples!T:T, Summary!$V$77, Samples!O:O, Summary2!$A81, Samples!G:G, "*TRUE*")</f>
        <v>0</v>
      </c>
      <c r="BZ81">
        <f>COUNTIFS(Samples!T:T, Summary!$V$78, Samples!O:O, Summary2!$A81, Samples!G:G, "*TRUE*")</f>
        <v>0</v>
      </c>
      <c r="CA81">
        <f t="shared" si="3"/>
        <v>3</v>
      </c>
    </row>
    <row r="82" spans="1:79" x14ac:dyDescent="0.25">
      <c r="A82">
        <v>1988</v>
      </c>
      <c r="B82">
        <f>COUNTIFS(Samples!T:T, Summary!$V$2, Samples!O:O, Summary2!$A82, Samples!G:G, "*TRUE*")</f>
        <v>0</v>
      </c>
      <c r="C82">
        <f>COUNTIFS(Samples!T:T, Summary!$V$3, Samples!O:O, Summary2!$A82, Samples!G:G, "*TRUE*")</f>
        <v>0</v>
      </c>
      <c r="D82">
        <f>COUNTIFS(Samples!T:T, Summary!$V$4, Samples!O:O, Summary2!$A82, Samples!G:G, "*TRUE*")</f>
        <v>0</v>
      </c>
      <c r="E82">
        <f>COUNTIFS(Samples!T:T, Summary!$V$5, Samples!O:O, Summary2!$A82, Samples!G:G, "*TRUE*")</f>
        <v>0</v>
      </c>
      <c r="F82">
        <f>COUNTIFS(Samples!T:T, Summary!$V$6, Samples!O:O, Summary2!$A82, Samples!G:G, "*TRUE*")</f>
        <v>2</v>
      </c>
      <c r="G82">
        <f>COUNTIFS(Samples!T:T, Summary!$V$7, Samples!O:O, Summary2!$A82, Samples!G:G, "*TRUE*")</f>
        <v>0</v>
      </c>
      <c r="H82">
        <f>COUNTIFS(Samples!T:T, Summary!$V$8, Samples!O:O, Summary2!$A82, Samples!G:G, "*TRUE*")</f>
        <v>0</v>
      </c>
      <c r="I82">
        <f>COUNTIFS(Samples!T:T, Summary!$V$9, Samples!O:O, Summary2!$A82, Samples!G:G, "*TRUE*")</f>
        <v>0</v>
      </c>
      <c r="J82">
        <f>COUNTIFS(Samples!T:T, Summary!$V$10, Samples!O:O, Summary2!$A82, Samples!G:G, "*TRUE*")</f>
        <v>0</v>
      </c>
      <c r="K82">
        <f>COUNTIFS(Samples!T:T, Summary!$V$11, Samples!O:O, Summary2!$A82, Samples!G:G, "*TRUE*")</f>
        <v>0</v>
      </c>
      <c r="L82">
        <f>COUNTIFS(Samples!T:T, Summary!$V$12, Samples!O:O, Summary2!$A82, Samples!G:G, "*TRUE*")</f>
        <v>0</v>
      </c>
      <c r="M82">
        <f>COUNTIFS(Samples!T:T, Summary!$V$13, Samples!O:O, Summary2!$A82, Samples!G:G, "*TRUE*")</f>
        <v>0</v>
      </c>
      <c r="N82">
        <f>COUNTIFS(Samples!T:T, Summary!$V$14, Samples!O:O, Summary2!$A82, Samples!G:G, "*TRUE*")</f>
        <v>0</v>
      </c>
      <c r="O82">
        <f>COUNTIFS(Samples!T:T, Summary!$V$15, Samples!O:O, Summary2!$A82, Samples!G:G, "*TRUE*")</f>
        <v>0</v>
      </c>
      <c r="P82">
        <f>COUNTIFS(Samples!T:T, Summary!$V$16, Samples!O:O, Summary2!$A82, Samples!G:G, "*TRUE*")</f>
        <v>0</v>
      </c>
      <c r="Q82">
        <f>COUNTIFS(Samples!T:T, Summary!$V$17, Samples!O:O, Summary2!$A82, Samples!G:G, "*TRUE*")</f>
        <v>0</v>
      </c>
      <c r="R82">
        <f>COUNTIFS(Samples!T:T, Summary!$V$18, Samples!O:O, Summary2!$A82, Samples!G:G, "*TRUE*")</f>
        <v>0</v>
      </c>
      <c r="S82">
        <f>COUNTIFS(Samples!T:T, Summary!$V$19, Samples!O:O, Summary2!$A82, Samples!G:G, "*TRUE*")</f>
        <v>0</v>
      </c>
      <c r="T82">
        <f>COUNTIFS(Samples!T:T, Summary!$V$20, Samples!O:O, Summary2!$A82, Samples!G:G, "*TRUE*")</f>
        <v>0</v>
      </c>
      <c r="U82">
        <f>COUNTIFS(Samples!T:T, Summary!$V$21, Samples!O:O, Summary2!$A82, Samples!G:G, "*TRUE*")</f>
        <v>0</v>
      </c>
      <c r="V82">
        <f>COUNTIFS(Samples!T:T, Summary!$V$22, Samples!O:O, Summary2!$A82, Samples!G:G, "*TRUE*")</f>
        <v>0</v>
      </c>
      <c r="W82">
        <f>COUNTIFS(Samples!T:T, Summary!$V$23, Samples!O:O, Summary2!$A82, Samples!G:G, "*TRUE*")</f>
        <v>0</v>
      </c>
      <c r="X82">
        <f>COUNTIFS(Samples!T:T, Summary!$V$24, Samples!O:O, Summary2!$A82, Samples!G:G, "*TRUE*")</f>
        <v>0</v>
      </c>
      <c r="Y82">
        <f>COUNTIFS(Samples!T:T, Summary!$V$25, Samples!O:O, Summary2!$A82, Samples!G:G, "*TRUE*")</f>
        <v>0</v>
      </c>
      <c r="Z82">
        <f>COUNTIFS(Samples!T:T, Summary!$V$26, Samples!O:O, Summary2!$A82, Samples!G:G, "*TRUE*")</f>
        <v>0</v>
      </c>
      <c r="AA82">
        <f>COUNTIFS(Samples!T:T, Summary!$V$27, Samples!O:O, Summary2!$A82, Samples!G:G, "*TRUE*")</f>
        <v>0</v>
      </c>
      <c r="AB82">
        <f>COUNTIFS(Samples!T:T, Summary!$V$28, Samples!O:O, Summary2!$A82, Samples!G:G, "*TRUE*")</f>
        <v>0</v>
      </c>
      <c r="AC82">
        <f>COUNTIFS(Samples!T:T, Summary!$V$29, Samples!O:O, Summary2!$A82, Samples!G:G, "*TRUE*")</f>
        <v>5</v>
      </c>
      <c r="AD82">
        <f>COUNTIFS(Samples!T:T, Summary!$V$30, Samples!O:O, Summary2!$A82, Samples!G:G, "*TRUE*")</f>
        <v>0</v>
      </c>
      <c r="AE82">
        <f>COUNTIFS(Samples!T:T, Summary!$V$31, Samples!O:O, Summary2!$A82, Samples!G:G, "*TRUE*")</f>
        <v>0</v>
      </c>
      <c r="AF82">
        <f>COUNTIFS(Samples!T:T, Summary!$V$32, Samples!O:O, Summary2!$A82, Samples!G:G, "*TRUE*")</f>
        <v>0</v>
      </c>
      <c r="AG82">
        <f>COUNTIFS(Samples!T:T, Summary!$V$33, Samples!O:O, Summary2!$A82, Samples!G:G, "*TRUE*")</f>
        <v>0</v>
      </c>
      <c r="AH82">
        <f>COUNTIFS(Samples!T:T, Summary!$V$34, Samples!O:O, Summary2!$A82, Samples!G:G, "*TRUE*")</f>
        <v>0</v>
      </c>
      <c r="AI82">
        <f>COUNTIFS(Samples!T:T, Summary!$V$35, Samples!O:O, Summary2!$A82, Samples!G:G, "*TRUE*")</f>
        <v>0</v>
      </c>
      <c r="AJ82">
        <f>COUNTIFS(Samples!T:T, Summary!$V$36, Samples!O:O, Summary2!$A82, Samples!G:G, "*TRUE*")</f>
        <v>0</v>
      </c>
      <c r="AK82">
        <f>COUNTIFS(Samples!T:T, Summary!$V$37, Samples!O:O, Summary2!$A82, Samples!G:G, "*TRUE*")</f>
        <v>0</v>
      </c>
      <c r="AL82">
        <f>COUNTIFS(Samples!T:T, Summary!$V$38, Samples!O:O, Summary2!$A82, Samples!G:G, "*TRUE*")</f>
        <v>0</v>
      </c>
      <c r="AM82">
        <f>COUNTIFS(Samples!T:T, Summary!$V$39, Samples!O:O, Summary2!$A82, Samples!G:G, "*TRUE*")</f>
        <v>0</v>
      </c>
      <c r="AN82">
        <f>COUNTIFS(Samples!T:T, Summary!$V$40, Samples!O:O, Summary2!$A82, Samples!G:G, "*TRUE*")</f>
        <v>0</v>
      </c>
      <c r="AO82">
        <f>COUNTIFS(Samples!T:T, Summary!$V$41, Samples!O:O, Summary2!$A82, Samples!G:G, "*TRUE*")</f>
        <v>0</v>
      </c>
      <c r="AP82">
        <f>COUNTIFS(Samples!T:T, Summary!$V$42, Samples!O:O, Summary2!$A82, Samples!G:G, "*TRUE*")</f>
        <v>0</v>
      </c>
      <c r="AQ82">
        <f>COUNTIFS(Samples!T:T, Summary!$V$43, Samples!O:O, Summary2!$A82, Samples!G:G, "*TRUE*")</f>
        <v>0</v>
      </c>
      <c r="AR82">
        <f>COUNTIFS(Samples!T:T, Summary!$V$44, Samples!O:O, Summary2!$A82, Samples!G:G, "*TRUE*")</f>
        <v>0</v>
      </c>
      <c r="AS82">
        <f>COUNTIFS(Samples!T:T, Summary!$V$45, Samples!O:O, Summary2!$A82, Samples!G:G, "*TRUE*")</f>
        <v>0</v>
      </c>
      <c r="AT82">
        <f>COUNTIFS(Samples!T:T, Summary!$V$46, Samples!O:O, Summary2!$A82, Samples!G:G, "*TRUE*")</f>
        <v>0</v>
      </c>
      <c r="AU82">
        <f>COUNTIFS(Samples!T:T, Summary!$V$47, Samples!O:O, Summary2!$A82, Samples!G:G, "*TRUE*")</f>
        <v>0</v>
      </c>
      <c r="AV82">
        <f>COUNTIFS(Samples!T:T, Summary!$V$48, Samples!O:O, Summary2!$A82, Samples!G:G, "*TRUE*")</f>
        <v>0</v>
      </c>
      <c r="AW82">
        <f>COUNTIFS(Samples!T:T, Summary!$V$49, Samples!O:O, Summary2!$A82, Samples!G:G, "*TRUE*")</f>
        <v>0</v>
      </c>
      <c r="AX82">
        <f>COUNTIFS(Samples!T:T, Summary!$V$50, Samples!O:O, Summary2!$A82, Samples!G:G, "*TRUE*")</f>
        <v>0</v>
      </c>
      <c r="AY82">
        <f>COUNTIFS(Samples!T:T, Summary!$V$51, Samples!O:O, Summary2!$A82, Samples!G:G, "*TRUE*")</f>
        <v>0</v>
      </c>
      <c r="AZ82">
        <f>COUNTIFS(Samples!T:T, Summary!$V$52, Samples!O:O, Summary2!$A82, Samples!G:G, "*TRUE*")</f>
        <v>0</v>
      </c>
      <c r="BA82">
        <f>COUNTIFS(Samples!T:T, Summary!$V$53, Samples!O:O, Summary2!$A82, Samples!G:G, "*TRUE*")</f>
        <v>0</v>
      </c>
      <c r="BB82">
        <f>COUNTIFS(Samples!T:T, Summary!$V$54, Samples!O:O, Summary2!$A82, Samples!G:G, "*TRUE*")</f>
        <v>0</v>
      </c>
      <c r="BC82">
        <f>COUNTIFS(Samples!T:T, Summary!$V$55, Samples!O:O, Summary2!$A82, Samples!G:G, "*TRUE*")</f>
        <v>0</v>
      </c>
      <c r="BD82">
        <f>COUNTIFS(Samples!T:T, Summary!$V$56, Samples!O:O, Summary2!$A82, Samples!G:G, "*TRUE*")</f>
        <v>0</v>
      </c>
      <c r="BE82">
        <f>COUNTIFS(Samples!T:T, Summary!$V$57, Samples!O:O, Summary2!$A82, Samples!G:G, "*TRUE*")</f>
        <v>0</v>
      </c>
      <c r="BF82">
        <f>COUNTIFS(Samples!T:T, Summary!$V$58, Samples!O:O, Summary2!$A82, Samples!G:G, "*TRUE*")</f>
        <v>0</v>
      </c>
      <c r="BG82">
        <f>COUNTIFS(Samples!T:T, Summary!$V$59, Samples!O:O, Summary2!$A82, Samples!G:G, "*TRUE*")</f>
        <v>0</v>
      </c>
      <c r="BH82">
        <f>COUNTIFS(Samples!T:T, Summary!$V$60, Samples!O:O, Summary2!$A82, Samples!G:G, "*TRUE*")</f>
        <v>0</v>
      </c>
      <c r="BI82">
        <f>COUNTIFS(Samples!T:T, Summary!$V$61, Samples!O:O, Summary2!$A82, Samples!G:G, "*TRUE*")</f>
        <v>0</v>
      </c>
      <c r="BJ82">
        <f>COUNTIFS(Samples!T:T, Summary!$V$62, Samples!O:O, Summary2!$A82, Samples!G:G, "*TRUE*")</f>
        <v>0</v>
      </c>
      <c r="BK82">
        <f>COUNTIFS(Samples!T:T, Summary!$V$63, Samples!O:O, Summary2!$A82, Samples!G:G, "*TRUE*")</f>
        <v>0</v>
      </c>
      <c r="BL82">
        <f>COUNTIFS(Samples!T:T, Summary!$V$64, Samples!O:O, Summary2!$A82, Samples!G:G, "*TRUE*")</f>
        <v>0</v>
      </c>
      <c r="BM82">
        <f>COUNTIFS(Samples!T:T, Summary!$V$65, Samples!O:O, Summary2!$A82, Samples!G:G, "*TRUE*")</f>
        <v>0</v>
      </c>
      <c r="BN82">
        <f>COUNTIFS(Samples!T:T, Summary!$V$66, Samples!O:O, Summary2!$A82, Samples!G:G, "*TRUE*")</f>
        <v>0</v>
      </c>
      <c r="BO82">
        <f>COUNTIFS(Samples!T:T, Summary!$V$67, Samples!O:O, Summary2!$A82, Samples!G:G, "*TRUE*")</f>
        <v>0</v>
      </c>
      <c r="BP82">
        <f>COUNTIFS(Samples!T:T, Summary!$V$68, Samples!O:O, Summary2!$A82, Samples!G:G, "*TRUE*")</f>
        <v>0</v>
      </c>
      <c r="BQ82">
        <f>COUNTIFS(Samples!T:T, Summary!$V$69, Samples!O:O, Summary2!$A82, Samples!G:G, "*TRUE*")</f>
        <v>0</v>
      </c>
      <c r="BR82">
        <f>COUNTIFS(Samples!T:T, Summary!$V$70, Samples!O:O, Summary2!$A82, Samples!G:G, "*TRUE*")</f>
        <v>0</v>
      </c>
      <c r="BS82">
        <f>COUNTIFS(Samples!T:T, Summary!$V$71, Samples!O:O, Summary2!$A82, Samples!G:G, "*TRUE*")</f>
        <v>0</v>
      </c>
      <c r="BT82">
        <f>COUNTIFS(Samples!T:T, Summary!$V$72, Samples!O:O, Summary2!$A82, Samples!G:G, "*TRUE*")</f>
        <v>0</v>
      </c>
      <c r="BU82">
        <f>COUNTIFS(Samples!T:T, Summary!$V$73, Samples!O:O, Summary2!$A82, Samples!G:G, "*TRUE*")</f>
        <v>0</v>
      </c>
      <c r="BV82">
        <f>COUNTIFS(Samples!T:T, Summary!$V$74, Samples!O:O, Summary2!$A82, Samples!G:G, "*TRUE*")</f>
        <v>0</v>
      </c>
      <c r="BW82">
        <f>COUNTIFS(Samples!T:T, Summary!$V$75, Samples!O:O, Summary2!$A82, Samples!G:G, "*TRUE*")</f>
        <v>0</v>
      </c>
      <c r="BX82">
        <f>COUNTIFS(Samples!T:T, Summary!$V$76, Samples!O:O, Summary2!$A82, Samples!G:G, "*TRUE*")</f>
        <v>0</v>
      </c>
      <c r="BY82">
        <f>COUNTIFS(Samples!T:T, Summary!$V$77, Samples!O:O, Summary2!$A82, Samples!G:G, "*TRUE*")</f>
        <v>0</v>
      </c>
      <c r="BZ82">
        <f>COUNTIFS(Samples!T:T, Summary!$V$78, Samples!O:O, Summary2!$A82, Samples!G:G, "*TRUE*")</f>
        <v>0</v>
      </c>
      <c r="CA82">
        <f t="shared" si="3"/>
        <v>7</v>
      </c>
    </row>
    <row r="83" spans="1:79" x14ac:dyDescent="0.25">
      <c r="A83">
        <v>1989</v>
      </c>
      <c r="B83">
        <f>COUNTIFS(Samples!T:T, Summary!$V$2, Samples!O:O, Summary2!$A83, Samples!G:G, "*TRUE*")</f>
        <v>0</v>
      </c>
      <c r="C83">
        <f>COUNTIFS(Samples!T:T, Summary!$V$3, Samples!O:O, Summary2!$A83, Samples!G:G, "*TRUE*")</f>
        <v>0</v>
      </c>
      <c r="D83">
        <f>COUNTIFS(Samples!T:T, Summary!$V$4, Samples!O:O, Summary2!$A83, Samples!G:G, "*TRUE*")</f>
        <v>0</v>
      </c>
      <c r="E83">
        <f>COUNTIFS(Samples!T:T, Summary!$V$5, Samples!O:O, Summary2!$A83, Samples!G:G, "*TRUE*")</f>
        <v>0</v>
      </c>
      <c r="F83">
        <f>COUNTIFS(Samples!T:T, Summary!$V$6, Samples!O:O, Summary2!$A83, Samples!G:G, "*TRUE*")</f>
        <v>0</v>
      </c>
      <c r="G83">
        <f>COUNTIFS(Samples!T:T, Summary!$V$7, Samples!O:O, Summary2!$A83, Samples!G:G, "*TRUE*")</f>
        <v>0</v>
      </c>
      <c r="H83">
        <f>COUNTIFS(Samples!T:T, Summary!$V$8, Samples!O:O, Summary2!$A83, Samples!G:G, "*TRUE*")</f>
        <v>0</v>
      </c>
      <c r="I83">
        <f>COUNTIFS(Samples!T:T, Summary!$V$9, Samples!O:O, Summary2!$A83, Samples!G:G, "*TRUE*")</f>
        <v>0</v>
      </c>
      <c r="J83">
        <f>COUNTIFS(Samples!T:T, Summary!$V$10, Samples!O:O, Summary2!$A83, Samples!G:G, "*TRUE*")</f>
        <v>0</v>
      </c>
      <c r="K83">
        <f>COUNTIFS(Samples!T:T, Summary!$V$11, Samples!O:O, Summary2!$A83, Samples!G:G, "*TRUE*")</f>
        <v>0</v>
      </c>
      <c r="L83">
        <f>COUNTIFS(Samples!T:T, Summary!$V$12, Samples!O:O, Summary2!$A83, Samples!G:G, "*TRUE*")</f>
        <v>0</v>
      </c>
      <c r="M83">
        <f>COUNTIFS(Samples!T:T, Summary!$V$13, Samples!O:O, Summary2!$A83, Samples!G:G, "*TRUE*")</f>
        <v>0</v>
      </c>
      <c r="N83">
        <f>COUNTIFS(Samples!T:T, Summary!$V$14, Samples!O:O, Summary2!$A83, Samples!G:G, "*TRUE*")</f>
        <v>0</v>
      </c>
      <c r="O83">
        <f>COUNTIFS(Samples!T:T, Summary!$V$15, Samples!O:O, Summary2!$A83, Samples!G:G, "*TRUE*")</f>
        <v>0</v>
      </c>
      <c r="P83">
        <f>COUNTIFS(Samples!T:T, Summary!$V$16, Samples!O:O, Summary2!$A83, Samples!G:G, "*TRUE*")</f>
        <v>0</v>
      </c>
      <c r="Q83">
        <f>COUNTIFS(Samples!T:T, Summary!$V$17, Samples!O:O, Summary2!$A83, Samples!G:G, "*TRUE*")</f>
        <v>0</v>
      </c>
      <c r="R83">
        <f>COUNTIFS(Samples!T:T, Summary!$V$18, Samples!O:O, Summary2!$A83, Samples!G:G, "*TRUE*")</f>
        <v>0</v>
      </c>
      <c r="S83">
        <f>COUNTIFS(Samples!T:T, Summary!$V$19, Samples!O:O, Summary2!$A83, Samples!G:G, "*TRUE*")</f>
        <v>0</v>
      </c>
      <c r="T83">
        <f>COUNTIFS(Samples!T:T, Summary!$V$20, Samples!O:O, Summary2!$A83, Samples!G:G, "*TRUE*")</f>
        <v>0</v>
      </c>
      <c r="U83">
        <f>COUNTIFS(Samples!T:T, Summary!$V$21, Samples!O:O, Summary2!$A83, Samples!G:G, "*TRUE*")</f>
        <v>0</v>
      </c>
      <c r="V83">
        <f>COUNTIFS(Samples!T:T, Summary!$V$22, Samples!O:O, Summary2!$A83, Samples!G:G, "*TRUE*")</f>
        <v>0</v>
      </c>
      <c r="W83">
        <f>COUNTIFS(Samples!T:T, Summary!$V$23, Samples!O:O, Summary2!$A83, Samples!G:G, "*TRUE*")</f>
        <v>0</v>
      </c>
      <c r="X83">
        <f>COUNTIFS(Samples!T:T, Summary!$V$24, Samples!O:O, Summary2!$A83, Samples!G:G, "*TRUE*")</f>
        <v>0</v>
      </c>
      <c r="Y83">
        <f>COUNTIFS(Samples!T:T, Summary!$V$25, Samples!O:O, Summary2!$A83, Samples!G:G, "*TRUE*")</f>
        <v>0</v>
      </c>
      <c r="Z83">
        <f>COUNTIFS(Samples!T:T, Summary!$V$26, Samples!O:O, Summary2!$A83, Samples!G:G, "*TRUE*")</f>
        <v>0</v>
      </c>
      <c r="AA83">
        <f>COUNTIFS(Samples!T:T, Summary!$V$27, Samples!O:O, Summary2!$A83, Samples!G:G, "*TRUE*")</f>
        <v>0</v>
      </c>
      <c r="AB83">
        <f>COUNTIFS(Samples!T:T, Summary!$V$28, Samples!O:O, Summary2!$A83, Samples!G:G, "*TRUE*")</f>
        <v>0</v>
      </c>
      <c r="AC83">
        <f>COUNTIFS(Samples!T:T, Summary!$V$29, Samples!O:O, Summary2!$A83, Samples!G:G, "*TRUE*")</f>
        <v>0</v>
      </c>
      <c r="AD83">
        <f>COUNTIFS(Samples!T:T, Summary!$V$30, Samples!O:O, Summary2!$A83, Samples!G:G, "*TRUE*")</f>
        <v>0</v>
      </c>
      <c r="AE83">
        <f>COUNTIFS(Samples!T:T, Summary!$V$31, Samples!O:O, Summary2!$A83, Samples!G:G, "*TRUE*")</f>
        <v>0</v>
      </c>
      <c r="AF83">
        <f>COUNTIFS(Samples!T:T, Summary!$V$32, Samples!O:O, Summary2!$A83, Samples!G:G, "*TRUE*")</f>
        <v>0</v>
      </c>
      <c r="AG83">
        <f>COUNTIFS(Samples!T:T, Summary!$V$33, Samples!O:O, Summary2!$A83, Samples!G:G, "*TRUE*")</f>
        <v>0</v>
      </c>
      <c r="AH83">
        <f>COUNTIFS(Samples!T:T, Summary!$V$34, Samples!O:O, Summary2!$A83, Samples!G:G, "*TRUE*")</f>
        <v>0</v>
      </c>
      <c r="AI83">
        <f>COUNTIFS(Samples!T:T, Summary!$V$35, Samples!O:O, Summary2!$A83, Samples!G:G, "*TRUE*")</f>
        <v>0</v>
      </c>
      <c r="AJ83">
        <f>COUNTIFS(Samples!T:T, Summary!$V$36, Samples!O:O, Summary2!$A83, Samples!G:G, "*TRUE*")</f>
        <v>0</v>
      </c>
      <c r="AK83">
        <f>COUNTIFS(Samples!T:T, Summary!$V$37, Samples!O:O, Summary2!$A83, Samples!G:G, "*TRUE*")</f>
        <v>0</v>
      </c>
      <c r="AL83">
        <f>COUNTIFS(Samples!T:T, Summary!$V$38, Samples!O:O, Summary2!$A83, Samples!G:G, "*TRUE*")</f>
        <v>0</v>
      </c>
      <c r="AM83">
        <f>COUNTIFS(Samples!T:T, Summary!$V$39, Samples!O:O, Summary2!$A83, Samples!G:G, "*TRUE*")</f>
        <v>0</v>
      </c>
      <c r="AN83">
        <f>COUNTIFS(Samples!T:T, Summary!$V$40, Samples!O:O, Summary2!$A83, Samples!G:G, "*TRUE*")</f>
        <v>0</v>
      </c>
      <c r="AO83">
        <f>COUNTIFS(Samples!T:T, Summary!$V$41, Samples!O:O, Summary2!$A83, Samples!G:G, "*TRUE*")</f>
        <v>0</v>
      </c>
      <c r="AP83">
        <f>COUNTIFS(Samples!T:T, Summary!$V$42, Samples!O:O, Summary2!$A83, Samples!G:G, "*TRUE*")</f>
        <v>0</v>
      </c>
      <c r="AQ83">
        <f>COUNTIFS(Samples!T:T, Summary!$V$43, Samples!O:O, Summary2!$A83, Samples!G:G, "*TRUE*")</f>
        <v>0</v>
      </c>
      <c r="AR83">
        <f>COUNTIFS(Samples!T:T, Summary!$V$44, Samples!O:O, Summary2!$A83, Samples!G:G, "*TRUE*")</f>
        <v>0</v>
      </c>
      <c r="AS83">
        <f>COUNTIFS(Samples!T:T, Summary!$V$45, Samples!O:O, Summary2!$A83, Samples!G:G, "*TRUE*")</f>
        <v>0</v>
      </c>
      <c r="AT83">
        <f>COUNTIFS(Samples!T:T, Summary!$V$46, Samples!O:O, Summary2!$A83, Samples!G:G, "*TRUE*")</f>
        <v>0</v>
      </c>
      <c r="AU83">
        <f>COUNTIFS(Samples!T:T, Summary!$V$47, Samples!O:O, Summary2!$A83, Samples!G:G, "*TRUE*")</f>
        <v>0</v>
      </c>
      <c r="AV83">
        <f>COUNTIFS(Samples!T:T, Summary!$V$48, Samples!O:O, Summary2!$A83, Samples!G:G, "*TRUE*")</f>
        <v>0</v>
      </c>
      <c r="AW83">
        <f>COUNTIFS(Samples!T:T, Summary!$V$49, Samples!O:O, Summary2!$A83, Samples!G:G, "*TRUE*")</f>
        <v>0</v>
      </c>
      <c r="AX83">
        <f>COUNTIFS(Samples!T:T, Summary!$V$50, Samples!O:O, Summary2!$A83, Samples!G:G, "*TRUE*")</f>
        <v>0</v>
      </c>
      <c r="AY83">
        <f>COUNTIFS(Samples!T:T, Summary!$V$51, Samples!O:O, Summary2!$A83, Samples!G:G, "*TRUE*")</f>
        <v>0</v>
      </c>
      <c r="AZ83">
        <f>COUNTIFS(Samples!T:T, Summary!$V$52, Samples!O:O, Summary2!$A83, Samples!G:G, "*TRUE*")</f>
        <v>0</v>
      </c>
      <c r="BA83">
        <f>COUNTIFS(Samples!T:T, Summary!$V$53, Samples!O:O, Summary2!$A83, Samples!G:G, "*TRUE*")</f>
        <v>0</v>
      </c>
      <c r="BB83">
        <f>COUNTIFS(Samples!T:T, Summary!$V$54, Samples!O:O, Summary2!$A83, Samples!G:G, "*TRUE*")</f>
        <v>0</v>
      </c>
      <c r="BC83">
        <f>COUNTIFS(Samples!T:T, Summary!$V$55, Samples!O:O, Summary2!$A83, Samples!G:G, "*TRUE*")</f>
        <v>0</v>
      </c>
      <c r="BD83">
        <f>COUNTIFS(Samples!T:T, Summary!$V$56, Samples!O:O, Summary2!$A83, Samples!G:G, "*TRUE*")</f>
        <v>0</v>
      </c>
      <c r="BE83">
        <f>COUNTIFS(Samples!T:T, Summary!$V$57, Samples!O:O, Summary2!$A83, Samples!G:G, "*TRUE*")</f>
        <v>0</v>
      </c>
      <c r="BF83">
        <f>COUNTIFS(Samples!T:T, Summary!$V$58, Samples!O:O, Summary2!$A83, Samples!G:G, "*TRUE*")</f>
        <v>0</v>
      </c>
      <c r="BG83">
        <f>COUNTIFS(Samples!T:T, Summary!$V$59, Samples!O:O, Summary2!$A83, Samples!G:G, "*TRUE*")</f>
        <v>0</v>
      </c>
      <c r="BH83">
        <f>COUNTIFS(Samples!T:T, Summary!$V$60, Samples!O:O, Summary2!$A83, Samples!G:G, "*TRUE*")</f>
        <v>0</v>
      </c>
      <c r="BI83">
        <f>COUNTIFS(Samples!T:T, Summary!$V$61, Samples!O:O, Summary2!$A83, Samples!G:G, "*TRUE*")</f>
        <v>0</v>
      </c>
      <c r="BJ83">
        <f>COUNTIFS(Samples!T:T, Summary!$V$62, Samples!O:O, Summary2!$A83, Samples!G:G, "*TRUE*")</f>
        <v>2</v>
      </c>
      <c r="BK83">
        <f>COUNTIFS(Samples!T:T, Summary!$V$63, Samples!O:O, Summary2!$A83, Samples!G:G, "*TRUE*")</f>
        <v>0</v>
      </c>
      <c r="BL83">
        <f>COUNTIFS(Samples!T:T, Summary!$V$64, Samples!O:O, Summary2!$A83, Samples!G:G, "*TRUE*")</f>
        <v>0</v>
      </c>
      <c r="BM83">
        <f>COUNTIFS(Samples!T:T, Summary!$V$65, Samples!O:O, Summary2!$A83, Samples!G:G, "*TRUE*")</f>
        <v>0</v>
      </c>
      <c r="BN83">
        <f>COUNTIFS(Samples!T:T, Summary!$V$66, Samples!O:O, Summary2!$A83, Samples!G:G, "*TRUE*")</f>
        <v>2</v>
      </c>
      <c r="BO83">
        <f>COUNTIFS(Samples!T:T, Summary!$V$67, Samples!O:O, Summary2!$A83, Samples!G:G, "*TRUE*")</f>
        <v>0</v>
      </c>
      <c r="BP83">
        <f>COUNTIFS(Samples!T:T, Summary!$V$68, Samples!O:O, Summary2!$A83, Samples!G:G, "*TRUE*")</f>
        <v>0</v>
      </c>
      <c r="BQ83">
        <f>COUNTIFS(Samples!T:T, Summary!$V$69, Samples!O:O, Summary2!$A83, Samples!G:G, "*TRUE*")</f>
        <v>0</v>
      </c>
      <c r="BR83">
        <f>COUNTIFS(Samples!T:T, Summary!$V$70, Samples!O:O, Summary2!$A83, Samples!G:G, "*TRUE*")</f>
        <v>0</v>
      </c>
      <c r="BS83">
        <f>COUNTIFS(Samples!T:T, Summary!$V$71, Samples!O:O, Summary2!$A83, Samples!G:G, "*TRUE*")</f>
        <v>0</v>
      </c>
      <c r="BT83">
        <f>COUNTIFS(Samples!T:T, Summary!$V$72, Samples!O:O, Summary2!$A83, Samples!G:G, "*TRUE*")</f>
        <v>0</v>
      </c>
      <c r="BU83">
        <f>COUNTIFS(Samples!T:T, Summary!$V$73, Samples!O:O, Summary2!$A83, Samples!G:G, "*TRUE*")</f>
        <v>0</v>
      </c>
      <c r="BV83">
        <f>COUNTIFS(Samples!T:T, Summary!$V$74, Samples!O:O, Summary2!$A83, Samples!G:G, "*TRUE*")</f>
        <v>0</v>
      </c>
      <c r="BW83">
        <f>COUNTIFS(Samples!T:T, Summary!$V$75, Samples!O:O, Summary2!$A83, Samples!G:G, "*TRUE*")</f>
        <v>0</v>
      </c>
      <c r="BX83">
        <f>COUNTIFS(Samples!T:T, Summary!$V$76, Samples!O:O, Summary2!$A83, Samples!G:G, "*TRUE*")</f>
        <v>0</v>
      </c>
      <c r="BY83">
        <f>COUNTIFS(Samples!T:T, Summary!$V$77, Samples!O:O, Summary2!$A83, Samples!G:G, "*TRUE*")</f>
        <v>0</v>
      </c>
      <c r="BZ83">
        <f>COUNTIFS(Samples!T:T, Summary!$V$78, Samples!O:O, Summary2!$A83, Samples!G:G, "*TRUE*")</f>
        <v>0</v>
      </c>
      <c r="CA83">
        <f t="shared" si="3"/>
        <v>4</v>
      </c>
    </row>
    <row r="84" spans="1:79" x14ac:dyDescent="0.25">
      <c r="A84">
        <v>1990</v>
      </c>
      <c r="B84">
        <f>COUNTIFS(Samples!T:T, Summary!$V$2, Samples!O:O, Summary2!$A84, Samples!G:G, "*TRUE*")</f>
        <v>0</v>
      </c>
      <c r="C84">
        <f>COUNTIFS(Samples!T:T, Summary!$V$3, Samples!O:O, Summary2!$A84, Samples!G:G, "*TRUE*")</f>
        <v>0</v>
      </c>
      <c r="D84">
        <f>COUNTIFS(Samples!T:T, Summary!$V$4, Samples!O:O, Summary2!$A84, Samples!G:G, "*TRUE*")</f>
        <v>0</v>
      </c>
      <c r="E84">
        <f>COUNTIFS(Samples!T:T, Summary!$V$5, Samples!O:O, Summary2!$A84, Samples!G:G, "*TRUE*")</f>
        <v>0</v>
      </c>
      <c r="F84">
        <f>COUNTIFS(Samples!T:T, Summary!$V$6, Samples!O:O, Summary2!$A84, Samples!G:G, "*TRUE*")</f>
        <v>0</v>
      </c>
      <c r="G84">
        <f>COUNTIFS(Samples!T:T, Summary!$V$7, Samples!O:O, Summary2!$A84, Samples!G:G, "*TRUE*")</f>
        <v>0</v>
      </c>
      <c r="H84">
        <f>COUNTIFS(Samples!T:T, Summary!$V$8, Samples!O:O, Summary2!$A84, Samples!G:G, "*TRUE*")</f>
        <v>0</v>
      </c>
      <c r="I84">
        <f>COUNTIFS(Samples!T:T, Summary!$V$9, Samples!O:O, Summary2!$A84, Samples!G:G, "*TRUE*")</f>
        <v>0</v>
      </c>
      <c r="J84">
        <f>COUNTIFS(Samples!T:T, Summary!$V$10, Samples!O:O, Summary2!$A84, Samples!G:G, "*TRUE*")</f>
        <v>0</v>
      </c>
      <c r="K84">
        <f>COUNTIFS(Samples!T:T, Summary!$V$11, Samples!O:O, Summary2!$A84, Samples!G:G, "*TRUE*")</f>
        <v>0</v>
      </c>
      <c r="L84">
        <f>COUNTIFS(Samples!T:T, Summary!$V$12, Samples!O:O, Summary2!$A84, Samples!G:G, "*TRUE*")</f>
        <v>0</v>
      </c>
      <c r="M84">
        <f>COUNTIFS(Samples!T:T, Summary!$V$13, Samples!O:O, Summary2!$A84, Samples!G:G, "*TRUE*")</f>
        <v>0</v>
      </c>
      <c r="N84">
        <f>COUNTIFS(Samples!T:T, Summary!$V$14, Samples!O:O, Summary2!$A84, Samples!G:G, "*TRUE*")</f>
        <v>0</v>
      </c>
      <c r="O84">
        <f>COUNTIFS(Samples!T:T, Summary!$V$15, Samples!O:O, Summary2!$A84, Samples!G:G, "*TRUE*")</f>
        <v>0</v>
      </c>
      <c r="P84">
        <f>COUNTIFS(Samples!T:T, Summary!$V$16, Samples!O:O, Summary2!$A84, Samples!G:G, "*TRUE*")</f>
        <v>0</v>
      </c>
      <c r="Q84">
        <f>COUNTIFS(Samples!T:T, Summary!$V$17, Samples!O:O, Summary2!$A84, Samples!G:G, "*TRUE*")</f>
        <v>0</v>
      </c>
      <c r="R84">
        <f>COUNTIFS(Samples!T:T, Summary!$V$18, Samples!O:O, Summary2!$A84, Samples!G:G, "*TRUE*")</f>
        <v>0</v>
      </c>
      <c r="S84">
        <f>COUNTIFS(Samples!T:T, Summary!$V$19, Samples!O:O, Summary2!$A84, Samples!G:G, "*TRUE*")</f>
        <v>0</v>
      </c>
      <c r="T84">
        <f>COUNTIFS(Samples!T:T, Summary!$V$20, Samples!O:O, Summary2!$A84, Samples!G:G, "*TRUE*")</f>
        <v>0</v>
      </c>
      <c r="U84">
        <f>COUNTIFS(Samples!T:T, Summary!$V$21, Samples!O:O, Summary2!$A84, Samples!G:G, "*TRUE*")</f>
        <v>0</v>
      </c>
      <c r="V84">
        <f>COUNTIFS(Samples!T:T, Summary!$V$22, Samples!O:O, Summary2!$A84, Samples!G:G, "*TRUE*")</f>
        <v>0</v>
      </c>
      <c r="W84">
        <f>COUNTIFS(Samples!T:T, Summary!$V$23, Samples!O:O, Summary2!$A84, Samples!G:G, "*TRUE*")</f>
        <v>0</v>
      </c>
      <c r="X84">
        <f>COUNTIFS(Samples!T:T, Summary!$V$24, Samples!O:O, Summary2!$A84, Samples!G:G, "*TRUE*")</f>
        <v>0</v>
      </c>
      <c r="Y84">
        <f>COUNTIFS(Samples!T:T, Summary!$V$25, Samples!O:O, Summary2!$A84, Samples!G:G, "*TRUE*")</f>
        <v>2</v>
      </c>
      <c r="Z84">
        <f>COUNTIFS(Samples!T:T, Summary!$V$26, Samples!O:O, Summary2!$A84, Samples!G:G, "*TRUE*")</f>
        <v>0</v>
      </c>
      <c r="AA84">
        <f>COUNTIFS(Samples!T:T, Summary!$V$27, Samples!O:O, Summary2!$A84, Samples!G:G, "*TRUE*")</f>
        <v>1</v>
      </c>
      <c r="AB84">
        <f>COUNTIFS(Samples!T:T, Summary!$V$28, Samples!O:O, Summary2!$A84, Samples!G:G, "*TRUE*")</f>
        <v>0</v>
      </c>
      <c r="AC84">
        <f>COUNTIFS(Samples!T:T, Summary!$V$29, Samples!O:O, Summary2!$A84, Samples!G:G, "*TRUE*")</f>
        <v>0</v>
      </c>
      <c r="AD84">
        <f>COUNTIFS(Samples!T:T, Summary!$V$30, Samples!O:O, Summary2!$A84, Samples!G:G, "*TRUE*")</f>
        <v>0</v>
      </c>
      <c r="AE84">
        <f>COUNTIFS(Samples!T:T, Summary!$V$31, Samples!O:O, Summary2!$A84, Samples!G:G, "*TRUE*")</f>
        <v>0</v>
      </c>
      <c r="AF84">
        <f>COUNTIFS(Samples!T:T, Summary!$V$32, Samples!O:O, Summary2!$A84, Samples!G:G, "*TRUE*")</f>
        <v>0</v>
      </c>
      <c r="AG84">
        <f>COUNTIFS(Samples!T:T, Summary!$V$33, Samples!O:O, Summary2!$A84, Samples!G:G, "*TRUE*")</f>
        <v>0</v>
      </c>
      <c r="AH84">
        <f>COUNTIFS(Samples!T:T, Summary!$V$34, Samples!O:O, Summary2!$A84, Samples!G:G, "*TRUE*")</f>
        <v>0</v>
      </c>
      <c r="AI84">
        <f>COUNTIFS(Samples!T:T, Summary!$V$35, Samples!O:O, Summary2!$A84, Samples!G:G, "*TRUE*")</f>
        <v>0</v>
      </c>
      <c r="AJ84">
        <f>COUNTIFS(Samples!T:T, Summary!$V$36, Samples!O:O, Summary2!$A84, Samples!G:G, "*TRUE*")</f>
        <v>0</v>
      </c>
      <c r="AK84">
        <f>COUNTIFS(Samples!T:T, Summary!$V$37, Samples!O:O, Summary2!$A84, Samples!G:G, "*TRUE*")</f>
        <v>0</v>
      </c>
      <c r="AL84">
        <f>COUNTIFS(Samples!T:T, Summary!$V$38, Samples!O:O, Summary2!$A84, Samples!G:G, "*TRUE*")</f>
        <v>0</v>
      </c>
      <c r="AM84">
        <f>COUNTIFS(Samples!T:T, Summary!$V$39, Samples!O:O, Summary2!$A84, Samples!G:G, "*TRUE*")</f>
        <v>0</v>
      </c>
      <c r="AN84">
        <f>COUNTIFS(Samples!T:T, Summary!$V$40, Samples!O:O, Summary2!$A84, Samples!G:G, "*TRUE*")</f>
        <v>0</v>
      </c>
      <c r="AO84">
        <f>COUNTIFS(Samples!T:T, Summary!$V$41, Samples!O:O, Summary2!$A84, Samples!G:G, "*TRUE*")</f>
        <v>0</v>
      </c>
      <c r="AP84">
        <f>COUNTIFS(Samples!T:T, Summary!$V$42, Samples!O:O, Summary2!$A84, Samples!G:G, "*TRUE*")</f>
        <v>0</v>
      </c>
      <c r="AQ84">
        <f>COUNTIFS(Samples!T:T, Summary!$V$43, Samples!O:O, Summary2!$A84, Samples!G:G, "*TRUE*")</f>
        <v>0</v>
      </c>
      <c r="AR84">
        <f>COUNTIFS(Samples!T:T, Summary!$V$44, Samples!O:O, Summary2!$A84, Samples!G:G, "*TRUE*")</f>
        <v>0</v>
      </c>
      <c r="AS84">
        <f>COUNTIFS(Samples!T:T, Summary!$V$45, Samples!O:O, Summary2!$A84, Samples!G:G, "*TRUE*")</f>
        <v>0</v>
      </c>
      <c r="AT84">
        <f>COUNTIFS(Samples!T:T, Summary!$V$46, Samples!O:O, Summary2!$A84, Samples!G:G, "*TRUE*")</f>
        <v>0</v>
      </c>
      <c r="AU84">
        <f>COUNTIFS(Samples!T:T, Summary!$V$47, Samples!O:O, Summary2!$A84, Samples!G:G, "*TRUE*")</f>
        <v>0</v>
      </c>
      <c r="AV84">
        <f>COUNTIFS(Samples!T:T, Summary!$V$48, Samples!O:O, Summary2!$A84, Samples!G:G, "*TRUE*")</f>
        <v>0</v>
      </c>
      <c r="AW84">
        <f>COUNTIFS(Samples!T:T, Summary!$V$49, Samples!O:O, Summary2!$A84, Samples!G:G, "*TRUE*")</f>
        <v>0</v>
      </c>
      <c r="AX84">
        <f>COUNTIFS(Samples!T:T, Summary!$V$50, Samples!O:O, Summary2!$A84, Samples!G:G, "*TRUE*")</f>
        <v>0</v>
      </c>
      <c r="AY84">
        <f>COUNTIFS(Samples!T:T, Summary!$V$51, Samples!O:O, Summary2!$A84, Samples!G:G, "*TRUE*")</f>
        <v>0</v>
      </c>
      <c r="AZ84">
        <f>COUNTIFS(Samples!T:T, Summary!$V$52, Samples!O:O, Summary2!$A84, Samples!G:G, "*TRUE*")</f>
        <v>0</v>
      </c>
      <c r="BA84">
        <f>COUNTIFS(Samples!T:T, Summary!$V$53, Samples!O:O, Summary2!$A84, Samples!G:G, "*TRUE*")</f>
        <v>0</v>
      </c>
      <c r="BB84">
        <f>COUNTIFS(Samples!T:T, Summary!$V$54, Samples!O:O, Summary2!$A84, Samples!G:G, "*TRUE*")</f>
        <v>0</v>
      </c>
      <c r="BC84">
        <f>COUNTIFS(Samples!T:T, Summary!$V$55, Samples!O:O, Summary2!$A84, Samples!G:G, "*TRUE*")</f>
        <v>0</v>
      </c>
      <c r="BD84">
        <f>COUNTIFS(Samples!T:T, Summary!$V$56, Samples!O:O, Summary2!$A84, Samples!G:G, "*TRUE*")</f>
        <v>0</v>
      </c>
      <c r="BE84">
        <f>COUNTIFS(Samples!T:T, Summary!$V$57, Samples!O:O, Summary2!$A84, Samples!G:G, "*TRUE*")</f>
        <v>0</v>
      </c>
      <c r="BF84">
        <f>COUNTIFS(Samples!T:T, Summary!$V$58, Samples!O:O, Summary2!$A84, Samples!G:G, "*TRUE*")</f>
        <v>0</v>
      </c>
      <c r="BG84">
        <f>COUNTIFS(Samples!T:T, Summary!$V$59, Samples!O:O, Summary2!$A84, Samples!G:G, "*TRUE*")</f>
        <v>0</v>
      </c>
      <c r="BH84">
        <f>COUNTIFS(Samples!T:T, Summary!$V$60, Samples!O:O, Summary2!$A84, Samples!G:G, "*TRUE*")</f>
        <v>0</v>
      </c>
      <c r="BI84">
        <f>COUNTIFS(Samples!T:T, Summary!$V$61, Samples!O:O, Summary2!$A84, Samples!G:G, "*TRUE*")</f>
        <v>0</v>
      </c>
      <c r="BJ84">
        <f>COUNTIFS(Samples!T:T, Summary!$V$62, Samples!O:O, Summary2!$A84, Samples!G:G, "*TRUE*")</f>
        <v>0</v>
      </c>
      <c r="BK84">
        <f>COUNTIFS(Samples!T:T, Summary!$V$63, Samples!O:O, Summary2!$A84, Samples!G:G, "*TRUE*")</f>
        <v>0</v>
      </c>
      <c r="BL84">
        <f>COUNTIFS(Samples!T:T, Summary!$V$64, Samples!O:O, Summary2!$A84, Samples!G:G, "*TRUE*")</f>
        <v>0</v>
      </c>
      <c r="BM84">
        <f>COUNTIFS(Samples!T:T, Summary!$V$65, Samples!O:O, Summary2!$A84, Samples!G:G, "*TRUE*")</f>
        <v>0</v>
      </c>
      <c r="BN84">
        <f>COUNTIFS(Samples!T:T, Summary!$V$66, Samples!O:O, Summary2!$A84, Samples!G:G, "*TRUE*")</f>
        <v>0</v>
      </c>
      <c r="BO84">
        <f>COUNTIFS(Samples!T:T, Summary!$V$67, Samples!O:O, Summary2!$A84, Samples!G:G, "*TRUE*")</f>
        <v>0</v>
      </c>
      <c r="BP84">
        <f>COUNTIFS(Samples!T:T, Summary!$V$68, Samples!O:O, Summary2!$A84, Samples!G:G, "*TRUE*")</f>
        <v>0</v>
      </c>
      <c r="BQ84">
        <f>COUNTIFS(Samples!T:T, Summary!$V$69, Samples!O:O, Summary2!$A84, Samples!G:G, "*TRUE*")</f>
        <v>0</v>
      </c>
      <c r="BR84">
        <f>COUNTIFS(Samples!T:T, Summary!$V$70, Samples!O:O, Summary2!$A84, Samples!G:G, "*TRUE*")</f>
        <v>0</v>
      </c>
      <c r="BS84">
        <f>COUNTIFS(Samples!T:T, Summary!$V$71, Samples!O:O, Summary2!$A84, Samples!G:G, "*TRUE*")</f>
        <v>0</v>
      </c>
      <c r="BT84">
        <f>COUNTIFS(Samples!T:T, Summary!$V$72, Samples!O:O, Summary2!$A84, Samples!G:G, "*TRUE*")</f>
        <v>0</v>
      </c>
      <c r="BU84">
        <f>COUNTIFS(Samples!T:T, Summary!$V$73, Samples!O:O, Summary2!$A84, Samples!G:G, "*TRUE*")</f>
        <v>0</v>
      </c>
      <c r="BV84">
        <f>COUNTIFS(Samples!T:T, Summary!$V$74, Samples!O:O, Summary2!$A84, Samples!G:G, "*TRUE*")</f>
        <v>0</v>
      </c>
      <c r="BW84">
        <f>COUNTIFS(Samples!T:T, Summary!$V$75, Samples!O:O, Summary2!$A84, Samples!G:G, "*TRUE*")</f>
        <v>0</v>
      </c>
      <c r="BX84">
        <f>COUNTIFS(Samples!T:T, Summary!$V$76, Samples!O:O, Summary2!$A84, Samples!G:G, "*TRUE*")</f>
        <v>0</v>
      </c>
      <c r="BY84">
        <f>COUNTIFS(Samples!T:T, Summary!$V$77, Samples!O:O, Summary2!$A84, Samples!G:G, "*TRUE*")</f>
        <v>0</v>
      </c>
      <c r="BZ84">
        <f>COUNTIFS(Samples!T:T, Summary!$V$78, Samples!O:O, Summary2!$A84, Samples!G:G, "*TRUE*")</f>
        <v>0</v>
      </c>
      <c r="CA84">
        <f t="shared" si="3"/>
        <v>3</v>
      </c>
    </row>
    <row r="85" spans="1:79" x14ac:dyDescent="0.25">
      <c r="A85">
        <v>1991</v>
      </c>
      <c r="B85">
        <f>COUNTIFS(Samples!T:T, Summary!$V$2, Samples!O:O, Summary2!$A85, Samples!G:G, "*TRUE*")</f>
        <v>0</v>
      </c>
      <c r="C85">
        <f>COUNTIFS(Samples!T:T, Summary!$V$3, Samples!O:O, Summary2!$A85, Samples!G:G, "*TRUE*")</f>
        <v>0</v>
      </c>
      <c r="D85">
        <f>COUNTIFS(Samples!T:T, Summary!$V$4, Samples!O:O, Summary2!$A85, Samples!G:G, "*TRUE*")</f>
        <v>0</v>
      </c>
      <c r="E85">
        <f>COUNTIFS(Samples!T:T, Summary!$V$5, Samples!O:O, Summary2!$A85, Samples!G:G, "*TRUE*")</f>
        <v>0</v>
      </c>
      <c r="F85">
        <f>COUNTIFS(Samples!T:T, Summary!$V$6, Samples!O:O, Summary2!$A85, Samples!G:G, "*TRUE*")</f>
        <v>0</v>
      </c>
      <c r="G85">
        <f>COUNTIFS(Samples!T:T, Summary!$V$7, Samples!O:O, Summary2!$A85, Samples!G:G, "*TRUE*")</f>
        <v>0</v>
      </c>
      <c r="H85">
        <f>COUNTIFS(Samples!T:T, Summary!$V$8, Samples!O:O, Summary2!$A85, Samples!G:G, "*TRUE*")</f>
        <v>0</v>
      </c>
      <c r="I85">
        <f>COUNTIFS(Samples!T:T, Summary!$V$9, Samples!O:O, Summary2!$A85, Samples!G:G, "*TRUE*")</f>
        <v>0</v>
      </c>
      <c r="J85">
        <f>COUNTIFS(Samples!T:T, Summary!$V$10, Samples!O:O, Summary2!$A85, Samples!G:G, "*TRUE*")</f>
        <v>0</v>
      </c>
      <c r="K85">
        <f>COUNTIFS(Samples!T:T, Summary!$V$11, Samples!O:O, Summary2!$A85, Samples!G:G, "*TRUE*")</f>
        <v>0</v>
      </c>
      <c r="L85">
        <f>COUNTIFS(Samples!T:T, Summary!$V$12, Samples!O:O, Summary2!$A85, Samples!G:G, "*TRUE*")</f>
        <v>0</v>
      </c>
      <c r="M85">
        <f>COUNTIFS(Samples!T:T, Summary!$V$13, Samples!O:O, Summary2!$A85, Samples!G:G, "*TRUE*")</f>
        <v>0</v>
      </c>
      <c r="N85">
        <f>COUNTIFS(Samples!T:T, Summary!$V$14, Samples!O:O, Summary2!$A85, Samples!G:G, "*TRUE*")</f>
        <v>0</v>
      </c>
      <c r="O85">
        <f>COUNTIFS(Samples!T:T, Summary!$V$15, Samples!O:O, Summary2!$A85, Samples!G:G, "*TRUE*")</f>
        <v>0</v>
      </c>
      <c r="P85">
        <f>COUNTIFS(Samples!T:T, Summary!$V$16, Samples!O:O, Summary2!$A85, Samples!G:G, "*TRUE*")</f>
        <v>0</v>
      </c>
      <c r="Q85">
        <f>COUNTIFS(Samples!T:T, Summary!$V$17, Samples!O:O, Summary2!$A85, Samples!G:G, "*TRUE*")</f>
        <v>0</v>
      </c>
      <c r="R85">
        <f>COUNTIFS(Samples!T:T, Summary!$V$18, Samples!O:O, Summary2!$A85, Samples!G:G, "*TRUE*")</f>
        <v>0</v>
      </c>
      <c r="S85">
        <f>COUNTIFS(Samples!T:T, Summary!$V$19, Samples!O:O, Summary2!$A85, Samples!G:G, "*TRUE*")</f>
        <v>0</v>
      </c>
      <c r="T85">
        <f>COUNTIFS(Samples!T:T, Summary!$V$20, Samples!O:O, Summary2!$A85, Samples!G:G, "*TRUE*")</f>
        <v>2</v>
      </c>
      <c r="U85">
        <f>COUNTIFS(Samples!T:T, Summary!$V$21, Samples!O:O, Summary2!$A85, Samples!G:G, "*TRUE*")</f>
        <v>0</v>
      </c>
      <c r="V85">
        <f>COUNTIFS(Samples!T:T, Summary!$V$22, Samples!O:O, Summary2!$A85, Samples!G:G, "*TRUE*")</f>
        <v>0</v>
      </c>
      <c r="W85">
        <f>COUNTIFS(Samples!T:T, Summary!$V$23, Samples!O:O, Summary2!$A85, Samples!G:G, "*TRUE*")</f>
        <v>0</v>
      </c>
      <c r="X85">
        <f>COUNTIFS(Samples!T:T, Summary!$V$24, Samples!O:O, Summary2!$A85, Samples!G:G, "*TRUE*")</f>
        <v>0</v>
      </c>
      <c r="Y85">
        <f>COUNTIFS(Samples!T:T, Summary!$V$25, Samples!O:O, Summary2!$A85, Samples!G:G, "*TRUE*")</f>
        <v>0</v>
      </c>
      <c r="Z85">
        <f>COUNTIFS(Samples!T:T, Summary!$V$26, Samples!O:O, Summary2!$A85, Samples!G:G, "*TRUE*")</f>
        <v>0</v>
      </c>
      <c r="AA85">
        <f>COUNTIFS(Samples!T:T, Summary!$V$27, Samples!O:O, Summary2!$A85, Samples!G:G, "*TRUE*")</f>
        <v>0</v>
      </c>
      <c r="AB85">
        <f>COUNTIFS(Samples!T:T, Summary!$V$28, Samples!O:O, Summary2!$A85, Samples!G:G, "*TRUE*")</f>
        <v>0</v>
      </c>
      <c r="AC85">
        <f>COUNTIFS(Samples!T:T, Summary!$V$29, Samples!O:O, Summary2!$A85, Samples!G:G, "*TRUE*")</f>
        <v>0</v>
      </c>
      <c r="AD85">
        <f>COUNTIFS(Samples!T:T, Summary!$V$30, Samples!O:O, Summary2!$A85, Samples!G:G, "*TRUE*")</f>
        <v>0</v>
      </c>
      <c r="AE85">
        <f>COUNTIFS(Samples!T:T, Summary!$V$31, Samples!O:O, Summary2!$A85, Samples!G:G, "*TRUE*")</f>
        <v>0</v>
      </c>
      <c r="AF85">
        <f>COUNTIFS(Samples!T:T, Summary!$V$32, Samples!O:O, Summary2!$A85, Samples!G:G, "*TRUE*")</f>
        <v>0</v>
      </c>
      <c r="AG85">
        <f>COUNTIFS(Samples!T:T, Summary!$V$33, Samples!O:O, Summary2!$A85, Samples!G:G, "*TRUE*")</f>
        <v>0</v>
      </c>
      <c r="AH85">
        <f>COUNTIFS(Samples!T:T, Summary!$V$34, Samples!O:O, Summary2!$A85, Samples!G:G, "*TRUE*")</f>
        <v>0</v>
      </c>
      <c r="AI85">
        <f>COUNTIFS(Samples!T:T, Summary!$V$35, Samples!O:O, Summary2!$A85, Samples!G:G, "*TRUE*")</f>
        <v>0</v>
      </c>
      <c r="AJ85">
        <f>COUNTIFS(Samples!T:T, Summary!$V$36, Samples!O:O, Summary2!$A85, Samples!G:G, "*TRUE*")</f>
        <v>0</v>
      </c>
      <c r="AK85">
        <f>COUNTIFS(Samples!T:T, Summary!$V$37, Samples!O:O, Summary2!$A85, Samples!G:G, "*TRUE*")</f>
        <v>0</v>
      </c>
      <c r="AL85">
        <f>COUNTIFS(Samples!T:T, Summary!$V$38, Samples!O:O, Summary2!$A85, Samples!G:G, "*TRUE*")</f>
        <v>0</v>
      </c>
      <c r="AM85">
        <f>COUNTIFS(Samples!T:T, Summary!$V$39, Samples!O:O, Summary2!$A85, Samples!G:G, "*TRUE*")</f>
        <v>0</v>
      </c>
      <c r="AN85">
        <f>COUNTIFS(Samples!T:T, Summary!$V$40, Samples!O:O, Summary2!$A85, Samples!G:G, "*TRUE*")</f>
        <v>0</v>
      </c>
      <c r="AO85">
        <f>COUNTIFS(Samples!T:T, Summary!$V$41, Samples!O:O, Summary2!$A85, Samples!G:G, "*TRUE*")</f>
        <v>0</v>
      </c>
      <c r="AP85">
        <f>COUNTIFS(Samples!T:T, Summary!$V$42, Samples!O:O, Summary2!$A85, Samples!G:G, "*TRUE*")</f>
        <v>0</v>
      </c>
      <c r="AQ85">
        <f>COUNTIFS(Samples!T:T, Summary!$V$43, Samples!O:O, Summary2!$A85, Samples!G:G, "*TRUE*")</f>
        <v>0</v>
      </c>
      <c r="AR85">
        <f>COUNTIFS(Samples!T:T, Summary!$V$44, Samples!O:O, Summary2!$A85, Samples!G:G, "*TRUE*")</f>
        <v>0</v>
      </c>
      <c r="AS85">
        <f>COUNTIFS(Samples!T:T, Summary!$V$45, Samples!O:O, Summary2!$A85, Samples!G:G, "*TRUE*")</f>
        <v>0</v>
      </c>
      <c r="AT85">
        <f>COUNTIFS(Samples!T:T, Summary!$V$46, Samples!O:O, Summary2!$A85, Samples!G:G, "*TRUE*")</f>
        <v>0</v>
      </c>
      <c r="AU85">
        <f>COUNTIFS(Samples!T:T, Summary!$V$47, Samples!O:O, Summary2!$A85, Samples!G:G, "*TRUE*")</f>
        <v>0</v>
      </c>
      <c r="AV85">
        <f>COUNTIFS(Samples!T:T, Summary!$V$48, Samples!O:O, Summary2!$A85, Samples!G:G, "*TRUE*")</f>
        <v>0</v>
      </c>
      <c r="AW85">
        <f>COUNTIFS(Samples!T:T, Summary!$V$49, Samples!O:O, Summary2!$A85, Samples!G:G, "*TRUE*")</f>
        <v>0</v>
      </c>
      <c r="AX85">
        <f>COUNTIFS(Samples!T:T, Summary!$V$50, Samples!O:O, Summary2!$A85, Samples!G:G, "*TRUE*")</f>
        <v>0</v>
      </c>
      <c r="AY85">
        <f>COUNTIFS(Samples!T:T, Summary!$V$51, Samples!O:O, Summary2!$A85, Samples!G:G, "*TRUE*")</f>
        <v>0</v>
      </c>
      <c r="AZ85">
        <f>COUNTIFS(Samples!T:T, Summary!$V$52, Samples!O:O, Summary2!$A85, Samples!G:G, "*TRUE*")</f>
        <v>0</v>
      </c>
      <c r="BA85">
        <f>COUNTIFS(Samples!T:T, Summary!$V$53, Samples!O:O, Summary2!$A85, Samples!G:G, "*TRUE*")</f>
        <v>0</v>
      </c>
      <c r="BB85">
        <f>COUNTIFS(Samples!T:T, Summary!$V$54, Samples!O:O, Summary2!$A85, Samples!G:G, "*TRUE*")</f>
        <v>0</v>
      </c>
      <c r="BC85">
        <f>COUNTIFS(Samples!T:T, Summary!$V$55, Samples!O:O, Summary2!$A85, Samples!G:G, "*TRUE*")</f>
        <v>0</v>
      </c>
      <c r="BD85">
        <f>COUNTIFS(Samples!T:T, Summary!$V$56, Samples!O:O, Summary2!$A85, Samples!G:G, "*TRUE*")</f>
        <v>0</v>
      </c>
      <c r="BE85">
        <f>COUNTIFS(Samples!T:T, Summary!$V$57, Samples!O:O, Summary2!$A85, Samples!G:G, "*TRUE*")</f>
        <v>0</v>
      </c>
      <c r="BF85">
        <f>COUNTIFS(Samples!T:T, Summary!$V$58, Samples!O:O, Summary2!$A85, Samples!G:G, "*TRUE*")</f>
        <v>0</v>
      </c>
      <c r="BG85">
        <f>COUNTIFS(Samples!T:T, Summary!$V$59, Samples!O:O, Summary2!$A85, Samples!G:G, "*TRUE*")</f>
        <v>0</v>
      </c>
      <c r="BH85">
        <f>COUNTIFS(Samples!T:T, Summary!$V$60, Samples!O:O, Summary2!$A85, Samples!G:G, "*TRUE*")</f>
        <v>0</v>
      </c>
      <c r="BI85">
        <f>COUNTIFS(Samples!T:T, Summary!$V$61, Samples!O:O, Summary2!$A85, Samples!G:G, "*TRUE*")</f>
        <v>0</v>
      </c>
      <c r="BJ85">
        <f>COUNTIFS(Samples!T:T, Summary!$V$62, Samples!O:O, Summary2!$A85, Samples!G:G, "*TRUE*")</f>
        <v>0</v>
      </c>
      <c r="BK85">
        <f>COUNTIFS(Samples!T:T, Summary!$V$63, Samples!O:O, Summary2!$A85, Samples!G:G, "*TRUE*")</f>
        <v>0</v>
      </c>
      <c r="BL85">
        <f>COUNTIFS(Samples!T:T, Summary!$V$64, Samples!O:O, Summary2!$A85, Samples!G:G, "*TRUE*")</f>
        <v>0</v>
      </c>
      <c r="BM85">
        <f>COUNTIFS(Samples!T:T, Summary!$V$65, Samples!O:O, Summary2!$A85, Samples!G:G, "*TRUE*")</f>
        <v>0</v>
      </c>
      <c r="BN85">
        <f>COUNTIFS(Samples!T:T, Summary!$V$66, Samples!O:O, Summary2!$A85, Samples!G:G, "*TRUE*")</f>
        <v>0</v>
      </c>
      <c r="BO85">
        <f>COUNTIFS(Samples!T:T, Summary!$V$67, Samples!O:O, Summary2!$A85, Samples!G:G, "*TRUE*")</f>
        <v>0</v>
      </c>
      <c r="BP85">
        <f>COUNTIFS(Samples!T:T, Summary!$V$68, Samples!O:O, Summary2!$A85, Samples!G:G, "*TRUE*")</f>
        <v>0</v>
      </c>
      <c r="BQ85">
        <f>COUNTIFS(Samples!T:T, Summary!$V$69, Samples!O:O, Summary2!$A85, Samples!G:G, "*TRUE*")</f>
        <v>0</v>
      </c>
      <c r="BR85">
        <f>COUNTIFS(Samples!T:T, Summary!$V$70, Samples!O:O, Summary2!$A85, Samples!G:G, "*TRUE*")</f>
        <v>0</v>
      </c>
      <c r="BS85">
        <f>COUNTIFS(Samples!T:T, Summary!$V$71, Samples!O:O, Summary2!$A85, Samples!G:G, "*TRUE*")</f>
        <v>0</v>
      </c>
      <c r="BT85">
        <f>COUNTIFS(Samples!T:T, Summary!$V$72, Samples!O:O, Summary2!$A85, Samples!G:G, "*TRUE*")</f>
        <v>0</v>
      </c>
      <c r="BU85">
        <f>COUNTIFS(Samples!T:T, Summary!$V$73, Samples!O:O, Summary2!$A85, Samples!G:G, "*TRUE*")</f>
        <v>0</v>
      </c>
      <c r="BV85">
        <f>COUNTIFS(Samples!T:T, Summary!$V$74, Samples!O:O, Summary2!$A85, Samples!G:G, "*TRUE*")</f>
        <v>0</v>
      </c>
      <c r="BW85">
        <f>COUNTIFS(Samples!T:T, Summary!$V$75, Samples!O:O, Summary2!$A85, Samples!G:G, "*TRUE*")</f>
        <v>0</v>
      </c>
      <c r="BX85">
        <f>COUNTIFS(Samples!T:T, Summary!$V$76, Samples!O:O, Summary2!$A85, Samples!G:G, "*TRUE*")</f>
        <v>0</v>
      </c>
      <c r="BY85">
        <f>COUNTIFS(Samples!T:T, Summary!$V$77, Samples!O:O, Summary2!$A85, Samples!G:G, "*TRUE*")</f>
        <v>0</v>
      </c>
      <c r="BZ85">
        <f>COUNTIFS(Samples!T:T, Summary!$V$78, Samples!O:O, Summary2!$A85, Samples!G:G, "*TRUE*")</f>
        <v>0</v>
      </c>
      <c r="CA85">
        <f t="shared" si="3"/>
        <v>2</v>
      </c>
    </row>
    <row r="86" spans="1:79" x14ac:dyDescent="0.25">
      <c r="A86">
        <v>1992</v>
      </c>
      <c r="B86">
        <f>COUNTIFS(Samples!T:T, Summary!$V$2, Samples!O:O, Summary2!$A86, Samples!G:G, "*TRUE*")</f>
        <v>1</v>
      </c>
      <c r="C86">
        <f>COUNTIFS(Samples!T:T, Summary!$V$3, Samples!O:O, Summary2!$A86, Samples!G:G, "*TRUE*")</f>
        <v>0</v>
      </c>
      <c r="D86">
        <f>COUNTIFS(Samples!T:T, Summary!$V$4, Samples!O:O, Summary2!$A86, Samples!G:G, "*TRUE*")</f>
        <v>0</v>
      </c>
      <c r="E86">
        <f>COUNTIFS(Samples!T:T, Summary!$V$5, Samples!O:O, Summary2!$A86, Samples!G:G, "*TRUE*")</f>
        <v>0</v>
      </c>
      <c r="F86">
        <f>COUNTIFS(Samples!T:T, Summary!$V$6, Samples!O:O, Summary2!$A86, Samples!G:G, "*TRUE*")</f>
        <v>0</v>
      </c>
      <c r="G86">
        <f>COUNTIFS(Samples!T:T, Summary!$V$7, Samples!O:O, Summary2!$A86, Samples!G:G, "*TRUE*")</f>
        <v>0</v>
      </c>
      <c r="H86">
        <f>COUNTIFS(Samples!T:T, Summary!$V$8, Samples!O:O, Summary2!$A86, Samples!G:G, "*TRUE*")</f>
        <v>0</v>
      </c>
      <c r="I86">
        <f>COUNTIFS(Samples!T:T, Summary!$V$9, Samples!O:O, Summary2!$A86, Samples!G:G, "*TRUE*")</f>
        <v>0</v>
      </c>
      <c r="J86">
        <f>COUNTIFS(Samples!T:T, Summary!$V$10, Samples!O:O, Summary2!$A86, Samples!G:G, "*TRUE*")</f>
        <v>0</v>
      </c>
      <c r="K86">
        <f>COUNTIFS(Samples!T:T, Summary!$V$11, Samples!O:O, Summary2!$A86, Samples!G:G, "*TRUE*")</f>
        <v>0</v>
      </c>
      <c r="L86">
        <f>COUNTIFS(Samples!T:T, Summary!$V$12, Samples!O:O, Summary2!$A86, Samples!G:G, "*TRUE*")</f>
        <v>0</v>
      </c>
      <c r="M86">
        <f>COUNTIFS(Samples!T:T, Summary!$V$13, Samples!O:O, Summary2!$A86, Samples!G:G, "*TRUE*")</f>
        <v>0</v>
      </c>
      <c r="N86">
        <f>COUNTIFS(Samples!T:T, Summary!$V$14, Samples!O:O, Summary2!$A86, Samples!G:G, "*TRUE*")</f>
        <v>0</v>
      </c>
      <c r="O86">
        <f>COUNTIFS(Samples!T:T, Summary!$V$15, Samples!O:O, Summary2!$A86, Samples!G:G, "*TRUE*")</f>
        <v>0</v>
      </c>
      <c r="P86">
        <f>COUNTIFS(Samples!T:T, Summary!$V$16, Samples!O:O, Summary2!$A86, Samples!G:G, "*TRUE*")</f>
        <v>0</v>
      </c>
      <c r="Q86">
        <f>COUNTIFS(Samples!T:T, Summary!$V$17, Samples!O:O, Summary2!$A86, Samples!G:G, "*TRUE*")</f>
        <v>0</v>
      </c>
      <c r="R86">
        <f>COUNTIFS(Samples!T:T, Summary!$V$18, Samples!O:O, Summary2!$A86, Samples!G:G, "*TRUE*")</f>
        <v>0</v>
      </c>
      <c r="S86">
        <f>COUNTIFS(Samples!T:T, Summary!$V$19, Samples!O:O, Summary2!$A86, Samples!G:G, "*TRUE*")</f>
        <v>0</v>
      </c>
      <c r="T86">
        <f>COUNTIFS(Samples!T:T, Summary!$V$20, Samples!O:O, Summary2!$A86, Samples!G:G, "*TRUE*")</f>
        <v>0</v>
      </c>
      <c r="U86">
        <f>COUNTIFS(Samples!T:T, Summary!$V$21, Samples!O:O, Summary2!$A86, Samples!G:G, "*TRUE*")</f>
        <v>0</v>
      </c>
      <c r="V86">
        <f>COUNTIFS(Samples!T:T, Summary!$V$22, Samples!O:O, Summary2!$A86, Samples!G:G, "*TRUE*")</f>
        <v>0</v>
      </c>
      <c r="W86">
        <f>COUNTIFS(Samples!T:T, Summary!$V$23, Samples!O:O, Summary2!$A86, Samples!G:G, "*TRUE*")</f>
        <v>0</v>
      </c>
      <c r="X86">
        <f>COUNTIFS(Samples!T:T, Summary!$V$24, Samples!O:O, Summary2!$A86, Samples!G:G, "*TRUE*")</f>
        <v>0</v>
      </c>
      <c r="Y86">
        <f>COUNTIFS(Samples!T:T, Summary!$V$25, Samples!O:O, Summary2!$A86, Samples!G:G, "*TRUE*")</f>
        <v>0</v>
      </c>
      <c r="Z86">
        <f>COUNTIFS(Samples!T:T, Summary!$V$26, Samples!O:O, Summary2!$A86, Samples!G:G, "*TRUE*")</f>
        <v>0</v>
      </c>
      <c r="AA86">
        <f>COUNTIFS(Samples!T:T, Summary!$V$27, Samples!O:O, Summary2!$A86, Samples!G:G, "*TRUE*")</f>
        <v>0</v>
      </c>
      <c r="AB86">
        <f>COUNTIFS(Samples!T:T, Summary!$V$28, Samples!O:O, Summary2!$A86, Samples!G:G, "*TRUE*")</f>
        <v>0</v>
      </c>
      <c r="AC86">
        <f>COUNTIFS(Samples!T:T, Summary!$V$29, Samples!O:O, Summary2!$A86, Samples!G:G, "*TRUE*")</f>
        <v>0</v>
      </c>
      <c r="AD86">
        <f>COUNTIFS(Samples!T:T, Summary!$V$30, Samples!O:O, Summary2!$A86, Samples!G:G, "*TRUE*")</f>
        <v>0</v>
      </c>
      <c r="AE86">
        <f>COUNTIFS(Samples!T:T, Summary!$V$31, Samples!O:O, Summary2!$A86, Samples!G:G, "*TRUE*")</f>
        <v>0</v>
      </c>
      <c r="AF86">
        <f>COUNTIFS(Samples!T:T, Summary!$V$32, Samples!O:O, Summary2!$A86, Samples!G:G, "*TRUE*")</f>
        <v>0</v>
      </c>
      <c r="AG86">
        <f>COUNTIFS(Samples!T:T, Summary!$V$33, Samples!O:O, Summary2!$A86, Samples!G:G, "*TRUE*")</f>
        <v>0</v>
      </c>
      <c r="AH86">
        <f>COUNTIFS(Samples!T:T, Summary!$V$34, Samples!O:O, Summary2!$A86, Samples!G:G, "*TRUE*")</f>
        <v>0</v>
      </c>
      <c r="AI86">
        <f>COUNTIFS(Samples!T:T, Summary!$V$35, Samples!O:O, Summary2!$A86, Samples!G:G, "*TRUE*")</f>
        <v>0</v>
      </c>
      <c r="AJ86">
        <f>COUNTIFS(Samples!T:T, Summary!$V$36, Samples!O:O, Summary2!$A86, Samples!G:G, "*TRUE*")</f>
        <v>0</v>
      </c>
      <c r="AK86">
        <f>COUNTIFS(Samples!T:T, Summary!$V$37, Samples!O:O, Summary2!$A86, Samples!G:G, "*TRUE*")</f>
        <v>0</v>
      </c>
      <c r="AL86">
        <f>COUNTIFS(Samples!T:T, Summary!$V$38, Samples!O:O, Summary2!$A86, Samples!G:G, "*TRUE*")</f>
        <v>0</v>
      </c>
      <c r="AM86">
        <f>COUNTIFS(Samples!T:T, Summary!$V$39, Samples!O:O, Summary2!$A86, Samples!G:G, "*TRUE*")</f>
        <v>0</v>
      </c>
      <c r="AN86">
        <f>COUNTIFS(Samples!T:T, Summary!$V$40, Samples!O:O, Summary2!$A86, Samples!G:G, "*TRUE*")</f>
        <v>0</v>
      </c>
      <c r="AO86">
        <f>COUNTIFS(Samples!T:T, Summary!$V$41, Samples!O:O, Summary2!$A86, Samples!G:G, "*TRUE*")</f>
        <v>0</v>
      </c>
      <c r="AP86">
        <f>COUNTIFS(Samples!T:T, Summary!$V$42, Samples!O:O, Summary2!$A86, Samples!G:G, "*TRUE*")</f>
        <v>0</v>
      </c>
      <c r="AQ86">
        <f>COUNTIFS(Samples!T:T, Summary!$V$43, Samples!O:O, Summary2!$A86, Samples!G:G, "*TRUE*")</f>
        <v>0</v>
      </c>
      <c r="AR86">
        <f>COUNTIFS(Samples!T:T, Summary!$V$44, Samples!O:O, Summary2!$A86, Samples!G:G, "*TRUE*")</f>
        <v>0</v>
      </c>
      <c r="AS86">
        <f>COUNTIFS(Samples!T:T, Summary!$V$45, Samples!O:O, Summary2!$A86, Samples!G:G, "*TRUE*")</f>
        <v>1</v>
      </c>
      <c r="AT86">
        <f>COUNTIFS(Samples!T:T, Summary!$V$46, Samples!O:O, Summary2!$A86, Samples!G:G, "*TRUE*")</f>
        <v>0</v>
      </c>
      <c r="AU86">
        <f>COUNTIFS(Samples!T:T, Summary!$V$47, Samples!O:O, Summary2!$A86, Samples!G:G, "*TRUE*")</f>
        <v>0</v>
      </c>
      <c r="AV86">
        <f>COUNTIFS(Samples!T:T, Summary!$V$48, Samples!O:O, Summary2!$A86, Samples!G:G, "*TRUE*")</f>
        <v>0</v>
      </c>
      <c r="AW86">
        <f>COUNTIFS(Samples!T:T, Summary!$V$49, Samples!O:O, Summary2!$A86, Samples!G:G, "*TRUE*")</f>
        <v>0</v>
      </c>
      <c r="AX86">
        <f>COUNTIFS(Samples!T:T, Summary!$V$50, Samples!O:O, Summary2!$A86, Samples!G:G, "*TRUE*")</f>
        <v>0</v>
      </c>
      <c r="AY86">
        <f>COUNTIFS(Samples!T:T, Summary!$V$51, Samples!O:O, Summary2!$A86, Samples!G:G, "*TRUE*")</f>
        <v>0</v>
      </c>
      <c r="AZ86">
        <f>COUNTIFS(Samples!T:T, Summary!$V$52, Samples!O:O, Summary2!$A86, Samples!G:G, "*TRUE*")</f>
        <v>0</v>
      </c>
      <c r="BA86">
        <f>COUNTIFS(Samples!T:T, Summary!$V$53, Samples!O:O, Summary2!$A86, Samples!G:G, "*TRUE*")</f>
        <v>0</v>
      </c>
      <c r="BB86">
        <f>COUNTIFS(Samples!T:T, Summary!$V$54, Samples!O:O, Summary2!$A86, Samples!G:G, "*TRUE*")</f>
        <v>0</v>
      </c>
      <c r="BC86">
        <f>COUNTIFS(Samples!T:T, Summary!$V$55, Samples!O:O, Summary2!$A86, Samples!G:G, "*TRUE*")</f>
        <v>0</v>
      </c>
      <c r="BD86">
        <f>COUNTIFS(Samples!T:T, Summary!$V$56, Samples!O:O, Summary2!$A86, Samples!G:G, "*TRUE*")</f>
        <v>0</v>
      </c>
      <c r="BE86">
        <f>COUNTIFS(Samples!T:T, Summary!$V$57, Samples!O:O, Summary2!$A86, Samples!G:G, "*TRUE*")</f>
        <v>0</v>
      </c>
      <c r="BF86">
        <f>COUNTIFS(Samples!T:T, Summary!$V$58, Samples!O:O, Summary2!$A86, Samples!G:G, "*TRUE*")</f>
        <v>0</v>
      </c>
      <c r="BG86">
        <f>COUNTIFS(Samples!T:T, Summary!$V$59, Samples!O:O, Summary2!$A86, Samples!G:G, "*TRUE*")</f>
        <v>0</v>
      </c>
      <c r="BH86">
        <f>COUNTIFS(Samples!T:T, Summary!$V$60, Samples!O:O, Summary2!$A86, Samples!G:G, "*TRUE*")</f>
        <v>0</v>
      </c>
      <c r="BI86">
        <f>COUNTIFS(Samples!T:T, Summary!$V$61, Samples!O:O, Summary2!$A86, Samples!G:G, "*TRUE*")</f>
        <v>0</v>
      </c>
      <c r="BJ86">
        <f>COUNTIFS(Samples!T:T, Summary!$V$62, Samples!O:O, Summary2!$A86, Samples!G:G, "*TRUE*")</f>
        <v>0</v>
      </c>
      <c r="BK86">
        <f>COUNTIFS(Samples!T:T, Summary!$V$63, Samples!O:O, Summary2!$A86, Samples!G:G, "*TRUE*")</f>
        <v>0</v>
      </c>
      <c r="BL86">
        <f>COUNTIFS(Samples!T:T, Summary!$V$64, Samples!O:O, Summary2!$A86, Samples!G:G, "*TRUE*")</f>
        <v>0</v>
      </c>
      <c r="BM86">
        <f>COUNTIFS(Samples!T:T, Summary!$V$65, Samples!O:O, Summary2!$A86, Samples!G:G, "*TRUE*")</f>
        <v>0</v>
      </c>
      <c r="BN86">
        <f>COUNTIFS(Samples!T:T, Summary!$V$66, Samples!O:O, Summary2!$A86, Samples!G:G, "*TRUE*")</f>
        <v>0</v>
      </c>
      <c r="BO86">
        <f>COUNTIFS(Samples!T:T, Summary!$V$67, Samples!O:O, Summary2!$A86, Samples!G:G, "*TRUE*")</f>
        <v>0</v>
      </c>
      <c r="BP86">
        <f>COUNTIFS(Samples!T:T, Summary!$V$68, Samples!O:O, Summary2!$A86, Samples!G:G, "*TRUE*")</f>
        <v>0</v>
      </c>
      <c r="BQ86">
        <f>COUNTIFS(Samples!T:T, Summary!$V$69, Samples!O:O, Summary2!$A86, Samples!G:G, "*TRUE*")</f>
        <v>0</v>
      </c>
      <c r="BR86">
        <f>COUNTIFS(Samples!T:T, Summary!$V$70, Samples!O:O, Summary2!$A86, Samples!G:G, "*TRUE*")</f>
        <v>0</v>
      </c>
      <c r="BS86">
        <f>COUNTIFS(Samples!T:T, Summary!$V$71, Samples!O:O, Summary2!$A86, Samples!G:G, "*TRUE*")</f>
        <v>0</v>
      </c>
      <c r="BT86">
        <f>COUNTIFS(Samples!T:T, Summary!$V$72, Samples!O:O, Summary2!$A86, Samples!G:G, "*TRUE*")</f>
        <v>0</v>
      </c>
      <c r="BU86">
        <f>COUNTIFS(Samples!T:T, Summary!$V$73, Samples!O:O, Summary2!$A86, Samples!G:G, "*TRUE*")</f>
        <v>0</v>
      </c>
      <c r="BV86">
        <f>COUNTIFS(Samples!T:T, Summary!$V$74, Samples!O:O, Summary2!$A86, Samples!G:G, "*TRUE*")</f>
        <v>0</v>
      </c>
      <c r="BW86">
        <f>COUNTIFS(Samples!T:T, Summary!$V$75, Samples!O:O, Summary2!$A86, Samples!G:G, "*TRUE*")</f>
        <v>0</v>
      </c>
      <c r="BX86">
        <f>COUNTIFS(Samples!T:T, Summary!$V$76, Samples!O:O, Summary2!$A86, Samples!G:G, "*TRUE*")</f>
        <v>0</v>
      </c>
      <c r="BY86">
        <f>COUNTIFS(Samples!T:T, Summary!$V$77, Samples!O:O, Summary2!$A86, Samples!G:G, "*TRUE*")</f>
        <v>0</v>
      </c>
      <c r="BZ86">
        <f>COUNTIFS(Samples!T:T, Summary!$V$78, Samples!O:O, Summary2!$A86, Samples!G:G, "*TRUE*")</f>
        <v>0</v>
      </c>
      <c r="CA86">
        <f t="shared" si="3"/>
        <v>2</v>
      </c>
    </row>
    <row r="87" spans="1:79" x14ac:dyDescent="0.25">
      <c r="A87">
        <v>1993</v>
      </c>
      <c r="B87">
        <f>COUNTIFS(Samples!T:T, Summary!$V$2, Samples!O:O, Summary2!$A87, Samples!G:G, "*TRUE*")</f>
        <v>0</v>
      </c>
      <c r="C87">
        <f>COUNTIFS(Samples!T:T, Summary!$V$3, Samples!O:O, Summary2!$A87, Samples!G:G, "*TRUE*")</f>
        <v>0</v>
      </c>
      <c r="D87">
        <f>COUNTIFS(Samples!T:T, Summary!$V$4, Samples!O:O, Summary2!$A87, Samples!G:G, "*TRUE*")</f>
        <v>0</v>
      </c>
      <c r="E87">
        <f>COUNTIFS(Samples!T:T, Summary!$V$5, Samples!O:O, Summary2!$A87, Samples!G:G, "*TRUE*")</f>
        <v>0</v>
      </c>
      <c r="F87">
        <f>COUNTIFS(Samples!T:T, Summary!$V$6, Samples!O:O, Summary2!$A87, Samples!G:G, "*TRUE*")</f>
        <v>0</v>
      </c>
      <c r="G87">
        <f>COUNTIFS(Samples!T:T, Summary!$V$7, Samples!O:O, Summary2!$A87, Samples!G:G, "*TRUE*")</f>
        <v>0</v>
      </c>
      <c r="H87">
        <f>COUNTIFS(Samples!T:T, Summary!$V$8, Samples!O:O, Summary2!$A87, Samples!G:G, "*TRUE*")</f>
        <v>0</v>
      </c>
      <c r="I87">
        <f>COUNTIFS(Samples!T:T, Summary!$V$9, Samples!O:O, Summary2!$A87, Samples!G:G, "*TRUE*")</f>
        <v>0</v>
      </c>
      <c r="J87">
        <f>COUNTIFS(Samples!T:T, Summary!$V$10, Samples!O:O, Summary2!$A87, Samples!G:G, "*TRUE*")</f>
        <v>0</v>
      </c>
      <c r="K87">
        <f>COUNTIFS(Samples!T:T, Summary!$V$11, Samples!O:O, Summary2!$A87, Samples!G:G, "*TRUE*")</f>
        <v>0</v>
      </c>
      <c r="L87">
        <f>COUNTIFS(Samples!T:T, Summary!$V$12, Samples!O:O, Summary2!$A87, Samples!G:G, "*TRUE*")</f>
        <v>0</v>
      </c>
      <c r="M87">
        <f>COUNTIFS(Samples!T:T, Summary!$V$13, Samples!O:O, Summary2!$A87, Samples!G:G, "*TRUE*")</f>
        <v>0</v>
      </c>
      <c r="N87">
        <f>COUNTIFS(Samples!T:T, Summary!$V$14, Samples!O:O, Summary2!$A87, Samples!G:G, "*TRUE*")</f>
        <v>0</v>
      </c>
      <c r="O87">
        <f>COUNTIFS(Samples!T:T, Summary!$V$15, Samples!O:O, Summary2!$A87, Samples!G:G, "*TRUE*")</f>
        <v>0</v>
      </c>
      <c r="P87">
        <f>COUNTIFS(Samples!T:T, Summary!$V$16, Samples!O:O, Summary2!$A87, Samples!G:G, "*TRUE*")</f>
        <v>0</v>
      </c>
      <c r="Q87">
        <f>COUNTIFS(Samples!T:T, Summary!$V$17, Samples!O:O, Summary2!$A87, Samples!G:G, "*TRUE*")</f>
        <v>0</v>
      </c>
      <c r="R87">
        <f>COUNTIFS(Samples!T:T, Summary!$V$18, Samples!O:O, Summary2!$A87, Samples!G:G, "*TRUE*")</f>
        <v>0</v>
      </c>
      <c r="S87">
        <f>COUNTIFS(Samples!T:T, Summary!$V$19, Samples!O:O, Summary2!$A87, Samples!G:G, "*TRUE*")</f>
        <v>0</v>
      </c>
      <c r="T87">
        <f>COUNTIFS(Samples!T:T, Summary!$V$20, Samples!O:O, Summary2!$A87, Samples!G:G, "*TRUE*")</f>
        <v>0</v>
      </c>
      <c r="U87">
        <f>COUNTIFS(Samples!T:T, Summary!$V$21, Samples!O:O, Summary2!$A87, Samples!G:G, "*TRUE*")</f>
        <v>0</v>
      </c>
      <c r="V87">
        <f>COUNTIFS(Samples!T:T, Summary!$V$22, Samples!O:O, Summary2!$A87, Samples!G:G, "*TRUE*")</f>
        <v>0</v>
      </c>
      <c r="W87">
        <f>COUNTIFS(Samples!T:T, Summary!$V$23, Samples!O:O, Summary2!$A87, Samples!G:G, "*TRUE*")</f>
        <v>0</v>
      </c>
      <c r="X87">
        <f>COUNTIFS(Samples!T:T, Summary!$V$24, Samples!O:O, Summary2!$A87, Samples!G:G, "*TRUE*")</f>
        <v>0</v>
      </c>
      <c r="Y87">
        <f>COUNTIFS(Samples!T:T, Summary!$V$25, Samples!O:O, Summary2!$A87, Samples!G:G, "*TRUE*")</f>
        <v>0</v>
      </c>
      <c r="Z87">
        <f>COUNTIFS(Samples!T:T, Summary!$V$26, Samples!O:O, Summary2!$A87, Samples!G:G, "*TRUE*")</f>
        <v>0</v>
      </c>
      <c r="AA87">
        <f>COUNTIFS(Samples!T:T, Summary!$V$27, Samples!O:O, Summary2!$A87, Samples!G:G, "*TRUE*")</f>
        <v>3</v>
      </c>
      <c r="AB87">
        <f>COUNTIFS(Samples!T:T, Summary!$V$28, Samples!O:O, Summary2!$A87, Samples!G:G, "*TRUE*")</f>
        <v>0</v>
      </c>
      <c r="AC87">
        <f>COUNTIFS(Samples!T:T, Summary!$V$29, Samples!O:O, Summary2!$A87, Samples!G:G, "*TRUE*")</f>
        <v>0</v>
      </c>
      <c r="AD87">
        <f>COUNTIFS(Samples!T:T, Summary!$V$30, Samples!O:O, Summary2!$A87, Samples!G:G, "*TRUE*")</f>
        <v>0</v>
      </c>
      <c r="AE87">
        <f>COUNTIFS(Samples!T:T, Summary!$V$31, Samples!O:O, Summary2!$A87, Samples!G:G, "*TRUE*")</f>
        <v>1</v>
      </c>
      <c r="AF87">
        <f>COUNTIFS(Samples!T:T, Summary!$V$32, Samples!O:O, Summary2!$A87, Samples!G:G, "*TRUE*")</f>
        <v>0</v>
      </c>
      <c r="AG87">
        <f>COUNTIFS(Samples!T:T, Summary!$V$33, Samples!O:O, Summary2!$A87, Samples!G:G, "*TRUE*")</f>
        <v>0</v>
      </c>
      <c r="AH87">
        <f>COUNTIFS(Samples!T:T, Summary!$V$34, Samples!O:O, Summary2!$A87, Samples!G:G, "*TRUE*")</f>
        <v>0</v>
      </c>
      <c r="AI87">
        <f>COUNTIFS(Samples!T:T, Summary!$V$35, Samples!O:O, Summary2!$A87, Samples!G:G, "*TRUE*")</f>
        <v>0</v>
      </c>
      <c r="AJ87">
        <f>COUNTIFS(Samples!T:T, Summary!$V$36, Samples!O:O, Summary2!$A87, Samples!G:G, "*TRUE*")</f>
        <v>0</v>
      </c>
      <c r="AK87">
        <f>COUNTIFS(Samples!T:T, Summary!$V$37, Samples!O:O, Summary2!$A87, Samples!G:G, "*TRUE*")</f>
        <v>0</v>
      </c>
      <c r="AL87">
        <f>COUNTIFS(Samples!T:T, Summary!$V$38, Samples!O:O, Summary2!$A87, Samples!G:G, "*TRUE*")</f>
        <v>0</v>
      </c>
      <c r="AM87">
        <f>COUNTIFS(Samples!T:T, Summary!$V$39, Samples!O:O, Summary2!$A87, Samples!G:G, "*TRUE*")</f>
        <v>0</v>
      </c>
      <c r="AN87">
        <f>COUNTIFS(Samples!T:T, Summary!$V$40, Samples!O:O, Summary2!$A87, Samples!G:G, "*TRUE*")</f>
        <v>0</v>
      </c>
      <c r="AO87">
        <f>COUNTIFS(Samples!T:T, Summary!$V$41, Samples!O:O, Summary2!$A87, Samples!G:G, "*TRUE*")</f>
        <v>0</v>
      </c>
      <c r="AP87">
        <f>COUNTIFS(Samples!T:T, Summary!$V$42, Samples!O:O, Summary2!$A87, Samples!G:G, "*TRUE*")</f>
        <v>0</v>
      </c>
      <c r="AQ87">
        <f>COUNTIFS(Samples!T:T, Summary!$V$43, Samples!O:O, Summary2!$A87, Samples!G:G, "*TRUE*")</f>
        <v>0</v>
      </c>
      <c r="AR87">
        <f>COUNTIFS(Samples!T:T, Summary!$V$44, Samples!O:O, Summary2!$A87, Samples!G:G, "*TRUE*")</f>
        <v>1</v>
      </c>
      <c r="AS87">
        <f>COUNTIFS(Samples!T:T, Summary!$V$45, Samples!O:O, Summary2!$A87, Samples!G:G, "*TRUE*")</f>
        <v>1</v>
      </c>
      <c r="AT87">
        <f>COUNTIFS(Samples!T:T, Summary!$V$46, Samples!O:O, Summary2!$A87, Samples!G:G, "*TRUE*")</f>
        <v>0</v>
      </c>
      <c r="AU87">
        <f>COUNTIFS(Samples!T:T, Summary!$V$47, Samples!O:O, Summary2!$A87, Samples!G:G, "*TRUE*")</f>
        <v>0</v>
      </c>
      <c r="AV87">
        <f>COUNTIFS(Samples!T:T, Summary!$V$48, Samples!O:O, Summary2!$A87, Samples!G:G, "*TRUE*")</f>
        <v>0</v>
      </c>
      <c r="AW87">
        <f>COUNTIFS(Samples!T:T, Summary!$V$49, Samples!O:O, Summary2!$A87, Samples!G:G, "*TRUE*")</f>
        <v>0</v>
      </c>
      <c r="AX87">
        <f>COUNTIFS(Samples!T:T, Summary!$V$50, Samples!O:O, Summary2!$A87, Samples!G:G, "*TRUE*")</f>
        <v>0</v>
      </c>
      <c r="AY87">
        <f>COUNTIFS(Samples!T:T, Summary!$V$51, Samples!O:O, Summary2!$A87, Samples!G:G, "*TRUE*")</f>
        <v>5</v>
      </c>
      <c r="AZ87">
        <f>COUNTIFS(Samples!T:T, Summary!$V$52, Samples!O:O, Summary2!$A87, Samples!G:G, "*TRUE*")</f>
        <v>0</v>
      </c>
      <c r="BA87">
        <f>COUNTIFS(Samples!T:T, Summary!$V$53, Samples!O:O, Summary2!$A87, Samples!G:G, "*TRUE*")</f>
        <v>0</v>
      </c>
      <c r="BB87">
        <f>COUNTIFS(Samples!T:T, Summary!$V$54, Samples!O:O, Summary2!$A87, Samples!G:G, "*TRUE*")</f>
        <v>0</v>
      </c>
      <c r="BC87">
        <f>COUNTIFS(Samples!T:T, Summary!$V$55, Samples!O:O, Summary2!$A87, Samples!G:G, "*TRUE*")</f>
        <v>0</v>
      </c>
      <c r="BD87">
        <f>COUNTIFS(Samples!T:T, Summary!$V$56, Samples!O:O, Summary2!$A87, Samples!G:G, "*TRUE*")</f>
        <v>0</v>
      </c>
      <c r="BE87">
        <f>COUNTIFS(Samples!T:T, Summary!$V$57, Samples!O:O, Summary2!$A87, Samples!G:G, "*TRUE*")</f>
        <v>0</v>
      </c>
      <c r="BF87">
        <f>COUNTIFS(Samples!T:T, Summary!$V$58, Samples!O:O, Summary2!$A87, Samples!G:G, "*TRUE*")</f>
        <v>0</v>
      </c>
      <c r="BG87">
        <f>COUNTIFS(Samples!T:T, Summary!$V$59, Samples!O:O, Summary2!$A87, Samples!G:G, "*TRUE*")</f>
        <v>0</v>
      </c>
      <c r="BH87">
        <f>COUNTIFS(Samples!T:T, Summary!$V$60, Samples!O:O, Summary2!$A87, Samples!G:G, "*TRUE*")</f>
        <v>0</v>
      </c>
      <c r="BI87">
        <f>COUNTIFS(Samples!T:T, Summary!$V$61, Samples!O:O, Summary2!$A87, Samples!G:G, "*TRUE*")</f>
        <v>0</v>
      </c>
      <c r="BJ87">
        <f>COUNTIFS(Samples!T:T, Summary!$V$62, Samples!O:O, Summary2!$A87, Samples!G:G, "*TRUE*")</f>
        <v>0</v>
      </c>
      <c r="BK87">
        <f>COUNTIFS(Samples!T:T, Summary!$V$63, Samples!O:O, Summary2!$A87, Samples!G:G, "*TRUE*")</f>
        <v>0</v>
      </c>
      <c r="BL87">
        <f>COUNTIFS(Samples!T:T, Summary!$V$64, Samples!O:O, Summary2!$A87, Samples!G:G, "*TRUE*")</f>
        <v>0</v>
      </c>
      <c r="BM87">
        <f>COUNTIFS(Samples!T:T, Summary!$V$65, Samples!O:O, Summary2!$A87, Samples!G:G, "*TRUE*")</f>
        <v>0</v>
      </c>
      <c r="BN87">
        <f>COUNTIFS(Samples!T:T, Summary!$V$66, Samples!O:O, Summary2!$A87, Samples!G:G, "*TRUE*")</f>
        <v>0</v>
      </c>
      <c r="BO87">
        <f>COUNTIFS(Samples!T:T, Summary!$V$67, Samples!O:O, Summary2!$A87, Samples!G:G, "*TRUE*")</f>
        <v>0</v>
      </c>
      <c r="BP87">
        <f>COUNTIFS(Samples!T:T, Summary!$V$68, Samples!O:O, Summary2!$A87, Samples!G:G, "*TRUE*")</f>
        <v>0</v>
      </c>
      <c r="BQ87">
        <f>COUNTIFS(Samples!T:T, Summary!$V$69, Samples!O:O, Summary2!$A87, Samples!G:G, "*TRUE*")</f>
        <v>0</v>
      </c>
      <c r="BR87">
        <f>COUNTIFS(Samples!T:T, Summary!$V$70, Samples!O:O, Summary2!$A87, Samples!G:G, "*TRUE*")</f>
        <v>0</v>
      </c>
      <c r="BS87">
        <f>COUNTIFS(Samples!T:T, Summary!$V$71, Samples!O:O, Summary2!$A87, Samples!G:G, "*TRUE*")</f>
        <v>0</v>
      </c>
      <c r="BT87">
        <f>COUNTIFS(Samples!T:T, Summary!$V$72, Samples!O:O, Summary2!$A87, Samples!G:G, "*TRUE*")</f>
        <v>0</v>
      </c>
      <c r="BU87">
        <f>COUNTIFS(Samples!T:T, Summary!$V$73, Samples!O:O, Summary2!$A87, Samples!G:G, "*TRUE*")</f>
        <v>0</v>
      </c>
      <c r="BV87">
        <f>COUNTIFS(Samples!T:T, Summary!$V$74, Samples!O:O, Summary2!$A87, Samples!G:G, "*TRUE*")</f>
        <v>0</v>
      </c>
      <c r="BW87">
        <f>COUNTIFS(Samples!T:T, Summary!$V$75, Samples!O:O, Summary2!$A87, Samples!G:G, "*TRUE*")</f>
        <v>0</v>
      </c>
      <c r="BX87">
        <f>COUNTIFS(Samples!T:T, Summary!$V$76, Samples!O:O, Summary2!$A87, Samples!G:G, "*TRUE*")</f>
        <v>0</v>
      </c>
      <c r="BY87">
        <f>COUNTIFS(Samples!T:T, Summary!$V$77, Samples!O:O, Summary2!$A87, Samples!G:G, "*TRUE*")</f>
        <v>0</v>
      </c>
      <c r="BZ87">
        <f>COUNTIFS(Samples!T:T, Summary!$V$78, Samples!O:O, Summary2!$A87, Samples!G:G, "*TRUE*")</f>
        <v>0</v>
      </c>
      <c r="CA87">
        <f t="shared" si="3"/>
        <v>11</v>
      </c>
    </row>
    <row r="88" spans="1:79" x14ac:dyDescent="0.25">
      <c r="A88">
        <v>1994</v>
      </c>
      <c r="B88">
        <f>COUNTIFS(Samples!T:T, Summary!$V$2, Samples!O:O, Summary2!$A88, Samples!G:G, "*TRUE*")</f>
        <v>7</v>
      </c>
      <c r="C88">
        <f>COUNTIFS(Samples!T:T, Summary!$V$3, Samples!O:O, Summary2!$A88, Samples!G:G, "*TRUE*")</f>
        <v>0</v>
      </c>
      <c r="D88">
        <f>COUNTIFS(Samples!T:T, Summary!$V$4, Samples!O:O, Summary2!$A88, Samples!G:G, "*TRUE*")</f>
        <v>3</v>
      </c>
      <c r="E88">
        <f>COUNTIFS(Samples!T:T, Summary!$V$5, Samples!O:O, Summary2!$A88, Samples!G:G, "*TRUE*")</f>
        <v>2</v>
      </c>
      <c r="F88">
        <f>COUNTIFS(Samples!T:T, Summary!$V$6, Samples!O:O, Summary2!$A88, Samples!G:G, "*TRUE*")</f>
        <v>6</v>
      </c>
      <c r="G88">
        <f>COUNTIFS(Samples!T:T, Summary!$V$7, Samples!O:O, Summary2!$A88, Samples!G:G, "*TRUE*")</f>
        <v>0</v>
      </c>
      <c r="H88">
        <f>COUNTIFS(Samples!T:T, Summary!$V$8, Samples!O:O, Summary2!$A88, Samples!G:G, "*TRUE*")</f>
        <v>0</v>
      </c>
      <c r="I88">
        <f>COUNTIFS(Samples!T:T, Summary!$V$9, Samples!O:O, Summary2!$A88, Samples!G:G, "*TRUE*")</f>
        <v>0</v>
      </c>
      <c r="J88">
        <f>COUNTIFS(Samples!T:T, Summary!$V$10, Samples!O:O, Summary2!$A88, Samples!G:G, "*TRUE*")</f>
        <v>0</v>
      </c>
      <c r="K88">
        <f>COUNTIFS(Samples!T:T, Summary!$V$11, Samples!O:O, Summary2!$A88, Samples!G:G, "*TRUE*")</f>
        <v>0</v>
      </c>
      <c r="L88">
        <f>COUNTIFS(Samples!T:T, Summary!$V$12, Samples!O:O, Summary2!$A88, Samples!G:G, "*TRUE*")</f>
        <v>0</v>
      </c>
      <c r="M88">
        <f>COUNTIFS(Samples!T:T, Summary!$V$13, Samples!O:O, Summary2!$A88, Samples!G:G, "*TRUE*")</f>
        <v>0</v>
      </c>
      <c r="N88">
        <f>COUNTIFS(Samples!T:T, Summary!$V$14, Samples!O:O, Summary2!$A88, Samples!G:G, "*TRUE*")</f>
        <v>0</v>
      </c>
      <c r="O88">
        <f>COUNTIFS(Samples!T:T, Summary!$V$15, Samples!O:O, Summary2!$A88, Samples!G:G, "*TRUE*")</f>
        <v>0</v>
      </c>
      <c r="P88">
        <f>COUNTIFS(Samples!T:T, Summary!$V$16, Samples!O:O, Summary2!$A88, Samples!G:G, "*TRUE*")</f>
        <v>0</v>
      </c>
      <c r="Q88">
        <f>COUNTIFS(Samples!T:T, Summary!$V$17, Samples!O:O, Summary2!$A88, Samples!G:G, "*TRUE*")</f>
        <v>0</v>
      </c>
      <c r="R88">
        <f>COUNTIFS(Samples!T:T, Summary!$V$18, Samples!O:O, Summary2!$A88, Samples!G:G, "*TRUE*")</f>
        <v>0</v>
      </c>
      <c r="S88">
        <f>COUNTIFS(Samples!T:T, Summary!$V$19, Samples!O:O, Summary2!$A88, Samples!G:G, "*TRUE*")</f>
        <v>0</v>
      </c>
      <c r="T88">
        <f>COUNTIFS(Samples!T:T, Summary!$V$20, Samples!O:O, Summary2!$A88, Samples!G:G, "*TRUE*")</f>
        <v>0</v>
      </c>
      <c r="U88">
        <f>COUNTIFS(Samples!T:T, Summary!$V$21, Samples!O:O, Summary2!$A88, Samples!G:G, "*TRUE*")</f>
        <v>0</v>
      </c>
      <c r="V88">
        <f>COUNTIFS(Samples!T:T, Summary!$V$22, Samples!O:O, Summary2!$A88, Samples!G:G, "*TRUE*")</f>
        <v>0</v>
      </c>
      <c r="W88">
        <f>COUNTIFS(Samples!T:T, Summary!$V$23, Samples!O:O, Summary2!$A88, Samples!G:G, "*TRUE*")</f>
        <v>0</v>
      </c>
      <c r="X88">
        <f>COUNTIFS(Samples!T:T, Summary!$V$24, Samples!O:O, Summary2!$A88, Samples!G:G, "*TRUE*")</f>
        <v>0</v>
      </c>
      <c r="Y88">
        <f>COUNTIFS(Samples!T:T, Summary!$V$25, Samples!O:O, Summary2!$A88, Samples!G:G, "*TRUE*")</f>
        <v>0</v>
      </c>
      <c r="Z88">
        <f>COUNTIFS(Samples!T:T, Summary!$V$26, Samples!O:O, Summary2!$A88, Samples!G:G, "*TRUE*")</f>
        <v>0</v>
      </c>
      <c r="AA88">
        <f>COUNTIFS(Samples!T:T, Summary!$V$27, Samples!O:O, Summary2!$A88, Samples!G:G, "*TRUE*")</f>
        <v>0</v>
      </c>
      <c r="AB88">
        <f>COUNTIFS(Samples!T:T, Summary!$V$28, Samples!O:O, Summary2!$A88, Samples!G:G, "*TRUE*")</f>
        <v>0</v>
      </c>
      <c r="AC88">
        <f>COUNTIFS(Samples!T:T, Summary!$V$29, Samples!O:O, Summary2!$A88, Samples!G:G, "*TRUE*")</f>
        <v>0</v>
      </c>
      <c r="AD88">
        <f>COUNTIFS(Samples!T:T, Summary!$V$30, Samples!O:O, Summary2!$A88, Samples!G:G, "*TRUE*")</f>
        <v>0</v>
      </c>
      <c r="AE88">
        <f>COUNTIFS(Samples!T:T, Summary!$V$31, Samples!O:O, Summary2!$A88, Samples!G:G, "*TRUE*")</f>
        <v>0</v>
      </c>
      <c r="AF88">
        <f>COUNTIFS(Samples!T:T, Summary!$V$32, Samples!O:O, Summary2!$A88, Samples!G:G, "*TRUE*")</f>
        <v>0</v>
      </c>
      <c r="AG88">
        <f>COUNTIFS(Samples!T:T, Summary!$V$33, Samples!O:O, Summary2!$A88, Samples!G:G, "*TRUE*")</f>
        <v>0</v>
      </c>
      <c r="AH88">
        <f>COUNTIFS(Samples!T:T, Summary!$V$34, Samples!O:O, Summary2!$A88, Samples!G:G, "*TRUE*")</f>
        <v>0</v>
      </c>
      <c r="AI88">
        <f>COUNTIFS(Samples!T:T, Summary!$V$35, Samples!O:O, Summary2!$A88, Samples!G:G, "*TRUE*")</f>
        <v>0</v>
      </c>
      <c r="AJ88">
        <f>COUNTIFS(Samples!T:T, Summary!$V$36, Samples!O:O, Summary2!$A88, Samples!G:G, "*TRUE*")</f>
        <v>0</v>
      </c>
      <c r="AK88">
        <f>COUNTIFS(Samples!T:T, Summary!$V$37, Samples!O:O, Summary2!$A88, Samples!G:G, "*TRUE*")</f>
        <v>0</v>
      </c>
      <c r="AL88">
        <f>COUNTIFS(Samples!T:T, Summary!$V$38, Samples!O:O, Summary2!$A88, Samples!G:G, "*TRUE*")</f>
        <v>0</v>
      </c>
      <c r="AM88">
        <f>COUNTIFS(Samples!T:T, Summary!$V$39, Samples!O:O, Summary2!$A88, Samples!G:G, "*TRUE*")</f>
        <v>0</v>
      </c>
      <c r="AN88">
        <f>COUNTIFS(Samples!T:T, Summary!$V$40, Samples!O:O, Summary2!$A88, Samples!G:G, "*TRUE*")</f>
        <v>0</v>
      </c>
      <c r="AO88">
        <f>COUNTIFS(Samples!T:T, Summary!$V$41, Samples!O:O, Summary2!$A88, Samples!G:G, "*TRUE*")</f>
        <v>0</v>
      </c>
      <c r="AP88">
        <f>COUNTIFS(Samples!T:T, Summary!$V$42, Samples!O:O, Summary2!$A88, Samples!G:G, "*TRUE*")</f>
        <v>0</v>
      </c>
      <c r="AQ88">
        <f>COUNTIFS(Samples!T:T, Summary!$V$43, Samples!O:O, Summary2!$A88, Samples!G:G, "*TRUE*")</f>
        <v>0</v>
      </c>
      <c r="AR88">
        <f>COUNTIFS(Samples!T:T, Summary!$V$44, Samples!O:O, Summary2!$A88, Samples!G:G, "*TRUE*")</f>
        <v>0</v>
      </c>
      <c r="AS88">
        <f>COUNTIFS(Samples!T:T, Summary!$V$45, Samples!O:O, Summary2!$A88, Samples!G:G, "*TRUE*")</f>
        <v>2</v>
      </c>
      <c r="AT88">
        <f>COUNTIFS(Samples!T:T, Summary!$V$46, Samples!O:O, Summary2!$A88, Samples!G:G, "*TRUE*")</f>
        <v>0</v>
      </c>
      <c r="AU88">
        <f>COUNTIFS(Samples!T:T, Summary!$V$47, Samples!O:O, Summary2!$A88, Samples!G:G, "*TRUE*")</f>
        <v>0</v>
      </c>
      <c r="AV88">
        <f>COUNTIFS(Samples!T:T, Summary!$V$48, Samples!O:O, Summary2!$A88, Samples!G:G, "*TRUE*")</f>
        <v>0</v>
      </c>
      <c r="AW88">
        <f>COUNTIFS(Samples!T:T, Summary!$V$49, Samples!O:O, Summary2!$A88, Samples!G:G, "*TRUE*")</f>
        <v>0</v>
      </c>
      <c r="AX88">
        <f>COUNTIFS(Samples!T:T, Summary!$V$50, Samples!O:O, Summary2!$A88, Samples!G:G, "*TRUE*")</f>
        <v>0</v>
      </c>
      <c r="AY88">
        <f>COUNTIFS(Samples!T:T, Summary!$V$51, Samples!O:O, Summary2!$A88, Samples!G:G, "*TRUE*")</f>
        <v>0</v>
      </c>
      <c r="AZ88">
        <f>COUNTIFS(Samples!T:T, Summary!$V$52, Samples!O:O, Summary2!$A88, Samples!G:G, "*TRUE*")</f>
        <v>0</v>
      </c>
      <c r="BA88">
        <f>COUNTIFS(Samples!T:T, Summary!$V$53, Samples!O:O, Summary2!$A88, Samples!G:G, "*TRUE*")</f>
        <v>0</v>
      </c>
      <c r="BB88">
        <f>COUNTIFS(Samples!T:T, Summary!$V$54, Samples!O:O, Summary2!$A88, Samples!G:G, "*TRUE*")</f>
        <v>0</v>
      </c>
      <c r="BC88">
        <f>COUNTIFS(Samples!T:T, Summary!$V$55, Samples!O:O, Summary2!$A88, Samples!G:G, "*TRUE*")</f>
        <v>0</v>
      </c>
      <c r="BD88">
        <f>COUNTIFS(Samples!T:T, Summary!$V$56, Samples!O:O, Summary2!$A88, Samples!G:G, "*TRUE*")</f>
        <v>0</v>
      </c>
      <c r="BE88">
        <f>COUNTIFS(Samples!T:T, Summary!$V$57, Samples!O:O, Summary2!$A88, Samples!G:G, "*TRUE*")</f>
        <v>0</v>
      </c>
      <c r="BF88">
        <f>COUNTIFS(Samples!T:T, Summary!$V$58, Samples!O:O, Summary2!$A88, Samples!G:G, "*TRUE*")</f>
        <v>0</v>
      </c>
      <c r="BG88">
        <f>COUNTIFS(Samples!T:T, Summary!$V$59, Samples!O:O, Summary2!$A88, Samples!G:G, "*TRUE*")</f>
        <v>0</v>
      </c>
      <c r="BH88">
        <f>COUNTIFS(Samples!T:T, Summary!$V$60, Samples!O:O, Summary2!$A88, Samples!G:G, "*TRUE*")</f>
        <v>0</v>
      </c>
      <c r="BI88">
        <f>COUNTIFS(Samples!T:T, Summary!$V$61, Samples!O:O, Summary2!$A88, Samples!G:G, "*TRUE*")</f>
        <v>0</v>
      </c>
      <c r="BJ88">
        <f>COUNTIFS(Samples!T:T, Summary!$V$62, Samples!O:O, Summary2!$A88, Samples!G:G, "*TRUE*")</f>
        <v>0</v>
      </c>
      <c r="BK88">
        <f>COUNTIFS(Samples!T:T, Summary!$V$63, Samples!O:O, Summary2!$A88, Samples!G:G, "*TRUE*")</f>
        <v>0</v>
      </c>
      <c r="BL88">
        <f>COUNTIFS(Samples!T:T, Summary!$V$64, Samples!O:O, Summary2!$A88, Samples!G:G, "*TRUE*")</f>
        <v>0</v>
      </c>
      <c r="BM88">
        <f>COUNTIFS(Samples!T:T, Summary!$V$65, Samples!O:O, Summary2!$A88, Samples!G:G, "*TRUE*")</f>
        <v>0</v>
      </c>
      <c r="BN88">
        <f>COUNTIFS(Samples!T:T, Summary!$V$66, Samples!O:O, Summary2!$A88, Samples!G:G, "*TRUE*")</f>
        <v>0</v>
      </c>
      <c r="BO88">
        <f>COUNTIFS(Samples!T:T, Summary!$V$67, Samples!O:O, Summary2!$A88, Samples!G:G, "*TRUE*")</f>
        <v>0</v>
      </c>
      <c r="BP88">
        <f>COUNTIFS(Samples!T:T, Summary!$V$68, Samples!O:O, Summary2!$A88, Samples!G:G, "*TRUE*")</f>
        <v>0</v>
      </c>
      <c r="BQ88">
        <f>COUNTIFS(Samples!T:T, Summary!$V$69, Samples!O:O, Summary2!$A88, Samples!G:G, "*TRUE*")</f>
        <v>0</v>
      </c>
      <c r="BR88">
        <f>COUNTIFS(Samples!T:T, Summary!$V$70, Samples!O:O, Summary2!$A88, Samples!G:G, "*TRUE*")</f>
        <v>0</v>
      </c>
      <c r="BS88">
        <f>COUNTIFS(Samples!T:T, Summary!$V$71, Samples!O:O, Summary2!$A88, Samples!G:G, "*TRUE*")</f>
        <v>0</v>
      </c>
      <c r="BT88">
        <f>COUNTIFS(Samples!T:T, Summary!$V$72, Samples!O:O, Summary2!$A88, Samples!G:G, "*TRUE*")</f>
        <v>0</v>
      </c>
      <c r="BU88">
        <f>COUNTIFS(Samples!T:T, Summary!$V$73, Samples!O:O, Summary2!$A88, Samples!G:G, "*TRUE*")</f>
        <v>0</v>
      </c>
      <c r="BV88">
        <f>COUNTIFS(Samples!T:T, Summary!$V$74, Samples!O:O, Summary2!$A88, Samples!G:G, "*TRUE*")</f>
        <v>0</v>
      </c>
      <c r="BW88">
        <f>COUNTIFS(Samples!T:T, Summary!$V$75, Samples!O:O, Summary2!$A88, Samples!G:G, "*TRUE*")</f>
        <v>0</v>
      </c>
      <c r="BX88">
        <f>COUNTIFS(Samples!T:T, Summary!$V$76, Samples!O:O, Summary2!$A88, Samples!G:G, "*TRUE*")</f>
        <v>0</v>
      </c>
      <c r="BY88">
        <f>COUNTIFS(Samples!T:T, Summary!$V$77, Samples!O:O, Summary2!$A88, Samples!G:G, "*TRUE*")</f>
        <v>0</v>
      </c>
      <c r="BZ88">
        <f>COUNTIFS(Samples!T:T, Summary!$V$78, Samples!O:O, Summary2!$A88, Samples!G:G, "*TRUE*")</f>
        <v>0</v>
      </c>
      <c r="CA88">
        <f t="shared" si="3"/>
        <v>20</v>
      </c>
    </row>
    <row r="89" spans="1:79" x14ac:dyDescent="0.25">
      <c r="A89">
        <v>1995</v>
      </c>
      <c r="B89">
        <f>COUNTIFS(Samples!T:T, Summary!$V$2, Samples!O:O, Summary2!$A89, Samples!G:G, "*TRUE*")</f>
        <v>0</v>
      </c>
      <c r="C89">
        <f>COUNTIFS(Samples!T:T, Summary!$V$3, Samples!O:O, Summary2!$A89, Samples!G:G, "*TRUE*")</f>
        <v>0</v>
      </c>
      <c r="D89">
        <f>COUNTIFS(Samples!T:T, Summary!$V$4, Samples!O:O, Summary2!$A89, Samples!G:G, "*TRUE*")</f>
        <v>0</v>
      </c>
      <c r="E89">
        <f>COUNTIFS(Samples!T:T, Summary!$V$5, Samples!O:O, Summary2!$A89, Samples!G:G, "*TRUE*")</f>
        <v>0</v>
      </c>
      <c r="F89">
        <f>COUNTIFS(Samples!T:T, Summary!$V$6, Samples!O:O, Summary2!$A89, Samples!G:G, "*TRUE*")</f>
        <v>11</v>
      </c>
      <c r="G89">
        <f>COUNTIFS(Samples!T:T, Summary!$V$7, Samples!O:O, Summary2!$A89, Samples!G:G, "*TRUE*")</f>
        <v>0</v>
      </c>
      <c r="H89">
        <f>COUNTIFS(Samples!T:T, Summary!$V$8, Samples!O:O, Summary2!$A89, Samples!G:G, "*TRUE*")</f>
        <v>0</v>
      </c>
      <c r="I89">
        <f>COUNTIFS(Samples!T:T, Summary!$V$9, Samples!O:O, Summary2!$A89, Samples!G:G, "*TRUE*")</f>
        <v>0</v>
      </c>
      <c r="J89">
        <f>COUNTIFS(Samples!T:T, Summary!$V$10, Samples!O:O, Summary2!$A89, Samples!G:G, "*TRUE*")</f>
        <v>0</v>
      </c>
      <c r="K89">
        <f>COUNTIFS(Samples!T:T, Summary!$V$11, Samples!O:O, Summary2!$A89, Samples!G:G, "*TRUE*")</f>
        <v>0</v>
      </c>
      <c r="L89">
        <f>COUNTIFS(Samples!T:T, Summary!$V$12, Samples!O:O, Summary2!$A89, Samples!G:G, "*TRUE*")</f>
        <v>0</v>
      </c>
      <c r="M89">
        <f>COUNTIFS(Samples!T:T, Summary!$V$13, Samples!O:O, Summary2!$A89, Samples!G:G, "*TRUE*")</f>
        <v>0</v>
      </c>
      <c r="N89">
        <f>COUNTIFS(Samples!T:T, Summary!$V$14, Samples!O:O, Summary2!$A89, Samples!G:G, "*TRUE*")</f>
        <v>0</v>
      </c>
      <c r="O89">
        <f>COUNTIFS(Samples!T:T, Summary!$V$15, Samples!O:O, Summary2!$A89, Samples!G:G, "*TRUE*")</f>
        <v>0</v>
      </c>
      <c r="P89">
        <f>COUNTIFS(Samples!T:T, Summary!$V$16, Samples!O:O, Summary2!$A89, Samples!G:G, "*TRUE*")</f>
        <v>0</v>
      </c>
      <c r="Q89">
        <f>COUNTIFS(Samples!T:T, Summary!$V$17, Samples!O:O, Summary2!$A89, Samples!G:G, "*TRUE*")</f>
        <v>0</v>
      </c>
      <c r="R89">
        <f>COUNTIFS(Samples!T:T, Summary!$V$18, Samples!O:O, Summary2!$A89, Samples!G:G, "*TRUE*")</f>
        <v>0</v>
      </c>
      <c r="S89">
        <f>COUNTIFS(Samples!T:T, Summary!$V$19, Samples!O:O, Summary2!$A89, Samples!G:G, "*TRUE*")</f>
        <v>0</v>
      </c>
      <c r="T89">
        <f>COUNTIFS(Samples!T:T, Summary!$V$20, Samples!O:O, Summary2!$A89, Samples!G:G, "*TRUE*")</f>
        <v>0</v>
      </c>
      <c r="U89">
        <f>COUNTIFS(Samples!T:T, Summary!$V$21, Samples!O:O, Summary2!$A89, Samples!G:G, "*TRUE*")</f>
        <v>0</v>
      </c>
      <c r="V89">
        <f>COUNTIFS(Samples!T:T, Summary!$V$22, Samples!O:O, Summary2!$A89, Samples!G:G, "*TRUE*")</f>
        <v>0</v>
      </c>
      <c r="W89">
        <f>COUNTIFS(Samples!T:T, Summary!$V$23, Samples!O:O, Summary2!$A89, Samples!G:G, "*TRUE*")</f>
        <v>0</v>
      </c>
      <c r="X89">
        <f>COUNTIFS(Samples!T:T, Summary!$V$24, Samples!O:O, Summary2!$A89, Samples!G:G, "*TRUE*")</f>
        <v>0</v>
      </c>
      <c r="Y89">
        <f>COUNTIFS(Samples!T:T, Summary!$V$25, Samples!O:O, Summary2!$A89, Samples!G:G, "*TRUE*")</f>
        <v>1</v>
      </c>
      <c r="Z89">
        <f>COUNTIFS(Samples!T:T, Summary!$V$26, Samples!O:O, Summary2!$A89, Samples!G:G, "*TRUE*")</f>
        <v>0</v>
      </c>
      <c r="AA89">
        <f>COUNTIFS(Samples!T:T, Summary!$V$27, Samples!O:O, Summary2!$A89, Samples!G:G, "*TRUE*")</f>
        <v>0</v>
      </c>
      <c r="AB89">
        <f>COUNTIFS(Samples!T:T, Summary!$V$28, Samples!O:O, Summary2!$A89, Samples!G:G, "*TRUE*")</f>
        <v>0</v>
      </c>
      <c r="AC89">
        <f>COUNTIFS(Samples!T:T, Summary!$V$29, Samples!O:O, Summary2!$A89, Samples!G:G, "*TRUE*")</f>
        <v>0</v>
      </c>
      <c r="AD89">
        <f>COUNTIFS(Samples!T:T, Summary!$V$30, Samples!O:O, Summary2!$A89, Samples!G:G, "*TRUE*")</f>
        <v>0</v>
      </c>
      <c r="AE89">
        <f>COUNTIFS(Samples!T:T, Summary!$V$31, Samples!O:O, Summary2!$A89, Samples!G:G, "*TRUE*")</f>
        <v>0</v>
      </c>
      <c r="AF89">
        <f>COUNTIFS(Samples!T:T, Summary!$V$32, Samples!O:O, Summary2!$A89, Samples!G:G, "*TRUE*")</f>
        <v>0</v>
      </c>
      <c r="AG89">
        <f>COUNTIFS(Samples!T:T, Summary!$V$33, Samples!O:O, Summary2!$A89, Samples!G:G, "*TRUE*")</f>
        <v>0</v>
      </c>
      <c r="AH89">
        <f>COUNTIFS(Samples!T:T, Summary!$V$34, Samples!O:O, Summary2!$A89, Samples!G:G, "*TRUE*")</f>
        <v>0</v>
      </c>
      <c r="AI89">
        <f>COUNTIFS(Samples!T:T, Summary!$V$35, Samples!O:O, Summary2!$A89, Samples!G:G, "*TRUE*")</f>
        <v>0</v>
      </c>
      <c r="AJ89">
        <f>COUNTIFS(Samples!T:T, Summary!$V$36, Samples!O:O, Summary2!$A89, Samples!G:G, "*TRUE*")</f>
        <v>0</v>
      </c>
      <c r="AK89">
        <f>COUNTIFS(Samples!T:T, Summary!$V$37, Samples!O:O, Summary2!$A89, Samples!G:G, "*TRUE*")</f>
        <v>0</v>
      </c>
      <c r="AL89">
        <f>COUNTIFS(Samples!T:T, Summary!$V$38, Samples!O:O, Summary2!$A89, Samples!G:G, "*TRUE*")</f>
        <v>0</v>
      </c>
      <c r="AM89">
        <f>COUNTIFS(Samples!T:T, Summary!$V$39, Samples!O:O, Summary2!$A89, Samples!G:G, "*TRUE*")</f>
        <v>0</v>
      </c>
      <c r="AN89">
        <f>COUNTIFS(Samples!T:T, Summary!$V$40, Samples!O:O, Summary2!$A89, Samples!G:G, "*TRUE*")</f>
        <v>0</v>
      </c>
      <c r="AO89">
        <f>COUNTIFS(Samples!T:T, Summary!$V$41, Samples!O:O, Summary2!$A89, Samples!G:G, "*TRUE*")</f>
        <v>0</v>
      </c>
      <c r="AP89">
        <f>COUNTIFS(Samples!T:T, Summary!$V$42, Samples!O:O, Summary2!$A89, Samples!G:G, "*TRUE*")</f>
        <v>0</v>
      </c>
      <c r="AQ89">
        <f>COUNTIFS(Samples!T:T, Summary!$V$43, Samples!O:O, Summary2!$A89, Samples!G:G, "*TRUE*")</f>
        <v>0</v>
      </c>
      <c r="AR89">
        <f>COUNTIFS(Samples!T:T, Summary!$V$44, Samples!O:O, Summary2!$A89, Samples!G:G, "*TRUE*")</f>
        <v>0</v>
      </c>
      <c r="AS89">
        <f>COUNTIFS(Samples!T:T, Summary!$V$45, Samples!O:O, Summary2!$A89, Samples!G:G, "*TRUE*")</f>
        <v>0</v>
      </c>
      <c r="AT89">
        <f>COUNTIFS(Samples!T:T, Summary!$V$46, Samples!O:O, Summary2!$A89, Samples!G:G, "*TRUE*")</f>
        <v>0</v>
      </c>
      <c r="AU89">
        <f>COUNTIFS(Samples!T:T, Summary!$V$47, Samples!O:O, Summary2!$A89, Samples!G:G, "*TRUE*")</f>
        <v>0</v>
      </c>
      <c r="AV89">
        <f>COUNTIFS(Samples!T:T, Summary!$V$48, Samples!O:O, Summary2!$A89, Samples!G:G, "*TRUE*")</f>
        <v>0</v>
      </c>
      <c r="AW89">
        <f>COUNTIFS(Samples!T:T, Summary!$V$49, Samples!O:O, Summary2!$A89, Samples!G:G, "*TRUE*")</f>
        <v>0</v>
      </c>
      <c r="AX89">
        <f>COUNTIFS(Samples!T:T, Summary!$V$50, Samples!O:O, Summary2!$A89, Samples!G:G, "*TRUE*")</f>
        <v>0</v>
      </c>
      <c r="AY89">
        <f>COUNTIFS(Samples!T:T, Summary!$V$51, Samples!O:O, Summary2!$A89, Samples!G:G, "*TRUE*")</f>
        <v>0</v>
      </c>
      <c r="AZ89">
        <f>COUNTIFS(Samples!T:T, Summary!$V$52, Samples!O:O, Summary2!$A89, Samples!G:G, "*TRUE*")</f>
        <v>0</v>
      </c>
      <c r="BA89">
        <f>COUNTIFS(Samples!T:T, Summary!$V$53, Samples!O:O, Summary2!$A89, Samples!G:G, "*TRUE*")</f>
        <v>0</v>
      </c>
      <c r="BB89">
        <f>COUNTIFS(Samples!T:T, Summary!$V$54, Samples!O:O, Summary2!$A89, Samples!G:G, "*TRUE*")</f>
        <v>0</v>
      </c>
      <c r="BC89">
        <f>COUNTIFS(Samples!T:T, Summary!$V$55, Samples!O:O, Summary2!$A89, Samples!G:G, "*TRUE*")</f>
        <v>0</v>
      </c>
      <c r="BD89">
        <f>COUNTIFS(Samples!T:T, Summary!$V$56, Samples!O:O, Summary2!$A89, Samples!G:G, "*TRUE*")</f>
        <v>0</v>
      </c>
      <c r="BE89">
        <f>COUNTIFS(Samples!T:T, Summary!$V$57, Samples!O:O, Summary2!$A89, Samples!G:G, "*TRUE*")</f>
        <v>0</v>
      </c>
      <c r="BF89">
        <f>COUNTIFS(Samples!T:T, Summary!$V$58, Samples!O:O, Summary2!$A89, Samples!G:G, "*TRUE*")</f>
        <v>0</v>
      </c>
      <c r="BG89">
        <f>COUNTIFS(Samples!T:T, Summary!$V$59, Samples!O:O, Summary2!$A89, Samples!G:G, "*TRUE*")</f>
        <v>0</v>
      </c>
      <c r="BH89">
        <f>COUNTIFS(Samples!T:T, Summary!$V$60, Samples!O:O, Summary2!$A89, Samples!G:G, "*TRUE*")</f>
        <v>0</v>
      </c>
      <c r="BI89">
        <f>COUNTIFS(Samples!T:T, Summary!$V$61, Samples!O:O, Summary2!$A89, Samples!G:G, "*TRUE*")</f>
        <v>0</v>
      </c>
      <c r="BJ89">
        <f>COUNTIFS(Samples!T:T, Summary!$V$62, Samples!O:O, Summary2!$A89, Samples!G:G, "*TRUE*")</f>
        <v>0</v>
      </c>
      <c r="BK89">
        <f>COUNTIFS(Samples!T:T, Summary!$V$63, Samples!O:O, Summary2!$A89, Samples!G:G, "*TRUE*")</f>
        <v>0</v>
      </c>
      <c r="BL89">
        <f>COUNTIFS(Samples!T:T, Summary!$V$64, Samples!O:O, Summary2!$A89, Samples!G:G, "*TRUE*")</f>
        <v>0</v>
      </c>
      <c r="BM89">
        <f>COUNTIFS(Samples!T:T, Summary!$V$65, Samples!O:O, Summary2!$A89, Samples!G:G, "*TRUE*")</f>
        <v>0</v>
      </c>
      <c r="BN89">
        <f>COUNTIFS(Samples!T:T, Summary!$V$66, Samples!O:O, Summary2!$A89, Samples!G:G, "*TRUE*")</f>
        <v>0</v>
      </c>
      <c r="BO89">
        <f>COUNTIFS(Samples!T:T, Summary!$V$67, Samples!O:O, Summary2!$A89, Samples!G:G, "*TRUE*")</f>
        <v>0</v>
      </c>
      <c r="BP89">
        <f>COUNTIFS(Samples!T:T, Summary!$V$68, Samples!O:O, Summary2!$A89, Samples!G:G, "*TRUE*")</f>
        <v>0</v>
      </c>
      <c r="BQ89">
        <f>COUNTIFS(Samples!T:T, Summary!$V$69, Samples!O:O, Summary2!$A89, Samples!G:G, "*TRUE*")</f>
        <v>0</v>
      </c>
      <c r="BR89">
        <f>COUNTIFS(Samples!T:T, Summary!$V$70, Samples!O:O, Summary2!$A89, Samples!G:G, "*TRUE*")</f>
        <v>0</v>
      </c>
      <c r="BS89">
        <f>COUNTIFS(Samples!T:T, Summary!$V$71, Samples!O:O, Summary2!$A89, Samples!G:G, "*TRUE*")</f>
        <v>0</v>
      </c>
      <c r="BT89">
        <f>COUNTIFS(Samples!T:T, Summary!$V$72, Samples!O:O, Summary2!$A89, Samples!G:G, "*TRUE*")</f>
        <v>0</v>
      </c>
      <c r="BU89">
        <f>COUNTIFS(Samples!T:T, Summary!$V$73, Samples!O:O, Summary2!$A89, Samples!G:G, "*TRUE*")</f>
        <v>0</v>
      </c>
      <c r="BV89">
        <f>COUNTIFS(Samples!T:T, Summary!$V$74, Samples!O:O, Summary2!$A89, Samples!G:G, "*TRUE*")</f>
        <v>0</v>
      </c>
      <c r="BW89">
        <f>COUNTIFS(Samples!T:T, Summary!$V$75, Samples!O:O, Summary2!$A89, Samples!G:G, "*TRUE*")</f>
        <v>0</v>
      </c>
      <c r="BX89">
        <f>COUNTIFS(Samples!T:T, Summary!$V$76, Samples!O:O, Summary2!$A89, Samples!G:G, "*TRUE*")</f>
        <v>0</v>
      </c>
      <c r="BY89">
        <f>COUNTIFS(Samples!T:T, Summary!$V$77, Samples!O:O, Summary2!$A89, Samples!G:G, "*TRUE*")</f>
        <v>0</v>
      </c>
      <c r="BZ89">
        <f>COUNTIFS(Samples!T:T, Summary!$V$78, Samples!O:O, Summary2!$A89, Samples!G:G, "*TRUE*")</f>
        <v>0</v>
      </c>
      <c r="CA89">
        <f t="shared" si="3"/>
        <v>12</v>
      </c>
    </row>
    <row r="90" spans="1:79" x14ac:dyDescent="0.25">
      <c r="A90">
        <v>1996</v>
      </c>
      <c r="B90">
        <f>COUNTIFS(Samples!T:T, Summary!$V$2, Samples!O:O, Summary2!$A90, Samples!G:G, "*TRUE*")</f>
        <v>0</v>
      </c>
      <c r="C90">
        <f>COUNTIFS(Samples!T:T, Summary!$V$3, Samples!O:O, Summary2!$A90, Samples!G:G, "*TRUE*")</f>
        <v>0</v>
      </c>
      <c r="D90">
        <f>COUNTIFS(Samples!T:T, Summary!$V$4, Samples!O:O, Summary2!$A90, Samples!G:G, "*TRUE*")</f>
        <v>0</v>
      </c>
      <c r="E90">
        <f>COUNTIFS(Samples!T:T, Summary!$V$5, Samples!O:O, Summary2!$A90, Samples!G:G, "*TRUE*")</f>
        <v>1</v>
      </c>
      <c r="F90">
        <f>COUNTIFS(Samples!T:T, Summary!$V$6, Samples!O:O, Summary2!$A90, Samples!G:G, "*TRUE*")</f>
        <v>1</v>
      </c>
      <c r="G90">
        <f>COUNTIFS(Samples!T:T, Summary!$V$7, Samples!O:O, Summary2!$A90, Samples!G:G, "*TRUE*")</f>
        <v>0</v>
      </c>
      <c r="H90">
        <f>COUNTIFS(Samples!T:T, Summary!$V$8, Samples!O:O, Summary2!$A90, Samples!G:G, "*TRUE*")</f>
        <v>0</v>
      </c>
      <c r="I90">
        <f>COUNTIFS(Samples!T:T, Summary!$V$9, Samples!O:O, Summary2!$A90, Samples!G:G, "*TRUE*")</f>
        <v>0</v>
      </c>
      <c r="J90">
        <f>COUNTIFS(Samples!T:T, Summary!$V$10, Samples!O:O, Summary2!$A90, Samples!G:G, "*TRUE*")</f>
        <v>0</v>
      </c>
      <c r="K90">
        <f>COUNTIFS(Samples!T:T, Summary!$V$11, Samples!O:O, Summary2!$A90, Samples!G:G, "*TRUE*")</f>
        <v>0</v>
      </c>
      <c r="L90">
        <f>COUNTIFS(Samples!T:T, Summary!$V$12, Samples!O:O, Summary2!$A90, Samples!G:G, "*TRUE*")</f>
        <v>0</v>
      </c>
      <c r="M90">
        <f>COUNTIFS(Samples!T:T, Summary!$V$13, Samples!O:O, Summary2!$A90, Samples!G:G, "*TRUE*")</f>
        <v>0</v>
      </c>
      <c r="N90">
        <f>COUNTIFS(Samples!T:T, Summary!$V$14, Samples!O:O, Summary2!$A90, Samples!G:G, "*TRUE*")</f>
        <v>0</v>
      </c>
      <c r="O90">
        <f>COUNTIFS(Samples!T:T, Summary!$V$15, Samples!O:O, Summary2!$A90, Samples!G:G, "*TRUE*")</f>
        <v>0</v>
      </c>
      <c r="P90">
        <f>COUNTIFS(Samples!T:T, Summary!$V$16, Samples!O:O, Summary2!$A90, Samples!G:G, "*TRUE*")</f>
        <v>0</v>
      </c>
      <c r="Q90">
        <f>COUNTIFS(Samples!T:T, Summary!$V$17, Samples!O:O, Summary2!$A90, Samples!G:G, "*TRUE*")</f>
        <v>0</v>
      </c>
      <c r="R90">
        <f>COUNTIFS(Samples!T:T, Summary!$V$18, Samples!O:O, Summary2!$A90, Samples!G:G, "*TRUE*")</f>
        <v>0</v>
      </c>
      <c r="S90">
        <f>COUNTIFS(Samples!T:T, Summary!$V$19, Samples!O:O, Summary2!$A90, Samples!G:G, "*TRUE*")</f>
        <v>0</v>
      </c>
      <c r="T90">
        <f>COUNTIFS(Samples!T:T, Summary!$V$20, Samples!O:O, Summary2!$A90, Samples!G:G, "*TRUE*")</f>
        <v>0</v>
      </c>
      <c r="U90">
        <f>COUNTIFS(Samples!T:T, Summary!$V$21, Samples!O:O, Summary2!$A90, Samples!G:G, "*TRUE*")</f>
        <v>0</v>
      </c>
      <c r="V90">
        <f>COUNTIFS(Samples!T:T, Summary!$V$22, Samples!O:O, Summary2!$A90, Samples!G:G, "*TRUE*")</f>
        <v>0</v>
      </c>
      <c r="W90">
        <f>COUNTIFS(Samples!T:T, Summary!$V$23, Samples!O:O, Summary2!$A90, Samples!G:G, "*TRUE*")</f>
        <v>0</v>
      </c>
      <c r="X90">
        <f>COUNTIFS(Samples!T:T, Summary!$V$24, Samples!O:O, Summary2!$A90, Samples!G:G, "*TRUE*")</f>
        <v>0</v>
      </c>
      <c r="Y90">
        <f>COUNTIFS(Samples!T:T, Summary!$V$25, Samples!O:O, Summary2!$A90, Samples!G:G, "*TRUE*")</f>
        <v>0</v>
      </c>
      <c r="Z90">
        <f>COUNTIFS(Samples!T:T, Summary!$V$26, Samples!O:O, Summary2!$A90, Samples!G:G, "*TRUE*")</f>
        <v>0</v>
      </c>
      <c r="AA90">
        <f>COUNTIFS(Samples!T:T, Summary!$V$27, Samples!O:O, Summary2!$A90, Samples!G:G, "*TRUE*")</f>
        <v>0</v>
      </c>
      <c r="AB90">
        <f>COUNTIFS(Samples!T:T, Summary!$V$28, Samples!O:O, Summary2!$A90, Samples!G:G, "*TRUE*")</f>
        <v>0</v>
      </c>
      <c r="AC90">
        <f>COUNTIFS(Samples!T:T, Summary!$V$29, Samples!O:O, Summary2!$A90, Samples!G:G, "*TRUE*")</f>
        <v>0</v>
      </c>
      <c r="AD90">
        <f>COUNTIFS(Samples!T:T, Summary!$V$30, Samples!O:O, Summary2!$A90, Samples!G:G, "*TRUE*")</f>
        <v>0</v>
      </c>
      <c r="AE90">
        <f>COUNTIFS(Samples!T:T, Summary!$V$31, Samples!O:O, Summary2!$A90, Samples!G:G, "*TRUE*")</f>
        <v>0</v>
      </c>
      <c r="AF90">
        <f>COUNTIFS(Samples!T:T, Summary!$V$32, Samples!O:O, Summary2!$A90, Samples!G:G, "*TRUE*")</f>
        <v>0</v>
      </c>
      <c r="AG90">
        <f>COUNTIFS(Samples!T:T, Summary!$V$33, Samples!O:O, Summary2!$A90, Samples!G:G, "*TRUE*")</f>
        <v>0</v>
      </c>
      <c r="AH90">
        <f>COUNTIFS(Samples!T:T, Summary!$V$34, Samples!O:O, Summary2!$A90, Samples!G:G, "*TRUE*")</f>
        <v>0</v>
      </c>
      <c r="AI90">
        <f>COUNTIFS(Samples!T:T, Summary!$V$35, Samples!O:O, Summary2!$A90, Samples!G:G, "*TRUE*")</f>
        <v>0</v>
      </c>
      <c r="AJ90">
        <f>COUNTIFS(Samples!T:T, Summary!$V$36, Samples!O:O, Summary2!$A90, Samples!G:G, "*TRUE*")</f>
        <v>0</v>
      </c>
      <c r="AK90">
        <f>COUNTIFS(Samples!T:T, Summary!$V$37, Samples!O:O, Summary2!$A90, Samples!G:G, "*TRUE*")</f>
        <v>0</v>
      </c>
      <c r="AL90">
        <f>COUNTIFS(Samples!T:T, Summary!$V$38, Samples!O:O, Summary2!$A90, Samples!G:G, "*TRUE*")</f>
        <v>0</v>
      </c>
      <c r="AM90">
        <f>COUNTIFS(Samples!T:T, Summary!$V$39, Samples!O:O, Summary2!$A90, Samples!G:G, "*TRUE*")</f>
        <v>0</v>
      </c>
      <c r="AN90">
        <f>COUNTIFS(Samples!T:T, Summary!$V$40, Samples!O:O, Summary2!$A90, Samples!G:G, "*TRUE*")</f>
        <v>0</v>
      </c>
      <c r="AO90">
        <f>COUNTIFS(Samples!T:T, Summary!$V$41, Samples!O:O, Summary2!$A90, Samples!G:G, "*TRUE*")</f>
        <v>0</v>
      </c>
      <c r="AP90">
        <f>COUNTIFS(Samples!T:T, Summary!$V$42, Samples!O:O, Summary2!$A90, Samples!G:G, "*TRUE*")</f>
        <v>0</v>
      </c>
      <c r="AQ90">
        <f>COUNTIFS(Samples!T:T, Summary!$V$43, Samples!O:O, Summary2!$A90, Samples!G:G, "*TRUE*")</f>
        <v>0</v>
      </c>
      <c r="AR90">
        <f>COUNTIFS(Samples!T:T, Summary!$V$44, Samples!O:O, Summary2!$A90, Samples!G:G, "*TRUE*")</f>
        <v>0</v>
      </c>
      <c r="AS90">
        <f>COUNTIFS(Samples!T:T, Summary!$V$45, Samples!O:O, Summary2!$A90, Samples!G:G, "*TRUE*")</f>
        <v>1</v>
      </c>
      <c r="AT90">
        <f>COUNTIFS(Samples!T:T, Summary!$V$46, Samples!O:O, Summary2!$A90, Samples!G:G, "*TRUE*")</f>
        <v>0</v>
      </c>
      <c r="AU90">
        <f>COUNTIFS(Samples!T:T, Summary!$V$47, Samples!O:O, Summary2!$A90, Samples!G:G, "*TRUE*")</f>
        <v>0</v>
      </c>
      <c r="AV90">
        <f>COUNTIFS(Samples!T:T, Summary!$V$48, Samples!O:O, Summary2!$A90, Samples!G:G, "*TRUE*")</f>
        <v>0</v>
      </c>
      <c r="AW90">
        <f>COUNTIFS(Samples!T:T, Summary!$V$49, Samples!O:O, Summary2!$A90, Samples!G:G, "*TRUE*")</f>
        <v>0</v>
      </c>
      <c r="AX90">
        <f>COUNTIFS(Samples!T:T, Summary!$V$50, Samples!O:O, Summary2!$A90, Samples!G:G, "*TRUE*")</f>
        <v>0</v>
      </c>
      <c r="AY90">
        <f>COUNTIFS(Samples!T:T, Summary!$V$51, Samples!O:O, Summary2!$A90, Samples!G:G, "*TRUE*")</f>
        <v>0</v>
      </c>
      <c r="AZ90">
        <f>COUNTIFS(Samples!T:T, Summary!$V$52, Samples!O:O, Summary2!$A90, Samples!G:G, "*TRUE*")</f>
        <v>0</v>
      </c>
      <c r="BA90">
        <f>COUNTIFS(Samples!T:T, Summary!$V$53, Samples!O:O, Summary2!$A90, Samples!G:G, "*TRUE*")</f>
        <v>0</v>
      </c>
      <c r="BB90">
        <f>COUNTIFS(Samples!T:T, Summary!$V$54, Samples!O:O, Summary2!$A90, Samples!G:G, "*TRUE*")</f>
        <v>0</v>
      </c>
      <c r="BC90">
        <f>COUNTIFS(Samples!T:T, Summary!$V$55, Samples!O:O, Summary2!$A90, Samples!G:G, "*TRUE*")</f>
        <v>0</v>
      </c>
      <c r="BD90">
        <f>COUNTIFS(Samples!T:T, Summary!$V$56, Samples!O:O, Summary2!$A90, Samples!G:G, "*TRUE*")</f>
        <v>0</v>
      </c>
      <c r="BE90">
        <f>COUNTIFS(Samples!T:T, Summary!$V$57, Samples!O:O, Summary2!$A90, Samples!G:G, "*TRUE*")</f>
        <v>0</v>
      </c>
      <c r="BF90">
        <f>COUNTIFS(Samples!T:T, Summary!$V$58, Samples!O:O, Summary2!$A90, Samples!G:G, "*TRUE*")</f>
        <v>0</v>
      </c>
      <c r="BG90">
        <f>COUNTIFS(Samples!T:T, Summary!$V$59, Samples!O:O, Summary2!$A90, Samples!G:G, "*TRUE*")</f>
        <v>0</v>
      </c>
      <c r="BH90">
        <f>COUNTIFS(Samples!T:T, Summary!$V$60, Samples!O:O, Summary2!$A90, Samples!G:G, "*TRUE*")</f>
        <v>0</v>
      </c>
      <c r="BI90">
        <f>COUNTIFS(Samples!T:T, Summary!$V$61, Samples!O:O, Summary2!$A90, Samples!G:G, "*TRUE*")</f>
        <v>0</v>
      </c>
      <c r="BJ90">
        <f>COUNTIFS(Samples!T:T, Summary!$V$62, Samples!O:O, Summary2!$A90, Samples!G:G, "*TRUE*")</f>
        <v>0</v>
      </c>
      <c r="BK90">
        <f>COUNTIFS(Samples!T:T, Summary!$V$63, Samples!O:O, Summary2!$A90, Samples!G:G, "*TRUE*")</f>
        <v>0</v>
      </c>
      <c r="BL90">
        <f>COUNTIFS(Samples!T:T, Summary!$V$64, Samples!O:O, Summary2!$A90, Samples!G:G, "*TRUE*")</f>
        <v>0</v>
      </c>
      <c r="BM90">
        <f>COUNTIFS(Samples!T:T, Summary!$V$65, Samples!O:O, Summary2!$A90, Samples!G:G, "*TRUE*")</f>
        <v>0</v>
      </c>
      <c r="BN90">
        <f>COUNTIFS(Samples!T:T, Summary!$V$66, Samples!O:O, Summary2!$A90, Samples!G:G, "*TRUE*")</f>
        <v>0</v>
      </c>
      <c r="BO90">
        <f>COUNTIFS(Samples!T:T, Summary!$V$67, Samples!O:O, Summary2!$A90, Samples!G:G, "*TRUE*")</f>
        <v>0</v>
      </c>
      <c r="BP90">
        <f>COUNTIFS(Samples!T:T, Summary!$V$68, Samples!O:O, Summary2!$A90, Samples!G:G, "*TRUE*")</f>
        <v>0</v>
      </c>
      <c r="BQ90">
        <f>COUNTIFS(Samples!T:T, Summary!$V$69, Samples!O:O, Summary2!$A90, Samples!G:G, "*TRUE*")</f>
        <v>0</v>
      </c>
      <c r="BR90">
        <f>COUNTIFS(Samples!T:T, Summary!$V$70, Samples!O:O, Summary2!$A90, Samples!G:G, "*TRUE*")</f>
        <v>0</v>
      </c>
      <c r="BS90">
        <f>COUNTIFS(Samples!T:T, Summary!$V$71, Samples!O:O, Summary2!$A90, Samples!G:G, "*TRUE*")</f>
        <v>0</v>
      </c>
      <c r="BT90">
        <f>COUNTIFS(Samples!T:T, Summary!$V$72, Samples!O:O, Summary2!$A90, Samples!G:G, "*TRUE*")</f>
        <v>0</v>
      </c>
      <c r="BU90">
        <f>COUNTIFS(Samples!T:T, Summary!$V$73, Samples!O:O, Summary2!$A90, Samples!G:G, "*TRUE*")</f>
        <v>0</v>
      </c>
      <c r="BV90">
        <f>COUNTIFS(Samples!T:T, Summary!$V$74, Samples!O:O, Summary2!$A90, Samples!G:G, "*TRUE*")</f>
        <v>0</v>
      </c>
      <c r="BW90">
        <f>COUNTIFS(Samples!T:T, Summary!$V$75, Samples!O:O, Summary2!$A90, Samples!G:G, "*TRUE*")</f>
        <v>0</v>
      </c>
      <c r="BX90">
        <f>COUNTIFS(Samples!T:T, Summary!$V$76, Samples!O:O, Summary2!$A90, Samples!G:G, "*TRUE*")</f>
        <v>0</v>
      </c>
      <c r="BY90">
        <f>COUNTIFS(Samples!T:T, Summary!$V$77, Samples!O:O, Summary2!$A90, Samples!G:G, "*TRUE*")</f>
        <v>0</v>
      </c>
      <c r="BZ90">
        <f>COUNTIFS(Samples!T:T, Summary!$V$78, Samples!O:O, Summary2!$A90, Samples!G:G, "*TRUE*")</f>
        <v>0</v>
      </c>
      <c r="CA90">
        <f t="shared" si="3"/>
        <v>3</v>
      </c>
    </row>
    <row r="91" spans="1:79" x14ac:dyDescent="0.25">
      <c r="A91">
        <v>1997</v>
      </c>
      <c r="B91">
        <f>COUNTIFS(Samples!T:T, Summary!$V$2, Samples!O:O, Summary2!$A91, Samples!G:G, "*TRUE*")</f>
        <v>0</v>
      </c>
      <c r="C91">
        <f>COUNTIFS(Samples!T:T, Summary!$V$3, Samples!O:O, Summary2!$A91, Samples!G:G, "*TRUE*")</f>
        <v>0</v>
      </c>
      <c r="D91">
        <f>COUNTIFS(Samples!T:T, Summary!$V$4, Samples!O:O, Summary2!$A91, Samples!G:G, "*TRUE*")</f>
        <v>0</v>
      </c>
      <c r="E91">
        <f>COUNTIFS(Samples!T:T, Summary!$V$5, Samples!O:O, Summary2!$A91, Samples!G:G, "*TRUE*")</f>
        <v>0</v>
      </c>
      <c r="F91">
        <f>COUNTIFS(Samples!T:T, Summary!$V$6, Samples!O:O, Summary2!$A91, Samples!G:G, "*TRUE*")</f>
        <v>0</v>
      </c>
      <c r="G91">
        <f>COUNTIFS(Samples!T:T, Summary!$V$7, Samples!O:O, Summary2!$A91, Samples!G:G, "*TRUE*")</f>
        <v>0</v>
      </c>
      <c r="H91">
        <f>COUNTIFS(Samples!T:T, Summary!$V$8, Samples!O:O, Summary2!$A91, Samples!G:G, "*TRUE*")</f>
        <v>0</v>
      </c>
      <c r="I91">
        <f>COUNTIFS(Samples!T:T, Summary!$V$9, Samples!O:O, Summary2!$A91, Samples!G:G, "*TRUE*")</f>
        <v>0</v>
      </c>
      <c r="J91">
        <f>COUNTIFS(Samples!T:T, Summary!$V$10, Samples!O:O, Summary2!$A91, Samples!G:G, "*TRUE*")</f>
        <v>0</v>
      </c>
      <c r="K91">
        <f>COUNTIFS(Samples!T:T, Summary!$V$11, Samples!O:O, Summary2!$A91, Samples!G:G, "*TRUE*")</f>
        <v>0</v>
      </c>
      <c r="L91">
        <f>COUNTIFS(Samples!T:T, Summary!$V$12, Samples!O:O, Summary2!$A91, Samples!G:G, "*TRUE*")</f>
        <v>0</v>
      </c>
      <c r="M91">
        <f>COUNTIFS(Samples!T:T, Summary!$V$13, Samples!O:O, Summary2!$A91, Samples!G:G, "*TRUE*")</f>
        <v>0</v>
      </c>
      <c r="N91">
        <f>COUNTIFS(Samples!T:T, Summary!$V$14, Samples!O:O, Summary2!$A91, Samples!G:G, "*TRUE*")</f>
        <v>0</v>
      </c>
      <c r="O91">
        <f>COUNTIFS(Samples!T:T, Summary!$V$15, Samples!O:O, Summary2!$A91, Samples!G:G, "*TRUE*")</f>
        <v>0</v>
      </c>
      <c r="P91">
        <f>COUNTIFS(Samples!T:T, Summary!$V$16, Samples!O:O, Summary2!$A91, Samples!G:G, "*TRUE*")</f>
        <v>0</v>
      </c>
      <c r="Q91">
        <f>COUNTIFS(Samples!T:T, Summary!$V$17, Samples!O:O, Summary2!$A91, Samples!G:G, "*TRUE*")</f>
        <v>0</v>
      </c>
      <c r="R91">
        <f>COUNTIFS(Samples!T:T, Summary!$V$18, Samples!O:O, Summary2!$A91, Samples!G:G, "*TRUE*")</f>
        <v>0</v>
      </c>
      <c r="S91">
        <f>COUNTIFS(Samples!T:T, Summary!$V$19, Samples!O:O, Summary2!$A91, Samples!G:G, "*TRUE*")</f>
        <v>0</v>
      </c>
      <c r="T91">
        <f>COUNTIFS(Samples!T:T, Summary!$V$20, Samples!O:O, Summary2!$A91, Samples!G:G, "*TRUE*")</f>
        <v>0</v>
      </c>
      <c r="U91">
        <f>COUNTIFS(Samples!T:T, Summary!$V$21, Samples!O:O, Summary2!$A91, Samples!G:G, "*TRUE*")</f>
        <v>0</v>
      </c>
      <c r="V91">
        <f>COUNTIFS(Samples!T:T, Summary!$V$22, Samples!O:O, Summary2!$A91, Samples!G:G, "*TRUE*")</f>
        <v>0</v>
      </c>
      <c r="W91">
        <f>COUNTIFS(Samples!T:T, Summary!$V$23, Samples!O:O, Summary2!$A91, Samples!G:G, "*TRUE*")</f>
        <v>0</v>
      </c>
      <c r="X91">
        <f>COUNTIFS(Samples!T:T, Summary!$V$24, Samples!O:O, Summary2!$A91, Samples!G:G, "*TRUE*")</f>
        <v>0</v>
      </c>
      <c r="Y91">
        <f>COUNTIFS(Samples!T:T, Summary!$V$25, Samples!O:O, Summary2!$A91, Samples!G:G, "*TRUE*")</f>
        <v>1</v>
      </c>
      <c r="Z91">
        <f>COUNTIFS(Samples!T:T, Summary!$V$26, Samples!O:O, Summary2!$A91, Samples!G:G, "*TRUE*")</f>
        <v>0</v>
      </c>
      <c r="AA91">
        <f>COUNTIFS(Samples!T:T, Summary!$V$27, Samples!O:O, Summary2!$A91, Samples!G:G, "*TRUE*")</f>
        <v>2</v>
      </c>
      <c r="AB91">
        <f>COUNTIFS(Samples!T:T, Summary!$V$28, Samples!O:O, Summary2!$A91, Samples!G:G, "*TRUE*")</f>
        <v>0</v>
      </c>
      <c r="AC91">
        <f>COUNTIFS(Samples!T:T, Summary!$V$29, Samples!O:O, Summary2!$A91, Samples!G:G, "*TRUE*")</f>
        <v>0</v>
      </c>
      <c r="AD91">
        <f>COUNTIFS(Samples!T:T, Summary!$V$30, Samples!O:O, Summary2!$A91, Samples!G:G, "*TRUE*")</f>
        <v>0</v>
      </c>
      <c r="AE91">
        <f>COUNTIFS(Samples!T:T, Summary!$V$31, Samples!O:O, Summary2!$A91, Samples!G:G, "*TRUE*")</f>
        <v>0</v>
      </c>
      <c r="AF91">
        <f>COUNTIFS(Samples!T:T, Summary!$V$32, Samples!O:O, Summary2!$A91, Samples!G:G, "*TRUE*")</f>
        <v>0</v>
      </c>
      <c r="AG91">
        <f>COUNTIFS(Samples!T:T, Summary!$V$33, Samples!O:O, Summary2!$A91, Samples!G:G, "*TRUE*")</f>
        <v>0</v>
      </c>
      <c r="AH91">
        <f>COUNTIFS(Samples!T:T, Summary!$V$34, Samples!O:O, Summary2!$A91, Samples!G:G, "*TRUE*")</f>
        <v>0</v>
      </c>
      <c r="AI91">
        <f>COUNTIFS(Samples!T:T, Summary!$V$35, Samples!O:O, Summary2!$A91, Samples!G:G, "*TRUE*")</f>
        <v>0</v>
      </c>
      <c r="AJ91">
        <f>COUNTIFS(Samples!T:T, Summary!$V$36, Samples!O:O, Summary2!$A91, Samples!G:G, "*TRUE*")</f>
        <v>0</v>
      </c>
      <c r="AK91">
        <f>COUNTIFS(Samples!T:T, Summary!$V$37, Samples!O:O, Summary2!$A91, Samples!G:G, "*TRUE*")</f>
        <v>0</v>
      </c>
      <c r="AL91">
        <f>COUNTIFS(Samples!T:T, Summary!$V$38, Samples!O:O, Summary2!$A91, Samples!G:G, "*TRUE*")</f>
        <v>0</v>
      </c>
      <c r="AM91">
        <f>COUNTIFS(Samples!T:T, Summary!$V$39, Samples!O:O, Summary2!$A91, Samples!G:G, "*TRUE*")</f>
        <v>0</v>
      </c>
      <c r="AN91">
        <f>COUNTIFS(Samples!T:T, Summary!$V$40, Samples!O:O, Summary2!$A91, Samples!G:G, "*TRUE*")</f>
        <v>0</v>
      </c>
      <c r="AO91">
        <f>COUNTIFS(Samples!T:T, Summary!$V$41, Samples!O:O, Summary2!$A91, Samples!G:G, "*TRUE*")</f>
        <v>0</v>
      </c>
      <c r="AP91">
        <f>COUNTIFS(Samples!T:T, Summary!$V$42, Samples!O:O, Summary2!$A91, Samples!G:G, "*TRUE*")</f>
        <v>0</v>
      </c>
      <c r="AQ91">
        <f>COUNTIFS(Samples!T:T, Summary!$V$43, Samples!O:O, Summary2!$A91, Samples!G:G, "*TRUE*")</f>
        <v>0</v>
      </c>
      <c r="AR91">
        <f>COUNTIFS(Samples!T:T, Summary!$V$44, Samples!O:O, Summary2!$A91, Samples!G:G, "*TRUE*")</f>
        <v>2</v>
      </c>
      <c r="AS91">
        <f>COUNTIFS(Samples!T:T, Summary!$V$45, Samples!O:O, Summary2!$A91, Samples!G:G, "*TRUE*")</f>
        <v>0</v>
      </c>
      <c r="AT91">
        <f>COUNTIFS(Samples!T:T, Summary!$V$46, Samples!O:O, Summary2!$A91, Samples!G:G, "*TRUE*")</f>
        <v>0</v>
      </c>
      <c r="AU91">
        <f>COUNTIFS(Samples!T:T, Summary!$V$47, Samples!O:O, Summary2!$A91, Samples!G:G, "*TRUE*")</f>
        <v>0</v>
      </c>
      <c r="AV91">
        <f>COUNTIFS(Samples!T:T, Summary!$V$48, Samples!O:O, Summary2!$A91, Samples!G:G, "*TRUE*")</f>
        <v>0</v>
      </c>
      <c r="AW91">
        <f>COUNTIFS(Samples!T:T, Summary!$V$49, Samples!O:O, Summary2!$A91, Samples!G:G, "*TRUE*")</f>
        <v>0</v>
      </c>
      <c r="AX91">
        <f>COUNTIFS(Samples!T:T, Summary!$V$50, Samples!O:O, Summary2!$A91, Samples!G:G, "*TRUE*")</f>
        <v>0</v>
      </c>
      <c r="AY91">
        <f>COUNTIFS(Samples!T:T, Summary!$V$51, Samples!O:O, Summary2!$A91, Samples!G:G, "*TRUE*")</f>
        <v>0</v>
      </c>
      <c r="AZ91">
        <f>COUNTIFS(Samples!T:T, Summary!$V$52, Samples!O:O, Summary2!$A91, Samples!G:G, "*TRUE*")</f>
        <v>0</v>
      </c>
      <c r="BA91">
        <f>COUNTIFS(Samples!T:T, Summary!$V$53, Samples!O:O, Summary2!$A91, Samples!G:G, "*TRUE*")</f>
        <v>0</v>
      </c>
      <c r="BB91">
        <f>COUNTIFS(Samples!T:T, Summary!$V$54, Samples!O:O, Summary2!$A91, Samples!G:G, "*TRUE*")</f>
        <v>0</v>
      </c>
      <c r="BC91">
        <f>COUNTIFS(Samples!T:T, Summary!$V$55, Samples!O:O, Summary2!$A91, Samples!G:G, "*TRUE*")</f>
        <v>0</v>
      </c>
      <c r="BD91">
        <f>COUNTIFS(Samples!T:T, Summary!$V$56, Samples!O:O, Summary2!$A91, Samples!G:G, "*TRUE*")</f>
        <v>0</v>
      </c>
      <c r="BE91">
        <f>COUNTIFS(Samples!T:T, Summary!$V$57, Samples!O:O, Summary2!$A91, Samples!G:G, "*TRUE*")</f>
        <v>0</v>
      </c>
      <c r="BF91">
        <f>COUNTIFS(Samples!T:T, Summary!$V$58, Samples!O:O, Summary2!$A91, Samples!G:G, "*TRUE*")</f>
        <v>0</v>
      </c>
      <c r="BG91">
        <f>COUNTIFS(Samples!T:T, Summary!$V$59, Samples!O:O, Summary2!$A91, Samples!G:G, "*TRUE*")</f>
        <v>0</v>
      </c>
      <c r="BH91">
        <f>COUNTIFS(Samples!T:T, Summary!$V$60, Samples!O:O, Summary2!$A91, Samples!G:G, "*TRUE*")</f>
        <v>0</v>
      </c>
      <c r="BI91">
        <f>COUNTIFS(Samples!T:T, Summary!$V$61, Samples!O:O, Summary2!$A91, Samples!G:G, "*TRUE*")</f>
        <v>0</v>
      </c>
      <c r="BJ91">
        <f>COUNTIFS(Samples!T:T, Summary!$V$62, Samples!O:O, Summary2!$A91, Samples!G:G, "*TRUE*")</f>
        <v>0</v>
      </c>
      <c r="BK91">
        <f>COUNTIFS(Samples!T:T, Summary!$V$63, Samples!O:O, Summary2!$A91, Samples!G:G, "*TRUE*")</f>
        <v>0</v>
      </c>
      <c r="BL91">
        <f>COUNTIFS(Samples!T:T, Summary!$V$64, Samples!O:O, Summary2!$A91, Samples!G:G, "*TRUE*")</f>
        <v>0</v>
      </c>
      <c r="BM91">
        <f>COUNTIFS(Samples!T:T, Summary!$V$65, Samples!O:O, Summary2!$A91, Samples!G:G, "*TRUE*")</f>
        <v>0</v>
      </c>
      <c r="BN91">
        <f>COUNTIFS(Samples!T:T, Summary!$V$66, Samples!O:O, Summary2!$A91, Samples!G:G, "*TRUE*")</f>
        <v>0</v>
      </c>
      <c r="BO91">
        <f>COUNTIFS(Samples!T:T, Summary!$V$67, Samples!O:O, Summary2!$A91, Samples!G:G, "*TRUE*")</f>
        <v>0</v>
      </c>
      <c r="BP91">
        <f>COUNTIFS(Samples!T:T, Summary!$V$68, Samples!O:O, Summary2!$A91, Samples!G:G, "*TRUE*")</f>
        <v>0</v>
      </c>
      <c r="BQ91">
        <f>COUNTIFS(Samples!T:T, Summary!$V$69, Samples!O:O, Summary2!$A91, Samples!G:G, "*TRUE*")</f>
        <v>0</v>
      </c>
      <c r="BR91">
        <f>COUNTIFS(Samples!T:T, Summary!$V$70, Samples!O:O, Summary2!$A91, Samples!G:G, "*TRUE*")</f>
        <v>0</v>
      </c>
      <c r="BS91">
        <f>COUNTIFS(Samples!T:T, Summary!$V$71, Samples!O:O, Summary2!$A91, Samples!G:G, "*TRUE*")</f>
        <v>0</v>
      </c>
      <c r="BT91">
        <f>COUNTIFS(Samples!T:T, Summary!$V$72, Samples!O:O, Summary2!$A91, Samples!G:G, "*TRUE*")</f>
        <v>0</v>
      </c>
      <c r="BU91">
        <f>COUNTIFS(Samples!T:T, Summary!$V$73, Samples!O:O, Summary2!$A91, Samples!G:G, "*TRUE*")</f>
        <v>0</v>
      </c>
      <c r="BV91">
        <f>COUNTIFS(Samples!T:T, Summary!$V$74, Samples!O:O, Summary2!$A91, Samples!G:G, "*TRUE*")</f>
        <v>0</v>
      </c>
      <c r="BW91">
        <f>COUNTIFS(Samples!T:T, Summary!$V$75, Samples!O:O, Summary2!$A91, Samples!G:G, "*TRUE*")</f>
        <v>0</v>
      </c>
      <c r="BX91">
        <f>COUNTIFS(Samples!T:T, Summary!$V$76, Samples!O:O, Summary2!$A91, Samples!G:G, "*TRUE*")</f>
        <v>0</v>
      </c>
      <c r="BY91">
        <f>COUNTIFS(Samples!T:T, Summary!$V$77, Samples!O:O, Summary2!$A91, Samples!G:G, "*TRUE*")</f>
        <v>0</v>
      </c>
      <c r="BZ91">
        <f>COUNTIFS(Samples!T:T, Summary!$V$78, Samples!O:O, Summary2!$A91, Samples!G:G, "*TRUE*")</f>
        <v>0</v>
      </c>
      <c r="CA91">
        <f t="shared" si="3"/>
        <v>5</v>
      </c>
    </row>
    <row r="92" spans="1:79" x14ac:dyDescent="0.25">
      <c r="A92">
        <v>1998</v>
      </c>
      <c r="B92">
        <f>COUNTIFS(Samples!T:T, Summary!$V$2, Samples!O:O, Summary2!$A92, Samples!G:G, "*TRUE*")</f>
        <v>0</v>
      </c>
      <c r="C92">
        <f>COUNTIFS(Samples!T:T, Summary!$V$3, Samples!O:O, Summary2!$A92, Samples!G:G, "*TRUE*")</f>
        <v>0</v>
      </c>
      <c r="D92">
        <f>COUNTIFS(Samples!T:T, Summary!$V$4, Samples!O:O, Summary2!$A92, Samples!G:G, "*TRUE*")</f>
        <v>0</v>
      </c>
      <c r="E92">
        <f>COUNTIFS(Samples!T:T, Summary!$V$5, Samples!O:O, Summary2!$A92, Samples!G:G, "*TRUE*")</f>
        <v>1</v>
      </c>
      <c r="F92">
        <f>COUNTIFS(Samples!T:T, Summary!$V$6, Samples!O:O, Summary2!$A92, Samples!G:G, "*TRUE*")</f>
        <v>0</v>
      </c>
      <c r="G92">
        <f>COUNTIFS(Samples!T:T, Summary!$V$7, Samples!O:O, Summary2!$A92, Samples!G:G, "*TRUE*")</f>
        <v>0</v>
      </c>
      <c r="H92">
        <f>COUNTIFS(Samples!T:T, Summary!$V$8, Samples!O:O, Summary2!$A92, Samples!G:G, "*TRUE*")</f>
        <v>0</v>
      </c>
      <c r="I92">
        <f>COUNTIFS(Samples!T:T, Summary!$V$9, Samples!O:O, Summary2!$A92, Samples!G:G, "*TRUE*")</f>
        <v>0</v>
      </c>
      <c r="J92">
        <f>COUNTIFS(Samples!T:T, Summary!$V$10, Samples!O:O, Summary2!$A92, Samples!G:G, "*TRUE*")</f>
        <v>0</v>
      </c>
      <c r="K92">
        <f>COUNTIFS(Samples!T:T, Summary!$V$11, Samples!O:O, Summary2!$A92, Samples!G:G, "*TRUE*")</f>
        <v>0</v>
      </c>
      <c r="L92">
        <f>COUNTIFS(Samples!T:T, Summary!$V$12, Samples!O:O, Summary2!$A92, Samples!G:G, "*TRUE*")</f>
        <v>0</v>
      </c>
      <c r="M92">
        <f>COUNTIFS(Samples!T:T, Summary!$V$13, Samples!O:O, Summary2!$A92, Samples!G:G, "*TRUE*")</f>
        <v>0</v>
      </c>
      <c r="N92">
        <f>COUNTIFS(Samples!T:T, Summary!$V$14, Samples!O:O, Summary2!$A92, Samples!G:G, "*TRUE*")</f>
        <v>0</v>
      </c>
      <c r="O92">
        <f>COUNTIFS(Samples!T:T, Summary!$V$15, Samples!O:O, Summary2!$A92, Samples!G:G, "*TRUE*")</f>
        <v>0</v>
      </c>
      <c r="P92">
        <f>COUNTIFS(Samples!T:T, Summary!$V$16, Samples!O:O, Summary2!$A92, Samples!G:G, "*TRUE*")</f>
        <v>0</v>
      </c>
      <c r="Q92">
        <f>COUNTIFS(Samples!T:T, Summary!$V$17, Samples!O:O, Summary2!$A92, Samples!G:G, "*TRUE*")</f>
        <v>0</v>
      </c>
      <c r="R92">
        <f>COUNTIFS(Samples!T:T, Summary!$V$18, Samples!O:O, Summary2!$A92, Samples!G:G, "*TRUE*")</f>
        <v>0</v>
      </c>
      <c r="S92">
        <f>COUNTIFS(Samples!T:T, Summary!$V$19, Samples!O:O, Summary2!$A92, Samples!G:G, "*TRUE*")</f>
        <v>0</v>
      </c>
      <c r="T92">
        <f>COUNTIFS(Samples!T:T, Summary!$V$20, Samples!O:O, Summary2!$A92, Samples!G:G, "*TRUE*")</f>
        <v>1</v>
      </c>
      <c r="U92">
        <f>COUNTIFS(Samples!T:T, Summary!$V$21, Samples!O:O, Summary2!$A92, Samples!G:G, "*TRUE*")</f>
        <v>0</v>
      </c>
      <c r="V92">
        <f>COUNTIFS(Samples!T:T, Summary!$V$22, Samples!O:O, Summary2!$A92, Samples!G:G, "*TRUE*")</f>
        <v>0</v>
      </c>
      <c r="W92">
        <f>COUNTIFS(Samples!T:T, Summary!$V$23, Samples!O:O, Summary2!$A92, Samples!G:G, "*TRUE*")</f>
        <v>0</v>
      </c>
      <c r="X92">
        <f>COUNTIFS(Samples!T:T, Summary!$V$24, Samples!O:O, Summary2!$A92, Samples!G:G, "*TRUE*")</f>
        <v>0</v>
      </c>
      <c r="Y92">
        <f>COUNTIFS(Samples!T:T, Summary!$V$25, Samples!O:O, Summary2!$A92, Samples!G:G, "*TRUE*")</f>
        <v>1</v>
      </c>
      <c r="Z92">
        <f>COUNTIFS(Samples!T:T, Summary!$V$26, Samples!O:O, Summary2!$A92, Samples!G:G, "*TRUE*")</f>
        <v>0</v>
      </c>
      <c r="AA92">
        <f>COUNTIFS(Samples!T:T, Summary!$V$27, Samples!O:O, Summary2!$A92, Samples!G:G, "*TRUE*")</f>
        <v>10</v>
      </c>
      <c r="AB92">
        <f>COUNTIFS(Samples!T:T, Summary!$V$28, Samples!O:O, Summary2!$A92, Samples!G:G, "*TRUE*")</f>
        <v>0</v>
      </c>
      <c r="AC92">
        <f>COUNTIFS(Samples!T:T, Summary!$V$29, Samples!O:O, Summary2!$A92, Samples!G:G, "*TRUE*")</f>
        <v>0</v>
      </c>
      <c r="AD92">
        <f>COUNTIFS(Samples!T:T, Summary!$V$30, Samples!O:O, Summary2!$A92, Samples!G:G, "*TRUE*")</f>
        <v>0</v>
      </c>
      <c r="AE92">
        <f>COUNTIFS(Samples!T:T, Summary!$V$31, Samples!O:O, Summary2!$A92, Samples!G:G, "*TRUE*")</f>
        <v>0</v>
      </c>
      <c r="AF92">
        <f>COUNTIFS(Samples!T:T, Summary!$V$32, Samples!O:O, Summary2!$A92, Samples!G:G, "*TRUE*")</f>
        <v>0</v>
      </c>
      <c r="AG92">
        <f>COUNTIFS(Samples!T:T, Summary!$V$33, Samples!O:O, Summary2!$A92, Samples!G:G, "*TRUE*")</f>
        <v>0</v>
      </c>
      <c r="AH92">
        <f>COUNTIFS(Samples!T:T, Summary!$V$34, Samples!O:O, Summary2!$A92, Samples!G:G, "*TRUE*")</f>
        <v>0</v>
      </c>
      <c r="AI92">
        <f>COUNTIFS(Samples!T:T, Summary!$V$35, Samples!O:O, Summary2!$A92, Samples!G:G, "*TRUE*")</f>
        <v>0</v>
      </c>
      <c r="AJ92">
        <f>COUNTIFS(Samples!T:T, Summary!$V$36, Samples!O:O, Summary2!$A92, Samples!G:G, "*TRUE*")</f>
        <v>0</v>
      </c>
      <c r="AK92">
        <f>COUNTIFS(Samples!T:T, Summary!$V$37, Samples!O:O, Summary2!$A92, Samples!G:G, "*TRUE*")</f>
        <v>0</v>
      </c>
      <c r="AL92">
        <f>COUNTIFS(Samples!T:T, Summary!$V$38, Samples!O:O, Summary2!$A92, Samples!G:G, "*TRUE*")</f>
        <v>0</v>
      </c>
      <c r="AM92">
        <f>COUNTIFS(Samples!T:T, Summary!$V$39, Samples!O:O, Summary2!$A92, Samples!G:G, "*TRUE*")</f>
        <v>0</v>
      </c>
      <c r="AN92">
        <f>COUNTIFS(Samples!T:T, Summary!$V$40, Samples!O:O, Summary2!$A92, Samples!G:G, "*TRUE*")</f>
        <v>0</v>
      </c>
      <c r="AO92">
        <f>COUNTIFS(Samples!T:T, Summary!$V$41, Samples!O:O, Summary2!$A92, Samples!G:G, "*TRUE*")</f>
        <v>0</v>
      </c>
      <c r="AP92">
        <f>COUNTIFS(Samples!T:T, Summary!$V$42, Samples!O:O, Summary2!$A92, Samples!G:G, "*TRUE*")</f>
        <v>0</v>
      </c>
      <c r="AQ92">
        <f>COUNTIFS(Samples!T:T, Summary!$V$43, Samples!O:O, Summary2!$A92, Samples!G:G, "*TRUE*")</f>
        <v>0</v>
      </c>
      <c r="AR92">
        <f>COUNTIFS(Samples!T:T, Summary!$V$44, Samples!O:O, Summary2!$A92, Samples!G:G, "*TRUE*")</f>
        <v>1</v>
      </c>
      <c r="AS92">
        <f>COUNTIFS(Samples!T:T, Summary!$V$45, Samples!O:O, Summary2!$A92, Samples!G:G, "*TRUE*")</f>
        <v>0</v>
      </c>
      <c r="AT92">
        <f>COUNTIFS(Samples!T:T, Summary!$V$46, Samples!O:O, Summary2!$A92, Samples!G:G, "*TRUE*")</f>
        <v>0</v>
      </c>
      <c r="AU92">
        <f>COUNTIFS(Samples!T:T, Summary!$V$47, Samples!O:O, Summary2!$A92, Samples!G:G, "*TRUE*")</f>
        <v>0</v>
      </c>
      <c r="AV92">
        <f>COUNTIFS(Samples!T:T, Summary!$V$48, Samples!O:O, Summary2!$A92, Samples!G:G, "*TRUE*")</f>
        <v>0</v>
      </c>
      <c r="AW92">
        <f>COUNTIFS(Samples!T:T, Summary!$V$49, Samples!O:O, Summary2!$A92, Samples!G:G, "*TRUE*")</f>
        <v>0</v>
      </c>
      <c r="AX92">
        <f>COUNTIFS(Samples!T:T, Summary!$V$50, Samples!O:O, Summary2!$A92, Samples!G:G, "*TRUE*")</f>
        <v>0</v>
      </c>
      <c r="AY92">
        <f>COUNTIFS(Samples!T:T, Summary!$V$51, Samples!O:O, Summary2!$A92, Samples!G:G, "*TRUE*")</f>
        <v>0</v>
      </c>
      <c r="AZ92">
        <f>COUNTIFS(Samples!T:T, Summary!$V$52, Samples!O:O, Summary2!$A92, Samples!G:G, "*TRUE*")</f>
        <v>0</v>
      </c>
      <c r="BA92">
        <f>COUNTIFS(Samples!T:T, Summary!$V$53, Samples!O:O, Summary2!$A92, Samples!G:G, "*TRUE*")</f>
        <v>0</v>
      </c>
      <c r="BB92">
        <f>COUNTIFS(Samples!T:T, Summary!$V$54, Samples!O:O, Summary2!$A92, Samples!G:G, "*TRUE*")</f>
        <v>0</v>
      </c>
      <c r="BC92">
        <f>COUNTIFS(Samples!T:T, Summary!$V$55, Samples!O:O, Summary2!$A92, Samples!G:G, "*TRUE*")</f>
        <v>0</v>
      </c>
      <c r="BD92">
        <f>COUNTIFS(Samples!T:T, Summary!$V$56, Samples!O:O, Summary2!$A92, Samples!G:G, "*TRUE*")</f>
        <v>0</v>
      </c>
      <c r="BE92">
        <f>COUNTIFS(Samples!T:T, Summary!$V$57, Samples!O:O, Summary2!$A92, Samples!G:G, "*TRUE*")</f>
        <v>0</v>
      </c>
      <c r="BF92">
        <f>COUNTIFS(Samples!T:T, Summary!$V$58, Samples!O:O, Summary2!$A92, Samples!G:G, "*TRUE*")</f>
        <v>0</v>
      </c>
      <c r="BG92">
        <f>COUNTIFS(Samples!T:T, Summary!$V$59, Samples!O:O, Summary2!$A92, Samples!G:G, "*TRUE*")</f>
        <v>0</v>
      </c>
      <c r="BH92">
        <f>COUNTIFS(Samples!T:T, Summary!$V$60, Samples!O:O, Summary2!$A92, Samples!G:G, "*TRUE*")</f>
        <v>0</v>
      </c>
      <c r="BI92">
        <f>COUNTIFS(Samples!T:T, Summary!$V$61, Samples!O:O, Summary2!$A92, Samples!G:G, "*TRUE*")</f>
        <v>0</v>
      </c>
      <c r="BJ92">
        <f>COUNTIFS(Samples!T:T, Summary!$V$62, Samples!O:O, Summary2!$A92, Samples!G:G, "*TRUE*")</f>
        <v>0</v>
      </c>
      <c r="BK92">
        <f>COUNTIFS(Samples!T:T, Summary!$V$63, Samples!O:O, Summary2!$A92, Samples!G:G, "*TRUE*")</f>
        <v>0</v>
      </c>
      <c r="BL92">
        <f>COUNTIFS(Samples!T:T, Summary!$V$64, Samples!O:O, Summary2!$A92, Samples!G:G, "*TRUE*")</f>
        <v>0</v>
      </c>
      <c r="BM92">
        <f>COUNTIFS(Samples!T:T, Summary!$V$65, Samples!O:O, Summary2!$A92, Samples!G:G, "*TRUE*")</f>
        <v>0</v>
      </c>
      <c r="BN92">
        <f>COUNTIFS(Samples!T:T, Summary!$V$66, Samples!O:O, Summary2!$A92, Samples!G:G, "*TRUE*")</f>
        <v>0</v>
      </c>
      <c r="BO92">
        <f>COUNTIFS(Samples!T:T, Summary!$V$67, Samples!O:O, Summary2!$A92, Samples!G:G, "*TRUE*")</f>
        <v>0</v>
      </c>
      <c r="BP92">
        <f>COUNTIFS(Samples!T:T, Summary!$V$68, Samples!O:O, Summary2!$A92, Samples!G:G, "*TRUE*")</f>
        <v>0</v>
      </c>
      <c r="BQ92">
        <f>COUNTIFS(Samples!T:T, Summary!$V$69, Samples!O:O, Summary2!$A92, Samples!G:G, "*TRUE*")</f>
        <v>0</v>
      </c>
      <c r="BR92">
        <f>COUNTIFS(Samples!T:T, Summary!$V$70, Samples!O:O, Summary2!$A92, Samples!G:G, "*TRUE*")</f>
        <v>0</v>
      </c>
      <c r="BS92">
        <f>COUNTIFS(Samples!T:T, Summary!$V$71, Samples!O:O, Summary2!$A92, Samples!G:G, "*TRUE*")</f>
        <v>0</v>
      </c>
      <c r="BT92">
        <f>COUNTIFS(Samples!T:T, Summary!$V$72, Samples!O:O, Summary2!$A92, Samples!G:G, "*TRUE*")</f>
        <v>0</v>
      </c>
      <c r="BU92">
        <f>COUNTIFS(Samples!T:T, Summary!$V$73, Samples!O:O, Summary2!$A92, Samples!G:G, "*TRUE*")</f>
        <v>0</v>
      </c>
      <c r="BV92">
        <f>COUNTIFS(Samples!T:T, Summary!$V$74, Samples!O:O, Summary2!$A92, Samples!G:G, "*TRUE*")</f>
        <v>0</v>
      </c>
      <c r="BW92">
        <f>COUNTIFS(Samples!T:T, Summary!$V$75, Samples!O:O, Summary2!$A92, Samples!G:G, "*TRUE*")</f>
        <v>0</v>
      </c>
      <c r="BX92">
        <f>COUNTIFS(Samples!T:T, Summary!$V$76, Samples!O:O, Summary2!$A92, Samples!G:G, "*TRUE*")</f>
        <v>0</v>
      </c>
      <c r="BY92">
        <f>COUNTIFS(Samples!T:T, Summary!$V$77, Samples!O:O, Summary2!$A92, Samples!G:G, "*TRUE*")</f>
        <v>0</v>
      </c>
      <c r="BZ92">
        <f>COUNTIFS(Samples!T:T, Summary!$V$78, Samples!O:O, Summary2!$A92, Samples!G:G, "*TRUE*")</f>
        <v>0</v>
      </c>
      <c r="CA92">
        <f t="shared" si="3"/>
        <v>14</v>
      </c>
    </row>
    <row r="93" spans="1:79" x14ac:dyDescent="0.25">
      <c r="A93">
        <v>1999</v>
      </c>
      <c r="B93">
        <f>COUNTIFS(Samples!T:T, Summary!$V$2, Samples!O:O, Summary2!$A93, Samples!G:G, "*TRUE*")</f>
        <v>0</v>
      </c>
      <c r="C93">
        <f>COUNTIFS(Samples!T:T, Summary!$V$3, Samples!O:O, Summary2!$A93, Samples!G:G, "*TRUE*")</f>
        <v>4</v>
      </c>
      <c r="D93">
        <f>COUNTIFS(Samples!T:T, Summary!$V$4, Samples!O:O, Summary2!$A93, Samples!G:G, "*TRUE*")</f>
        <v>1</v>
      </c>
      <c r="E93">
        <f>COUNTIFS(Samples!T:T, Summary!$V$5, Samples!O:O, Summary2!$A93, Samples!G:G, "*TRUE*")</f>
        <v>1</v>
      </c>
      <c r="F93">
        <f>COUNTIFS(Samples!T:T, Summary!$V$6, Samples!O:O, Summary2!$A93, Samples!G:G, "*TRUE*")</f>
        <v>0</v>
      </c>
      <c r="G93">
        <f>COUNTIFS(Samples!T:T, Summary!$V$7, Samples!O:O, Summary2!$A93, Samples!G:G, "*TRUE*")</f>
        <v>0</v>
      </c>
      <c r="H93">
        <f>COUNTIFS(Samples!T:T, Summary!$V$8, Samples!O:O, Summary2!$A93, Samples!G:G, "*TRUE*")</f>
        <v>0</v>
      </c>
      <c r="I93">
        <f>COUNTIFS(Samples!T:T, Summary!$V$9, Samples!O:O, Summary2!$A93, Samples!G:G, "*TRUE*")</f>
        <v>0</v>
      </c>
      <c r="J93">
        <f>COUNTIFS(Samples!T:T, Summary!$V$10, Samples!O:O, Summary2!$A93, Samples!G:G, "*TRUE*")</f>
        <v>0</v>
      </c>
      <c r="K93">
        <f>COUNTIFS(Samples!T:T, Summary!$V$11, Samples!O:O, Summary2!$A93, Samples!G:G, "*TRUE*")</f>
        <v>0</v>
      </c>
      <c r="L93">
        <f>COUNTIFS(Samples!T:T, Summary!$V$12, Samples!O:O, Summary2!$A93, Samples!G:G, "*TRUE*")</f>
        <v>0</v>
      </c>
      <c r="M93">
        <f>COUNTIFS(Samples!T:T, Summary!$V$13, Samples!O:O, Summary2!$A93, Samples!G:G, "*TRUE*")</f>
        <v>0</v>
      </c>
      <c r="N93">
        <f>COUNTIFS(Samples!T:T, Summary!$V$14, Samples!O:O, Summary2!$A93, Samples!G:G, "*TRUE*")</f>
        <v>0</v>
      </c>
      <c r="O93">
        <f>COUNTIFS(Samples!T:T, Summary!$V$15, Samples!O:O, Summary2!$A93, Samples!G:G, "*TRUE*")</f>
        <v>1</v>
      </c>
      <c r="P93">
        <f>COUNTIFS(Samples!T:T, Summary!$V$16, Samples!O:O, Summary2!$A93, Samples!G:G, "*TRUE*")</f>
        <v>0</v>
      </c>
      <c r="Q93">
        <f>COUNTIFS(Samples!T:T, Summary!$V$17, Samples!O:O, Summary2!$A93, Samples!G:G, "*TRUE*")</f>
        <v>0</v>
      </c>
      <c r="R93">
        <f>COUNTIFS(Samples!T:T, Summary!$V$18, Samples!O:O, Summary2!$A93, Samples!G:G, "*TRUE*")</f>
        <v>0</v>
      </c>
      <c r="S93">
        <f>COUNTIFS(Samples!T:T, Summary!$V$19, Samples!O:O, Summary2!$A93, Samples!G:G, "*TRUE*")</f>
        <v>0</v>
      </c>
      <c r="T93">
        <f>COUNTIFS(Samples!T:T, Summary!$V$20, Samples!O:O, Summary2!$A93, Samples!G:G, "*TRUE*")</f>
        <v>6</v>
      </c>
      <c r="U93">
        <f>COUNTIFS(Samples!T:T, Summary!$V$21, Samples!O:O, Summary2!$A93, Samples!G:G, "*TRUE*")</f>
        <v>0</v>
      </c>
      <c r="V93">
        <f>COUNTIFS(Samples!T:T, Summary!$V$22, Samples!O:O, Summary2!$A93, Samples!G:G, "*TRUE*")</f>
        <v>0</v>
      </c>
      <c r="W93">
        <f>COUNTIFS(Samples!T:T, Summary!$V$23, Samples!O:O, Summary2!$A93, Samples!G:G, "*TRUE*")</f>
        <v>0</v>
      </c>
      <c r="X93">
        <f>COUNTIFS(Samples!T:T, Summary!$V$24, Samples!O:O, Summary2!$A93, Samples!G:G, "*TRUE*")</f>
        <v>0</v>
      </c>
      <c r="Y93">
        <f>COUNTIFS(Samples!T:T, Summary!$V$25, Samples!O:O, Summary2!$A93, Samples!G:G, "*TRUE*")</f>
        <v>0</v>
      </c>
      <c r="Z93">
        <f>COUNTIFS(Samples!T:T, Summary!$V$26, Samples!O:O, Summary2!$A93, Samples!G:G, "*TRUE*")</f>
        <v>0</v>
      </c>
      <c r="AA93">
        <f>COUNTIFS(Samples!T:T, Summary!$V$27, Samples!O:O, Summary2!$A93, Samples!G:G, "*TRUE*")</f>
        <v>1</v>
      </c>
      <c r="AB93">
        <f>COUNTIFS(Samples!T:T, Summary!$V$28, Samples!O:O, Summary2!$A93, Samples!G:G, "*TRUE*")</f>
        <v>0</v>
      </c>
      <c r="AC93">
        <f>COUNTIFS(Samples!T:T, Summary!$V$29, Samples!O:O, Summary2!$A93, Samples!G:G, "*TRUE*")</f>
        <v>0</v>
      </c>
      <c r="AD93">
        <f>COUNTIFS(Samples!T:T, Summary!$V$30, Samples!O:O, Summary2!$A93, Samples!G:G, "*TRUE*")</f>
        <v>0</v>
      </c>
      <c r="AE93">
        <f>COUNTIFS(Samples!T:T, Summary!$V$31, Samples!O:O, Summary2!$A93, Samples!G:G, "*TRUE*")</f>
        <v>0</v>
      </c>
      <c r="AF93">
        <f>COUNTIFS(Samples!T:T, Summary!$V$32, Samples!O:O, Summary2!$A93, Samples!G:G, "*TRUE*")</f>
        <v>0</v>
      </c>
      <c r="AG93">
        <f>COUNTIFS(Samples!T:T, Summary!$V$33, Samples!O:O, Summary2!$A93, Samples!G:G, "*TRUE*")</f>
        <v>0</v>
      </c>
      <c r="AH93">
        <f>COUNTIFS(Samples!T:T, Summary!$V$34, Samples!O:O, Summary2!$A93, Samples!G:G, "*TRUE*")</f>
        <v>0</v>
      </c>
      <c r="AI93">
        <f>COUNTIFS(Samples!T:T, Summary!$V$35, Samples!O:O, Summary2!$A93, Samples!G:G, "*TRUE*")</f>
        <v>0</v>
      </c>
      <c r="AJ93">
        <f>COUNTIFS(Samples!T:T, Summary!$V$36, Samples!O:O, Summary2!$A93, Samples!G:G, "*TRUE*")</f>
        <v>0</v>
      </c>
      <c r="AK93">
        <f>COUNTIFS(Samples!T:T, Summary!$V$37, Samples!O:O, Summary2!$A93, Samples!G:G, "*TRUE*")</f>
        <v>0</v>
      </c>
      <c r="AL93">
        <f>COUNTIFS(Samples!T:T, Summary!$V$38, Samples!O:O, Summary2!$A93, Samples!G:G, "*TRUE*")</f>
        <v>0</v>
      </c>
      <c r="AM93">
        <f>COUNTIFS(Samples!T:T, Summary!$V$39, Samples!O:O, Summary2!$A93, Samples!G:G, "*TRUE*")</f>
        <v>0</v>
      </c>
      <c r="AN93">
        <f>COUNTIFS(Samples!T:T, Summary!$V$40, Samples!O:O, Summary2!$A93, Samples!G:G, "*TRUE*")</f>
        <v>0</v>
      </c>
      <c r="AO93">
        <f>COUNTIFS(Samples!T:T, Summary!$V$41, Samples!O:O, Summary2!$A93, Samples!G:G, "*TRUE*")</f>
        <v>0</v>
      </c>
      <c r="AP93">
        <f>COUNTIFS(Samples!T:T, Summary!$V$42, Samples!O:O, Summary2!$A93, Samples!G:G, "*TRUE*")</f>
        <v>0</v>
      </c>
      <c r="AQ93">
        <f>COUNTIFS(Samples!T:T, Summary!$V$43, Samples!O:O, Summary2!$A93, Samples!G:G, "*TRUE*")</f>
        <v>0</v>
      </c>
      <c r="AR93">
        <f>COUNTIFS(Samples!T:T, Summary!$V$44, Samples!O:O, Summary2!$A93, Samples!G:G, "*TRUE*")</f>
        <v>1</v>
      </c>
      <c r="AS93">
        <f>COUNTIFS(Samples!T:T, Summary!$V$45, Samples!O:O, Summary2!$A93, Samples!G:G, "*TRUE*")</f>
        <v>1</v>
      </c>
      <c r="AT93">
        <f>COUNTIFS(Samples!T:T, Summary!$V$46, Samples!O:O, Summary2!$A93, Samples!G:G, "*TRUE*")</f>
        <v>0</v>
      </c>
      <c r="AU93">
        <f>COUNTIFS(Samples!T:T, Summary!$V$47, Samples!O:O, Summary2!$A93, Samples!G:G, "*TRUE*")</f>
        <v>0</v>
      </c>
      <c r="AV93">
        <f>COUNTIFS(Samples!T:T, Summary!$V$48, Samples!O:O, Summary2!$A93, Samples!G:G, "*TRUE*")</f>
        <v>0</v>
      </c>
      <c r="AW93">
        <f>COUNTIFS(Samples!T:T, Summary!$V$49, Samples!O:O, Summary2!$A93, Samples!G:G, "*TRUE*")</f>
        <v>0</v>
      </c>
      <c r="AX93">
        <f>COUNTIFS(Samples!T:T, Summary!$V$50, Samples!O:O, Summary2!$A93, Samples!G:G, "*TRUE*")</f>
        <v>0</v>
      </c>
      <c r="AY93">
        <f>COUNTIFS(Samples!T:T, Summary!$V$51, Samples!O:O, Summary2!$A93, Samples!G:G, "*TRUE*")</f>
        <v>0</v>
      </c>
      <c r="AZ93">
        <f>COUNTIFS(Samples!T:T, Summary!$V$52, Samples!O:O, Summary2!$A93, Samples!G:G, "*TRUE*")</f>
        <v>0</v>
      </c>
      <c r="BA93">
        <f>COUNTIFS(Samples!T:T, Summary!$V$53, Samples!O:O, Summary2!$A93, Samples!G:G, "*TRUE*")</f>
        <v>0</v>
      </c>
      <c r="BB93">
        <f>COUNTIFS(Samples!T:T, Summary!$V$54, Samples!O:O, Summary2!$A93, Samples!G:G, "*TRUE*")</f>
        <v>0</v>
      </c>
      <c r="BC93">
        <f>COUNTIFS(Samples!T:T, Summary!$V$55, Samples!O:O, Summary2!$A93, Samples!G:G, "*TRUE*")</f>
        <v>0</v>
      </c>
      <c r="BD93">
        <f>COUNTIFS(Samples!T:T, Summary!$V$56, Samples!O:O, Summary2!$A93, Samples!G:G, "*TRUE*")</f>
        <v>0</v>
      </c>
      <c r="BE93">
        <f>COUNTIFS(Samples!T:T, Summary!$V$57, Samples!O:O, Summary2!$A93, Samples!G:G, "*TRUE*")</f>
        <v>0</v>
      </c>
      <c r="BF93">
        <f>COUNTIFS(Samples!T:T, Summary!$V$58, Samples!O:O, Summary2!$A93, Samples!G:G, "*TRUE*")</f>
        <v>0</v>
      </c>
      <c r="BG93">
        <f>COUNTIFS(Samples!T:T, Summary!$V$59, Samples!O:O, Summary2!$A93, Samples!G:G, "*TRUE*")</f>
        <v>0</v>
      </c>
      <c r="BH93">
        <f>COUNTIFS(Samples!T:T, Summary!$V$60, Samples!O:O, Summary2!$A93, Samples!G:G, "*TRUE*")</f>
        <v>0</v>
      </c>
      <c r="BI93">
        <f>COUNTIFS(Samples!T:T, Summary!$V$61, Samples!O:O, Summary2!$A93, Samples!G:G, "*TRUE*")</f>
        <v>0</v>
      </c>
      <c r="BJ93">
        <f>COUNTIFS(Samples!T:T, Summary!$V$62, Samples!O:O, Summary2!$A93, Samples!G:G, "*TRUE*")</f>
        <v>0</v>
      </c>
      <c r="BK93">
        <f>COUNTIFS(Samples!T:T, Summary!$V$63, Samples!O:O, Summary2!$A93, Samples!G:G, "*TRUE*")</f>
        <v>0</v>
      </c>
      <c r="BL93">
        <f>COUNTIFS(Samples!T:T, Summary!$V$64, Samples!O:O, Summary2!$A93, Samples!G:G, "*TRUE*")</f>
        <v>0</v>
      </c>
      <c r="BM93">
        <f>COUNTIFS(Samples!T:T, Summary!$V$65, Samples!O:O, Summary2!$A93, Samples!G:G, "*TRUE*")</f>
        <v>0</v>
      </c>
      <c r="BN93">
        <f>COUNTIFS(Samples!T:T, Summary!$V$66, Samples!O:O, Summary2!$A93, Samples!G:G, "*TRUE*")</f>
        <v>0</v>
      </c>
      <c r="BO93">
        <f>COUNTIFS(Samples!T:T, Summary!$V$67, Samples!O:O, Summary2!$A93, Samples!G:G, "*TRUE*")</f>
        <v>0</v>
      </c>
      <c r="BP93">
        <f>COUNTIFS(Samples!T:T, Summary!$V$68, Samples!O:O, Summary2!$A93, Samples!G:G, "*TRUE*")</f>
        <v>0</v>
      </c>
      <c r="BQ93">
        <f>COUNTIFS(Samples!T:T, Summary!$V$69, Samples!O:O, Summary2!$A93, Samples!G:G, "*TRUE*")</f>
        <v>0</v>
      </c>
      <c r="BR93">
        <f>COUNTIFS(Samples!T:T, Summary!$V$70, Samples!O:O, Summary2!$A93, Samples!G:G, "*TRUE*")</f>
        <v>0</v>
      </c>
      <c r="BS93">
        <f>COUNTIFS(Samples!T:T, Summary!$V$71, Samples!O:O, Summary2!$A93, Samples!G:G, "*TRUE*")</f>
        <v>0</v>
      </c>
      <c r="BT93">
        <f>COUNTIFS(Samples!T:T, Summary!$V$72, Samples!O:O, Summary2!$A93, Samples!G:G, "*TRUE*")</f>
        <v>0</v>
      </c>
      <c r="BU93">
        <f>COUNTIFS(Samples!T:T, Summary!$V$73, Samples!O:O, Summary2!$A93, Samples!G:G, "*TRUE*")</f>
        <v>0</v>
      </c>
      <c r="BV93">
        <f>COUNTIFS(Samples!T:T, Summary!$V$74, Samples!O:O, Summary2!$A93, Samples!G:G, "*TRUE*")</f>
        <v>0</v>
      </c>
      <c r="BW93">
        <f>COUNTIFS(Samples!T:T, Summary!$V$75, Samples!O:O, Summary2!$A93, Samples!G:G, "*TRUE*")</f>
        <v>0</v>
      </c>
      <c r="BX93">
        <f>COUNTIFS(Samples!T:T, Summary!$V$76, Samples!O:O, Summary2!$A93, Samples!G:G, "*TRUE*")</f>
        <v>0</v>
      </c>
      <c r="BY93">
        <f>COUNTIFS(Samples!T:T, Summary!$V$77, Samples!O:O, Summary2!$A93, Samples!G:G, "*TRUE*")</f>
        <v>0</v>
      </c>
      <c r="BZ93">
        <f>COUNTIFS(Samples!T:T, Summary!$V$78, Samples!O:O, Summary2!$A93, Samples!G:G, "*TRUE*")</f>
        <v>0</v>
      </c>
      <c r="CA93">
        <f t="shared" si="3"/>
        <v>16</v>
      </c>
    </row>
    <row r="94" spans="1:79" x14ac:dyDescent="0.25">
      <c r="A94">
        <v>2000</v>
      </c>
      <c r="B94">
        <f>COUNTIFS(Samples!T:T, Summary!$V$2, Samples!O:O, Summary2!$A94, Samples!G:G, "*TRUE*")</f>
        <v>0</v>
      </c>
      <c r="C94">
        <f>COUNTIFS(Samples!T:T, Summary!$V$3, Samples!O:O, Summary2!$A94, Samples!G:G, "*TRUE*")</f>
        <v>0</v>
      </c>
      <c r="D94">
        <f>COUNTIFS(Samples!T:T, Summary!$V$4, Samples!O:O, Summary2!$A94, Samples!G:G, "*TRUE*")</f>
        <v>0</v>
      </c>
      <c r="E94">
        <f>COUNTIFS(Samples!T:T, Summary!$V$5, Samples!O:O, Summary2!$A94, Samples!G:G, "*TRUE*")</f>
        <v>0</v>
      </c>
      <c r="F94">
        <f>COUNTIFS(Samples!T:T, Summary!$V$6, Samples!O:O, Summary2!$A94, Samples!G:G, "*TRUE*")</f>
        <v>0</v>
      </c>
      <c r="G94">
        <f>COUNTIFS(Samples!T:T, Summary!$V$7, Samples!O:O, Summary2!$A94, Samples!G:G, "*TRUE*")</f>
        <v>0</v>
      </c>
      <c r="H94">
        <f>COUNTIFS(Samples!T:T, Summary!$V$8, Samples!O:O, Summary2!$A94, Samples!G:G, "*TRUE*")</f>
        <v>0</v>
      </c>
      <c r="I94">
        <f>COUNTIFS(Samples!T:T, Summary!$V$9, Samples!O:O, Summary2!$A94, Samples!G:G, "*TRUE*")</f>
        <v>0</v>
      </c>
      <c r="J94">
        <f>COUNTIFS(Samples!T:T, Summary!$V$10, Samples!O:O, Summary2!$A94, Samples!G:G, "*TRUE*")</f>
        <v>0</v>
      </c>
      <c r="K94">
        <f>COUNTIFS(Samples!T:T, Summary!$V$11, Samples!O:O, Summary2!$A94, Samples!G:G, "*TRUE*")</f>
        <v>0</v>
      </c>
      <c r="L94">
        <f>COUNTIFS(Samples!T:T, Summary!$V$12, Samples!O:O, Summary2!$A94, Samples!G:G, "*TRUE*")</f>
        <v>0</v>
      </c>
      <c r="M94">
        <f>COUNTIFS(Samples!T:T, Summary!$V$13, Samples!O:O, Summary2!$A94, Samples!G:G, "*TRUE*")</f>
        <v>0</v>
      </c>
      <c r="N94">
        <f>COUNTIFS(Samples!T:T, Summary!$V$14, Samples!O:O, Summary2!$A94, Samples!G:G, "*TRUE*")</f>
        <v>0</v>
      </c>
      <c r="O94">
        <f>COUNTIFS(Samples!T:T, Summary!$V$15, Samples!O:O, Summary2!$A94, Samples!G:G, "*TRUE*")</f>
        <v>0</v>
      </c>
      <c r="P94">
        <f>COUNTIFS(Samples!T:T, Summary!$V$16, Samples!O:O, Summary2!$A94, Samples!G:G, "*TRUE*")</f>
        <v>0</v>
      </c>
      <c r="Q94">
        <f>COUNTIFS(Samples!T:T, Summary!$V$17, Samples!O:O, Summary2!$A94, Samples!G:G, "*TRUE*")</f>
        <v>0</v>
      </c>
      <c r="R94">
        <f>COUNTIFS(Samples!T:T, Summary!$V$18, Samples!O:O, Summary2!$A94, Samples!G:G, "*TRUE*")</f>
        <v>0</v>
      </c>
      <c r="S94">
        <f>COUNTIFS(Samples!T:T, Summary!$V$19, Samples!O:O, Summary2!$A94, Samples!G:G, "*TRUE*")</f>
        <v>2</v>
      </c>
      <c r="T94">
        <f>COUNTIFS(Samples!T:T, Summary!$V$20, Samples!O:O, Summary2!$A94, Samples!G:G, "*TRUE*")</f>
        <v>0</v>
      </c>
      <c r="U94">
        <f>COUNTIFS(Samples!T:T, Summary!$V$21, Samples!O:O, Summary2!$A94, Samples!G:G, "*TRUE*")</f>
        <v>0</v>
      </c>
      <c r="V94">
        <f>COUNTIFS(Samples!T:T, Summary!$V$22, Samples!O:O, Summary2!$A94, Samples!G:G, "*TRUE*")</f>
        <v>0</v>
      </c>
      <c r="W94">
        <f>COUNTIFS(Samples!T:T, Summary!$V$23, Samples!O:O, Summary2!$A94, Samples!G:G, "*TRUE*")</f>
        <v>0</v>
      </c>
      <c r="X94">
        <f>COUNTIFS(Samples!T:T, Summary!$V$24, Samples!O:O, Summary2!$A94, Samples!G:G, "*TRUE*")</f>
        <v>0</v>
      </c>
      <c r="Y94">
        <f>COUNTIFS(Samples!T:T, Summary!$V$25, Samples!O:O, Summary2!$A94, Samples!G:G, "*TRUE*")</f>
        <v>0</v>
      </c>
      <c r="Z94">
        <f>COUNTIFS(Samples!T:T, Summary!$V$26, Samples!O:O, Summary2!$A94, Samples!G:G, "*TRUE*")</f>
        <v>0</v>
      </c>
      <c r="AA94">
        <f>COUNTIFS(Samples!T:T, Summary!$V$27, Samples!O:O, Summary2!$A94, Samples!G:G, "*TRUE*")</f>
        <v>0</v>
      </c>
      <c r="AB94">
        <f>COUNTIFS(Samples!T:T, Summary!$V$28, Samples!O:O, Summary2!$A94, Samples!G:G, "*TRUE*")</f>
        <v>0</v>
      </c>
      <c r="AC94">
        <f>COUNTIFS(Samples!T:T, Summary!$V$29, Samples!O:O, Summary2!$A94, Samples!G:G, "*TRUE*")</f>
        <v>0</v>
      </c>
      <c r="AD94">
        <f>COUNTIFS(Samples!T:T, Summary!$V$30, Samples!O:O, Summary2!$A94, Samples!G:G, "*TRUE*")</f>
        <v>0</v>
      </c>
      <c r="AE94">
        <f>COUNTIFS(Samples!T:T, Summary!$V$31, Samples!O:O, Summary2!$A94, Samples!G:G, "*TRUE*")</f>
        <v>0</v>
      </c>
      <c r="AF94">
        <f>COUNTIFS(Samples!T:T, Summary!$V$32, Samples!O:O, Summary2!$A94, Samples!G:G, "*TRUE*")</f>
        <v>0</v>
      </c>
      <c r="AG94">
        <f>COUNTIFS(Samples!T:T, Summary!$V$33, Samples!O:O, Summary2!$A94, Samples!G:G, "*TRUE*")</f>
        <v>0</v>
      </c>
      <c r="AH94">
        <f>COUNTIFS(Samples!T:T, Summary!$V$34, Samples!O:O, Summary2!$A94, Samples!G:G, "*TRUE*")</f>
        <v>0</v>
      </c>
      <c r="AI94">
        <f>COUNTIFS(Samples!T:T, Summary!$V$35, Samples!O:O, Summary2!$A94, Samples!G:G, "*TRUE*")</f>
        <v>0</v>
      </c>
      <c r="AJ94">
        <f>COUNTIFS(Samples!T:T, Summary!$V$36, Samples!O:O, Summary2!$A94, Samples!G:G, "*TRUE*")</f>
        <v>0</v>
      </c>
      <c r="AK94">
        <f>COUNTIFS(Samples!T:T, Summary!$V$37, Samples!O:O, Summary2!$A94, Samples!G:G, "*TRUE*")</f>
        <v>0</v>
      </c>
      <c r="AL94">
        <f>COUNTIFS(Samples!T:T, Summary!$V$38, Samples!O:O, Summary2!$A94, Samples!G:G, "*TRUE*")</f>
        <v>0</v>
      </c>
      <c r="AM94">
        <f>COUNTIFS(Samples!T:T, Summary!$V$39, Samples!O:O, Summary2!$A94, Samples!G:G, "*TRUE*")</f>
        <v>0</v>
      </c>
      <c r="AN94">
        <f>COUNTIFS(Samples!T:T, Summary!$V$40, Samples!O:O, Summary2!$A94, Samples!G:G, "*TRUE*")</f>
        <v>0</v>
      </c>
      <c r="AO94">
        <f>COUNTIFS(Samples!T:T, Summary!$V$41, Samples!O:O, Summary2!$A94, Samples!G:G, "*TRUE*")</f>
        <v>0</v>
      </c>
      <c r="AP94">
        <f>COUNTIFS(Samples!T:T, Summary!$V$42, Samples!O:O, Summary2!$A94, Samples!G:G, "*TRUE*")</f>
        <v>0</v>
      </c>
      <c r="AQ94">
        <f>COUNTIFS(Samples!T:T, Summary!$V$43, Samples!O:O, Summary2!$A94, Samples!G:G, "*TRUE*")</f>
        <v>0</v>
      </c>
      <c r="AR94">
        <f>COUNTIFS(Samples!T:T, Summary!$V$44, Samples!O:O, Summary2!$A94, Samples!G:G, "*TRUE*")</f>
        <v>1</v>
      </c>
      <c r="AS94">
        <f>COUNTIFS(Samples!T:T, Summary!$V$45, Samples!O:O, Summary2!$A94, Samples!G:G, "*TRUE*")</f>
        <v>0</v>
      </c>
      <c r="AT94">
        <f>COUNTIFS(Samples!T:T, Summary!$V$46, Samples!O:O, Summary2!$A94, Samples!G:G, "*TRUE*")</f>
        <v>0</v>
      </c>
      <c r="AU94">
        <f>COUNTIFS(Samples!T:T, Summary!$V$47, Samples!O:O, Summary2!$A94, Samples!G:G, "*TRUE*")</f>
        <v>0</v>
      </c>
      <c r="AV94">
        <f>COUNTIFS(Samples!T:T, Summary!$V$48, Samples!O:O, Summary2!$A94, Samples!G:G, "*TRUE*")</f>
        <v>0</v>
      </c>
      <c r="AW94">
        <f>COUNTIFS(Samples!T:T, Summary!$V$49, Samples!O:O, Summary2!$A94, Samples!G:G, "*TRUE*")</f>
        <v>0</v>
      </c>
      <c r="AX94">
        <f>COUNTIFS(Samples!T:T, Summary!$V$50, Samples!O:O, Summary2!$A94, Samples!G:G, "*TRUE*")</f>
        <v>0</v>
      </c>
      <c r="AY94">
        <f>COUNTIFS(Samples!T:T, Summary!$V$51, Samples!O:O, Summary2!$A94, Samples!G:G, "*TRUE*")</f>
        <v>0</v>
      </c>
      <c r="AZ94">
        <f>COUNTIFS(Samples!T:T, Summary!$V$52, Samples!O:O, Summary2!$A94, Samples!G:G, "*TRUE*")</f>
        <v>0</v>
      </c>
      <c r="BA94">
        <f>COUNTIFS(Samples!T:T, Summary!$V$53, Samples!O:O, Summary2!$A94, Samples!G:G, "*TRUE*")</f>
        <v>0</v>
      </c>
      <c r="BB94">
        <f>COUNTIFS(Samples!T:T, Summary!$V$54, Samples!O:O, Summary2!$A94, Samples!G:G, "*TRUE*")</f>
        <v>0</v>
      </c>
      <c r="BC94">
        <f>COUNTIFS(Samples!T:T, Summary!$V$55, Samples!O:O, Summary2!$A94, Samples!G:G, "*TRUE*")</f>
        <v>0</v>
      </c>
      <c r="BD94">
        <f>COUNTIFS(Samples!T:T, Summary!$V$56, Samples!O:O, Summary2!$A94, Samples!G:G, "*TRUE*")</f>
        <v>0</v>
      </c>
      <c r="BE94">
        <f>COUNTIFS(Samples!T:T, Summary!$V$57, Samples!O:O, Summary2!$A94, Samples!G:G, "*TRUE*")</f>
        <v>0</v>
      </c>
      <c r="BF94">
        <f>COUNTIFS(Samples!T:T, Summary!$V$58, Samples!O:O, Summary2!$A94, Samples!G:G, "*TRUE*")</f>
        <v>0</v>
      </c>
      <c r="BG94">
        <f>COUNTIFS(Samples!T:T, Summary!$V$59, Samples!O:O, Summary2!$A94, Samples!G:G, "*TRUE*")</f>
        <v>0</v>
      </c>
      <c r="BH94">
        <f>COUNTIFS(Samples!T:T, Summary!$V$60, Samples!O:O, Summary2!$A94, Samples!G:G, "*TRUE*")</f>
        <v>0</v>
      </c>
      <c r="BI94">
        <f>COUNTIFS(Samples!T:T, Summary!$V$61, Samples!O:O, Summary2!$A94, Samples!G:G, "*TRUE*")</f>
        <v>0</v>
      </c>
      <c r="BJ94">
        <f>COUNTIFS(Samples!T:T, Summary!$V$62, Samples!O:O, Summary2!$A94, Samples!G:G, "*TRUE*")</f>
        <v>0</v>
      </c>
      <c r="BK94">
        <f>COUNTIFS(Samples!T:T, Summary!$V$63, Samples!O:O, Summary2!$A94, Samples!G:G, "*TRUE*")</f>
        <v>0</v>
      </c>
      <c r="BL94">
        <f>COUNTIFS(Samples!T:T, Summary!$V$64, Samples!O:O, Summary2!$A94, Samples!G:G, "*TRUE*")</f>
        <v>0</v>
      </c>
      <c r="BM94">
        <f>COUNTIFS(Samples!T:T, Summary!$V$65, Samples!O:O, Summary2!$A94, Samples!G:G, "*TRUE*")</f>
        <v>0</v>
      </c>
      <c r="BN94">
        <f>COUNTIFS(Samples!T:T, Summary!$V$66, Samples!O:O, Summary2!$A94, Samples!G:G, "*TRUE*")</f>
        <v>0</v>
      </c>
      <c r="BO94">
        <f>COUNTIFS(Samples!T:T, Summary!$V$67, Samples!O:O, Summary2!$A94, Samples!G:G, "*TRUE*")</f>
        <v>0</v>
      </c>
      <c r="BP94">
        <f>COUNTIFS(Samples!T:T, Summary!$V$68, Samples!O:O, Summary2!$A94, Samples!G:G, "*TRUE*")</f>
        <v>0</v>
      </c>
      <c r="BQ94">
        <f>COUNTIFS(Samples!T:T, Summary!$V$69, Samples!O:O, Summary2!$A94, Samples!G:G, "*TRUE*")</f>
        <v>0</v>
      </c>
      <c r="BR94">
        <f>COUNTIFS(Samples!T:T, Summary!$V$70, Samples!O:O, Summary2!$A94, Samples!G:G, "*TRUE*")</f>
        <v>0</v>
      </c>
      <c r="BS94">
        <f>COUNTIFS(Samples!T:T, Summary!$V$71, Samples!O:O, Summary2!$A94, Samples!G:G, "*TRUE*")</f>
        <v>0</v>
      </c>
      <c r="BT94">
        <f>COUNTIFS(Samples!T:T, Summary!$V$72, Samples!O:O, Summary2!$A94, Samples!G:G, "*TRUE*")</f>
        <v>0</v>
      </c>
      <c r="BU94">
        <f>COUNTIFS(Samples!T:T, Summary!$V$73, Samples!O:O, Summary2!$A94, Samples!G:G, "*TRUE*")</f>
        <v>0</v>
      </c>
      <c r="BV94">
        <f>COUNTIFS(Samples!T:T, Summary!$V$74, Samples!O:O, Summary2!$A94, Samples!G:G, "*TRUE*")</f>
        <v>0</v>
      </c>
      <c r="BW94">
        <f>COUNTIFS(Samples!T:T, Summary!$V$75, Samples!O:O, Summary2!$A94, Samples!G:G, "*TRUE*")</f>
        <v>0</v>
      </c>
      <c r="BX94">
        <f>COUNTIFS(Samples!T:T, Summary!$V$76, Samples!O:O, Summary2!$A94, Samples!G:G, "*TRUE*")</f>
        <v>0</v>
      </c>
      <c r="BY94">
        <f>COUNTIFS(Samples!T:T, Summary!$V$77, Samples!O:O, Summary2!$A94, Samples!G:G, "*TRUE*")</f>
        <v>0</v>
      </c>
      <c r="BZ94">
        <f>COUNTIFS(Samples!T:T, Summary!$V$78, Samples!O:O, Summary2!$A94, Samples!G:G, "*TRUE*")</f>
        <v>0</v>
      </c>
      <c r="CA94">
        <f t="shared" si="3"/>
        <v>3</v>
      </c>
    </row>
    <row r="95" spans="1:79" x14ac:dyDescent="0.25">
      <c r="A95">
        <v>2001</v>
      </c>
      <c r="B95">
        <f>COUNTIFS(Samples!T:T, Summary!$V$2, Samples!O:O, Summary2!$A95, Samples!G:G, "*TRUE*")</f>
        <v>0</v>
      </c>
      <c r="C95">
        <f>COUNTIFS(Samples!T:T, Summary!$V$3, Samples!O:O, Summary2!$A95, Samples!G:G, "*TRUE*")</f>
        <v>0</v>
      </c>
      <c r="D95">
        <f>COUNTIFS(Samples!T:T, Summary!$V$4, Samples!O:O, Summary2!$A95, Samples!G:G, "*TRUE*")</f>
        <v>0</v>
      </c>
      <c r="E95">
        <f>COUNTIFS(Samples!T:T, Summary!$V$5, Samples!O:O, Summary2!$A95, Samples!G:G, "*TRUE*")</f>
        <v>2</v>
      </c>
      <c r="F95">
        <f>COUNTIFS(Samples!T:T, Summary!$V$6, Samples!O:O, Summary2!$A95, Samples!G:G, "*TRUE*")</f>
        <v>0</v>
      </c>
      <c r="G95">
        <f>COUNTIFS(Samples!T:T, Summary!$V$7, Samples!O:O, Summary2!$A95, Samples!G:G, "*TRUE*")</f>
        <v>0</v>
      </c>
      <c r="H95">
        <f>COUNTIFS(Samples!T:T, Summary!$V$8, Samples!O:O, Summary2!$A95, Samples!G:G, "*TRUE*")</f>
        <v>0</v>
      </c>
      <c r="I95">
        <f>COUNTIFS(Samples!T:T, Summary!$V$9, Samples!O:O, Summary2!$A95, Samples!G:G, "*TRUE*")</f>
        <v>0</v>
      </c>
      <c r="J95">
        <f>COUNTIFS(Samples!T:T, Summary!$V$10, Samples!O:O, Summary2!$A95, Samples!G:G, "*TRUE*")</f>
        <v>0</v>
      </c>
      <c r="K95">
        <f>COUNTIFS(Samples!T:T, Summary!$V$11, Samples!O:O, Summary2!$A95, Samples!G:G, "*TRUE*")</f>
        <v>0</v>
      </c>
      <c r="L95">
        <f>COUNTIFS(Samples!T:T, Summary!$V$12, Samples!O:O, Summary2!$A95, Samples!G:G, "*TRUE*")</f>
        <v>0</v>
      </c>
      <c r="M95">
        <f>COUNTIFS(Samples!T:T, Summary!$V$13, Samples!O:O, Summary2!$A95, Samples!G:G, "*TRUE*")</f>
        <v>0</v>
      </c>
      <c r="N95">
        <f>COUNTIFS(Samples!T:T, Summary!$V$14, Samples!O:O, Summary2!$A95, Samples!G:G, "*TRUE*")</f>
        <v>0</v>
      </c>
      <c r="O95">
        <f>COUNTIFS(Samples!T:T, Summary!$V$15, Samples!O:O, Summary2!$A95, Samples!G:G, "*TRUE*")</f>
        <v>0</v>
      </c>
      <c r="P95">
        <f>COUNTIFS(Samples!T:T, Summary!$V$16, Samples!O:O, Summary2!$A95, Samples!G:G, "*TRUE*")</f>
        <v>0</v>
      </c>
      <c r="Q95">
        <f>COUNTIFS(Samples!T:T, Summary!$V$17, Samples!O:O, Summary2!$A95, Samples!G:G, "*TRUE*")</f>
        <v>0</v>
      </c>
      <c r="R95">
        <f>COUNTIFS(Samples!T:T, Summary!$V$18, Samples!O:O, Summary2!$A95, Samples!G:G, "*TRUE*")</f>
        <v>0</v>
      </c>
      <c r="S95">
        <f>COUNTIFS(Samples!T:T, Summary!$V$19, Samples!O:O, Summary2!$A95, Samples!G:G, "*TRUE*")</f>
        <v>1</v>
      </c>
      <c r="T95">
        <f>COUNTIFS(Samples!T:T, Summary!$V$20, Samples!O:O, Summary2!$A95, Samples!G:G, "*TRUE*")</f>
        <v>2</v>
      </c>
      <c r="U95">
        <f>COUNTIFS(Samples!T:T, Summary!$V$21, Samples!O:O, Summary2!$A95, Samples!G:G, "*TRUE*")</f>
        <v>0</v>
      </c>
      <c r="V95">
        <f>COUNTIFS(Samples!T:T, Summary!$V$22, Samples!O:O, Summary2!$A95, Samples!G:G, "*TRUE*")</f>
        <v>0</v>
      </c>
      <c r="W95">
        <f>COUNTIFS(Samples!T:T, Summary!$V$23, Samples!O:O, Summary2!$A95, Samples!G:G, "*TRUE*")</f>
        <v>0</v>
      </c>
      <c r="X95">
        <f>COUNTIFS(Samples!T:T, Summary!$V$24, Samples!O:O, Summary2!$A95, Samples!G:G, "*TRUE*")</f>
        <v>0</v>
      </c>
      <c r="Y95">
        <f>COUNTIFS(Samples!T:T, Summary!$V$25, Samples!O:O, Summary2!$A95, Samples!G:G, "*TRUE*")</f>
        <v>0</v>
      </c>
      <c r="Z95">
        <f>COUNTIFS(Samples!T:T, Summary!$V$26, Samples!O:O, Summary2!$A95, Samples!G:G, "*TRUE*")</f>
        <v>0</v>
      </c>
      <c r="AA95">
        <f>COUNTIFS(Samples!T:T, Summary!$V$27, Samples!O:O, Summary2!$A95, Samples!G:G, "*TRUE*")</f>
        <v>0</v>
      </c>
      <c r="AB95">
        <f>COUNTIFS(Samples!T:T, Summary!$V$28, Samples!O:O, Summary2!$A95, Samples!G:G, "*TRUE*")</f>
        <v>0</v>
      </c>
      <c r="AC95">
        <f>COUNTIFS(Samples!T:T, Summary!$V$29, Samples!O:O, Summary2!$A95, Samples!G:G, "*TRUE*")</f>
        <v>0</v>
      </c>
      <c r="AD95">
        <f>COUNTIFS(Samples!T:T, Summary!$V$30, Samples!O:O, Summary2!$A95, Samples!G:G, "*TRUE*")</f>
        <v>0</v>
      </c>
      <c r="AE95">
        <f>COUNTIFS(Samples!T:T, Summary!$V$31, Samples!O:O, Summary2!$A95, Samples!G:G, "*TRUE*")</f>
        <v>0</v>
      </c>
      <c r="AF95">
        <f>COUNTIFS(Samples!T:T, Summary!$V$32, Samples!O:O, Summary2!$A95, Samples!G:G, "*TRUE*")</f>
        <v>0</v>
      </c>
      <c r="AG95">
        <f>COUNTIFS(Samples!T:T, Summary!$V$33, Samples!O:O, Summary2!$A95, Samples!G:G, "*TRUE*")</f>
        <v>0</v>
      </c>
      <c r="AH95">
        <f>COUNTIFS(Samples!T:T, Summary!$V$34, Samples!O:O, Summary2!$A95, Samples!G:G, "*TRUE*")</f>
        <v>0</v>
      </c>
      <c r="AI95">
        <f>COUNTIFS(Samples!T:T, Summary!$V$35, Samples!O:O, Summary2!$A95, Samples!G:G, "*TRUE*")</f>
        <v>0</v>
      </c>
      <c r="AJ95">
        <f>COUNTIFS(Samples!T:T, Summary!$V$36, Samples!O:O, Summary2!$A95, Samples!G:G, "*TRUE*")</f>
        <v>0</v>
      </c>
      <c r="AK95">
        <f>COUNTIFS(Samples!T:T, Summary!$V$37, Samples!O:O, Summary2!$A95, Samples!G:G, "*TRUE*")</f>
        <v>0</v>
      </c>
      <c r="AL95">
        <f>COUNTIFS(Samples!T:T, Summary!$V$38, Samples!O:O, Summary2!$A95, Samples!G:G, "*TRUE*")</f>
        <v>0</v>
      </c>
      <c r="AM95">
        <f>COUNTIFS(Samples!T:T, Summary!$V$39, Samples!O:O, Summary2!$A95, Samples!G:G, "*TRUE*")</f>
        <v>0</v>
      </c>
      <c r="AN95">
        <f>COUNTIFS(Samples!T:T, Summary!$V$40, Samples!O:O, Summary2!$A95, Samples!G:G, "*TRUE*")</f>
        <v>0</v>
      </c>
      <c r="AO95">
        <f>COUNTIFS(Samples!T:T, Summary!$V$41, Samples!O:O, Summary2!$A95, Samples!G:G, "*TRUE*")</f>
        <v>0</v>
      </c>
      <c r="AP95">
        <f>COUNTIFS(Samples!T:T, Summary!$V$42, Samples!O:O, Summary2!$A95, Samples!G:G, "*TRUE*")</f>
        <v>0</v>
      </c>
      <c r="AQ95">
        <f>COUNTIFS(Samples!T:T, Summary!$V$43, Samples!O:O, Summary2!$A95, Samples!G:G, "*TRUE*")</f>
        <v>0</v>
      </c>
      <c r="AR95">
        <f>COUNTIFS(Samples!T:T, Summary!$V$44, Samples!O:O, Summary2!$A95, Samples!G:G, "*TRUE*")</f>
        <v>0</v>
      </c>
      <c r="AS95">
        <f>COUNTIFS(Samples!T:T, Summary!$V$45, Samples!O:O, Summary2!$A95, Samples!G:G, "*TRUE*")</f>
        <v>0</v>
      </c>
      <c r="AT95">
        <f>COUNTIFS(Samples!T:T, Summary!$V$46, Samples!O:O, Summary2!$A95, Samples!G:G, "*TRUE*")</f>
        <v>0</v>
      </c>
      <c r="AU95">
        <f>COUNTIFS(Samples!T:T, Summary!$V$47, Samples!O:O, Summary2!$A95, Samples!G:G, "*TRUE*")</f>
        <v>0</v>
      </c>
      <c r="AV95">
        <f>COUNTIFS(Samples!T:T, Summary!$V$48, Samples!O:O, Summary2!$A95, Samples!G:G, "*TRUE*")</f>
        <v>0</v>
      </c>
      <c r="AW95">
        <f>COUNTIFS(Samples!T:T, Summary!$V$49, Samples!O:O, Summary2!$A95, Samples!G:G, "*TRUE*")</f>
        <v>0</v>
      </c>
      <c r="AX95">
        <f>COUNTIFS(Samples!T:T, Summary!$V$50, Samples!O:O, Summary2!$A95, Samples!G:G, "*TRUE*")</f>
        <v>0</v>
      </c>
      <c r="AY95">
        <f>COUNTIFS(Samples!T:T, Summary!$V$51, Samples!O:O, Summary2!$A95, Samples!G:G, "*TRUE*")</f>
        <v>0</v>
      </c>
      <c r="AZ95">
        <f>COUNTIFS(Samples!T:T, Summary!$V$52, Samples!O:O, Summary2!$A95, Samples!G:G, "*TRUE*")</f>
        <v>0</v>
      </c>
      <c r="BA95">
        <f>COUNTIFS(Samples!T:T, Summary!$V$53, Samples!O:O, Summary2!$A95, Samples!G:G, "*TRUE*")</f>
        <v>0</v>
      </c>
      <c r="BB95">
        <f>COUNTIFS(Samples!T:T, Summary!$V$54, Samples!O:O, Summary2!$A95, Samples!G:G, "*TRUE*")</f>
        <v>0</v>
      </c>
      <c r="BC95">
        <f>COUNTIFS(Samples!T:T, Summary!$V$55, Samples!O:O, Summary2!$A95, Samples!G:G, "*TRUE*")</f>
        <v>0</v>
      </c>
      <c r="BD95">
        <f>COUNTIFS(Samples!T:T, Summary!$V$56, Samples!O:O, Summary2!$A95, Samples!G:G, "*TRUE*")</f>
        <v>0</v>
      </c>
      <c r="BE95">
        <f>COUNTIFS(Samples!T:T, Summary!$V$57, Samples!O:O, Summary2!$A95, Samples!G:G, "*TRUE*")</f>
        <v>0</v>
      </c>
      <c r="BF95">
        <f>COUNTIFS(Samples!T:T, Summary!$V$58, Samples!O:O, Summary2!$A95, Samples!G:G, "*TRUE*")</f>
        <v>0</v>
      </c>
      <c r="BG95">
        <f>COUNTIFS(Samples!T:T, Summary!$V$59, Samples!O:O, Summary2!$A95, Samples!G:G, "*TRUE*")</f>
        <v>0</v>
      </c>
      <c r="BH95">
        <f>COUNTIFS(Samples!T:T, Summary!$V$60, Samples!O:O, Summary2!$A95, Samples!G:G, "*TRUE*")</f>
        <v>0</v>
      </c>
      <c r="BI95">
        <f>COUNTIFS(Samples!T:T, Summary!$V$61, Samples!O:O, Summary2!$A95, Samples!G:G, "*TRUE*")</f>
        <v>0</v>
      </c>
      <c r="BJ95">
        <f>COUNTIFS(Samples!T:T, Summary!$V$62, Samples!O:O, Summary2!$A95, Samples!G:G, "*TRUE*")</f>
        <v>0</v>
      </c>
      <c r="BK95">
        <f>COUNTIFS(Samples!T:T, Summary!$V$63, Samples!O:O, Summary2!$A95, Samples!G:G, "*TRUE*")</f>
        <v>0</v>
      </c>
      <c r="BL95">
        <f>COUNTIFS(Samples!T:T, Summary!$V$64, Samples!O:O, Summary2!$A95, Samples!G:G, "*TRUE*")</f>
        <v>0</v>
      </c>
      <c r="BM95">
        <f>COUNTIFS(Samples!T:T, Summary!$V$65, Samples!O:O, Summary2!$A95, Samples!G:G, "*TRUE*")</f>
        <v>0</v>
      </c>
      <c r="BN95">
        <f>COUNTIFS(Samples!T:T, Summary!$V$66, Samples!O:O, Summary2!$A95, Samples!G:G, "*TRUE*")</f>
        <v>0</v>
      </c>
      <c r="BO95">
        <f>COUNTIFS(Samples!T:T, Summary!$V$67, Samples!O:O, Summary2!$A95, Samples!G:G, "*TRUE*")</f>
        <v>0</v>
      </c>
      <c r="BP95">
        <f>COUNTIFS(Samples!T:T, Summary!$V$68, Samples!O:O, Summary2!$A95, Samples!G:G, "*TRUE*")</f>
        <v>0</v>
      </c>
      <c r="BQ95">
        <f>COUNTIFS(Samples!T:T, Summary!$V$69, Samples!O:O, Summary2!$A95, Samples!G:G, "*TRUE*")</f>
        <v>0</v>
      </c>
      <c r="BR95">
        <f>COUNTIFS(Samples!T:T, Summary!$V$70, Samples!O:O, Summary2!$A95, Samples!G:G, "*TRUE*")</f>
        <v>0</v>
      </c>
      <c r="BS95">
        <f>COUNTIFS(Samples!T:T, Summary!$V$71, Samples!O:O, Summary2!$A95, Samples!G:G, "*TRUE*")</f>
        <v>0</v>
      </c>
      <c r="BT95">
        <f>COUNTIFS(Samples!T:T, Summary!$V$72, Samples!O:O, Summary2!$A95, Samples!G:G, "*TRUE*")</f>
        <v>0</v>
      </c>
      <c r="BU95">
        <f>COUNTIFS(Samples!T:T, Summary!$V$73, Samples!O:O, Summary2!$A95, Samples!G:G, "*TRUE*")</f>
        <v>0</v>
      </c>
      <c r="BV95">
        <f>COUNTIFS(Samples!T:T, Summary!$V$74, Samples!O:O, Summary2!$A95, Samples!G:G, "*TRUE*")</f>
        <v>0</v>
      </c>
      <c r="BW95">
        <f>COUNTIFS(Samples!T:T, Summary!$V$75, Samples!O:O, Summary2!$A95, Samples!G:G, "*TRUE*")</f>
        <v>0</v>
      </c>
      <c r="BX95">
        <f>COUNTIFS(Samples!T:T, Summary!$V$76, Samples!O:O, Summary2!$A95, Samples!G:G, "*TRUE*")</f>
        <v>0</v>
      </c>
      <c r="BY95">
        <f>COUNTIFS(Samples!T:T, Summary!$V$77, Samples!O:O, Summary2!$A95, Samples!G:G, "*TRUE*")</f>
        <v>0</v>
      </c>
      <c r="BZ95">
        <f>COUNTIFS(Samples!T:T, Summary!$V$78, Samples!O:O, Summary2!$A95, Samples!G:G, "*TRUE*")</f>
        <v>0</v>
      </c>
      <c r="CA95">
        <f t="shared" si="3"/>
        <v>5</v>
      </c>
    </row>
    <row r="96" spans="1:79" x14ac:dyDescent="0.25">
      <c r="A96">
        <v>2002</v>
      </c>
      <c r="B96">
        <f>COUNTIFS(Samples!T:T, Summary!$V$2, Samples!O:O, Summary2!$A96, Samples!G:G, "*TRUE*")</f>
        <v>0</v>
      </c>
      <c r="C96">
        <f>COUNTIFS(Samples!T:T, Summary!$V$3, Samples!O:O, Summary2!$A96, Samples!G:G, "*TRUE*")</f>
        <v>3</v>
      </c>
      <c r="D96">
        <f>COUNTIFS(Samples!T:T, Summary!$V$4, Samples!O:O, Summary2!$A96, Samples!G:G, "*TRUE*")</f>
        <v>0</v>
      </c>
      <c r="E96">
        <f>COUNTIFS(Samples!T:T, Summary!$V$5, Samples!O:O, Summary2!$A96, Samples!G:G, "*TRUE*")</f>
        <v>0</v>
      </c>
      <c r="F96">
        <f>COUNTIFS(Samples!T:T, Summary!$V$6, Samples!O:O, Summary2!$A96, Samples!G:G, "*TRUE*")</f>
        <v>0</v>
      </c>
      <c r="G96">
        <f>COUNTIFS(Samples!T:T, Summary!$V$7, Samples!O:O, Summary2!$A96, Samples!G:G, "*TRUE*")</f>
        <v>0</v>
      </c>
      <c r="H96">
        <f>COUNTIFS(Samples!T:T, Summary!$V$8, Samples!O:O, Summary2!$A96, Samples!G:G, "*TRUE*")</f>
        <v>0</v>
      </c>
      <c r="I96">
        <f>COUNTIFS(Samples!T:T, Summary!$V$9, Samples!O:O, Summary2!$A96, Samples!G:G, "*TRUE*")</f>
        <v>0</v>
      </c>
      <c r="J96">
        <f>COUNTIFS(Samples!T:T, Summary!$V$10, Samples!O:O, Summary2!$A96, Samples!G:G, "*TRUE*")</f>
        <v>0</v>
      </c>
      <c r="K96">
        <f>COUNTIFS(Samples!T:T, Summary!$V$11, Samples!O:O, Summary2!$A96, Samples!G:G, "*TRUE*")</f>
        <v>0</v>
      </c>
      <c r="L96">
        <f>COUNTIFS(Samples!T:T, Summary!$V$12, Samples!O:O, Summary2!$A96, Samples!G:G, "*TRUE*")</f>
        <v>0</v>
      </c>
      <c r="M96">
        <f>COUNTIFS(Samples!T:T, Summary!$V$13, Samples!O:O, Summary2!$A96, Samples!G:G, "*TRUE*")</f>
        <v>0</v>
      </c>
      <c r="N96">
        <f>COUNTIFS(Samples!T:T, Summary!$V$14, Samples!O:O, Summary2!$A96, Samples!G:G, "*TRUE*")</f>
        <v>0</v>
      </c>
      <c r="O96">
        <f>COUNTIFS(Samples!T:T, Summary!$V$15, Samples!O:O, Summary2!$A96, Samples!G:G, "*TRUE*")</f>
        <v>0</v>
      </c>
      <c r="P96">
        <f>COUNTIFS(Samples!T:T, Summary!$V$16, Samples!O:O, Summary2!$A96, Samples!G:G, "*TRUE*")</f>
        <v>0</v>
      </c>
      <c r="Q96">
        <f>COUNTIFS(Samples!T:T, Summary!$V$17, Samples!O:O, Summary2!$A96, Samples!G:G, "*TRUE*")</f>
        <v>0</v>
      </c>
      <c r="R96">
        <f>COUNTIFS(Samples!T:T, Summary!$V$18, Samples!O:O, Summary2!$A96, Samples!G:G, "*TRUE*")</f>
        <v>0</v>
      </c>
      <c r="S96">
        <f>COUNTIFS(Samples!T:T, Summary!$V$19, Samples!O:O, Summary2!$A96, Samples!G:G, "*TRUE*")</f>
        <v>0</v>
      </c>
      <c r="T96">
        <f>COUNTIFS(Samples!T:T, Summary!$V$20, Samples!O:O, Summary2!$A96, Samples!G:G, "*TRUE*")</f>
        <v>0</v>
      </c>
      <c r="U96">
        <f>COUNTIFS(Samples!T:T, Summary!$V$21, Samples!O:O, Summary2!$A96, Samples!G:G, "*TRUE*")</f>
        <v>0</v>
      </c>
      <c r="V96">
        <f>COUNTIFS(Samples!T:T, Summary!$V$22, Samples!O:O, Summary2!$A96, Samples!G:G, "*TRUE*")</f>
        <v>0</v>
      </c>
      <c r="W96">
        <f>COUNTIFS(Samples!T:T, Summary!$V$23, Samples!O:O, Summary2!$A96, Samples!G:G, "*TRUE*")</f>
        <v>0</v>
      </c>
      <c r="X96">
        <f>COUNTIFS(Samples!T:T, Summary!$V$24, Samples!O:O, Summary2!$A96, Samples!G:G, "*TRUE*")</f>
        <v>0</v>
      </c>
      <c r="Y96">
        <f>COUNTIFS(Samples!T:T, Summary!$V$25, Samples!O:O, Summary2!$A96, Samples!G:G, "*TRUE*")</f>
        <v>0</v>
      </c>
      <c r="Z96">
        <f>COUNTIFS(Samples!T:T, Summary!$V$26, Samples!O:O, Summary2!$A96, Samples!G:G, "*TRUE*")</f>
        <v>0</v>
      </c>
      <c r="AA96">
        <f>COUNTIFS(Samples!T:T, Summary!$V$27, Samples!O:O, Summary2!$A96, Samples!G:G, "*TRUE*")</f>
        <v>0</v>
      </c>
      <c r="AB96">
        <f>COUNTIFS(Samples!T:T, Summary!$V$28, Samples!O:O, Summary2!$A96, Samples!G:G, "*TRUE*")</f>
        <v>0</v>
      </c>
      <c r="AC96">
        <f>COUNTIFS(Samples!T:T, Summary!$V$29, Samples!O:O, Summary2!$A96, Samples!G:G, "*TRUE*")</f>
        <v>0</v>
      </c>
      <c r="AD96">
        <f>COUNTIFS(Samples!T:T, Summary!$V$30, Samples!O:O, Summary2!$A96, Samples!G:G, "*TRUE*")</f>
        <v>0</v>
      </c>
      <c r="AE96">
        <f>COUNTIFS(Samples!T:T, Summary!$V$31, Samples!O:O, Summary2!$A96, Samples!G:G, "*TRUE*")</f>
        <v>0</v>
      </c>
      <c r="AF96">
        <f>COUNTIFS(Samples!T:T, Summary!$V$32, Samples!O:O, Summary2!$A96, Samples!G:G, "*TRUE*")</f>
        <v>0</v>
      </c>
      <c r="AG96">
        <f>COUNTIFS(Samples!T:T, Summary!$V$33, Samples!O:O, Summary2!$A96, Samples!G:G, "*TRUE*")</f>
        <v>0</v>
      </c>
      <c r="AH96">
        <f>COUNTIFS(Samples!T:T, Summary!$V$34, Samples!O:O, Summary2!$A96, Samples!G:G, "*TRUE*")</f>
        <v>0</v>
      </c>
      <c r="AI96">
        <f>COUNTIFS(Samples!T:T, Summary!$V$35, Samples!O:O, Summary2!$A96, Samples!G:G, "*TRUE*")</f>
        <v>0</v>
      </c>
      <c r="AJ96">
        <f>COUNTIFS(Samples!T:T, Summary!$V$36, Samples!O:O, Summary2!$A96, Samples!G:G, "*TRUE*")</f>
        <v>0</v>
      </c>
      <c r="AK96">
        <f>COUNTIFS(Samples!T:T, Summary!$V$37, Samples!O:O, Summary2!$A96, Samples!G:G, "*TRUE*")</f>
        <v>0</v>
      </c>
      <c r="AL96">
        <f>COUNTIFS(Samples!T:T, Summary!$V$38, Samples!O:O, Summary2!$A96, Samples!G:G, "*TRUE*")</f>
        <v>0</v>
      </c>
      <c r="AM96">
        <f>COUNTIFS(Samples!T:T, Summary!$V$39, Samples!O:O, Summary2!$A96, Samples!G:G, "*TRUE*")</f>
        <v>0</v>
      </c>
      <c r="AN96">
        <f>COUNTIFS(Samples!T:T, Summary!$V$40, Samples!O:O, Summary2!$A96, Samples!G:G, "*TRUE*")</f>
        <v>0</v>
      </c>
      <c r="AO96">
        <f>COUNTIFS(Samples!T:T, Summary!$V$41, Samples!O:O, Summary2!$A96, Samples!G:G, "*TRUE*")</f>
        <v>0</v>
      </c>
      <c r="AP96">
        <f>COUNTIFS(Samples!T:T, Summary!$V$42, Samples!O:O, Summary2!$A96, Samples!G:G, "*TRUE*")</f>
        <v>0</v>
      </c>
      <c r="AQ96">
        <f>COUNTIFS(Samples!T:T, Summary!$V$43, Samples!O:O, Summary2!$A96, Samples!G:G, "*TRUE*")</f>
        <v>0</v>
      </c>
      <c r="AR96">
        <f>COUNTIFS(Samples!T:T, Summary!$V$44, Samples!O:O, Summary2!$A96, Samples!G:G, "*TRUE*")</f>
        <v>0</v>
      </c>
      <c r="AS96">
        <f>COUNTIFS(Samples!T:T, Summary!$V$45, Samples!O:O, Summary2!$A96, Samples!G:G, "*TRUE*")</f>
        <v>0</v>
      </c>
      <c r="AT96">
        <f>COUNTIFS(Samples!T:T, Summary!$V$46, Samples!O:O, Summary2!$A96, Samples!G:G, "*TRUE*")</f>
        <v>0</v>
      </c>
      <c r="AU96">
        <f>COUNTIFS(Samples!T:T, Summary!$V$47, Samples!O:O, Summary2!$A96, Samples!G:G, "*TRUE*")</f>
        <v>0</v>
      </c>
      <c r="AV96">
        <f>COUNTIFS(Samples!T:T, Summary!$V$48, Samples!O:O, Summary2!$A96, Samples!G:G, "*TRUE*")</f>
        <v>0</v>
      </c>
      <c r="AW96">
        <f>COUNTIFS(Samples!T:T, Summary!$V$49, Samples!O:O, Summary2!$A96, Samples!G:G, "*TRUE*")</f>
        <v>0</v>
      </c>
      <c r="AX96">
        <f>COUNTIFS(Samples!T:T, Summary!$V$50, Samples!O:O, Summary2!$A96, Samples!G:G, "*TRUE*")</f>
        <v>0</v>
      </c>
      <c r="AY96">
        <f>COUNTIFS(Samples!T:T, Summary!$V$51, Samples!O:O, Summary2!$A96, Samples!G:G, "*TRUE*")</f>
        <v>0</v>
      </c>
      <c r="AZ96">
        <f>COUNTIFS(Samples!T:T, Summary!$V$52, Samples!O:O, Summary2!$A96, Samples!G:G, "*TRUE*")</f>
        <v>0</v>
      </c>
      <c r="BA96">
        <f>COUNTIFS(Samples!T:T, Summary!$V$53, Samples!O:O, Summary2!$A96, Samples!G:G, "*TRUE*")</f>
        <v>0</v>
      </c>
      <c r="BB96">
        <f>COUNTIFS(Samples!T:T, Summary!$V$54, Samples!O:O, Summary2!$A96, Samples!G:G, "*TRUE*")</f>
        <v>0</v>
      </c>
      <c r="BC96">
        <f>COUNTIFS(Samples!T:T, Summary!$V$55, Samples!O:O, Summary2!$A96, Samples!G:G, "*TRUE*")</f>
        <v>0</v>
      </c>
      <c r="BD96">
        <f>COUNTIFS(Samples!T:T, Summary!$V$56, Samples!O:O, Summary2!$A96, Samples!G:G, "*TRUE*")</f>
        <v>0</v>
      </c>
      <c r="BE96">
        <f>COUNTIFS(Samples!T:T, Summary!$V$57, Samples!O:O, Summary2!$A96, Samples!G:G, "*TRUE*")</f>
        <v>0</v>
      </c>
      <c r="BF96">
        <f>COUNTIFS(Samples!T:T, Summary!$V$58, Samples!O:O, Summary2!$A96, Samples!G:G, "*TRUE*")</f>
        <v>0</v>
      </c>
      <c r="BG96">
        <f>COUNTIFS(Samples!T:T, Summary!$V$59, Samples!O:O, Summary2!$A96, Samples!G:G, "*TRUE*")</f>
        <v>0</v>
      </c>
      <c r="BH96">
        <f>COUNTIFS(Samples!T:T, Summary!$V$60, Samples!O:O, Summary2!$A96, Samples!G:G, "*TRUE*")</f>
        <v>0</v>
      </c>
      <c r="BI96">
        <f>COUNTIFS(Samples!T:T, Summary!$V$61, Samples!O:O, Summary2!$A96, Samples!G:G, "*TRUE*")</f>
        <v>0</v>
      </c>
      <c r="BJ96">
        <f>COUNTIFS(Samples!T:T, Summary!$V$62, Samples!O:O, Summary2!$A96, Samples!G:G, "*TRUE*")</f>
        <v>0</v>
      </c>
      <c r="BK96">
        <f>COUNTIFS(Samples!T:T, Summary!$V$63, Samples!O:O, Summary2!$A96, Samples!G:G, "*TRUE*")</f>
        <v>0</v>
      </c>
      <c r="BL96">
        <f>COUNTIFS(Samples!T:T, Summary!$V$64, Samples!O:O, Summary2!$A96, Samples!G:G, "*TRUE*")</f>
        <v>0</v>
      </c>
      <c r="BM96">
        <f>COUNTIFS(Samples!T:T, Summary!$V$65, Samples!O:O, Summary2!$A96, Samples!G:G, "*TRUE*")</f>
        <v>0</v>
      </c>
      <c r="BN96">
        <f>COUNTIFS(Samples!T:T, Summary!$V$66, Samples!O:O, Summary2!$A96, Samples!G:G, "*TRUE*")</f>
        <v>0</v>
      </c>
      <c r="BO96">
        <f>COUNTIFS(Samples!T:T, Summary!$V$67, Samples!O:O, Summary2!$A96, Samples!G:G, "*TRUE*")</f>
        <v>0</v>
      </c>
      <c r="BP96">
        <f>COUNTIFS(Samples!T:T, Summary!$V$68, Samples!O:O, Summary2!$A96, Samples!G:G, "*TRUE*")</f>
        <v>0</v>
      </c>
      <c r="BQ96">
        <f>COUNTIFS(Samples!T:T, Summary!$V$69, Samples!O:O, Summary2!$A96, Samples!G:G, "*TRUE*")</f>
        <v>0</v>
      </c>
      <c r="BR96">
        <f>COUNTIFS(Samples!T:T, Summary!$V$70, Samples!O:O, Summary2!$A96, Samples!G:G, "*TRUE*")</f>
        <v>0</v>
      </c>
      <c r="BS96">
        <f>COUNTIFS(Samples!T:T, Summary!$V$71, Samples!O:O, Summary2!$A96, Samples!G:G, "*TRUE*")</f>
        <v>0</v>
      </c>
      <c r="BT96">
        <f>COUNTIFS(Samples!T:T, Summary!$V$72, Samples!O:O, Summary2!$A96, Samples!G:G, "*TRUE*")</f>
        <v>0</v>
      </c>
      <c r="BU96">
        <f>COUNTIFS(Samples!T:T, Summary!$V$73, Samples!O:O, Summary2!$A96, Samples!G:G, "*TRUE*")</f>
        <v>0</v>
      </c>
      <c r="BV96">
        <f>COUNTIFS(Samples!T:T, Summary!$V$74, Samples!O:O, Summary2!$A96, Samples!G:G, "*TRUE*")</f>
        <v>0</v>
      </c>
      <c r="BW96">
        <f>COUNTIFS(Samples!T:T, Summary!$V$75, Samples!O:O, Summary2!$A96, Samples!G:G, "*TRUE*")</f>
        <v>0</v>
      </c>
      <c r="BX96">
        <f>COUNTIFS(Samples!T:T, Summary!$V$76, Samples!O:O, Summary2!$A96, Samples!G:G, "*TRUE*")</f>
        <v>0</v>
      </c>
      <c r="BY96">
        <f>COUNTIFS(Samples!T:T, Summary!$V$77, Samples!O:O, Summary2!$A96, Samples!G:G, "*TRUE*")</f>
        <v>0</v>
      </c>
      <c r="BZ96">
        <f>COUNTIFS(Samples!T:T, Summary!$V$78, Samples!O:O, Summary2!$A96, Samples!G:G, "*TRUE*")</f>
        <v>0</v>
      </c>
      <c r="CA96">
        <f t="shared" si="3"/>
        <v>3</v>
      </c>
    </row>
    <row r="97" spans="1:79" x14ac:dyDescent="0.25">
      <c r="A97">
        <v>2003</v>
      </c>
      <c r="B97">
        <f>COUNTIFS(Samples!T:T, Summary!$V$2, Samples!O:O, Summary2!$A97, Samples!G:G, "*TRUE*")</f>
        <v>3</v>
      </c>
      <c r="C97">
        <f>COUNTIFS(Samples!T:T, Summary!$V$3, Samples!O:O, Summary2!$A97, Samples!G:G, "*TRUE*")</f>
        <v>0</v>
      </c>
      <c r="D97">
        <f>COUNTIFS(Samples!T:T, Summary!$V$4, Samples!O:O, Summary2!$A97, Samples!G:G, "*TRUE*")</f>
        <v>1</v>
      </c>
      <c r="E97">
        <f>COUNTIFS(Samples!T:T, Summary!$V$5, Samples!O:O, Summary2!$A97, Samples!G:G, "*TRUE*")</f>
        <v>0</v>
      </c>
      <c r="F97">
        <f>COUNTIFS(Samples!T:T, Summary!$V$6, Samples!O:O, Summary2!$A97, Samples!G:G, "*TRUE*")</f>
        <v>1</v>
      </c>
      <c r="G97">
        <f>COUNTIFS(Samples!T:T, Summary!$V$7, Samples!O:O, Summary2!$A97, Samples!G:G, "*TRUE*")</f>
        <v>3</v>
      </c>
      <c r="H97">
        <f>COUNTIFS(Samples!T:T, Summary!$V$8, Samples!O:O, Summary2!$A97, Samples!G:G, "*TRUE*")</f>
        <v>0</v>
      </c>
      <c r="I97">
        <f>COUNTIFS(Samples!T:T, Summary!$V$9, Samples!O:O, Summary2!$A97, Samples!G:G, "*TRUE*")</f>
        <v>0</v>
      </c>
      <c r="J97">
        <f>COUNTIFS(Samples!T:T, Summary!$V$10, Samples!O:O, Summary2!$A97, Samples!G:G, "*TRUE*")</f>
        <v>0</v>
      </c>
      <c r="K97">
        <f>COUNTIFS(Samples!T:T, Summary!$V$11, Samples!O:O, Summary2!$A97, Samples!G:G, "*TRUE*")</f>
        <v>0</v>
      </c>
      <c r="L97">
        <f>COUNTIFS(Samples!T:T, Summary!$V$12, Samples!O:O, Summary2!$A97, Samples!G:G, "*TRUE*")</f>
        <v>0</v>
      </c>
      <c r="M97">
        <f>COUNTIFS(Samples!T:T, Summary!$V$13, Samples!O:O, Summary2!$A97, Samples!G:G, "*TRUE*")</f>
        <v>0</v>
      </c>
      <c r="N97">
        <f>COUNTIFS(Samples!T:T, Summary!$V$14, Samples!O:O, Summary2!$A97, Samples!G:G, "*TRUE*")</f>
        <v>0</v>
      </c>
      <c r="O97">
        <f>COUNTIFS(Samples!T:T, Summary!$V$15, Samples!O:O, Summary2!$A97, Samples!G:G, "*TRUE*")</f>
        <v>0</v>
      </c>
      <c r="P97">
        <f>COUNTIFS(Samples!T:T, Summary!$V$16, Samples!O:O, Summary2!$A97, Samples!G:G, "*TRUE*")</f>
        <v>0</v>
      </c>
      <c r="Q97">
        <f>COUNTIFS(Samples!T:T, Summary!$V$17, Samples!O:O, Summary2!$A97, Samples!G:G, "*TRUE*")</f>
        <v>0</v>
      </c>
      <c r="R97">
        <f>COUNTIFS(Samples!T:T, Summary!$V$18, Samples!O:O, Summary2!$A97, Samples!G:G, "*TRUE*")</f>
        <v>0</v>
      </c>
      <c r="S97">
        <f>COUNTIFS(Samples!T:T, Summary!$V$19, Samples!O:O, Summary2!$A97, Samples!G:G, "*TRUE*")</f>
        <v>0</v>
      </c>
      <c r="T97">
        <f>COUNTIFS(Samples!T:T, Summary!$V$20, Samples!O:O, Summary2!$A97, Samples!G:G, "*TRUE*")</f>
        <v>0</v>
      </c>
      <c r="U97">
        <f>COUNTIFS(Samples!T:T, Summary!$V$21, Samples!O:O, Summary2!$A97, Samples!G:G, "*TRUE*")</f>
        <v>0</v>
      </c>
      <c r="V97">
        <f>COUNTIFS(Samples!T:T, Summary!$V$22, Samples!O:O, Summary2!$A97, Samples!G:G, "*TRUE*")</f>
        <v>0</v>
      </c>
      <c r="W97">
        <f>COUNTIFS(Samples!T:T, Summary!$V$23, Samples!O:O, Summary2!$A97, Samples!G:G, "*TRUE*")</f>
        <v>0</v>
      </c>
      <c r="X97">
        <f>COUNTIFS(Samples!T:T, Summary!$V$24, Samples!O:O, Summary2!$A97, Samples!G:G, "*TRUE*")</f>
        <v>0</v>
      </c>
      <c r="Y97">
        <f>COUNTIFS(Samples!T:T, Summary!$V$25, Samples!O:O, Summary2!$A97, Samples!G:G, "*TRUE*")</f>
        <v>0</v>
      </c>
      <c r="Z97">
        <f>COUNTIFS(Samples!T:T, Summary!$V$26, Samples!O:O, Summary2!$A97, Samples!G:G, "*TRUE*")</f>
        <v>0</v>
      </c>
      <c r="AA97">
        <f>COUNTIFS(Samples!T:T, Summary!$V$27, Samples!O:O, Summary2!$A97, Samples!G:G, "*TRUE*")</f>
        <v>1</v>
      </c>
      <c r="AB97">
        <f>COUNTIFS(Samples!T:T, Summary!$V$28, Samples!O:O, Summary2!$A97, Samples!G:G, "*TRUE*")</f>
        <v>0</v>
      </c>
      <c r="AC97">
        <f>COUNTIFS(Samples!T:T, Summary!$V$29, Samples!O:O, Summary2!$A97, Samples!G:G, "*TRUE*")</f>
        <v>0</v>
      </c>
      <c r="AD97">
        <f>COUNTIFS(Samples!T:T, Summary!$V$30, Samples!O:O, Summary2!$A97, Samples!G:G, "*TRUE*")</f>
        <v>0</v>
      </c>
      <c r="AE97">
        <f>COUNTIFS(Samples!T:T, Summary!$V$31, Samples!O:O, Summary2!$A97, Samples!G:G, "*TRUE*")</f>
        <v>0</v>
      </c>
      <c r="AF97">
        <f>COUNTIFS(Samples!T:T, Summary!$V$32, Samples!O:O, Summary2!$A97, Samples!G:G, "*TRUE*")</f>
        <v>0</v>
      </c>
      <c r="AG97">
        <f>COUNTIFS(Samples!T:T, Summary!$V$33, Samples!O:O, Summary2!$A97, Samples!G:G, "*TRUE*")</f>
        <v>0</v>
      </c>
      <c r="AH97">
        <f>COUNTIFS(Samples!T:T, Summary!$V$34, Samples!O:O, Summary2!$A97, Samples!G:G, "*TRUE*")</f>
        <v>0</v>
      </c>
      <c r="AI97">
        <f>COUNTIFS(Samples!T:T, Summary!$V$35, Samples!O:O, Summary2!$A97, Samples!G:G, "*TRUE*")</f>
        <v>0</v>
      </c>
      <c r="AJ97">
        <f>COUNTIFS(Samples!T:T, Summary!$V$36, Samples!O:O, Summary2!$A97, Samples!G:G, "*TRUE*")</f>
        <v>0</v>
      </c>
      <c r="AK97">
        <f>COUNTIFS(Samples!T:T, Summary!$V$37, Samples!O:O, Summary2!$A97, Samples!G:G, "*TRUE*")</f>
        <v>0</v>
      </c>
      <c r="AL97">
        <f>COUNTIFS(Samples!T:T, Summary!$V$38, Samples!O:O, Summary2!$A97, Samples!G:G, "*TRUE*")</f>
        <v>0</v>
      </c>
      <c r="AM97">
        <f>COUNTIFS(Samples!T:T, Summary!$V$39, Samples!O:O, Summary2!$A97, Samples!G:G, "*TRUE*")</f>
        <v>0</v>
      </c>
      <c r="AN97">
        <f>COUNTIFS(Samples!T:T, Summary!$V$40, Samples!O:O, Summary2!$A97, Samples!G:G, "*TRUE*")</f>
        <v>0</v>
      </c>
      <c r="AO97">
        <f>COUNTIFS(Samples!T:T, Summary!$V$41, Samples!O:O, Summary2!$A97, Samples!G:G, "*TRUE*")</f>
        <v>0</v>
      </c>
      <c r="AP97">
        <f>COUNTIFS(Samples!T:T, Summary!$V$42, Samples!O:O, Summary2!$A97, Samples!G:G, "*TRUE*")</f>
        <v>0</v>
      </c>
      <c r="AQ97">
        <f>COUNTIFS(Samples!T:T, Summary!$V$43, Samples!O:O, Summary2!$A97, Samples!G:G, "*TRUE*")</f>
        <v>0</v>
      </c>
      <c r="AR97">
        <f>COUNTIFS(Samples!T:T, Summary!$V$44, Samples!O:O, Summary2!$A97, Samples!G:G, "*TRUE*")</f>
        <v>0</v>
      </c>
      <c r="AS97">
        <f>COUNTIFS(Samples!T:T, Summary!$V$45, Samples!O:O, Summary2!$A97, Samples!G:G, "*TRUE*")</f>
        <v>0</v>
      </c>
      <c r="AT97">
        <f>COUNTIFS(Samples!T:T, Summary!$V$46, Samples!O:O, Summary2!$A97, Samples!G:G, "*TRUE*")</f>
        <v>0</v>
      </c>
      <c r="AU97">
        <f>COUNTIFS(Samples!T:T, Summary!$V$47, Samples!O:O, Summary2!$A97, Samples!G:G, "*TRUE*")</f>
        <v>0</v>
      </c>
      <c r="AV97">
        <f>COUNTIFS(Samples!T:T, Summary!$V$48, Samples!O:O, Summary2!$A97, Samples!G:G, "*TRUE*")</f>
        <v>0</v>
      </c>
      <c r="AW97">
        <f>COUNTIFS(Samples!T:T, Summary!$V$49, Samples!O:O, Summary2!$A97, Samples!G:G, "*TRUE*")</f>
        <v>0</v>
      </c>
      <c r="AX97">
        <f>COUNTIFS(Samples!T:T, Summary!$V$50, Samples!O:O, Summary2!$A97, Samples!G:G, "*TRUE*")</f>
        <v>0</v>
      </c>
      <c r="AY97">
        <f>COUNTIFS(Samples!T:T, Summary!$V$51, Samples!O:O, Summary2!$A97, Samples!G:G, "*TRUE*")</f>
        <v>0</v>
      </c>
      <c r="AZ97">
        <f>COUNTIFS(Samples!T:T, Summary!$V$52, Samples!O:O, Summary2!$A97, Samples!G:G, "*TRUE*")</f>
        <v>0</v>
      </c>
      <c r="BA97">
        <f>COUNTIFS(Samples!T:T, Summary!$V$53, Samples!O:O, Summary2!$A97, Samples!G:G, "*TRUE*")</f>
        <v>0</v>
      </c>
      <c r="BB97">
        <f>COUNTIFS(Samples!T:T, Summary!$V$54, Samples!O:O, Summary2!$A97, Samples!G:G, "*TRUE*")</f>
        <v>0</v>
      </c>
      <c r="BC97">
        <f>COUNTIFS(Samples!T:T, Summary!$V$55, Samples!O:O, Summary2!$A97, Samples!G:G, "*TRUE*")</f>
        <v>0</v>
      </c>
      <c r="BD97">
        <f>COUNTIFS(Samples!T:T, Summary!$V$56, Samples!O:O, Summary2!$A97, Samples!G:G, "*TRUE*")</f>
        <v>0</v>
      </c>
      <c r="BE97">
        <f>COUNTIFS(Samples!T:T, Summary!$V$57, Samples!O:O, Summary2!$A97, Samples!G:G, "*TRUE*")</f>
        <v>0</v>
      </c>
      <c r="BF97">
        <f>COUNTIFS(Samples!T:T, Summary!$V$58, Samples!O:O, Summary2!$A97, Samples!G:G, "*TRUE*")</f>
        <v>0</v>
      </c>
      <c r="BG97">
        <f>COUNTIFS(Samples!T:T, Summary!$V$59, Samples!O:O, Summary2!$A97, Samples!G:G, "*TRUE*")</f>
        <v>0</v>
      </c>
      <c r="BH97">
        <f>COUNTIFS(Samples!T:T, Summary!$V$60, Samples!O:O, Summary2!$A97, Samples!G:G, "*TRUE*")</f>
        <v>0</v>
      </c>
      <c r="BI97">
        <f>COUNTIFS(Samples!T:T, Summary!$V$61, Samples!O:O, Summary2!$A97, Samples!G:G, "*TRUE*")</f>
        <v>0</v>
      </c>
      <c r="BJ97">
        <f>COUNTIFS(Samples!T:T, Summary!$V$62, Samples!O:O, Summary2!$A97, Samples!G:G, "*TRUE*")</f>
        <v>0</v>
      </c>
      <c r="BK97">
        <f>COUNTIFS(Samples!T:T, Summary!$V$63, Samples!O:O, Summary2!$A97, Samples!G:G, "*TRUE*")</f>
        <v>0</v>
      </c>
      <c r="BL97">
        <f>COUNTIFS(Samples!T:T, Summary!$V$64, Samples!O:O, Summary2!$A97, Samples!G:G, "*TRUE*")</f>
        <v>0</v>
      </c>
      <c r="BM97">
        <f>COUNTIFS(Samples!T:T, Summary!$V$65, Samples!O:O, Summary2!$A97, Samples!G:G, "*TRUE*")</f>
        <v>0</v>
      </c>
      <c r="BN97">
        <f>COUNTIFS(Samples!T:T, Summary!$V$66, Samples!O:O, Summary2!$A97, Samples!G:G, "*TRUE*")</f>
        <v>0</v>
      </c>
      <c r="BO97">
        <f>COUNTIFS(Samples!T:T, Summary!$V$67, Samples!O:O, Summary2!$A97, Samples!G:G, "*TRUE*")</f>
        <v>0</v>
      </c>
      <c r="BP97">
        <f>COUNTIFS(Samples!T:T, Summary!$V$68, Samples!O:O, Summary2!$A97, Samples!G:G, "*TRUE*")</f>
        <v>0</v>
      </c>
      <c r="BQ97">
        <f>COUNTIFS(Samples!T:T, Summary!$V$69, Samples!O:O, Summary2!$A97, Samples!G:G, "*TRUE*")</f>
        <v>0</v>
      </c>
      <c r="BR97">
        <f>COUNTIFS(Samples!T:T, Summary!$V$70, Samples!O:O, Summary2!$A97, Samples!G:G, "*TRUE*")</f>
        <v>0</v>
      </c>
      <c r="BS97">
        <f>COUNTIFS(Samples!T:T, Summary!$V$71, Samples!O:O, Summary2!$A97, Samples!G:G, "*TRUE*")</f>
        <v>0</v>
      </c>
      <c r="BT97">
        <f>COUNTIFS(Samples!T:T, Summary!$V$72, Samples!O:O, Summary2!$A97, Samples!G:G, "*TRUE*")</f>
        <v>0</v>
      </c>
      <c r="BU97">
        <f>COUNTIFS(Samples!T:T, Summary!$V$73, Samples!O:O, Summary2!$A97, Samples!G:G, "*TRUE*")</f>
        <v>0</v>
      </c>
      <c r="BV97">
        <f>COUNTIFS(Samples!T:T, Summary!$V$74, Samples!O:O, Summary2!$A97, Samples!G:G, "*TRUE*")</f>
        <v>0</v>
      </c>
      <c r="BW97">
        <f>COUNTIFS(Samples!T:T, Summary!$V$75, Samples!O:O, Summary2!$A97, Samples!G:G, "*TRUE*")</f>
        <v>0</v>
      </c>
      <c r="BX97">
        <f>COUNTIFS(Samples!T:T, Summary!$V$76, Samples!O:O, Summary2!$A97, Samples!G:G, "*TRUE*")</f>
        <v>0</v>
      </c>
      <c r="BY97">
        <f>COUNTIFS(Samples!T:T, Summary!$V$77, Samples!O:O, Summary2!$A97, Samples!G:G, "*TRUE*")</f>
        <v>0</v>
      </c>
      <c r="BZ97">
        <f>COUNTIFS(Samples!T:T, Summary!$V$78, Samples!O:O, Summary2!$A97, Samples!G:G, "*TRUE*")</f>
        <v>0</v>
      </c>
      <c r="CA97">
        <f t="shared" si="3"/>
        <v>9</v>
      </c>
    </row>
    <row r="98" spans="1:79" x14ac:dyDescent="0.25">
      <c r="A98">
        <v>2004</v>
      </c>
      <c r="B98">
        <f>COUNTIFS(Samples!T:T, Summary!$V$2, Samples!O:O, Summary2!$A98, Samples!G:G, "*TRUE*")</f>
        <v>1</v>
      </c>
      <c r="C98">
        <f>COUNTIFS(Samples!T:T, Summary!$V$3, Samples!O:O, Summary2!$A98, Samples!G:G, "*TRUE*")</f>
        <v>0</v>
      </c>
      <c r="D98">
        <f>COUNTIFS(Samples!T:T, Summary!$V$4, Samples!O:O, Summary2!$A98, Samples!G:G, "*TRUE*")</f>
        <v>5</v>
      </c>
      <c r="E98">
        <f>COUNTIFS(Samples!T:T, Summary!$V$5, Samples!O:O, Summary2!$A98, Samples!G:G, "*TRUE*")</f>
        <v>0</v>
      </c>
      <c r="F98">
        <f>COUNTIFS(Samples!T:T, Summary!$V$6, Samples!O:O, Summary2!$A98, Samples!G:G, "*TRUE*")</f>
        <v>0</v>
      </c>
      <c r="G98">
        <f>COUNTIFS(Samples!T:T, Summary!$V$7, Samples!O:O, Summary2!$A98, Samples!G:G, "*TRUE*")</f>
        <v>0</v>
      </c>
      <c r="H98">
        <f>COUNTIFS(Samples!T:T, Summary!$V$8, Samples!O:O, Summary2!$A98, Samples!G:G, "*TRUE*")</f>
        <v>0</v>
      </c>
      <c r="I98">
        <f>COUNTIFS(Samples!T:T, Summary!$V$9, Samples!O:O, Summary2!$A98, Samples!G:G, "*TRUE*")</f>
        <v>0</v>
      </c>
      <c r="J98">
        <f>COUNTIFS(Samples!T:T, Summary!$V$10, Samples!O:O, Summary2!$A98, Samples!G:G, "*TRUE*")</f>
        <v>0</v>
      </c>
      <c r="K98">
        <f>COUNTIFS(Samples!T:T, Summary!$V$11, Samples!O:O, Summary2!$A98, Samples!G:G, "*TRUE*")</f>
        <v>0</v>
      </c>
      <c r="L98">
        <f>COUNTIFS(Samples!T:T, Summary!$V$12, Samples!O:O, Summary2!$A98, Samples!G:G, "*TRUE*")</f>
        <v>0</v>
      </c>
      <c r="M98">
        <f>COUNTIFS(Samples!T:T, Summary!$V$13, Samples!O:O, Summary2!$A98, Samples!G:G, "*TRUE*")</f>
        <v>0</v>
      </c>
      <c r="N98">
        <f>COUNTIFS(Samples!T:T, Summary!$V$14, Samples!O:O, Summary2!$A98, Samples!G:G, "*TRUE*")</f>
        <v>0</v>
      </c>
      <c r="O98">
        <f>COUNTIFS(Samples!T:T, Summary!$V$15, Samples!O:O, Summary2!$A98, Samples!G:G, "*TRUE*")</f>
        <v>0</v>
      </c>
      <c r="P98">
        <f>COUNTIFS(Samples!T:T, Summary!$V$16, Samples!O:O, Summary2!$A98, Samples!G:G, "*TRUE*")</f>
        <v>0</v>
      </c>
      <c r="Q98">
        <f>COUNTIFS(Samples!T:T, Summary!$V$17, Samples!O:O, Summary2!$A98, Samples!G:G, "*TRUE*")</f>
        <v>0</v>
      </c>
      <c r="R98">
        <f>COUNTIFS(Samples!T:T, Summary!$V$18, Samples!O:O, Summary2!$A98, Samples!G:G, "*TRUE*")</f>
        <v>0</v>
      </c>
      <c r="S98">
        <f>COUNTIFS(Samples!T:T, Summary!$V$19, Samples!O:O, Summary2!$A98, Samples!G:G, "*TRUE*")</f>
        <v>0</v>
      </c>
      <c r="T98">
        <f>COUNTIFS(Samples!T:T, Summary!$V$20, Samples!O:O, Summary2!$A98, Samples!G:G, "*TRUE*")</f>
        <v>0</v>
      </c>
      <c r="U98">
        <f>COUNTIFS(Samples!T:T, Summary!$V$21, Samples!O:O, Summary2!$A98, Samples!G:G, "*TRUE*")</f>
        <v>0</v>
      </c>
      <c r="V98">
        <f>COUNTIFS(Samples!T:T, Summary!$V$22, Samples!O:O, Summary2!$A98, Samples!G:G, "*TRUE*")</f>
        <v>0</v>
      </c>
      <c r="W98">
        <f>COUNTIFS(Samples!T:T, Summary!$V$23, Samples!O:O, Summary2!$A98, Samples!G:G, "*TRUE*")</f>
        <v>0</v>
      </c>
      <c r="X98">
        <f>COUNTIFS(Samples!T:T, Summary!$V$24, Samples!O:O, Summary2!$A98, Samples!G:G, "*TRUE*")</f>
        <v>0</v>
      </c>
      <c r="Y98">
        <f>COUNTIFS(Samples!T:T, Summary!$V$25, Samples!O:O, Summary2!$A98, Samples!G:G, "*TRUE*")</f>
        <v>0</v>
      </c>
      <c r="Z98">
        <f>COUNTIFS(Samples!T:T, Summary!$V$26, Samples!O:O, Summary2!$A98, Samples!G:G, "*TRUE*")</f>
        <v>0</v>
      </c>
      <c r="AA98">
        <f>COUNTIFS(Samples!T:T, Summary!$V$27, Samples!O:O, Summary2!$A98, Samples!G:G, "*TRUE*")</f>
        <v>2</v>
      </c>
      <c r="AB98">
        <f>COUNTIFS(Samples!T:T, Summary!$V$28, Samples!O:O, Summary2!$A98, Samples!G:G, "*TRUE*")</f>
        <v>0</v>
      </c>
      <c r="AC98">
        <f>COUNTIFS(Samples!T:T, Summary!$V$29, Samples!O:O, Summary2!$A98, Samples!G:G, "*TRUE*")</f>
        <v>0</v>
      </c>
      <c r="AD98">
        <f>COUNTIFS(Samples!T:T, Summary!$V$30, Samples!O:O, Summary2!$A98, Samples!G:G, "*TRUE*")</f>
        <v>0</v>
      </c>
      <c r="AE98">
        <f>COUNTIFS(Samples!T:T, Summary!$V$31, Samples!O:O, Summary2!$A98, Samples!G:G, "*TRUE*")</f>
        <v>2</v>
      </c>
      <c r="AF98">
        <f>COUNTIFS(Samples!T:T, Summary!$V$32, Samples!O:O, Summary2!$A98, Samples!G:G, "*TRUE*")</f>
        <v>0</v>
      </c>
      <c r="AG98">
        <f>COUNTIFS(Samples!T:T, Summary!$V$33, Samples!O:O, Summary2!$A98, Samples!G:G, "*TRUE*")</f>
        <v>0</v>
      </c>
      <c r="AH98">
        <f>COUNTIFS(Samples!T:T, Summary!$V$34, Samples!O:O, Summary2!$A98, Samples!G:G, "*TRUE*")</f>
        <v>0</v>
      </c>
      <c r="AI98">
        <f>COUNTIFS(Samples!T:T, Summary!$V$35, Samples!O:O, Summary2!$A98, Samples!G:G, "*TRUE*")</f>
        <v>0</v>
      </c>
      <c r="AJ98">
        <f>COUNTIFS(Samples!T:T, Summary!$V$36, Samples!O:O, Summary2!$A98, Samples!G:G, "*TRUE*")</f>
        <v>0</v>
      </c>
      <c r="AK98">
        <f>COUNTIFS(Samples!T:T, Summary!$V$37, Samples!O:O, Summary2!$A98, Samples!G:G, "*TRUE*")</f>
        <v>0</v>
      </c>
      <c r="AL98">
        <f>COUNTIFS(Samples!T:T, Summary!$V$38, Samples!O:O, Summary2!$A98, Samples!G:G, "*TRUE*")</f>
        <v>0</v>
      </c>
      <c r="AM98">
        <f>COUNTIFS(Samples!T:T, Summary!$V$39, Samples!O:O, Summary2!$A98, Samples!G:G, "*TRUE*")</f>
        <v>0</v>
      </c>
      <c r="AN98">
        <f>COUNTIFS(Samples!T:T, Summary!$V$40, Samples!O:O, Summary2!$A98, Samples!G:G, "*TRUE*")</f>
        <v>0</v>
      </c>
      <c r="AO98">
        <f>COUNTIFS(Samples!T:T, Summary!$V$41, Samples!O:O, Summary2!$A98, Samples!G:G, "*TRUE*")</f>
        <v>0</v>
      </c>
      <c r="AP98">
        <f>COUNTIFS(Samples!T:T, Summary!$V$42, Samples!O:O, Summary2!$A98, Samples!G:G, "*TRUE*")</f>
        <v>0</v>
      </c>
      <c r="AQ98">
        <f>COUNTIFS(Samples!T:T, Summary!$V$43, Samples!O:O, Summary2!$A98, Samples!G:G, "*TRUE*")</f>
        <v>0</v>
      </c>
      <c r="AR98">
        <f>COUNTIFS(Samples!T:T, Summary!$V$44, Samples!O:O, Summary2!$A98, Samples!G:G, "*TRUE*")</f>
        <v>0</v>
      </c>
      <c r="AS98">
        <f>COUNTIFS(Samples!T:T, Summary!$V$45, Samples!O:O, Summary2!$A98, Samples!G:G, "*TRUE*")</f>
        <v>0</v>
      </c>
      <c r="AT98">
        <f>COUNTIFS(Samples!T:T, Summary!$V$46, Samples!O:O, Summary2!$A98, Samples!G:G, "*TRUE*")</f>
        <v>0</v>
      </c>
      <c r="AU98">
        <f>COUNTIFS(Samples!T:T, Summary!$V$47, Samples!O:O, Summary2!$A98, Samples!G:G, "*TRUE*")</f>
        <v>0</v>
      </c>
      <c r="AV98">
        <f>COUNTIFS(Samples!T:T, Summary!$V$48, Samples!O:O, Summary2!$A98, Samples!G:G, "*TRUE*")</f>
        <v>0</v>
      </c>
      <c r="AW98">
        <f>COUNTIFS(Samples!T:T, Summary!$V$49, Samples!O:O, Summary2!$A98, Samples!G:G, "*TRUE*")</f>
        <v>0</v>
      </c>
      <c r="AX98">
        <f>COUNTIFS(Samples!T:T, Summary!$V$50, Samples!O:O, Summary2!$A98, Samples!G:G, "*TRUE*")</f>
        <v>0</v>
      </c>
      <c r="AY98">
        <f>COUNTIFS(Samples!T:T, Summary!$V$51, Samples!O:O, Summary2!$A98, Samples!G:G, "*TRUE*")</f>
        <v>0</v>
      </c>
      <c r="AZ98">
        <f>COUNTIFS(Samples!T:T, Summary!$V$52, Samples!O:O, Summary2!$A98, Samples!G:G, "*TRUE*")</f>
        <v>0</v>
      </c>
      <c r="BA98">
        <f>COUNTIFS(Samples!T:T, Summary!$V$53, Samples!O:O, Summary2!$A98, Samples!G:G, "*TRUE*")</f>
        <v>0</v>
      </c>
      <c r="BB98">
        <f>COUNTIFS(Samples!T:T, Summary!$V$54, Samples!O:O, Summary2!$A98, Samples!G:G, "*TRUE*")</f>
        <v>0</v>
      </c>
      <c r="BC98">
        <f>COUNTIFS(Samples!T:T, Summary!$V$55, Samples!O:O, Summary2!$A98, Samples!G:G, "*TRUE*")</f>
        <v>0</v>
      </c>
      <c r="BD98">
        <f>COUNTIFS(Samples!T:T, Summary!$V$56, Samples!O:O, Summary2!$A98, Samples!G:G, "*TRUE*")</f>
        <v>0</v>
      </c>
      <c r="BE98">
        <f>COUNTIFS(Samples!T:T, Summary!$V$57, Samples!O:O, Summary2!$A98, Samples!G:G, "*TRUE*")</f>
        <v>0</v>
      </c>
      <c r="BF98">
        <f>COUNTIFS(Samples!T:T, Summary!$V$58, Samples!O:O, Summary2!$A98, Samples!G:G, "*TRUE*")</f>
        <v>0</v>
      </c>
      <c r="BG98">
        <f>COUNTIFS(Samples!T:T, Summary!$V$59, Samples!O:O, Summary2!$A98, Samples!G:G, "*TRUE*")</f>
        <v>0</v>
      </c>
      <c r="BH98">
        <f>COUNTIFS(Samples!T:T, Summary!$V$60, Samples!O:O, Summary2!$A98, Samples!G:G, "*TRUE*")</f>
        <v>0</v>
      </c>
      <c r="BI98">
        <f>COUNTIFS(Samples!T:T, Summary!$V$61, Samples!O:O, Summary2!$A98, Samples!G:G, "*TRUE*")</f>
        <v>0</v>
      </c>
      <c r="BJ98">
        <f>COUNTIFS(Samples!T:T, Summary!$V$62, Samples!O:O, Summary2!$A98, Samples!G:G, "*TRUE*")</f>
        <v>0</v>
      </c>
      <c r="BK98">
        <f>COUNTIFS(Samples!T:T, Summary!$V$63, Samples!O:O, Summary2!$A98, Samples!G:G, "*TRUE*")</f>
        <v>0</v>
      </c>
      <c r="BL98">
        <f>COUNTIFS(Samples!T:T, Summary!$V$64, Samples!O:O, Summary2!$A98, Samples!G:G, "*TRUE*")</f>
        <v>0</v>
      </c>
      <c r="BM98">
        <f>COUNTIFS(Samples!T:T, Summary!$V$65, Samples!O:O, Summary2!$A98, Samples!G:G, "*TRUE*")</f>
        <v>0</v>
      </c>
      <c r="BN98">
        <f>COUNTIFS(Samples!T:T, Summary!$V$66, Samples!O:O, Summary2!$A98, Samples!G:G, "*TRUE*")</f>
        <v>0</v>
      </c>
      <c r="BO98">
        <f>COUNTIFS(Samples!T:T, Summary!$V$67, Samples!O:O, Summary2!$A98, Samples!G:G, "*TRUE*")</f>
        <v>0</v>
      </c>
      <c r="BP98">
        <f>COUNTIFS(Samples!T:T, Summary!$V$68, Samples!O:O, Summary2!$A98, Samples!G:G, "*TRUE*")</f>
        <v>0</v>
      </c>
      <c r="BQ98">
        <f>COUNTIFS(Samples!T:T, Summary!$V$69, Samples!O:O, Summary2!$A98, Samples!G:G, "*TRUE*")</f>
        <v>0</v>
      </c>
      <c r="BR98">
        <f>COUNTIFS(Samples!T:T, Summary!$V$70, Samples!O:O, Summary2!$A98, Samples!G:G, "*TRUE*")</f>
        <v>0</v>
      </c>
      <c r="BS98">
        <f>COUNTIFS(Samples!T:T, Summary!$V$71, Samples!O:O, Summary2!$A98, Samples!G:G, "*TRUE*")</f>
        <v>0</v>
      </c>
      <c r="BT98">
        <f>COUNTIFS(Samples!T:T, Summary!$V$72, Samples!O:O, Summary2!$A98, Samples!G:G, "*TRUE*")</f>
        <v>0</v>
      </c>
      <c r="BU98">
        <f>COUNTIFS(Samples!T:T, Summary!$V$73, Samples!O:O, Summary2!$A98, Samples!G:G, "*TRUE*")</f>
        <v>0</v>
      </c>
      <c r="BV98">
        <f>COUNTIFS(Samples!T:T, Summary!$V$74, Samples!O:O, Summary2!$A98, Samples!G:G, "*TRUE*")</f>
        <v>0</v>
      </c>
      <c r="BW98">
        <f>COUNTIFS(Samples!T:T, Summary!$V$75, Samples!O:O, Summary2!$A98, Samples!G:G, "*TRUE*")</f>
        <v>0</v>
      </c>
      <c r="BX98">
        <f>COUNTIFS(Samples!T:T, Summary!$V$76, Samples!O:O, Summary2!$A98, Samples!G:G, "*TRUE*")</f>
        <v>0</v>
      </c>
      <c r="BY98">
        <f>COUNTIFS(Samples!T:T, Summary!$V$77, Samples!O:O, Summary2!$A98, Samples!G:G, "*TRUE*")</f>
        <v>0</v>
      </c>
      <c r="BZ98">
        <f>COUNTIFS(Samples!T:T, Summary!$V$78, Samples!O:O, Summary2!$A98, Samples!G:G, "*TRUE*")</f>
        <v>0</v>
      </c>
      <c r="CA98">
        <f t="shared" si="3"/>
        <v>10</v>
      </c>
    </row>
    <row r="99" spans="1:79" x14ac:dyDescent="0.25">
      <c r="A99">
        <v>2005</v>
      </c>
      <c r="B99">
        <f>COUNTIFS(Samples!T:T, Summary!$V$2, Samples!O:O, Summary2!$A99, Samples!G:G, "*TRUE*")</f>
        <v>8</v>
      </c>
      <c r="C99">
        <f>COUNTIFS(Samples!T:T, Summary!$V$3, Samples!O:O, Summary2!$A99, Samples!G:G, "*TRUE*")</f>
        <v>0</v>
      </c>
      <c r="D99">
        <f>COUNTIFS(Samples!T:T, Summary!$V$4, Samples!O:O, Summary2!$A99, Samples!G:G, "*TRUE*")</f>
        <v>4</v>
      </c>
      <c r="E99">
        <f>COUNTIFS(Samples!T:T, Summary!$V$5, Samples!O:O, Summary2!$A99, Samples!G:G, "*TRUE*")</f>
        <v>0</v>
      </c>
      <c r="F99">
        <f>COUNTIFS(Samples!T:T, Summary!$V$6, Samples!O:O, Summary2!$A99, Samples!G:G, "*TRUE*")</f>
        <v>0</v>
      </c>
      <c r="G99">
        <f>COUNTIFS(Samples!T:T, Summary!$V$7, Samples!O:O, Summary2!$A99, Samples!G:G, "*TRUE*")</f>
        <v>0</v>
      </c>
      <c r="H99">
        <f>COUNTIFS(Samples!T:T, Summary!$V$8, Samples!O:O, Summary2!$A99, Samples!G:G, "*TRUE*")</f>
        <v>0</v>
      </c>
      <c r="I99">
        <f>COUNTIFS(Samples!T:T, Summary!$V$9, Samples!O:O, Summary2!$A99, Samples!G:G, "*TRUE*")</f>
        <v>0</v>
      </c>
      <c r="J99">
        <f>COUNTIFS(Samples!T:T, Summary!$V$10, Samples!O:O, Summary2!$A99, Samples!G:G, "*TRUE*")</f>
        <v>0</v>
      </c>
      <c r="K99">
        <f>COUNTIFS(Samples!T:T, Summary!$V$11, Samples!O:O, Summary2!$A99, Samples!G:G, "*TRUE*")</f>
        <v>0</v>
      </c>
      <c r="L99">
        <f>COUNTIFS(Samples!T:T, Summary!$V$12, Samples!O:O, Summary2!$A99, Samples!G:G, "*TRUE*")</f>
        <v>0</v>
      </c>
      <c r="M99">
        <f>COUNTIFS(Samples!T:T, Summary!$V$13, Samples!O:O, Summary2!$A99, Samples!G:G, "*TRUE*")</f>
        <v>0</v>
      </c>
      <c r="N99">
        <f>COUNTIFS(Samples!T:T, Summary!$V$14, Samples!O:O, Summary2!$A99, Samples!G:G, "*TRUE*")</f>
        <v>0</v>
      </c>
      <c r="O99">
        <f>COUNTIFS(Samples!T:T, Summary!$V$15, Samples!O:O, Summary2!$A99, Samples!G:G, "*TRUE*")</f>
        <v>0</v>
      </c>
      <c r="P99">
        <f>COUNTIFS(Samples!T:T, Summary!$V$16, Samples!O:O, Summary2!$A99, Samples!G:G, "*TRUE*")</f>
        <v>0</v>
      </c>
      <c r="Q99">
        <f>COUNTIFS(Samples!T:T, Summary!$V$17, Samples!O:O, Summary2!$A99, Samples!G:G, "*TRUE*")</f>
        <v>0</v>
      </c>
      <c r="R99">
        <f>COUNTIFS(Samples!T:T, Summary!$V$18, Samples!O:O, Summary2!$A99, Samples!G:G, "*TRUE*")</f>
        <v>0</v>
      </c>
      <c r="S99">
        <f>COUNTIFS(Samples!T:T, Summary!$V$19, Samples!O:O, Summary2!$A99, Samples!G:G, "*TRUE*")</f>
        <v>0</v>
      </c>
      <c r="T99">
        <f>COUNTIFS(Samples!T:T, Summary!$V$20, Samples!O:O, Summary2!$A99, Samples!G:G, "*TRUE*")</f>
        <v>0</v>
      </c>
      <c r="U99">
        <f>COUNTIFS(Samples!T:T, Summary!$V$21, Samples!O:O, Summary2!$A99, Samples!G:G, "*TRUE*")</f>
        <v>0</v>
      </c>
      <c r="V99">
        <f>COUNTIFS(Samples!T:T, Summary!$V$22, Samples!O:O, Summary2!$A99, Samples!G:G, "*TRUE*")</f>
        <v>0</v>
      </c>
      <c r="W99">
        <f>COUNTIFS(Samples!T:T, Summary!$V$23, Samples!O:O, Summary2!$A99, Samples!G:G, "*TRUE*")</f>
        <v>0</v>
      </c>
      <c r="X99">
        <f>COUNTIFS(Samples!T:T, Summary!$V$24, Samples!O:O, Summary2!$A99, Samples!G:G, "*TRUE*")</f>
        <v>0</v>
      </c>
      <c r="Y99">
        <f>COUNTIFS(Samples!T:T, Summary!$V$25, Samples!O:O, Summary2!$A99, Samples!G:G, "*TRUE*")</f>
        <v>1</v>
      </c>
      <c r="Z99">
        <f>COUNTIFS(Samples!T:T, Summary!$V$26, Samples!O:O, Summary2!$A99, Samples!G:G, "*TRUE*")</f>
        <v>0</v>
      </c>
      <c r="AA99">
        <f>COUNTIFS(Samples!T:T, Summary!$V$27, Samples!O:O, Summary2!$A99, Samples!G:G, "*TRUE*")</f>
        <v>2</v>
      </c>
      <c r="AB99">
        <f>COUNTIFS(Samples!T:T, Summary!$V$28, Samples!O:O, Summary2!$A99, Samples!G:G, "*TRUE*")</f>
        <v>0</v>
      </c>
      <c r="AC99">
        <f>COUNTIFS(Samples!T:T, Summary!$V$29, Samples!O:O, Summary2!$A99, Samples!G:G, "*TRUE*")</f>
        <v>0</v>
      </c>
      <c r="AD99">
        <f>COUNTIFS(Samples!T:T, Summary!$V$30, Samples!O:O, Summary2!$A99, Samples!G:G, "*TRUE*")</f>
        <v>0</v>
      </c>
      <c r="AE99">
        <f>COUNTIFS(Samples!T:T, Summary!$V$31, Samples!O:O, Summary2!$A99, Samples!G:G, "*TRUE*")</f>
        <v>0</v>
      </c>
      <c r="AF99">
        <f>COUNTIFS(Samples!T:T, Summary!$V$32, Samples!O:O, Summary2!$A99, Samples!G:G, "*TRUE*")</f>
        <v>0</v>
      </c>
      <c r="AG99">
        <f>COUNTIFS(Samples!T:T, Summary!$V$33, Samples!O:O, Summary2!$A99, Samples!G:G, "*TRUE*")</f>
        <v>0</v>
      </c>
      <c r="AH99">
        <f>COUNTIFS(Samples!T:T, Summary!$V$34, Samples!O:O, Summary2!$A99, Samples!G:G, "*TRUE*")</f>
        <v>0</v>
      </c>
      <c r="AI99">
        <f>COUNTIFS(Samples!T:T, Summary!$V$35, Samples!O:O, Summary2!$A99, Samples!G:G, "*TRUE*")</f>
        <v>0</v>
      </c>
      <c r="AJ99">
        <f>COUNTIFS(Samples!T:T, Summary!$V$36, Samples!O:O, Summary2!$A99, Samples!G:G, "*TRUE*")</f>
        <v>0</v>
      </c>
      <c r="AK99">
        <f>COUNTIFS(Samples!T:T, Summary!$V$37, Samples!O:O, Summary2!$A99, Samples!G:G, "*TRUE*")</f>
        <v>0</v>
      </c>
      <c r="AL99">
        <f>COUNTIFS(Samples!T:T, Summary!$V$38, Samples!O:O, Summary2!$A99, Samples!G:G, "*TRUE*")</f>
        <v>0</v>
      </c>
      <c r="AM99">
        <f>COUNTIFS(Samples!T:T, Summary!$V$39, Samples!O:O, Summary2!$A99, Samples!G:G, "*TRUE*")</f>
        <v>0</v>
      </c>
      <c r="AN99">
        <f>COUNTIFS(Samples!T:T, Summary!$V$40, Samples!O:O, Summary2!$A99, Samples!G:G, "*TRUE*")</f>
        <v>0</v>
      </c>
      <c r="AO99">
        <f>COUNTIFS(Samples!T:T, Summary!$V$41, Samples!O:O, Summary2!$A99, Samples!G:G, "*TRUE*")</f>
        <v>0</v>
      </c>
      <c r="AP99">
        <f>COUNTIFS(Samples!T:T, Summary!$V$42, Samples!O:O, Summary2!$A99, Samples!G:G, "*TRUE*")</f>
        <v>0</v>
      </c>
      <c r="AQ99">
        <f>COUNTIFS(Samples!T:T, Summary!$V$43, Samples!O:O, Summary2!$A99, Samples!G:G, "*TRUE*")</f>
        <v>0</v>
      </c>
      <c r="AR99">
        <f>COUNTIFS(Samples!T:T, Summary!$V$44, Samples!O:O, Summary2!$A99, Samples!G:G, "*TRUE*")</f>
        <v>2</v>
      </c>
      <c r="AS99">
        <f>COUNTIFS(Samples!T:T, Summary!$V$45, Samples!O:O, Summary2!$A99, Samples!G:G, "*TRUE*")</f>
        <v>0</v>
      </c>
      <c r="AT99">
        <f>COUNTIFS(Samples!T:T, Summary!$V$46, Samples!O:O, Summary2!$A99, Samples!G:G, "*TRUE*")</f>
        <v>0</v>
      </c>
      <c r="AU99">
        <f>COUNTIFS(Samples!T:T, Summary!$V$47, Samples!O:O, Summary2!$A99, Samples!G:G, "*TRUE*")</f>
        <v>0</v>
      </c>
      <c r="AV99">
        <f>COUNTIFS(Samples!T:T, Summary!$V$48, Samples!O:O, Summary2!$A99, Samples!G:G, "*TRUE*")</f>
        <v>0</v>
      </c>
      <c r="AW99">
        <f>COUNTIFS(Samples!T:T, Summary!$V$49, Samples!O:O, Summary2!$A99, Samples!G:G, "*TRUE*")</f>
        <v>0</v>
      </c>
      <c r="AX99">
        <f>COUNTIFS(Samples!T:T, Summary!$V$50, Samples!O:O, Summary2!$A99, Samples!G:G, "*TRUE*")</f>
        <v>0</v>
      </c>
      <c r="AY99">
        <f>COUNTIFS(Samples!T:T, Summary!$V$51, Samples!O:O, Summary2!$A99, Samples!G:G, "*TRUE*")</f>
        <v>0</v>
      </c>
      <c r="AZ99">
        <f>COUNTIFS(Samples!T:T, Summary!$V$52, Samples!O:O, Summary2!$A99, Samples!G:G, "*TRUE*")</f>
        <v>0</v>
      </c>
      <c r="BA99">
        <f>COUNTIFS(Samples!T:T, Summary!$V$53, Samples!O:O, Summary2!$A99, Samples!G:G, "*TRUE*")</f>
        <v>0</v>
      </c>
      <c r="BB99">
        <f>COUNTIFS(Samples!T:T, Summary!$V$54, Samples!O:O, Summary2!$A99, Samples!G:G, "*TRUE*")</f>
        <v>0</v>
      </c>
      <c r="BC99">
        <f>COUNTIFS(Samples!T:T, Summary!$V$55, Samples!O:O, Summary2!$A99, Samples!G:G, "*TRUE*")</f>
        <v>0</v>
      </c>
      <c r="BD99">
        <f>COUNTIFS(Samples!T:T, Summary!$V$56, Samples!O:O, Summary2!$A99, Samples!G:G, "*TRUE*")</f>
        <v>0</v>
      </c>
      <c r="BE99">
        <f>COUNTIFS(Samples!T:T, Summary!$V$57, Samples!O:O, Summary2!$A99, Samples!G:G, "*TRUE*")</f>
        <v>0</v>
      </c>
      <c r="BF99">
        <f>COUNTIFS(Samples!T:T, Summary!$V$58, Samples!O:O, Summary2!$A99, Samples!G:G, "*TRUE*")</f>
        <v>0</v>
      </c>
      <c r="BG99">
        <f>COUNTIFS(Samples!T:T, Summary!$V$59, Samples!O:O, Summary2!$A99, Samples!G:G, "*TRUE*")</f>
        <v>0</v>
      </c>
      <c r="BH99">
        <f>COUNTIFS(Samples!T:T, Summary!$V$60, Samples!O:O, Summary2!$A99, Samples!G:G, "*TRUE*")</f>
        <v>0</v>
      </c>
      <c r="BI99">
        <f>COUNTIFS(Samples!T:T, Summary!$V$61, Samples!O:O, Summary2!$A99, Samples!G:G, "*TRUE*")</f>
        <v>0</v>
      </c>
      <c r="BJ99">
        <f>COUNTIFS(Samples!T:T, Summary!$V$62, Samples!O:O, Summary2!$A99, Samples!G:G, "*TRUE*")</f>
        <v>0</v>
      </c>
      <c r="BK99">
        <f>COUNTIFS(Samples!T:T, Summary!$V$63, Samples!O:O, Summary2!$A99, Samples!G:G, "*TRUE*")</f>
        <v>0</v>
      </c>
      <c r="BL99">
        <f>COUNTIFS(Samples!T:T, Summary!$V$64, Samples!O:O, Summary2!$A99, Samples!G:G, "*TRUE*")</f>
        <v>0</v>
      </c>
      <c r="BM99">
        <f>COUNTIFS(Samples!T:T, Summary!$V$65, Samples!O:O, Summary2!$A99, Samples!G:G, "*TRUE*")</f>
        <v>0</v>
      </c>
      <c r="BN99">
        <f>COUNTIFS(Samples!T:T, Summary!$V$66, Samples!O:O, Summary2!$A99, Samples!G:G, "*TRUE*")</f>
        <v>0</v>
      </c>
      <c r="BO99">
        <f>COUNTIFS(Samples!T:T, Summary!$V$67, Samples!O:O, Summary2!$A99, Samples!G:G, "*TRUE*")</f>
        <v>0</v>
      </c>
      <c r="BP99">
        <f>COUNTIFS(Samples!T:T, Summary!$V$68, Samples!O:O, Summary2!$A99, Samples!G:G, "*TRUE*")</f>
        <v>0</v>
      </c>
      <c r="BQ99">
        <f>COUNTIFS(Samples!T:T, Summary!$V$69, Samples!O:O, Summary2!$A99, Samples!G:G, "*TRUE*")</f>
        <v>0</v>
      </c>
      <c r="BR99">
        <f>COUNTIFS(Samples!T:T, Summary!$V$70, Samples!O:O, Summary2!$A99, Samples!G:G, "*TRUE*")</f>
        <v>0</v>
      </c>
      <c r="BS99">
        <f>COUNTIFS(Samples!T:T, Summary!$V$71, Samples!O:O, Summary2!$A99, Samples!G:G, "*TRUE*")</f>
        <v>0</v>
      </c>
      <c r="BT99">
        <f>COUNTIFS(Samples!T:T, Summary!$V$72, Samples!O:O, Summary2!$A99, Samples!G:G, "*TRUE*")</f>
        <v>0</v>
      </c>
      <c r="BU99">
        <f>COUNTIFS(Samples!T:T, Summary!$V$73, Samples!O:O, Summary2!$A99, Samples!G:G, "*TRUE*")</f>
        <v>0</v>
      </c>
      <c r="BV99">
        <f>COUNTIFS(Samples!T:T, Summary!$V$74, Samples!O:O, Summary2!$A99, Samples!G:G, "*TRUE*")</f>
        <v>0</v>
      </c>
      <c r="BW99">
        <f>COUNTIFS(Samples!T:T, Summary!$V$75, Samples!O:O, Summary2!$A99, Samples!G:G, "*TRUE*")</f>
        <v>0</v>
      </c>
      <c r="BX99">
        <f>COUNTIFS(Samples!T:T, Summary!$V$76, Samples!O:O, Summary2!$A99, Samples!G:G, "*TRUE*")</f>
        <v>0</v>
      </c>
      <c r="BY99">
        <f>COUNTIFS(Samples!T:T, Summary!$V$77, Samples!O:O, Summary2!$A99, Samples!G:G, "*TRUE*")</f>
        <v>0</v>
      </c>
      <c r="BZ99">
        <f>COUNTIFS(Samples!T:T, Summary!$V$78, Samples!O:O, Summary2!$A99, Samples!G:G, "*TRUE*")</f>
        <v>0</v>
      </c>
      <c r="CA99">
        <f t="shared" si="3"/>
        <v>17</v>
      </c>
    </row>
    <row r="100" spans="1:79" x14ac:dyDescent="0.25">
      <c r="A100">
        <v>2006</v>
      </c>
      <c r="B100">
        <f>COUNTIFS(Samples!T:T, Summary!$V$2, Samples!O:O, Summary2!$A100, Samples!G:G, "*TRUE*")</f>
        <v>14</v>
      </c>
      <c r="C100">
        <f>COUNTIFS(Samples!T:T, Summary!$V$3, Samples!O:O, Summary2!$A100, Samples!G:G, "*TRUE*")</f>
        <v>25</v>
      </c>
      <c r="D100">
        <f>COUNTIFS(Samples!T:T, Summary!$V$4, Samples!O:O, Summary2!$A100, Samples!G:G, "*TRUE*")</f>
        <v>5</v>
      </c>
      <c r="E100">
        <f>COUNTIFS(Samples!T:T, Summary!$V$5, Samples!O:O, Summary2!$A100, Samples!G:G, "*TRUE*")</f>
        <v>8</v>
      </c>
      <c r="F100">
        <f>COUNTIFS(Samples!T:T, Summary!$V$6, Samples!O:O, Summary2!$A100, Samples!G:G, "*TRUE*")</f>
        <v>1</v>
      </c>
      <c r="G100">
        <f>COUNTIFS(Samples!T:T, Summary!$V$7, Samples!O:O, Summary2!$A100, Samples!G:G, "*TRUE*")</f>
        <v>0</v>
      </c>
      <c r="H100">
        <f>COUNTIFS(Samples!T:T, Summary!$V$8, Samples!O:O, Summary2!$A100, Samples!G:G, "*TRUE*")</f>
        <v>0</v>
      </c>
      <c r="I100">
        <f>COUNTIFS(Samples!T:T, Summary!$V$9, Samples!O:O, Summary2!$A100, Samples!G:G, "*TRUE*")</f>
        <v>0</v>
      </c>
      <c r="J100">
        <f>COUNTIFS(Samples!T:T, Summary!$V$10, Samples!O:O, Summary2!$A100, Samples!G:G, "*TRUE*")</f>
        <v>0</v>
      </c>
      <c r="K100">
        <f>COUNTIFS(Samples!T:T, Summary!$V$11, Samples!O:O, Summary2!$A100, Samples!G:G, "*TRUE*")</f>
        <v>25</v>
      </c>
      <c r="L100">
        <f>COUNTIFS(Samples!T:T, Summary!$V$12, Samples!O:O, Summary2!$A100, Samples!G:G, "*TRUE*")</f>
        <v>0</v>
      </c>
      <c r="M100">
        <f>COUNTIFS(Samples!T:T, Summary!$V$13, Samples!O:O, Summary2!$A100, Samples!G:G, "*TRUE*")</f>
        <v>0</v>
      </c>
      <c r="N100">
        <f>COUNTIFS(Samples!T:T, Summary!$V$14, Samples!O:O, Summary2!$A100, Samples!G:G, "*TRUE*")</f>
        <v>0</v>
      </c>
      <c r="O100">
        <f>COUNTIFS(Samples!T:T, Summary!$V$15, Samples!O:O, Summary2!$A100, Samples!G:G, "*TRUE*")</f>
        <v>0</v>
      </c>
      <c r="P100">
        <f>COUNTIFS(Samples!T:T, Summary!$V$16, Samples!O:O, Summary2!$A100, Samples!G:G, "*TRUE*")</f>
        <v>0</v>
      </c>
      <c r="Q100">
        <f>COUNTIFS(Samples!T:T, Summary!$V$17, Samples!O:O, Summary2!$A100, Samples!G:G, "*TRUE*")</f>
        <v>0</v>
      </c>
      <c r="R100">
        <f>COUNTIFS(Samples!T:T, Summary!$V$18, Samples!O:O, Summary2!$A100, Samples!G:G, "*TRUE*")</f>
        <v>0</v>
      </c>
      <c r="S100">
        <f>COUNTIFS(Samples!T:T, Summary!$V$19, Samples!O:O, Summary2!$A100, Samples!G:G, "*TRUE*")</f>
        <v>0</v>
      </c>
      <c r="T100">
        <f>COUNTIFS(Samples!T:T, Summary!$V$20, Samples!O:O, Summary2!$A100, Samples!G:G, "*TRUE*")</f>
        <v>0</v>
      </c>
      <c r="U100">
        <f>COUNTIFS(Samples!T:T, Summary!$V$21, Samples!O:O, Summary2!$A100, Samples!G:G, "*TRUE*")</f>
        <v>0</v>
      </c>
      <c r="V100">
        <f>COUNTIFS(Samples!T:T, Summary!$V$22, Samples!O:O, Summary2!$A100, Samples!G:G, "*TRUE*")</f>
        <v>0</v>
      </c>
      <c r="W100">
        <f>COUNTIFS(Samples!T:T, Summary!$V$23, Samples!O:O, Summary2!$A100, Samples!G:G, "*TRUE*")</f>
        <v>0</v>
      </c>
      <c r="X100">
        <f>COUNTIFS(Samples!T:T, Summary!$V$24, Samples!O:O, Summary2!$A100, Samples!G:G, "*TRUE*")</f>
        <v>0</v>
      </c>
      <c r="Y100">
        <f>COUNTIFS(Samples!T:T, Summary!$V$25, Samples!O:O, Summary2!$A100, Samples!G:G, "*TRUE*")</f>
        <v>0</v>
      </c>
      <c r="Z100">
        <f>COUNTIFS(Samples!T:T, Summary!$V$26, Samples!O:O, Summary2!$A100, Samples!G:G, "*TRUE*")</f>
        <v>0</v>
      </c>
      <c r="AA100">
        <f>COUNTIFS(Samples!T:T, Summary!$V$27, Samples!O:O, Summary2!$A100, Samples!G:G, "*TRUE*")</f>
        <v>0</v>
      </c>
      <c r="AB100">
        <f>COUNTIFS(Samples!T:T, Summary!$V$28, Samples!O:O, Summary2!$A100, Samples!G:G, "*TRUE*")</f>
        <v>0</v>
      </c>
      <c r="AC100">
        <f>COUNTIFS(Samples!T:T, Summary!$V$29, Samples!O:O, Summary2!$A100, Samples!G:G, "*TRUE*")</f>
        <v>0</v>
      </c>
      <c r="AD100">
        <f>COUNTIFS(Samples!T:T, Summary!$V$30, Samples!O:O, Summary2!$A100, Samples!G:G, "*TRUE*")</f>
        <v>0</v>
      </c>
      <c r="AE100">
        <f>COUNTIFS(Samples!T:T, Summary!$V$31, Samples!O:O, Summary2!$A100, Samples!G:G, "*TRUE*")</f>
        <v>0</v>
      </c>
      <c r="AF100">
        <f>COUNTIFS(Samples!T:T, Summary!$V$32, Samples!O:O, Summary2!$A100, Samples!G:G, "*TRUE*")</f>
        <v>0</v>
      </c>
      <c r="AG100">
        <f>COUNTIFS(Samples!T:T, Summary!$V$33, Samples!O:O, Summary2!$A100, Samples!G:G, "*TRUE*")</f>
        <v>0</v>
      </c>
      <c r="AH100">
        <f>COUNTIFS(Samples!T:T, Summary!$V$34, Samples!O:O, Summary2!$A100, Samples!G:G, "*TRUE*")</f>
        <v>0</v>
      </c>
      <c r="AI100">
        <f>COUNTIFS(Samples!T:T, Summary!$V$35, Samples!O:O, Summary2!$A100, Samples!G:G, "*TRUE*")</f>
        <v>0</v>
      </c>
      <c r="AJ100">
        <f>COUNTIFS(Samples!T:T, Summary!$V$36, Samples!O:O, Summary2!$A100, Samples!G:G, "*TRUE*")</f>
        <v>0</v>
      </c>
      <c r="AK100">
        <f>COUNTIFS(Samples!T:T, Summary!$V$37, Samples!O:O, Summary2!$A100, Samples!G:G, "*TRUE*")</f>
        <v>0</v>
      </c>
      <c r="AL100">
        <f>COUNTIFS(Samples!T:T, Summary!$V$38, Samples!O:O, Summary2!$A100, Samples!G:G, "*TRUE*")</f>
        <v>0</v>
      </c>
      <c r="AM100">
        <f>COUNTIFS(Samples!T:T, Summary!$V$39, Samples!O:O, Summary2!$A100, Samples!G:G, "*TRUE*")</f>
        <v>0</v>
      </c>
      <c r="AN100">
        <f>COUNTIFS(Samples!T:T, Summary!$V$40, Samples!O:O, Summary2!$A100, Samples!G:G, "*TRUE*")</f>
        <v>0</v>
      </c>
      <c r="AO100">
        <f>COUNTIFS(Samples!T:T, Summary!$V$41, Samples!O:O, Summary2!$A100, Samples!G:G, "*TRUE*")</f>
        <v>0</v>
      </c>
      <c r="AP100">
        <f>COUNTIFS(Samples!T:T, Summary!$V$42, Samples!O:O, Summary2!$A100, Samples!G:G, "*TRUE*")</f>
        <v>0</v>
      </c>
      <c r="AQ100">
        <f>COUNTIFS(Samples!T:T, Summary!$V$43, Samples!O:O, Summary2!$A100, Samples!G:G, "*TRUE*")</f>
        <v>0</v>
      </c>
      <c r="AR100">
        <f>COUNTIFS(Samples!T:T, Summary!$V$44, Samples!O:O, Summary2!$A100, Samples!G:G, "*TRUE*")</f>
        <v>0</v>
      </c>
      <c r="AS100">
        <f>COUNTIFS(Samples!T:T, Summary!$V$45, Samples!O:O, Summary2!$A100, Samples!G:G, "*TRUE*")</f>
        <v>0</v>
      </c>
      <c r="AT100">
        <f>COUNTIFS(Samples!T:T, Summary!$V$46, Samples!O:O, Summary2!$A100, Samples!G:G, "*TRUE*")</f>
        <v>0</v>
      </c>
      <c r="AU100">
        <f>COUNTIFS(Samples!T:T, Summary!$V$47, Samples!O:O, Summary2!$A100, Samples!G:G, "*TRUE*")</f>
        <v>0</v>
      </c>
      <c r="AV100">
        <f>COUNTIFS(Samples!T:T, Summary!$V$48, Samples!O:O, Summary2!$A100, Samples!G:G, "*TRUE*")</f>
        <v>0</v>
      </c>
      <c r="AW100">
        <f>COUNTIFS(Samples!T:T, Summary!$V$49, Samples!O:O, Summary2!$A100, Samples!G:G, "*TRUE*")</f>
        <v>0</v>
      </c>
      <c r="AX100">
        <f>COUNTIFS(Samples!T:T, Summary!$V$50, Samples!O:O, Summary2!$A100, Samples!G:G, "*TRUE*")</f>
        <v>0</v>
      </c>
      <c r="AY100">
        <f>COUNTIFS(Samples!T:T, Summary!$V$51, Samples!O:O, Summary2!$A100, Samples!G:G, "*TRUE*")</f>
        <v>0</v>
      </c>
      <c r="AZ100">
        <f>COUNTIFS(Samples!T:T, Summary!$V$52, Samples!O:O, Summary2!$A100, Samples!G:G, "*TRUE*")</f>
        <v>0</v>
      </c>
      <c r="BA100">
        <f>COUNTIFS(Samples!T:T, Summary!$V$53, Samples!O:O, Summary2!$A100, Samples!G:G, "*TRUE*")</f>
        <v>0</v>
      </c>
      <c r="BB100">
        <f>COUNTIFS(Samples!T:T, Summary!$V$54, Samples!O:O, Summary2!$A100, Samples!G:G, "*TRUE*")</f>
        <v>0</v>
      </c>
      <c r="BC100">
        <f>COUNTIFS(Samples!T:T, Summary!$V$55, Samples!O:O, Summary2!$A100, Samples!G:G, "*TRUE*")</f>
        <v>0</v>
      </c>
      <c r="BD100">
        <f>COUNTIFS(Samples!T:T, Summary!$V$56, Samples!O:O, Summary2!$A100, Samples!G:G, "*TRUE*")</f>
        <v>0</v>
      </c>
      <c r="BE100">
        <f>COUNTIFS(Samples!T:T, Summary!$V$57, Samples!O:O, Summary2!$A100, Samples!G:G, "*TRUE*")</f>
        <v>0</v>
      </c>
      <c r="BF100">
        <f>COUNTIFS(Samples!T:T, Summary!$V$58, Samples!O:O, Summary2!$A100, Samples!G:G, "*TRUE*")</f>
        <v>0</v>
      </c>
      <c r="BG100">
        <f>COUNTIFS(Samples!T:T, Summary!$V$59, Samples!O:O, Summary2!$A100, Samples!G:G, "*TRUE*")</f>
        <v>0</v>
      </c>
      <c r="BH100">
        <f>COUNTIFS(Samples!T:T, Summary!$V$60, Samples!O:O, Summary2!$A100, Samples!G:G, "*TRUE*")</f>
        <v>0</v>
      </c>
      <c r="BI100">
        <f>COUNTIFS(Samples!T:T, Summary!$V$61, Samples!O:O, Summary2!$A100, Samples!G:G, "*TRUE*")</f>
        <v>0</v>
      </c>
      <c r="BJ100">
        <f>COUNTIFS(Samples!T:T, Summary!$V$62, Samples!O:O, Summary2!$A100, Samples!G:G, "*TRUE*")</f>
        <v>0</v>
      </c>
      <c r="BK100">
        <f>COUNTIFS(Samples!T:T, Summary!$V$63, Samples!O:O, Summary2!$A100, Samples!G:G, "*TRUE*")</f>
        <v>0</v>
      </c>
      <c r="BL100">
        <f>COUNTIFS(Samples!T:T, Summary!$V$64, Samples!O:O, Summary2!$A100, Samples!G:G, "*TRUE*")</f>
        <v>0</v>
      </c>
      <c r="BM100">
        <f>COUNTIFS(Samples!T:T, Summary!$V$65, Samples!O:O, Summary2!$A100, Samples!G:G, "*TRUE*")</f>
        <v>0</v>
      </c>
      <c r="BN100">
        <f>COUNTIFS(Samples!T:T, Summary!$V$66, Samples!O:O, Summary2!$A100, Samples!G:G, "*TRUE*")</f>
        <v>0</v>
      </c>
      <c r="BO100">
        <f>COUNTIFS(Samples!T:T, Summary!$V$67, Samples!O:O, Summary2!$A100, Samples!G:G, "*TRUE*")</f>
        <v>0</v>
      </c>
      <c r="BP100">
        <f>COUNTIFS(Samples!T:T, Summary!$V$68, Samples!O:O, Summary2!$A100, Samples!G:G, "*TRUE*")</f>
        <v>0</v>
      </c>
      <c r="BQ100">
        <f>COUNTIFS(Samples!T:T, Summary!$V$69, Samples!O:O, Summary2!$A100, Samples!G:G, "*TRUE*")</f>
        <v>0</v>
      </c>
      <c r="BR100">
        <f>COUNTIFS(Samples!T:T, Summary!$V$70, Samples!O:O, Summary2!$A100, Samples!G:G, "*TRUE*")</f>
        <v>0</v>
      </c>
      <c r="BS100">
        <f>COUNTIFS(Samples!T:T, Summary!$V$71, Samples!O:O, Summary2!$A100, Samples!G:G, "*TRUE*")</f>
        <v>0</v>
      </c>
      <c r="BT100">
        <f>COUNTIFS(Samples!T:T, Summary!$V$72, Samples!O:O, Summary2!$A100, Samples!G:G, "*TRUE*")</f>
        <v>0</v>
      </c>
      <c r="BU100">
        <f>COUNTIFS(Samples!T:T, Summary!$V$73, Samples!O:O, Summary2!$A100, Samples!G:G, "*TRUE*")</f>
        <v>0</v>
      </c>
      <c r="BV100">
        <f>COUNTIFS(Samples!T:T, Summary!$V$74, Samples!O:O, Summary2!$A100, Samples!G:G, "*TRUE*")</f>
        <v>0</v>
      </c>
      <c r="BW100">
        <f>COUNTIFS(Samples!T:T, Summary!$V$75, Samples!O:O, Summary2!$A100, Samples!G:G, "*TRUE*")</f>
        <v>0</v>
      </c>
      <c r="BX100">
        <f>COUNTIFS(Samples!T:T, Summary!$V$76, Samples!O:O, Summary2!$A100, Samples!G:G, "*TRUE*")</f>
        <v>0</v>
      </c>
      <c r="BY100">
        <f>COUNTIFS(Samples!T:T, Summary!$V$77, Samples!O:O, Summary2!$A100, Samples!G:G, "*TRUE*")</f>
        <v>0</v>
      </c>
      <c r="BZ100">
        <f>COUNTIFS(Samples!T:T, Summary!$V$78, Samples!O:O, Summary2!$A100, Samples!G:G, "*TRUE*")</f>
        <v>0</v>
      </c>
      <c r="CA100">
        <f t="shared" si="3"/>
        <v>78</v>
      </c>
    </row>
    <row r="101" spans="1:79" x14ac:dyDescent="0.25">
      <c r="A101">
        <v>2007</v>
      </c>
      <c r="B101">
        <f>COUNTIFS(Samples!T:T, Summary!$V$2, Samples!O:O, Summary2!$A101, Samples!G:G, "*TRUE*")</f>
        <v>12</v>
      </c>
      <c r="C101">
        <f>COUNTIFS(Samples!T:T, Summary!$V$3, Samples!O:O, Summary2!$A101, Samples!G:G, "*TRUE*")</f>
        <v>9</v>
      </c>
      <c r="D101">
        <f>COUNTIFS(Samples!T:T, Summary!$V$4, Samples!O:O, Summary2!$A101, Samples!G:G, "*TRUE*")</f>
        <v>3</v>
      </c>
      <c r="E101">
        <f>COUNTIFS(Samples!T:T, Summary!$V$5, Samples!O:O, Summary2!$A101, Samples!G:G, "*TRUE*")</f>
        <v>0</v>
      </c>
      <c r="F101">
        <f>COUNTIFS(Samples!T:T, Summary!$V$6, Samples!O:O, Summary2!$A101, Samples!G:G, "*TRUE*")</f>
        <v>0</v>
      </c>
      <c r="G101">
        <f>COUNTIFS(Samples!T:T, Summary!$V$7, Samples!O:O, Summary2!$A101, Samples!G:G, "*TRUE*")</f>
        <v>0</v>
      </c>
      <c r="H101">
        <f>COUNTIFS(Samples!T:T, Summary!$V$8, Samples!O:O, Summary2!$A101, Samples!G:G, "*TRUE*")</f>
        <v>0</v>
      </c>
      <c r="I101">
        <f>COUNTIFS(Samples!T:T, Summary!$V$9, Samples!O:O, Summary2!$A101, Samples!G:G, "*TRUE*")</f>
        <v>2</v>
      </c>
      <c r="J101">
        <f>COUNTIFS(Samples!T:T, Summary!$V$10, Samples!O:O, Summary2!$A101, Samples!G:G, "*TRUE*")</f>
        <v>13</v>
      </c>
      <c r="K101">
        <f>COUNTIFS(Samples!T:T, Summary!$V$11, Samples!O:O, Summary2!$A101, Samples!G:G, "*TRUE*")</f>
        <v>30</v>
      </c>
      <c r="L101">
        <f>COUNTIFS(Samples!T:T, Summary!$V$12, Samples!O:O, Summary2!$A101, Samples!G:G, "*TRUE*")</f>
        <v>0</v>
      </c>
      <c r="M101">
        <f>COUNTIFS(Samples!T:T, Summary!$V$13, Samples!O:O, Summary2!$A101, Samples!G:G, "*TRUE*")</f>
        <v>29</v>
      </c>
      <c r="N101">
        <f>COUNTIFS(Samples!T:T, Summary!$V$14, Samples!O:O, Summary2!$A101, Samples!G:G, "*TRUE*")</f>
        <v>0</v>
      </c>
      <c r="O101">
        <f>COUNTIFS(Samples!T:T, Summary!$V$15, Samples!O:O, Summary2!$A101, Samples!G:G, "*TRUE*")</f>
        <v>0</v>
      </c>
      <c r="P101">
        <f>COUNTIFS(Samples!T:T, Summary!$V$16, Samples!O:O, Summary2!$A101, Samples!G:G, "*TRUE*")</f>
        <v>0</v>
      </c>
      <c r="Q101">
        <f>COUNTIFS(Samples!T:T, Summary!$V$17, Samples!O:O, Summary2!$A101, Samples!G:G, "*TRUE*")</f>
        <v>0</v>
      </c>
      <c r="R101">
        <f>COUNTIFS(Samples!T:T, Summary!$V$18, Samples!O:O, Summary2!$A101, Samples!G:G, "*TRUE*")</f>
        <v>0</v>
      </c>
      <c r="S101">
        <f>COUNTIFS(Samples!T:T, Summary!$V$19, Samples!O:O, Summary2!$A101, Samples!G:G, "*TRUE*")</f>
        <v>0</v>
      </c>
      <c r="T101">
        <f>COUNTIFS(Samples!T:T, Summary!$V$20, Samples!O:O, Summary2!$A101, Samples!G:G, "*TRUE*")</f>
        <v>0</v>
      </c>
      <c r="U101">
        <f>COUNTIFS(Samples!T:T, Summary!$V$21, Samples!O:O, Summary2!$A101, Samples!G:G, "*TRUE*")</f>
        <v>0</v>
      </c>
      <c r="V101">
        <f>COUNTIFS(Samples!T:T, Summary!$V$22, Samples!O:O, Summary2!$A101, Samples!G:G, "*TRUE*")</f>
        <v>0</v>
      </c>
      <c r="W101">
        <f>COUNTIFS(Samples!T:T, Summary!$V$23, Samples!O:O, Summary2!$A101, Samples!G:G, "*TRUE*")</f>
        <v>0</v>
      </c>
      <c r="X101">
        <f>COUNTIFS(Samples!T:T, Summary!$V$24, Samples!O:O, Summary2!$A101, Samples!G:G, "*TRUE*")</f>
        <v>0</v>
      </c>
      <c r="Y101">
        <f>COUNTIFS(Samples!T:T, Summary!$V$25, Samples!O:O, Summary2!$A101, Samples!G:G, "*TRUE*")</f>
        <v>0</v>
      </c>
      <c r="Z101">
        <f>COUNTIFS(Samples!T:T, Summary!$V$26, Samples!O:O, Summary2!$A101, Samples!G:G, "*TRUE*")</f>
        <v>0</v>
      </c>
      <c r="AA101">
        <f>COUNTIFS(Samples!T:T, Summary!$V$27, Samples!O:O, Summary2!$A101, Samples!G:G, "*TRUE*")</f>
        <v>0</v>
      </c>
      <c r="AB101">
        <f>COUNTIFS(Samples!T:T, Summary!$V$28, Samples!O:O, Summary2!$A101, Samples!G:G, "*TRUE*")</f>
        <v>0</v>
      </c>
      <c r="AC101">
        <f>COUNTIFS(Samples!T:T, Summary!$V$29, Samples!O:O, Summary2!$A101, Samples!G:G, "*TRUE*")</f>
        <v>0</v>
      </c>
      <c r="AD101">
        <f>COUNTIFS(Samples!T:T, Summary!$V$30, Samples!O:O, Summary2!$A101, Samples!G:G, "*TRUE*")</f>
        <v>0</v>
      </c>
      <c r="AE101">
        <f>COUNTIFS(Samples!T:T, Summary!$V$31, Samples!O:O, Summary2!$A101, Samples!G:G, "*TRUE*")</f>
        <v>0</v>
      </c>
      <c r="AF101">
        <f>COUNTIFS(Samples!T:T, Summary!$V$32, Samples!O:O, Summary2!$A101, Samples!G:G, "*TRUE*")</f>
        <v>0</v>
      </c>
      <c r="AG101">
        <f>COUNTIFS(Samples!T:T, Summary!$V$33, Samples!O:O, Summary2!$A101, Samples!G:G, "*TRUE*")</f>
        <v>0</v>
      </c>
      <c r="AH101">
        <f>COUNTIFS(Samples!T:T, Summary!$V$34, Samples!O:O, Summary2!$A101, Samples!G:G, "*TRUE*")</f>
        <v>0</v>
      </c>
      <c r="AI101">
        <f>COUNTIFS(Samples!T:T, Summary!$V$35, Samples!O:O, Summary2!$A101, Samples!G:G, "*TRUE*")</f>
        <v>0</v>
      </c>
      <c r="AJ101">
        <f>COUNTIFS(Samples!T:T, Summary!$V$36, Samples!O:O, Summary2!$A101, Samples!G:G, "*TRUE*")</f>
        <v>0</v>
      </c>
      <c r="AK101">
        <f>COUNTIFS(Samples!T:T, Summary!$V$37, Samples!O:O, Summary2!$A101, Samples!G:G, "*TRUE*")</f>
        <v>0</v>
      </c>
      <c r="AL101">
        <f>COUNTIFS(Samples!T:T, Summary!$V$38, Samples!O:O, Summary2!$A101, Samples!G:G, "*TRUE*")</f>
        <v>0</v>
      </c>
      <c r="AM101">
        <f>COUNTIFS(Samples!T:T, Summary!$V$39, Samples!O:O, Summary2!$A101, Samples!G:G, "*TRUE*")</f>
        <v>0</v>
      </c>
      <c r="AN101">
        <f>COUNTIFS(Samples!T:T, Summary!$V$40, Samples!O:O, Summary2!$A101, Samples!G:G, "*TRUE*")</f>
        <v>0</v>
      </c>
      <c r="AO101">
        <f>COUNTIFS(Samples!T:T, Summary!$V$41, Samples!O:O, Summary2!$A101, Samples!G:G, "*TRUE*")</f>
        <v>0</v>
      </c>
      <c r="AP101">
        <f>COUNTIFS(Samples!T:T, Summary!$V$42, Samples!O:O, Summary2!$A101, Samples!G:G, "*TRUE*")</f>
        <v>0</v>
      </c>
      <c r="AQ101">
        <f>COUNTIFS(Samples!T:T, Summary!$V$43, Samples!O:O, Summary2!$A101, Samples!G:G, "*TRUE*")</f>
        <v>5</v>
      </c>
      <c r="AR101">
        <f>COUNTIFS(Samples!T:T, Summary!$V$44, Samples!O:O, Summary2!$A101, Samples!G:G, "*TRUE*")</f>
        <v>0</v>
      </c>
      <c r="AS101">
        <f>COUNTIFS(Samples!T:T, Summary!$V$45, Samples!O:O, Summary2!$A101, Samples!G:G, "*TRUE*")</f>
        <v>0</v>
      </c>
      <c r="AT101">
        <f>COUNTIFS(Samples!T:T, Summary!$V$46, Samples!O:O, Summary2!$A101, Samples!G:G, "*TRUE*")</f>
        <v>0</v>
      </c>
      <c r="AU101">
        <f>COUNTIFS(Samples!T:T, Summary!$V$47, Samples!O:O, Summary2!$A101, Samples!G:G, "*TRUE*")</f>
        <v>0</v>
      </c>
      <c r="AV101">
        <f>COUNTIFS(Samples!T:T, Summary!$V$48, Samples!O:O, Summary2!$A101, Samples!G:G, "*TRUE*")</f>
        <v>0</v>
      </c>
      <c r="AW101">
        <f>COUNTIFS(Samples!T:T, Summary!$V$49, Samples!O:O, Summary2!$A101, Samples!G:G, "*TRUE*")</f>
        <v>0</v>
      </c>
      <c r="AX101">
        <f>COUNTIFS(Samples!T:T, Summary!$V$50, Samples!O:O, Summary2!$A101, Samples!G:G, "*TRUE*")</f>
        <v>0</v>
      </c>
      <c r="AY101">
        <f>COUNTIFS(Samples!T:T, Summary!$V$51, Samples!O:O, Summary2!$A101, Samples!G:G, "*TRUE*")</f>
        <v>0</v>
      </c>
      <c r="AZ101">
        <f>COUNTIFS(Samples!T:T, Summary!$V$52, Samples!O:O, Summary2!$A101, Samples!G:G, "*TRUE*")</f>
        <v>0</v>
      </c>
      <c r="BA101">
        <f>COUNTIFS(Samples!T:T, Summary!$V$53, Samples!O:O, Summary2!$A101, Samples!G:G, "*TRUE*")</f>
        <v>0</v>
      </c>
      <c r="BB101">
        <f>COUNTIFS(Samples!T:T, Summary!$V$54, Samples!O:O, Summary2!$A101, Samples!G:G, "*TRUE*")</f>
        <v>1</v>
      </c>
      <c r="BC101">
        <f>COUNTIFS(Samples!T:T, Summary!$V$55, Samples!O:O, Summary2!$A101, Samples!G:G, "*TRUE*")</f>
        <v>0</v>
      </c>
      <c r="BD101">
        <f>COUNTIFS(Samples!T:T, Summary!$V$56, Samples!O:O, Summary2!$A101, Samples!G:G, "*TRUE*")</f>
        <v>0</v>
      </c>
      <c r="BE101">
        <f>COUNTIFS(Samples!T:T, Summary!$V$57, Samples!O:O, Summary2!$A101, Samples!G:G, "*TRUE*")</f>
        <v>0</v>
      </c>
      <c r="BF101">
        <f>COUNTIFS(Samples!T:T, Summary!$V$58, Samples!O:O, Summary2!$A101, Samples!G:G, "*TRUE*")</f>
        <v>0</v>
      </c>
      <c r="BG101">
        <f>COUNTIFS(Samples!T:T, Summary!$V$59, Samples!O:O, Summary2!$A101, Samples!G:G, "*TRUE*")</f>
        <v>0</v>
      </c>
      <c r="BH101">
        <f>COUNTIFS(Samples!T:T, Summary!$V$60, Samples!O:O, Summary2!$A101, Samples!G:G, "*TRUE*")</f>
        <v>0</v>
      </c>
      <c r="BI101">
        <f>COUNTIFS(Samples!T:T, Summary!$V$61, Samples!O:O, Summary2!$A101, Samples!G:G, "*TRUE*")</f>
        <v>0</v>
      </c>
      <c r="BJ101">
        <f>COUNTIFS(Samples!T:T, Summary!$V$62, Samples!O:O, Summary2!$A101, Samples!G:G, "*TRUE*")</f>
        <v>0</v>
      </c>
      <c r="BK101">
        <f>COUNTIFS(Samples!T:T, Summary!$V$63, Samples!O:O, Summary2!$A101, Samples!G:G, "*TRUE*")</f>
        <v>0</v>
      </c>
      <c r="BL101">
        <f>COUNTIFS(Samples!T:T, Summary!$V$64, Samples!O:O, Summary2!$A101, Samples!G:G, "*TRUE*")</f>
        <v>0</v>
      </c>
      <c r="BM101">
        <f>COUNTIFS(Samples!T:T, Summary!$V$65, Samples!O:O, Summary2!$A101, Samples!G:G, "*TRUE*")</f>
        <v>0</v>
      </c>
      <c r="BN101">
        <f>COUNTIFS(Samples!T:T, Summary!$V$66, Samples!O:O, Summary2!$A101, Samples!G:G, "*TRUE*")</f>
        <v>0</v>
      </c>
      <c r="BO101">
        <f>COUNTIFS(Samples!T:T, Summary!$V$67, Samples!O:O, Summary2!$A101, Samples!G:G, "*TRUE*")</f>
        <v>0</v>
      </c>
      <c r="BP101">
        <f>COUNTIFS(Samples!T:T, Summary!$V$68, Samples!O:O, Summary2!$A101, Samples!G:G, "*TRUE*")</f>
        <v>0</v>
      </c>
      <c r="BQ101">
        <f>COUNTIFS(Samples!T:T, Summary!$V$69, Samples!O:O, Summary2!$A101, Samples!G:G, "*TRUE*")</f>
        <v>0</v>
      </c>
      <c r="BR101">
        <f>COUNTIFS(Samples!T:T, Summary!$V$70, Samples!O:O, Summary2!$A101, Samples!G:G, "*TRUE*")</f>
        <v>0</v>
      </c>
      <c r="BS101">
        <f>COUNTIFS(Samples!T:T, Summary!$V$71, Samples!O:O, Summary2!$A101, Samples!G:G, "*TRUE*")</f>
        <v>0</v>
      </c>
      <c r="BT101">
        <f>COUNTIFS(Samples!T:T, Summary!$V$72, Samples!O:O, Summary2!$A101, Samples!G:G, "*TRUE*")</f>
        <v>0</v>
      </c>
      <c r="BU101">
        <f>COUNTIFS(Samples!T:T, Summary!$V$73, Samples!O:O, Summary2!$A101, Samples!G:G, "*TRUE*")</f>
        <v>0</v>
      </c>
      <c r="BV101">
        <f>COUNTIFS(Samples!T:T, Summary!$V$74, Samples!O:O, Summary2!$A101, Samples!G:G, "*TRUE*")</f>
        <v>0</v>
      </c>
      <c r="BW101">
        <f>COUNTIFS(Samples!T:T, Summary!$V$75, Samples!O:O, Summary2!$A101, Samples!G:G, "*TRUE*")</f>
        <v>0</v>
      </c>
      <c r="BX101">
        <f>COUNTIFS(Samples!T:T, Summary!$V$76, Samples!O:O, Summary2!$A101, Samples!G:G, "*TRUE*")</f>
        <v>0</v>
      </c>
      <c r="BY101">
        <f>COUNTIFS(Samples!T:T, Summary!$V$77, Samples!O:O, Summary2!$A101, Samples!G:G, "*TRUE*")</f>
        <v>0</v>
      </c>
      <c r="BZ101">
        <f>COUNTIFS(Samples!T:T, Summary!$V$78, Samples!O:O, Summary2!$A101, Samples!G:G, "*TRUE*")</f>
        <v>0</v>
      </c>
      <c r="CA101">
        <f t="shared" si="3"/>
        <v>104</v>
      </c>
    </row>
    <row r="102" spans="1:79" x14ac:dyDescent="0.25">
      <c r="A102">
        <v>2008</v>
      </c>
      <c r="B102">
        <f>COUNTIFS(Samples!T:T, Summary!$V$2, Samples!O:O, Summary2!$A102, Samples!G:G, "*TRUE*")</f>
        <v>4</v>
      </c>
      <c r="C102">
        <f>COUNTIFS(Samples!T:T, Summary!$V$3, Samples!O:O, Summary2!$A102, Samples!G:G, "*TRUE*")</f>
        <v>3</v>
      </c>
      <c r="D102">
        <f>COUNTIFS(Samples!T:T, Summary!$V$4, Samples!O:O, Summary2!$A102, Samples!G:G, "*TRUE*")</f>
        <v>1</v>
      </c>
      <c r="E102">
        <f>COUNTIFS(Samples!T:T, Summary!$V$5, Samples!O:O, Summary2!$A102, Samples!G:G, "*TRUE*")</f>
        <v>0</v>
      </c>
      <c r="F102">
        <f>COUNTIFS(Samples!T:T, Summary!$V$6, Samples!O:O, Summary2!$A102, Samples!G:G, "*TRUE*")</f>
        <v>0</v>
      </c>
      <c r="G102">
        <f>COUNTIFS(Samples!T:T, Summary!$V$7, Samples!O:O, Summary2!$A102, Samples!G:G, "*TRUE*")</f>
        <v>0</v>
      </c>
      <c r="H102">
        <f>COUNTIFS(Samples!T:T, Summary!$V$8, Samples!O:O, Summary2!$A102, Samples!G:G, "*TRUE*")</f>
        <v>0</v>
      </c>
      <c r="I102">
        <f>COUNTIFS(Samples!T:T, Summary!$V$9, Samples!O:O, Summary2!$A102, Samples!G:G, "*TRUE*")</f>
        <v>45</v>
      </c>
      <c r="J102">
        <f>COUNTIFS(Samples!T:T, Summary!$V$10, Samples!O:O, Summary2!$A102, Samples!G:G, "*TRUE*")</f>
        <v>19</v>
      </c>
      <c r="K102">
        <f>COUNTIFS(Samples!T:T, Summary!$V$11, Samples!O:O, Summary2!$A102, Samples!G:G, "*TRUE*")</f>
        <v>0</v>
      </c>
      <c r="L102">
        <f>COUNTIFS(Samples!T:T, Summary!$V$12, Samples!O:O, Summary2!$A102, Samples!G:G, "*TRUE*")</f>
        <v>5</v>
      </c>
      <c r="M102">
        <f>COUNTIFS(Samples!T:T, Summary!$V$13, Samples!O:O, Summary2!$A102, Samples!G:G, "*TRUE*")</f>
        <v>24</v>
      </c>
      <c r="N102">
        <f>COUNTIFS(Samples!T:T, Summary!$V$14, Samples!O:O, Summary2!$A102, Samples!G:G, "*TRUE*")</f>
        <v>0</v>
      </c>
      <c r="O102">
        <f>COUNTIFS(Samples!T:T, Summary!$V$15, Samples!O:O, Summary2!$A102, Samples!G:G, "*TRUE*")</f>
        <v>0</v>
      </c>
      <c r="P102">
        <f>COUNTIFS(Samples!T:T, Summary!$V$16, Samples!O:O, Summary2!$A102, Samples!G:G, "*TRUE*")</f>
        <v>0</v>
      </c>
      <c r="Q102">
        <f>COUNTIFS(Samples!T:T, Summary!$V$17, Samples!O:O, Summary2!$A102, Samples!G:G, "*TRUE*")</f>
        <v>0</v>
      </c>
      <c r="R102">
        <f>COUNTIFS(Samples!T:T, Summary!$V$18, Samples!O:O, Summary2!$A102, Samples!G:G, "*TRUE*")</f>
        <v>0</v>
      </c>
      <c r="S102">
        <f>COUNTIFS(Samples!T:T, Summary!$V$19, Samples!O:O, Summary2!$A102, Samples!G:G, "*TRUE*")</f>
        <v>0</v>
      </c>
      <c r="T102">
        <f>COUNTIFS(Samples!T:T, Summary!$V$20, Samples!O:O, Summary2!$A102, Samples!G:G, "*TRUE*")</f>
        <v>0</v>
      </c>
      <c r="U102">
        <f>COUNTIFS(Samples!T:T, Summary!$V$21, Samples!O:O, Summary2!$A102, Samples!G:G, "*TRUE*")</f>
        <v>0</v>
      </c>
      <c r="V102">
        <f>COUNTIFS(Samples!T:T, Summary!$V$22, Samples!O:O, Summary2!$A102, Samples!G:G, "*TRUE*")</f>
        <v>0</v>
      </c>
      <c r="W102">
        <f>COUNTIFS(Samples!T:T, Summary!$V$23, Samples!O:O, Summary2!$A102, Samples!G:G, "*TRUE*")</f>
        <v>0</v>
      </c>
      <c r="X102">
        <f>COUNTIFS(Samples!T:T, Summary!$V$24, Samples!O:O, Summary2!$A102, Samples!G:G, "*TRUE*")</f>
        <v>0</v>
      </c>
      <c r="Y102">
        <f>COUNTIFS(Samples!T:T, Summary!$V$25, Samples!O:O, Summary2!$A102, Samples!G:G, "*TRUE*")</f>
        <v>0</v>
      </c>
      <c r="Z102">
        <f>COUNTIFS(Samples!T:T, Summary!$V$26, Samples!O:O, Summary2!$A102, Samples!G:G, "*TRUE*")</f>
        <v>0</v>
      </c>
      <c r="AA102">
        <f>COUNTIFS(Samples!T:T, Summary!$V$27, Samples!O:O, Summary2!$A102, Samples!G:G, "*TRUE*")</f>
        <v>0</v>
      </c>
      <c r="AB102">
        <f>COUNTIFS(Samples!T:T, Summary!$V$28, Samples!O:O, Summary2!$A102, Samples!G:G, "*TRUE*")</f>
        <v>0</v>
      </c>
      <c r="AC102">
        <f>COUNTIFS(Samples!T:T, Summary!$V$29, Samples!O:O, Summary2!$A102, Samples!G:G, "*TRUE*")</f>
        <v>0</v>
      </c>
      <c r="AD102">
        <f>COUNTIFS(Samples!T:T, Summary!$V$30, Samples!O:O, Summary2!$A102, Samples!G:G, "*TRUE*")</f>
        <v>0</v>
      </c>
      <c r="AE102">
        <f>COUNTIFS(Samples!T:T, Summary!$V$31, Samples!O:O, Summary2!$A102, Samples!G:G, "*TRUE*")</f>
        <v>0</v>
      </c>
      <c r="AF102">
        <f>COUNTIFS(Samples!T:T, Summary!$V$32, Samples!O:O, Summary2!$A102, Samples!G:G, "*TRUE*")</f>
        <v>0</v>
      </c>
      <c r="AG102">
        <f>COUNTIFS(Samples!T:T, Summary!$V$33, Samples!O:O, Summary2!$A102, Samples!G:G, "*TRUE*")</f>
        <v>0</v>
      </c>
      <c r="AH102">
        <f>COUNTIFS(Samples!T:T, Summary!$V$34, Samples!O:O, Summary2!$A102, Samples!G:G, "*TRUE*")</f>
        <v>0</v>
      </c>
      <c r="AI102">
        <f>COUNTIFS(Samples!T:T, Summary!$V$35, Samples!O:O, Summary2!$A102, Samples!G:G, "*TRUE*")</f>
        <v>0</v>
      </c>
      <c r="AJ102">
        <f>COUNTIFS(Samples!T:T, Summary!$V$36, Samples!O:O, Summary2!$A102, Samples!G:G, "*TRUE*")</f>
        <v>0</v>
      </c>
      <c r="AK102">
        <f>COUNTIFS(Samples!T:T, Summary!$V$37, Samples!O:O, Summary2!$A102, Samples!G:G, "*TRUE*")</f>
        <v>0</v>
      </c>
      <c r="AL102">
        <f>COUNTIFS(Samples!T:T, Summary!$V$38, Samples!O:O, Summary2!$A102, Samples!G:G, "*TRUE*")</f>
        <v>0</v>
      </c>
      <c r="AM102">
        <f>COUNTIFS(Samples!T:T, Summary!$V$39, Samples!O:O, Summary2!$A102, Samples!G:G, "*TRUE*")</f>
        <v>0</v>
      </c>
      <c r="AN102">
        <f>COUNTIFS(Samples!T:T, Summary!$V$40, Samples!O:O, Summary2!$A102, Samples!G:G, "*TRUE*")</f>
        <v>0</v>
      </c>
      <c r="AO102">
        <f>COUNTIFS(Samples!T:T, Summary!$V$41, Samples!O:O, Summary2!$A102, Samples!G:G, "*TRUE*")</f>
        <v>0</v>
      </c>
      <c r="AP102">
        <f>COUNTIFS(Samples!T:T, Summary!$V$42, Samples!O:O, Summary2!$A102, Samples!G:G, "*TRUE*")</f>
        <v>0</v>
      </c>
      <c r="AQ102">
        <f>COUNTIFS(Samples!T:T, Summary!$V$43, Samples!O:O, Summary2!$A102, Samples!G:G, "*TRUE*")</f>
        <v>0</v>
      </c>
      <c r="AR102">
        <f>COUNTIFS(Samples!T:T, Summary!$V$44, Samples!O:O, Summary2!$A102, Samples!G:G, "*TRUE*")</f>
        <v>0</v>
      </c>
      <c r="AS102">
        <f>COUNTIFS(Samples!T:T, Summary!$V$45, Samples!O:O, Summary2!$A102, Samples!G:G, "*TRUE*")</f>
        <v>0</v>
      </c>
      <c r="AT102">
        <f>COUNTIFS(Samples!T:T, Summary!$V$46, Samples!O:O, Summary2!$A102, Samples!G:G, "*TRUE*")</f>
        <v>0</v>
      </c>
      <c r="AU102">
        <f>COUNTIFS(Samples!T:T, Summary!$V$47, Samples!O:O, Summary2!$A102, Samples!G:G, "*TRUE*")</f>
        <v>0</v>
      </c>
      <c r="AV102">
        <f>COUNTIFS(Samples!T:T, Summary!$V$48, Samples!O:O, Summary2!$A102, Samples!G:G, "*TRUE*")</f>
        <v>0</v>
      </c>
      <c r="AW102">
        <f>COUNTIFS(Samples!T:T, Summary!$V$49, Samples!O:O, Summary2!$A102, Samples!G:G, "*TRUE*")</f>
        <v>0</v>
      </c>
      <c r="AX102">
        <f>COUNTIFS(Samples!T:T, Summary!$V$50, Samples!O:O, Summary2!$A102, Samples!G:G, "*TRUE*")</f>
        <v>0</v>
      </c>
      <c r="AY102">
        <f>COUNTIFS(Samples!T:T, Summary!$V$51, Samples!O:O, Summary2!$A102, Samples!G:G, "*TRUE*")</f>
        <v>0</v>
      </c>
      <c r="AZ102">
        <f>COUNTIFS(Samples!T:T, Summary!$V$52, Samples!O:O, Summary2!$A102, Samples!G:G, "*TRUE*")</f>
        <v>0</v>
      </c>
      <c r="BA102">
        <f>COUNTIFS(Samples!T:T, Summary!$V$53, Samples!O:O, Summary2!$A102, Samples!G:G, "*TRUE*")</f>
        <v>2</v>
      </c>
      <c r="BB102">
        <f>COUNTIFS(Samples!T:T, Summary!$V$54, Samples!O:O, Summary2!$A102, Samples!G:G, "*TRUE*")</f>
        <v>0</v>
      </c>
      <c r="BC102">
        <f>COUNTIFS(Samples!T:T, Summary!$V$55, Samples!O:O, Summary2!$A102, Samples!G:G, "*TRUE*")</f>
        <v>0</v>
      </c>
      <c r="BD102">
        <f>COUNTIFS(Samples!T:T, Summary!$V$56, Samples!O:O, Summary2!$A102, Samples!G:G, "*TRUE*")</f>
        <v>0</v>
      </c>
      <c r="BE102">
        <f>COUNTIFS(Samples!T:T, Summary!$V$57, Samples!O:O, Summary2!$A102, Samples!G:G, "*TRUE*")</f>
        <v>0</v>
      </c>
      <c r="BF102">
        <f>COUNTIFS(Samples!T:T, Summary!$V$58, Samples!O:O, Summary2!$A102, Samples!G:G, "*TRUE*")</f>
        <v>0</v>
      </c>
      <c r="BG102">
        <f>COUNTIFS(Samples!T:T, Summary!$V$59, Samples!O:O, Summary2!$A102, Samples!G:G, "*TRUE*")</f>
        <v>0</v>
      </c>
      <c r="BH102">
        <f>COUNTIFS(Samples!T:T, Summary!$V$60, Samples!O:O, Summary2!$A102, Samples!G:G, "*TRUE*")</f>
        <v>0</v>
      </c>
      <c r="BI102">
        <f>COUNTIFS(Samples!T:T, Summary!$V$61, Samples!O:O, Summary2!$A102, Samples!G:G, "*TRUE*")</f>
        <v>0</v>
      </c>
      <c r="BJ102">
        <f>COUNTIFS(Samples!T:T, Summary!$V$62, Samples!O:O, Summary2!$A102, Samples!G:G, "*TRUE*")</f>
        <v>0</v>
      </c>
      <c r="BK102">
        <f>COUNTIFS(Samples!T:T, Summary!$V$63, Samples!O:O, Summary2!$A102, Samples!G:G, "*TRUE*")</f>
        <v>0</v>
      </c>
      <c r="BL102">
        <f>COUNTIFS(Samples!T:T, Summary!$V$64, Samples!O:O, Summary2!$A102, Samples!G:G, "*TRUE*")</f>
        <v>0</v>
      </c>
      <c r="BM102">
        <f>COUNTIFS(Samples!T:T, Summary!$V$65, Samples!O:O, Summary2!$A102, Samples!G:G, "*TRUE*")</f>
        <v>0</v>
      </c>
      <c r="BN102">
        <f>COUNTIFS(Samples!T:T, Summary!$V$66, Samples!O:O, Summary2!$A102, Samples!G:G, "*TRUE*")</f>
        <v>0</v>
      </c>
      <c r="BO102">
        <f>COUNTIFS(Samples!T:T, Summary!$V$67, Samples!O:O, Summary2!$A102, Samples!G:G, "*TRUE*")</f>
        <v>0</v>
      </c>
      <c r="BP102">
        <f>COUNTIFS(Samples!T:T, Summary!$V$68, Samples!O:O, Summary2!$A102, Samples!G:G, "*TRUE*")</f>
        <v>0</v>
      </c>
      <c r="BQ102">
        <f>COUNTIFS(Samples!T:T, Summary!$V$69, Samples!O:O, Summary2!$A102, Samples!G:G, "*TRUE*")</f>
        <v>0</v>
      </c>
      <c r="BR102">
        <f>COUNTIFS(Samples!T:T, Summary!$V$70, Samples!O:O, Summary2!$A102, Samples!G:G, "*TRUE*")</f>
        <v>0</v>
      </c>
      <c r="BS102">
        <f>COUNTIFS(Samples!T:T, Summary!$V$71, Samples!O:O, Summary2!$A102, Samples!G:G, "*TRUE*")</f>
        <v>0</v>
      </c>
      <c r="BT102">
        <f>COUNTIFS(Samples!T:T, Summary!$V$72, Samples!O:O, Summary2!$A102, Samples!G:G, "*TRUE*")</f>
        <v>0</v>
      </c>
      <c r="BU102">
        <f>COUNTIFS(Samples!T:T, Summary!$V$73, Samples!O:O, Summary2!$A102, Samples!G:G, "*TRUE*")</f>
        <v>0</v>
      </c>
      <c r="BV102">
        <f>COUNTIFS(Samples!T:T, Summary!$V$74, Samples!O:O, Summary2!$A102, Samples!G:G, "*TRUE*")</f>
        <v>0</v>
      </c>
      <c r="BW102">
        <f>COUNTIFS(Samples!T:T, Summary!$V$75, Samples!O:O, Summary2!$A102, Samples!G:G, "*TRUE*")</f>
        <v>0</v>
      </c>
      <c r="BX102">
        <f>COUNTIFS(Samples!T:T, Summary!$V$76, Samples!O:O, Summary2!$A102, Samples!G:G, "*TRUE*")</f>
        <v>0</v>
      </c>
      <c r="BY102">
        <f>COUNTIFS(Samples!T:T, Summary!$V$77, Samples!O:O, Summary2!$A102, Samples!G:G, "*TRUE*")</f>
        <v>0</v>
      </c>
      <c r="BZ102">
        <f>COUNTIFS(Samples!T:T, Summary!$V$78, Samples!O:O, Summary2!$A102, Samples!G:G, "*TRUE*")</f>
        <v>0</v>
      </c>
      <c r="CA102">
        <f t="shared" si="3"/>
        <v>103</v>
      </c>
    </row>
    <row r="103" spans="1:79" x14ac:dyDescent="0.25">
      <c r="A103">
        <v>2009</v>
      </c>
      <c r="B103">
        <f>COUNTIFS(Samples!T:T, Summary!$V$2, Samples!O:O, Summary2!$A103, Samples!G:G, "*TRUE*")</f>
        <v>14</v>
      </c>
      <c r="C103">
        <f>COUNTIFS(Samples!T:T, Summary!$V$3, Samples!O:O, Summary2!$A103, Samples!G:G, "*TRUE*")</f>
        <v>18</v>
      </c>
      <c r="D103">
        <f>COUNTIFS(Samples!T:T, Summary!$V$4, Samples!O:O, Summary2!$A103, Samples!G:G, "*TRUE*")</f>
        <v>3</v>
      </c>
      <c r="E103">
        <f>COUNTIFS(Samples!T:T, Summary!$V$5, Samples!O:O, Summary2!$A103, Samples!G:G, "*TRUE*")</f>
        <v>0</v>
      </c>
      <c r="F103">
        <f>COUNTIFS(Samples!T:T, Summary!$V$6, Samples!O:O, Summary2!$A103, Samples!G:G, "*TRUE*")</f>
        <v>0</v>
      </c>
      <c r="G103">
        <f>COUNTIFS(Samples!T:T, Summary!$V$7, Samples!O:O, Summary2!$A103, Samples!G:G, "*TRUE*")</f>
        <v>0</v>
      </c>
      <c r="H103">
        <f>COUNTIFS(Samples!T:T, Summary!$V$8, Samples!O:O, Summary2!$A103, Samples!G:G, "*TRUE*")</f>
        <v>0</v>
      </c>
      <c r="I103">
        <f>COUNTIFS(Samples!T:T, Summary!$V$9, Samples!O:O, Summary2!$A103, Samples!G:G, "*TRUE*")</f>
        <v>0</v>
      </c>
      <c r="J103">
        <f>COUNTIFS(Samples!T:T, Summary!$V$10, Samples!O:O, Summary2!$A103, Samples!G:G, "*TRUE*")</f>
        <v>0</v>
      </c>
      <c r="K103">
        <f>COUNTIFS(Samples!T:T, Summary!$V$11, Samples!O:O, Summary2!$A103, Samples!G:G, "*TRUE*")</f>
        <v>39</v>
      </c>
      <c r="L103">
        <f>COUNTIFS(Samples!T:T, Summary!$V$12, Samples!O:O, Summary2!$A103, Samples!G:G, "*TRUE*")</f>
        <v>0</v>
      </c>
      <c r="M103">
        <f>COUNTIFS(Samples!T:T, Summary!$V$13, Samples!O:O, Summary2!$A103, Samples!G:G, "*TRUE*")</f>
        <v>0</v>
      </c>
      <c r="N103">
        <f>COUNTIFS(Samples!T:T, Summary!$V$14, Samples!O:O, Summary2!$A103, Samples!G:G, "*TRUE*")</f>
        <v>0</v>
      </c>
      <c r="O103">
        <f>COUNTIFS(Samples!T:T, Summary!$V$15, Samples!O:O, Summary2!$A103, Samples!G:G, "*TRUE*")</f>
        <v>0</v>
      </c>
      <c r="P103">
        <f>COUNTIFS(Samples!T:T, Summary!$V$16, Samples!O:O, Summary2!$A103, Samples!G:G, "*TRUE*")</f>
        <v>0</v>
      </c>
      <c r="Q103">
        <f>COUNTIFS(Samples!T:T, Summary!$V$17, Samples!O:O, Summary2!$A103, Samples!G:G, "*TRUE*")</f>
        <v>0</v>
      </c>
      <c r="R103">
        <f>COUNTIFS(Samples!T:T, Summary!$V$18, Samples!O:O, Summary2!$A103, Samples!G:G, "*TRUE*")</f>
        <v>0</v>
      </c>
      <c r="S103">
        <f>COUNTIFS(Samples!T:T, Summary!$V$19, Samples!O:O, Summary2!$A103, Samples!G:G, "*TRUE*")</f>
        <v>0</v>
      </c>
      <c r="T103">
        <f>COUNTIFS(Samples!T:T, Summary!$V$20, Samples!O:O, Summary2!$A103, Samples!G:G, "*TRUE*")</f>
        <v>0</v>
      </c>
      <c r="U103">
        <f>COUNTIFS(Samples!T:T, Summary!$V$21, Samples!O:O, Summary2!$A103, Samples!G:G, "*TRUE*")</f>
        <v>0</v>
      </c>
      <c r="V103">
        <f>COUNTIFS(Samples!T:T, Summary!$V$22, Samples!O:O, Summary2!$A103, Samples!G:G, "*TRUE*")</f>
        <v>0</v>
      </c>
      <c r="W103">
        <f>COUNTIFS(Samples!T:T, Summary!$V$23, Samples!O:O, Summary2!$A103, Samples!G:G, "*TRUE*")</f>
        <v>0</v>
      </c>
      <c r="X103">
        <f>COUNTIFS(Samples!T:T, Summary!$V$24, Samples!O:O, Summary2!$A103, Samples!G:G, "*TRUE*")</f>
        <v>0</v>
      </c>
      <c r="Y103">
        <f>COUNTIFS(Samples!T:T, Summary!$V$25, Samples!O:O, Summary2!$A103, Samples!G:G, "*TRUE*")</f>
        <v>0</v>
      </c>
      <c r="Z103">
        <f>COUNTIFS(Samples!T:T, Summary!$V$26, Samples!O:O, Summary2!$A103, Samples!G:G, "*TRUE*")</f>
        <v>0</v>
      </c>
      <c r="AA103">
        <f>COUNTIFS(Samples!T:T, Summary!$V$27, Samples!O:O, Summary2!$A103, Samples!G:G, "*TRUE*")</f>
        <v>0</v>
      </c>
      <c r="AB103">
        <f>COUNTIFS(Samples!T:T, Summary!$V$28, Samples!O:O, Summary2!$A103, Samples!G:G, "*TRUE*")</f>
        <v>0</v>
      </c>
      <c r="AC103">
        <f>COUNTIFS(Samples!T:T, Summary!$V$29, Samples!O:O, Summary2!$A103, Samples!G:G, "*TRUE*")</f>
        <v>0</v>
      </c>
      <c r="AD103">
        <f>COUNTIFS(Samples!T:T, Summary!$V$30, Samples!O:O, Summary2!$A103, Samples!G:G, "*TRUE*")</f>
        <v>0</v>
      </c>
      <c r="AE103">
        <f>COUNTIFS(Samples!T:T, Summary!$V$31, Samples!O:O, Summary2!$A103, Samples!G:G, "*TRUE*")</f>
        <v>0</v>
      </c>
      <c r="AF103">
        <f>COUNTIFS(Samples!T:T, Summary!$V$32, Samples!O:O, Summary2!$A103, Samples!G:G, "*TRUE*")</f>
        <v>0</v>
      </c>
      <c r="AG103">
        <f>COUNTIFS(Samples!T:T, Summary!$V$33, Samples!O:O, Summary2!$A103, Samples!G:G, "*TRUE*")</f>
        <v>0</v>
      </c>
      <c r="AH103">
        <f>COUNTIFS(Samples!T:T, Summary!$V$34, Samples!O:O, Summary2!$A103, Samples!G:G, "*TRUE*")</f>
        <v>0</v>
      </c>
      <c r="AI103">
        <f>COUNTIFS(Samples!T:T, Summary!$V$35, Samples!O:O, Summary2!$A103, Samples!G:G, "*TRUE*")</f>
        <v>0</v>
      </c>
      <c r="AJ103">
        <f>COUNTIFS(Samples!T:T, Summary!$V$36, Samples!O:O, Summary2!$A103, Samples!G:G, "*TRUE*")</f>
        <v>0</v>
      </c>
      <c r="AK103">
        <f>COUNTIFS(Samples!T:T, Summary!$V$37, Samples!O:O, Summary2!$A103, Samples!G:G, "*TRUE*")</f>
        <v>0</v>
      </c>
      <c r="AL103">
        <f>COUNTIFS(Samples!T:T, Summary!$V$38, Samples!O:O, Summary2!$A103, Samples!G:G, "*TRUE*")</f>
        <v>0</v>
      </c>
      <c r="AM103">
        <f>COUNTIFS(Samples!T:T, Summary!$V$39, Samples!O:O, Summary2!$A103, Samples!G:G, "*TRUE*")</f>
        <v>0</v>
      </c>
      <c r="AN103">
        <f>COUNTIFS(Samples!T:T, Summary!$V$40, Samples!O:O, Summary2!$A103, Samples!G:G, "*TRUE*")</f>
        <v>0</v>
      </c>
      <c r="AO103">
        <f>COUNTIFS(Samples!T:T, Summary!$V$41, Samples!O:O, Summary2!$A103, Samples!G:G, "*TRUE*")</f>
        <v>0</v>
      </c>
      <c r="AP103">
        <f>COUNTIFS(Samples!T:T, Summary!$V$42, Samples!O:O, Summary2!$A103, Samples!G:G, "*TRUE*")</f>
        <v>0</v>
      </c>
      <c r="AQ103">
        <f>COUNTIFS(Samples!T:T, Summary!$V$43, Samples!O:O, Summary2!$A103, Samples!G:G, "*TRUE*")</f>
        <v>0</v>
      </c>
      <c r="AR103">
        <f>COUNTIFS(Samples!T:T, Summary!$V$44, Samples!O:O, Summary2!$A103, Samples!G:G, "*TRUE*")</f>
        <v>0</v>
      </c>
      <c r="AS103">
        <f>COUNTIFS(Samples!T:T, Summary!$V$45, Samples!O:O, Summary2!$A103, Samples!G:G, "*TRUE*")</f>
        <v>0</v>
      </c>
      <c r="AT103">
        <f>COUNTIFS(Samples!T:T, Summary!$V$46, Samples!O:O, Summary2!$A103, Samples!G:G, "*TRUE*")</f>
        <v>0</v>
      </c>
      <c r="AU103">
        <f>COUNTIFS(Samples!T:T, Summary!$V$47, Samples!O:O, Summary2!$A103, Samples!G:G, "*TRUE*")</f>
        <v>0</v>
      </c>
      <c r="AV103">
        <f>COUNTIFS(Samples!T:T, Summary!$V$48, Samples!O:O, Summary2!$A103, Samples!G:G, "*TRUE*")</f>
        <v>0</v>
      </c>
      <c r="AW103">
        <f>COUNTIFS(Samples!T:T, Summary!$V$49, Samples!O:O, Summary2!$A103, Samples!G:G, "*TRUE*")</f>
        <v>0</v>
      </c>
      <c r="AX103">
        <f>COUNTIFS(Samples!T:T, Summary!$V$50, Samples!O:O, Summary2!$A103, Samples!G:G, "*TRUE*")</f>
        <v>0</v>
      </c>
      <c r="AY103">
        <f>COUNTIFS(Samples!T:T, Summary!$V$51, Samples!O:O, Summary2!$A103, Samples!G:G, "*TRUE*")</f>
        <v>0</v>
      </c>
      <c r="AZ103">
        <f>COUNTIFS(Samples!T:T, Summary!$V$52, Samples!O:O, Summary2!$A103, Samples!G:G, "*TRUE*")</f>
        <v>0</v>
      </c>
      <c r="BA103">
        <f>COUNTIFS(Samples!T:T, Summary!$V$53, Samples!O:O, Summary2!$A103, Samples!G:G, "*TRUE*")</f>
        <v>0</v>
      </c>
      <c r="BB103">
        <f>COUNTIFS(Samples!T:T, Summary!$V$54, Samples!O:O, Summary2!$A103, Samples!G:G, "*TRUE*")</f>
        <v>0</v>
      </c>
      <c r="BC103">
        <f>COUNTIFS(Samples!T:T, Summary!$V$55, Samples!O:O, Summary2!$A103, Samples!G:G, "*TRUE*")</f>
        <v>0</v>
      </c>
      <c r="BD103">
        <f>COUNTIFS(Samples!T:T, Summary!$V$56, Samples!O:O, Summary2!$A103, Samples!G:G, "*TRUE*")</f>
        <v>0</v>
      </c>
      <c r="BE103">
        <f>COUNTIFS(Samples!T:T, Summary!$V$57, Samples!O:O, Summary2!$A103, Samples!G:G, "*TRUE*")</f>
        <v>0</v>
      </c>
      <c r="BF103">
        <f>COUNTIFS(Samples!T:T, Summary!$V$58, Samples!O:O, Summary2!$A103, Samples!G:G, "*TRUE*")</f>
        <v>0</v>
      </c>
      <c r="BG103">
        <f>COUNTIFS(Samples!T:T, Summary!$V$59, Samples!O:O, Summary2!$A103, Samples!G:G, "*TRUE*")</f>
        <v>0</v>
      </c>
      <c r="BH103">
        <f>COUNTIFS(Samples!T:T, Summary!$V$60, Samples!O:O, Summary2!$A103, Samples!G:G, "*TRUE*")</f>
        <v>0</v>
      </c>
      <c r="BI103">
        <f>COUNTIFS(Samples!T:T, Summary!$V$61, Samples!O:O, Summary2!$A103, Samples!G:G, "*TRUE*")</f>
        <v>0</v>
      </c>
      <c r="BJ103">
        <f>COUNTIFS(Samples!T:T, Summary!$V$62, Samples!O:O, Summary2!$A103, Samples!G:G, "*TRUE*")</f>
        <v>0</v>
      </c>
      <c r="BK103">
        <f>COUNTIFS(Samples!T:T, Summary!$V$63, Samples!O:O, Summary2!$A103, Samples!G:G, "*TRUE*")</f>
        <v>0</v>
      </c>
      <c r="BL103">
        <f>COUNTIFS(Samples!T:T, Summary!$V$64, Samples!O:O, Summary2!$A103, Samples!G:G, "*TRUE*")</f>
        <v>0</v>
      </c>
      <c r="BM103">
        <f>COUNTIFS(Samples!T:T, Summary!$V$65, Samples!O:O, Summary2!$A103, Samples!G:G, "*TRUE*")</f>
        <v>0</v>
      </c>
      <c r="BN103">
        <f>COUNTIFS(Samples!T:T, Summary!$V$66, Samples!O:O, Summary2!$A103, Samples!G:G, "*TRUE*")</f>
        <v>0</v>
      </c>
      <c r="BO103">
        <f>COUNTIFS(Samples!T:T, Summary!$V$67, Samples!O:O, Summary2!$A103, Samples!G:G, "*TRUE*")</f>
        <v>0</v>
      </c>
      <c r="BP103">
        <f>COUNTIFS(Samples!T:T, Summary!$V$68, Samples!O:O, Summary2!$A103, Samples!G:G, "*TRUE*")</f>
        <v>0</v>
      </c>
      <c r="BQ103">
        <f>COUNTIFS(Samples!T:T, Summary!$V$69, Samples!O:O, Summary2!$A103, Samples!G:G, "*TRUE*")</f>
        <v>0</v>
      </c>
      <c r="BR103">
        <f>COUNTIFS(Samples!T:T, Summary!$V$70, Samples!O:O, Summary2!$A103, Samples!G:G, "*TRUE*")</f>
        <v>0</v>
      </c>
      <c r="BS103">
        <f>COUNTIFS(Samples!T:T, Summary!$V$71, Samples!O:O, Summary2!$A103, Samples!G:G, "*TRUE*")</f>
        <v>0</v>
      </c>
      <c r="BT103">
        <f>COUNTIFS(Samples!T:T, Summary!$V$72, Samples!O:O, Summary2!$A103, Samples!G:G, "*TRUE*")</f>
        <v>0</v>
      </c>
      <c r="BU103">
        <f>COUNTIFS(Samples!T:T, Summary!$V$73, Samples!O:O, Summary2!$A103, Samples!G:G, "*TRUE*")</f>
        <v>0</v>
      </c>
      <c r="BV103">
        <f>COUNTIFS(Samples!T:T, Summary!$V$74, Samples!O:O, Summary2!$A103, Samples!G:G, "*TRUE*")</f>
        <v>0</v>
      </c>
      <c r="BW103">
        <f>COUNTIFS(Samples!T:T, Summary!$V$75, Samples!O:O, Summary2!$A103, Samples!G:G, "*TRUE*")</f>
        <v>0</v>
      </c>
      <c r="BX103">
        <f>COUNTIFS(Samples!T:T, Summary!$V$76, Samples!O:O, Summary2!$A103, Samples!G:G, "*TRUE*")</f>
        <v>0</v>
      </c>
      <c r="BY103">
        <f>COUNTIFS(Samples!T:T, Summary!$V$77, Samples!O:O, Summary2!$A103, Samples!G:G, "*TRUE*")</f>
        <v>0</v>
      </c>
      <c r="BZ103">
        <f>COUNTIFS(Samples!T:T, Summary!$V$78, Samples!O:O, Summary2!$A103, Samples!G:G, "*TRUE*")</f>
        <v>0</v>
      </c>
      <c r="CA103">
        <f t="shared" si="3"/>
        <v>74</v>
      </c>
    </row>
    <row r="104" spans="1:79" x14ac:dyDescent="0.25">
      <c r="A104">
        <v>2010</v>
      </c>
      <c r="B104">
        <f>COUNTIFS(Samples!T:T, Summary!$V$2, Samples!O:O, Summary2!$A104, Samples!G:G, "*TRUE*")</f>
        <v>24</v>
      </c>
      <c r="C104">
        <f>COUNTIFS(Samples!T:T, Summary!$V$3, Samples!O:O, Summary2!$A104, Samples!G:G, "*TRUE*")</f>
        <v>34</v>
      </c>
      <c r="D104">
        <f>COUNTIFS(Samples!T:T, Summary!$V$4, Samples!O:O, Summary2!$A104, Samples!G:G, "*TRUE*")</f>
        <v>0</v>
      </c>
      <c r="E104">
        <f>COUNTIFS(Samples!T:T, Summary!$V$5, Samples!O:O, Summary2!$A104, Samples!G:G, "*TRUE*")</f>
        <v>0</v>
      </c>
      <c r="F104">
        <f>COUNTIFS(Samples!T:T, Summary!$V$6, Samples!O:O, Summary2!$A104, Samples!G:G, "*TRUE*")</f>
        <v>0</v>
      </c>
      <c r="G104">
        <f>COUNTIFS(Samples!T:T, Summary!$V$7, Samples!O:O, Summary2!$A104, Samples!G:G, "*TRUE*")</f>
        <v>0</v>
      </c>
      <c r="H104">
        <f>COUNTIFS(Samples!T:T, Summary!$V$8, Samples!O:O, Summary2!$A104, Samples!G:G, "*TRUE*")</f>
        <v>0</v>
      </c>
      <c r="I104">
        <f>COUNTIFS(Samples!T:T, Summary!$V$9, Samples!O:O, Summary2!$A104, Samples!G:G, "*TRUE*")</f>
        <v>0</v>
      </c>
      <c r="J104">
        <f>COUNTIFS(Samples!T:T, Summary!$V$10, Samples!O:O, Summary2!$A104, Samples!G:G, "*TRUE*")</f>
        <v>0</v>
      </c>
      <c r="K104">
        <f>COUNTIFS(Samples!T:T, Summary!$V$11, Samples!O:O, Summary2!$A104, Samples!G:G, "*TRUE*")</f>
        <v>0</v>
      </c>
      <c r="L104">
        <f>COUNTIFS(Samples!T:T, Summary!$V$12, Samples!O:O, Summary2!$A104, Samples!G:G, "*TRUE*")</f>
        <v>0</v>
      </c>
      <c r="M104">
        <f>COUNTIFS(Samples!T:T, Summary!$V$13, Samples!O:O, Summary2!$A104, Samples!G:G, "*TRUE*")</f>
        <v>0</v>
      </c>
      <c r="N104">
        <f>COUNTIFS(Samples!T:T, Summary!$V$14, Samples!O:O, Summary2!$A104, Samples!G:G, "*TRUE*")</f>
        <v>0</v>
      </c>
      <c r="O104">
        <f>COUNTIFS(Samples!T:T, Summary!$V$15, Samples!O:O, Summary2!$A104, Samples!G:G, "*TRUE*")</f>
        <v>0</v>
      </c>
      <c r="P104">
        <f>COUNTIFS(Samples!T:T, Summary!$V$16, Samples!O:O, Summary2!$A104, Samples!G:G, "*TRUE*")</f>
        <v>0</v>
      </c>
      <c r="Q104">
        <f>COUNTIFS(Samples!T:T, Summary!$V$17, Samples!O:O, Summary2!$A104, Samples!G:G, "*TRUE*")</f>
        <v>0</v>
      </c>
      <c r="R104">
        <f>COUNTIFS(Samples!T:T, Summary!$V$18, Samples!O:O, Summary2!$A104, Samples!G:G, "*TRUE*")</f>
        <v>0</v>
      </c>
      <c r="S104">
        <f>COUNTIFS(Samples!T:T, Summary!$V$19, Samples!O:O, Summary2!$A104, Samples!G:G, "*TRUE*")</f>
        <v>0</v>
      </c>
      <c r="T104">
        <f>COUNTIFS(Samples!T:T, Summary!$V$20, Samples!O:O, Summary2!$A104, Samples!G:G, "*TRUE*")</f>
        <v>0</v>
      </c>
      <c r="U104">
        <f>COUNTIFS(Samples!T:T, Summary!$V$21, Samples!O:O, Summary2!$A104, Samples!G:G, "*TRUE*")</f>
        <v>0</v>
      </c>
      <c r="V104">
        <f>COUNTIFS(Samples!T:T, Summary!$V$22, Samples!O:O, Summary2!$A104, Samples!G:G, "*TRUE*")</f>
        <v>0</v>
      </c>
      <c r="W104">
        <f>COUNTIFS(Samples!T:T, Summary!$V$23, Samples!O:O, Summary2!$A104, Samples!G:G, "*TRUE*")</f>
        <v>0</v>
      </c>
      <c r="X104">
        <f>COUNTIFS(Samples!T:T, Summary!$V$24, Samples!O:O, Summary2!$A104, Samples!G:G, "*TRUE*")</f>
        <v>0</v>
      </c>
      <c r="Y104">
        <f>COUNTIFS(Samples!T:T, Summary!$V$25, Samples!O:O, Summary2!$A104, Samples!G:G, "*TRUE*")</f>
        <v>0</v>
      </c>
      <c r="Z104">
        <f>COUNTIFS(Samples!T:T, Summary!$V$26, Samples!O:O, Summary2!$A104, Samples!G:G, "*TRUE*")</f>
        <v>0</v>
      </c>
      <c r="AA104">
        <f>COUNTIFS(Samples!T:T, Summary!$V$27, Samples!O:O, Summary2!$A104, Samples!G:G, "*TRUE*")</f>
        <v>0</v>
      </c>
      <c r="AB104">
        <f>COUNTIFS(Samples!T:T, Summary!$V$28, Samples!O:O, Summary2!$A104, Samples!G:G, "*TRUE*")</f>
        <v>0</v>
      </c>
      <c r="AC104">
        <f>COUNTIFS(Samples!T:T, Summary!$V$29, Samples!O:O, Summary2!$A104, Samples!G:G, "*TRUE*")</f>
        <v>0</v>
      </c>
      <c r="AD104">
        <f>COUNTIFS(Samples!T:T, Summary!$V$30, Samples!O:O, Summary2!$A104, Samples!G:G, "*TRUE*")</f>
        <v>0</v>
      </c>
      <c r="AE104">
        <f>COUNTIFS(Samples!T:T, Summary!$V$31, Samples!O:O, Summary2!$A104, Samples!G:G, "*TRUE*")</f>
        <v>0</v>
      </c>
      <c r="AF104">
        <f>COUNTIFS(Samples!T:T, Summary!$V$32, Samples!O:O, Summary2!$A104, Samples!G:G, "*TRUE*")</f>
        <v>0</v>
      </c>
      <c r="AG104">
        <f>COUNTIFS(Samples!T:T, Summary!$V$33, Samples!O:O, Summary2!$A104, Samples!G:G, "*TRUE*")</f>
        <v>0</v>
      </c>
      <c r="AH104">
        <f>COUNTIFS(Samples!T:T, Summary!$V$34, Samples!O:O, Summary2!$A104, Samples!G:G, "*TRUE*")</f>
        <v>0</v>
      </c>
      <c r="AI104">
        <f>COUNTIFS(Samples!T:T, Summary!$V$35, Samples!O:O, Summary2!$A104, Samples!G:G, "*TRUE*")</f>
        <v>0</v>
      </c>
      <c r="AJ104">
        <f>COUNTIFS(Samples!T:T, Summary!$V$36, Samples!O:O, Summary2!$A104, Samples!G:G, "*TRUE*")</f>
        <v>0</v>
      </c>
      <c r="AK104">
        <f>COUNTIFS(Samples!T:T, Summary!$V$37, Samples!O:O, Summary2!$A104, Samples!G:G, "*TRUE*")</f>
        <v>0</v>
      </c>
      <c r="AL104">
        <f>COUNTIFS(Samples!T:T, Summary!$V$38, Samples!O:O, Summary2!$A104, Samples!G:G, "*TRUE*")</f>
        <v>0</v>
      </c>
      <c r="AM104">
        <f>COUNTIFS(Samples!T:T, Summary!$V$39, Samples!O:O, Summary2!$A104, Samples!G:G, "*TRUE*")</f>
        <v>0</v>
      </c>
      <c r="AN104">
        <f>COUNTIFS(Samples!T:T, Summary!$V$40, Samples!O:O, Summary2!$A104, Samples!G:G, "*TRUE*")</f>
        <v>0</v>
      </c>
      <c r="AO104">
        <f>COUNTIFS(Samples!T:T, Summary!$V$41, Samples!O:O, Summary2!$A104, Samples!G:G, "*TRUE*")</f>
        <v>0</v>
      </c>
      <c r="AP104">
        <f>COUNTIFS(Samples!T:T, Summary!$V$42, Samples!O:O, Summary2!$A104, Samples!G:G, "*TRUE*")</f>
        <v>0</v>
      </c>
      <c r="AQ104">
        <f>COUNTIFS(Samples!T:T, Summary!$V$43, Samples!O:O, Summary2!$A104, Samples!G:G, "*TRUE*")</f>
        <v>0</v>
      </c>
      <c r="AR104">
        <f>COUNTIFS(Samples!T:T, Summary!$V$44, Samples!O:O, Summary2!$A104, Samples!G:G, "*TRUE*")</f>
        <v>0</v>
      </c>
      <c r="AS104">
        <f>COUNTIFS(Samples!T:T, Summary!$V$45, Samples!O:O, Summary2!$A104, Samples!G:G, "*TRUE*")</f>
        <v>0</v>
      </c>
      <c r="AT104">
        <f>COUNTIFS(Samples!T:T, Summary!$V$46, Samples!O:O, Summary2!$A104, Samples!G:G, "*TRUE*")</f>
        <v>0</v>
      </c>
      <c r="AU104">
        <f>COUNTIFS(Samples!T:T, Summary!$V$47, Samples!O:O, Summary2!$A104, Samples!G:G, "*TRUE*")</f>
        <v>0</v>
      </c>
      <c r="AV104">
        <f>COUNTIFS(Samples!T:T, Summary!$V$48, Samples!O:O, Summary2!$A104, Samples!G:G, "*TRUE*")</f>
        <v>0</v>
      </c>
      <c r="AW104">
        <f>COUNTIFS(Samples!T:T, Summary!$V$49, Samples!O:O, Summary2!$A104, Samples!G:G, "*TRUE*")</f>
        <v>0</v>
      </c>
      <c r="AX104">
        <f>COUNTIFS(Samples!T:T, Summary!$V$50, Samples!O:O, Summary2!$A104, Samples!G:G, "*TRUE*")</f>
        <v>0</v>
      </c>
      <c r="AY104">
        <f>COUNTIFS(Samples!T:T, Summary!$V$51, Samples!O:O, Summary2!$A104, Samples!G:G, "*TRUE*")</f>
        <v>0</v>
      </c>
      <c r="AZ104">
        <f>COUNTIFS(Samples!T:T, Summary!$V$52, Samples!O:O, Summary2!$A104, Samples!G:G, "*TRUE*")</f>
        <v>0</v>
      </c>
      <c r="BA104">
        <f>COUNTIFS(Samples!T:T, Summary!$V$53, Samples!O:O, Summary2!$A104, Samples!G:G, "*TRUE*")</f>
        <v>0</v>
      </c>
      <c r="BB104">
        <f>COUNTIFS(Samples!T:T, Summary!$V$54, Samples!O:O, Summary2!$A104, Samples!G:G, "*TRUE*")</f>
        <v>0</v>
      </c>
      <c r="BC104">
        <f>COUNTIFS(Samples!T:T, Summary!$V$55, Samples!O:O, Summary2!$A104, Samples!G:G, "*TRUE*")</f>
        <v>0</v>
      </c>
      <c r="BD104">
        <f>COUNTIFS(Samples!T:T, Summary!$V$56, Samples!O:O, Summary2!$A104, Samples!G:G, "*TRUE*")</f>
        <v>0</v>
      </c>
      <c r="BE104">
        <f>COUNTIFS(Samples!T:T, Summary!$V$57, Samples!O:O, Summary2!$A104, Samples!G:G, "*TRUE*")</f>
        <v>0</v>
      </c>
      <c r="BF104">
        <f>COUNTIFS(Samples!T:T, Summary!$V$58, Samples!O:O, Summary2!$A104, Samples!G:G, "*TRUE*")</f>
        <v>0</v>
      </c>
      <c r="BG104">
        <f>COUNTIFS(Samples!T:T, Summary!$V$59, Samples!O:O, Summary2!$A104, Samples!G:G, "*TRUE*")</f>
        <v>0</v>
      </c>
      <c r="BH104">
        <f>COUNTIFS(Samples!T:T, Summary!$V$60, Samples!O:O, Summary2!$A104, Samples!G:G, "*TRUE*")</f>
        <v>0</v>
      </c>
      <c r="BI104">
        <f>COUNTIFS(Samples!T:T, Summary!$V$61, Samples!O:O, Summary2!$A104, Samples!G:G, "*TRUE*")</f>
        <v>0</v>
      </c>
      <c r="BJ104">
        <f>COUNTIFS(Samples!T:T, Summary!$V$62, Samples!O:O, Summary2!$A104, Samples!G:G, "*TRUE*")</f>
        <v>0</v>
      </c>
      <c r="BK104">
        <f>COUNTIFS(Samples!T:T, Summary!$V$63, Samples!O:O, Summary2!$A104, Samples!G:G, "*TRUE*")</f>
        <v>0</v>
      </c>
      <c r="BL104">
        <f>COUNTIFS(Samples!T:T, Summary!$V$64, Samples!O:O, Summary2!$A104, Samples!G:G, "*TRUE*")</f>
        <v>0</v>
      </c>
      <c r="BM104">
        <f>COUNTIFS(Samples!T:T, Summary!$V$65, Samples!O:O, Summary2!$A104, Samples!G:G, "*TRUE*")</f>
        <v>0</v>
      </c>
      <c r="BN104">
        <f>COUNTIFS(Samples!T:T, Summary!$V$66, Samples!O:O, Summary2!$A104, Samples!G:G, "*TRUE*")</f>
        <v>0</v>
      </c>
      <c r="BO104">
        <f>COUNTIFS(Samples!T:T, Summary!$V$67, Samples!O:O, Summary2!$A104, Samples!G:G, "*TRUE*")</f>
        <v>0</v>
      </c>
      <c r="BP104">
        <f>COUNTIFS(Samples!T:T, Summary!$V$68, Samples!O:O, Summary2!$A104, Samples!G:G, "*TRUE*")</f>
        <v>0</v>
      </c>
      <c r="BQ104">
        <f>COUNTIFS(Samples!T:T, Summary!$V$69, Samples!O:O, Summary2!$A104, Samples!G:G, "*TRUE*")</f>
        <v>0</v>
      </c>
      <c r="BR104">
        <f>COUNTIFS(Samples!T:T, Summary!$V$70, Samples!O:O, Summary2!$A104, Samples!G:G, "*TRUE*")</f>
        <v>0</v>
      </c>
      <c r="BS104">
        <f>COUNTIFS(Samples!T:T, Summary!$V$71, Samples!O:O, Summary2!$A104, Samples!G:G, "*TRUE*")</f>
        <v>0</v>
      </c>
      <c r="BT104">
        <f>COUNTIFS(Samples!T:T, Summary!$V$72, Samples!O:O, Summary2!$A104, Samples!G:G, "*TRUE*")</f>
        <v>0</v>
      </c>
      <c r="BU104">
        <f>COUNTIFS(Samples!T:T, Summary!$V$73, Samples!O:O, Summary2!$A104, Samples!G:G, "*TRUE*")</f>
        <v>0</v>
      </c>
      <c r="BV104">
        <f>COUNTIFS(Samples!T:T, Summary!$V$74, Samples!O:O, Summary2!$A104, Samples!G:G, "*TRUE*")</f>
        <v>0</v>
      </c>
      <c r="BW104">
        <f>COUNTIFS(Samples!T:T, Summary!$V$75, Samples!O:O, Summary2!$A104, Samples!G:G, "*TRUE*")</f>
        <v>0</v>
      </c>
      <c r="BX104">
        <f>COUNTIFS(Samples!T:T, Summary!$V$76, Samples!O:O, Summary2!$A104, Samples!G:G, "*TRUE*")</f>
        <v>0</v>
      </c>
      <c r="BY104">
        <f>COUNTIFS(Samples!T:T, Summary!$V$77, Samples!O:O, Summary2!$A104, Samples!G:G, "*TRUE*")</f>
        <v>0</v>
      </c>
      <c r="BZ104">
        <f>COUNTIFS(Samples!T:T, Summary!$V$78, Samples!O:O, Summary2!$A104, Samples!G:G, "*TRUE*")</f>
        <v>0</v>
      </c>
      <c r="CA104">
        <f t="shared" si="3"/>
        <v>58</v>
      </c>
    </row>
    <row r="105" spans="1:79" x14ac:dyDescent="0.25">
      <c r="A105">
        <v>2011</v>
      </c>
      <c r="B105">
        <f>COUNTIFS(Samples!T:T, Summary!$V$2, Samples!O:O, Summary2!$A105, Samples!G:G, "*TRUE*")</f>
        <v>6</v>
      </c>
      <c r="C105">
        <f>COUNTIFS(Samples!T:T, Summary!$V$3, Samples!O:O, Summary2!$A105, Samples!G:G, "*TRUE*")</f>
        <v>17</v>
      </c>
      <c r="D105">
        <f>COUNTIFS(Samples!T:T, Summary!$V$4, Samples!O:O, Summary2!$A105, Samples!G:G, "*TRUE*")</f>
        <v>0</v>
      </c>
      <c r="E105">
        <f>COUNTIFS(Samples!T:T, Summary!$V$5, Samples!O:O, Summary2!$A105, Samples!G:G, "*TRUE*")</f>
        <v>0</v>
      </c>
      <c r="F105">
        <f>COUNTIFS(Samples!T:T, Summary!$V$6, Samples!O:O, Summary2!$A105, Samples!G:G, "*TRUE*")</f>
        <v>0</v>
      </c>
      <c r="G105">
        <f>COUNTIFS(Samples!T:T, Summary!$V$7, Samples!O:O, Summary2!$A105, Samples!G:G, "*TRUE*")</f>
        <v>0</v>
      </c>
      <c r="H105">
        <f>COUNTIFS(Samples!T:T, Summary!$V$8, Samples!O:O, Summary2!$A105, Samples!G:G, "*TRUE*")</f>
        <v>0</v>
      </c>
      <c r="I105">
        <f>COUNTIFS(Samples!T:T, Summary!$V$9, Samples!O:O, Summary2!$A105, Samples!G:G, "*TRUE*")</f>
        <v>0</v>
      </c>
      <c r="J105">
        <f>COUNTIFS(Samples!T:T, Summary!$V$10, Samples!O:O, Summary2!$A105, Samples!G:G, "*TRUE*")</f>
        <v>0</v>
      </c>
      <c r="K105">
        <f>COUNTIFS(Samples!T:T, Summary!$V$11, Samples!O:O, Summary2!$A105, Samples!G:G, "*TRUE*")</f>
        <v>0</v>
      </c>
      <c r="L105">
        <f>COUNTIFS(Samples!T:T, Summary!$V$12, Samples!O:O, Summary2!$A105, Samples!G:G, "*TRUE*")</f>
        <v>0</v>
      </c>
      <c r="M105">
        <f>COUNTIFS(Samples!T:T, Summary!$V$13, Samples!O:O, Summary2!$A105, Samples!G:G, "*TRUE*")</f>
        <v>0</v>
      </c>
      <c r="N105">
        <f>COUNTIFS(Samples!T:T, Summary!$V$14, Samples!O:O, Summary2!$A105, Samples!G:G, "*TRUE*")</f>
        <v>0</v>
      </c>
      <c r="O105">
        <f>COUNTIFS(Samples!T:T, Summary!$V$15, Samples!O:O, Summary2!$A105, Samples!G:G, "*TRUE*")</f>
        <v>0</v>
      </c>
      <c r="P105">
        <f>COUNTIFS(Samples!T:T, Summary!$V$16, Samples!O:O, Summary2!$A105, Samples!G:G, "*TRUE*")</f>
        <v>0</v>
      </c>
      <c r="Q105">
        <f>COUNTIFS(Samples!T:T, Summary!$V$17, Samples!O:O, Summary2!$A105, Samples!G:G, "*TRUE*")</f>
        <v>0</v>
      </c>
      <c r="R105">
        <f>COUNTIFS(Samples!T:T, Summary!$V$18, Samples!O:O, Summary2!$A105, Samples!G:G, "*TRUE*")</f>
        <v>0</v>
      </c>
      <c r="S105">
        <f>COUNTIFS(Samples!T:T, Summary!$V$19, Samples!O:O, Summary2!$A105, Samples!G:G, "*TRUE*")</f>
        <v>0</v>
      </c>
      <c r="T105">
        <f>COUNTIFS(Samples!T:T, Summary!$V$20, Samples!O:O, Summary2!$A105, Samples!G:G, "*TRUE*")</f>
        <v>0</v>
      </c>
      <c r="U105">
        <f>COUNTIFS(Samples!T:T, Summary!$V$21, Samples!O:O, Summary2!$A105, Samples!G:G, "*TRUE*")</f>
        <v>0</v>
      </c>
      <c r="V105">
        <f>COUNTIFS(Samples!T:T, Summary!$V$22, Samples!O:O, Summary2!$A105, Samples!G:G, "*TRUE*")</f>
        <v>0</v>
      </c>
      <c r="W105">
        <f>COUNTIFS(Samples!T:T, Summary!$V$23, Samples!O:O, Summary2!$A105, Samples!G:G, "*TRUE*")</f>
        <v>0</v>
      </c>
      <c r="X105">
        <f>COUNTIFS(Samples!T:T, Summary!$V$24, Samples!O:O, Summary2!$A105, Samples!G:G, "*TRUE*")</f>
        <v>0</v>
      </c>
      <c r="Y105">
        <f>COUNTIFS(Samples!T:T, Summary!$V$25, Samples!O:O, Summary2!$A105, Samples!G:G, "*TRUE*")</f>
        <v>0</v>
      </c>
      <c r="Z105">
        <f>COUNTIFS(Samples!T:T, Summary!$V$26, Samples!O:O, Summary2!$A105, Samples!G:G, "*TRUE*")</f>
        <v>0</v>
      </c>
      <c r="AA105">
        <f>COUNTIFS(Samples!T:T, Summary!$V$27, Samples!O:O, Summary2!$A105, Samples!G:G, "*TRUE*")</f>
        <v>0</v>
      </c>
      <c r="AB105">
        <f>COUNTIFS(Samples!T:T, Summary!$V$28, Samples!O:O, Summary2!$A105, Samples!G:G, "*TRUE*")</f>
        <v>0</v>
      </c>
      <c r="AC105">
        <f>COUNTIFS(Samples!T:T, Summary!$V$29, Samples!O:O, Summary2!$A105, Samples!G:G, "*TRUE*")</f>
        <v>0</v>
      </c>
      <c r="AD105">
        <f>COUNTIFS(Samples!T:T, Summary!$V$30, Samples!O:O, Summary2!$A105, Samples!G:G, "*TRUE*")</f>
        <v>0</v>
      </c>
      <c r="AE105">
        <f>COUNTIFS(Samples!T:T, Summary!$V$31, Samples!O:O, Summary2!$A105, Samples!G:G, "*TRUE*")</f>
        <v>0</v>
      </c>
      <c r="AF105">
        <f>COUNTIFS(Samples!T:T, Summary!$V$32, Samples!O:O, Summary2!$A105, Samples!G:G, "*TRUE*")</f>
        <v>0</v>
      </c>
      <c r="AG105">
        <f>COUNTIFS(Samples!T:T, Summary!$V$33, Samples!O:O, Summary2!$A105, Samples!G:G, "*TRUE*")</f>
        <v>0</v>
      </c>
      <c r="AH105">
        <f>COUNTIFS(Samples!T:T, Summary!$V$34, Samples!O:O, Summary2!$A105, Samples!G:G, "*TRUE*")</f>
        <v>0</v>
      </c>
      <c r="AI105">
        <f>COUNTIFS(Samples!T:T, Summary!$V$35, Samples!O:O, Summary2!$A105, Samples!G:G, "*TRUE*")</f>
        <v>0</v>
      </c>
      <c r="AJ105">
        <f>COUNTIFS(Samples!T:T, Summary!$V$36, Samples!O:O, Summary2!$A105, Samples!G:G, "*TRUE*")</f>
        <v>0</v>
      </c>
      <c r="AK105">
        <f>COUNTIFS(Samples!T:T, Summary!$V$37, Samples!O:O, Summary2!$A105, Samples!G:G, "*TRUE*")</f>
        <v>0</v>
      </c>
      <c r="AL105">
        <f>COUNTIFS(Samples!T:T, Summary!$V$38, Samples!O:O, Summary2!$A105, Samples!G:G, "*TRUE*")</f>
        <v>0</v>
      </c>
      <c r="AM105">
        <f>COUNTIFS(Samples!T:T, Summary!$V$39, Samples!O:O, Summary2!$A105, Samples!G:G, "*TRUE*")</f>
        <v>0</v>
      </c>
      <c r="AN105">
        <f>COUNTIFS(Samples!T:T, Summary!$V$40, Samples!O:O, Summary2!$A105, Samples!G:G, "*TRUE*")</f>
        <v>0</v>
      </c>
      <c r="AO105">
        <f>COUNTIFS(Samples!T:T, Summary!$V$41, Samples!O:O, Summary2!$A105, Samples!G:G, "*TRUE*")</f>
        <v>0</v>
      </c>
      <c r="AP105">
        <f>COUNTIFS(Samples!T:T, Summary!$V$42, Samples!O:O, Summary2!$A105, Samples!G:G, "*TRUE*")</f>
        <v>0</v>
      </c>
      <c r="AQ105">
        <f>COUNTIFS(Samples!T:T, Summary!$V$43, Samples!O:O, Summary2!$A105, Samples!G:G, "*TRUE*")</f>
        <v>0</v>
      </c>
      <c r="AR105">
        <f>COUNTIFS(Samples!T:T, Summary!$V$44, Samples!O:O, Summary2!$A105, Samples!G:G, "*TRUE*")</f>
        <v>0</v>
      </c>
      <c r="AS105">
        <f>COUNTIFS(Samples!T:T, Summary!$V$45, Samples!O:O, Summary2!$A105, Samples!G:G, "*TRUE*")</f>
        <v>0</v>
      </c>
      <c r="AT105">
        <f>COUNTIFS(Samples!T:T, Summary!$V$46, Samples!O:O, Summary2!$A105, Samples!G:G, "*TRUE*")</f>
        <v>0</v>
      </c>
      <c r="AU105">
        <f>COUNTIFS(Samples!T:T, Summary!$V$47, Samples!O:O, Summary2!$A105, Samples!G:G, "*TRUE*")</f>
        <v>0</v>
      </c>
      <c r="AV105">
        <f>COUNTIFS(Samples!T:T, Summary!$V$48, Samples!O:O, Summary2!$A105, Samples!G:G, "*TRUE*")</f>
        <v>0</v>
      </c>
      <c r="AW105">
        <f>COUNTIFS(Samples!T:T, Summary!$V$49, Samples!O:O, Summary2!$A105, Samples!G:G, "*TRUE*")</f>
        <v>0</v>
      </c>
      <c r="AX105">
        <f>COUNTIFS(Samples!T:T, Summary!$V$50, Samples!O:O, Summary2!$A105, Samples!G:G, "*TRUE*")</f>
        <v>0</v>
      </c>
      <c r="AY105">
        <f>COUNTIFS(Samples!T:T, Summary!$V$51, Samples!O:O, Summary2!$A105, Samples!G:G, "*TRUE*")</f>
        <v>0</v>
      </c>
      <c r="AZ105">
        <f>COUNTIFS(Samples!T:T, Summary!$V$52, Samples!O:O, Summary2!$A105, Samples!G:G, "*TRUE*")</f>
        <v>0</v>
      </c>
      <c r="BA105">
        <f>COUNTIFS(Samples!T:T, Summary!$V$53, Samples!O:O, Summary2!$A105, Samples!G:G, "*TRUE*")</f>
        <v>0</v>
      </c>
      <c r="BB105">
        <f>COUNTIFS(Samples!T:T, Summary!$V$54, Samples!O:O, Summary2!$A105, Samples!G:G, "*TRUE*")</f>
        <v>0</v>
      </c>
      <c r="BC105">
        <f>COUNTIFS(Samples!T:T, Summary!$V$55, Samples!O:O, Summary2!$A105, Samples!G:G, "*TRUE*")</f>
        <v>0</v>
      </c>
      <c r="BD105">
        <f>COUNTIFS(Samples!T:T, Summary!$V$56, Samples!O:O, Summary2!$A105, Samples!G:G, "*TRUE*")</f>
        <v>0</v>
      </c>
      <c r="BE105">
        <f>COUNTIFS(Samples!T:T, Summary!$V$57, Samples!O:O, Summary2!$A105, Samples!G:G, "*TRUE*")</f>
        <v>0</v>
      </c>
      <c r="BF105">
        <f>COUNTIFS(Samples!T:T, Summary!$V$58, Samples!O:O, Summary2!$A105, Samples!G:G, "*TRUE*")</f>
        <v>0</v>
      </c>
      <c r="BG105">
        <f>COUNTIFS(Samples!T:T, Summary!$V$59, Samples!O:O, Summary2!$A105, Samples!G:G, "*TRUE*")</f>
        <v>0</v>
      </c>
      <c r="BH105">
        <f>COUNTIFS(Samples!T:T, Summary!$V$60, Samples!O:O, Summary2!$A105, Samples!G:G, "*TRUE*")</f>
        <v>0</v>
      </c>
      <c r="BI105">
        <f>COUNTIFS(Samples!T:T, Summary!$V$61, Samples!O:O, Summary2!$A105, Samples!G:G, "*TRUE*")</f>
        <v>0</v>
      </c>
      <c r="BJ105">
        <f>COUNTIFS(Samples!T:T, Summary!$V$62, Samples!O:O, Summary2!$A105, Samples!G:G, "*TRUE*")</f>
        <v>0</v>
      </c>
      <c r="BK105">
        <f>COUNTIFS(Samples!T:T, Summary!$V$63, Samples!O:O, Summary2!$A105, Samples!G:G, "*TRUE*")</f>
        <v>0</v>
      </c>
      <c r="BL105">
        <f>COUNTIFS(Samples!T:T, Summary!$V$64, Samples!O:O, Summary2!$A105, Samples!G:G, "*TRUE*")</f>
        <v>0</v>
      </c>
      <c r="BM105">
        <f>COUNTIFS(Samples!T:T, Summary!$V$65, Samples!O:O, Summary2!$A105, Samples!G:G, "*TRUE*")</f>
        <v>0</v>
      </c>
      <c r="BN105">
        <f>COUNTIFS(Samples!T:T, Summary!$V$66, Samples!O:O, Summary2!$A105, Samples!G:G, "*TRUE*")</f>
        <v>0</v>
      </c>
      <c r="BO105">
        <f>COUNTIFS(Samples!T:T, Summary!$V$67, Samples!O:O, Summary2!$A105, Samples!G:G, "*TRUE*")</f>
        <v>0</v>
      </c>
      <c r="BP105">
        <f>COUNTIFS(Samples!T:T, Summary!$V$68, Samples!O:O, Summary2!$A105, Samples!G:G, "*TRUE*")</f>
        <v>0</v>
      </c>
      <c r="BQ105">
        <f>COUNTIFS(Samples!T:T, Summary!$V$69, Samples!O:O, Summary2!$A105, Samples!G:G, "*TRUE*")</f>
        <v>0</v>
      </c>
      <c r="BR105">
        <f>COUNTIFS(Samples!T:T, Summary!$V$70, Samples!O:O, Summary2!$A105, Samples!G:G, "*TRUE*")</f>
        <v>0</v>
      </c>
      <c r="BS105">
        <f>COUNTIFS(Samples!T:T, Summary!$V$71, Samples!O:O, Summary2!$A105, Samples!G:G, "*TRUE*")</f>
        <v>0</v>
      </c>
      <c r="BT105">
        <f>COUNTIFS(Samples!T:T, Summary!$V$72, Samples!O:O, Summary2!$A105, Samples!G:G, "*TRUE*")</f>
        <v>0</v>
      </c>
      <c r="BU105">
        <f>COUNTIFS(Samples!T:T, Summary!$V$73, Samples!O:O, Summary2!$A105, Samples!G:G, "*TRUE*")</f>
        <v>0</v>
      </c>
      <c r="BV105">
        <f>COUNTIFS(Samples!T:T, Summary!$V$74, Samples!O:O, Summary2!$A105, Samples!G:G, "*TRUE*")</f>
        <v>0</v>
      </c>
      <c r="BW105">
        <f>COUNTIFS(Samples!T:T, Summary!$V$75, Samples!O:O, Summary2!$A105, Samples!G:G, "*TRUE*")</f>
        <v>0</v>
      </c>
      <c r="BX105">
        <f>COUNTIFS(Samples!T:T, Summary!$V$76, Samples!O:O, Summary2!$A105, Samples!G:G, "*TRUE*")</f>
        <v>0</v>
      </c>
      <c r="BY105">
        <f>COUNTIFS(Samples!T:T, Summary!$V$77, Samples!O:O, Summary2!$A105, Samples!G:G, "*TRUE*")</f>
        <v>0</v>
      </c>
      <c r="BZ105">
        <f>COUNTIFS(Samples!T:T, Summary!$V$78, Samples!O:O, Summary2!$A105, Samples!G:G, "*TRUE*")</f>
        <v>0</v>
      </c>
      <c r="CA105">
        <f t="shared" si="3"/>
        <v>23</v>
      </c>
    </row>
    <row r="106" spans="1:79" x14ac:dyDescent="0.25">
      <c r="A106">
        <v>2012</v>
      </c>
      <c r="B106">
        <f>COUNTIFS(Samples!T:T, Summary!$V$2, Samples!O:O, Summary2!$A106, Samples!G:G, "*TRUE*")</f>
        <v>2</v>
      </c>
      <c r="C106">
        <f>COUNTIFS(Samples!T:T, Summary!$V$3, Samples!O:O, Summary2!$A106, Samples!G:G, "*TRUE*")</f>
        <v>2</v>
      </c>
      <c r="D106">
        <f>COUNTIFS(Samples!T:T, Summary!$V$4, Samples!O:O, Summary2!$A106, Samples!G:G, "*TRUE*")</f>
        <v>0</v>
      </c>
      <c r="E106">
        <f>COUNTIFS(Samples!T:T, Summary!$V$5, Samples!O:O, Summary2!$A106, Samples!G:G, "*TRUE*")</f>
        <v>0</v>
      </c>
      <c r="F106">
        <f>COUNTIFS(Samples!T:T, Summary!$V$6, Samples!O:O, Summary2!$A106, Samples!G:G, "*TRUE*")</f>
        <v>0</v>
      </c>
      <c r="G106">
        <f>COUNTIFS(Samples!T:T, Summary!$V$7, Samples!O:O, Summary2!$A106, Samples!G:G, "*TRUE*")</f>
        <v>0</v>
      </c>
      <c r="H106">
        <f>COUNTIFS(Samples!T:T, Summary!$V$8, Samples!O:O, Summary2!$A106, Samples!G:G, "*TRUE*")</f>
        <v>0</v>
      </c>
      <c r="I106">
        <f>COUNTIFS(Samples!T:T, Summary!$V$9, Samples!O:O, Summary2!$A106, Samples!G:G, "*TRUE*")</f>
        <v>0</v>
      </c>
      <c r="J106">
        <f>COUNTIFS(Samples!T:T, Summary!$V$10, Samples!O:O, Summary2!$A106, Samples!G:G, "*TRUE*")</f>
        <v>0</v>
      </c>
      <c r="K106">
        <f>COUNTIFS(Samples!T:T, Summary!$V$11, Samples!O:O, Summary2!$A106, Samples!G:G, "*TRUE*")</f>
        <v>0</v>
      </c>
      <c r="L106">
        <f>COUNTIFS(Samples!T:T, Summary!$V$12, Samples!O:O, Summary2!$A106, Samples!G:G, "*TRUE*")</f>
        <v>0</v>
      </c>
      <c r="M106">
        <f>COUNTIFS(Samples!T:T, Summary!$V$13, Samples!O:O, Summary2!$A106, Samples!G:G, "*TRUE*")</f>
        <v>0</v>
      </c>
      <c r="N106">
        <f>COUNTIFS(Samples!T:T, Summary!$V$14, Samples!O:O, Summary2!$A106, Samples!G:G, "*TRUE*")</f>
        <v>0</v>
      </c>
      <c r="O106">
        <f>COUNTIFS(Samples!T:T, Summary!$V$15, Samples!O:O, Summary2!$A106, Samples!G:G, "*TRUE*")</f>
        <v>0</v>
      </c>
      <c r="P106">
        <f>COUNTIFS(Samples!T:T, Summary!$V$16, Samples!O:O, Summary2!$A106, Samples!G:G, "*TRUE*")</f>
        <v>0</v>
      </c>
      <c r="Q106">
        <f>COUNTIFS(Samples!T:T, Summary!$V$17, Samples!O:O, Summary2!$A106, Samples!G:G, "*TRUE*")</f>
        <v>0</v>
      </c>
      <c r="R106">
        <f>COUNTIFS(Samples!T:T, Summary!$V$18, Samples!O:O, Summary2!$A106, Samples!G:G, "*TRUE*")</f>
        <v>0</v>
      </c>
      <c r="S106">
        <f>COUNTIFS(Samples!T:T, Summary!$V$19, Samples!O:O, Summary2!$A106, Samples!G:G, "*TRUE*")</f>
        <v>0</v>
      </c>
      <c r="T106">
        <f>COUNTIFS(Samples!T:T, Summary!$V$20, Samples!O:O, Summary2!$A106, Samples!G:G, "*TRUE*")</f>
        <v>0</v>
      </c>
      <c r="U106">
        <f>COUNTIFS(Samples!T:T, Summary!$V$21, Samples!O:O, Summary2!$A106, Samples!G:G, "*TRUE*")</f>
        <v>0</v>
      </c>
      <c r="V106">
        <f>COUNTIFS(Samples!T:T, Summary!$V$22, Samples!O:O, Summary2!$A106, Samples!G:G, "*TRUE*")</f>
        <v>0</v>
      </c>
      <c r="W106">
        <f>COUNTIFS(Samples!T:T, Summary!$V$23, Samples!O:O, Summary2!$A106, Samples!G:G, "*TRUE*")</f>
        <v>0</v>
      </c>
      <c r="X106">
        <f>COUNTIFS(Samples!T:T, Summary!$V$24, Samples!O:O, Summary2!$A106, Samples!G:G, "*TRUE*")</f>
        <v>0</v>
      </c>
      <c r="Y106">
        <f>COUNTIFS(Samples!T:T, Summary!$V$25, Samples!O:O, Summary2!$A106, Samples!G:G, "*TRUE*")</f>
        <v>0</v>
      </c>
      <c r="Z106">
        <f>COUNTIFS(Samples!T:T, Summary!$V$26, Samples!O:O, Summary2!$A106, Samples!G:G, "*TRUE*")</f>
        <v>0</v>
      </c>
      <c r="AA106">
        <f>COUNTIFS(Samples!T:T, Summary!$V$27, Samples!O:O, Summary2!$A106, Samples!G:G, "*TRUE*")</f>
        <v>0</v>
      </c>
      <c r="AB106">
        <f>COUNTIFS(Samples!T:T, Summary!$V$28, Samples!O:O, Summary2!$A106, Samples!G:G, "*TRUE*")</f>
        <v>0</v>
      </c>
      <c r="AC106">
        <f>COUNTIFS(Samples!T:T, Summary!$V$29, Samples!O:O, Summary2!$A106, Samples!G:G, "*TRUE*")</f>
        <v>0</v>
      </c>
      <c r="AD106">
        <f>COUNTIFS(Samples!T:T, Summary!$V$30, Samples!O:O, Summary2!$A106, Samples!G:G, "*TRUE*")</f>
        <v>0</v>
      </c>
      <c r="AE106">
        <f>COUNTIFS(Samples!T:T, Summary!$V$31, Samples!O:O, Summary2!$A106, Samples!G:G, "*TRUE*")</f>
        <v>0</v>
      </c>
      <c r="AF106">
        <f>COUNTIFS(Samples!T:T, Summary!$V$32, Samples!O:O, Summary2!$A106, Samples!G:G, "*TRUE*")</f>
        <v>0</v>
      </c>
      <c r="AG106">
        <f>COUNTIFS(Samples!T:T, Summary!$V$33, Samples!O:O, Summary2!$A106, Samples!G:G, "*TRUE*")</f>
        <v>0</v>
      </c>
      <c r="AH106">
        <f>COUNTIFS(Samples!T:T, Summary!$V$34, Samples!O:O, Summary2!$A106, Samples!G:G, "*TRUE*")</f>
        <v>0</v>
      </c>
      <c r="AI106">
        <f>COUNTIFS(Samples!T:T, Summary!$V$35, Samples!O:O, Summary2!$A106, Samples!G:G, "*TRUE*")</f>
        <v>0</v>
      </c>
      <c r="AJ106">
        <f>COUNTIFS(Samples!T:T, Summary!$V$36, Samples!O:O, Summary2!$A106, Samples!G:G, "*TRUE*")</f>
        <v>0</v>
      </c>
      <c r="AK106">
        <f>COUNTIFS(Samples!T:T, Summary!$V$37, Samples!O:O, Summary2!$A106, Samples!G:G, "*TRUE*")</f>
        <v>0</v>
      </c>
      <c r="AL106">
        <f>COUNTIFS(Samples!T:T, Summary!$V$38, Samples!O:O, Summary2!$A106, Samples!G:G, "*TRUE*")</f>
        <v>0</v>
      </c>
      <c r="AM106">
        <f>COUNTIFS(Samples!T:T, Summary!$V$39, Samples!O:O, Summary2!$A106, Samples!G:G, "*TRUE*")</f>
        <v>0</v>
      </c>
      <c r="AN106">
        <f>COUNTIFS(Samples!T:T, Summary!$V$40, Samples!O:O, Summary2!$A106, Samples!G:G, "*TRUE*")</f>
        <v>0</v>
      </c>
      <c r="AO106">
        <f>COUNTIFS(Samples!T:T, Summary!$V$41, Samples!O:O, Summary2!$A106, Samples!G:G, "*TRUE*")</f>
        <v>0</v>
      </c>
      <c r="AP106">
        <f>COUNTIFS(Samples!T:T, Summary!$V$42, Samples!O:O, Summary2!$A106, Samples!G:G, "*TRUE*")</f>
        <v>0</v>
      </c>
      <c r="AQ106">
        <f>COUNTIFS(Samples!T:T, Summary!$V$43, Samples!O:O, Summary2!$A106, Samples!G:G, "*TRUE*")</f>
        <v>0</v>
      </c>
      <c r="AR106">
        <f>COUNTIFS(Samples!T:T, Summary!$V$44, Samples!O:O, Summary2!$A106, Samples!G:G, "*TRUE*")</f>
        <v>0</v>
      </c>
      <c r="AS106">
        <f>COUNTIFS(Samples!T:T, Summary!$V$45, Samples!O:O, Summary2!$A106, Samples!G:G, "*TRUE*")</f>
        <v>0</v>
      </c>
      <c r="AT106">
        <f>COUNTIFS(Samples!T:T, Summary!$V$46, Samples!O:O, Summary2!$A106, Samples!G:G, "*TRUE*")</f>
        <v>0</v>
      </c>
      <c r="AU106">
        <f>COUNTIFS(Samples!T:T, Summary!$V$47, Samples!O:O, Summary2!$A106, Samples!G:G, "*TRUE*")</f>
        <v>0</v>
      </c>
      <c r="AV106">
        <f>COUNTIFS(Samples!T:T, Summary!$V$48, Samples!O:O, Summary2!$A106, Samples!G:G, "*TRUE*")</f>
        <v>0</v>
      </c>
      <c r="AW106">
        <f>COUNTIFS(Samples!T:T, Summary!$V$49, Samples!O:O, Summary2!$A106, Samples!G:G, "*TRUE*")</f>
        <v>0</v>
      </c>
      <c r="AX106">
        <f>COUNTIFS(Samples!T:T, Summary!$V$50, Samples!O:O, Summary2!$A106, Samples!G:G, "*TRUE*")</f>
        <v>0</v>
      </c>
      <c r="AY106">
        <f>COUNTIFS(Samples!T:T, Summary!$V$51, Samples!O:O, Summary2!$A106, Samples!G:G, "*TRUE*")</f>
        <v>0</v>
      </c>
      <c r="AZ106">
        <f>COUNTIFS(Samples!T:T, Summary!$V$52, Samples!O:O, Summary2!$A106, Samples!G:G, "*TRUE*")</f>
        <v>0</v>
      </c>
      <c r="BA106">
        <f>COUNTIFS(Samples!T:T, Summary!$V$53, Samples!O:O, Summary2!$A106, Samples!G:G, "*TRUE*")</f>
        <v>0</v>
      </c>
      <c r="BB106">
        <f>COUNTIFS(Samples!T:T, Summary!$V$54, Samples!O:O, Summary2!$A106, Samples!G:G, "*TRUE*")</f>
        <v>0</v>
      </c>
      <c r="BC106">
        <f>COUNTIFS(Samples!T:T, Summary!$V$55, Samples!O:O, Summary2!$A106, Samples!G:G, "*TRUE*")</f>
        <v>0</v>
      </c>
      <c r="BD106">
        <f>COUNTIFS(Samples!T:T, Summary!$V$56, Samples!O:O, Summary2!$A106, Samples!G:G, "*TRUE*")</f>
        <v>0</v>
      </c>
      <c r="BE106">
        <f>COUNTIFS(Samples!T:T, Summary!$V$57, Samples!O:O, Summary2!$A106, Samples!G:G, "*TRUE*")</f>
        <v>0</v>
      </c>
      <c r="BF106">
        <f>COUNTIFS(Samples!T:T, Summary!$V$58, Samples!O:O, Summary2!$A106, Samples!G:G, "*TRUE*")</f>
        <v>0</v>
      </c>
      <c r="BG106">
        <f>COUNTIFS(Samples!T:T, Summary!$V$59, Samples!O:O, Summary2!$A106, Samples!G:G, "*TRUE*")</f>
        <v>0</v>
      </c>
      <c r="BH106">
        <f>COUNTIFS(Samples!T:T, Summary!$V$60, Samples!O:O, Summary2!$A106, Samples!G:G, "*TRUE*")</f>
        <v>0</v>
      </c>
      <c r="BI106">
        <f>COUNTIFS(Samples!T:T, Summary!$V$61, Samples!O:O, Summary2!$A106, Samples!G:G, "*TRUE*")</f>
        <v>0</v>
      </c>
      <c r="BJ106">
        <f>COUNTIFS(Samples!T:T, Summary!$V$62, Samples!O:O, Summary2!$A106, Samples!G:G, "*TRUE*")</f>
        <v>0</v>
      </c>
      <c r="BK106">
        <f>COUNTIFS(Samples!T:T, Summary!$V$63, Samples!O:O, Summary2!$A106, Samples!G:G, "*TRUE*")</f>
        <v>0</v>
      </c>
      <c r="BL106">
        <f>COUNTIFS(Samples!T:T, Summary!$V$64, Samples!O:O, Summary2!$A106, Samples!G:G, "*TRUE*")</f>
        <v>0</v>
      </c>
      <c r="BM106">
        <f>COUNTIFS(Samples!T:T, Summary!$V$65, Samples!O:O, Summary2!$A106, Samples!G:G, "*TRUE*")</f>
        <v>0</v>
      </c>
      <c r="BN106">
        <f>COUNTIFS(Samples!T:T, Summary!$V$66, Samples!O:O, Summary2!$A106, Samples!G:G, "*TRUE*")</f>
        <v>0</v>
      </c>
      <c r="BO106">
        <f>COUNTIFS(Samples!T:T, Summary!$V$67, Samples!O:O, Summary2!$A106, Samples!G:G, "*TRUE*")</f>
        <v>0</v>
      </c>
      <c r="BP106">
        <f>COUNTIFS(Samples!T:T, Summary!$V$68, Samples!O:O, Summary2!$A106, Samples!G:G, "*TRUE*")</f>
        <v>0</v>
      </c>
      <c r="BQ106">
        <f>COUNTIFS(Samples!T:T, Summary!$V$69, Samples!O:O, Summary2!$A106, Samples!G:G, "*TRUE*")</f>
        <v>0</v>
      </c>
      <c r="BR106">
        <f>COUNTIFS(Samples!T:T, Summary!$V$70, Samples!O:O, Summary2!$A106, Samples!G:G, "*TRUE*")</f>
        <v>0</v>
      </c>
      <c r="BS106">
        <f>COUNTIFS(Samples!T:T, Summary!$V$71, Samples!O:O, Summary2!$A106, Samples!G:G, "*TRUE*")</f>
        <v>0</v>
      </c>
      <c r="BT106">
        <f>COUNTIFS(Samples!T:T, Summary!$V$72, Samples!O:O, Summary2!$A106, Samples!G:G, "*TRUE*")</f>
        <v>0</v>
      </c>
      <c r="BU106">
        <f>COUNTIFS(Samples!T:T, Summary!$V$73, Samples!O:O, Summary2!$A106, Samples!G:G, "*TRUE*")</f>
        <v>0</v>
      </c>
      <c r="BV106">
        <f>COUNTIFS(Samples!T:T, Summary!$V$74, Samples!O:O, Summary2!$A106, Samples!G:G, "*TRUE*")</f>
        <v>0</v>
      </c>
      <c r="BW106">
        <f>COUNTIFS(Samples!T:T, Summary!$V$75, Samples!O:O, Summary2!$A106, Samples!G:G, "*TRUE*")</f>
        <v>0</v>
      </c>
      <c r="BX106">
        <f>COUNTIFS(Samples!T:T, Summary!$V$76, Samples!O:O, Summary2!$A106, Samples!G:G, "*TRUE*")</f>
        <v>0</v>
      </c>
      <c r="BY106">
        <f>COUNTIFS(Samples!T:T, Summary!$V$77, Samples!O:O, Summary2!$A106, Samples!G:G, "*TRUE*")</f>
        <v>0</v>
      </c>
      <c r="BZ106">
        <f>COUNTIFS(Samples!T:T, Summary!$V$78, Samples!O:O, Summary2!$A106, Samples!G:G, "*TRUE*")</f>
        <v>0</v>
      </c>
      <c r="CA106">
        <f t="shared" si="3"/>
        <v>4</v>
      </c>
    </row>
    <row r="107" spans="1:79" x14ac:dyDescent="0.25">
      <c r="A107">
        <v>2013</v>
      </c>
      <c r="B107">
        <f>COUNTIFS(Samples!T:T, Summary!$V$2, Samples!O:O, Summary2!$A107, Samples!G:G, "*TRUE*")</f>
        <v>0</v>
      </c>
      <c r="C107">
        <f>COUNTIFS(Samples!T:T, Summary!$V$3, Samples!O:O, Summary2!$A107, Samples!G:G, "*TRUE*")</f>
        <v>0</v>
      </c>
      <c r="D107">
        <f>COUNTIFS(Samples!T:T, Summary!$V$4, Samples!O:O, Summary2!$A107, Samples!G:G, "*TRUE*")</f>
        <v>0</v>
      </c>
      <c r="E107">
        <f>COUNTIFS(Samples!T:T, Summary!$V$5, Samples!O:O, Summary2!$A107, Samples!G:G, "*TRUE*")</f>
        <v>0</v>
      </c>
      <c r="F107">
        <f>COUNTIFS(Samples!T:T, Summary!$V$6, Samples!O:O, Summary2!$A107, Samples!G:G, "*TRUE*")</f>
        <v>0</v>
      </c>
      <c r="G107">
        <f>COUNTIFS(Samples!T:T, Summary!$V$7, Samples!O:O, Summary2!$A107, Samples!G:G, "*TRUE*")</f>
        <v>0</v>
      </c>
      <c r="H107">
        <f>COUNTIFS(Samples!T:T, Summary!$V$8, Samples!O:O, Summary2!$A107, Samples!G:G, "*TRUE*")</f>
        <v>0</v>
      </c>
      <c r="I107">
        <f>COUNTIFS(Samples!T:T, Summary!$V$9, Samples!O:O, Summary2!$A107, Samples!G:G, "*TRUE*")</f>
        <v>0</v>
      </c>
      <c r="J107">
        <f>COUNTIFS(Samples!T:T, Summary!$V$10, Samples!O:O, Summary2!$A107, Samples!G:G, "*TRUE*")</f>
        <v>0</v>
      </c>
      <c r="K107">
        <f>COUNTIFS(Samples!T:T, Summary!$V$11, Samples!O:O, Summary2!$A107, Samples!G:G, "*TRUE*")</f>
        <v>0</v>
      </c>
      <c r="L107">
        <f>COUNTIFS(Samples!T:T, Summary!$V$12, Samples!O:O, Summary2!$A107, Samples!G:G, "*TRUE*")</f>
        <v>0</v>
      </c>
      <c r="M107">
        <f>COUNTIFS(Samples!T:T, Summary!$V$13, Samples!O:O, Summary2!$A107, Samples!G:G, "*TRUE*")</f>
        <v>0</v>
      </c>
      <c r="N107">
        <f>COUNTIFS(Samples!T:T, Summary!$V$14, Samples!O:O, Summary2!$A107, Samples!G:G, "*TRUE*")</f>
        <v>0</v>
      </c>
      <c r="O107">
        <f>COUNTIFS(Samples!T:T, Summary!$V$15, Samples!O:O, Summary2!$A107, Samples!G:G, "*TRUE*")</f>
        <v>0</v>
      </c>
      <c r="P107">
        <f>COUNTIFS(Samples!T:T, Summary!$V$16, Samples!O:O, Summary2!$A107, Samples!G:G, "*TRUE*")</f>
        <v>0</v>
      </c>
      <c r="Q107">
        <f>COUNTIFS(Samples!T:T, Summary!$V$17, Samples!O:O, Summary2!$A107, Samples!G:G, "*TRUE*")</f>
        <v>0</v>
      </c>
      <c r="R107">
        <f>COUNTIFS(Samples!T:T, Summary!$V$18, Samples!O:O, Summary2!$A107, Samples!G:G, "*TRUE*")</f>
        <v>0</v>
      </c>
      <c r="S107">
        <f>COUNTIFS(Samples!T:T, Summary!$V$19, Samples!O:O, Summary2!$A107, Samples!G:G, "*TRUE*")</f>
        <v>0</v>
      </c>
      <c r="T107">
        <f>COUNTIFS(Samples!T:T, Summary!$V$20, Samples!O:O, Summary2!$A107, Samples!G:G, "*TRUE*")</f>
        <v>0</v>
      </c>
      <c r="U107">
        <f>COUNTIFS(Samples!T:T, Summary!$V$21, Samples!O:O, Summary2!$A107, Samples!G:G, "*TRUE*")</f>
        <v>0</v>
      </c>
      <c r="V107">
        <f>COUNTIFS(Samples!T:T, Summary!$V$22, Samples!O:O, Summary2!$A107, Samples!G:G, "*TRUE*")</f>
        <v>0</v>
      </c>
      <c r="W107">
        <f>COUNTIFS(Samples!T:T, Summary!$V$23, Samples!O:O, Summary2!$A107, Samples!G:G, "*TRUE*")</f>
        <v>0</v>
      </c>
      <c r="X107">
        <f>COUNTIFS(Samples!T:T, Summary!$V$24, Samples!O:O, Summary2!$A107, Samples!G:G, "*TRUE*")</f>
        <v>0</v>
      </c>
      <c r="Y107">
        <f>COUNTIFS(Samples!T:T, Summary!$V$25, Samples!O:O, Summary2!$A107, Samples!G:G, "*TRUE*")</f>
        <v>0</v>
      </c>
      <c r="Z107">
        <f>COUNTIFS(Samples!T:T, Summary!$V$26, Samples!O:O, Summary2!$A107, Samples!G:G, "*TRUE*")</f>
        <v>0</v>
      </c>
      <c r="AA107">
        <f>COUNTIFS(Samples!T:T, Summary!$V$27, Samples!O:O, Summary2!$A107, Samples!G:G, "*TRUE*")</f>
        <v>0</v>
      </c>
      <c r="AB107">
        <f>COUNTIFS(Samples!T:T, Summary!$V$28, Samples!O:O, Summary2!$A107, Samples!G:G, "*TRUE*")</f>
        <v>0</v>
      </c>
      <c r="AC107">
        <f>COUNTIFS(Samples!T:T, Summary!$V$29, Samples!O:O, Summary2!$A107, Samples!G:G, "*TRUE*")</f>
        <v>0</v>
      </c>
      <c r="AD107">
        <f>COUNTIFS(Samples!T:T, Summary!$V$30, Samples!O:O, Summary2!$A107, Samples!G:G, "*TRUE*")</f>
        <v>0</v>
      </c>
      <c r="AE107">
        <f>COUNTIFS(Samples!T:T, Summary!$V$31, Samples!O:O, Summary2!$A107, Samples!G:G, "*TRUE*")</f>
        <v>0</v>
      </c>
      <c r="AF107">
        <f>COUNTIFS(Samples!T:T, Summary!$V$32, Samples!O:O, Summary2!$A107, Samples!G:G, "*TRUE*")</f>
        <v>0</v>
      </c>
      <c r="AG107">
        <f>COUNTIFS(Samples!T:T, Summary!$V$33, Samples!O:O, Summary2!$A107, Samples!G:G, "*TRUE*")</f>
        <v>0</v>
      </c>
      <c r="AH107">
        <f>COUNTIFS(Samples!T:T, Summary!$V$34, Samples!O:O, Summary2!$A107, Samples!G:G, "*TRUE*")</f>
        <v>0</v>
      </c>
      <c r="AI107">
        <f>COUNTIFS(Samples!T:T, Summary!$V$35, Samples!O:O, Summary2!$A107, Samples!G:G, "*TRUE*")</f>
        <v>0</v>
      </c>
      <c r="AJ107">
        <f>COUNTIFS(Samples!T:T, Summary!$V$36, Samples!O:O, Summary2!$A107, Samples!G:G, "*TRUE*")</f>
        <v>0</v>
      </c>
      <c r="AK107">
        <f>COUNTIFS(Samples!T:T, Summary!$V$37, Samples!O:O, Summary2!$A107, Samples!G:G, "*TRUE*")</f>
        <v>0</v>
      </c>
      <c r="AL107">
        <f>COUNTIFS(Samples!T:T, Summary!$V$38, Samples!O:O, Summary2!$A107, Samples!G:G, "*TRUE*")</f>
        <v>0</v>
      </c>
      <c r="AM107">
        <f>COUNTIFS(Samples!T:T, Summary!$V$39, Samples!O:O, Summary2!$A107, Samples!G:G, "*TRUE*")</f>
        <v>0</v>
      </c>
      <c r="AN107">
        <f>COUNTIFS(Samples!T:T, Summary!$V$40, Samples!O:O, Summary2!$A107, Samples!G:G, "*TRUE*")</f>
        <v>0</v>
      </c>
      <c r="AO107">
        <f>COUNTIFS(Samples!T:T, Summary!$V$41, Samples!O:O, Summary2!$A107, Samples!G:G, "*TRUE*")</f>
        <v>0</v>
      </c>
      <c r="AP107">
        <f>COUNTIFS(Samples!T:T, Summary!$V$42, Samples!O:O, Summary2!$A107, Samples!G:G, "*TRUE*")</f>
        <v>0</v>
      </c>
      <c r="AQ107">
        <f>COUNTIFS(Samples!T:T, Summary!$V$43, Samples!O:O, Summary2!$A107, Samples!G:G, "*TRUE*")</f>
        <v>0</v>
      </c>
      <c r="AR107">
        <f>COUNTIFS(Samples!T:T, Summary!$V$44, Samples!O:O, Summary2!$A107, Samples!G:G, "*TRUE*")</f>
        <v>0</v>
      </c>
      <c r="AS107">
        <f>COUNTIFS(Samples!T:T, Summary!$V$45, Samples!O:O, Summary2!$A107, Samples!G:G, "*TRUE*")</f>
        <v>0</v>
      </c>
      <c r="AT107">
        <f>COUNTIFS(Samples!T:T, Summary!$V$46, Samples!O:O, Summary2!$A107, Samples!G:G, "*TRUE*")</f>
        <v>0</v>
      </c>
      <c r="AU107">
        <f>COUNTIFS(Samples!T:T, Summary!$V$47, Samples!O:O, Summary2!$A107, Samples!G:G, "*TRUE*")</f>
        <v>0</v>
      </c>
      <c r="AV107">
        <f>COUNTIFS(Samples!T:T, Summary!$V$48, Samples!O:O, Summary2!$A107, Samples!G:G, "*TRUE*")</f>
        <v>0</v>
      </c>
      <c r="AW107">
        <f>COUNTIFS(Samples!T:T, Summary!$V$49, Samples!O:O, Summary2!$A107, Samples!G:G, "*TRUE*")</f>
        <v>0</v>
      </c>
      <c r="AX107">
        <f>COUNTIFS(Samples!T:T, Summary!$V$50, Samples!O:O, Summary2!$A107, Samples!G:G, "*TRUE*")</f>
        <v>0</v>
      </c>
      <c r="AY107">
        <f>COUNTIFS(Samples!T:T, Summary!$V$51, Samples!O:O, Summary2!$A107, Samples!G:G, "*TRUE*")</f>
        <v>0</v>
      </c>
      <c r="AZ107">
        <f>COUNTIFS(Samples!T:T, Summary!$V$52, Samples!O:O, Summary2!$A107, Samples!G:G, "*TRUE*")</f>
        <v>0</v>
      </c>
      <c r="BA107">
        <f>COUNTIFS(Samples!T:T, Summary!$V$53, Samples!O:O, Summary2!$A107, Samples!G:G, "*TRUE*")</f>
        <v>0</v>
      </c>
      <c r="BB107">
        <f>COUNTIFS(Samples!T:T, Summary!$V$54, Samples!O:O, Summary2!$A107, Samples!G:G, "*TRUE*")</f>
        <v>0</v>
      </c>
      <c r="BC107">
        <f>COUNTIFS(Samples!T:T, Summary!$V$55, Samples!O:O, Summary2!$A107, Samples!G:G, "*TRUE*")</f>
        <v>0</v>
      </c>
      <c r="BD107">
        <f>COUNTIFS(Samples!T:T, Summary!$V$56, Samples!O:O, Summary2!$A107, Samples!G:G, "*TRUE*")</f>
        <v>0</v>
      </c>
      <c r="BE107">
        <f>COUNTIFS(Samples!T:T, Summary!$V$57, Samples!O:O, Summary2!$A107, Samples!G:G, "*TRUE*")</f>
        <v>0</v>
      </c>
      <c r="BF107">
        <f>COUNTIFS(Samples!T:T, Summary!$V$58, Samples!O:O, Summary2!$A107, Samples!G:G, "*TRUE*")</f>
        <v>0</v>
      </c>
      <c r="BG107">
        <f>COUNTIFS(Samples!T:T, Summary!$V$59, Samples!O:O, Summary2!$A107, Samples!G:G, "*TRUE*")</f>
        <v>0</v>
      </c>
      <c r="BH107">
        <f>COUNTIFS(Samples!T:T, Summary!$V$60, Samples!O:O, Summary2!$A107, Samples!G:G, "*TRUE*")</f>
        <v>0</v>
      </c>
      <c r="BI107">
        <f>COUNTIFS(Samples!T:T, Summary!$V$61, Samples!O:O, Summary2!$A107, Samples!G:G, "*TRUE*")</f>
        <v>0</v>
      </c>
      <c r="BJ107">
        <f>COUNTIFS(Samples!T:T, Summary!$V$62, Samples!O:O, Summary2!$A107, Samples!G:G, "*TRUE*")</f>
        <v>0</v>
      </c>
      <c r="BK107">
        <f>COUNTIFS(Samples!T:T, Summary!$V$63, Samples!O:O, Summary2!$A107, Samples!G:G, "*TRUE*")</f>
        <v>0</v>
      </c>
      <c r="BL107">
        <f>COUNTIFS(Samples!T:T, Summary!$V$64, Samples!O:O, Summary2!$A107, Samples!G:G, "*TRUE*")</f>
        <v>0</v>
      </c>
      <c r="BM107">
        <f>COUNTIFS(Samples!T:T, Summary!$V$65, Samples!O:O, Summary2!$A107, Samples!G:G, "*TRUE*")</f>
        <v>0</v>
      </c>
      <c r="BN107">
        <f>COUNTIFS(Samples!T:T, Summary!$V$66, Samples!O:O, Summary2!$A107, Samples!G:G, "*TRUE*")</f>
        <v>0</v>
      </c>
      <c r="BO107">
        <f>COUNTIFS(Samples!T:T, Summary!$V$67, Samples!O:O, Summary2!$A107, Samples!G:G, "*TRUE*")</f>
        <v>0</v>
      </c>
      <c r="BP107">
        <f>COUNTIFS(Samples!T:T, Summary!$V$68, Samples!O:O, Summary2!$A107, Samples!G:G, "*TRUE*")</f>
        <v>0</v>
      </c>
      <c r="BQ107">
        <f>COUNTIFS(Samples!T:T, Summary!$V$69, Samples!O:O, Summary2!$A107, Samples!G:G, "*TRUE*")</f>
        <v>0</v>
      </c>
      <c r="BR107">
        <f>COUNTIFS(Samples!T:T, Summary!$V$70, Samples!O:O, Summary2!$A107, Samples!G:G, "*TRUE*")</f>
        <v>0</v>
      </c>
      <c r="BS107">
        <f>COUNTIFS(Samples!T:T, Summary!$V$71, Samples!O:O, Summary2!$A107, Samples!G:G, "*TRUE*")</f>
        <v>0</v>
      </c>
      <c r="BT107">
        <f>COUNTIFS(Samples!T:T, Summary!$V$72, Samples!O:O, Summary2!$A107, Samples!G:G, "*TRUE*")</f>
        <v>0</v>
      </c>
      <c r="BU107">
        <f>COUNTIFS(Samples!T:T, Summary!$V$73, Samples!O:O, Summary2!$A107, Samples!G:G, "*TRUE*")</f>
        <v>0</v>
      </c>
      <c r="BV107">
        <f>COUNTIFS(Samples!T:T, Summary!$V$74, Samples!O:O, Summary2!$A107, Samples!G:G, "*TRUE*")</f>
        <v>0</v>
      </c>
      <c r="BW107">
        <f>COUNTIFS(Samples!T:T, Summary!$V$75, Samples!O:O, Summary2!$A107, Samples!G:G, "*TRUE*")</f>
        <v>0</v>
      </c>
      <c r="BX107">
        <f>COUNTIFS(Samples!T:T, Summary!$V$76, Samples!O:O, Summary2!$A107, Samples!G:G, "*TRUE*")</f>
        <v>0</v>
      </c>
      <c r="BY107">
        <f>COUNTIFS(Samples!T:T, Summary!$V$77, Samples!O:O, Summary2!$A107, Samples!G:G, "*TRUE*")</f>
        <v>0</v>
      </c>
      <c r="BZ107">
        <f>COUNTIFS(Samples!T:T, Summary!$V$78, Samples!O:O, Summary2!$A107, Samples!G:G, "*TRUE*")</f>
        <v>0</v>
      </c>
      <c r="CA107">
        <f t="shared" si="3"/>
        <v>0</v>
      </c>
    </row>
    <row r="108" spans="1:79" x14ac:dyDescent="0.25">
      <c r="A108">
        <v>2014</v>
      </c>
      <c r="B108">
        <f>COUNTIFS(Samples!T:T, Summary!$V$2, Samples!O:O, Summary2!$A108, Samples!G:G, "*TRUE*")</f>
        <v>0</v>
      </c>
      <c r="C108">
        <f>COUNTIFS(Samples!T:T, Summary!$V$3, Samples!O:O, Summary2!$A108, Samples!G:G, "*TRUE*")</f>
        <v>0</v>
      </c>
      <c r="D108">
        <f>COUNTIFS(Samples!T:T, Summary!$V$4, Samples!O:O, Summary2!$A108, Samples!G:G, "*TRUE*")</f>
        <v>0</v>
      </c>
      <c r="E108">
        <f>COUNTIFS(Samples!T:T, Summary!$V$5, Samples!O:O, Summary2!$A108, Samples!G:G, "*TRUE*")</f>
        <v>0</v>
      </c>
      <c r="F108">
        <f>COUNTIFS(Samples!T:T, Summary!$V$6, Samples!O:O, Summary2!$A108, Samples!G:G, "*TRUE*")</f>
        <v>0</v>
      </c>
      <c r="G108">
        <f>COUNTIFS(Samples!T:T, Summary!$V$7, Samples!O:O, Summary2!$A108, Samples!G:G, "*TRUE*")</f>
        <v>0</v>
      </c>
      <c r="H108">
        <f>COUNTIFS(Samples!T:T, Summary!$V$8, Samples!O:O, Summary2!$A108, Samples!G:G, "*TRUE*")</f>
        <v>0</v>
      </c>
      <c r="I108">
        <f>COUNTIFS(Samples!T:T, Summary!$V$9, Samples!O:O, Summary2!$A108, Samples!G:G, "*TRUE*")</f>
        <v>0</v>
      </c>
      <c r="J108">
        <f>COUNTIFS(Samples!T:T, Summary!$V$10, Samples!O:O, Summary2!$A108, Samples!G:G, "*TRUE*")</f>
        <v>0</v>
      </c>
      <c r="K108">
        <f>COUNTIFS(Samples!T:T, Summary!$V$11, Samples!O:O, Summary2!$A108, Samples!G:G, "*TRUE*")</f>
        <v>0</v>
      </c>
      <c r="L108">
        <f>COUNTIFS(Samples!T:T, Summary!$V$12, Samples!O:O, Summary2!$A108, Samples!G:G, "*TRUE*")</f>
        <v>0</v>
      </c>
      <c r="M108">
        <f>COUNTIFS(Samples!T:T, Summary!$V$13, Samples!O:O, Summary2!$A108, Samples!G:G, "*TRUE*")</f>
        <v>0</v>
      </c>
      <c r="N108">
        <f>COUNTIFS(Samples!T:T, Summary!$V$14, Samples!O:O, Summary2!$A108, Samples!G:G, "*TRUE*")</f>
        <v>0</v>
      </c>
      <c r="O108">
        <f>COUNTIFS(Samples!T:T, Summary!$V$15, Samples!O:O, Summary2!$A108, Samples!G:G, "*TRUE*")</f>
        <v>0</v>
      </c>
      <c r="P108">
        <f>COUNTIFS(Samples!T:T, Summary!$V$16, Samples!O:O, Summary2!$A108, Samples!G:G, "*TRUE*")</f>
        <v>0</v>
      </c>
      <c r="Q108">
        <f>COUNTIFS(Samples!T:T, Summary!$V$17, Samples!O:O, Summary2!$A108, Samples!G:G, "*TRUE*")</f>
        <v>0</v>
      </c>
      <c r="R108">
        <f>COUNTIFS(Samples!T:T, Summary!$V$18, Samples!O:O, Summary2!$A108, Samples!G:G, "*TRUE*")</f>
        <v>0</v>
      </c>
      <c r="S108">
        <f>COUNTIFS(Samples!T:T, Summary!$V$19, Samples!O:O, Summary2!$A108, Samples!G:G, "*TRUE*")</f>
        <v>0</v>
      </c>
      <c r="T108">
        <f>COUNTIFS(Samples!T:T, Summary!$V$20, Samples!O:O, Summary2!$A108, Samples!G:G, "*TRUE*")</f>
        <v>0</v>
      </c>
      <c r="U108">
        <f>COUNTIFS(Samples!T:T, Summary!$V$21, Samples!O:O, Summary2!$A108, Samples!G:G, "*TRUE*")</f>
        <v>0</v>
      </c>
      <c r="V108">
        <f>COUNTIFS(Samples!T:T, Summary!$V$22, Samples!O:O, Summary2!$A108, Samples!G:G, "*TRUE*")</f>
        <v>0</v>
      </c>
      <c r="W108">
        <f>COUNTIFS(Samples!T:T, Summary!$V$23, Samples!O:O, Summary2!$A108, Samples!G:G, "*TRUE*")</f>
        <v>0</v>
      </c>
      <c r="X108">
        <f>COUNTIFS(Samples!T:T, Summary!$V$24, Samples!O:O, Summary2!$A108, Samples!G:G, "*TRUE*")</f>
        <v>0</v>
      </c>
      <c r="Y108">
        <f>COUNTIFS(Samples!T:T, Summary!$V$25, Samples!O:O, Summary2!$A108, Samples!G:G, "*TRUE*")</f>
        <v>0</v>
      </c>
      <c r="Z108">
        <f>COUNTIFS(Samples!T:T, Summary!$V$26, Samples!O:O, Summary2!$A108, Samples!G:G, "*TRUE*")</f>
        <v>0</v>
      </c>
      <c r="AA108">
        <f>COUNTIFS(Samples!T:T, Summary!$V$27, Samples!O:O, Summary2!$A108, Samples!G:G, "*TRUE*")</f>
        <v>0</v>
      </c>
      <c r="AB108">
        <f>COUNTIFS(Samples!T:T, Summary!$V$28, Samples!O:O, Summary2!$A108, Samples!G:G, "*TRUE*")</f>
        <v>0</v>
      </c>
      <c r="AC108">
        <f>COUNTIFS(Samples!T:T, Summary!$V$29, Samples!O:O, Summary2!$A108, Samples!G:G, "*TRUE*")</f>
        <v>0</v>
      </c>
      <c r="AD108">
        <f>COUNTIFS(Samples!T:T, Summary!$V$30, Samples!O:O, Summary2!$A108, Samples!G:G, "*TRUE*")</f>
        <v>0</v>
      </c>
      <c r="AE108">
        <f>COUNTIFS(Samples!T:T, Summary!$V$31, Samples!O:O, Summary2!$A108, Samples!G:G, "*TRUE*")</f>
        <v>34</v>
      </c>
      <c r="AF108">
        <f>COUNTIFS(Samples!T:T, Summary!$V$32, Samples!O:O, Summary2!$A108, Samples!G:G, "*TRUE*")</f>
        <v>0</v>
      </c>
      <c r="AG108">
        <f>COUNTIFS(Samples!T:T, Summary!$V$33, Samples!O:O, Summary2!$A108, Samples!G:G, "*TRUE*")</f>
        <v>0</v>
      </c>
      <c r="AH108">
        <f>COUNTIFS(Samples!T:T, Summary!$V$34, Samples!O:O, Summary2!$A108, Samples!G:G, "*TRUE*")</f>
        <v>0</v>
      </c>
      <c r="AI108">
        <f>COUNTIFS(Samples!T:T, Summary!$V$35, Samples!O:O, Summary2!$A108, Samples!G:G, "*TRUE*")</f>
        <v>0</v>
      </c>
      <c r="AJ108">
        <f>COUNTIFS(Samples!T:T, Summary!$V$36, Samples!O:O, Summary2!$A108, Samples!G:G, "*TRUE*")</f>
        <v>0</v>
      </c>
      <c r="AK108">
        <f>COUNTIFS(Samples!T:T, Summary!$V$37, Samples!O:O, Summary2!$A108, Samples!G:G, "*TRUE*")</f>
        <v>0</v>
      </c>
      <c r="AL108">
        <f>COUNTIFS(Samples!T:T, Summary!$V$38, Samples!O:O, Summary2!$A108, Samples!G:G, "*TRUE*")</f>
        <v>0</v>
      </c>
      <c r="AM108">
        <f>COUNTIFS(Samples!T:T, Summary!$V$39, Samples!O:O, Summary2!$A108, Samples!G:G, "*TRUE*")</f>
        <v>0</v>
      </c>
      <c r="AN108">
        <f>COUNTIFS(Samples!T:T, Summary!$V$40, Samples!O:O, Summary2!$A108, Samples!G:G, "*TRUE*")</f>
        <v>0</v>
      </c>
      <c r="AO108">
        <f>COUNTIFS(Samples!T:T, Summary!$V$41, Samples!O:O, Summary2!$A108, Samples!G:G, "*TRUE*")</f>
        <v>0</v>
      </c>
      <c r="AP108">
        <f>COUNTIFS(Samples!T:T, Summary!$V$42, Samples!O:O, Summary2!$A108, Samples!G:G, "*TRUE*")</f>
        <v>0</v>
      </c>
      <c r="AQ108">
        <f>COUNTIFS(Samples!T:T, Summary!$V$43, Samples!O:O, Summary2!$A108, Samples!G:G, "*TRUE*")</f>
        <v>0</v>
      </c>
      <c r="AR108">
        <f>COUNTIFS(Samples!T:T, Summary!$V$44, Samples!O:O, Summary2!$A108, Samples!G:G, "*TRUE*")</f>
        <v>0</v>
      </c>
      <c r="AS108">
        <f>COUNTIFS(Samples!T:T, Summary!$V$45, Samples!O:O, Summary2!$A108, Samples!G:G, "*TRUE*")</f>
        <v>0</v>
      </c>
      <c r="AT108">
        <f>COUNTIFS(Samples!T:T, Summary!$V$46, Samples!O:O, Summary2!$A108, Samples!G:G, "*TRUE*")</f>
        <v>0</v>
      </c>
      <c r="AU108">
        <f>COUNTIFS(Samples!T:T, Summary!$V$47, Samples!O:O, Summary2!$A108, Samples!G:G, "*TRUE*")</f>
        <v>0</v>
      </c>
      <c r="AV108">
        <f>COUNTIFS(Samples!T:T, Summary!$V$48, Samples!O:O, Summary2!$A108, Samples!G:G, "*TRUE*")</f>
        <v>0</v>
      </c>
      <c r="AW108">
        <f>COUNTIFS(Samples!T:T, Summary!$V$49, Samples!O:O, Summary2!$A108, Samples!G:G, "*TRUE*")</f>
        <v>0</v>
      </c>
      <c r="AX108">
        <f>COUNTIFS(Samples!T:T, Summary!$V$50, Samples!O:O, Summary2!$A108, Samples!G:G, "*TRUE*")</f>
        <v>0</v>
      </c>
      <c r="AY108">
        <f>COUNTIFS(Samples!T:T, Summary!$V$51, Samples!O:O, Summary2!$A108, Samples!G:G, "*TRUE*")</f>
        <v>0</v>
      </c>
      <c r="AZ108">
        <f>COUNTIFS(Samples!T:T, Summary!$V$52, Samples!O:O, Summary2!$A108, Samples!G:G, "*TRUE*")</f>
        <v>0</v>
      </c>
      <c r="BA108">
        <f>COUNTIFS(Samples!T:T, Summary!$V$53, Samples!O:O, Summary2!$A108, Samples!G:G, "*TRUE*")</f>
        <v>0</v>
      </c>
      <c r="BB108">
        <f>COUNTIFS(Samples!T:T, Summary!$V$54, Samples!O:O, Summary2!$A108, Samples!G:G, "*TRUE*")</f>
        <v>0</v>
      </c>
      <c r="BC108">
        <f>COUNTIFS(Samples!T:T, Summary!$V$55, Samples!O:O, Summary2!$A108, Samples!G:G, "*TRUE*")</f>
        <v>0</v>
      </c>
      <c r="BD108">
        <f>COUNTIFS(Samples!T:T, Summary!$V$56, Samples!O:O, Summary2!$A108, Samples!G:G, "*TRUE*")</f>
        <v>0</v>
      </c>
      <c r="BE108">
        <f>COUNTIFS(Samples!T:T, Summary!$V$57, Samples!O:O, Summary2!$A108, Samples!G:G, "*TRUE*")</f>
        <v>0</v>
      </c>
      <c r="BF108">
        <f>COUNTIFS(Samples!T:T, Summary!$V$58, Samples!O:O, Summary2!$A108, Samples!G:G, "*TRUE*")</f>
        <v>0</v>
      </c>
      <c r="BG108">
        <f>COUNTIFS(Samples!T:T, Summary!$V$59, Samples!O:O, Summary2!$A108, Samples!G:G, "*TRUE*")</f>
        <v>0</v>
      </c>
      <c r="BH108">
        <f>COUNTIFS(Samples!T:T, Summary!$V$60, Samples!O:O, Summary2!$A108, Samples!G:G, "*TRUE*")</f>
        <v>0</v>
      </c>
      <c r="BI108">
        <f>COUNTIFS(Samples!T:T, Summary!$V$61, Samples!O:O, Summary2!$A108, Samples!G:G, "*TRUE*")</f>
        <v>0</v>
      </c>
      <c r="BJ108">
        <f>COUNTIFS(Samples!T:T, Summary!$V$62, Samples!O:O, Summary2!$A108, Samples!G:G, "*TRUE*")</f>
        <v>0</v>
      </c>
      <c r="BK108">
        <f>COUNTIFS(Samples!T:T, Summary!$V$63, Samples!O:O, Summary2!$A108, Samples!G:G, "*TRUE*")</f>
        <v>0</v>
      </c>
      <c r="BL108">
        <f>COUNTIFS(Samples!T:T, Summary!$V$64, Samples!O:O, Summary2!$A108, Samples!G:G, "*TRUE*")</f>
        <v>0</v>
      </c>
      <c r="BM108">
        <f>COUNTIFS(Samples!T:T, Summary!$V$65, Samples!O:O, Summary2!$A108, Samples!G:G, "*TRUE*")</f>
        <v>0</v>
      </c>
      <c r="BN108">
        <f>COUNTIFS(Samples!T:T, Summary!$V$66, Samples!O:O, Summary2!$A108, Samples!G:G, "*TRUE*")</f>
        <v>0</v>
      </c>
      <c r="BO108">
        <f>COUNTIFS(Samples!T:T, Summary!$V$67, Samples!O:O, Summary2!$A108, Samples!G:G, "*TRUE*")</f>
        <v>0</v>
      </c>
      <c r="BP108">
        <f>COUNTIFS(Samples!T:T, Summary!$V$68, Samples!O:O, Summary2!$A108, Samples!G:G, "*TRUE*")</f>
        <v>0</v>
      </c>
      <c r="BQ108">
        <f>COUNTIFS(Samples!T:T, Summary!$V$69, Samples!O:O, Summary2!$A108, Samples!G:G, "*TRUE*")</f>
        <v>0</v>
      </c>
      <c r="BR108">
        <f>COUNTIFS(Samples!T:T, Summary!$V$70, Samples!O:O, Summary2!$A108, Samples!G:G, "*TRUE*")</f>
        <v>0</v>
      </c>
      <c r="BS108">
        <f>COUNTIFS(Samples!T:T, Summary!$V$71, Samples!O:O, Summary2!$A108, Samples!G:G, "*TRUE*")</f>
        <v>0</v>
      </c>
      <c r="BT108">
        <f>COUNTIFS(Samples!T:T, Summary!$V$72, Samples!O:O, Summary2!$A108, Samples!G:G, "*TRUE*")</f>
        <v>0</v>
      </c>
      <c r="BU108">
        <f>COUNTIFS(Samples!T:T, Summary!$V$73, Samples!O:O, Summary2!$A108, Samples!G:G, "*TRUE*")</f>
        <v>0</v>
      </c>
      <c r="BV108">
        <f>COUNTIFS(Samples!T:T, Summary!$V$74, Samples!O:O, Summary2!$A108, Samples!G:G, "*TRUE*")</f>
        <v>0</v>
      </c>
      <c r="BW108">
        <f>COUNTIFS(Samples!T:T, Summary!$V$75, Samples!O:O, Summary2!$A108, Samples!G:G, "*TRUE*")</f>
        <v>0</v>
      </c>
      <c r="BX108">
        <f>COUNTIFS(Samples!T:T, Summary!$V$76, Samples!O:O, Summary2!$A108, Samples!G:G, "*TRUE*")</f>
        <v>0</v>
      </c>
      <c r="BY108">
        <f>COUNTIFS(Samples!T:T, Summary!$V$77, Samples!O:O, Summary2!$A108, Samples!G:G, "*TRUE*")</f>
        <v>0</v>
      </c>
      <c r="BZ108">
        <f>COUNTIFS(Samples!T:T, Summary!$V$78, Samples!O:O, Summary2!$A108, Samples!G:G, "*TRUE*")</f>
        <v>0</v>
      </c>
      <c r="CA108">
        <f t="shared" si="3"/>
        <v>34</v>
      </c>
    </row>
    <row r="109" spans="1:79" x14ac:dyDescent="0.25">
      <c r="B109">
        <v>-120</v>
      </c>
      <c r="C109">
        <v>-119</v>
      </c>
      <c r="D109">
        <v>-119</v>
      </c>
      <c r="E109">
        <v>-120</v>
      </c>
      <c r="F109">
        <v>-120</v>
      </c>
      <c r="G109">
        <v>-118</v>
      </c>
      <c r="H109">
        <v>-96</v>
      </c>
      <c r="I109">
        <v>-94</v>
      </c>
      <c r="J109">
        <v>-93</v>
      </c>
      <c r="K109">
        <v>-94</v>
      </c>
      <c r="L109">
        <v>-92</v>
      </c>
      <c r="M109">
        <v>-93</v>
      </c>
      <c r="N109">
        <v>-117</v>
      </c>
      <c r="O109">
        <v>-117</v>
      </c>
      <c r="P109">
        <v>-118</v>
      </c>
      <c r="Q109">
        <v>-119</v>
      </c>
      <c r="R109">
        <v>-118</v>
      </c>
      <c r="S109">
        <v>-118</v>
      </c>
      <c r="T109">
        <v>-119</v>
      </c>
      <c r="U109">
        <v>-116</v>
      </c>
      <c r="V109">
        <v>-120</v>
      </c>
      <c r="W109">
        <v>-121</v>
      </c>
      <c r="X109">
        <v>-121</v>
      </c>
      <c r="Y109">
        <v>-121</v>
      </c>
      <c r="Z109">
        <v>-120</v>
      </c>
      <c r="AA109">
        <v>-121</v>
      </c>
      <c r="AB109">
        <v>-122</v>
      </c>
      <c r="AC109">
        <v>-122</v>
      </c>
      <c r="AD109">
        <v>-92</v>
      </c>
      <c r="AE109">
        <v>-123</v>
      </c>
      <c r="AF109">
        <v>-122</v>
      </c>
      <c r="AG109">
        <v>-123</v>
      </c>
      <c r="AH109">
        <v>-124</v>
      </c>
      <c r="AI109">
        <v>-125</v>
      </c>
      <c r="AJ109">
        <v>-123</v>
      </c>
      <c r="AK109">
        <v>-120</v>
      </c>
      <c r="AL109">
        <v>-124</v>
      </c>
      <c r="AM109">
        <v>-122</v>
      </c>
      <c r="AN109">
        <v>-134</v>
      </c>
      <c r="AO109">
        <v>-125</v>
      </c>
      <c r="AP109">
        <v>-121</v>
      </c>
      <c r="AQ109">
        <v>-92</v>
      </c>
      <c r="AR109">
        <v>-122</v>
      </c>
      <c r="AS109">
        <v>-122</v>
      </c>
      <c r="AT109">
        <v>-124</v>
      </c>
      <c r="AU109">
        <v>-124</v>
      </c>
      <c r="AV109">
        <v>-124</v>
      </c>
      <c r="AW109">
        <v>-123</v>
      </c>
      <c r="AX109">
        <v>-124</v>
      </c>
      <c r="AY109">
        <v>-123</v>
      </c>
      <c r="AZ109">
        <v>-93</v>
      </c>
      <c r="BA109">
        <v>-96</v>
      </c>
      <c r="BB109">
        <v>-95</v>
      </c>
      <c r="BC109">
        <v>-99</v>
      </c>
      <c r="BD109">
        <v>-91</v>
      </c>
      <c r="BE109">
        <v>-97</v>
      </c>
      <c r="BF109">
        <v>-88</v>
      </c>
      <c r="BG109">
        <v>-90</v>
      </c>
      <c r="BH109">
        <v>-89</v>
      </c>
      <c r="BI109">
        <v>-91</v>
      </c>
      <c r="BJ109">
        <v>-90</v>
      </c>
      <c r="BK109">
        <v>-89</v>
      </c>
      <c r="BL109">
        <v>-88</v>
      </c>
      <c r="BM109">
        <v>-90</v>
      </c>
      <c r="BN109">
        <v>-89</v>
      </c>
      <c r="BO109">
        <v>-88</v>
      </c>
      <c r="BP109">
        <v>-90</v>
      </c>
      <c r="BQ109">
        <v>-89</v>
      </c>
      <c r="BR109">
        <v>-89</v>
      </c>
      <c r="BS109">
        <v>-91</v>
      </c>
      <c r="BT109">
        <v>-89</v>
      </c>
      <c r="BU109">
        <v>-88</v>
      </c>
      <c r="BV109">
        <v>-91</v>
      </c>
      <c r="BW109">
        <v>-91</v>
      </c>
      <c r="BX109">
        <v>-90</v>
      </c>
      <c r="BY109">
        <v>-88</v>
      </c>
      <c r="BZ109">
        <v>-88</v>
      </c>
    </row>
    <row r="110" spans="1:79" x14ac:dyDescent="0.25">
      <c r="B110">
        <v>38</v>
      </c>
      <c r="C110">
        <v>37</v>
      </c>
      <c r="D110">
        <v>38</v>
      </c>
      <c r="E110">
        <v>39</v>
      </c>
      <c r="F110">
        <v>37</v>
      </c>
      <c r="G110">
        <v>37</v>
      </c>
      <c r="H110">
        <v>17</v>
      </c>
      <c r="I110">
        <v>17</v>
      </c>
      <c r="J110">
        <v>17</v>
      </c>
      <c r="K110">
        <v>16</v>
      </c>
      <c r="L110">
        <v>15</v>
      </c>
      <c r="M110">
        <v>16</v>
      </c>
      <c r="N110">
        <v>33</v>
      </c>
      <c r="O110">
        <v>34</v>
      </c>
      <c r="P110">
        <v>34</v>
      </c>
      <c r="Q110">
        <v>35</v>
      </c>
      <c r="R110">
        <v>35</v>
      </c>
      <c r="S110">
        <v>36</v>
      </c>
      <c r="T110">
        <v>36</v>
      </c>
      <c r="U110">
        <v>36</v>
      </c>
      <c r="V110">
        <v>36</v>
      </c>
      <c r="W110">
        <v>37</v>
      </c>
      <c r="X110">
        <v>38</v>
      </c>
      <c r="Y110">
        <v>39</v>
      </c>
      <c r="Z110">
        <v>40</v>
      </c>
      <c r="AA110">
        <v>40</v>
      </c>
      <c r="AB110">
        <v>40</v>
      </c>
      <c r="AC110">
        <v>41</v>
      </c>
      <c r="AD110">
        <v>16</v>
      </c>
      <c r="AE110">
        <v>38</v>
      </c>
      <c r="AF110">
        <v>49</v>
      </c>
      <c r="AG110">
        <v>48</v>
      </c>
      <c r="AH110">
        <v>48</v>
      </c>
      <c r="AI110">
        <v>49</v>
      </c>
      <c r="AJ110">
        <v>49</v>
      </c>
      <c r="AK110">
        <v>51</v>
      </c>
      <c r="AL110">
        <v>49</v>
      </c>
      <c r="AM110">
        <v>48</v>
      </c>
      <c r="AN110">
        <v>60</v>
      </c>
      <c r="AO110">
        <v>48</v>
      </c>
      <c r="AP110">
        <v>53</v>
      </c>
      <c r="AQ110">
        <v>17</v>
      </c>
      <c r="AR110">
        <v>38</v>
      </c>
      <c r="AS110">
        <v>37</v>
      </c>
      <c r="AT110">
        <v>42</v>
      </c>
      <c r="AU110">
        <v>40</v>
      </c>
      <c r="AV110">
        <v>41</v>
      </c>
      <c r="AW110">
        <v>40</v>
      </c>
      <c r="AX110">
        <v>39</v>
      </c>
      <c r="AY110">
        <v>39</v>
      </c>
      <c r="AZ110">
        <v>15</v>
      </c>
      <c r="BA110">
        <v>18</v>
      </c>
      <c r="BB110">
        <v>18</v>
      </c>
      <c r="BC110">
        <v>19</v>
      </c>
      <c r="BD110">
        <v>17</v>
      </c>
      <c r="BE110">
        <v>18</v>
      </c>
      <c r="BF110">
        <v>40</v>
      </c>
      <c r="BG110">
        <v>40</v>
      </c>
      <c r="BH110">
        <v>40</v>
      </c>
      <c r="BI110">
        <v>41</v>
      </c>
      <c r="BJ110">
        <v>38</v>
      </c>
      <c r="BK110">
        <v>42</v>
      </c>
      <c r="BL110">
        <v>42</v>
      </c>
      <c r="BM110">
        <v>42</v>
      </c>
      <c r="BN110">
        <v>38</v>
      </c>
      <c r="BO110">
        <v>39</v>
      </c>
      <c r="BP110">
        <v>39</v>
      </c>
      <c r="BQ110">
        <v>41</v>
      </c>
      <c r="BR110">
        <v>37</v>
      </c>
      <c r="BS110">
        <v>40</v>
      </c>
      <c r="BT110">
        <v>39</v>
      </c>
      <c r="BU110">
        <v>37</v>
      </c>
      <c r="BV110">
        <v>39</v>
      </c>
      <c r="BW110">
        <v>42</v>
      </c>
      <c r="BX110">
        <v>41</v>
      </c>
      <c r="BY110">
        <v>41</v>
      </c>
      <c r="BZ110">
        <v>38</v>
      </c>
    </row>
    <row r="111" spans="1:79" x14ac:dyDescent="0.25">
      <c r="A111" t="s">
        <v>1076</v>
      </c>
      <c r="B111">
        <f t="shared" ref="B111:AG111" si="4">SUM(B2:B108)</f>
        <v>123</v>
      </c>
      <c r="C111">
        <f t="shared" si="4"/>
        <v>117</v>
      </c>
      <c r="D111">
        <f t="shared" si="4"/>
        <v>44</v>
      </c>
      <c r="E111">
        <f t="shared" si="4"/>
        <v>28</v>
      </c>
      <c r="F111">
        <f t="shared" si="4"/>
        <v>24</v>
      </c>
      <c r="G111">
        <f t="shared" si="4"/>
        <v>7</v>
      </c>
      <c r="H111">
        <f t="shared" si="4"/>
        <v>0</v>
      </c>
      <c r="I111">
        <f t="shared" si="4"/>
        <v>47</v>
      </c>
      <c r="J111">
        <f t="shared" si="4"/>
        <v>32</v>
      </c>
      <c r="K111">
        <f t="shared" si="4"/>
        <v>94</v>
      </c>
      <c r="L111">
        <f t="shared" si="4"/>
        <v>5</v>
      </c>
      <c r="M111">
        <f t="shared" si="4"/>
        <v>53</v>
      </c>
      <c r="N111">
        <f t="shared" si="4"/>
        <v>2</v>
      </c>
      <c r="O111">
        <f t="shared" si="4"/>
        <v>2</v>
      </c>
      <c r="P111">
        <f t="shared" si="4"/>
        <v>1</v>
      </c>
      <c r="Q111">
        <f t="shared" si="4"/>
        <v>1</v>
      </c>
      <c r="R111">
        <f t="shared" si="4"/>
        <v>2</v>
      </c>
      <c r="S111">
        <f t="shared" si="4"/>
        <v>6</v>
      </c>
      <c r="T111">
        <f t="shared" si="4"/>
        <v>17</v>
      </c>
      <c r="U111">
        <f t="shared" si="4"/>
        <v>0</v>
      </c>
      <c r="V111">
        <f t="shared" si="4"/>
        <v>0</v>
      </c>
      <c r="W111">
        <f t="shared" si="4"/>
        <v>2</v>
      </c>
      <c r="X111">
        <f t="shared" si="4"/>
        <v>4</v>
      </c>
      <c r="Y111">
        <f t="shared" si="4"/>
        <v>14</v>
      </c>
      <c r="Z111">
        <f t="shared" si="4"/>
        <v>0</v>
      </c>
      <c r="AA111">
        <f t="shared" si="4"/>
        <v>23</v>
      </c>
      <c r="AB111">
        <f t="shared" si="4"/>
        <v>0</v>
      </c>
      <c r="AC111">
        <f t="shared" si="4"/>
        <v>5</v>
      </c>
      <c r="AD111">
        <f t="shared" si="4"/>
        <v>0</v>
      </c>
      <c r="AE111">
        <f t="shared" si="4"/>
        <v>40</v>
      </c>
      <c r="AF111">
        <f t="shared" si="4"/>
        <v>0</v>
      </c>
      <c r="AG111">
        <f t="shared" si="4"/>
        <v>0</v>
      </c>
      <c r="AH111">
        <f t="shared" ref="AH111:BM111" si="5">SUM(AH2:AH108)</f>
        <v>0</v>
      </c>
      <c r="AI111">
        <f t="shared" si="5"/>
        <v>0</v>
      </c>
      <c r="AJ111">
        <f t="shared" si="5"/>
        <v>1</v>
      </c>
      <c r="AK111">
        <f t="shared" si="5"/>
        <v>0</v>
      </c>
      <c r="AL111">
        <f t="shared" si="5"/>
        <v>0</v>
      </c>
      <c r="AM111">
        <f t="shared" si="5"/>
        <v>0</v>
      </c>
      <c r="AN111">
        <f t="shared" si="5"/>
        <v>0</v>
      </c>
      <c r="AO111">
        <f t="shared" si="5"/>
        <v>0</v>
      </c>
      <c r="AP111">
        <f t="shared" si="5"/>
        <v>0</v>
      </c>
      <c r="AQ111">
        <f t="shared" si="5"/>
        <v>5</v>
      </c>
      <c r="AR111">
        <f t="shared" si="5"/>
        <v>9</v>
      </c>
      <c r="AS111">
        <f t="shared" si="5"/>
        <v>8</v>
      </c>
      <c r="AT111">
        <f t="shared" si="5"/>
        <v>0</v>
      </c>
      <c r="AU111">
        <f t="shared" si="5"/>
        <v>1</v>
      </c>
      <c r="AV111">
        <f t="shared" si="5"/>
        <v>0</v>
      </c>
      <c r="AW111">
        <f t="shared" si="5"/>
        <v>0</v>
      </c>
      <c r="AX111">
        <f t="shared" si="5"/>
        <v>0</v>
      </c>
      <c r="AY111">
        <f t="shared" si="5"/>
        <v>7</v>
      </c>
      <c r="AZ111">
        <f t="shared" si="5"/>
        <v>0</v>
      </c>
      <c r="BA111">
        <f t="shared" si="5"/>
        <v>2</v>
      </c>
      <c r="BB111">
        <f t="shared" si="5"/>
        <v>1</v>
      </c>
      <c r="BC111">
        <f t="shared" si="5"/>
        <v>0</v>
      </c>
      <c r="BD111">
        <f t="shared" si="5"/>
        <v>0</v>
      </c>
      <c r="BE111">
        <f t="shared" si="5"/>
        <v>0</v>
      </c>
      <c r="BF111">
        <f t="shared" si="5"/>
        <v>9</v>
      </c>
      <c r="BG111">
        <f t="shared" si="5"/>
        <v>22</v>
      </c>
      <c r="BH111">
        <f t="shared" si="5"/>
        <v>3</v>
      </c>
      <c r="BI111">
        <f t="shared" si="5"/>
        <v>2</v>
      </c>
      <c r="BJ111">
        <f t="shared" si="5"/>
        <v>13</v>
      </c>
      <c r="BK111">
        <f t="shared" si="5"/>
        <v>4</v>
      </c>
      <c r="BL111">
        <f t="shared" si="5"/>
        <v>4</v>
      </c>
      <c r="BM111">
        <f t="shared" si="5"/>
        <v>1</v>
      </c>
      <c r="BN111">
        <f t="shared" ref="BN111:BZ111" si="6">SUM(BN2:BN108)</f>
        <v>6</v>
      </c>
      <c r="BO111">
        <f t="shared" si="6"/>
        <v>19</v>
      </c>
      <c r="BP111">
        <f t="shared" si="6"/>
        <v>4</v>
      </c>
      <c r="BQ111">
        <f t="shared" si="6"/>
        <v>1</v>
      </c>
      <c r="BR111">
        <f t="shared" si="6"/>
        <v>4</v>
      </c>
      <c r="BS111">
        <f t="shared" si="6"/>
        <v>13</v>
      </c>
      <c r="BT111">
        <f t="shared" si="6"/>
        <v>11</v>
      </c>
      <c r="BU111">
        <f t="shared" si="6"/>
        <v>8</v>
      </c>
      <c r="BV111">
        <f t="shared" si="6"/>
        <v>8</v>
      </c>
      <c r="BW111">
        <f t="shared" si="6"/>
        <v>1</v>
      </c>
      <c r="BX111">
        <f t="shared" si="6"/>
        <v>0</v>
      </c>
      <c r="BY111">
        <f t="shared" si="6"/>
        <v>0</v>
      </c>
      <c r="BZ111">
        <f t="shared" si="6"/>
        <v>3</v>
      </c>
      <c r="CA111" s="4">
        <f>SUM(B111:BZ111)</f>
        <v>863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7"/>
  <sheetViews>
    <sheetView workbookViewId="0">
      <selection activeCell="A33" sqref="A33"/>
    </sheetView>
  </sheetViews>
  <sheetFormatPr defaultColWidth="8.85546875" defaultRowHeight="15" x14ac:dyDescent="0.25"/>
  <cols>
    <col min="1" max="1" width="25" customWidth="1"/>
    <col min="2" max="2" width="60" customWidth="1"/>
    <col min="3" max="3" width="25" customWidth="1"/>
    <col min="4" max="5" width="40" customWidth="1"/>
  </cols>
  <sheetData>
    <row r="1" spans="1:5" ht="18.75" x14ac:dyDescent="0.25">
      <c r="A1" s="1" t="s">
        <v>46</v>
      </c>
      <c r="B1" s="1" t="s">
        <v>47</v>
      </c>
      <c r="C1" s="1" t="s">
        <v>48</v>
      </c>
      <c r="D1" s="1" t="s">
        <v>49</v>
      </c>
      <c r="E1" s="1" t="s">
        <v>50</v>
      </c>
    </row>
    <row r="2" spans="1:5" ht="18.75" x14ac:dyDescent="0.25">
      <c r="A2" s="2" t="s">
        <v>0</v>
      </c>
      <c r="B2" s="3" t="s">
        <v>51</v>
      </c>
      <c r="D2" s="3"/>
      <c r="E2" s="3"/>
    </row>
    <row r="3" spans="1:5" ht="18.75" x14ac:dyDescent="0.25">
      <c r="A3" s="2" t="s">
        <v>1</v>
      </c>
      <c r="B3" s="3" t="s">
        <v>52</v>
      </c>
      <c r="D3" s="3"/>
      <c r="E3" s="3"/>
    </row>
    <row r="4" spans="1:5" ht="30" x14ac:dyDescent="0.25">
      <c r="A4" s="2" t="s">
        <v>2</v>
      </c>
      <c r="B4" s="3" t="s">
        <v>53</v>
      </c>
      <c r="D4" s="3"/>
      <c r="E4" s="3"/>
    </row>
    <row r="5" spans="1:5" ht="30" x14ac:dyDescent="0.25">
      <c r="A5" s="2" t="s">
        <v>3</v>
      </c>
      <c r="B5" s="3" t="s">
        <v>54</v>
      </c>
      <c r="D5" s="3"/>
      <c r="E5" s="3"/>
    </row>
    <row r="6" spans="1:5" ht="18.75" x14ac:dyDescent="0.25">
      <c r="A6" s="2" t="s">
        <v>4</v>
      </c>
      <c r="B6" s="3" t="s">
        <v>55</v>
      </c>
      <c r="D6" s="3"/>
      <c r="E6" s="3"/>
    </row>
    <row r="7" spans="1:5" ht="18.75" x14ac:dyDescent="0.25">
      <c r="A7" s="2" t="s">
        <v>5</v>
      </c>
      <c r="B7" s="3" t="s">
        <v>55</v>
      </c>
      <c r="D7" s="3"/>
      <c r="E7" s="3"/>
    </row>
    <row r="8" spans="1:5" ht="18.75" x14ac:dyDescent="0.25">
      <c r="A8" s="2" t="s">
        <v>6</v>
      </c>
      <c r="B8" s="3" t="s">
        <v>56</v>
      </c>
      <c r="D8" s="3"/>
      <c r="E8" s="3"/>
    </row>
    <row r="9" spans="1:5" ht="30" x14ac:dyDescent="0.25">
      <c r="A9" s="2" t="s">
        <v>7</v>
      </c>
      <c r="B9" s="3" t="s">
        <v>57</v>
      </c>
      <c r="D9" s="3"/>
      <c r="E9" s="3"/>
    </row>
    <row r="10" spans="1:5" ht="30" x14ac:dyDescent="0.25">
      <c r="A10" s="2" t="s">
        <v>8</v>
      </c>
      <c r="B10" s="3" t="s">
        <v>57</v>
      </c>
      <c r="D10" s="3"/>
      <c r="E10" s="3"/>
    </row>
    <row r="11" spans="1:5" ht="30" x14ac:dyDescent="0.25">
      <c r="A11" s="2" t="s">
        <v>9</v>
      </c>
      <c r="B11" s="3" t="s">
        <v>58</v>
      </c>
      <c r="C11" s="3" t="s">
        <v>59</v>
      </c>
      <c r="D11" s="3"/>
      <c r="E11" s="3"/>
    </row>
    <row r="12" spans="1:5" ht="30" x14ac:dyDescent="0.25">
      <c r="A12" s="2" t="s">
        <v>10</v>
      </c>
      <c r="B12" s="3" t="s">
        <v>60</v>
      </c>
      <c r="C12" s="3" t="s">
        <v>10</v>
      </c>
      <c r="D12" s="3"/>
      <c r="E12" s="3"/>
    </row>
    <row r="13" spans="1:5" ht="18.75" x14ac:dyDescent="0.25">
      <c r="A13" s="2" t="s">
        <v>11</v>
      </c>
      <c r="B13" s="3" t="s">
        <v>61</v>
      </c>
      <c r="C13" s="3" t="s">
        <v>11</v>
      </c>
      <c r="D13" s="3"/>
      <c r="E13" s="3"/>
    </row>
    <row r="14" spans="1:5" ht="18.75" x14ac:dyDescent="0.25">
      <c r="A14" s="2" t="s">
        <v>12</v>
      </c>
      <c r="B14" s="3" t="s">
        <v>62</v>
      </c>
      <c r="C14" s="3" t="s">
        <v>12</v>
      </c>
      <c r="D14" s="3"/>
      <c r="E14" s="3"/>
    </row>
    <row r="15" spans="1:5" ht="30" x14ac:dyDescent="0.25">
      <c r="A15" s="2" t="s">
        <v>13</v>
      </c>
      <c r="B15" s="3" t="s">
        <v>63</v>
      </c>
      <c r="D15" s="3"/>
      <c r="E15" s="3"/>
    </row>
    <row r="16" spans="1:5" ht="18.75" x14ac:dyDescent="0.25">
      <c r="A16" s="1" t="s">
        <v>14</v>
      </c>
      <c r="B16" s="3" t="s">
        <v>64</v>
      </c>
      <c r="C16" s="3" t="s">
        <v>65</v>
      </c>
      <c r="D16" s="3"/>
      <c r="E16" s="3"/>
    </row>
    <row r="17" spans="1:5" ht="18.75" x14ac:dyDescent="0.25">
      <c r="A17" s="1" t="s">
        <v>15</v>
      </c>
      <c r="B17" s="3" t="s">
        <v>66</v>
      </c>
      <c r="D17" s="3"/>
      <c r="E17" s="3"/>
    </row>
    <row r="18" spans="1:5" ht="18.75" x14ac:dyDescent="0.25">
      <c r="A18" s="1" t="s">
        <v>16</v>
      </c>
      <c r="B18" s="3" t="s">
        <v>67</v>
      </c>
      <c r="D18" s="3"/>
      <c r="E18" s="3"/>
    </row>
    <row r="19" spans="1:5" ht="18.75" x14ac:dyDescent="0.25">
      <c r="A19" s="1" t="s">
        <v>17</v>
      </c>
      <c r="B19" s="3" t="s">
        <v>68</v>
      </c>
      <c r="D19" s="3"/>
      <c r="E19" s="3"/>
    </row>
    <row r="20" spans="1:5" ht="18.75" x14ac:dyDescent="0.25">
      <c r="A20" s="1" t="s">
        <v>18</v>
      </c>
      <c r="B20" s="3" t="s">
        <v>69</v>
      </c>
      <c r="D20" s="3"/>
      <c r="E20" s="3"/>
    </row>
    <row r="21" spans="1:5" ht="18.75" x14ac:dyDescent="0.25">
      <c r="A21" s="1" t="s">
        <v>19</v>
      </c>
      <c r="B21" s="3" t="s">
        <v>70</v>
      </c>
      <c r="D21" s="3"/>
      <c r="E21" s="3"/>
    </row>
    <row r="22" spans="1:5" ht="30" x14ac:dyDescent="0.25">
      <c r="A22" s="1" t="s">
        <v>20</v>
      </c>
      <c r="B22" s="3" t="s">
        <v>71</v>
      </c>
      <c r="D22" s="3"/>
      <c r="E22" s="3"/>
    </row>
    <row r="23" spans="1:5" ht="30" x14ac:dyDescent="0.25">
      <c r="A23" s="1" t="s">
        <v>21</v>
      </c>
      <c r="B23" s="3" t="s">
        <v>72</v>
      </c>
      <c r="C23" s="3" t="s">
        <v>21</v>
      </c>
      <c r="D23" s="3"/>
      <c r="E23" s="3"/>
    </row>
    <row r="24" spans="1:5" ht="30" x14ac:dyDescent="0.25">
      <c r="A24" s="1" t="s">
        <v>22</v>
      </c>
      <c r="B24" s="3" t="s">
        <v>73</v>
      </c>
      <c r="C24" s="3" t="s">
        <v>22</v>
      </c>
      <c r="D24" s="3"/>
      <c r="E24" s="3"/>
    </row>
    <row r="25" spans="1:5" ht="30" x14ac:dyDescent="0.25">
      <c r="A25" s="1" t="s">
        <v>23</v>
      </c>
      <c r="B25" s="3" t="s">
        <v>57</v>
      </c>
      <c r="D25" s="3"/>
      <c r="E25" s="3"/>
    </row>
    <row r="26" spans="1:5" ht="18.75" x14ac:dyDescent="0.25">
      <c r="A26" s="1" t="s">
        <v>24</v>
      </c>
      <c r="B26" s="3" t="s">
        <v>74</v>
      </c>
      <c r="D26" s="3"/>
      <c r="E26" s="3"/>
    </row>
    <row r="27" spans="1:5" ht="18.75" x14ac:dyDescent="0.25">
      <c r="A27" s="1" t="s">
        <v>25</v>
      </c>
      <c r="B27" s="3" t="s">
        <v>75</v>
      </c>
      <c r="D27" s="3"/>
      <c r="E27" s="3"/>
    </row>
    <row r="28" spans="1:5" ht="18.75" x14ac:dyDescent="0.25">
      <c r="A28" s="1" t="s">
        <v>26</v>
      </c>
      <c r="B28" s="3" t="s">
        <v>76</v>
      </c>
      <c r="D28" s="3"/>
      <c r="E28" s="3"/>
    </row>
    <row r="29" spans="1:5" ht="18.75" x14ac:dyDescent="0.25">
      <c r="A29" s="1" t="s">
        <v>27</v>
      </c>
      <c r="B29" s="3" t="s">
        <v>77</v>
      </c>
      <c r="D29" s="3"/>
      <c r="E29" s="3"/>
    </row>
    <row r="30" spans="1:5" ht="18.75" x14ac:dyDescent="0.25">
      <c r="A30" s="1" t="s">
        <v>28</v>
      </c>
      <c r="B30" s="3" t="s">
        <v>78</v>
      </c>
      <c r="D30" s="3"/>
      <c r="E30" s="3"/>
    </row>
    <row r="31" spans="1:5" ht="18.75" x14ac:dyDescent="0.25">
      <c r="A31" s="1" t="s">
        <v>29</v>
      </c>
      <c r="B31" s="3" t="s">
        <v>79</v>
      </c>
      <c r="D31" s="3"/>
      <c r="E31" s="3"/>
    </row>
    <row r="32" spans="1:5" ht="18.75" x14ac:dyDescent="0.25">
      <c r="A32" s="1" t="s">
        <v>30</v>
      </c>
      <c r="B32" s="3" t="s">
        <v>79</v>
      </c>
      <c r="D32" s="3"/>
      <c r="E32" s="3"/>
    </row>
    <row r="33" spans="1:5" ht="18.75" x14ac:dyDescent="0.25">
      <c r="A33" s="1" t="s">
        <v>31</v>
      </c>
      <c r="B33" s="3" t="s">
        <v>55</v>
      </c>
      <c r="D33" s="3"/>
      <c r="E33" s="3"/>
    </row>
    <row r="34" spans="1:5" ht="18.75" x14ac:dyDescent="0.25">
      <c r="A34" s="1" t="s">
        <v>32</v>
      </c>
      <c r="B34" s="3" t="s">
        <v>55</v>
      </c>
      <c r="D34" s="3"/>
      <c r="E34" s="3"/>
    </row>
    <row r="35" spans="1:5" ht="30" x14ac:dyDescent="0.25">
      <c r="A35" s="1" t="s">
        <v>33</v>
      </c>
      <c r="B35" s="3" t="s">
        <v>80</v>
      </c>
      <c r="C35" s="3" t="s">
        <v>33</v>
      </c>
      <c r="D35" s="3"/>
      <c r="E35" s="3"/>
    </row>
    <row r="36" spans="1:5" ht="30" x14ac:dyDescent="0.25">
      <c r="A36" s="1" t="s">
        <v>34</v>
      </c>
      <c r="B36" s="3" t="s">
        <v>81</v>
      </c>
      <c r="D36" s="3"/>
      <c r="E36" s="3"/>
    </row>
    <row r="37" spans="1:5" ht="45" x14ac:dyDescent="0.25">
      <c r="A37" s="1" t="s">
        <v>35</v>
      </c>
      <c r="B37" s="3" t="s">
        <v>82</v>
      </c>
      <c r="D37" s="3"/>
      <c r="E37" s="3"/>
    </row>
    <row r="38" spans="1:5" ht="60" x14ac:dyDescent="0.25">
      <c r="A38" s="1" t="s">
        <v>36</v>
      </c>
      <c r="B38" s="3" t="s">
        <v>83</v>
      </c>
      <c r="D38" s="3"/>
      <c r="E38" s="3"/>
    </row>
    <row r="39" spans="1:5" ht="45" x14ac:dyDescent="0.25">
      <c r="A39" s="1" t="s">
        <v>37</v>
      </c>
      <c r="B39" s="3" t="s">
        <v>84</v>
      </c>
      <c r="D39" s="3"/>
      <c r="E39" s="3"/>
    </row>
    <row r="40" spans="1:5" ht="30" x14ac:dyDescent="0.25">
      <c r="A40" s="1" t="s">
        <v>38</v>
      </c>
      <c r="B40" s="3" t="s">
        <v>85</v>
      </c>
      <c r="D40" s="3"/>
      <c r="E40" s="3"/>
    </row>
    <row r="41" spans="1:5" ht="30" x14ac:dyDescent="0.25">
      <c r="A41" s="1" t="s">
        <v>39</v>
      </c>
      <c r="B41" s="3" t="s">
        <v>86</v>
      </c>
      <c r="D41" s="3"/>
      <c r="E41" s="3"/>
    </row>
    <row r="42" spans="1:5" ht="30" x14ac:dyDescent="0.25">
      <c r="A42" s="1" t="s">
        <v>40</v>
      </c>
      <c r="B42" s="3" t="s">
        <v>87</v>
      </c>
      <c r="D42" s="3"/>
      <c r="E42" s="3"/>
    </row>
    <row r="43" spans="1:5" ht="18.75" x14ac:dyDescent="0.25">
      <c r="A43" s="1" t="s">
        <v>41</v>
      </c>
      <c r="B43" s="3" t="s">
        <v>88</v>
      </c>
      <c r="D43" s="3"/>
      <c r="E43" s="3"/>
    </row>
    <row r="44" spans="1:5" ht="18.75" x14ac:dyDescent="0.25">
      <c r="A44" s="1" t="s">
        <v>42</v>
      </c>
      <c r="B44" s="3" t="s">
        <v>89</v>
      </c>
      <c r="D44" s="3"/>
      <c r="E44" s="3"/>
    </row>
    <row r="45" spans="1:5" ht="18.75" x14ac:dyDescent="0.25">
      <c r="A45" s="1" t="s">
        <v>43</v>
      </c>
      <c r="B45" s="3" t="s">
        <v>90</v>
      </c>
      <c r="D45" s="3"/>
      <c r="E45" s="3"/>
    </row>
    <row r="46" spans="1:5" ht="18.75" x14ac:dyDescent="0.25">
      <c r="A46" s="1" t="s">
        <v>44</v>
      </c>
      <c r="B46" s="3" t="s">
        <v>91</v>
      </c>
      <c r="D46" s="3"/>
      <c r="E46" s="3"/>
    </row>
    <row r="47" spans="1:5" ht="18.75" x14ac:dyDescent="0.25">
      <c r="A47" s="1" t="s">
        <v>45</v>
      </c>
      <c r="B47" s="3" t="s">
        <v>91</v>
      </c>
      <c r="D47" s="3"/>
      <c r="E47" s="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7"/>
  <sheetViews>
    <sheetView workbookViewId="0"/>
  </sheetViews>
  <sheetFormatPr defaultColWidth="8.85546875" defaultRowHeight="15" x14ac:dyDescent="0.25"/>
  <cols>
    <col min="1" max="1" width="17.7109375" bestFit="1" customWidth="1"/>
    <col min="2" max="2" width="17.140625" bestFit="1" customWidth="1"/>
    <col min="3" max="3" width="14.7109375" bestFit="1" customWidth="1"/>
    <col min="4" max="4" width="24.7109375" bestFit="1" customWidth="1"/>
    <col min="5" max="5" width="17.140625" bestFit="1" customWidth="1"/>
    <col min="6" max="6" width="19.42578125" bestFit="1" customWidth="1"/>
    <col min="7" max="7" width="11.42578125" bestFit="1" customWidth="1"/>
    <col min="8" max="8" width="15.42578125" bestFit="1" customWidth="1"/>
  </cols>
  <sheetData>
    <row r="1" spans="1:8" ht="18.75" x14ac:dyDescent="0.25">
      <c r="A1" s="1" t="s">
        <v>14</v>
      </c>
      <c r="B1" s="1" t="s">
        <v>12</v>
      </c>
      <c r="C1" s="1" t="s">
        <v>11</v>
      </c>
      <c r="D1" s="1" t="s">
        <v>21</v>
      </c>
      <c r="E1" s="1" t="s">
        <v>22</v>
      </c>
      <c r="F1" s="1" t="s">
        <v>10</v>
      </c>
      <c r="G1" s="1" t="s">
        <v>59</v>
      </c>
      <c r="H1" s="1" t="s">
        <v>33</v>
      </c>
    </row>
    <row r="2" spans="1:8" x14ac:dyDescent="0.25">
      <c r="A2" t="s">
        <v>92</v>
      </c>
      <c r="B2" t="s">
        <v>94</v>
      </c>
      <c r="C2" t="s">
        <v>97</v>
      </c>
      <c r="D2" t="s">
        <v>103</v>
      </c>
      <c r="E2" t="s">
        <v>108</v>
      </c>
      <c r="F2" t="s">
        <v>109</v>
      </c>
      <c r="G2" t="s">
        <v>109</v>
      </c>
      <c r="H2" t="s">
        <v>112</v>
      </c>
    </row>
    <row r="3" spans="1:8" x14ac:dyDescent="0.25">
      <c r="A3" t="s">
        <v>93</v>
      </c>
      <c r="B3" t="s">
        <v>95</v>
      </c>
      <c r="C3" t="s">
        <v>98</v>
      </c>
      <c r="D3" t="s">
        <v>104</v>
      </c>
      <c r="E3" t="s">
        <v>106</v>
      </c>
      <c r="F3" t="s">
        <v>110</v>
      </c>
      <c r="G3" t="s">
        <v>110</v>
      </c>
      <c r="H3" t="s">
        <v>113</v>
      </c>
    </row>
    <row r="4" spans="1:8" x14ac:dyDescent="0.25">
      <c r="B4" t="s">
        <v>96</v>
      </c>
      <c r="C4" t="s">
        <v>99</v>
      </c>
      <c r="D4" t="s">
        <v>105</v>
      </c>
      <c r="F4" t="s">
        <v>111</v>
      </c>
      <c r="H4" t="s">
        <v>114</v>
      </c>
    </row>
    <row r="5" spans="1:8" x14ac:dyDescent="0.25">
      <c r="C5" t="s">
        <v>100</v>
      </c>
      <c r="D5" t="s">
        <v>106</v>
      </c>
      <c r="H5" t="s">
        <v>115</v>
      </c>
    </row>
    <row r="6" spans="1:8" x14ac:dyDescent="0.25">
      <c r="C6" t="s">
        <v>101</v>
      </c>
      <c r="D6" t="s">
        <v>107</v>
      </c>
      <c r="H6" t="s">
        <v>96</v>
      </c>
    </row>
    <row r="7" spans="1:8" x14ac:dyDescent="0.25">
      <c r="C7" t="s">
        <v>102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Samples</vt:lpstr>
      <vt:lpstr>Summary</vt:lpstr>
      <vt:lpstr>Summary2</vt:lpstr>
      <vt:lpstr>Data Fields</vt:lpstr>
      <vt:lpstr>Lists</vt:lpstr>
      <vt:lpstr>Samples!Extract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Emily Harrison</cp:lastModifiedBy>
  <dcterms:created xsi:type="dcterms:W3CDTF">2017-07-06T00:04:13Z</dcterms:created>
  <dcterms:modified xsi:type="dcterms:W3CDTF">2019-04-28T12:03:37Z</dcterms:modified>
</cp:coreProperties>
</file>